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_data" sheetId="1" r:id="rId4"/>
    <sheet state="visible" name="Copy of Customer_Profile" sheetId="2" r:id="rId5"/>
    <sheet state="visible" name="Purchase Behaviour" sheetId="3" r:id="rId6"/>
    <sheet state="visible" name="Campaign Performance" sheetId="4" r:id="rId7"/>
  </sheets>
  <definedNames>
    <definedName hidden="1" localSheetId="0" name="_xlnm._FilterDatabase">Consolidated_data!$M$1:$M$2241</definedName>
  </definedNames>
  <calcPr/>
  <extLst>
    <ext uri="GoogleSheetsCustomDataVersion2">
      <go:sheetsCustomData xmlns:go="http://customooxmlschemas.google.com/" r:id="rId8" roundtripDataChecksum="0sioiHoF4wzKY6exXyqyCGnLX5flS+Bjp9EwwrNQuJU="/>
    </ext>
  </extLst>
</workbook>
</file>

<file path=xl/sharedStrings.xml><?xml version="1.0" encoding="utf-8"?>
<sst xmlns="http://schemas.openxmlformats.org/spreadsheetml/2006/main" count="13515" uniqueCount="722">
  <si>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</si>
  <si>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</si>
  <si>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</si>
  <si>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</si>
  <si>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</si>
  <si>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</si>
  <si>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</si>
  <si>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</si>
  <si>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AMntWines</t>
  </si>
  <si>
    <t>AmntFruits</t>
  </si>
  <si>
    <t>AMntMeatProducts</t>
  </si>
  <si>
    <t>AMntFishProducts</t>
  </si>
  <si>
    <t>AMntSweetProducts</t>
  </si>
  <si>
    <t>AMntGoldProds</t>
  </si>
  <si>
    <t>NumDealsPurchases</t>
  </si>
  <si>
    <t>NumWebPurchases</t>
  </si>
  <si>
    <t>NumCatalogPurchases</t>
  </si>
  <si>
    <t>NumStorePurchases</t>
  </si>
  <si>
    <t>NumWebVisitsMonth</t>
  </si>
  <si>
    <t>Recency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</si>
  <si>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</si>
  <si>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</si>
  <si>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</si>
  <si>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</si>
  <si>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</si>
  <si>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</si>
  <si>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</si>
  <si>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Age</t>
  </si>
  <si>
    <t>Tenure</t>
  </si>
  <si>
    <t>Total Spent</t>
  </si>
  <si>
    <t>Total_Camp_Responded</t>
  </si>
  <si>
    <t>Household Type</t>
  </si>
  <si>
    <t>Income band</t>
  </si>
  <si>
    <t>Response_Yes/ No</t>
  </si>
  <si>
    <t>Acceptance Cam</t>
  </si>
  <si>
    <t>Income_Band_Score</t>
  </si>
  <si>
    <t>Normalize_Soend</t>
  </si>
  <si>
    <t xml:space="preserve">Recency </t>
  </si>
  <si>
    <t>Num_Web_Purchase</t>
  </si>
  <si>
    <t>Cat_Purcahse_Num</t>
  </si>
  <si>
    <t>Total_Camp_Num</t>
  </si>
  <si>
    <t>Income_Band_Num</t>
  </si>
  <si>
    <t>Response_Score</t>
  </si>
  <si>
    <t>Rank</t>
  </si>
  <si>
    <t>Renewal_Bucket</t>
  </si>
  <si>
    <t>Renewal_Bucket_2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</si>
  <si>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</si>
  <si>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</si>
  <si>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</si>
  <si>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</si>
  <si>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</si>
  <si>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</si>
  <si>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</si>
  <si>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</si>
  <si>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</si>
  <si>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</si>
  <si>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</si>
  <si>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</si>
  <si>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</si>
  <si>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</si>
  <si>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</si>
  <si>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</si>
  <si>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</si>
  <si>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</si>
  <si>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</si>
  <si>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</si>
  <si>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</si>
  <si>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</si>
  <si>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</si>
  <si>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</si>
  <si>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</si>
  <si>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</si>
  <si>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</si>
  <si>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</si>
  <si>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</si>
  <si>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</si>
  <si>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</si>
  <si>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</si>
  <si>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</si>
  <si>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</si>
  <si>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</si>
  <si>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</si>
  <si>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</si>
  <si>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</si>
  <si>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</si>
  <si>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</si>
  <si>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</si>
  <si>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</si>
  <si>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</si>
  <si>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</si>
  <si>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</si>
  <si>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</si>
  <si>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</si>
  <si>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</si>
  <si>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</si>
  <si>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</si>
  <si>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</si>
  <si>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</si>
  <si>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</si>
  <si>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</si>
  <si>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</si>
  <si>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</si>
  <si>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</si>
  <si>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</si>
  <si>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</si>
  <si>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</si>
  <si>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</si>
  <si>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</si>
  <si>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</si>
  <si>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</si>
  <si>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</si>
  <si>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</si>
  <si>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</si>
  <si>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</si>
  <si>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</si>
  <si>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</si>
  <si>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</si>
  <si>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</si>
  <si>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</si>
  <si>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</si>
  <si>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</si>
  <si>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</si>
  <si>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</si>
  <si>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</si>
  <si>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</si>
  <si>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</si>
  <si>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</si>
  <si>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</si>
  <si>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</si>
  <si>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</si>
  <si>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</si>
  <si>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</si>
  <si>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</si>
  <si>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</si>
  <si>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</si>
  <si>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</si>
  <si>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</si>
  <si>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</si>
  <si>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</si>
  <si>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</si>
  <si>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</si>
  <si>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</si>
  <si>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</si>
  <si>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</si>
  <si>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</si>
  <si>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</si>
  <si>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</si>
  <si>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</si>
  <si>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</si>
  <si>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</si>
  <si>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</si>
  <si>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</si>
  <si>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</si>
  <si>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</si>
  <si>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</si>
  <si>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</si>
  <si>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</si>
  <si>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</si>
  <si>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</si>
  <si>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</si>
  <si>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</si>
  <si>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</si>
  <si>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</si>
  <si>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</si>
  <si>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</si>
  <si>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</si>
  <si>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</si>
  <si>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</si>
  <si>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Alone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</si>
  <si>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</si>
  <si>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</si>
  <si>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</si>
  <si>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</si>
  <si>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</si>
  <si>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</si>
  <si>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</si>
  <si>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</si>
  <si>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</si>
  <si>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</si>
  <si>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</si>
  <si>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</si>
  <si>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</si>
  <si>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</si>
  <si>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</si>
  <si>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</si>
  <si>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</si>
  <si>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</si>
  <si>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</si>
  <si>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</si>
  <si>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</si>
  <si>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</si>
  <si>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</si>
  <si>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</si>
  <si>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</si>
  <si>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</si>
  <si>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</si>
  <si>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</si>
  <si>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</si>
  <si>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</si>
  <si>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</si>
  <si>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</si>
  <si>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</si>
  <si>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</si>
  <si>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</si>
  <si>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</si>
  <si>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</si>
  <si>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</si>
  <si>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</si>
  <si>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</si>
  <si>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</si>
  <si>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</si>
  <si>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</si>
  <si>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</si>
  <si>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</si>
  <si>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</si>
  <si>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</si>
  <si>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</si>
  <si>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</si>
  <si>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</si>
  <si>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</si>
  <si>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</si>
  <si>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</si>
  <si>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</si>
  <si>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</si>
  <si>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</si>
  <si>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</si>
  <si>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</si>
  <si>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</si>
  <si>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</si>
  <si>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</si>
  <si>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</si>
  <si>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</si>
  <si>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</si>
  <si>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</si>
  <si>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</si>
  <si>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</si>
  <si>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</si>
  <si>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</si>
  <si>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</si>
  <si>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</si>
  <si>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</si>
  <si>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</si>
  <si>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</si>
  <si>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</si>
  <si>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</si>
  <si>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</si>
  <si>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</si>
  <si>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</si>
  <si>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</si>
  <si>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</si>
  <si>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</si>
  <si>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</si>
  <si>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</si>
  <si>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</si>
  <si>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</si>
  <si>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</si>
  <si>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</si>
  <si>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</si>
  <si>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</si>
  <si>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</si>
  <si>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</si>
  <si>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</si>
  <si>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</si>
  <si>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</si>
  <si>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</si>
  <si>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</si>
  <si>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</si>
  <si>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</si>
  <si>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</si>
  <si>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</si>
  <si>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</si>
  <si>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</si>
  <si>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</si>
  <si>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</si>
  <si>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</si>
  <si>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</si>
  <si>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</si>
  <si>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</si>
  <si>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</si>
  <si>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</si>
  <si>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</si>
  <si>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</si>
  <si>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</si>
  <si>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</si>
  <si>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</si>
  <si>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</si>
  <si>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</si>
  <si>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</si>
  <si>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</si>
  <si>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</si>
  <si>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</si>
  <si>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</si>
  <si>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</si>
  <si>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</si>
  <si>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</si>
  <si>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</si>
  <si>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</si>
  <si>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</si>
  <si>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</si>
  <si>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</si>
  <si>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</si>
  <si>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</si>
  <si>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</si>
  <si>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</si>
  <si>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</si>
  <si>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</si>
  <si>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</si>
  <si>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</si>
  <si>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</si>
  <si>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</si>
  <si>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</si>
  <si>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</si>
  <si>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</si>
  <si>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</si>
  <si>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</si>
  <si>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</si>
  <si>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</si>
  <si>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</si>
  <si>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</si>
  <si>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</si>
  <si>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</si>
  <si>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</si>
  <si>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</si>
  <si>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</si>
  <si>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</si>
  <si>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</si>
  <si>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</si>
  <si>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</si>
  <si>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</si>
  <si>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</si>
  <si>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</si>
  <si>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</si>
  <si>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</si>
  <si>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</si>
  <si>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</si>
  <si>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</si>
  <si>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</si>
  <si>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</si>
  <si>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</si>
  <si>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</si>
  <si>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</si>
  <si>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</si>
  <si>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</si>
  <si>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</si>
  <si>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</si>
  <si>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</si>
  <si>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</si>
  <si>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</si>
  <si>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</si>
  <si>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</si>
  <si>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</si>
  <si>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</si>
  <si>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</si>
  <si>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</si>
  <si>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</si>
  <si>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</si>
  <si>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</si>
  <si>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</si>
  <si>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</si>
  <si>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</si>
  <si>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</si>
  <si>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</si>
  <si>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</si>
  <si>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</si>
  <si>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</si>
  <si>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</si>
  <si>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</si>
  <si>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</si>
  <si>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</si>
  <si>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</si>
  <si>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</si>
  <si>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</si>
  <si>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</si>
  <si>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</si>
  <si>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</si>
  <si>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</si>
  <si>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</si>
  <si>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</si>
  <si>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</si>
  <si>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</si>
  <si>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</si>
  <si>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</si>
  <si>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</si>
  <si>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</si>
  <si>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</si>
  <si>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</si>
  <si>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</si>
  <si>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</si>
  <si>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</si>
  <si>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</si>
  <si>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</si>
  <si>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</si>
  <si>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</si>
  <si>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</si>
  <si>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</si>
  <si>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</si>
  <si>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</si>
  <si>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</si>
  <si>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</si>
  <si>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</si>
  <si>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</si>
  <si>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</si>
  <si>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</si>
  <si>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</si>
  <si>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</si>
  <si>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</si>
  <si>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</si>
  <si>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</si>
  <si>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</si>
  <si>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</si>
  <si>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</si>
  <si>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</si>
  <si>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</si>
  <si>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</si>
  <si>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</si>
  <si>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</si>
  <si>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</si>
  <si>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</si>
  <si>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</si>
  <si>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</si>
  <si>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</si>
  <si>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</si>
  <si>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</si>
  <si>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</si>
  <si>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</si>
  <si>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</si>
  <si>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</si>
  <si>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</si>
  <si>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</si>
  <si>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</si>
  <si>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</si>
  <si>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</si>
  <si>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</si>
  <si>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</si>
  <si>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</si>
  <si>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</si>
  <si>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</si>
  <si>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</si>
  <si>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</si>
  <si>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</si>
  <si>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</si>
  <si>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</si>
  <si>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</si>
  <si>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</si>
  <si>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</si>
  <si>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</si>
  <si>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</si>
  <si>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</si>
  <si>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</si>
  <si>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</si>
  <si>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</si>
  <si>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</si>
  <si>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</si>
  <si>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</si>
  <si>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</si>
  <si>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</si>
  <si>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</si>
  <si>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</si>
  <si>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</si>
  <si>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</si>
  <si>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</si>
  <si>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</si>
  <si>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</si>
  <si>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</si>
  <si>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</si>
  <si>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</si>
  <si>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</si>
  <si>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</si>
  <si>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</si>
  <si>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</si>
  <si>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</si>
  <si>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</si>
  <si>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</si>
  <si>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</si>
  <si>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</si>
  <si>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</si>
  <si>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</si>
  <si>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</si>
  <si>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</si>
  <si>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</si>
  <si>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</si>
  <si>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</si>
  <si>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</si>
  <si>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</si>
  <si>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</si>
  <si>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</si>
  <si>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</si>
  <si>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</si>
  <si>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</si>
  <si>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</si>
  <si>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</si>
  <si>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</si>
  <si>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</si>
  <si>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</si>
  <si>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</si>
  <si>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</si>
  <si>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</si>
  <si>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</si>
  <si>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</si>
  <si>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</si>
  <si>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</si>
  <si>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</si>
  <si>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</si>
  <si>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</si>
  <si>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</si>
  <si>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</si>
  <si>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</si>
  <si>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</si>
  <si>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</si>
  <si>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</si>
  <si>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</si>
  <si>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</si>
  <si>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</si>
  <si>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</si>
  <si>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</si>
  <si>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</si>
  <si>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</si>
  <si>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</si>
  <si>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</si>
  <si>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</si>
  <si>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</si>
  <si>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</si>
  <si>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</si>
  <si>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</si>
  <si>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</si>
  <si>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</si>
  <si>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</si>
  <si>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</si>
  <si>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</si>
  <si>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</si>
  <si>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</si>
  <si>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</si>
  <si>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</si>
  <si>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</si>
  <si>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</si>
  <si>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</si>
  <si>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</si>
  <si>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</si>
  <si>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</si>
  <si>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</si>
  <si>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</si>
  <si>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</si>
  <si>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</si>
  <si>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</si>
  <si>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</si>
  <si>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</si>
  <si>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</si>
  <si>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</si>
  <si>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</si>
  <si>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</si>
  <si>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</si>
  <si>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</si>
  <si>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</si>
  <si>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</si>
  <si>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</si>
  <si>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</si>
  <si>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</si>
  <si>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</si>
  <si>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</si>
  <si>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</si>
  <si>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</si>
  <si>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</si>
  <si>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</si>
  <si>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</si>
  <si>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</si>
  <si>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</si>
  <si>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</si>
  <si>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</si>
  <si>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</si>
  <si>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</si>
  <si>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</si>
  <si>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</si>
  <si>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</si>
  <si>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</si>
  <si>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</si>
  <si>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</si>
  <si>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</si>
  <si>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</si>
  <si>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</si>
  <si>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</si>
  <si>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</si>
  <si>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</si>
  <si>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</si>
  <si>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</si>
  <si>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</si>
  <si>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</si>
  <si>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</si>
  <si>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</si>
  <si>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</si>
  <si>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</si>
  <si>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</si>
  <si>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</si>
  <si>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</si>
  <si>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</si>
  <si>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</si>
  <si>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</si>
  <si>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</si>
  <si>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</si>
  <si>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</si>
  <si>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</si>
  <si>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</si>
  <si>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</si>
  <si>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</si>
  <si>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</si>
  <si>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</si>
  <si>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</si>
  <si>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</si>
  <si>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</si>
  <si>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</si>
  <si>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</si>
  <si>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</si>
  <si>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</si>
  <si>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</si>
  <si>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</si>
  <si>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</si>
  <si>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</si>
  <si>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</si>
  <si>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</si>
  <si>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</si>
  <si>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</si>
  <si>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</si>
  <si>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</si>
  <si>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</si>
  <si>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</si>
  <si>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</si>
  <si>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</si>
  <si>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</si>
  <si>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</si>
  <si>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</si>
  <si>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</si>
  <si>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</si>
  <si>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</si>
  <si>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</si>
  <si>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</si>
  <si>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</si>
  <si>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</si>
  <si>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</si>
  <si>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</si>
  <si>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</si>
  <si>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</si>
  <si>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</si>
  <si>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</si>
  <si>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</si>
  <si>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</si>
  <si>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</si>
  <si>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</si>
  <si>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</si>
  <si>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</si>
  <si>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</si>
  <si>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</si>
  <si>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</si>
  <si>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</si>
  <si>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</si>
  <si>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</si>
  <si>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</si>
  <si>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</si>
  <si>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</si>
  <si>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</si>
  <si>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</si>
  <si>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</si>
  <si>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</si>
  <si>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</si>
  <si>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</si>
  <si>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</si>
  <si>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</si>
  <si>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</si>
  <si>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</si>
  <si>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</si>
  <si>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</si>
  <si>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</si>
  <si>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</si>
  <si>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</si>
  <si>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</si>
  <si>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</si>
  <si>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</si>
  <si>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</si>
  <si>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</si>
  <si>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</si>
  <si>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</si>
  <si>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</si>
  <si>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</si>
  <si>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</si>
  <si>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</si>
  <si>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</si>
  <si>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</si>
  <si>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</si>
  <si>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</si>
  <si>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</si>
  <si>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</si>
  <si>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</si>
  <si>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</si>
  <si>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</si>
  <si>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</si>
  <si>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</si>
  <si>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</si>
  <si>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</si>
  <si>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</si>
  <si>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</si>
  <si>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</si>
  <si>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</si>
  <si>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</si>
  <si>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</si>
  <si>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</si>
  <si>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</si>
  <si>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</si>
  <si>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</si>
  <si>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</si>
  <si>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</si>
  <si>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</si>
  <si>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</si>
  <si>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</si>
  <si>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</si>
  <si>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Absurd</t>
  </si>
  <si>
    <t>2012-09-17</t>
  </si>
  <si>
    <t>2013-06-02</t>
  </si>
  <si>
    <t>2012-12-21</t>
  </si>
  <si>
    <t>2013-11-01</t>
  </si>
  <si>
    <t>2013-08-10</t>
  </si>
  <si>
    <t>2012-10-11</t>
  </si>
  <si>
    <t>YOLO</t>
  </si>
  <si>
    <t>2012-12-20</t>
  </si>
  <si>
    <t>2014-01-09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</si>
</sst>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5.14"/>
    <col customWidth="1" min="4" max="4" width="18.43"/>
    <col customWidth="1" min="5" max="5" width="15.57"/>
    <col customWidth="1" min="7" max="7" width="16.71"/>
    <col customWidth="1" min="8" max="8" width="20.86"/>
    <col customWidth="1" min="9" max="9" width="23.0"/>
    <col customWidth="1" min="12" max="12" width="20.57"/>
    <col customWidth="1" min="13" max="13" width="20.29"/>
    <col customWidth="1" min="14" max="14" width="20.43"/>
    <col customWidth="1" min="15" max="15" width="24.0"/>
    <col customWidth="1" min="16" max="17" width="23.0"/>
    <col customWidth="1" min="18" max="18" width="20.71"/>
    <col customWidth="1" min="19" max="19" width="22.0"/>
    <col customWidth="1" min="20" max="20" width="20.57"/>
    <col customWidth="1" min="29" max="31" width="15.57"/>
    <col customWidth="1" min="32" max="32" width="25.86"/>
    <col customWidth="1" min="33" max="37" width="25.14"/>
    <col customWidth="1" min="38" max="38" width="19.29"/>
    <col customWidth="1" min="39" max="39" width="15.57"/>
    <col customWidth="1" min="40" max="40" width="23.14"/>
    <col customWidth="1" min="41" max="41" width="21.71"/>
    <col customWidth="1" min="42" max="42" width="19.29"/>
    <col customWidth="1" min="43" max="43" width="23.43"/>
    <col customWidth="1" min="44" max="46" width="15.57"/>
    <col customWidth="1" min="47" max="47" width="22.14"/>
    <col customWidth="1" min="48" max="52" width="15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tr">
        <f t="shared" ref="F1:F2241" si="1">if(ISBLANK(E:E),MEDIAN(E:E), E:E)</f>
        <v>Income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3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/>
      <c r="AW1" s="4"/>
      <c r="AX1" s="4"/>
      <c r="AY1" s="4"/>
      <c r="AZ1" s="4"/>
    </row>
    <row r="2" ht="14.25" customHeight="1">
      <c r="A2" s="5">
        <v>5524.0</v>
      </c>
      <c r="B2" s="5">
        <v>1960.0</v>
      </c>
      <c r="C2" s="5" t="s">
        <v>46</v>
      </c>
      <c r="D2" s="5" t="s">
        <v>47</v>
      </c>
      <c r="E2" s="5">
        <v>58138.0</v>
      </c>
      <c r="F2" s="2">
        <f t="shared" si="1"/>
        <v>58138</v>
      </c>
      <c r="G2" s="5">
        <v>0.0</v>
      </c>
      <c r="H2" s="5">
        <v>0.0</v>
      </c>
      <c r="I2" s="5" t="s">
        <v>48</v>
      </c>
      <c r="J2" s="2">
        <f t="array" ref="J2">INDEX('Purchase Behaviour'!B:B,MATCH(A2,'Purchase Behaviour'!A:A, 0))</f>
        <v>210.061803</v>
      </c>
      <c r="K2" s="2">
        <f t="array" ref="K2">INDEX('Purchase Behaviour'!C:C, MATCH($A2,'Purchase Behaviour'!$A:$A, 0))</f>
        <v>64.76200686</v>
      </c>
      <c r="L2" s="2">
        <f t="array" ref="L2">INDEX('Purchase Behaviour'!D:D, MATCH($A2,'Purchase Behaviour'!$A:$A, 0))</f>
        <v>318.2695299</v>
      </c>
      <c r="M2" s="2">
        <f t="array" ref="M2">INDEX('Purchase Behaviour'!E:E, MATCH($A2,'Purchase Behaviour'!$A:$A, 0))</f>
        <v>297.7097835</v>
      </c>
      <c r="N2" s="2">
        <f t="array" ref="N2">INDEX('Purchase Behaviour'!F:F, MATCH($A2,'Purchase Behaviour'!$A:$A, 0))</f>
        <v>239.6768179</v>
      </c>
      <c r="O2" s="2">
        <f t="array" ref="O2">INDEX('Purchase Behaviour'!G:G, MATCH($A2,'Purchase Behaviour'!$A:$A, 0))</f>
        <v>207.7590344</v>
      </c>
      <c r="P2" s="2">
        <f t="array" ref="P2">INDEX('Purchase Behaviour'!H:H, MATCH($A2,'Purchase Behaviour'!$A:$A, 0))</f>
        <v>3</v>
      </c>
      <c r="Q2" s="2">
        <f t="array" ref="Q2">INDEX('Purchase Behaviour'!I:I, MATCH($A2,'Purchase Behaviour'!$A:$A, 0))</f>
        <v>8</v>
      </c>
      <c r="R2" s="2">
        <f t="array" ref="R2">INDEX('Purchase Behaviour'!J:J, MATCH($A2,'Purchase Behaviour'!$A:$A, 0))</f>
        <v>10</v>
      </c>
      <c r="S2" s="2">
        <f t="array" ref="S2">INDEX('Purchase Behaviour'!K:K, MATCH($A2,'Purchase Behaviour'!$A:$A, 0))</f>
        <v>4</v>
      </c>
      <c r="T2" s="2">
        <f t="array" ref="T2">INDEX('Purchase Behaviour'!L:L, MATCH($A2,'Purchase Behaviour'!$A:$A, 0))</f>
        <v>7</v>
      </c>
      <c r="U2" s="2">
        <f t="array" ref="U2">INDEX('Purchase Behaviour'!M:M, MATCH($A2,'Purchase Behaviour'!$A:$A, 0))</f>
        <v>58</v>
      </c>
      <c r="V2" s="2">
        <f t="array" ref="V2">INDEX('Campaign Performance'!B:B, MATCH($A2,'Campaign Performance'!$A:$A, 0))</f>
        <v>0</v>
      </c>
      <c r="W2" s="2">
        <f t="array" ref="W2">INDEX('Campaign Performance'!C:C, MATCH($A2,'Campaign Performance'!$A:$A, 0))</f>
        <v>0</v>
      </c>
      <c r="X2" s="2">
        <f t="array" ref="X2">INDEX('Campaign Performance'!D:D, MATCH($A2,'Campaign Performance'!$A:$A, 0))</f>
        <v>0</v>
      </c>
      <c r="Y2" s="2">
        <f t="array" ref="Y2">INDEX('Campaign Performance'!E:E, MATCH($A2,'Campaign Performance'!$A:$A, 0))</f>
        <v>0</v>
      </c>
      <c r="Z2" s="2">
        <f t="array" ref="Z2">INDEX('Campaign Performance'!F:F, MATCH($A2,'Campaign Performance'!$A:$A, 0))</f>
        <v>0</v>
      </c>
      <c r="AA2" s="2">
        <f t="array" ref="AA2">INDEX('Campaign Performance'!G:G, MATCH($A2,'Campaign Performance'!$A:$A, 0))</f>
        <v>0</v>
      </c>
      <c r="AB2" s="2">
        <f t="array" ref="AB2">INDEX('Campaign Performance'!H:H, MATCH($A2,'Campaign Performance'!$A:$A, 0))</f>
        <v>1</v>
      </c>
      <c r="AC2" s="5">
        <f t="shared" ref="AC2:AC2241" si="2">YEAR(TODAY()) - B2</f>
        <v>65</v>
      </c>
      <c r="AD2" s="5">
        <f t="shared" ref="AD2:AD2241" si="3">DATEDIF(I2,today(),"Y")</f>
        <v>13</v>
      </c>
      <c r="AE2" s="5">
        <f t="shared" ref="AE2:AE2241" si="4">sum(J2:O2)</f>
        <v>1338.238976</v>
      </c>
      <c r="AF2" s="5">
        <f t="shared" ref="AF2:AF2241" si="5">sum(V2:Z2)</f>
        <v>0</v>
      </c>
      <c r="AG2" s="5" t="str">
        <f t="shared" ref="AG2:AG2241" si="6">if(G2+H2 =0,"No kids",if(G2+H2 = 1,"Small family","Large family"))</f>
        <v>No kids</v>
      </c>
      <c r="AH2" s="5" t="str">
        <f>if(E2&lt; 30000, "Low income", if(E2 &lt; 50000, "Mid-income", "High income"))</f>
        <v>High income</v>
      </c>
      <c r="AI2" s="5" t="str">
        <f t="shared" ref="AI2:AI2241" si="7">if(AB2 = 1, "Yes" , "No")</f>
        <v>Yes</v>
      </c>
      <c r="AJ2" s="5" t="str">
        <f t="shared" ref="AJ2:AJ2241" si="8">if(AF2 = 0, "No Acceptance", if(AF2 = 1, "Low Acceptance", if(AF2 = 2,"Mid Acceptance","High Acceptance")))</f>
        <v>No Acceptance</v>
      </c>
      <c r="AK2" s="5">
        <f t="shared" ref="AK2:AK2241" si="9">IF(AH2 = "Low income", 1, if(AH2="Mid income", 2, 3))</f>
        <v>3</v>
      </c>
      <c r="AL2" s="5">
        <f t="shared" ref="AL2:AL2241" si="10">(AE2-min(AE:AE)) / (MAX(AE:AE)-min(AE:AE))</f>
        <v>0.06782567539</v>
      </c>
      <c r="AM2" s="5">
        <f t="shared" ref="AM2:AM2241" si="11">(max(U:U) -U2)/max(U:U)</f>
        <v>0.4141414141</v>
      </c>
      <c r="AN2" s="5">
        <f t="shared" ref="AN2:AN2241" si="12">(Q2-min(Q:Q)) / (max(Q:Q)-min(Q:Q))</f>
        <v>0.2962962963</v>
      </c>
      <c r="AO2" s="5">
        <f t="shared" ref="AO2:AO2241" si="13">(R2-min(R:R))/(max(R:R)-min(R:R))</f>
        <v>0.3571428571</v>
      </c>
      <c r="AP2" s="5">
        <f t="shared" ref="AP2:AP2241" si="14">(AF2-min(AF:AF))/max(AF:AF)-min(AF:AF)</f>
        <v>0</v>
      </c>
      <c r="AQ2" s="5">
        <f t="shared" ref="AQ2:AQ2241" si="15">(AK2-min(AK:AK))/(max(AK:AK)-min(AK:AK))</f>
        <v>1</v>
      </c>
      <c r="AR2" s="5">
        <f t="shared" ref="AR2:AR2241" si="16">0.3*AM2+0.25*AL2+0.15*AN2+0.1*AO2+0.1*AQ2+0.1*AP2</f>
        <v>0.3213575732</v>
      </c>
      <c r="AS2" s="5">
        <f t="shared" ref="AS2:AS2241" si="17">RANK(AR2,AR:AR,FALSE)</f>
        <v>774</v>
      </c>
      <c r="AT2" s="5">
        <f t="shared" ref="AT2:AT2241" si="18">(max(AS:AS)-AS2)/(max(AS:AS)-min(AS:AS))</f>
        <v>0.6547565878</v>
      </c>
      <c r="AU2" s="5" t="str">
        <f t="shared" ref="AU2:AU2241" si="19">if(AT2&lt;0.5,"Low", if(and(AT2&gt;=0.5,AT2&lt;0.74),"Mid","High"))</f>
        <v>Mid</v>
      </c>
      <c r="AV2" s="5"/>
      <c r="AW2" s="5"/>
      <c r="AX2" s="5"/>
      <c r="AY2" s="5"/>
      <c r="AZ2" s="5"/>
    </row>
    <row r="3" ht="14.25" customHeight="1">
      <c r="A3" s="5">
        <v>2174.0</v>
      </c>
      <c r="B3" s="5">
        <v>1960.0</v>
      </c>
      <c r="C3" s="5" t="s">
        <v>46</v>
      </c>
      <c r="D3" s="5" t="s">
        <v>47</v>
      </c>
      <c r="E3" s="5">
        <v>46344.0</v>
      </c>
      <c r="F3" s="2">
        <f t="shared" si="1"/>
        <v>46344</v>
      </c>
      <c r="G3" s="5">
        <v>0.0</v>
      </c>
      <c r="H3" s="5">
        <v>1.0</v>
      </c>
      <c r="I3" s="5" t="s">
        <v>49</v>
      </c>
      <c r="J3" s="2">
        <f t="array" ref="J3">INDEX('Purchase Behaviour'!B:B,MATCH(A3,'Purchase Behaviour'!A:A, 0))</f>
        <v>244.0373072</v>
      </c>
      <c r="K3" s="2">
        <f t="array" ref="K3">INDEX('Purchase Behaviour'!C:C, MATCH($A3,'Purchase Behaviour'!$A:$A, 0))</f>
        <v>149.9817165</v>
      </c>
      <c r="L3" s="2">
        <f t="array" ref="L3">INDEX('Purchase Behaviour'!D:D, MATCH($A3,'Purchase Behaviour'!$A:$A, 0))</f>
        <v>145.1535234</v>
      </c>
      <c r="M3" s="2">
        <f t="array" ref="M3">INDEX('Purchase Behaviour'!E:E, MATCH($A3,'Purchase Behaviour'!$A:$A, 0))</f>
        <v>136.4285718</v>
      </c>
      <c r="N3" s="2">
        <f t="array" ref="N3">INDEX('Purchase Behaviour'!F:F, MATCH($A3,'Purchase Behaviour'!$A:$A, 0))</f>
        <v>207.2885251</v>
      </c>
      <c r="O3" s="2">
        <f t="array" ref="O3">INDEX('Purchase Behaviour'!G:G, MATCH($A3,'Purchase Behaviour'!$A:$A, 0))</f>
        <v>180.4321337</v>
      </c>
      <c r="P3" s="2">
        <f t="array" ref="P3">INDEX('Purchase Behaviour'!H:H, MATCH($A3,'Purchase Behaviour'!$A:$A, 0))</f>
        <v>2</v>
      </c>
      <c r="Q3" s="2">
        <f t="array" ref="Q3">INDEX('Purchase Behaviour'!I:I, MATCH($A3,'Purchase Behaviour'!$A:$A, 0))</f>
        <v>1</v>
      </c>
      <c r="R3" s="2">
        <f t="array" ref="R3">INDEX('Purchase Behaviour'!J:J, MATCH($A3,'Purchase Behaviour'!$A:$A, 0))</f>
        <v>1</v>
      </c>
      <c r="S3" s="2">
        <f t="array" ref="S3">INDEX('Purchase Behaviour'!K:K, MATCH($A3,'Purchase Behaviour'!$A:$A, 0))</f>
        <v>2</v>
      </c>
      <c r="T3" s="2">
        <f t="array" ref="T3">INDEX('Purchase Behaviour'!L:L, MATCH($A3,'Purchase Behaviour'!$A:$A, 0))</f>
        <v>5</v>
      </c>
      <c r="U3" s="2">
        <f t="array" ref="U3">INDEX('Purchase Behaviour'!M:M, MATCH($A3,'Purchase Behaviour'!$A:$A, 0))</f>
        <v>38</v>
      </c>
      <c r="V3" s="2">
        <f t="array" ref="V3">INDEX('Campaign Performance'!B:B, MATCH(A3,'Campaign Performance'!A:A, 0))</f>
        <v>0</v>
      </c>
      <c r="W3" s="2">
        <f t="array" ref="W3">INDEX('Campaign Performance'!C:C, MATCH($A3,'Campaign Performance'!$A:$A, 0))</f>
        <v>0</v>
      </c>
      <c r="X3" s="2">
        <f t="array" ref="X3">INDEX('Campaign Performance'!D:D, MATCH($A3,'Campaign Performance'!$A:$A, 0))</f>
        <v>0</v>
      </c>
      <c r="Y3" s="2">
        <f t="array" ref="Y3">INDEX('Campaign Performance'!E:E, MATCH($A3,'Campaign Performance'!$A:$A, 0))</f>
        <v>0</v>
      </c>
      <c r="Z3" s="2">
        <f t="array" ref="Z3">INDEX('Campaign Performance'!F:F, MATCH($A3,'Campaign Performance'!$A:$A, 0))</f>
        <v>0</v>
      </c>
      <c r="AA3" s="2">
        <f t="array" ref="AA3">INDEX('Campaign Performance'!G:G, MATCH($A3,'Campaign Performance'!$A:$A, 0))</f>
        <v>0</v>
      </c>
      <c r="AB3" s="2">
        <f t="array" ref="AB3">INDEX('Campaign Performance'!H:H, MATCH($A3,'Campaign Performance'!$A:$A, 0))</f>
        <v>0</v>
      </c>
      <c r="AC3" s="5">
        <f t="shared" si="2"/>
        <v>65</v>
      </c>
      <c r="AD3" s="5">
        <f t="shared" si="3"/>
        <v>11</v>
      </c>
      <c r="AE3" s="5">
        <f t="shared" si="4"/>
        <v>1063.321778</v>
      </c>
      <c r="AF3" s="5">
        <f t="shared" si="5"/>
        <v>0</v>
      </c>
      <c r="AG3" s="5" t="str">
        <f t="shared" si="6"/>
        <v>Small family</v>
      </c>
      <c r="AH3" s="5" t="str">
        <f t="shared" ref="AH3:AH2241" si="20">if(E3&lt; 30000, "Low income", if(E3 &lt; 50000, "Mid income", "High income"))</f>
        <v>Mid income</v>
      </c>
      <c r="AI3" s="5" t="str">
        <f t="shared" si="7"/>
        <v>No</v>
      </c>
      <c r="AJ3" s="5" t="str">
        <f t="shared" si="8"/>
        <v>No Acceptance</v>
      </c>
      <c r="AK3" s="5">
        <f t="shared" si="9"/>
        <v>2</v>
      </c>
      <c r="AL3" s="5">
        <f t="shared" si="10"/>
        <v>0.05389210674</v>
      </c>
      <c r="AM3" s="5">
        <f t="shared" si="11"/>
        <v>0.6161616162</v>
      </c>
      <c r="AN3" s="5">
        <f t="shared" si="12"/>
        <v>0.03703703704</v>
      </c>
      <c r="AO3" s="5">
        <f t="shared" si="13"/>
        <v>0.03571428571</v>
      </c>
      <c r="AP3" s="5">
        <f t="shared" si="14"/>
        <v>0</v>
      </c>
      <c r="AQ3" s="5">
        <f t="shared" si="15"/>
        <v>0.5</v>
      </c>
      <c r="AR3" s="5">
        <f t="shared" si="16"/>
        <v>0.2574484957</v>
      </c>
      <c r="AS3" s="5">
        <f t="shared" si="17"/>
        <v>1269</v>
      </c>
      <c r="AT3" s="5">
        <f t="shared" si="18"/>
        <v>0.4336757481</v>
      </c>
      <c r="AU3" s="5" t="str">
        <f t="shared" si="19"/>
        <v>Low</v>
      </c>
      <c r="AV3" s="5"/>
      <c r="AW3" s="5"/>
      <c r="AX3" s="5"/>
      <c r="AY3" s="5"/>
      <c r="AZ3" s="5"/>
    </row>
    <row r="4" ht="14.25" customHeight="1">
      <c r="A4" s="5">
        <v>4141.0</v>
      </c>
      <c r="B4" s="5">
        <v>1965.0</v>
      </c>
      <c r="C4" s="5" t="s">
        <v>46</v>
      </c>
      <c r="D4" s="5" t="s">
        <v>50</v>
      </c>
      <c r="E4" s="5">
        <v>71613.0</v>
      </c>
      <c r="F4" s="2">
        <f t="shared" si="1"/>
        <v>71613</v>
      </c>
      <c r="G4" s="5">
        <v>0.0</v>
      </c>
      <c r="H4" s="5">
        <v>0.0</v>
      </c>
      <c r="I4" s="5" t="s">
        <v>51</v>
      </c>
      <c r="J4" s="2">
        <f t="array" ref="J4">INDEX('Purchase Behaviour'!B:B,MATCH(A4,'Purchase Behaviour'!A:A, 0))</f>
        <v>300.5313125</v>
      </c>
      <c r="K4" s="2">
        <f t="array" ref="K4">INDEX('Purchase Behaviour'!C:C, MATCH($A4,'Purchase Behaviour'!$A:$A, 0))</f>
        <v>399.8815747</v>
      </c>
      <c r="L4" s="2">
        <f t="array" ref="L4">INDEX('Purchase Behaviour'!D:D, MATCH($A4,'Purchase Behaviour'!$A:$A, 0))</f>
        <v>448.2918082</v>
      </c>
      <c r="M4" s="2">
        <f t="array" ref="M4">INDEX('Purchase Behaviour'!E:E, MATCH($A4,'Purchase Behaviour'!$A:$A, 0))</f>
        <v>501.7127553</v>
      </c>
      <c r="N4" s="2">
        <f t="array" ref="N4">INDEX('Purchase Behaviour'!F:F, MATCH($A4,'Purchase Behaviour'!$A:$A, 0))</f>
        <v>349.2581271</v>
      </c>
      <c r="O4" s="2">
        <f t="array" ref="O4">INDEX('Purchase Behaviour'!G:G, MATCH($A4,'Purchase Behaviour'!$A:$A, 0))</f>
        <v>380.7779616</v>
      </c>
      <c r="P4" s="2">
        <f t="array" ref="P4">INDEX('Purchase Behaviour'!H:H, MATCH($A4,'Purchase Behaviour'!$A:$A, 0))</f>
        <v>1</v>
      </c>
      <c r="Q4" s="2">
        <f t="array" ref="Q4">INDEX('Purchase Behaviour'!I:I, MATCH($A4,'Purchase Behaviour'!$A:$A, 0))</f>
        <v>8</v>
      </c>
      <c r="R4" s="2">
        <f t="array" ref="R4">INDEX('Purchase Behaviour'!J:J, MATCH($A4,'Purchase Behaviour'!$A:$A, 0))</f>
        <v>2</v>
      </c>
      <c r="S4" s="2">
        <f t="array" ref="S4">INDEX('Purchase Behaviour'!K:K, MATCH($A4,'Purchase Behaviour'!$A:$A, 0))</f>
        <v>10</v>
      </c>
      <c r="T4" s="2">
        <f t="array" ref="T4">INDEX('Purchase Behaviour'!L:L, MATCH($A4,'Purchase Behaviour'!$A:$A, 0))</f>
        <v>4</v>
      </c>
      <c r="U4" s="2">
        <f t="array" ref="U4">INDEX('Purchase Behaviour'!M:M, MATCH($A4,'Purchase Behaviour'!$A:$A, 0))</f>
        <v>26</v>
      </c>
      <c r="V4" s="2">
        <f t="array" ref="V4">INDEX('Campaign Performance'!B:B, MATCH(A4,'Campaign Performance'!A:A, 0))</f>
        <v>0</v>
      </c>
      <c r="W4" s="2">
        <f t="array" ref="W4">INDEX('Campaign Performance'!C:C, MATCH($A4,'Campaign Performance'!$A:$A, 0))</f>
        <v>0</v>
      </c>
      <c r="X4" s="2">
        <f t="array" ref="X4">INDEX('Campaign Performance'!D:D, MATCH($A4,'Campaign Performance'!$A:$A, 0))</f>
        <v>0</v>
      </c>
      <c r="Y4" s="2">
        <f t="array" ref="Y4">INDEX('Campaign Performance'!E:E, MATCH($A4,'Campaign Performance'!$A:$A, 0))</f>
        <v>0</v>
      </c>
      <c r="Z4" s="2">
        <f t="array" ref="Z4">INDEX('Campaign Performance'!F:F, MATCH($A4,'Campaign Performance'!$A:$A, 0))</f>
        <v>0</v>
      </c>
      <c r="AA4" s="2">
        <f t="array" ref="AA4">INDEX('Campaign Performance'!G:G, MATCH($A4,'Campaign Performance'!$A:$A, 0))</f>
        <v>0</v>
      </c>
      <c r="AB4" s="2">
        <f t="array" ref="AB4">INDEX('Campaign Performance'!H:H, MATCH($A4,'Campaign Performance'!$A:$A, 0))</f>
        <v>0</v>
      </c>
      <c r="AC4" s="5">
        <f t="shared" si="2"/>
        <v>60</v>
      </c>
      <c r="AD4" s="5">
        <f t="shared" si="3"/>
        <v>12</v>
      </c>
      <c r="AE4" s="5">
        <f t="shared" si="4"/>
        <v>2380.453539</v>
      </c>
      <c r="AF4" s="5">
        <f t="shared" si="5"/>
        <v>0</v>
      </c>
      <c r="AG4" s="5" t="str">
        <f t="shared" si="6"/>
        <v>No kids</v>
      </c>
      <c r="AH4" s="5" t="str">
        <f t="shared" si="20"/>
        <v>High income</v>
      </c>
      <c r="AI4" s="5" t="str">
        <f t="shared" si="7"/>
        <v>No</v>
      </c>
      <c r="AJ4" s="5" t="str">
        <f t="shared" si="8"/>
        <v>No Acceptance</v>
      </c>
      <c r="AK4" s="5">
        <f t="shared" si="9"/>
        <v>3</v>
      </c>
      <c r="AL4" s="5">
        <f t="shared" si="10"/>
        <v>0.1206480098</v>
      </c>
      <c r="AM4" s="5">
        <f t="shared" si="11"/>
        <v>0.7373737374</v>
      </c>
      <c r="AN4" s="5">
        <f t="shared" si="12"/>
        <v>0.2962962963</v>
      </c>
      <c r="AO4" s="5">
        <f t="shared" si="13"/>
        <v>0.07142857143</v>
      </c>
      <c r="AP4" s="5">
        <f t="shared" si="14"/>
        <v>0</v>
      </c>
      <c r="AQ4" s="5">
        <f t="shared" si="15"/>
        <v>1</v>
      </c>
      <c r="AR4" s="5">
        <f t="shared" si="16"/>
        <v>0.4029614252</v>
      </c>
      <c r="AS4" s="5">
        <f t="shared" si="17"/>
        <v>321</v>
      </c>
      <c r="AT4" s="5">
        <f t="shared" si="18"/>
        <v>0.8570790531</v>
      </c>
      <c r="AU4" s="5" t="str">
        <f t="shared" si="19"/>
        <v>High</v>
      </c>
      <c r="AV4" s="5"/>
      <c r="AW4" s="5"/>
      <c r="AX4" s="5"/>
      <c r="AY4" s="5"/>
      <c r="AZ4" s="5"/>
    </row>
    <row r="5" ht="14.25" customHeight="1">
      <c r="A5" s="5">
        <v>6182.0</v>
      </c>
      <c r="B5" s="5">
        <v>1984.0</v>
      </c>
      <c r="C5" s="5" t="s">
        <v>46</v>
      </c>
      <c r="D5" s="5" t="s">
        <v>50</v>
      </c>
      <c r="E5" s="5">
        <v>26646.0</v>
      </c>
      <c r="F5" s="2">
        <f t="shared" si="1"/>
        <v>26646</v>
      </c>
      <c r="G5" s="5">
        <v>0.0</v>
      </c>
      <c r="H5" s="5">
        <v>0.0</v>
      </c>
      <c r="I5" s="5" t="s">
        <v>52</v>
      </c>
      <c r="J5" s="2">
        <f t="array" ref="J5">INDEX('Purchase Behaviour'!B:B,MATCH(A5,'Purchase Behaviour'!A:A, 0))</f>
        <v>135.2044331</v>
      </c>
      <c r="K5" s="2">
        <f t="array" ref="K5">INDEX('Purchase Behaviour'!C:C, MATCH(A5,'Purchase Behaviour'!A:A, 0))</f>
        <v>59.19300536</v>
      </c>
      <c r="L5" s="2">
        <f t="array" ref="L5">INDEX('Purchase Behaviour'!D:D, MATCH($A5,'Purchase Behaviour'!$A:$A, 0))</f>
        <v>112.4159459</v>
      </c>
      <c r="M5" s="2">
        <f t="array" ref="M5">INDEX('Purchase Behaviour'!E:E, MATCH($A5,'Purchase Behaviour'!$A:$A, 0))</f>
        <v>112.6035776</v>
      </c>
      <c r="N5" s="2">
        <f t="array" ref="N5">INDEX('Purchase Behaviour'!F:F, MATCH($A5,'Purchase Behaviour'!$A:$A, 0))</f>
        <v>106.6584437</v>
      </c>
      <c r="O5" s="2">
        <f t="array" ref="O5">INDEX('Purchase Behaviour'!G:G, MATCH($A5,'Purchase Behaviour'!$A:$A, 0))</f>
        <v>125.8292117</v>
      </c>
      <c r="P5" s="2">
        <f t="array" ref="P5">INDEX('Purchase Behaviour'!H:H, MATCH($A5,'Purchase Behaviour'!$A:$A, 0))</f>
        <v>2</v>
      </c>
      <c r="Q5" s="2">
        <f t="array" ref="Q5">INDEX('Purchase Behaviour'!I:I, MATCH($A5,'Purchase Behaviour'!$A:$A, 0))</f>
        <v>2</v>
      </c>
      <c r="R5" s="2">
        <f t="array" ref="R5">INDEX('Purchase Behaviour'!J:J, MATCH($A5,'Purchase Behaviour'!$A:$A, 0))</f>
        <v>0</v>
      </c>
      <c r="S5" s="2">
        <f t="array" ref="S5">INDEX('Purchase Behaviour'!K:K, MATCH($A5,'Purchase Behaviour'!$A:$A, 0))</f>
        <v>4</v>
      </c>
      <c r="T5" s="2">
        <f t="array" ref="T5">INDEX('Purchase Behaviour'!L:L, MATCH($A5,'Purchase Behaviour'!$A:$A, 0))</f>
        <v>6</v>
      </c>
      <c r="U5" s="2">
        <f t="array" ref="U5">INDEX('Purchase Behaviour'!M:M, MATCH($A5,'Purchase Behaviour'!$A:$A, 0))</f>
        <v>26</v>
      </c>
      <c r="V5" s="2">
        <f t="array" ref="V5">INDEX('Campaign Performance'!B:B, MATCH(A5,'Campaign Performance'!A:A, 0))</f>
        <v>0</v>
      </c>
      <c r="W5" s="2">
        <f t="array" ref="W5">INDEX('Campaign Performance'!C:C, MATCH($A5,'Campaign Performance'!$A:$A, 0))</f>
        <v>0</v>
      </c>
      <c r="X5" s="2">
        <f t="array" ref="X5">INDEX('Campaign Performance'!D:D, MATCH($A5,'Campaign Performance'!$A:$A, 0))</f>
        <v>0</v>
      </c>
      <c r="Y5" s="2">
        <f t="array" ref="Y5">INDEX('Campaign Performance'!E:E, MATCH($A5,'Campaign Performance'!$A:$A, 0))</f>
        <v>0</v>
      </c>
      <c r="Z5" s="2">
        <f t="array" ref="Z5">INDEX('Campaign Performance'!F:F, MATCH($A5,'Campaign Performance'!$A:$A, 0))</f>
        <v>0</v>
      </c>
      <c r="AA5" s="2">
        <f t="array" ref="AA5">INDEX('Campaign Performance'!G:G, MATCH($A5,'Campaign Performance'!$A:$A, 0))</f>
        <v>0</v>
      </c>
      <c r="AB5" s="2">
        <f t="array" ref="AB5">INDEX('Campaign Performance'!H:H, MATCH($A5,'Campaign Performance'!$A:$A, 0))</f>
        <v>0</v>
      </c>
      <c r="AC5" s="5">
        <f t="shared" si="2"/>
        <v>41</v>
      </c>
      <c r="AD5" s="5">
        <f t="shared" si="3"/>
        <v>11</v>
      </c>
      <c r="AE5" s="5">
        <f t="shared" si="4"/>
        <v>651.9046173</v>
      </c>
      <c r="AF5" s="5">
        <f t="shared" si="5"/>
        <v>0</v>
      </c>
      <c r="AG5" s="5" t="str">
        <f t="shared" si="6"/>
        <v>No kids</v>
      </c>
      <c r="AH5" s="5" t="str">
        <f t="shared" si="20"/>
        <v>Low income</v>
      </c>
      <c r="AI5" s="5" t="str">
        <f t="shared" si="7"/>
        <v>No</v>
      </c>
      <c r="AJ5" s="5" t="str">
        <f t="shared" si="8"/>
        <v>No Acceptance</v>
      </c>
      <c r="AK5" s="5">
        <f t="shared" si="9"/>
        <v>1</v>
      </c>
      <c r="AL5" s="5">
        <f t="shared" si="10"/>
        <v>0.03304034015</v>
      </c>
      <c r="AM5" s="5">
        <f t="shared" si="11"/>
        <v>0.7373737374</v>
      </c>
      <c r="AN5" s="5">
        <f t="shared" si="12"/>
        <v>0.07407407407</v>
      </c>
      <c r="AO5" s="5">
        <f t="shared" si="13"/>
        <v>0</v>
      </c>
      <c r="AP5" s="5">
        <f t="shared" si="14"/>
        <v>0</v>
      </c>
      <c r="AQ5" s="5">
        <f t="shared" si="15"/>
        <v>0</v>
      </c>
      <c r="AR5" s="5">
        <f t="shared" si="16"/>
        <v>0.2405833174</v>
      </c>
      <c r="AS5" s="5">
        <f t="shared" si="17"/>
        <v>1384</v>
      </c>
      <c r="AT5" s="5">
        <f t="shared" si="18"/>
        <v>0.3823135328</v>
      </c>
      <c r="AU5" s="5" t="str">
        <f t="shared" si="19"/>
        <v>Low</v>
      </c>
      <c r="AV5" s="5"/>
      <c r="AW5" s="5"/>
      <c r="AX5" s="5"/>
      <c r="AY5" s="5"/>
      <c r="AZ5" s="5"/>
    </row>
    <row r="6" ht="14.25" customHeight="1">
      <c r="A6" s="5">
        <v>5324.0</v>
      </c>
      <c r="B6" s="5">
        <v>1981.0</v>
      </c>
      <c r="C6" s="5" t="s">
        <v>53</v>
      </c>
      <c r="D6" s="5" t="s">
        <v>54</v>
      </c>
      <c r="E6" s="5">
        <v>58293.0</v>
      </c>
      <c r="F6" s="2">
        <f t="shared" si="1"/>
        <v>58293</v>
      </c>
      <c r="G6" s="5">
        <v>0.0</v>
      </c>
      <c r="H6" s="5">
        <v>1.0</v>
      </c>
      <c r="I6" s="5" t="s">
        <v>55</v>
      </c>
      <c r="J6" s="2">
        <f t="array" ref="J6">INDEX('Purchase Behaviour'!B:B,MATCH(A6,'Purchase Behaviour'!A:A, 0))</f>
        <v>259.3383433</v>
      </c>
      <c r="K6" s="2">
        <f t="array" ref="K6">INDEX('Purchase Behaviour'!C:C, MATCH(A6,'Purchase Behaviour'!A:A, 0))</f>
        <v>190.8918471</v>
      </c>
      <c r="L6" s="2">
        <f t="array" ref="L6">INDEX('Purchase Behaviour'!D:D, MATCH($A6,'Purchase Behaviour'!$A:$A, 0))</f>
        <v>265.4484048</v>
      </c>
      <c r="M6" s="2">
        <f t="array" ref="M6">INDEX('Purchase Behaviour'!E:E, MATCH($A6,'Purchase Behaviour'!$A:$A, 0))</f>
        <v>221.8887409</v>
      </c>
      <c r="N6" s="2">
        <f t="array" ref="N6">INDEX('Purchase Behaviour'!F:F, MATCH($A6,'Purchase Behaviour'!$A:$A, 0))</f>
        <v>45.14244552</v>
      </c>
      <c r="O6" s="2">
        <f t="array" ref="O6">INDEX('Purchase Behaviour'!G:G, MATCH($A6,'Purchase Behaviour'!$A:$A, 0))</f>
        <v>154.2301787</v>
      </c>
      <c r="P6" s="2">
        <f t="array" ref="P6">INDEX('Purchase Behaviour'!H:H, MATCH($A6,'Purchase Behaviour'!$A:$A, 0))</f>
        <v>5</v>
      </c>
      <c r="Q6" s="2">
        <f t="array" ref="Q6">INDEX('Purchase Behaviour'!I:I, MATCH($A6,'Purchase Behaviour'!$A:$A, 0))</f>
        <v>5</v>
      </c>
      <c r="R6" s="2">
        <f t="array" ref="R6">INDEX('Purchase Behaviour'!J:J, MATCH($A6,'Purchase Behaviour'!$A:$A, 0))</f>
        <v>3</v>
      </c>
      <c r="S6" s="2">
        <f t="array" ref="S6">INDEX('Purchase Behaviour'!K:K, MATCH($A6,'Purchase Behaviour'!$A:$A, 0))</f>
        <v>6</v>
      </c>
      <c r="T6" s="2">
        <f t="array" ref="T6">INDEX('Purchase Behaviour'!L:L, MATCH($A6,'Purchase Behaviour'!$A:$A, 0))</f>
        <v>5</v>
      </c>
      <c r="U6" s="2">
        <f t="array" ref="U6">INDEX('Purchase Behaviour'!M:M, MATCH($A6,'Purchase Behaviour'!$A:$A, 0))</f>
        <v>94</v>
      </c>
      <c r="V6" s="2">
        <f t="array" ref="V6">INDEX('Campaign Performance'!B:B, MATCH(A6,'Campaign Performance'!A:A, 0))</f>
        <v>0</v>
      </c>
      <c r="W6" s="2">
        <f t="array" ref="W6">INDEX('Campaign Performance'!C:C, MATCH($A6,'Campaign Performance'!$A:$A, 0))</f>
        <v>0</v>
      </c>
      <c r="X6" s="2">
        <f t="array" ref="X6">INDEX('Campaign Performance'!D:D, MATCH($A6,'Campaign Performance'!$A:$A, 0))</f>
        <v>0</v>
      </c>
      <c r="Y6" s="2">
        <f t="array" ref="Y6">INDEX('Campaign Performance'!E:E, MATCH($A6,'Campaign Performance'!$A:$A, 0))</f>
        <v>0</v>
      </c>
      <c r="Z6" s="2">
        <f t="array" ref="Z6">INDEX('Campaign Performance'!F:F, MATCH($A6,'Campaign Performance'!$A:$A, 0))</f>
        <v>0</v>
      </c>
      <c r="AA6" s="2">
        <f t="array" ref="AA6">INDEX('Campaign Performance'!G:G, MATCH($A6,'Campaign Performance'!$A:$A, 0))</f>
        <v>1</v>
      </c>
      <c r="AB6" s="2">
        <f t="array" ref="AB6">INDEX('Campaign Performance'!H:H, MATCH($A6,'Campaign Performance'!$A:$A, 0))</f>
        <v>0</v>
      </c>
      <c r="AC6" s="5">
        <f t="shared" si="2"/>
        <v>44</v>
      </c>
      <c r="AD6" s="5">
        <f t="shared" si="3"/>
        <v>11</v>
      </c>
      <c r="AE6" s="5">
        <f t="shared" si="4"/>
        <v>1136.93996</v>
      </c>
      <c r="AF6" s="5">
        <f t="shared" si="5"/>
        <v>0</v>
      </c>
      <c r="AG6" s="5" t="str">
        <f t="shared" si="6"/>
        <v>Small family</v>
      </c>
      <c r="AH6" s="5" t="str">
        <f t="shared" si="20"/>
        <v>High income</v>
      </c>
      <c r="AI6" s="5" t="str">
        <f t="shared" si="7"/>
        <v>No</v>
      </c>
      <c r="AJ6" s="5" t="str">
        <f t="shared" si="8"/>
        <v>No Acceptance</v>
      </c>
      <c r="AK6" s="5">
        <f t="shared" si="9"/>
        <v>3</v>
      </c>
      <c r="AL6" s="5">
        <f t="shared" si="10"/>
        <v>0.05762328111</v>
      </c>
      <c r="AM6" s="5">
        <f t="shared" si="11"/>
        <v>0.05050505051</v>
      </c>
      <c r="AN6" s="5">
        <f t="shared" si="12"/>
        <v>0.1851851852</v>
      </c>
      <c r="AO6" s="5">
        <f t="shared" si="13"/>
        <v>0.1071428571</v>
      </c>
      <c r="AP6" s="5">
        <f t="shared" si="14"/>
        <v>0</v>
      </c>
      <c r="AQ6" s="5">
        <f t="shared" si="15"/>
        <v>1</v>
      </c>
      <c r="AR6" s="5">
        <f t="shared" si="16"/>
        <v>0.1680493989</v>
      </c>
      <c r="AS6" s="5">
        <f t="shared" si="17"/>
        <v>1853</v>
      </c>
      <c r="AT6" s="5">
        <f t="shared" si="18"/>
        <v>0.1728450201</v>
      </c>
      <c r="AU6" s="5" t="str">
        <f t="shared" si="19"/>
        <v>Low</v>
      </c>
      <c r="AV6" s="5"/>
      <c r="AW6" s="5"/>
      <c r="AX6" s="5"/>
      <c r="AY6" s="5"/>
      <c r="AZ6" s="5"/>
    </row>
    <row r="7" ht="14.25" customHeight="1">
      <c r="A7" s="5">
        <v>7446.0</v>
      </c>
      <c r="B7" s="5">
        <v>1967.0</v>
      </c>
      <c r="C7" s="5" t="s">
        <v>56</v>
      </c>
      <c r="D7" s="5" t="s">
        <v>50</v>
      </c>
      <c r="E7" s="5">
        <v>62513.0</v>
      </c>
      <c r="F7" s="2">
        <f t="shared" si="1"/>
        <v>62513</v>
      </c>
      <c r="G7" s="5">
        <v>0.0</v>
      </c>
      <c r="H7" s="5">
        <v>0.0</v>
      </c>
      <c r="I7" s="5" t="s">
        <v>57</v>
      </c>
      <c r="J7" s="2">
        <f t="array" ref="J7">INDEX('Purchase Behaviour'!B:B,MATCH(A7,'Purchase Behaviour'!A:A, 0))</f>
        <v>307.631764</v>
      </c>
      <c r="K7" s="2">
        <f t="array" ref="K7">INDEX('Purchase Behaviour'!C:C, MATCH(A7,'Purchase Behaviour'!A:A, 0))</f>
        <v>403.6354371</v>
      </c>
      <c r="L7" s="2">
        <f t="array" ref="L7">INDEX('Purchase Behaviour'!D:D, MATCH($A7,'Purchase Behaviour'!$A:$A, 0))</f>
        <v>66.79221069</v>
      </c>
      <c r="M7" s="2">
        <f t="array" ref="M7">INDEX('Purchase Behaviour'!E:E, MATCH($A7,'Purchase Behaviour'!$A:$A, 0))</f>
        <v>215.8082259</v>
      </c>
      <c r="N7" s="2">
        <f t="array" ref="N7">INDEX('Purchase Behaviour'!F:F, MATCH($A7,'Purchase Behaviour'!$A:$A, 0))</f>
        <v>340.4192072</v>
      </c>
      <c r="O7" s="2">
        <f t="array" ref="O7">INDEX('Purchase Behaviour'!G:G, MATCH($A7,'Purchase Behaviour'!$A:$A, 0))</f>
        <v>383.1807439</v>
      </c>
      <c r="P7" s="2">
        <f t="array" ref="P7">INDEX('Purchase Behaviour'!H:H, MATCH($A7,'Purchase Behaviour'!$A:$A, 0))</f>
        <v>2</v>
      </c>
      <c r="Q7" s="2">
        <f t="array" ref="Q7">INDEX('Purchase Behaviour'!I:I, MATCH($A7,'Purchase Behaviour'!$A:$A, 0))</f>
        <v>6</v>
      </c>
      <c r="R7" s="2">
        <f t="array" ref="R7">INDEX('Purchase Behaviour'!J:J, MATCH($A7,'Purchase Behaviour'!$A:$A, 0))</f>
        <v>4</v>
      </c>
      <c r="S7" s="2">
        <f t="array" ref="S7">INDEX('Purchase Behaviour'!K:K, MATCH($A7,'Purchase Behaviour'!$A:$A, 0))</f>
        <v>10</v>
      </c>
      <c r="T7" s="2">
        <f t="array" ref="T7">INDEX('Purchase Behaviour'!L:L, MATCH($A7,'Purchase Behaviour'!$A:$A, 0))</f>
        <v>6</v>
      </c>
      <c r="U7" s="2">
        <f t="array" ref="U7">INDEX('Purchase Behaviour'!M:M, MATCH($A7,'Purchase Behaviour'!$A:$A, 0))</f>
        <v>16</v>
      </c>
      <c r="V7" s="2">
        <f t="array" ref="V7">INDEX('Campaign Performance'!B:B, MATCH(A7,'Campaign Performance'!A:A, 0))</f>
        <v>0</v>
      </c>
      <c r="W7" s="2">
        <f t="array" ref="W7">INDEX('Campaign Performance'!C:C, MATCH($A7,'Campaign Performance'!$A:$A, 0))</f>
        <v>0</v>
      </c>
      <c r="X7" s="2">
        <f t="array" ref="X7">INDEX('Campaign Performance'!D:D, MATCH($A7,'Campaign Performance'!$A:$A, 0))</f>
        <v>0</v>
      </c>
      <c r="Y7" s="2">
        <f t="array" ref="Y7">INDEX('Campaign Performance'!E:E, MATCH($A7,'Campaign Performance'!$A:$A, 0))</f>
        <v>0</v>
      </c>
      <c r="Z7" s="2">
        <f t="array" ref="Z7">INDEX('Campaign Performance'!F:F, MATCH($A7,'Campaign Performance'!$A:$A, 0))</f>
        <v>0</v>
      </c>
      <c r="AA7" s="2">
        <f t="array" ref="AA7">INDEX('Campaign Performance'!G:G, MATCH($A7,'Campaign Performance'!$A:$A, 0))</f>
        <v>0</v>
      </c>
      <c r="AB7" s="2">
        <f t="array" ref="AB7">INDEX('Campaign Performance'!H:H, MATCH($A7,'Campaign Performance'!$A:$A, 0))</f>
        <v>0</v>
      </c>
      <c r="AC7" s="5">
        <f t="shared" si="2"/>
        <v>58</v>
      </c>
      <c r="AD7" s="5">
        <f t="shared" si="3"/>
        <v>12</v>
      </c>
      <c r="AE7" s="5">
        <f t="shared" si="4"/>
        <v>1717.467589</v>
      </c>
      <c r="AF7" s="5">
        <f t="shared" si="5"/>
        <v>0</v>
      </c>
      <c r="AG7" s="5" t="str">
        <f t="shared" si="6"/>
        <v>No kids</v>
      </c>
      <c r="AH7" s="5" t="str">
        <f t="shared" si="20"/>
        <v>High income</v>
      </c>
      <c r="AI7" s="5" t="str">
        <f t="shared" si="7"/>
        <v>No</v>
      </c>
      <c r="AJ7" s="5" t="str">
        <f t="shared" si="8"/>
        <v>No Acceptance</v>
      </c>
      <c r="AK7" s="5">
        <f t="shared" si="9"/>
        <v>3</v>
      </c>
      <c r="AL7" s="5">
        <f t="shared" si="10"/>
        <v>0.08704603684</v>
      </c>
      <c r="AM7" s="5">
        <f t="shared" si="11"/>
        <v>0.8383838384</v>
      </c>
      <c r="AN7" s="5">
        <f t="shared" si="12"/>
        <v>0.2222222222</v>
      </c>
      <c r="AO7" s="5">
        <f t="shared" si="13"/>
        <v>0.1428571429</v>
      </c>
      <c r="AP7" s="5">
        <f t="shared" si="14"/>
        <v>0</v>
      </c>
      <c r="AQ7" s="5">
        <f t="shared" si="15"/>
        <v>1</v>
      </c>
      <c r="AR7" s="5">
        <f t="shared" si="16"/>
        <v>0.4208957083</v>
      </c>
      <c r="AS7" s="5">
        <f t="shared" si="17"/>
        <v>258</v>
      </c>
      <c r="AT7" s="5">
        <f t="shared" si="18"/>
        <v>0.8852166146</v>
      </c>
      <c r="AU7" s="5" t="str">
        <f t="shared" si="19"/>
        <v>High</v>
      </c>
      <c r="AV7" s="5"/>
      <c r="AW7" s="5"/>
      <c r="AX7" s="5"/>
      <c r="AY7" s="5"/>
      <c r="AZ7" s="5"/>
    </row>
    <row r="8" ht="14.25" customHeight="1">
      <c r="A8" s="5">
        <v>965.0</v>
      </c>
      <c r="B8" s="5">
        <v>1971.0</v>
      </c>
      <c r="C8" s="5" t="s">
        <v>46</v>
      </c>
      <c r="D8" s="5" t="s">
        <v>58</v>
      </c>
      <c r="E8" s="5">
        <v>55635.0</v>
      </c>
      <c r="F8" s="2">
        <f t="shared" si="1"/>
        <v>55635</v>
      </c>
      <c r="G8" s="5">
        <v>0.0</v>
      </c>
      <c r="H8" s="5">
        <v>0.0</v>
      </c>
      <c r="I8" s="5" t="s">
        <v>59</v>
      </c>
      <c r="J8" s="2">
        <f t="array" ref="J8">INDEX('Purchase Behaviour'!B:B,MATCH(A8,'Purchase Behaviour'!A:A, 0))</f>
        <v>230.4218547</v>
      </c>
      <c r="K8" s="2">
        <f t="array" ref="K8">INDEX('Purchase Behaviour'!C:C, MATCH(A8,'Purchase Behaviour'!A:A, 0))</f>
        <v>208.0458205</v>
      </c>
      <c r="L8" s="2">
        <f t="array" ref="L8">INDEX('Purchase Behaviour'!D:D, MATCH($A8,'Purchase Behaviour'!$A:$A, 0))</f>
        <v>370.1139889</v>
      </c>
      <c r="M8" s="2">
        <f t="array" ref="M8">INDEX('Purchase Behaviour'!E:E, MATCH($A8,'Purchase Behaviour'!$A:$A, 0))</f>
        <v>334.0271299</v>
      </c>
      <c r="N8" s="2">
        <f t="array" ref="N8">INDEX('Purchase Behaviour'!F:F, MATCH($A8,'Purchase Behaviour'!$A:$A, 0))</f>
        <v>339.3535221</v>
      </c>
      <c r="O8" s="2">
        <f t="array" ref="O8">INDEX('Purchase Behaviour'!G:G, MATCH($A8,'Purchase Behaviour'!$A:$A, 0))</f>
        <v>226.3370882</v>
      </c>
      <c r="P8" s="2">
        <f t="array" ref="P8">INDEX('Purchase Behaviour'!H:H, MATCH($A8,'Purchase Behaviour'!$A:$A, 0))</f>
        <v>4</v>
      </c>
      <c r="Q8" s="2">
        <f t="array" ref="Q8">INDEX('Purchase Behaviour'!I:I, MATCH($A8,'Purchase Behaviour'!$A:$A, 0))</f>
        <v>7</v>
      </c>
      <c r="R8" s="2">
        <f t="array" ref="R8">INDEX('Purchase Behaviour'!J:J, MATCH($A8,'Purchase Behaviour'!$A:$A, 0))</f>
        <v>3</v>
      </c>
      <c r="S8" s="2">
        <f t="array" ref="S8">INDEX('Purchase Behaviour'!K:K, MATCH($A8,'Purchase Behaviour'!$A:$A, 0))</f>
        <v>7</v>
      </c>
      <c r="T8" s="2">
        <f t="array" ref="T8">INDEX('Purchase Behaviour'!L:L, MATCH($A8,'Purchase Behaviour'!$A:$A, 0))</f>
        <v>6</v>
      </c>
      <c r="U8" s="2">
        <f t="array" ref="U8">INDEX('Purchase Behaviour'!M:M, MATCH($A8,'Purchase Behaviour'!$A:$A, 0))</f>
        <v>34</v>
      </c>
      <c r="V8" s="2">
        <f t="array" ref="V8">INDEX('Campaign Performance'!B:B, MATCH(A8,'Campaign Performance'!A:A, 0))</f>
        <v>0</v>
      </c>
      <c r="W8" s="2">
        <f t="array" ref="W8">INDEX('Campaign Performance'!C:C, MATCH($A8,'Campaign Performance'!$A:$A, 0))</f>
        <v>0</v>
      </c>
      <c r="X8" s="2">
        <f t="array" ref="X8">INDEX('Campaign Performance'!D:D, MATCH($A8,'Campaign Performance'!$A:$A, 0))</f>
        <v>0</v>
      </c>
      <c r="Y8" s="2">
        <f t="array" ref="Y8">INDEX('Campaign Performance'!E:E, MATCH($A8,'Campaign Performance'!$A:$A, 0))</f>
        <v>0</v>
      </c>
      <c r="Z8" s="2">
        <f t="array" ref="Z8">INDEX('Campaign Performance'!F:F, MATCH($A8,'Campaign Performance'!$A:$A, 0))</f>
        <v>0</v>
      </c>
      <c r="AA8" s="2">
        <f t="array" ref="AA8">INDEX('Campaign Performance'!G:G, MATCH($A8,'Campaign Performance'!$A:$A, 0))</f>
        <v>0</v>
      </c>
      <c r="AB8" s="2">
        <f t="array" ref="AB8">INDEX('Campaign Performance'!H:H, MATCH($A8,'Campaign Performance'!$A:$A, 0))</f>
        <v>0</v>
      </c>
      <c r="AC8" s="5">
        <f t="shared" si="2"/>
        <v>54</v>
      </c>
      <c r="AD8" s="5">
        <f t="shared" si="3"/>
        <v>13</v>
      </c>
      <c r="AE8" s="5">
        <f t="shared" si="4"/>
        <v>1708.299404</v>
      </c>
      <c r="AF8" s="5">
        <f t="shared" si="5"/>
        <v>0</v>
      </c>
      <c r="AG8" s="5" t="str">
        <f t="shared" si="6"/>
        <v>No kids</v>
      </c>
      <c r="AH8" s="5" t="str">
        <f t="shared" si="20"/>
        <v>High income</v>
      </c>
      <c r="AI8" s="5" t="str">
        <f t="shared" si="7"/>
        <v>No</v>
      </c>
      <c r="AJ8" s="5" t="str">
        <f t="shared" si="8"/>
        <v>No Acceptance</v>
      </c>
      <c r="AK8" s="5">
        <f t="shared" si="9"/>
        <v>3</v>
      </c>
      <c r="AL8" s="5">
        <f t="shared" si="10"/>
        <v>0.08658136774</v>
      </c>
      <c r="AM8" s="5">
        <f t="shared" si="11"/>
        <v>0.6565656566</v>
      </c>
      <c r="AN8" s="5">
        <f t="shared" si="12"/>
        <v>0.2592592593</v>
      </c>
      <c r="AO8" s="5">
        <f t="shared" si="13"/>
        <v>0.1071428571</v>
      </c>
      <c r="AP8" s="5">
        <f t="shared" si="14"/>
        <v>0</v>
      </c>
      <c r="AQ8" s="5">
        <f t="shared" si="15"/>
        <v>1</v>
      </c>
      <c r="AR8" s="5">
        <f t="shared" si="16"/>
        <v>0.3682182135</v>
      </c>
      <c r="AS8" s="5">
        <f t="shared" si="17"/>
        <v>483</v>
      </c>
      <c r="AT8" s="5">
        <f t="shared" si="18"/>
        <v>0.7847253238</v>
      </c>
      <c r="AU8" s="5" t="str">
        <f t="shared" si="19"/>
        <v>High</v>
      </c>
      <c r="AV8" s="5"/>
      <c r="AW8" s="5"/>
      <c r="AX8" s="5"/>
      <c r="AY8" s="5"/>
      <c r="AZ8" s="5"/>
    </row>
    <row r="9" ht="14.25" customHeight="1">
      <c r="A9" s="5">
        <v>6177.0</v>
      </c>
      <c r="B9" s="5">
        <v>1985.0</v>
      </c>
      <c r="C9" s="5" t="s">
        <v>53</v>
      </c>
      <c r="D9" s="5" t="s">
        <v>54</v>
      </c>
      <c r="E9" s="5">
        <v>33454.0</v>
      </c>
      <c r="F9" s="2">
        <f t="shared" si="1"/>
        <v>33454</v>
      </c>
      <c r="G9" s="5">
        <v>1.0</v>
      </c>
      <c r="H9" s="5">
        <v>0.0</v>
      </c>
      <c r="I9" s="5" t="s">
        <v>60</v>
      </c>
      <c r="J9" s="2">
        <f t="array" ref="J9">INDEX('Purchase Behaviour'!B:B,MATCH(A9,'Purchase Behaviour'!A:A, 0))</f>
        <v>217.123425</v>
      </c>
      <c r="K9" s="2">
        <f t="array" ref="K9">INDEX('Purchase Behaviour'!C:C, MATCH(A9,'Purchase Behaviour'!A:A, 0))</f>
        <v>60.44095272</v>
      </c>
      <c r="L9" s="2">
        <f t="array" ref="L9">INDEX('Purchase Behaviour'!D:D, MATCH($A9,'Purchase Behaviour'!$A:$A, 0))</f>
        <v>218.0216839</v>
      </c>
      <c r="M9" s="2">
        <f t="array" ref="M9">INDEX('Purchase Behaviour'!E:E, MATCH($A9,'Purchase Behaviour'!$A:$A, 0))</f>
        <v>156.6673548</v>
      </c>
      <c r="N9" s="2">
        <f t="array" ref="N9">INDEX('Purchase Behaviour'!F:F, MATCH($A9,'Purchase Behaviour'!$A:$A, 0))</f>
        <v>166.6799483</v>
      </c>
      <c r="O9" s="2">
        <f t="array" ref="O9">INDEX('Purchase Behaviour'!G:G, MATCH($A9,'Purchase Behaviour'!$A:$A, 0))</f>
        <v>111.6556614</v>
      </c>
      <c r="P9" s="2">
        <f t="array" ref="P9">INDEX('Purchase Behaviour'!H:H, MATCH($A9,'Purchase Behaviour'!$A:$A, 0))</f>
        <v>2</v>
      </c>
      <c r="Q9" s="2">
        <f t="array" ref="Q9">INDEX('Purchase Behaviour'!I:I, MATCH($A9,'Purchase Behaviour'!$A:$A, 0))</f>
        <v>4</v>
      </c>
      <c r="R9" s="2">
        <f t="array" ref="R9">INDEX('Purchase Behaviour'!J:J, MATCH($A9,'Purchase Behaviour'!$A:$A, 0))</f>
        <v>0</v>
      </c>
      <c r="S9" s="2">
        <f t="array" ref="S9">INDEX('Purchase Behaviour'!K:K, MATCH($A9,'Purchase Behaviour'!$A:$A, 0))</f>
        <v>4</v>
      </c>
      <c r="T9" s="2">
        <f t="array" ref="T9">INDEX('Purchase Behaviour'!L:L, MATCH($A9,'Purchase Behaviour'!$A:$A, 0))</f>
        <v>8</v>
      </c>
      <c r="U9" s="2">
        <f t="array" ref="U9">INDEX('Purchase Behaviour'!M:M, MATCH($A9,'Purchase Behaviour'!$A:$A, 0))</f>
        <v>32</v>
      </c>
      <c r="V9" s="2">
        <f t="array" ref="V9">INDEX('Campaign Performance'!B:B, MATCH(A9,'Campaign Performance'!A:A, 0))</f>
        <v>0</v>
      </c>
      <c r="W9" s="2">
        <f t="array" ref="W9">INDEX('Campaign Performance'!C:C, MATCH($A9,'Campaign Performance'!$A:$A, 0))</f>
        <v>0</v>
      </c>
      <c r="X9" s="2">
        <f t="array" ref="X9">INDEX('Campaign Performance'!D:D, MATCH($A9,'Campaign Performance'!$A:$A, 0))</f>
        <v>0</v>
      </c>
      <c r="Y9" s="2">
        <f t="array" ref="Y9">INDEX('Campaign Performance'!E:E, MATCH($A9,'Campaign Performance'!$A:$A, 0))</f>
        <v>0</v>
      </c>
      <c r="Z9" s="2">
        <f t="array" ref="Z9">INDEX('Campaign Performance'!F:F, MATCH($A9,'Campaign Performance'!$A:$A, 0))</f>
        <v>0</v>
      </c>
      <c r="AA9" s="2">
        <f t="array" ref="AA9">INDEX('Campaign Performance'!G:G, MATCH($A9,'Campaign Performance'!$A:$A, 0))</f>
        <v>0</v>
      </c>
      <c r="AB9" s="2">
        <f t="array" ref="AB9">INDEX('Campaign Performance'!H:H, MATCH($A9,'Campaign Performance'!$A:$A, 0))</f>
        <v>0</v>
      </c>
      <c r="AC9" s="5">
        <f t="shared" si="2"/>
        <v>40</v>
      </c>
      <c r="AD9" s="5">
        <f t="shared" si="3"/>
        <v>12</v>
      </c>
      <c r="AE9" s="5">
        <f t="shared" si="4"/>
        <v>930.5890262</v>
      </c>
      <c r="AF9" s="5">
        <f t="shared" si="5"/>
        <v>0</v>
      </c>
      <c r="AG9" s="5" t="str">
        <f t="shared" si="6"/>
        <v>Small family</v>
      </c>
      <c r="AH9" s="5" t="str">
        <f t="shared" si="20"/>
        <v>Mid income</v>
      </c>
      <c r="AI9" s="5" t="str">
        <f t="shared" si="7"/>
        <v>No</v>
      </c>
      <c r="AJ9" s="5" t="str">
        <f t="shared" si="8"/>
        <v>No Acceptance</v>
      </c>
      <c r="AK9" s="5">
        <f t="shared" si="9"/>
        <v>2</v>
      </c>
      <c r="AL9" s="5">
        <f t="shared" si="10"/>
        <v>0.04716484153</v>
      </c>
      <c r="AM9" s="5">
        <f t="shared" si="11"/>
        <v>0.6767676768</v>
      </c>
      <c r="AN9" s="5">
        <f t="shared" si="12"/>
        <v>0.1481481481</v>
      </c>
      <c r="AO9" s="5">
        <f t="shared" si="13"/>
        <v>0</v>
      </c>
      <c r="AP9" s="5">
        <f t="shared" si="14"/>
        <v>0</v>
      </c>
      <c r="AQ9" s="5">
        <f t="shared" si="15"/>
        <v>0.5</v>
      </c>
      <c r="AR9" s="5">
        <f t="shared" si="16"/>
        <v>0.2870437356</v>
      </c>
      <c r="AS9" s="5">
        <f t="shared" si="17"/>
        <v>1059</v>
      </c>
      <c r="AT9" s="5">
        <f t="shared" si="18"/>
        <v>0.5274676195</v>
      </c>
      <c r="AU9" s="5" t="str">
        <f t="shared" si="19"/>
        <v>Mid</v>
      </c>
      <c r="AV9" s="5"/>
      <c r="AW9" s="5"/>
      <c r="AX9" s="5"/>
      <c r="AY9" s="5"/>
      <c r="AZ9" s="5"/>
    </row>
    <row r="10" ht="14.25" customHeight="1">
      <c r="A10" s="5">
        <v>4855.0</v>
      </c>
      <c r="B10" s="5">
        <v>1974.0</v>
      </c>
      <c r="C10" s="5" t="s">
        <v>53</v>
      </c>
      <c r="D10" s="5" t="s">
        <v>50</v>
      </c>
      <c r="E10" s="5">
        <v>30351.0</v>
      </c>
      <c r="F10" s="2">
        <f t="shared" si="1"/>
        <v>30351</v>
      </c>
      <c r="G10" s="5">
        <v>0.0</v>
      </c>
      <c r="H10" s="5">
        <v>0.0</v>
      </c>
      <c r="I10" s="5" t="s">
        <v>61</v>
      </c>
      <c r="J10" s="2">
        <f t="array" ref="J10">INDEX('Purchase Behaviour'!B:B,MATCH(A10,'Purchase Behaviour'!A:A, 0))</f>
        <v>60.92471512</v>
      </c>
      <c r="K10" s="2">
        <f t="array" ref="K10">INDEX('Purchase Behaviour'!C:C, MATCH(A10,'Purchase Behaviour'!A:A, 0))</f>
        <v>150.2330569</v>
      </c>
      <c r="L10" s="2">
        <f t="array" ref="L10">INDEX('Purchase Behaviour'!D:D, MATCH($A10,'Purchase Behaviour'!$A:$A, 0))</f>
        <v>170.8526257</v>
      </c>
      <c r="M10" s="2">
        <f t="array" ref="M10">INDEX('Purchase Behaviour'!E:E, MATCH($A10,'Purchase Behaviour'!$A:$A, 0))</f>
        <v>177.8838711</v>
      </c>
      <c r="N10" s="2">
        <f t="array" ref="N10">INDEX('Purchase Behaviour'!F:F, MATCH($A10,'Purchase Behaviour'!$A:$A, 0))</f>
        <v>172.868807</v>
      </c>
      <c r="O10" s="2">
        <f t="array" ref="O10">INDEX('Purchase Behaviour'!G:G, MATCH($A10,'Purchase Behaviour'!$A:$A, 0))</f>
        <v>162.3372681</v>
      </c>
      <c r="P10" s="2">
        <f t="array" ref="P10">INDEX('Purchase Behaviour'!H:H, MATCH($A10,'Purchase Behaviour'!$A:$A, 0))</f>
        <v>1</v>
      </c>
      <c r="Q10" s="2">
        <f t="array" ref="Q10">INDEX('Purchase Behaviour'!I:I, MATCH($A10,'Purchase Behaviour'!$A:$A, 0))</f>
        <v>3</v>
      </c>
      <c r="R10" s="2">
        <f t="array" ref="R10">INDEX('Purchase Behaviour'!J:J, MATCH($A10,'Purchase Behaviour'!$A:$A, 0))</f>
        <v>0</v>
      </c>
      <c r="S10" s="2">
        <f t="array" ref="S10">INDEX('Purchase Behaviour'!K:K, MATCH($A10,'Purchase Behaviour'!$A:$A, 0))</f>
        <v>2</v>
      </c>
      <c r="T10" s="2">
        <f t="array" ref="T10">INDEX('Purchase Behaviour'!L:L, MATCH($A10,'Purchase Behaviour'!$A:$A, 0))</f>
        <v>9</v>
      </c>
      <c r="U10" s="2">
        <f t="array" ref="U10">INDEX('Purchase Behaviour'!M:M, MATCH($A10,'Purchase Behaviour'!$A:$A, 0))</f>
        <v>19</v>
      </c>
      <c r="V10" s="2">
        <f t="array" ref="V10">INDEX('Campaign Performance'!B:B, MATCH(A10,'Campaign Performance'!A:A, 0))</f>
        <v>0</v>
      </c>
      <c r="W10" s="2">
        <f t="array" ref="W10">INDEX('Campaign Performance'!C:C, MATCH($A10,'Campaign Performance'!$A:$A, 0))</f>
        <v>0</v>
      </c>
      <c r="X10" s="2">
        <f t="array" ref="X10">INDEX('Campaign Performance'!D:D, MATCH($A10,'Campaign Performance'!$A:$A, 0))</f>
        <v>0</v>
      </c>
      <c r="Y10" s="2">
        <f t="array" ref="Y10">INDEX('Campaign Performance'!E:E, MATCH($A10,'Campaign Performance'!$A:$A, 0))</f>
        <v>0</v>
      </c>
      <c r="Z10" s="2">
        <f t="array" ref="Z10">INDEX('Campaign Performance'!F:F, MATCH($A10,'Campaign Performance'!$A:$A, 0))</f>
        <v>0</v>
      </c>
      <c r="AA10" s="2">
        <f t="array" ref="AA10">INDEX('Campaign Performance'!G:G, MATCH($A10,'Campaign Performance'!$A:$A, 0))</f>
        <v>0</v>
      </c>
      <c r="AB10" s="2">
        <f t="array" ref="AB10">INDEX('Campaign Performance'!H:H, MATCH($A10,'Campaign Performance'!$A:$A, 0))</f>
        <v>1</v>
      </c>
      <c r="AC10" s="5">
        <f t="shared" si="2"/>
        <v>51</v>
      </c>
      <c r="AD10" s="5">
        <f t="shared" si="3"/>
        <v>12</v>
      </c>
      <c r="AE10" s="5">
        <f t="shared" si="4"/>
        <v>895.1003439</v>
      </c>
      <c r="AF10" s="5">
        <f t="shared" si="5"/>
        <v>0</v>
      </c>
      <c r="AG10" s="5" t="str">
        <f t="shared" si="6"/>
        <v>No kids</v>
      </c>
      <c r="AH10" s="5" t="str">
        <f t="shared" si="20"/>
        <v>Mid income</v>
      </c>
      <c r="AI10" s="5" t="str">
        <f t="shared" si="7"/>
        <v>Yes</v>
      </c>
      <c r="AJ10" s="5" t="str">
        <f t="shared" si="8"/>
        <v>No Acceptance</v>
      </c>
      <c r="AK10" s="5">
        <f t="shared" si="9"/>
        <v>2</v>
      </c>
      <c r="AL10" s="5">
        <f t="shared" si="10"/>
        <v>0.04536617635</v>
      </c>
      <c r="AM10" s="5">
        <f t="shared" si="11"/>
        <v>0.8080808081</v>
      </c>
      <c r="AN10" s="5">
        <f t="shared" si="12"/>
        <v>0.1111111111</v>
      </c>
      <c r="AO10" s="5">
        <f t="shared" si="13"/>
        <v>0</v>
      </c>
      <c r="AP10" s="5">
        <f t="shared" si="14"/>
        <v>0</v>
      </c>
      <c r="AQ10" s="5">
        <f t="shared" si="15"/>
        <v>0.5</v>
      </c>
      <c r="AR10" s="5">
        <f t="shared" si="16"/>
        <v>0.3204324532</v>
      </c>
      <c r="AS10" s="5">
        <f t="shared" si="17"/>
        <v>788</v>
      </c>
      <c r="AT10" s="5">
        <f t="shared" si="18"/>
        <v>0.6485037963</v>
      </c>
      <c r="AU10" s="5" t="str">
        <f t="shared" si="19"/>
        <v>Mid</v>
      </c>
      <c r="AV10" s="5"/>
      <c r="AW10" s="5"/>
      <c r="AX10" s="5"/>
      <c r="AY10" s="5"/>
      <c r="AZ10" s="5"/>
    </row>
    <row r="11" ht="14.25" customHeight="1">
      <c r="A11" s="5">
        <v>5899.0</v>
      </c>
      <c r="B11" s="5">
        <v>1960.0</v>
      </c>
      <c r="C11" s="5" t="s">
        <v>53</v>
      </c>
      <c r="D11" s="5" t="s">
        <v>50</v>
      </c>
      <c r="E11" s="5">
        <v>5648.0</v>
      </c>
      <c r="F11" s="2">
        <f t="shared" si="1"/>
        <v>5648</v>
      </c>
      <c r="G11" s="5">
        <v>0.0</v>
      </c>
      <c r="H11" s="5">
        <v>0.0</v>
      </c>
      <c r="I11" s="5" t="s">
        <v>62</v>
      </c>
      <c r="J11" s="2">
        <f t="array" ref="J11">INDEX('Purchase Behaviour'!B:B,MATCH(A11,'Purchase Behaviour'!A:A, 0))</f>
        <v>19.03633801</v>
      </c>
      <c r="K11" s="2">
        <f t="array" ref="K11">INDEX('Purchase Behaviour'!C:C, MATCH(A11,'Purchase Behaviour'!A:A, 0))</f>
        <v>33.66256297</v>
      </c>
      <c r="L11" s="2">
        <f t="array" ref="L11">INDEX('Purchase Behaviour'!D:D, MATCH($A11,'Purchase Behaviour'!$A:$A, 0))</f>
        <v>18.06916869</v>
      </c>
      <c r="M11" s="2">
        <f t="array" ref="M11">INDEX('Purchase Behaviour'!E:E, MATCH($A11,'Purchase Behaviour'!$A:$A, 0))</f>
        <v>36.59935891</v>
      </c>
      <c r="N11" s="2">
        <f t="array" ref="N11">INDEX('Purchase Behaviour'!F:F, MATCH($A11,'Purchase Behaviour'!$A:$A, 0))</f>
        <v>26.29906065</v>
      </c>
      <c r="O11" s="2">
        <f t="array" ref="O11">INDEX('Purchase Behaviour'!G:G, MATCH($A11,'Purchase Behaviour'!$A:$A, 0))</f>
        <v>26.5868062</v>
      </c>
      <c r="P11" s="2">
        <f t="array" ref="P11">INDEX('Purchase Behaviour'!H:H, MATCH($A11,'Purchase Behaviour'!$A:$A, 0))</f>
        <v>1</v>
      </c>
      <c r="Q11" s="2">
        <f t="array" ref="Q11">INDEX('Purchase Behaviour'!I:I, MATCH($A11,'Purchase Behaviour'!$A:$A, 0))</f>
        <v>1</v>
      </c>
      <c r="R11" s="2">
        <f t="array" ref="R11">INDEX('Purchase Behaviour'!J:J, MATCH($A11,'Purchase Behaviour'!$A:$A, 0))</f>
        <v>0</v>
      </c>
      <c r="S11" s="2">
        <f t="array" ref="S11">INDEX('Purchase Behaviour'!K:K, MATCH($A11,'Purchase Behaviour'!$A:$A, 0))</f>
        <v>0</v>
      </c>
      <c r="T11" s="2">
        <f t="array" ref="T11">INDEX('Purchase Behaviour'!L:L, MATCH($A11,'Purchase Behaviour'!$A:$A, 0))</f>
        <v>20</v>
      </c>
      <c r="U11" s="2">
        <f t="array" ref="U11">INDEX('Purchase Behaviour'!M:M, MATCH($A11,'Purchase Behaviour'!$A:$A, 0))</f>
        <v>68</v>
      </c>
      <c r="V11" s="2">
        <f t="array" ref="V11">INDEX('Campaign Performance'!B:B, MATCH(A11,'Campaign Performance'!A:A, 0))</f>
        <v>1</v>
      </c>
      <c r="W11" s="2">
        <f t="array" ref="W11">INDEX('Campaign Performance'!C:C, MATCH($A11,'Campaign Performance'!$A:$A, 0))</f>
        <v>0</v>
      </c>
      <c r="X11" s="2">
        <f t="array" ref="X11">INDEX('Campaign Performance'!D:D, MATCH($A11,'Campaign Performance'!$A:$A, 0))</f>
        <v>0</v>
      </c>
      <c r="Y11" s="2">
        <f t="array" ref="Y11">INDEX('Campaign Performance'!E:E, MATCH($A11,'Campaign Performance'!$A:$A, 0))</f>
        <v>0</v>
      </c>
      <c r="Z11" s="2">
        <f t="array" ref="Z11">INDEX('Campaign Performance'!F:F, MATCH($A11,'Campaign Performance'!$A:$A, 0))</f>
        <v>0</v>
      </c>
      <c r="AA11" s="2">
        <f t="array" ref="AA11">INDEX('Campaign Performance'!G:G, MATCH($A11,'Campaign Performance'!$A:$A, 0))</f>
        <v>0</v>
      </c>
      <c r="AB11" s="2">
        <f t="array" ref="AB11">INDEX('Campaign Performance'!H:H, MATCH($A11,'Campaign Performance'!$A:$A, 0))</f>
        <v>0</v>
      </c>
      <c r="AC11" s="5">
        <f t="shared" si="2"/>
        <v>65</v>
      </c>
      <c r="AD11" s="5">
        <f t="shared" si="3"/>
        <v>11</v>
      </c>
      <c r="AE11" s="5">
        <f t="shared" si="4"/>
        <v>160.2532954</v>
      </c>
      <c r="AF11" s="5">
        <f t="shared" si="5"/>
        <v>1</v>
      </c>
      <c r="AG11" s="5" t="str">
        <f t="shared" si="6"/>
        <v>No kids</v>
      </c>
      <c r="AH11" s="5" t="str">
        <f t="shared" si="20"/>
        <v>Low income</v>
      </c>
      <c r="AI11" s="5" t="str">
        <f t="shared" si="7"/>
        <v>No</v>
      </c>
      <c r="AJ11" s="5" t="str">
        <f t="shared" si="8"/>
        <v>Low Acceptance</v>
      </c>
      <c r="AK11" s="5">
        <f t="shared" si="9"/>
        <v>1</v>
      </c>
      <c r="AL11" s="5">
        <f t="shared" si="10"/>
        <v>0.008122082972</v>
      </c>
      <c r="AM11" s="5">
        <f t="shared" si="11"/>
        <v>0.3131313131</v>
      </c>
      <c r="AN11" s="5">
        <f t="shared" si="12"/>
        <v>0.03703703704</v>
      </c>
      <c r="AO11" s="5">
        <f t="shared" si="13"/>
        <v>0</v>
      </c>
      <c r="AP11" s="5">
        <f t="shared" si="14"/>
        <v>0.25</v>
      </c>
      <c r="AQ11" s="5">
        <f t="shared" si="15"/>
        <v>0</v>
      </c>
      <c r="AR11" s="5">
        <f t="shared" si="16"/>
        <v>0.1265254702</v>
      </c>
      <c r="AS11" s="5">
        <f t="shared" si="17"/>
        <v>1999</v>
      </c>
      <c r="AT11" s="5">
        <f t="shared" si="18"/>
        <v>0.1076373381</v>
      </c>
      <c r="AU11" s="5" t="str">
        <f t="shared" si="19"/>
        <v>Low</v>
      </c>
      <c r="AV11" s="5"/>
      <c r="AW11" s="5"/>
      <c r="AX11" s="5"/>
      <c r="AY11" s="5"/>
      <c r="AZ11" s="5"/>
    </row>
    <row r="12" ht="14.25" customHeight="1">
      <c r="A12" s="5">
        <v>1994.0</v>
      </c>
      <c r="B12" s="5">
        <v>1983.0</v>
      </c>
      <c r="C12" s="5" t="s">
        <v>46</v>
      </c>
      <c r="D12" s="5" t="s">
        <v>54</v>
      </c>
      <c r="F12" s="2">
        <f t="shared" si="1"/>
        <v>51381.5</v>
      </c>
      <c r="G12" s="5">
        <v>1.0</v>
      </c>
      <c r="H12" s="5">
        <v>0.0</v>
      </c>
      <c r="I12" s="5" t="s">
        <v>63</v>
      </c>
      <c r="J12" s="2" t="str">
        <f t="array" ref="J12">INDEX('Purchase Behaviour'!B:B,MATCH(A12,'Purchase Behaviour'!A:A, 0))</f>
        <v/>
      </c>
      <c r="K12" s="2" t="str">
        <f t="array" ref="K12">INDEX('Purchase Behaviour'!C:C, MATCH(A12,'Purchase Behaviour'!A:A, 0))</f>
        <v/>
      </c>
      <c r="L12" s="2" t="str">
        <f t="array" ref="L12">INDEX('Purchase Behaviour'!D:D, MATCH($A12,'Purchase Behaviour'!$A:$A, 0))</f>
        <v/>
      </c>
      <c r="M12" s="2" t="str">
        <f t="array" ref="M12">INDEX('Purchase Behaviour'!E:E, MATCH($A12,'Purchase Behaviour'!$A:$A, 0))</f>
        <v/>
      </c>
      <c r="N12" s="2" t="str">
        <f t="array" ref="N12">INDEX('Purchase Behaviour'!F:F, MATCH($A12,'Purchase Behaviour'!$A:$A, 0))</f>
        <v/>
      </c>
      <c r="O12" s="2" t="str">
        <f t="array" ref="O12">INDEX('Purchase Behaviour'!G:G, MATCH($A12,'Purchase Behaviour'!$A:$A, 0))</f>
        <v/>
      </c>
      <c r="P12" s="2">
        <f t="array" ref="P12">INDEX('Purchase Behaviour'!H:H, MATCH($A12,'Purchase Behaviour'!$A:$A, 0))</f>
        <v>1</v>
      </c>
      <c r="Q12" s="2">
        <f t="array" ref="Q12">INDEX('Purchase Behaviour'!I:I, MATCH($A12,'Purchase Behaviour'!$A:$A, 0))</f>
        <v>1</v>
      </c>
      <c r="R12" s="2">
        <f t="array" ref="R12">INDEX('Purchase Behaviour'!J:J, MATCH($A12,'Purchase Behaviour'!$A:$A, 0))</f>
        <v>0</v>
      </c>
      <c r="S12" s="2">
        <f t="array" ref="S12">INDEX('Purchase Behaviour'!K:K, MATCH($A12,'Purchase Behaviour'!$A:$A, 0))</f>
        <v>2</v>
      </c>
      <c r="T12" s="2">
        <f t="array" ref="T12">INDEX('Purchase Behaviour'!L:L, MATCH($A12,'Purchase Behaviour'!$A:$A, 0))</f>
        <v>7</v>
      </c>
      <c r="U12" s="2">
        <f t="array" ref="U12">INDEX('Purchase Behaviour'!M:M, MATCH($A12,'Purchase Behaviour'!$A:$A, 0))</f>
        <v>11</v>
      </c>
      <c r="V12" s="2">
        <f t="array" ref="V12">INDEX('Campaign Performance'!B:B, MATCH(A12,'Campaign Performance'!A:A, 0))</f>
        <v>0</v>
      </c>
      <c r="W12" s="2">
        <f t="array" ref="W12">INDEX('Campaign Performance'!C:C, MATCH($A12,'Campaign Performance'!$A:$A, 0))</f>
        <v>0</v>
      </c>
      <c r="X12" s="2">
        <f t="array" ref="X12">INDEX('Campaign Performance'!D:D, MATCH($A12,'Campaign Performance'!$A:$A, 0))</f>
        <v>0</v>
      </c>
      <c r="Y12" s="2">
        <f t="array" ref="Y12">INDEX('Campaign Performance'!E:E, MATCH($A12,'Campaign Performance'!$A:$A, 0))</f>
        <v>0</v>
      </c>
      <c r="Z12" s="2">
        <f t="array" ref="Z12">INDEX('Campaign Performance'!F:F, MATCH($A12,'Campaign Performance'!$A:$A, 0))</f>
        <v>0</v>
      </c>
      <c r="AA12" s="2">
        <f t="array" ref="AA12">INDEX('Campaign Performance'!G:G, MATCH($A12,'Campaign Performance'!$A:$A, 0))</f>
        <v>1</v>
      </c>
      <c r="AB12" s="2">
        <f t="array" ref="AB12">INDEX('Campaign Performance'!H:H, MATCH($A12,'Campaign Performance'!$A:$A, 0))</f>
        <v>0</v>
      </c>
      <c r="AC12" s="5">
        <f t="shared" si="2"/>
        <v>42</v>
      </c>
      <c r="AD12" s="5">
        <f t="shared" si="3"/>
        <v>12</v>
      </c>
      <c r="AE12" s="5">
        <f t="shared" si="4"/>
        <v>0</v>
      </c>
      <c r="AF12" s="5">
        <f t="shared" si="5"/>
        <v>0</v>
      </c>
      <c r="AG12" s="5" t="str">
        <f t="shared" si="6"/>
        <v>Small family</v>
      </c>
      <c r="AH12" s="5" t="str">
        <f t="shared" si="20"/>
        <v>Low income</v>
      </c>
      <c r="AI12" s="5" t="str">
        <f t="shared" si="7"/>
        <v>No</v>
      </c>
      <c r="AJ12" s="5" t="str">
        <f t="shared" si="8"/>
        <v>No Acceptance</v>
      </c>
      <c r="AK12" s="5">
        <f t="shared" si="9"/>
        <v>1</v>
      </c>
      <c r="AL12" s="5">
        <f t="shared" si="10"/>
        <v>0</v>
      </c>
      <c r="AM12" s="5">
        <f t="shared" si="11"/>
        <v>0.8888888889</v>
      </c>
      <c r="AN12" s="5">
        <f t="shared" si="12"/>
        <v>0.03703703704</v>
      </c>
      <c r="AO12" s="5">
        <f t="shared" si="13"/>
        <v>0</v>
      </c>
      <c r="AP12" s="5">
        <f t="shared" si="14"/>
        <v>0</v>
      </c>
      <c r="AQ12" s="5">
        <f t="shared" si="15"/>
        <v>0</v>
      </c>
      <c r="AR12" s="5">
        <f t="shared" si="16"/>
        <v>0.2722222222</v>
      </c>
      <c r="AS12" s="5">
        <f t="shared" si="17"/>
        <v>1160</v>
      </c>
      <c r="AT12" s="5">
        <f t="shared" si="18"/>
        <v>0.4823581956</v>
      </c>
      <c r="AU12" s="5" t="str">
        <f t="shared" si="19"/>
        <v>Low</v>
      </c>
      <c r="AV12" s="5"/>
      <c r="AW12" s="5"/>
      <c r="AX12" s="5"/>
      <c r="AY12" s="5"/>
      <c r="AZ12" s="5"/>
    </row>
    <row r="13" ht="14.25" customHeight="1">
      <c r="A13" s="5">
        <v>387.0</v>
      </c>
      <c r="B13" s="5">
        <v>1976.0</v>
      </c>
      <c r="C13" s="5" t="s">
        <v>64</v>
      </c>
      <c r="D13" s="5" t="s">
        <v>54</v>
      </c>
      <c r="E13" s="5">
        <v>7500.0</v>
      </c>
      <c r="F13" s="2">
        <f t="shared" si="1"/>
        <v>7500</v>
      </c>
      <c r="G13" s="5">
        <v>1.0</v>
      </c>
      <c r="H13" s="5">
        <v>1.0</v>
      </c>
      <c r="I13" s="5" t="s">
        <v>59</v>
      </c>
      <c r="J13" s="2">
        <f t="array" ref="J13">INDEX('Purchase Behaviour'!B:B,MATCH(A13,'Purchase Behaviour'!A:A, 0))</f>
        <v>44.93520291</v>
      </c>
      <c r="K13" s="2">
        <f t="array" ref="K13">INDEX('Purchase Behaviour'!C:C, MATCH(A13,'Purchase Behaviour'!A:A, 0))</f>
        <v>19.52068398</v>
      </c>
      <c r="L13" s="2">
        <f t="array" ref="L13">INDEX('Purchase Behaviour'!D:D, MATCH($A13,'Purchase Behaviour'!$A:$A, 0))</f>
        <v>34.81124683</v>
      </c>
      <c r="M13" s="2">
        <f t="array" ref="M13">INDEX('Purchase Behaviour'!E:E, MATCH($A13,'Purchase Behaviour'!$A:$A, 0))</f>
        <v>26.46005829</v>
      </c>
      <c r="N13" s="2">
        <f t="array" ref="N13">INDEX('Purchase Behaviour'!F:F, MATCH($A13,'Purchase Behaviour'!$A:$A, 0))</f>
        <v>45.87727257</v>
      </c>
      <c r="O13" s="2">
        <f t="array" ref="O13">INDEX('Purchase Behaviour'!G:G, MATCH($A13,'Purchase Behaviour'!$A:$A, 0))</f>
        <v>48.69347188</v>
      </c>
      <c r="P13" s="2">
        <f t="array" ref="P13">INDEX('Purchase Behaviour'!H:H, MATCH($A13,'Purchase Behaviour'!$A:$A, 0))</f>
        <v>1</v>
      </c>
      <c r="Q13" s="2">
        <f t="array" ref="Q13">INDEX('Purchase Behaviour'!I:I, MATCH($A13,'Purchase Behaviour'!$A:$A, 0))</f>
        <v>2</v>
      </c>
      <c r="R13" s="2">
        <f t="array" ref="R13">INDEX('Purchase Behaviour'!J:J, MATCH($A13,'Purchase Behaviour'!$A:$A, 0))</f>
        <v>0</v>
      </c>
      <c r="S13" s="2">
        <f t="array" ref="S13">INDEX('Purchase Behaviour'!K:K, MATCH($A13,'Purchase Behaviour'!$A:$A, 0))</f>
        <v>3</v>
      </c>
      <c r="T13" s="2">
        <f t="array" ref="T13">INDEX('Purchase Behaviour'!L:L, MATCH($A13,'Purchase Behaviour'!$A:$A, 0))</f>
        <v>8</v>
      </c>
      <c r="U13" s="2">
        <f t="array" ref="U13">INDEX('Purchase Behaviour'!M:M, MATCH($A13,'Purchase Behaviour'!$A:$A, 0))</f>
        <v>59</v>
      </c>
      <c r="V13" s="2">
        <f t="array" ref="V13">INDEX('Campaign Performance'!B:B, MATCH(A13,'Campaign Performance'!A:A, 0))</f>
        <v>0</v>
      </c>
      <c r="W13" s="2">
        <f t="array" ref="W13">INDEX('Campaign Performance'!C:C, MATCH($A13,'Campaign Performance'!$A:$A, 0))</f>
        <v>0</v>
      </c>
      <c r="X13" s="2">
        <f t="array" ref="X13">INDEX('Campaign Performance'!D:D, MATCH($A13,'Campaign Performance'!$A:$A, 0))</f>
        <v>0</v>
      </c>
      <c r="Y13" s="2">
        <f t="array" ref="Y13">INDEX('Campaign Performance'!E:E, MATCH($A13,'Campaign Performance'!$A:$A, 0))</f>
        <v>0</v>
      </c>
      <c r="Z13" s="2">
        <f t="array" ref="Z13">INDEX('Campaign Performance'!F:F, MATCH($A13,'Campaign Performance'!$A:$A, 0))</f>
        <v>0</v>
      </c>
      <c r="AA13" s="2">
        <f t="array" ref="AA13">INDEX('Campaign Performance'!G:G, MATCH($A13,'Campaign Performance'!$A:$A, 0))</f>
        <v>0</v>
      </c>
      <c r="AB13" s="2">
        <f t="array" ref="AB13">INDEX('Campaign Performance'!H:H, MATCH($A13,'Campaign Performance'!$A:$A, 0))</f>
        <v>0</v>
      </c>
      <c r="AC13" s="5">
        <f t="shared" si="2"/>
        <v>49</v>
      </c>
      <c r="AD13" s="5">
        <f t="shared" si="3"/>
        <v>13</v>
      </c>
      <c r="AE13" s="5">
        <f t="shared" si="4"/>
        <v>220.2979365</v>
      </c>
      <c r="AF13" s="5">
        <f t="shared" si="5"/>
        <v>0</v>
      </c>
      <c r="AG13" s="5" t="str">
        <f t="shared" si="6"/>
        <v>Large family</v>
      </c>
      <c r="AH13" s="5" t="str">
        <f t="shared" si="20"/>
        <v>Low income</v>
      </c>
      <c r="AI13" s="5" t="str">
        <f t="shared" si="7"/>
        <v>No</v>
      </c>
      <c r="AJ13" s="5" t="str">
        <f t="shared" si="8"/>
        <v>No Acceptance</v>
      </c>
      <c r="AK13" s="5">
        <f t="shared" si="9"/>
        <v>1</v>
      </c>
      <c r="AL13" s="5">
        <f t="shared" si="10"/>
        <v>0.01116531247</v>
      </c>
      <c r="AM13" s="5">
        <f t="shared" si="11"/>
        <v>0.404040404</v>
      </c>
      <c r="AN13" s="5">
        <f t="shared" si="12"/>
        <v>0.07407407407</v>
      </c>
      <c r="AO13" s="5">
        <f t="shared" si="13"/>
        <v>0</v>
      </c>
      <c r="AP13" s="5">
        <f t="shared" si="14"/>
        <v>0</v>
      </c>
      <c r="AQ13" s="5">
        <f t="shared" si="15"/>
        <v>0</v>
      </c>
      <c r="AR13" s="5">
        <f t="shared" si="16"/>
        <v>0.1351145604</v>
      </c>
      <c r="AS13" s="5">
        <f t="shared" si="17"/>
        <v>1971</v>
      </c>
      <c r="AT13" s="5">
        <f t="shared" si="18"/>
        <v>0.1201429209</v>
      </c>
      <c r="AU13" s="5" t="str">
        <f t="shared" si="19"/>
        <v>Low</v>
      </c>
      <c r="AV13" s="5"/>
      <c r="AW13" s="5"/>
      <c r="AX13" s="5"/>
      <c r="AY13" s="5"/>
      <c r="AZ13" s="5"/>
    </row>
    <row r="14" ht="14.25" customHeight="1">
      <c r="A14" s="5">
        <v>2125.0</v>
      </c>
      <c r="B14" s="5">
        <v>1960.0</v>
      </c>
      <c r="C14" s="5" t="s">
        <v>46</v>
      </c>
      <c r="D14" s="5" t="s">
        <v>58</v>
      </c>
      <c r="E14" s="5">
        <v>63033.0</v>
      </c>
      <c r="F14" s="2">
        <f t="shared" si="1"/>
        <v>63033</v>
      </c>
      <c r="G14" s="5">
        <v>0.0</v>
      </c>
      <c r="H14" s="5">
        <v>0.0</v>
      </c>
      <c r="I14" s="5" t="s">
        <v>63</v>
      </c>
      <c r="J14" s="2">
        <f t="array" ref="J14">INDEX('Purchase Behaviour'!B:B,MATCH(A14,'Purchase Behaviour'!A:A, 0))</f>
        <v>320.8153031</v>
      </c>
      <c r="K14" s="2">
        <f t="array" ref="K14">INDEX('Purchase Behaviour'!C:C, MATCH(A14,'Purchase Behaviour'!A:A, 0))</f>
        <v>317.6411808</v>
      </c>
      <c r="L14" s="2">
        <f t="array" ref="L14">INDEX('Purchase Behaviour'!D:D, MATCH($A14,'Purchase Behaviour'!$A:$A, 0))</f>
        <v>369.5727761</v>
      </c>
      <c r="M14" s="2">
        <f t="array" ref="M14">INDEX('Purchase Behaviour'!E:E, MATCH($A14,'Purchase Behaviour'!$A:$A, 0))</f>
        <v>409.8134961</v>
      </c>
      <c r="N14" s="2">
        <f t="array" ref="N14">INDEX('Purchase Behaviour'!F:F, MATCH($A14,'Purchase Behaviour'!$A:$A, 0))</f>
        <v>305.2102533</v>
      </c>
      <c r="O14" s="2">
        <f t="array" ref="O14">INDEX('Purchase Behaviour'!G:G, MATCH($A14,'Purchase Behaviour'!$A:$A, 0))</f>
        <v>253.3830369</v>
      </c>
      <c r="P14" s="2">
        <f t="array" ref="P14">INDEX('Purchase Behaviour'!H:H, MATCH($A14,'Purchase Behaviour'!$A:$A, 0))</f>
        <v>1</v>
      </c>
      <c r="Q14" s="2">
        <f t="array" ref="Q14">INDEX('Purchase Behaviour'!I:I, MATCH($A14,'Purchase Behaviour'!$A:$A, 0))</f>
        <v>3</v>
      </c>
      <c r="R14" s="2">
        <f t="array" ref="R14">INDEX('Purchase Behaviour'!J:J, MATCH($A14,'Purchase Behaviour'!$A:$A, 0))</f>
        <v>4</v>
      </c>
      <c r="S14" s="2">
        <f t="array" ref="S14">INDEX('Purchase Behaviour'!K:K, MATCH($A14,'Purchase Behaviour'!$A:$A, 0))</f>
        <v>8</v>
      </c>
      <c r="T14" s="2">
        <f t="array" ref="T14">INDEX('Purchase Behaviour'!L:L, MATCH($A14,'Purchase Behaviour'!$A:$A, 0))</f>
        <v>2</v>
      </c>
      <c r="U14" s="2">
        <f t="array" ref="U14">INDEX('Purchase Behaviour'!M:M, MATCH($A14,'Purchase Behaviour'!$A:$A, 0))</f>
        <v>82</v>
      </c>
      <c r="V14" s="2">
        <f t="array" ref="V14">INDEX('Campaign Performance'!B:B, MATCH(A14,'Campaign Performance'!A:A, 0))</f>
        <v>0</v>
      </c>
      <c r="W14" s="2">
        <f t="array" ref="W14">INDEX('Campaign Performance'!C:C, MATCH($A14,'Campaign Performance'!$A:$A, 0))</f>
        <v>0</v>
      </c>
      <c r="X14" s="2">
        <f t="array" ref="X14">INDEX('Campaign Performance'!D:D, MATCH($A14,'Campaign Performance'!$A:$A, 0))</f>
        <v>0</v>
      </c>
      <c r="Y14" s="2">
        <f t="array" ref="Y14">INDEX('Campaign Performance'!E:E, MATCH($A14,'Campaign Performance'!$A:$A, 0))</f>
        <v>0</v>
      </c>
      <c r="Z14" s="2">
        <f t="array" ref="Z14">INDEX('Campaign Performance'!F:F, MATCH($A14,'Campaign Performance'!$A:$A, 0))</f>
        <v>0</v>
      </c>
      <c r="AA14" s="2">
        <f t="array" ref="AA14">INDEX('Campaign Performance'!G:G, MATCH($A14,'Campaign Performance'!$A:$A, 0))</f>
        <v>1</v>
      </c>
      <c r="AB14" s="2">
        <f t="array" ref="AB14">INDEX('Campaign Performance'!H:H, MATCH($A14,'Campaign Performance'!$A:$A, 0))</f>
        <v>0</v>
      </c>
      <c r="AC14" s="5">
        <f t="shared" si="2"/>
        <v>65</v>
      </c>
      <c r="AD14" s="5">
        <f t="shared" si="3"/>
        <v>12</v>
      </c>
      <c r="AE14" s="5">
        <f t="shared" si="4"/>
        <v>1976.436046</v>
      </c>
      <c r="AF14" s="5">
        <f t="shared" si="5"/>
        <v>0</v>
      </c>
      <c r="AG14" s="5" t="str">
        <f t="shared" si="6"/>
        <v>No kids</v>
      </c>
      <c r="AH14" s="5" t="str">
        <f t="shared" si="20"/>
        <v>High income</v>
      </c>
      <c r="AI14" s="5" t="str">
        <f t="shared" si="7"/>
        <v>No</v>
      </c>
      <c r="AJ14" s="5" t="str">
        <f t="shared" si="8"/>
        <v>No Acceptance</v>
      </c>
      <c r="AK14" s="5">
        <f t="shared" si="9"/>
        <v>3</v>
      </c>
      <c r="AL14" s="5">
        <f t="shared" si="10"/>
        <v>0.1001712789</v>
      </c>
      <c r="AM14" s="5">
        <f t="shared" si="11"/>
        <v>0.1717171717</v>
      </c>
      <c r="AN14" s="5">
        <f t="shared" si="12"/>
        <v>0.1111111111</v>
      </c>
      <c r="AO14" s="5">
        <f t="shared" si="13"/>
        <v>0.1428571429</v>
      </c>
      <c r="AP14" s="5">
        <f t="shared" si="14"/>
        <v>0</v>
      </c>
      <c r="AQ14" s="5">
        <f t="shared" si="15"/>
        <v>1</v>
      </c>
      <c r="AR14" s="5">
        <f t="shared" si="16"/>
        <v>0.2075103522</v>
      </c>
      <c r="AS14" s="5">
        <f t="shared" si="17"/>
        <v>1611</v>
      </c>
      <c r="AT14" s="5">
        <f t="shared" si="18"/>
        <v>0.2809289862</v>
      </c>
      <c r="AU14" s="5" t="str">
        <f t="shared" si="19"/>
        <v>Low</v>
      </c>
      <c r="AV14" s="5"/>
      <c r="AW14" s="5"/>
      <c r="AX14" s="5"/>
      <c r="AY14" s="5"/>
      <c r="AZ14" s="5"/>
    </row>
    <row r="15" ht="14.25" customHeight="1">
      <c r="A15" s="5">
        <v>8180.0</v>
      </c>
      <c r="B15" s="5">
        <v>1960.0</v>
      </c>
      <c r="C15" s="5" t="s">
        <v>56</v>
      </c>
      <c r="D15" s="5" t="s">
        <v>58</v>
      </c>
      <c r="E15" s="5">
        <v>59354.0</v>
      </c>
      <c r="F15" s="2">
        <f t="shared" si="1"/>
        <v>59354</v>
      </c>
      <c r="G15" s="5">
        <v>0.0</v>
      </c>
      <c r="H15" s="5">
        <v>0.0</v>
      </c>
      <c r="I15" s="5" t="s">
        <v>63</v>
      </c>
      <c r="J15" s="2">
        <f t="array" ref="J15">INDEX('Purchase Behaviour'!B:B,MATCH(A15,'Purchase Behaviour'!A:A, 0))</f>
        <v>342.8301525</v>
      </c>
      <c r="K15" s="2">
        <f t="array" ref="K15">INDEX('Purchase Behaviour'!C:C, MATCH(A15,'Purchase Behaviour'!A:A, 0))</f>
        <v>115.0810328</v>
      </c>
      <c r="L15" s="2">
        <f t="array" ref="L15">INDEX('Purchase Behaviour'!D:D, MATCH($A15,'Purchase Behaviour'!$A:$A, 0))</f>
        <v>366.6760662</v>
      </c>
      <c r="M15" s="2">
        <f t="array" ref="M15">INDEX('Purchase Behaviour'!E:E, MATCH($A15,'Purchase Behaviour'!$A:$A, 0))</f>
        <v>219.4623604</v>
      </c>
      <c r="N15" s="2">
        <f t="array" ref="N15">INDEX('Purchase Behaviour'!F:F, MATCH($A15,'Purchase Behaviour'!$A:$A, 0))</f>
        <v>262.1730495</v>
      </c>
      <c r="O15" s="2">
        <f t="array" ref="O15">INDEX('Purchase Behaviour'!G:G, MATCH($A15,'Purchase Behaviour'!$A:$A, 0))</f>
        <v>367.2576896</v>
      </c>
      <c r="P15" s="2">
        <f t="array" ref="P15">INDEX('Purchase Behaviour'!H:H, MATCH($A15,'Purchase Behaviour'!$A:$A, 0))</f>
        <v>3</v>
      </c>
      <c r="Q15" s="2">
        <f t="array" ref="Q15">INDEX('Purchase Behaviour'!I:I, MATCH($A15,'Purchase Behaviour'!$A:$A, 0))</f>
        <v>6</v>
      </c>
      <c r="R15" s="2">
        <f t="array" ref="R15">INDEX('Purchase Behaviour'!J:J, MATCH($A15,'Purchase Behaviour'!$A:$A, 0))</f>
        <v>1</v>
      </c>
      <c r="S15" s="2">
        <f t="array" ref="S15">INDEX('Purchase Behaviour'!K:K, MATCH($A15,'Purchase Behaviour'!$A:$A, 0))</f>
        <v>5</v>
      </c>
      <c r="T15" s="2">
        <f t="array" ref="T15">INDEX('Purchase Behaviour'!L:L, MATCH($A15,'Purchase Behaviour'!$A:$A, 0))</f>
        <v>6</v>
      </c>
      <c r="U15" s="2">
        <f t="array" ref="U15">INDEX('Purchase Behaviour'!M:M, MATCH($A15,'Purchase Behaviour'!$A:$A, 0))</f>
        <v>53</v>
      </c>
      <c r="V15" s="2">
        <f t="array" ref="V15">INDEX('Campaign Performance'!B:B, MATCH(A15,'Campaign Performance'!A:A, 0))</f>
        <v>0</v>
      </c>
      <c r="W15" s="2">
        <f t="array" ref="W15">INDEX('Campaign Performance'!C:C, MATCH($A15,'Campaign Performance'!$A:$A, 0))</f>
        <v>0</v>
      </c>
      <c r="X15" s="2">
        <f t="array" ref="X15">INDEX('Campaign Performance'!D:D, MATCH($A15,'Campaign Performance'!$A:$A, 0))</f>
        <v>0</v>
      </c>
      <c r="Y15" s="2">
        <f t="array" ref="Y15">INDEX('Campaign Performance'!E:E, MATCH($A15,'Campaign Performance'!$A:$A, 0))</f>
        <v>0</v>
      </c>
      <c r="Z15" s="2">
        <f t="array" ref="Z15">INDEX('Campaign Performance'!F:F, MATCH($A15,'Campaign Performance'!$A:$A, 0))</f>
        <v>0</v>
      </c>
      <c r="AA15" s="2">
        <f t="array" ref="AA15">INDEX('Campaign Performance'!G:G, MATCH($A15,'Campaign Performance'!$A:$A, 0))</f>
        <v>0</v>
      </c>
      <c r="AB15" s="2">
        <f t="array" ref="AB15">INDEX('Campaign Performance'!H:H, MATCH($A15,'Campaign Performance'!$A:$A, 0))</f>
        <v>0</v>
      </c>
      <c r="AC15" s="5">
        <f t="shared" si="2"/>
        <v>65</v>
      </c>
      <c r="AD15" s="5">
        <f t="shared" si="3"/>
        <v>12</v>
      </c>
      <c r="AE15" s="5">
        <f t="shared" si="4"/>
        <v>1673.480351</v>
      </c>
      <c r="AF15" s="5">
        <f t="shared" si="5"/>
        <v>0</v>
      </c>
      <c r="AG15" s="5" t="str">
        <f t="shared" si="6"/>
        <v>No kids</v>
      </c>
      <c r="AH15" s="5" t="str">
        <f t="shared" si="20"/>
        <v>High income</v>
      </c>
      <c r="AI15" s="5" t="str">
        <f t="shared" si="7"/>
        <v>No</v>
      </c>
      <c r="AJ15" s="5" t="str">
        <f t="shared" si="8"/>
        <v>No Acceptance</v>
      </c>
      <c r="AK15" s="5">
        <f t="shared" si="9"/>
        <v>3</v>
      </c>
      <c r="AL15" s="5">
        <f t="shared" si="10"/>
        <v>0.08481664122</v>
      </c>
      <c r="AM15" s="5">
        <f t="shared" si="11"/>
        <v>0.4646464646</v>
      </c>
      <c r="AN15" s="5">
        <f t="shared" si="12"/>
        <v>0.2222222222</v>
      </c>
      <c r="AO15" s="5">
        <f t="shared" si="13"/>
        <v>0.03571428571</v>
      </c>
      <c r="AP15" s="5">
        <f t="shared" si="14"/>
        <v>0</v>
      </c>
      <c r="AQ15" s="5">
        <f t="shared" si="15"/>
        <v>1</v>
      </c>
      <c r="AR15" s="5">
        <f t="shared" si="16"/>
        <v>0.2975028616</v>
      </c>
      <c r="AS15" s="5">
        <f t="shared" si="17"/>
        <v>974</v>
      </c>
      <c r="AT15" s="5">
        <f t="shared" si="18"/>
        <v>0.565430996</v>
      </c>
      <c r="AU15" s="5" t="str">
        <f t="shared" si="19"/>
        <v>Mid</v>
      </c>
      <c r="AV15" s="5"/>
      <c r="AW15" s="5"/>
      <c r="AX15" s="5"/>
      <c r="AY15" s="5"/>
      <c r="AZ15" s="5"/>
    </row>
    <row r="16" ht="14.25" customHeight="1">
      <c r="A16" s="5">
        <v>2569.0</v>
      </c>
      <c r="B16" s="5">
        <v>1987.0</v>
      </c>
      <c r="C16" s="5" t="s">
        <v>46</v>
      </c>
      <c r="D16" s="5" t="s">
        <v>54</v>
      </c>
      <c r="E16" s="5">
        <v>17323.0</v>
      </c>
      <c r="F16" s="2">
        <f t="shared" si="1"/>
        <v>17323</v>
      </c>
      <c r="G16" s="5">
        <v>0.0</v>
      </c>
      <c r="H16" s="5">
        <v>1.0</v>
      </c>
      <c r="I16" s="5" t="s">
        <v>65</v>
      </c>
      <c r="J16" s="2">
        <f t="array" ref="J16">INDEX('Purchase Behaviour'!B:B,MATCH(A16,'Purchase Behaviour'!A:A, 0))</f>
        <v>71.86828387</v>
      </c>
      <c r="K16" s="2">
        <f t="array" ref="K16">INDEX('Purchase Behaviour'!C:C, MATCH(A16,'Purchase Behaviour'!A:A, 0))</f>
        <v>100.0618211</v>
      </c>
      <c r="L16" s="2">
        <f t="array" ref="L16">INDEX('Purchase Behaviour'!D:D, MATCH($A16,'Purchase Behaviour'!$A:$A, 0))</f>
        <v>113.0986828</v>
      </c>
      <c r="M16" s="2">
        <f t="array" ref="M16">INDEX('Purchase Behaviour'!E:E, MATCH($A16,'Purchase Behaviour'!$A:$A, 0))</f>
        <v>85.80811701</v>
      </c>
      <c r="N16" s="2">
        <f t="array" ref="N16">INDEX('Purchase Behaviour'!F:F, MATCH($A16,'Purchase Behaviour'!$A:$A, 0))</f>
        <v>91.15058092</v>
      </c>
      <c r="O16" s="2">
        <f t="array" ref="O16">INDEX('Purchase Behaviour'!G:G, MATCH($A16,'Purchase Behaviour'!$A:$A, 0))</f>
        <v>79.7215333</v>
      </c>
      <c r="P16" s="2">
        <f t="array" ref="P16">INDEX('Purchase Behaviour'!H:H, MATCH($A16,'Purchase Behaviour'!$A:$A, 0))</f>
        <v>1</v>
      </c>
      <c r="Q16" s="2">
        <f t="array" ref="Q16">INDEX('Purchase Behaviour'!I:I, MATCH($A16,'Purchase Behaviour'!$A:$A, 0))</f>
        <v>1</v>
      </c>
      <c r="R16" s="2">
        <f t="array" ref="R16">INDEX('Purchase Behaviour'!J:J, MATCH($A16,'Purchase Behaviour'!$A:$A, 0))</f>
        <v>0</v>
      </c>
      <c r="S16" s="2">
        <f t="array" ref="S16">INDEX('Purchase Behaviour'!K:K, MATCH($A16,'Purchase Behaviour'!$A:$A, 0))</f>
        <v>3</v>
      </c>
      <c r="T16" s="2">
        <f t="array" ref="T16">INDEX('Purchase Behaviour'!L:L, MATCH($A16,'Purchase Behaviour'!$A:$A, 0))</f>
        <v>8</v>
      </c>
      <c r="U16" s="2">
        <f t="array" ref="U16">INDEX('Purchase Behaviour'!M:M, MATCH($A16,'Purchase Behaviour'!$A:$A, 0))</f>
        <v>38</v>
      </c>
      <c r="V16" s="2">
        <f t="array" ref="V16">INDEX('Campaign Performance'!B:B, MATCH(A16,'Campaign Performance'!A:A, 0))</f>
        <v>0</v>
      </c>
      <c r="W16" s="2">
        <f t="array" ref="W16">INDEX('Campaign Performance'!C:C, MATCH($A16,'Campaign Performance'!$A:$A, 0))</f>
        <v>0</v>
      </c>
      <c r="X16" s="2">
        <f t="array" ref="X16">INDEX('Campaign Performance'!D:D, MATCH($A16,'Campaign Performance'!$A:$A, 0))</f>
        <v>0</v>
      </c>
      <c r="Y16" s="2">
        <f t="array" ref="Y16">INDEX('Campaign Performance'!E:E, MATCH($A16,'Campaign Performance'!$A:$A, 0))</f>
        <v>0</v>
      </c>
      <c r="Z16" s="2">
        <f t="array" ref="Z16">INDEX('Campaign Performance'!F:F, MATCH($A16,'Campaign Performance'!$A:$A, 0))</f>
        <v>0</v>
      </c>
      <c r="AA16" s="2">
        <f t="array" ref="AA16">INDEX('Campaign Performance'!G:G, MATCH($A16,'Campaign Performance'!$A:$A, 0))</f>
        <v>0</v>
      </c>
      <c r="AB16" s="2">
        <f t="array" ref="AB16">INDEX('Campaign Performance'!H:H, MATCH($A16,'Campaign Performance'!$A:$A, 0))</f>
        <v>0</v>
      </c>
      <c r="AC16" s="5">
        <f t="shared" si="2"/>
        <v>38</v>
      </c>
      <c r="AD16" s="5">
        <f t="shared" si="3"/>
        <v>13</v>
      </c>
      <c r="AE16" s="5">
        <f t="shared" si="4"/>
        <v>541.709019</v>
      </c>
      <c r="AF16" s="5">
        <f t="shared" si="5"/>
        <v>0</v>
      </c>
      <c r="AG16" s="5" t="str">
        <f t="shared" si="6"/>
        <v>Small family</v>
      </c>
      <c r="AH16" s="5" t="str">
        <f t="shared" si="20"/>
        <v>Low income</v>
      </c>
      <c r="AI16" s="5" t="str">
        <f t="shared" si="7"/>
        <v>No</v>
      </c>
      <c r="AJ16" s="5" t="str">
        <f t="shared" si="8"/>
        <v>No Acceptance</v>
      </c>
      <c r="AK16" s="5">
        <f t="shared" si="9"/>
        <v>1</v>
      </c>
      <c r="AL16" s="5">
        <f t="shared" si="10"/>
        <v>0.02745532057</v>
      </c>
      <c r="AM16" s="5">
        <f t="shared" si="11"/>
        <v>0.6161616162</v>
      </c>
      <c r="AN16" s="5">
        <f t="shared" si="12"/>
        <v>0.03703703704</v>
      </c>
      <c r="AO16" s="5">
        <f t="shared" si="13"/>
        <v>0</v>
      </c>
      <c r="AP16" s="5">
        <f t="shared" si="14"/>
        <v>0</v>
      </c>
      <c r="AQ16" s="5">
        <f t="shared" si="15"/>
        <v>0</v>
      </c>
      <c r="AR16" s="5">
        <f t="shared" si="16"/>
        <v>0.1972678705</v>
      </c>
      <c r="AS16" s="5">
        <f t="shared" si="17"/>
        <v>1683</v>
      </c>
      <c r="AT16" s="5">
        <f t="shared" si="18"/>
        <v>0.2487717731</v>
      </c>
      <c r="AU16" s="5" t="str">
        <f t="shared" si="19"/>
        <v>Low</v>
      </c>
      <c r="AV16" s="5"/>
      <c r="AW16" s="5"/>
      <c r="AX16" s="5"/>
      <c r="AY16" s="5"/>
      <c r="AZ16" s="5"/>
    </row>
    <row r="17" ht="14.25" customHeight="1">
      <c r="A17" s="5">
        <v>2114.0</v>
      </c>
      <c r="B17" s="5">
        <v>1960.0</v>
      </c>
      <c r="C17" s="5" t="s">
        <v>53</v>
      </c>
      <c r="D17" s="5" t="s">
        <v>47</v>
      </c>
      <c r="E17" s="5">
        <v>82800.0</v>
      </c>
      <c r="F17" s="2">
        <f t="shared" si="1"/>
        <v>82800</v>
      </c>
      <c r="G17" s="5">
        <v>0.0</v>
      </c>
      <c r="H17" s="5">
        <v>0.0</v>
      </c>
      <c r="I17" s="5" t="s">
        <v>66</v>
      </c>
      <c r="J17" s="2">
        <f t="array" ref="J17">INDEX('Purchase Behaviour'!B:B,MATCH(A17,'Purchase Behaviour'!A:A, 0))</f>
        <v>410.8488117</v>
      </c>
      <c r="K17" s="2">
        <f t="array" ref="K17">INDEX('Purchase Behaviour'!C:C, MATCH(A17,'Purchase Behaviour'!A:A, 0))</f>
        <v>254.6532955</v>
      </c>
      <c r="L17" s="2">
        <f t="array" ref="L17">INDEX('Purchase Behaviour'!D:D, MATCH($A17,'Purchase Behaviour'!$A:$A, 0))</f>
        <v>358.9524507</v>
      </c>
      <c r="M17" s="2">
        <f t="array" ref="M17">INDEX('Purchase Behaviour'!E:E, MATCH($A17,'Purchase Behaviour'!$A:$A, 0))</f>
        <v>232.8720793</v>
      </c>
      <c r="N17" s="2">
        <f t="array" ref="N17">INDEX('Purchase Behaviour'!F:F, MATCH($A17,'Purchase Behaviour'!$A:$A, 0))</f>
        <v>282.2457741</v>
      </c>
      <c r="O17" s="2">
        <f t="array" ref="O17">INDEX('Purchase Behaviour'!G:G, MATCH($A17,'Purchase Behaviour'!$A:$A, 0))</f>
        <v>142.2556306</v>
      </c>
      <c r="P17" s="2">
        <f t="array" ref="P17">INDEX('Purchase Behaviour'!H:H, MATCH($A17,'Purchase Behaviour'!$A:$A, 0))</f>
        <v>1</v>
      </c>
      <c r="Q17" s="2">
        <f t="array" ref="Q17">INDEX('Purchase Behaviour'!I:I, MATCH($A17,'Purchase Behaviour'!$A:$A, 0))</f>
        <v>7</v>
      </c>
      <c r="R17" s="2">
        <f t="array" ref="R17">INDEX('Purchase Behaviour'!J:J, MATCH($A17,'Purchase Behaviour'!$A:$A, 0))</f>
        <v>6</v>
      </c>
      <c r="S17" s="2">
        <f t="array" ref="S17">INDEX('Purchase Behaviour'!K:K, MATCH($A17,'Purchase Behaviour'!$A:$A, 0))</f>
        <v>12</v>
      </c>
      <c r="T17" s="2">
        <f t="array" ref="T17">INDEX('Purchase Behaviour'!L:L, MATCH($A17,'Purchase Behaviour'!$A:$A, 0))</f>
        <v>3</v>
      </c>
      <c r="U17" s="2">
        <f t="array" ref="U17">INDEX('Purchase Behaviour'!M:M, MATCH($A17,'Purchase Behaviour'!$A:$A, 0))</f>
        <v>23</v>
      </c>
      <c r="V17" s="2">
        <f t="array" ref="V17">INDEX('Campaign Performance'!B:B, MATCH(A17,'Campaign Performance'!A:A, 0))</f>
        <v>0</v>
      </c>
      <c r="W17" s="2">
        <f t="array" ref="W17">INDEX('Campaign Performance'!C:C, MATCH($A17,'Campaign Performance'!$A:$A, 0))</f>
        <v>0</v>
      </c>
      <c r="X17" s="2">
        <f t="array" ref="X17">INDEX('Campaign Performance'!D:D, MATCH($A17,'Campaign Performance'!$A:$A, 0))</f>
        <v>1</v>
      </c>
      <c r="Y17" s="2">
        <f t="array" ref="Y17">INDEX('Campaign Performance'!E:E, MATCH($A17,'Campaign Performance'!$A:$A, 0))</f>
        <v>1</v>
      </c>
      <c r="Z17" s="2">
        <f t="array" ref="Z17">INDEX('Campaign Performance'!F:F, MATCH($A17,'Campaign Performance'!$A:$A, 0))</f>
        <v>0</v>
      </c>
      <c r="AA17" s="2">
        <f t="array" ref="AA17">INDEX('Campaign Performance'!G:G, MATCH($A17,'Campaign Performance'!$A:$A, 0))</f>
        <v>0</v>
      </c>
      <c r="AB17" s="2">
        <f t="array" ref="AB17">INDEX('Campaign Performance'!H:H, MATCH($A17,'Campaign Performance'!$A:$A, 0))</f>
        <v>1</v>
      </c>
      <c r="AC17" s="5">
        <f t="shared" si="2"/>
        <v>65</v>
      </c>
      <c r="AD17" s="5">
        <f t="shared" si="3"/>
        <v>12</v>
      </c>
      <c r="AE17" s="5">
        <f t="shared" si="4"/>
        <v>1681.828042</v>
      </c>
      <c r="AF17" s="5">
        <f t="shared" si="5"/>
        <v>2</v>
      </c>
      <c r="AG17" s="5" t="str">
        <f t="shared" si="6"/>
        <v>No kids</v>
      </c>
      <c r="AH17" s="5" t="str">
        <f t="shared" si="20"/>
        <v>High income</v>
      </c>
      <c r="AI17" s="5" t="str">
        <f t="shared" si="7"/>
        <v>Yes</v>
      </c>
      <c r="AJ17" s="5" t="str">
        <f t="shared" si="8"/>
        <v>Mid Acceptance</v>
      </c>
      <c r="AK17" s="5">
        <f t="shared" si="9"/>
        <v>3</v>
      </c>
      <c r="AL17" s="5">
        <f t="shared" si="10"/>
        <v>0.08523972542</v>
      </c>
      <c r="AM17" s="5">
        <f t="shared" si="11"/>
        <v>0.7676767677</v>
      </c>
      <c r="AN17" s="5">
        <f t="shared" si="12"/>
        <v>0.2592592593</v>
      </c>
      <c r="AO17" s="5">
        <f t="shared" si="13"/>
        <v>0.2142857143</v>
      </c>
      <c r="AP17" s="5">
        <f t="shared" si="14"/>
        <v>0.5</v>
      </c>
      <c r="AQ17" s="5">
        <f t="shared" si="15"/>
        <v>1</v>
      </c>
      <c r="AR17" s="5">
        <f t="shared" si="16"/>
        <v>0.461930422</v>
      </c>
      <c r="AS17" s="5">
        <f t="shared" si="17"/>
        <v>114</v>
      </c>
      <c r="AT17" s="5">
        <f t="shared" si="18"/>
        <v>0.9495310406</v>
      </c>
      <c r="AU17" s="5" t="str">
        <f t="shared" si="19"/>
        <v>High</v>
      </c>
      <c r="AV17" s="5"/>
      <c r="AW17" s="5"/>
      <c r="AX17" s="5"/>
      <c r="AY17" s="5"/>
      <c r="AZ17" s="5"/>
    </row>
    <row r="18" ht="14.25" customHeight="1">
      <c r="A18" s="5">
        <v>9736.0</v>
      </c>
      <c r="B18" s="5">
        <v>1980.0</v>
      </c>
      <c r="C18" s="5" t="s">
        <v>46</v>
      </c>
      <c r="D18" s="5" t="s">
        <v>54</v>
      </c>
      <c r="E18" s="5">
        <v>41850.0</v>
      </c>
      <c r="F18" s="2">
        <f t="shared" si="1"/>
        <v>41850</v>
      </c>
      <c r="G18" s="5">
        <v>0.0</v>
      </c>
      <c r="H18" s="5">
        <v>0.0</v>
      </c>
      <c r="I18" s="5" t="s">
        <v>67</v>
      </c>
      <c r="J18" s="2">
        <f t="array" ref="J18">INDEX('Purchase Behaviour'!B:B,MATCH(A18,'Purchase Behaviour'!A:A, 0))</f>
        <v>217.1622653</v>
      </c>
      <c r="K18" s="2">
        <f t="array" ref="K18">INDEX('Purchase Behaviour'!C:C, MATCH(A18,'Purchase Behaviour'!A:A, 0))</f>
        <v>308.6475103</v>
      </c>
      <c r="L18" s="2">
        <f t="array" ref="L18">INDEX('Purchase Behaviour'!D:D, MATCH($A18,'Purchase Behaviour'!$A:$A, 0))</f>
        <v>171.022547</v>
      </c>
      <c r="M18" s="2">
        <f t="array" ref="M18">INDEX('Purchase Behaviour'!E:E, MATCH($A18,'Purchase Behaviour'!$A:$A, 0))</f>
        <v>262.0954578</v>
      </c>
      <c r="N18" s="2">
        <f t="array" ref="N18">INDEX('Purchase Behaviour'!F:F, MATCH($A18,'Purchase Behaviour'!$A:$A, 0))</f>
        <v>272.3840811</v>
      </c>
      <c r="O18" s="2">
        <f t="array" ref="O18">INDEX('Purchase Behaviour'!G:G, MATCH($A18,'Purchase Behaviour'!$A:$A, 0))</f>
        <v>123.4091435</v>
      </c>
      <c r="P18" s="2">
        <f t="array" ref="P18">INDEX('Purchase Behaviour'!H:H, MATCH($A18,'Purchase Behaviour'!$A:$A, 0))</f>
        <v>3</v>
      </c>
      <c r="Q18" s="2">
        <f t="array" ref="Q18">INDEX('Purchase Behaviour'!I:I, MATCH($A18,'Purchase Behaviour'!$A:$A, 0))</f>
        <v>3</v>
      </c>
      <c r="R18" s="2">
        <f t="array" ref="R18">INDEX('Purchase Behaviour'!J:J, MATCH($A18,'Purchase Behaviour'!$A:$A, 0))</f>
        <v>0</v>
      </c>
      <c r="S18" s="2">
        <f t="array" ref="S18">INDEX('Purchase Behaviour'!K:K, MATCH($A18,'Purchase Behaviour'!$A:$A, 0))</f>
        <v>3</v>
      </c>
      <c r="T18" s="2">
        <f t="array" ref="T18">INDEX('Purchase Behaviour'!L:L, MATCH($A18,'Purchase Behaviour'!$A:$A, 0))</f>
        <v>8</v>
      </c>
      <c r="U18" s="2">
        <f t="array" ref="U18">INDEX('Purchase Behaviour'!M:M, MATCH($A18,'Purchase Behaviour'!$A:$A, 0))</f>
        <v>51</v>
      </c>
      <c r="V18" s="2">
        <f t="array" ref="V18">INDEX('Campaign Performance'!B:B, MATCH(A18,'Campaign Performance'!A:A, 0))</f>
        <v>0</v>
      </c>
      <c r="W18" s="2">
        <f t="array" ref="W18">INDEX('Campaign Performance'!C:C, MATCH($A18,'Campaign Performance'!$A:$A, 0))</f>
        <v>0</v>
      </c>
      <c r="X18" s="2">
        <f t="array" ref="X18">INDEX('Campaign Performance'!D:D, MATCH($A18,'Campaign Performance'!$A:$A, 0))</f>
        <v>0</v>
      </c>
      <c r="Y18" s="2">
        <f t="array" ref="Y18">INDEX('Campaign Performance'!E:E, MATCH($A18,'Campaign Performance'!$A:$A, 0))</f>
        <v>0</v>
      </c>
      <c r="Z18" s="2">
        <f t="array" ref="Z18">INDEX('Campaign Performance'!F:F, MATCH($A18,'Campaign Performance'!$A:$A, 0))</f>
        <v>0</v>
      </c>
      <c r="AA18" s="2">
        <f t="array" ref="AA18">INDEX('Campaign Performance'!G:G, MATCH($A18,'Campaign Performance'!$A:$A, 0))</f>
        <v>0</v>
      </c>
      <c r="AB18" s="2">
        <f t="array" ref="AB18">INDEX('Campaign Performance'!H:H, MATCH($A18,'Campaign Performance'!$A:$A, 0))</f>
        <v>0</v>
      </c>
      <c r="AC18" s="5">
        <f t="shared" si="2"/>
        <v>45</v>
      </c>
      <c r="AD18" s="5">
        <f t="shared" si="3"/>
        <v>12</v>
      </c>
      <c r="AE18" s="5">
        <f t="shared" si="4"/>
        <v>1354.721005</v>
      </c>
      <c r="AF18" s="5">
        <f t="shared" si="5"/>
        <v>0</v>
      </c>
      <c r="AG18" s="5" t="str">
        <f t="shared" si="6"/>
        <v>No kids</v>
      </c>
      <c r="AH18" s="5" t="str">
        <f t="shared" si="20"/>
        <v>Mid income</v>
      </c>
      <c r="AI18" s="5" t="str">
        <f t="shared" si="7"/>
        <v>No</v>
      </c>
      <c r="AJ18" s="5" t="str">
        <f t="shared" si="8"/>
        <v>No Acceptance</v>
      </c>
      <c r="AK18" s="5">
        <f t="shared" si="9"/>
        <v>2</v>
      </c>
      <c r="AL18" s="5">
        <f t="shared" si="10"/>
        <v>0.0686610305</v>
      </c>
      <c r="AM18" s="5">
        <f t="shared" si="11"/>
        <v>0.4848484848</v>
      </c>
      <c r="AN18" s="5">
        <f t="shared" si="12"/>
        <v>0.1111111111</v>
      </c>
      <c r="AO18" s="5">
        <f t="shared" si="13"/>
        <v>0</v>
      </c>
      <c r="AP18" s="5">
        <f t="shared" si="14"/>
        <v>0</v>
      </c>
      <c r="AQ18" s="5">
        <f t="shared" si="15"/>
        <v>0.5</v>
      </c>
      <c r="AR18" s="5">
        <f t="shared" si="16"/>
        <v>0.2292864697</v>
      </c>
      <c r="AS18" s="5">
        <f t="shared" si="17"/>
        <v>1461</v>
      </c>
      <c r="AT18" s="5">
        <f t="shared" si="18"/>
        <v>0.34792318</v>
      </c>
      <c r="AU18" s="5" t="str">
        <f t="shared" si="19"/>
        <v>Low</v>
      </c>
      <c r="AV18" s="5"/>
      <c r="AW18" s="5"/>
      <c r="AX18" s="5"/>
      <c r="AY18" s="5"/>
      <c r="AZ18" s="5"/>
    </row>
    <row r="19" ht="14.25" customHeight="1">
      <c r="A19" s="5">
        <v>4939.0</v>
      </c>
      <c r="B19" s="5">
        <v>1960.0</v>
      </c>
      <c r="C19" s="5" t="s">
        <v>46</v>
      </c>
      <c r="D19" s="5" t="s">
        <v>50</v>
      </c>
      <c r="E19" s="5">
        <v>37760.0</v>
      </c>
      <c r="F19" s="2">
        <f t="shared" si="1"/>
        <v>37760</v>
      </c>
      <c r="G19" s="5">
        <v>0.0</v>
      </c>
      <c r="H19" s="5">
        <v>0.0</v>
      </c>
      <c r="I19" s="5" t="s">
        <v>68</v>
      </c>
      <c r="J19" s="2">
        <f t="array" ref="J19">INDEX('Purchase Behaviour'!B:B,MATCH(A19,'Purchase Behaviour'!A:A, 0))</f>
        <v>123.7989591</v>
      </c>
      <c r="K19" s="2">
        <f t="array" ref="K19">INDEX('Purchase Behaviour'!C:C, MATCH(A19,'Purchase Behaviour'!A:A, 0))</f>
        <v>237.9647262</v>
      </c>
      <c r="L19" s="2">
        <f t="array" ref="L19">INDEX('Purchase Behaviour'!D:D, MATCH($A19,'Purchase Behaviour'!$A:$A, 0))</f>
        <v>175.3404241</v>
      </c>
      <c r="M19" s="2">
        <f t="array" ref="M19">INDEX('Purchase Behaviour'!E:E, MATCH($A19,'Purchase Behaviour'!$A:$A, 0))</f>
        <v>106.0493107</v>
      </c>
      <c r="N19" s="2">
        <f t="array" ref="N19">INDEX('Purchase Behaviour'!F:F, MATCH($A19,'Purchase Behaviour'!$A:$A, 0))</f>
        <v>143.8577985</v>
      </c>
      <c r="O19" s="2">
        <f t="array" ref="O19">INDEX('Purchase Behaviour'!G:G, MATCH($A19,'Purchase Behaviour'!$A:$A, 0))</f>
        <v>204.9430236</v>
      </c>
      <c r="P19" s="2">
        <f t="array" ref="P19">INDEX('Purchase Behaviour'!H:H, MATCH($A19,'Purchase Behaviour'!$A:$A, 0))</f>
        <v>2</v>
      </c>
      <c r="Q19" s="2">
        <f t="array" ref="Q19">INDEX('Purchase Behaviour'!I:I, MATCH($A19,'Purchase Behaviour'!$A:$A, 0))</f>
        <v>4</v>
      </c>
      <c r="R19" s="2">
        <f t="array" ref="R19">INDEX('Purchase Behaviour'!J:J, MATCH($A19,'Purchase Behaviour'!$A:$A, 0))</f>
        <v>1</v>
      </c>
      <c r="S19" s="2">
        <f t="array" ref="S19">INDEX('Purchase Behaviour'!K:K, MATCH($A19,'Purchase Behaviour'!$A:$A, 0))</f>
        <v>6</v>
      </c>
      <c r="T19" s="2">
        <f t="array" ref="T19">INDEX('Purchase Behaviour'!L:L, MATCH($A19,'Purchase Behaviour'!$A:$A, 0))</f>
        <v>7</v>
      </c>
      <c r="U19" s="2">
        <f t="array" ref="U19">INDEX('Purchase Behaviour'!M:M, MATCH($A19,'Purchase Behaviour'!$A:$A, 0))</f>
        <v>20</v>
      </c>
      <c r="V19" s="2">
        <f t="array" ref="V19">INDEX('Campaign Performance'!B:B, MATCH(A19,'Campaign Performance'!A:A, 0))</f>
        <v>0</v>
      </c>
      <c r="W19" s="2">
        <f t="array" ref="W19">INDEX('Campaign Performance'!C:C, MATCH($A19,'Campaign Performance'!$A:$A, 0))</f>
        <v>0</v>
      </c>
      <c r="X19" s="2">
        <f t="array" ref="X19">INDEX('Campaign Performance'!D:D, MATCH($A19,'Campaign Performance'!$A:$A, 0))</f>
        <v>0</v>
      </c>
      <c r="Y19" s="2">
        <f t="array" ref="Y19">INDEX('Campaign Performance'!E:E, MATCH($A19,'Campaign Performance'!$A:$A, 0))</f>
        <v>0</v>
      </c>
      <c r="Z19" s="2">
        <f t="array" ref="Z19">INDEX('Campaign Performance'!F:F, MATCH($A19,'Campaign Performance'!$A:$A, 0))</f>
        <v>0</v>
      </c>
      <c r="AA19" s="2">
        <f t="array" ref="AA19">INDEX('Campaign Performance'!G:G, MATCH($A19,'Campaign Performance'!$A:$A, 0))</f>
        <v>0</v>
      </c>
      <c r="AB19" s="2">
        <f t="array" ref="AB19">INDEX('Campaign Performance'!H:H, MATCH($A19,'Campaign Performance'!$A:$A, 0))</f>
        <v>0</v>
      </c>
      <c r="AC19" s="5">
        <f t="shared" si="2"/>
        <v>65</v>
      </c>
      <c r="AD19" s="5">
        <f t="shared" si="3"/>
        <v>13</v>
      </c>
      <c r="AE19" s="5">
        <f t="shared" si="4"/>
        <v>991.9542423</v>
      </c>
      <c r="AF19" s="5">
        <f t="shared" si="5"/>
        <v>0</v>
      </c>
      <c r="AG19" s="5" t="str">
        <f t="shared" si="6"/>
        <v>No kids</v>
      </c>
      <c r="AH19" s="5" t="str">
        <f t="shared" si="20"/>
        <v>Mid income</v>
      </c>
      <c r="AI19" s="5" t="str">
        <f t="shared" si="7"/>
        <v>No</v>
      </c>
      <c r="AJ19" s="5" t="str">
        <f t="shared" si="8"/>
        <v>No Acceptance</v>
      </c>
      <c r="AK19" s="5">
        <f t="shared" si="9"/>
        <v>2</v>
      </c>
      <c r="AL19" s="5">
        <f t="shared" si="10"/>
        <v>0.05027500145</v>
      </c>
      <c r="AM19" s="5">
        <f t="shared" si="11"/>
        <v>0.797979798</v>
      </c>
      <c r="AN19" s="5">
        <f t="shared" si="12"/>
        <v>0.1481481481</v>
      </c>
      <c r="AO19" s="5">
        <f t="shared" si="13"/>
        <v>0.03571428571</v>
      </c>
      <c r="AP19" s="5">
        <f t="shared" si="14"/>
        <v>0</v>
      </c>
      <c r="AQ19" s="5">
        <f t="shared" si="15"/>
        <v>0.5</v>
      </c>
      <c r="AR19" s="5">
        <f t="shared" si="16"/>
        <v>0.3277563406</v>
      </c>
      <c r="AS19" s="5">
        <f t="shared" si="17"/>
        <v>740</v>
      </c>
      <c r="AT19" s="5">
        <f t="shared" si="18"/>
        <v>0.6699419384</v>
      </c>
      <c r="AU19" s="5" t="str">
        <f t="shared" si="19"/>
        <v>Mid</v>
      </c>
      <c r="AV19" s="5"/>
      <c r="AW19" s="5"/>
      <c r="AX19" s="5"/>
      <c r="AY19" s="5"/>
      <c r="AZ19" s="5"/>
    </row>
    <row r="20" ht="14.25" customHeight="1">
      <c r="A20" s="5">
        <v>6565.0</v>
      </c>
      <c r="B20" s="5">
        <v>1960.0</v>
      </c>
      <c r="C20" s="5" t="s">
        <v>56</v>
      </c>
      <c r="D20" s="5" t="s">
        <v>54</v>
      </c>
      <c r="E20" s="5">
        <v>76995.0</v>
      </c>
      <c r="F20" s="2">
        <f t="shared" si="1"/>
        <v>76995</v>
      </c>
      <c r="G20" s="5">
        <v>0.0</v>
      </c>
      <c r="H20" s="5">
        <v>0.0</v>
      </c>
      <c r="I20" s="5" t="s">
        <v>69</v>
      </c>
      <c r="J20" s="2">
        <f t="array" ref="J20">INDEX('Purchase Behaviour'!B:B,MATCH(A20,'Purchase Behaviour'!A:A, 0))</f>
        <v>274.8167088</v>
      </c>
      <c r="K20" s="2">
        <f t="array" ref="K20">INDEX('Purchase Behaviour'!C:C, MATCH(A20,'Purchase Behaviour'!A:A, 0))</f>
        <v>41.31724957</v>
      </c>
      <c r="L20" s="2">
        <f t="array" ref="L20">INDEX('Purchase Behaviour'!D:D, MATCH($A20,'Purchase Behaviour'!$A:$A, 0))</f>
        <v>330.4533193</v>
      </c>
      <c r="M20" s="2">
        <f t="array" ref="M20">INDEX('Purchase Behaviour'!E:E, MATCH($A20,'Purchase Behaviour'!$A:$A, 0))</f>
        <v>340.0050311</v>
      </c>
      <c r="N20" s="2">
        <f t="array" ref="N20">INDEX('Purchase Behaviour'!F:F, MATCH($A20,'Purchase Behaviour'!$A:$A, 0))</f>
        <v>369.5042446</v>
      </c>
      <c r="O20" s="2">
        <f t="array" ref="O20">INDEX('Purchase Behaviour'!G:G, MATCH($A20,'Purchase Behaviour'!$A:$A, 0))</f>
        <v>516.830404</v>
      </c>
      <c r="P20" s="2">
        <f t="array" ref="P20">INDEX('Purchase Behaviour'!H:H, MATCH($A20,'Purchase Behaviour'!$A:$A, 0))</f>
        <v>2</v>
      </c>
      <c r="Q20" s="2">
        <f t="array" ref="Q20">INDEX('Purchase Behaviour'!I:I, MATCH($A20,'Purchase Behaviour'!$A:$A, 0))</f>
        <v>11</v>
      </c>
      <c r="R20" s="2">
        <f t="array" ref="R20">INDEX('Purchase Behaviour'!J:J, MATCH($A20,'Purchase Behaviour'!$A:$A, 0))</f>
        <v>4</v>
      </c>
      <c r="S20" s="2">
        <f t="array" ref="S20">INDEX('Purchase Behaviour'!K:K, MATCH($A20,'Purchase Behaviour'!$A:$A, 0))</f>
        <v>9</v>
      </c>
      <c r="T20" s="2">
        <f t="array" ref="T20">INDEX('Purchase Behaviour'!L:L, MATCH($A20,'Purchase Behaviour'!$A:$A, 0))</f>
        <v>5</v>
      </c>
      <c r="U20" s="2">
        <f t="array" ref="U20">INDEX('Purchase Behaviour'!M:M, MATCH($A20,'Purchase Behaviour'!$A:$A, 0))</f>
        <v>91</v>
      </c>
      <c r="V20" s="2">
        <f t="array" ref="V20">INDEX('Campaign Performance'!B:B, MATCH(A20,'Campaign Performance'!A:A, 0))</f>
        <v>0</v>
      </c>
      <c r="W20" s="2">
        <f t="array" ref="W20">INDEX('Campaign Performance'!C:C, MATCH($A20,'Campaign Performance'!$A:$A, 0))</f>
        <v>0</v>
      </c>
      <c r="X20" s="2">
        <f t="array" ref="X20">INDEX('Campaign Performance'!D:D, MATCH($A20,'Campaign Performance'!$A:$A, 0))</f>
        <v>0</v>
      </c>
      <c r="Y20" s="2">
        <f t="array" ref="Y20">INDEX('Campaign Performance'!E:E, MATCH($A20,'Campaign Performance'!$A:$A, 0))</f>
        <v>1</v>
      </c>
      <c r="Z20" s="2">
        <f t="array" ref="Z20">INDEX('Campaign Performance'!F:F, MATCH($A20,'Campaign Performance'!$A:$A, 0))</f>
        <v>0</v>
      </c>
      <c r="AA20" s="2">
        <f t="array" ref="AA20">INDEX('Campaign Performance'!G:G, MATCH($A20,'Campaign Performance'!$A:$A, 0))</f>
        <v>0</v>
      </c>
      <c r="AB20" s="2">
        <f t="array" ref="AB20">INDEX('Campaign Performance'!H:H, MATCH($A20,'Campaign Performance'!$A:$A, 0))</f>
        <v>0</v>
      </c>
      <c r="AC20" s="5">
        <f t="shared" si="2"/>
        <v>65</v>
      </c>
      <c r="AD20" s="5">
        <f t="shared" si="3"/>
        <v>12</v>
      </c>
      <c r="AE20" s="5">
        <f t="shared" si="4"/>
        <v>1872.926957</v>
      </c>
      <c r="AF20" s="5">
        <f t="shared" si="5"/>
        <v>1</v>
      </c>
      <c r="AG20" s="5" t="str">
        <f t="shared" si="6"/>
        <v>No kids</v>
      </c>
      <c r="AH20" s="5" t="str">
        <f t="shared" si="20"/>
        <v>High income</v>
      </c>
      <c r="AI20" s="5" t="str">
        <f t="shared" si="7"/>
        <v>No</v>
      </c>
      <c r="AJ20" s="5" t="str">
        <f t="shared" si="8"/>
        <v>Low Acceptance</v>
      </c>
      <c r="AK20" s="5">
        <f t="shared" si="9"/>
        <v>3</v>
      </c>
      <c r="AL20" s="5">
        <f t="shared" si="10"/>
        <v>0.09492515026</v>
      </c>
      <c r="AM20" s="5">
        <f t="shared" si="11"/>
        <v>0.08080808081</v>
      </c>
      <c r="AN20" s="5">
        <f t="shared" si="12"/>
        <v>0.4074074074</v>
      </c>
      <c r="AO20" s="5">
        <f t="shared" si="13"/>
        <v>0.1428571429</v>
      </c>
      <c r="AP20" s="5">
        <f t="shared" si="14"/>
        <v>0.25</v>
      </c>
      <c r="AQ20" s="5">
        <f t="shared" si="15"/>
        <v>1</v>
      </c>
      <c r="AR20" s="5">
        <f t="shared" si="16"/>
        <v>0.2483705372</v>
      </c>
      <c r="AS20" s="5">
        <f t="shared" si="17"/>
        <v>1330</v>
      </c>
      <c r="AT20" s="5">
        <f t="shared" si="18"/>
        <v>0.4064314426</v>
      </c>
      <c r="AU20" s="5" t="str">
        <f t="shared" si="19"/>
        <v>Low</v>
      </c>
      <c r="AV20" s="5"/>
      <c r="AW20" s="5"/>
      <c r="AX20" s="5"/>
      <c r="AY20" s="5"/>
      <c r="AZ20" s="5"/>
    </row>
    <row r="21" ht="14.25" customHeight="1">
      <c r="A21" s="5">
        <v>2278.0</v>
      </c>
      <c r="B21" s="5">
        <v>1985.0</v>
      </c>
      <c r="C21" s="5" t="s">
        <v>70</v>
      </c>
      <c r="D21" s="5" t="s">
        <v>47</v>
      </c>
      <c r="E21" s="5">
        <v>33812.0</v>
      </c>
      <c r="F21" s="2">
        <f t="shared" si="1"/>
        <v>33812</v>
      </c>
      <c r="G21" s="5">
        <v>1.0</v>
      </c>
      <c r="H21" s="5">
        <v>2.0</v>
      </c>
      <c r="I21" s="5" t="s">
        <v>71</v>
      </c>
      <c r="J21" s="2">
        <f t="array" ref="J21">INDEX('Purchase Behaviour'!B:B,MATCH(A21,'Purchase Behaviour'!A:A, 0))</f>
        <v>164.5594133</v>
      </c>
      <c r="K21" s="2">
        <f t="array" ref="K21">INDEX('Purchase Behaviour'!C:C, MATCH(A21,'Purchase Behaviour'!A:A, 0))</f>
        <v>174.3658392</v>
      </c>
      <c r="L21" s="2">
        <f t="array" ref="L21">INDEX('Purchase Behaviour'!D:D, MATCH($A21,'Purchase Behaviour'!$A:$A, 0))</f>
        <v>216.4359847</v>
      </c>
      <c r="M21" s="2">
        <f t="array" ref="M21">INDEX('Purchase Behaviour'!E:E, MATCH($A21,'Purchase Behaviour'!$A:$A, 0))</f>
        <v>162.3239487</v>
      </c>
      <c r="N21" s="2">
        <f t="array" ref="N21">INDEX('Purchase Behaviour'!F:F, MATCH($A21,'Purchase Behaviour'!$A:$A, 0))</f>
        <v>272.4009931</v>
      </c>
      <c r="O21" s="2">
        <f t="array" ref="O21">INDEX('Purchase Behaviour'!G:G, MATCH($A21,'Purchase Behaviour'!$A:$A, 0))</f>
        <v>96.36333937</v>
      </c>
      <c r="P21" s="2">
        <f t="array" ref="P21">INDEX('Purchase Behaviour'!H:H, MATCH($A21,'Purchase Behaviour'!$A:$A, 0))</f>
        <v>2</v>
      </c>
      <c r="Q21" s="2">
        <f t="array" ref="Q21">INDEX('Purchase Behaviour'!I:I, MATCH($A21,'Purchase Behaviour'!$A:$A, 0))</f>
        <v>2</v>
      </c>
      <c r="R21" s="2">
        <f t="array" ref="R21">INDEX('Purchase Behaviour'!J:J, MATCH($A21,'Purchase Behaviour'!$A:$A, 0))</f>
        <v>1</v>
      </c>
      <c r="S21" s="2">
        <f t="array" ref="S21">INDEX('Purchase Behaviour'!K:K, MATCH($A21,'Purchase Behaviour'!$A:$A, 0))</f>
        <v>3</v>
      </c>
      <c r="T21" s="2">
        <f t="array" ref="T21">INDEX('Purchase Behaviour'!L:L, MATCH($A21,'Purchase Behaviour'!$A:$A, 0))</f>
        <v>6</v>
      </c>
      <c r="U21" s="2">
        <f t="array" ref="U21">INDEX('Purchase Behaviour'!M:M, MATCH($A21,'Purchase Behaviour'!$A:$A, 0))</f>
        <v>86</v>
      </c>
      <c r="V21" s="2">
        <f t="array" ref="V21">INDEX('Campaign Performance'!B:B, MATCH(A21,'Campaign Performance'!A:A, 0))</f>
        <v>0</v>
      </c>
      <c r="W21" s="2">
        <f t="array" ref="W21">INDEX('Campaign Performance'!C:C, MATCH($A21,'Campaign Performance'!$A:$A, 0))</f>
        <v>0</v>
      </c>
      <c r="X21" s="2">
        <f t="array" ref="X21">INDEX('Campaign Performance'!D:D, MATCH($A21,'Campaign Performance'!$A:$A, 0))</f>
        <v>0</v>
      </c>
      <c r="Y21" s="2">
        <f t="array" ref="Y21">INDEX('Campaign Performance'!E:E, MATCH($A21,'Campaign Performance'!$A:$A, 0))</f>
        <v>0</v>
      </c>
      <c r="Z21" s="2">
        <f t="array" ref="Z21">INDEX('Campaign Performance'!F:F, MATCH($A21,'Campaign Performance'!$A:$A, 0))</f>
        <v>0</v>
      </c>
      <c r="AA21" s="2">
        <f t="array" ref="AA21">INDEX('Campaign Performance'!G:G, MATCH($A21,'Campaign Performance'!$A:$A, 0))</f>
        <v>0</v>
      </c>
      <c r="AB21" s="2">
        <f t="array" ref="AB21">INDEX('Campaign Performance'!H:H, MATCH($A21,'Campaign Performance'!$A:$A, 0))</f>
        <v>0</v>
      </c>
      <c r="AC21" s="5">
        <f t="shared" si="2"/>
        <v>40</v>
      </c>
      <c r="AD21" s="5">
        <f t="shared" si="3"/>
        <v>13</v>
      </c>
      <c r="AE21" s="5">
        <f t="shared" si="4"/>
        <v>1086.449518</v>
      </c>
      <c r="AF21" s="5">
        <f t="shared" si="5"/>
        <v>0</v>
      </c>
      <c r="AG21" s="5" t="str">
        <f t="shared" si="6"/>
        <v>Large family</v>
      </c>
      <c r="AH21" s="5" t="str">
        <f t="shared" si="20"/>
        <v>Mid income</v>
      </c>
      <c r="AI21" s="5" t="str">
        <f t="shared" si="7"/>
        <v>No</v>
      </c>
      <c r="AJ21" s="5" t="str">
        <f t="shared" si="8"/>
        <v>No Acceptance</v>
      </c>
      <c r="AK21" s="5">
        <f t="shared" si="9"/>
        <v>2</v>
      </c>
      <c r="AL21" s="5">
        <f t="shared" si="10"/>
        <v>0.055064285</v>
      </c>
      <c r="AM21" s="5">
        <f t="shared" si="11"/>
        <v>0.1313131313</v>
      </c>
      <c r="AN21" s="5">
        <f t="shared" si="12"/>
        <v>0.07407407407</v>
      </c>
      <c r="AO21" s="5">
        <f t="shared" si="13"/>
        <v>0.03571428571</v>
      </c>
      <c r="AP21" s="5">
        <f t="shared" si="14"/>
        <v>0</v>
      </c>
      <c r="AQ21" s="5">
        <f t="shared" si="15"/>
        <v>0.5</v>
      </c>
      <c r="AR21" s="5">
        <f t="shared" si="16"/>
        <v>0.1178425503</v>
      </c>
      <c r="AS21" s="5">
        <f t="shared" si="17"/>
        <v>2037</v>
      </c>
      <c r="AT21" s="5">
        <f t="shared" si="18"/>
        <v>0.09066547566</v>
      </c>
      <c r="AU21" s="5" t="str">
        <f t="shared" si="19"/>
        <v>Low</v>
      </c>
      <c r="AV21" s="5"/>
      <c r="AW21" s="5"/>
      <c r="AX21" s="5"/>
      <c r="AY21" s="5"/>
      <c r="AZ21" s="5"/>
    </row>
    <row r="22" ht="14.25" customHeight="1">
      <c r="A22" s="5">
        <v>9360.0</v>
      </c>
      <c r="B22" s="5">
        <v>1982.0</v>
      </c>
      <c r="C22" s="5" t="s">
        <v>46</v>
      </c>
      <c r="D22" s="5" t="s">
        <v>54</v>
      </c>
      <c r="E22" s="5">
        <v>37040.0</v>
      </c>
      <c r="F22" s="2">
        <f t="shared" si="1"/>
        <v>37040</v>
      </c>
      <c r="G22" s="5">
        <v>1.0</v>
      </c>
      <c r="H22" s="5">
        <v>1.0</v>
      </c>
      <c r="I22" s="5" t="s">
        <v>72</v>
      </c>
      <c r="J22" s="2">
        <f t="array" ref="J22">INDEX('Purchase Behaviour'!B:B,MATCH(A22,'Purchase Behaviour'!A:A, 0))</f>
        <v>124.2540675</v>
      </c>
      <c r="K22" s="2">
        <f t="array" ref="K22">INDEX('Purchase Behaviour'!C:C, MATCH(A22,'Purchase Behaviour'!A:A, 0))</f>
        <v>212.0548214</v>
      </c>
      <c r="L22" s="2">
        <f t="array" ref="L22">INDEX('Purchase Behaviour'!D:D, MATCH($A22,'Purchase Behaviour'!$A:$A, 0))</f>
        <v>248.3725273</v>
      </c>
      <c r="M22" s="2">
        <f t="array" ref="M22">INDEX('Purchase Behaviour'!E:E, MATCH($A22,'Purchase Behaviour'!$A:$A, 0))</f>
        <v>165.8461267</v>
      </c>
      <c r="N22" s="2">
        <f t="array" ref="N22">INDEX('Purchase Behaviour'!F:F, MATCH($A22,'Purchase Behaviour'!$A:$A, 0))</f>
        <v>119.9168795</v>
      </c>
      <c r="O22" s="2">
        <f t="array" ref="O22">INDEX('Purchase Behaviour'!G:G, MATCH($A22,'Purchase Behaviour'!$A:$A, 0))</f>
        <v>277.1086318</v>
      </c>
      <c r="P22" s="2">
        <f t="array" ref="P22">INDEX('Purchase Behaviour'!H:H, MATCH($A22,'Purchase Behaviour'!$A:$A, 0))</f>
        <v>1</v>
      </c>
      <c r="Q22" s="2">
        <f t="array" ref="Q22">INDEX('Purchase Behaviour'!I:I, MATCH($A22,'Purchase Behaviour'!$A:$A, 0))</f>
        <v>4</v>
      </c>
      <c r="R22" s="2">
        <f t="array" ref="R22">INDEX('Purchase Behaviour'!J:J, MATCH($A22,'Purchase Behaviour'!$A:$A, 0))</f>
        <v>2</v>
      </c>
      <c r="S22" s="2">
        <f t="array" ref="S22">INDEX('Purchase Behaviour'!K:K, MATCH($A22,'Purchase Behaviour'!$A:$A, 0))</f>
        <v>5</v>
      </c>
      <c r="T22" s="2">
        <f t="array" ref="T22">INDEX('Purchase Behaviour'!L:L, MATCH($A22,'Purchase Behaviour'!$A:$A, 0))</f>
        <v>8</v>
      </c>
      <c r="U22" s="2">
        <f t="array" ref="U22">INDEX('Purchase Behaviour'!M:M, MATCH($A22,'Purchase Behaviour'!$A:$A, 0))</f>
        <v>41</v>
      </c>
      <c r="V22" s="2">
        <f t="array" ref="V22">INDEX('Campaign Performance'!B:B, MATCH(A22,'Campaign Performance'!A:A, 0))</f>
        <v>0</v>
      </c>
      <c r="W22" s="2">
        <f t="array" ref="W22">INDEX('Campaign Performance'!C:C, MATCH($A22,'Campaign Performance'!$A:$A, 0))</f>
        <v>0</v>
      </c>
      <c r="X22" s="2">
        <f t="array" ref="X22">INDEX('Campaign Performance'!D:D, MATCH($A22,'Campaign Performance'!$A:$A, 0))</f>
        <v>0</v>
      </c>
      <c r="Y22" s="2">
        <f t="array" ref="Y22">INDEX('Campaign Performance'!E:E, MATCH($A22,'Campaign Performance'!$A:$A, 0))</f>
        <v>0</v>
      </c>
      <c r="Z22" s="2">
        <f t="array" ref="Z22">INDEX('Campaign Performance'!F:F, MATCH($A22,'Campaign Performance'!$A:$A, 0))</f>
        <v>0</v>
      </c>
      <c r="AA22" s="2">
        <f t="array" ref="AA22">INDEX('Campaign Performance'!G:G, MATCH($A22,'Campaign Performance'!$A:$A, 0))</f>
        <v>0</v>
      </c>
      <c r="AB22" s="2">
        <f t="array" ref="AB22">INDEX('Campaign Performance'!H:H, MATCH($A22,'Campaign Performance'!$A:$A, 0))</f>
        <v>0</v>
      </c>
      <c r="AC22" s="5">
        <f t="shared" si="2"/>
        <v>43</v>
      </c>
      <c r="AD22" s="5">
        <f t="shared" si="3"/>
        <v>13</v>
      </c>
      <c r="AE22" s="5">
        <f t="shared" si="4"/>
        <v>1147.553054</v>
      </c>
      <c r="AF22" s="5">
        <f t="shared" si="5"/>
        <v>0</v>
      </c>
      <c r="AG22" s="5" t="str">
        <f t="shared" si="6"/>
        <v>Large family</v>
      </c>
      <c r="AH22" s="5" t="str">
        <f t="shared" si="20"/>
        <v>Mid income</v>
      </c>
      <c r="AI22" s="5" t="str">
        <f t="shared" si="7"/>
        <v>No</v>
      </c>
      <c r="AJ22" s="5" t="str">
        <f t="shared" si="8"/>
        <v>No Acceptance</v>
      </c>
      <c r="AK22" s="5">
        <f t="shared" si="9"/>
        <v>2</v>
      </c>
      <c r="AL22" s="5">
        <f t="shared" si="10"/>
        <v>0.05816118224</v>
      </c>
      <c r="AM22" s="5">
        <f t="shared" si="11"/>
        <v>0.5858585859</v>
      </c>
      <c r="AN22" s="5">
        <f t="shared" si="12"/>
        <v>0.1481481481</v>
      </c>
      <c r="AO22" s="5">
        <f t="shared" si="13"/>
        <v>0.07142857143</v>
      </c>
      <c r="AP22" s="5">
        <f t="shared" si="14"/>
        <v>0</v>
      </c>
      <c r="AQ22" s="5">
        <f t="shared" si="15"/>
        <v>0.5</v>
      </c>
      <c r="AR22" s="5">
        <f t="shared" si="16"/>
        <v>0.2696629507</v>
      </c>
      <c r="AS22" s="5">
        <f t="shared" si="17"/>
        <v>1179</v>
      </c>
      <c r="AT22" s="5">
        <f t="shared" si="18"/>
        <v>0.4738722644</v>
      </c>
      <c r="AU22" s="5" t="str">
        <f t="shared" si="19"/>
        <v>Low</v>
      </c>
      <c r="AV22" s="5"/>
      <c r="AW22" s="5"/>
      <c r="AX22" s="5"/>
      <c r="AY22" s="5"/>
      <c r="AZ22" s="5"/>
    </row>
    <row r="23" ht="14.25" customHeight="1">
      <c r="A23" s="5">
        <v>5376.0</v>
      </c>
      <c r="B23" s="5">
        <v>1979.0</v>
      </c>
      <c r="C23" s="5" t="s">
        <v>46</v>
      </c>
      <c r="D23" s="5" t="s">
        <v>54</v>
      </c>
      <c r="E23" s="5">
        <v>2447.0</v>
      </c>
      <c r="F23" s="2">
        <f t="shared" si="1"/>
        <v>2447</v>
      </c>
      <c r="G23" s="5">
        <v>0.0</v>
      </c>
      <c r="H23" s="5">
        <v>1.0</v>
      </c>
      <c r="I23" s="5" t="s">
        <v>73</v>
      </c>
      <c r="J23" s="2">
        <f t="array" ref="J23">INDEX('Purchase Behaviour'!B:B,MATCH(A23,'Purchase Behaviour'!A:A, 0))</f>
        <v>8.739902164</v>
      </c>
      <c r="K23" s="2">
        <f t="array" ref="K23">INDEX('Purchase Behaviour'!C:C, MATCH(A23,'Purchase Behaviour'!A:A, 0))</f>
        <v>12.97911913</v>
      </c>
      <c r="L23" s="2">
        <f t="array" ref="L23">INDEX('Purchase Behaviour'!D:D, MATCH($A23,'Purchase Behaviour'!$A:$A, 0))</f>
        <v>16.63261389</v>
      </c>
      <c r="M23" s="2">
        <f t="array" ref="M23">INDEX('Purchase Behaviour'!E:E, MATCH($A23,'Purchase Behaviour'!$A:$A, 0))</f>
        <v>10.05414348</v>
      </c>
      <c r="N23" s="2">
        <f t="array" ref="N23">INDEX('Purchase Behaviour'!F:F, MATCH($A23,'Purchase Behaviour'!$A:$A, 0))</f>
        <v>9.377761354</v>
      </c>
      <c r="O23" s="2">
        <f t="array" ref="O23">INDEX('Purchase Behaviour'!G:G, MATCH($A23,'Purchase Behaviour'!$A:$A, 0))</f>
        <v>9.634192701</v>
      </c>
      <c r="P23" s="2">
        <f t="array" ref="P23">INDEX('Purchase Behaviour'!H:H, MATCH($A23,'Purchase Behaviour'!$A:$A, 0))</f>
        <v>15</v>
      </c>
      <c r="Q23" s="2">
        <f t="array" ref="Q23">INDEX('Purchase Behaviour'!I:I, MATCH($A23,'Purchase Behaviour'!$A:$A, 0))</f>
        <v>0</v>
      </c>
      <c r="R23" s="2">
        <f t="array" ref="R23">INDEX('Purchase Behaviour'!J:J, MATCH($A23,'Purchase Behaviour'!$A:$A, 0))</f>
        <v>28</v>
      </c>
      <c r="S23" s="2">
        <f t="array" ref="S23">INDEX('Purchase Behaviour'!K:K, MATCH($A23,'Purchase Behaviour'!$A:$A, 0))</f>
        <v>0</v>
      </c>
      <c r="T23" s="2">
        <f t="array" ref="T23">INDEX('Purchase Behaviour'!L:L, MATCH($A23,'Purchase Behaviour'!$A:$A, 0))</f>
        <v>1</v>
      </c>
      <c r="U23" s="2">
        <f t="array" ref="U23">INDEX('Purchase Behaviour'!M:M, MATCH($A23,'Purchase Behaviour'!$A:$A, 0))</f>
        <v>42</v>
      </c>
      <c r="V23" s="2">
        <f t="array" ref="V23">INDEX('Campaign Performance'!B:B, MATCH(A23,'Campaign Performance'!A:A, 0))</f>
        <v>0</v>
      </c>
      <c r="W23" s="2">
        <f t="array" ref="W23">INDEX('Campaign Performance'!C:C, MATCH($A23,'Campaign Performance'!$A:$A, 0))</f>
        <v>0</v>
      </c>
      <c r="X23" s="2">
        <f t="array" ref="X23">INDEX('Campaign Performance'!D:D, MATCH($A23,'Campaign Performance'!$A:$A, 0))</f>
        <v>0</v>
      </c>
      <c r="Y23" s="2">
        <f t="array" ref="Y23">INDEX('Campaign Performance'!E:E, MATCH($A23,'Campaign Performance'!$A:$A, 0))</f>
        <v>0</v>
      </c>
      <c r="Z23" s="2">
        <f t="array" ref="Z23">INDEX('Campaign Performance'!F:F, MATCH($A23,'Campaign Performance'!$A:$A, 0))</f>
        <v>0</v>
      </c>
      <c r="AA23" s="2">
        <f t="array" ref="AA23">INDEX('Campaign Performance'!G:G, MATCH($A23,'Campaign Performance'!$A:$A, 0))</f>
        <v>0</v>
      </c>
      <c r="AB23" s="2">
        <f t="array" ref="AB23">INDEX('Campaign Performance'!H:H, MATCH($A23,'Campaign Performance'!$A:$A, 0))</f>
        <v>0</v>
      </c>
      <c r="AC23" s="5">
        <f t="shared" si="2"/>
        <v>46</v>
      </c>
      <c r="AD23" s="5">
        <f t="shared" si="3"/>
        <v>12</v>
      </c>
      <c r="AE23" s="5">
        <f t="shared" si="4"/>
        <v>67.41773271</v>
      </c>
      <c r="AF23" s="5">
        <f t="shared" si="5"/>
        <v>0</v>
      </c>
      <c r="AG23" s="5" t="str">
        <f t="shared" si="6"/>
        <v>Small family</v>
      </c>
      <c r="AH23" s="5" t="str">
        <f t="shared" si="20"/>
        <v>Low income</v>
      </c>
      <c r="AI23" s="5" t="str">
        <f t="shared" si="7"/>
        <v>No</v>
      </c>
      <c r="AJ23" s="5" t="str">
        <f t="shared" si="8"/>
        <v>No Acceptance</v>
      </c>
      <c r="AK23" s="5">
        <f t="shared" si="9"/>
        <v>1</v>
      </c>
      <c r="AL23" s="5">
        <f t="shared" si="10"/>
        <v>0.003416918307</v>
      </c>
      <c r="AM23" s="5">
        <f t="shared" si="11"/>
        <v>0.5757575758</v>
      </c>
      <c r="AN23" s="5">
        <f t="shared" si="12"/>
        <v>0</v>
      </c>
      <c r="AO23" s="5">
        <f t="shared" si="13"/>
        <v>1</v>
      </c>
      <c r="AP23" s="5">
        <f t="shared" si="14"/>
        <v>0</v>
      </c>
      <c r="AQ23" s="5">
        <f t="shared" si="15"/>
        <v>0</v>
      </c>
      <c r="AR23" s="5">
        <f t="shared" si="16"/>
        <v>0.2735815023</v>
      </c>
      <c r="AS23" s="5">
        <f t="shared" si="17"/>
        <v>1153</v>
      </c>
      <c r="AT23" s="5">
        <f t="shared" si="18"/>
        <v>0.4854845913</v>
      </c>
      <c r="AU23" s="5" t="str">
        <f t="shared" si="19"/>
        <v>Low</v>
      </c>
      <c r="AV23" s="5"/>
      <c r="AW23" s="5"/>
      <c r="AX23" s="5"/>
      <c r="AY23" s="5"/>
      <c r="AZ23" s="5"/>
    </row>
    <row r="24" ht="14.25" customHeight="1">
      <c r="A24" s="5">
        <v>1993.0</v>
      </c>
      <c r="B24" s="5">
        <v>1960.0</v>
      </c>
      <c r="C24" s="5" t="s">
        <v>53</v>
      </c>
      <c r="D24" s="5" t="s">
        <v>54</v>
      </c>
      <c r="E24" s="5">
        <v>58607.0</v>
      </c>
      <c r="F24" s="2">
        <f t="shared" si="1"/>
        <v>58607</v>
      </c>
      <c r="G24" s="5">
        <v>0.0</v>
      </c>
      <c r="H24" s="5">
        <v>0.0</v>
      </c>
      <c r="I24" s="5" t="s">
        <v>74</v>
      </c>
      <c r="J24" s="2">
        <f t="array" ref="J24">INDEX('Purchase Behaviour'!B:B,MATCH(A24,'Purchase Behaviour'!A:A, 0))</f>
        <v>361.3343606</v>
      </c>
      <c r="K24" s="2">
        <f t="array" ref="K24">INDEX('Purchase Behaviour'!C:C, MATCH(A24,'Purchase Behaviour'!A:A, 0))</f>
        <v>375.566477</v>
      </c>
      <c r="L24" s="2">
        <f t="array" ref="L24">INDEX('Purchase Behaviour'!D:D, MATCH($A24,'Purchase Behaviour'!$A:$A, 0))</f>
        <v>283.4574669</v>
      </c>
      <c r="M24" s="2">
        <f t="array" ref="M24">INDEX('Purchase Behaviour'!E:E, MATCH($A24,'Purchase Behaviour'!$A:$A, 0))</f>
        <v>449.414917</v>
      </c>
      <c r="N24" s="2">
        <f t="array" ref="N24">INDEX('Purchase Behaviour'!F:F, MATCH($A24,'Purchase Behaviour'!$A:$A, 0))</f>
        <v>283.2996329</v>
      </c>
      <c r="O24" s="2">
        <f t="array" ref="O24">INDEX('Purchase Behaviour'!G:G, MATCH($A24,'Purchase Behaviour'!$A:$A, 0))</f>
        <v>396.4023231</v>
      </c>
      <c r="P24" s="2">
        <f t="array" ref="P24">INDEX('Purchase Behaviour'!H:H, MATCH($A24,'Purchase Behaviour'!$A:$A, 0))</f>
        <v>3</v>
      </c>
      <c r="Q24" s="2">
        <f t="array" ref="Q24">INDEX('Purchase Behaviour'!I:I, MATCH($A24,'Purchase Behaviour'!$A:$A, 0))</f>
        <v>2</v>
      </c>
      <c r="R24" s="2">
        <f t="array" ref="R24">INDEX('Purchase Behaviour'!J:J, MATCH($A24,'Purchase Behaviour'!$A:$A, 0))</f>
        <v>3</v>
      </c>
      <c r="S24" s="2">
        <f t="array" ref="S24">INDEX('Purchase Behaviour'!K:K, MATCH($A24,'Purchase Behaviour'!$A:$A, 0))</f>
        <v>9</v>
      </c>
      <c r="T24" s="2">
        <f t="array" ref="T24">INDEX('Purchase Behaviour'!L:L, MATCH($A24,'Purchase Behaviour'!$A:$A, 0))</f>
        <v>8</v>
      </c>
      <c r="U24" s="2">
        <f t="array" ref="U24">INDEX('Purchase Behaviour'!M:M, MATCH($A24,'Purchase Behaviour'!$A:$A, 0))</f>
        <v>63</v>
      </c>
      <c r="V24" s="2">
        <f t="array" ref="V24">INDEX('Campaign Performance'!B:B, MATCH(A24,'Campaign Performance'!A:A, 0))</f>
        <v>0</v>
      </c>
      <c r="W24" s="2">
        <f t="array" ref="W24">INDEX('Campaign Performance'!C:C, MATCH($A24,'Campaign Performance'!$A:$A, 0))</f>
        <v>1</v>
      </c>
      <c r="X24" s="2">
        <f t="array" ref="X24">INDEX('Campaign Performance'!D:D, MATCH($A24,'Campaign Performance'!$A:$A, 0))</f>
        <v>0</v>
      </c>
      <c r="Y24" s="2">
        <f t="array" ref="Y24">INDEX('Campaign Performance'!E:E, MATCH($A24,'Campaign Performance'!$A:$A, 0))</f>
        <v>0</v>
      </c>
      <c r="Z24" s="2">
        <f t="array" ref="Z24">INDEX('Campaign Performance'!F:F, MATCH($A24,'Campaign Performance'!$A:$A, 0))</f>
        <v>0</v>
      </c>
      <c r="AA24" s="2">
        <f t="array" ref="AA24">INDEX('Campaign Performance'!G:G, MATCH($A24,'Campaign Performance'!$A:$A, 0))</f>
        <v>0</v>
      </c>
      <c r="AB24" s="2">
        <f t="array" ref="AB24">INDEX('Campaign Performance'!H:H, MATCH($A24,'Campaign Performance'!$A:$A, 0))</f>
        <v>0</v>
      </c>
      <c r="AC24" s="5">
        <f t="shared" si="2"/>
        <v>65</v>
      </c>
      <c r="AD24" s="5">
        <f t="shared" si="3"/>
        <v>12</v>
      </c>
      <c r="AE24" s="5">
        <f t="shared" si="4"/>
        <v>2149.475178</v>
      </c>
      <c r="AF24" s="5">
        <f t="shared" si="5"/>
        <v>1</v>
      </c>
      <c r="AG24" s="5" t="str">
        <f t="shared" si="6"/>
        <v>No kids</v>
      </c>
      <c r="AH24" s="5" t="str">
        <f t="shared" si="20"/>
        <v>High income</v>
      </c>
      <c r="AI24" s="5" t="str">
        <f t="shared" si="7"/>
        <v>No</v>
      </c>
      <c r="AJ24" s="5" t="str">
        <f t="shared" si="8"/>
        <v>Low Acceptance</v>
      </c>
      <c r="AK24" s="5">
        <f t="shared" si="9"/>
        <v>3</v>
      </c>
      <c r="AL24" s="5">
        <f t="shared" si="10"/>
        <v>0.1089413836</v>
      </c>
      <c r="AM24" s="5">
        <f t="shared" si="11"/>
        <v>0.3636363636</v>
      </c>
      <c r="AN24" s="5">
        <f t="shared" si="12"/>
        <v>0.07407407407</v>
      </c>
      <c r="AO24" s="5">
        <f t="shared" si="13"/>
        <v>0.1071428571</v>
      </c>
      <c r="AP24" s="5">
        <f t="shared" si="14"/>
        <v>0.25</v>
      </c>
      <c r="AQ24" s="5">
        <f t="shared" si="15"/>
        <v>1</v>
      </c>
      <c r="AR24" s="5">
        <f t="shared" si="16"/>
        <v>0.2831516518</v>
      </c>
      <c r="AS24" s="5">
        <f t="shared" si="17"/>
        <v>1089</v>
      </c>
      <c r="AT24" s="5">
        <f t="shared" si="18"/>
        <v>0.5140687807</v>
      </c>
      <c r="AU24" s="5" t="str">
        <f t="shared" si="19"/>
        <v>Mid</v>
      </c>
      <c r="AV24" s="5"/>
      <c r="AW24" s="5"/>
      <c r="AX24" s="5"/>
      <c r="AY24" s="5"/>
      <c r="AZ24" s="5"/>
    </row>
    <row r="25" ht="14.25" customHeight="1">
      <c r="A25" s="5">
        <v>4047.0</v>
      </c>
      <c r="B25" s="5">
        <v>1960.0</v>
      </c>
      <c r="C25" s="5" t="s">
        <v>53</v>
      </c>
      <c r="D25" s="5" t="s">
        <v>54</v>
      </c>
      <c r="E25" s="5">
        <v>65324.0</v>
      </c>
      <c r="F25" s="2">
        <f t="shared" si="1"/>
        <v>65324</v>
      </c>
      <c r="G25" s="5">
        <v>0.0</v>
      </c>
      <c r="H25" s="5">
        <v>0.0</v>
      </c>
      <c r="I25" s="5" t="s">
        <v>75</v>
      </c>
      <c r="J25" s="2">
        <f t="array" ref="J25">INDEX('Purchase Behaviour'!B:B,MATCH(A25,'Purchase Behaviour'!A:A, 0))</f>
        <v>269.3614269</v>
      </c>
      <c r="K25" s="2">
        <f t="array" ref="K25">INDEX('Purchase Behaviour'!C:C, MATCH(A25,'Purchase Behaviour'!A:A, 0))</f>
        <v>546.000492</v>
      </c>
      <c r="L25" s="2">
        <f t="array" ref="L25">INDEX('Purchase Behaviour'!D:D, MATCH($A25,'Purchase Behaviour'!$A:$A, 0))</f>
        <v>469.6205165</v>
      </c>
      <c r="M25" s="2">
        <f t="array" ref="M25">INDEX('Purchase Behaviour'!E:E, MATCH($A25,'Purchase Behaviour'!$A:$A, 0))</f>
        <v>299.7710767</v>
      </c>
      <c r="N25" s="2">
        <f t="array" ref="N25">INDEX('Purchase Behaviour'!F:F, MATCH($A25,'Purchase Behaviour'!$A:$A, 0))</f>
        <v>456.0582949</v>
      </c>
      <c r="O25" s="2">
        <f t="array" ref="O25">INDEX('Purchase Behaviour'!G:G, MATCH($A25,'Purchase Behaviour'!$A:$A, 0))</f>
        <v>451.0011669</v>
      </c>
      <c r="P25" s="2">
        <f t="array" ref="P25">INDEX('Purchase Behaviour'!H:H, MATCH($A25,'Purchase Behaviour'!$A:$A, 0))</f>
        <v>3</v>
      </c>
      <c r="Q25" s="2">
        <f t="array" ref="Q25">INDEX('Purchase Behaviour'!I:I, MATCH($A25,'Purchase Behaviour'!$A:$A, 0))</f>
        <v>6</v>
      </c>
      <c r="R25" s="2">
        <f t="array" ref="R25">INDEX('Purchase Behaviour'!J:J, MATCH($A25,'Purchase Behaviour'!$A:$A, 0))</f>
        <v>2</v>
      </c>
      <c r="S25" s="2">
        <f t="array" ref="S25">INDEX('Purchase Behaviour'!K:K, MATCH($A25,'Purchase Behaviour'!$A:$A, 0))</f>
        <v>9</v>
      </c>
      <c r="T25" s="2">
        <f t="array" ref="T25">INDEX('Purchase Behaviour'!L:L, MATCH($A25,'Purchase Behaviour'!$A:$A, 0))</f>
        <v>4</v>
      </c>
      <c r="U25" s="2">
        <f t="array" ref="U25">INDEX('Purchase Behaviour'!M:M, MATCH($A25,'Purchase Behaviour'!$A:$A, 0))</f>
        <v>0</v>
      </c>
      <c r="V25" s="2">
        <f t="array" ref="V25">INDEX('Campaign Performance'!B:B, MATCH(A25,'Campaign Performance'!A:A, 0))</f>
        <v>0</v>
      </c>
      <c r="W25" s="2">
        <f t="array" ref="W25">INDEX('Campaign Performance'!C:C, MATCH($A25,'Campaign Performance'!$A:$A, 0))</f>
        <v>0</v>
      </c>
      <c r="X25" s="2">
        <f t="array" ref="X25">INDEX('Campaign Performance'!D:D, MATCH($A25,'Campaign Performance'!$A:$A, 0))</f>
        <v>0</v>
      </c>
      <c r="Y25" s="2">
        <f t="array" ref="Y25">INDEX('Campaign Performance'!E:E, MATCH($A25,'Campaign Performance'!$A:$A, 0))</f>
        <v>0</v>
      </c>
      <c r="Z25" s="2">
        <f t="array" ref="Z25">INDEX('Campaign Performance'!F:F, MATCH($A25,'Campaign Performance'!$A:$A, 0))</f>
        <v>0</v>
      </c>
      <c r="AA25" s="2">
        <f t="array" ref="AA25">INDEX('Campaign Performance'!G:G, MATCH($A25,'Campaign Performance'!$A:$A, 0))</f>
        <v>0</v>
      </c>
      <c r="AB25" s="2">
        <f t="array" ref="AB25">INDEX('Campaign Performance'!H:H, MATCH($A25,'Campaign Performance'!$A:$A, 0))</f>
        <v>0</v>
      </c>
      <c r="AC25" s="5">
        <f t="shared" si="2"/>
        <v>65</v>
      </c>
      <c r="AD25" s="5">
        <f t="shared" si="3"/>
        <v>11</v>
      </c>
      <c r="AE25" s="5">
        <f t="shared" si="4"/>
        <v>2491.812974</v>
      </c>
      <c r="AF25" s="5">
        <f t="shared" si="5"/>
        <v>0</v>
      </c>
      <c r="AG25" s="5" t="str">
        <f t="shared" si="6"/>
        <v>No kids</v>
      </c>
      <c r="AH25" s="5" t="str">
        <f t="shared" si="20"/>
        <v>High income</v>
      </c>
      <c r="AI25" s="5" t="str">
        <f t="shared" si="7"/>
        <v>No</v>
      </c>
      <c r="AJ25" s="5" t="str">
        <f t="shared" si="8"/>
        <v>No Acceptance</v>
      </c>
      <c r="AK25" s="5">
        <f t="shared" si="9"/>
        <v>3</v>
      </c>
      <c r="AL25" s="5">
        <f t="shared" si="10"/>
        <v>0.1262920158</v>
      </c>
      <c r="AM25" s="5">
        <f t="shared" si="11"/>
        <v>1</v>
      </c>
      <c r="AN25" s="5">
        <f t="shared" si="12"/>
        <v>0.2222222222</v>
      </c>
      <c r="AO25" s="5">
        <f t="shared" si="13"/>
        <v>0.07142857143</v>
      </c>
      <c r="AP25" s="5">
        <f t="shared" si="14"/>
        <v>0</v>
      </c>
      <c r="AQ25" s="5">
        <f t="shared" si="15"/>
        <v>1</v>
      </c>
      <c r="AR25" s="5">
        <f t="shared" si="16"/>
        <v>0.4720491944</v>
      </c>
      <c r="AS25" s="5">
        <f t="shared" si="17"/>
        <v>76</v>
      </c>
      <c r="AT25" s="5">
        <f t="shared" si="18"/>
        <v>0.9665029031</v>
      </c>
      <c r="AU25" s="5" t="str">
        <f t="shared" si="19"/>
        <v>High</v>
      </c>
      <c r="AV25" s="5"/>
      <c r="AW25" s="5"/>
      <c r="AX25" s="5"/>
      <c r="AY25" s="5"/>
      <c r="AZ25" s="5"/>
    </row>
    <row r="26" ht="14.25" customHeight="1">
      <c r="A26" s="5">
        <v>1409.0</v>
      </c>
      <c r="B26" s="5">
        <v>1960.0</v>
      </c>
      <c r="C26" s="5" t="s">
        <v>46</v>
      </c>
      <c r="D26" s="5" t="s">
        <v>50</v>
      </c>
      <c r="E26" s="5">
        <v>40689.0</v>
      </c>
      <c r="F26" s="2">
        <f t="shared" si="1"/>
        <v>40689</v>
      </c>
      <c r="G26" s="5">
        <v>0.0</v>
      </c>
      <c r="H26" s="5">
        <v>0.0</v>
      </c>
      <c r="I26" s="5" t="s">
        <v>76</v>
      </c>
      <c r="J26" s="2">
        <f t="array" ref="J26">INDEX('Purchase Behaviour'!B:B,MATCH(A26,'Purchase Behaviour'!A:A, 0))</f>
        <v>291.4523668</v>
      </c>
      <c r="K26" s="2">
        <f t="array" ref="K26">INDEX('Purchase Behaviour'!C:C, MATCH(A26,'Purchase Behaviour'!A:A, 0))</f>
        <v>40.06118187</v>
      </c>
      <c r="L26" s="2">
        <f t="array" ref="L26">INDEX('Purchase Behaviour'!D:D, MATCH($A26,'Purchase Behaviour'!$A:$A, 0))</f>
        <v>239.5116483</v>
      </c>
      <c r="M26" s="2">
        <f t="array" ref="M26">INDEX('Purchase Behaviour'!E:E, MATCH($A26,'Purchase Behaviour'!$A:$A, 0))</f>
        <v>228.4808724</v>
      </c>
      <c r="N26" s="2">
        <f t="array" ref="N26">INDEX('Purchase Behaviour'!F:F, MATCH($A26,'Purchase Behaviour'!$A:$A, 0))</f>
        <v>224.043366</v>
      </c>
      <c r="O26" s="2">
        <f t="array" ref="O26">INDEX('Purchase Behaviour'!G:G, MATCH($A26,'Purchase Behaviour'!$A:$A, 0))</f>
        <v>208.2979211</v>
      </c>
      <c r="P26" s="2">
        <f t="array" ref="P26">INDEX('Purchase Behaviour'!H:H, MATCH($A26,'Purchase Behaviour'!$A:$A, 0))</f>
        <v>7</v>
      </c>
      <c r="Q26" s="2">
        <f t="array" ref="Q26">INDEX('Purchase Behaviour'!I:I, MATCH($A26,'Purchase Behaviour'!$A:$A, 0))</f>
        <v>7</v>
      </c>
      <c r="R26" s="2">
        <f t="array" ref="R26">INDEX('Purchase Behaviour'!J:J, MATCH($A26,'Purchase Behaviour'!$A:$A, 0))</f>
        <v>1</v>
      </c>
      <c r="S26" s="2">
        <f t="array" ref="S26">INDEX('Purchase Behaviour'!K:K, MATCH($A26,'Purchase Behaviour'!$A:$A, 0))</f>
        <v>5</v>
      </c>
      <c r="T26" s="2">
        <f t="array" ref="T26">INDEX('Purchase Behaviour'!L:L, MATCH($A26,'Purchase Behaviour'!$A:$A, 0))</f>
        <v>8</v>
      </c>
      <c r="U26" s="2">
        <f t="array" ref="U26">INDEX('Purchase Behaviour'!M:M, MATCH($A26,'Purchase Behaviour'!$A:$A, 0))</f>
        <v>69</v>
      </c>
      <c r="V26" s="2">
        <f t="array" ref="V26">INDEX('Campaign Performance'!B:B, MATCH(A26,'Campaign Performance'!A:A, 0))</f>
        <v>0</v>
      </c>
      <c r="W26" s="2">
        <f t="array" ref="W26">INDEX('Campaign Performance'!C:C, MATCH($A26,'Campaign Performance'!$A:$A, 0))</f>
        <v>0</v>
      </c>
      <c r="X26" s="2">
        <f t="array" ref="X26">INDEX('Campaign Performance'!D:D, MATCH($A26,'Campaign Performance'!$A:$A, 0))</f>
        <v>0</v>
      </c>
      <c r="Y26" s="2">
        <f t="array" ref="Y26">INDEX('Campaign Performance'!E:E, MATCH($A26,'Campaign Performance'!$A:$A, 0))</f>
        <v>0</v>
      </c>
      <c r="Z26" s="2">
        <f t="array" ref="Z26">INDEX('Campaign Performance'!F:F, MATCH($A26,'Campaign Performance'!$A:$A, 0))</f>
        <v>0</v>
      </c>
      <c r="AA26" s="2">
        <f t="array" ref="AA26">INDEX('Campaign Performance'!G:G, MATCH($A26,'Campaign Performance'!$A:$A, 0))</f>
        <v>0</v>
      </c>
      <c r="AB26" s="2">
        <f t="array" ref="AB26">INDEX('Campaign Performance'!H:H, MATCH($A26,'Campaign Performance'!$A:$A, 0))</f>
        <v>0</v>
      </c>
      <c r="AC26" s="5">
        <f t="shared" si="2"/>
        <v>65</v>
      </c>
      <c r="AD26" s="5">
        <f t="shared" si="3"/>
        <v>12</v>
      </c>
      <c r="AE26" s="5">
        <f t="shared" si="4"/>
        <v>1231.847357</v>
      </c>
      <c r="AF26" s="5">
        <f t="shared" si="5"/>
        <v>0</v>
      </c>
      <c r="AG26" s="5" t="str">
        <f t="shared" si="6"/>
        <v>No kids</v>
      </c>
      <c r="AH26" s="5" t="str">
        <f t="shared" si="20"/>
        <v>Mid income</v>
      </c>
      <c r="AI26" s="5" t="str">
        <f t="shared" si="7"/>
        <v>No</v>
      </c>
      <c r="AJ26" s="5" t="str">
        <f t="shared" si="8"/>
        <v>No Acceptance</v>
      </c>
      <c r="AK26" s="5">
        <f t="shared" si="9"/>
        <v>2</v>
      </c>
      <c r="AL26" s="5">
        <f t="shared" si="10"/>
        <v>0.06243345206</v>
      </c>
      <c r="AM26" s="5">
        <f t="shared" si="11"/>
        <v>0.303030303</v>
      </c>
      <c r="AN26" s="5">
        <f t="shared" si="12"/>
        <v>0.2592592593</v>
      </c>
      <c r="AO26" s="5">
        <f t="shared" si="13"/>
        <v>0.03571428571</v>
      </c>
      <c r="AP26" s="5">
        <f t="shared" si="14"/>
        <v>0</v>
      </c>
      <c r="AQ26" s="5">
        <f t="shared" si="15"/>
        <v>0.5</v>
      </c>
      <c r="AR26" s="5">
        <f t="shared" si="16"/>
        <v>0.1989777714</v>
      </c>
      <c r="AS26" s="5">
        <f t="shared" si="17"/>
        <v>1673</v>
      </c>
      <c r="AT26" s="5">
        <f t="shared" si="18"/>
        <v>0.2532380527</v>
      </c>
      <c r="AU26" s="5" t="str">
        <f t="shared" si="19"/>
        <v>Low</v>
      </c>
      <c r="AV26" s="5"/>
      <c r="AW26" s="5"/>
      <c r="AX26" s="5"/>
      <c r="AY26" s="5"/>
      <c r="AZ26" s="5"/>
    </row>
    <row r="27" ht="14.25" customHeight="1">
      <c r="A27" s="5">
        <v>7892.0</v>
      </c>
      <c r="B27" s="5">
        <v>1969.0</v>
      </c>
      <c r="C27" s="5" t="s">
        <v>46</v>
      </c>
      <c r="D27" s="5" t="s">
        <v>47</v>
      </c>
      <c r="E27" s="5">
        <v>18589.0</v>
      </c>
      <c r="F27" s="2">
        <f t="shared" si="1"/>
        <v>18589</v>
      </c>
      <c r="G27" s="5">
        <v>0.0</v>
      </c>
      <c r="H27" s="5">
        <v>0.0</v>
      </c>
      <c r="I27" s="5" t="s">
        <v>77</v>
      </c>
      <c r="J27" s="2">
        <f t="array" ref="J27">INDEX('Purchase Behaviour'!B:B,MATCH(A27,'Purchase Behaviour'!A:A, 0))</f>
        <v>96.00074607</v>
      </c>
      <c r="K27" s="2">
        <f t="array" ref="K27">INDEX('Purchase Behaviour'!C:C, MATCH(A27,'Purchase Behaviour'!A:A, 0))</f>
        <v>125.4694446</v>
      </c>
      <c r="L27" s="2">
        <f t="array" ref="L27">INDEX('Purchase Behaviour'!D:D, MATCH($A27,'Purchase Behaviour'!$A:$A, 0))</f>
        <v>104.3023605</v>
      </c>
      <c r="M27" s="2">
        <f t="array" ref="M27">INDEX('Purchase Behaviour'!E:E, MATCH($A27,'Purchase Behaviour'!$A:$A, 0))</f>
        <v>95.12109789</v>
      </c>
      <c r="N27" s="2">
        <f t="array" ref="N27">INDEX('Purchase Behaviour'!F:F, MATCH($A27,'Purchase Behaviour'!$A:$A, 0))</f>
        <v>121.3776061</v>
      </c>
      <c r="O27" s="2">
        <f t="array" ref="O27">INDEX('Purchase Behaviour'!G:G, MATCH($A27,'Purchase Behaviour'!$A:$A, 0))</f>
        <v>100.8455939</v>
      </c>
      <c r="P27" s="2">
        <f t="array" ref="P27">INDEX('Purchase Behaviour'!H:H, MATCH($A27,'Purchase Behaviour'!$A:$A, 0))</f>
        <v>2</v>
      </c>
      <c r="Q27" s="2">
        <f t="array" ref="Q27">INDEX('Purchase Behaviour'!I:I, MATCH($A27,'Purchase Behaviour'!$A:$A, 0))</f>
        <v>2</v>
      </c>
      <c r="R27" s="2">
        <f t="array" ref="R27">INDEX('Purchase Behaviour'!J:J, MATCH($A27,'Purchase Behaviour'!$A:$A, 0))</f>
        <v>1</v>
      </c>
      <c r="S27" s="2">
        <f t="array" ref="S27">INDEX('Purchase Behaviour'!K:K, MATCH($A27,'Purchase Behaviour'!$A:$A, 0))</f>
        <v>3</v>
      </c>
      <c r="T27" s="2">
        <f t="array" ref="T27">INDEX('Purchase Behaviour'!L:L, MATCH($A27,'Purchase Behaviour'!$A:$A, 0))</f>
        <v>7</v>
      </c>
      <c r="U27" s="2">
        <f t="array" ref="U27">INDEX('Purchase Behaviour'!M:M, MATCH($A27,'Purchase Behaviour'!$A:$A, 0))</f>
        <v>89</v>
      </c>
      <c r="V27" s="2">
        <f t="array" ref="V27">INDEX('Campaign Performance'!B:B, MATCH(A27,'Campaign Performance'!A:A, 0))</f>
        <v>0</v>
      </c>
      <c r="W27" s="2">
        <f t="array" ref="W27">INDEX('Campaign Performance'!C:C, MATCH($A27,'Campaign Performance'!$A:$A, 0))</f>
        <v>0</v>
      </c>
      <c r="X27" s="2">
        <f t="array" ref="X27">INDEX('Campaign Performance'!D:D, MATCH($A27,'Campaign Performance'!$A:$A, 0))</f>
        <v>0</v>
      </c>
      <c r="Y27" s="2">
        <f t="array" ref="Y27">INDEX('Campaign Performance'!E:E, MATCH($A27,'Campaign Performance'!$A:$A, 0))</f>
        <v>0</v>
      </c>
      <c r="Z27" s="2">
        <f t="array" ref="Z27">INDEX('Campaign Performance'!F:F, MATCH($A27,'Campaign Performance'!$A:$A, 0))</f>
        <v>0</v>
      </c>
      <c r="AA27" s="2">
        <f t="array" ref="AA27">INDEX('Campaign Performance'!G:G, MATCH($A27,'Campaign Performance'!$A:$A, 0))</f>
        <v>0</v>
      </c>
      <c r="AB27" s="2">
        <f t="array" ref="AB27">INDEX('Campaign Performance'!H:H, MATCH($A27,'Campaign Performance'!$A:$A, 0))</f>
        <v>0</v>
      </c>
      <c r="AC27" s="5">
        <f t="shared" si="2"/>
        <v>56</v>
      </c>
      <c r="AD27" s="5">
        <f t="shared" si="3"/>
        <v>12</v>
      </c>
      <c r="AE27" s="5">
        <f t="shared" si="4"/>
        <v>643.116849</v>
      </c>
      <c r="AF27" s="5">
        <f t="shared" si="5"/>
        <v>0</v>
      </c>
      <c r="AG27" s="5" t="str">
        <f t="shared" si="6"/>
        <v>No kids</v>
      </c>
      <c r="AH27" s="5" t="str">
        <f t="shared" si="20"/>
        <v>Low income</v>
      </c>
      <c r="AI27" s="5" t="str">
        <f t="shared" si="7"/>
        <v>No</v>
      </c>
      <c r="AJ27" s="5" t="str">
        <f t="shared" si="8"/>
        <v>No Acceptance</v>
      </c>
      <c r="AK27" s="5">
        <f t="shared" si="9"/>
        <v>1</v>
      </c>
      <c r="AL27" s="5">
        <f t="shared" si="10"/>
        <v>0.0325949516</v>
      </c>
      <c r="AM27" s="5">
        <f t="shared" si="11"/>
        <v>0.101010101</v>
      </c>
      <c r="AN27" s="5">
        <f t="shared" si="12"/>
        <v>0.07407407407</v>
      </c>
      <c r="AO27" s="5">
        <f t="shared" si="13"/>
        <v>0.03571428571</v>
      </c>
      <c r="AP27" s="5">
        <f t="shared" si="14"/>
        <v>0</v>
      </c>
      <c r="AQ27" s="5">
        <f t="shared" si="15"/>
        <v>0</v>
      </c>
      <c r="AR27" s="5">
        <f t="shared" si="16"/>
        <v>0.05313430789</v>
      </c>
      <c r="AS27" s="5">
        <f t="shared" si="17"/>
        <v>2197</v>
      </c>
      <c r="AT27" s="5">
        <f t="shared" si="18"/>
        <v>0.01920500223</v>
      </c>
      <c r="AU27" s="5" t="str">
        <f t="shared" si="19"/>
        <v>Low</v>
      </c>
      <c r="AV27" s="5"/>
      <c r="AW27" s="5"/>
      <c r="AX27" s="5"/>
      <c r="AY27" s="5"/>
      <c r="AZ27" s="5"/>
    </row>
    <row r="28" ht="14.25" customHeight="1">
      <c r="A28" s="5">
        <v>2404.0</v>
      </c>
      <c r="B28" s="5">
        <v>1976.0</v>
      </c>
      <c r="C28" s="5" t="s">
        <v>46</v>
      </c>
      <c r="D28" s="5" t="s">
        <v>54</v>
      </c>
      <c r="E28" s="5">
        <v>53359.0</v>
      </c>
      <c r="F28" s="2">
        <f t="shared" si="1"/>
        <v>53359</v>
      </c>
      <c r="G28" s="5">
        <v>0.0</v>
      </c>
      <c r="H28" s="5">
        <v>2.0</v>
      </c>
      <c r="I28" s="5" t="s">
        <v>78</v>
      </c>
      <c r="J28" s="2">
        <f t="array" ref="J28">INDEX('Purchase Behaviour'!B:B,MATCH(A28,'Purchase Behaviour'!A:A, 0))</f>
        <v>297.2793671</v>
      </c>
      <c r="K28" s="2">
        <f t="array" ref="K28">INDEX('Purchase Behaviour'!C:C, MATCH(A28,'Purchase Behaviour'!A:A, 0))</f>
        <v>407.8608557</v>
      </c>
      <c r="L28" s="2">
        <f t="array" ref="L28">INDEX('Purchase Behaviour'!D:D, MATCH($A28,'Purchase Behaviour'!$A:$A, 0))</f>
        <v>219.8215829</v>
      </c>
      <c r="M28" s="2">
        <f t="array" ref="M28">INDEX('Purchase Behaviour'!E:E, MATCH($A28,'Purchase Behaviour'!$A:$A, 0))</f>
        <v>131.4826481</v>
      </c>
      <c r="N28" s="2">
        <f t="array" ref="N28">INDEX('Purchase Behaviour'!F:F, MATCH($A28,'Purchase Behaviour'!$A:$A, 0))</f>
        <v>261.2319158</v>
      </c>
      <c r="O28" s="2">
        <f t="array" ref="O28">INDEX('Purchase Behaviour'!G:G, MATCH($A28,'Purchase Behaviour'!$A:$A, 0))</f>
        <v>272.8483336</v>
      </c>
      <c r="P28" s="2">
        <f t="array" ref="P28">INDEX('Purchase Behaviour'!H:H, MATCH($A28,'Purchase Behaviour'!$A:$A, 0))</f>
        <v>4</v>
      </c>
      <c r="Q28" s="2">
        <f t="array" ref="Q28">INDEX('Purchase Behaviour'!I:I, MATCH($A28,'Purchase Behaviour'!$A:$A, 0))</f>
        <v>5</v>
      </c>
      <c r="R28" s="2">
        <f t="array" ref="R28">INDEX('Purchase Behaviour'!J:J, MATCH($A28,'Purchase Behaviour'!$A:$A, 0))</f>
        <v>1</v>
      </c>
      <c r="S28" s="2">
        <f t="array" ref="S28">INDEX('Purchase Behaviour'!K:K, MATCH($A28,'Purchase Behaviour'!$A:$A, 0))</f>
        <v>4</v>
      </c>
      <c r="T28" s="2">
        <f t="array" ref="T28">INDEX('Purchase Behaviour'!L:L, MATCH($A28,'Purchase Behaviour'!$A:$A, 0))</f>
        <v>7</v>
      </c>
      <c r="U28" s="2">
        <f t="array" ref="U28">INDEX('Purchase Behaviour'!M:M, MATCH($A28,'Purchase Behaviour'!$A:$A, 0))</f>
        <v>4</v>
      </c>
      <c r="V28" s="2">
        <f t="array" ref="V28">INDEX('Campaign Performance'!B:B, MATCH(A28,'Campaign Performance'!A:A, 0))</f>
        <v>0</v>
      </c>
      <c r="W28" s="2">
        <f t="array" ref="W28">INDEX('Campaign Performance'!C:C, MATCH($A28,'Campaign Performance'!$A:$A, 0))</f>
        <v>0</v>
      </c>
      <c r="X28" s="2">
        <f t="array" ref="X28">INDEX('Campaign Performance'!D:D, MATCH($A28,'Campaign Performance'!$A:$A, 0))</f>
        <v>0</v>
      </c>
      <c r="Y28" s="2">
        <f t="array" ref="Y28">INDEX('Campaign Performance'!E:E, MATCH($A28,'Campaign Performance'!$A:$A, 0))</f>
        <v>0</v>
      </c>
      <c r="Z28" s="2">
        <f t="array" ref="Z28">INDEX('Campaign Performance'!F:F, MATCH($A28,'Campaign Performance'!$A:$A, 0))</f>
        <v>0</v>
      </c>
      <c r="AA28" s="2">
        <f t="array" ref="AA28">INDEX('Campaign Performance'!G:G, MATCH($A28,'Campaign Performance'!$A:$A, 0))</f>
        <v>0</v>
      </c>
      <c r="AB28" s="2">
        <f t="array" ref="AB28">INDEX('Campaign Performance'!H:H, MATCH($A28,'Campaign Performance'!$A:$A, 0))</f>
        <v>0</v>
      </c>
      <c r="AC28" s="5">
        <f t="shared" si="2"/>
        <v>49</v>
      </c>
      <c r="AD28" s="5">
        <f t="shared" si="3"/>
        <v>12</v>
      </c>
      <c r="AE28" s="5">
        <f t="shared" si="4"/>
        <v>1590.524703</v>
      </c>
      <c r="AF28" s="5">
        <f t="shared" si="5"/>
        <v>0</v>
      </c>
      <c r="AG28" s="5" t="str">
        <f t="shared" si="6"/>
        <v>Large family</v>
      </c>
      <c r="AH28" s="5" t="str">
        <f t="shared" si="20"/>
        <v>High income</v>
      </c>
      <c r="AI28" s="5" t="str">
        <f t="shared" si="7"/>
        <v>No</v>
      </c>
      <c r="AJ28" s="5" t="str">
        <f t="shared" si="8"/>
        <v>No Acceptance</v>
      </c>
      <c r="AK28" s="5">
        <f t="shared" si="9"/>
        <v>3</v>
      </c>
      <c r="AL28" s="5">
        <f t="shared" si="10"/>
        <v>0.08061221814</v>
      </c>
      <c r="AM28" s="5">
        <f t="shared" si="11"/>
        <v>0.9595959596</v>
      </c>
      <c r="AN28" s="5">
        <f t="shared" si="12"/>
        <v>0.1851851852</v>
      </c>
      <c r="AO28" s="5">
        <f t="shared" si="13"/>
        <v>0.03571428571</v>
      </c>
      <c r="AP28" s="5">
        <f t="shared" si="14"/>
        <v>0</v>
      </c>
      <c r="AQ28" s="5">
        <f t="shared" si="15"/>
        <v>1</v>
      </c>
      <c r="AR28" s="5">
        <f t="shared" si="16"/>
        <v>0.4393810488</v>
      </c>
      <c r="AS28" s="5">
        <f t="shared" si="17"/>
        <v>191</v>
      </c>
      <c r="AT28" s="5">
        <f t="shared" si="18"/>
        <v>0.9151406878</v>
      </c>
      <c r="AU28" s="5" t="str">
        <f t="shared" si="19"/>
        <v>High</v>
      </c>
      <c r="AV28" s="5"/>
      <c r="AW28" s="5"/>
      <c r="AX28" s="5"/>
      <c r="AY28" s="5"/>
      <c r="AZ28" s="5"/>
    </row>
    <row r="29" ht="14.25" customHeight="1">
      <c r="A29" s="5">
        <v>5255.0</v>
      </c>
      <c r="B29" s="5">
        <v>1986.0</v>
      </c>
      <c r="C29" s="5" t="s">
        <v>46</v>
      </c>
      <c r="D29" s="5" t="s">
        <v>47</v>
      </c>
      <c r="F29" s="2">
        <f t="shared" si="1"/>
        <v>51381.5</v>
      </c>
      <c r="G29" s="5">
        <v>0.0</v>
      </c>
      <c r="H29" s="5">
        <v>0.0</v>
      </c>
      <c r="I29" s="5" t="s">
        <v>79</v>
      </c>
      <c r="J29" s="2" t="str">
        <f t="array" ref="J29">INDEX('Purchase Behaviour'!B:B,MATCH(A29,'Purchase Behaviour'!A:A, 0))</f>
        <v/>
      </c>
      <c r="K29" s="2" t="str">
        <f t="array" ref="K29">INDEX('Purchase Behaviour'!C:C, MATCH(A29,'Purchase Behaviour'!A:A, 0))</f>
        <v/>
      </c>
      <c r="L29" s="2" t="str">
        <f t="array" ref="L29">INDEX('Purchase Behaviour'!D:D, MATCH($A29,'Purchase Behaviour'!$A:$A, 0))</f>
        <v/>
      </c>
      <c r="M29" s="2" t="str">
        <f t="array" ref="M29">INDEX('Purchase Behaviour'!E:E, MATCH($A29,'Purchase Behaviour'!$A:$A, 0))</f>
        <v/>
      </c>
      <c r="N29" s="2" t="str">
        <f t="array" ref="N29">INDEX('Purchase Behaviour'!F:F, MATCH($A29,'Purchase Behaviour'!$A:$A, 0))</f>
        <v/>
      </c>
      <c r="O29" s="2" t="str">
        <f t="array" ref="O29">INDEX('Purchase Behaviour'!G:G, MATCH($A29,'Purchase Behaviour'!$A:$A, 0))</f>
        <v/>
      </c>
      <c r="P29" s="2">
        <f t="array" ref="P29">INDEX('Purchase Behaviour'!H:H, MATCH($A29,'Purchase Behaviour'!$A:$A, 0))</f>
        <v>0</v>
      </c>
      <c r="Q29" s="2">
        <f t="array" ref="Q29">INDEX('Purchase Behaviour'!I:I, MATCH($A29,'Purchase Behaviour'!$A:$A, 0))</f>
        <v>27</v>
      </c>
      <c r="R29" s="2">
        <f t="array" ref="R29">INDEX('Purchase Behaviour'!J:J, MATCH($A29,'Purchase Behaviour'!$A:$A, 0))</f>
        <v>0</v>
      </c>
      <c r="S29" s="2">
        <f t="array" ref="S29">INDEX('Purchase Behaviour'!K:K, MATCH($A29,'Purchase Behaviour'!$A:$A, 0))</f>
        <v>0</v>
      </c>
      <c r="T29" s="2">
        <f t="array" ref="T29">INDEX('Purchase Behaviour'!L:L, MATCH($A29,'Purchase Behaviour'!$A:$A, 0))</f>
        <v>1</v>
      </c>
      <c r="U29" s="2">
        <f t="array" ref="U29">INDEX('Purchase Behaviour'!M:M, MATCH($A29,'Purchase Behaviour'!$A:$A, 0))</f>
        <v>19</v>
      </c>
      <c r="V29" s="2">
        <f t="array" ref="V29">INDEX('Campaign Performance'!B:B, MATCH(A29,'Campaign Performance'!A:A, 0))</f>
        <v>0</v>
      </c>
      <c r="W29" s="2">
        <f t="array" ref="W29">INDEX('Campaign Performance'!C:C, MATCH($A29,'Campaign Performance'!$A:$A, 0))</f>
        <v>0</v>
      </c>
      <c r="X29" s="2">
        <f t="array" ref="X29">INDEX('Campaign Performance'!D:D, MATCH($A29,'Campaign Performance'!$A:$A, 0))</f>
        <v>0</v>
      </c>
      <c r="Y29" s="2">
        <f t="array" ref="Y29">INDEX('Campaign Performance'!E:E, MATCH($A29,'Campaign Performance'!$A:$A, 0))</f>
        <v>0</v>
      </c>
      <c r="Z29" s="2">
        <f t="array" ref="Z29">INDEX('Campaign Performance'!F:F, MATCH($A29,'Campaign Performance'!$A:$A, 0))</f>
        <v>0</v>
      </c>
      <c r="AA29" s="2">
        <f t="array" ref="AA29">INDEX('Campaign Performance'!G:G, MATCH($A29,'Campaign Performance'!$A:$A, 0))</f>
        <v>0</v>
      </c>
      <c r="AB29" s="2">
        <f t="array" ref="AB29">INDEX('Campaign Performance'!H:H, MATCH($A29,'Campaign Performance'!$A:$A, 0))</f>
        <v>0</v>
      </c>
      <c r="AC29" s="5">
        <f t="shared" si="2"/>
        <v>39</v>
      </c>
      <c r="AD29" s="5">
        <f t="shared" si="3"/>
        <v>12</v>
      </c>
      <c r="AE29" s="5">
        <f t="shared" si="4"/>
        <v>0</v>
      </c>
      <c r="AF29" s="5">
        <f t="shared" si="5"/>
        <v>0</v>
      </c>
      <c r="AG29" s="5" t="str">
        <f t="shared" si="6"/>
        <v>No kids</v>
      </c>
      <c r="AH29" s="5" t="str">
        <f t="shared" si="20"/>
        <v>Low income</v>
      </c>
      <c r="AI29" s="5" t="str">
        <f t="shared" si="7"/>
        <v>No</v>
      </c>
      <c r="AJ29" s="5" t="str">
        <f t="shared" si="8"/>
        <v>No Acceptance</v>
      </c>
      <c r="AK29" s="5">
        <f t="shared" si="9"/>
        <v>1</v>
      </c>
      <c r="AL29" s="5">
        <f t="shared" si="10"/>
        <v>0</v>
      </c>
      <c r="AM29" s="5">
        <f t="shared" si="11"/>
        <v>0.8080808081</v>
      </c>
      <c r="AN29" s="5">
        <f t="shared" si="12"/>
        <v>1</v>
      </c>
      <c r="AO29" s="5">
        <f t="shared" si="13"/>
        <v>0</v>
      </c>
      <c r="AP29" s="5">
        <f t="shared" si="14"/>
        <v>0</v>
      </c>
      <c r="AQ29" s="5">
        <f t="shared" si="15"/>
        <v>0</v>
      </c>
      <c r="AR29" s="5">
        <f t="shared" si="16"/>
        <v>0.3924242424</v>
      </c>
      <c r="AS29" s="5">
        <f t="shared" si="17"/>
        <v>372</v>
      </c>
      <c r="AT29" s="5">
        <f t="shared" si="18"/>
        <v>0.8343010272</v>
      </c>
      <c r="AU29" s="5" t="str">
        <f t="shared" si="19"/>
        <v>High</v>
      </c>
      <c r="AV29" s="5"/>
      <c r="AW29" s="5"/>
      <c r="AX29" s="5"/>
      <c r="AY29" s="5"/>
      <c r="AZ29" s="5"/>
    </row>
    <row r="30" ht="14.25" customHeight="1">
      <c r="A30" s="5">
        <v>9422.0</v>
      </c>
      <c r="B30" s="5">
        <v>1989.0</v>
      </c>
      <c r="C30" s="5" t="s">
        <v>46</v>
      </c>
      <c r="D30" s="5" t="s">
        <v>54</v>
      </c>
      <c r="E30" s="5">
        <v>38360.0</v>
      </c>
      <c r="F30" s="2">
        <f t="shared" si="1"/>
        <v>38360</v>
      </c>
      <c r="G30" s="5">
        <v>0.0</v>
      </c>
      <c r="H30" s="5">
        <v>0.0</v>
      </c>
      <c r="I30" s="5" t="s">
        <v>80</v>
      </c>
      <c r="J30" s="2">
        <f t="array" ref="J30">INDEX('Purchase Behaviour'!B:B,MATCH(A30,'Purchase Behaviour'!A:A, 0))</f>
        <v>175.9421554</v>
      </c>
      <c r="K30" s="2">
        <f t="array" ref="K30">INDEX('Purchase Behaviour'!C:C, MATCH(A30,'Purchase Behaviour'!A:A, 0))</f>
        <v>102.1857209</v>
      </c>
      <c r="L30" s="2">
        <f t="array" ref="L30">INDEX('Purchase Behaviour'!D:D, MATCH($A30,'Purchase Behaviour'!$A:$A, 0))</f>
        <v>48.56820399</v>
      </c>
      <c r="M30" s="2">
        <f t="array" ref="M30">INDEX('Purchase Behaviour'!E:E, MATCH($A30,'Purchase Behaviour'!$A:$A, 0))</f>
        <v>153.0850489</v>
      </c>
      <c r="N30" s="2">
        <f t="array" ref="N30">INDEX('Purchase Behaviour'!F:F, MATCH($A30,'Purchase Behaviour'!$A:$A, 0))</f>
        <v>31.98934717</v>
      </c>
      <c r="O30" s="2">
        <f t="array" ref="O30">INDEX('Purchase Behaviour'!G:G, MATCH($A30,'Purchase Behaviour'!$A:$A, 0))</f>
        <v>213.7141947</v>
      </c>
      <c r="P30" s="2">
        <f t="array" ref="P30">INDEX('Purchase Behaviour'!H:H, MATCH($A30,'Purchase Behaviour'!$A:$A, 0))</f>
        <v>2</v>
      </c>
      <c r="Q30" s="2">
        <f t="array" ref="Q30">INDEX('Purchase Behaviour'!I:I, MATCH($A30,'Purchase Behaviour'!$A:$A, 0))</f>
        <v>2</v>
      </c>
      <c r="R30" s="2">
        <f t="array" ref="R30">INDEX('Purchase Behaviour'!J:J, MATCH($A30,'Purchase Behaviour'!$A:$A, 0))</f>
        <v>1</v>
      </c>
      <c r="S30" s="2">
        <f t="array" ref="S30">INDEX('Purchase Behaviour'!K:K, MATCH($A30,'Purchase Behaviour'!$A:$A, 0))</f>
        <v>4</v>
      </c>
      <c r="T30" s="2">
        <f t="array" ref="T30">INDEX('Purchase Behaviour'!L:L, MATCH($A30,'Purchase Behaviour'!$A:$A, 0))</f>
        <v>3</v>
      </c>
      <c r="U30" s="2">
        <f t="array" ref="U30">INDEX('Purchase Behaviour'!M:M, MATCH($A30,'Purchase Behaviour'!$A:$A, 0))</f>
        <v>26</v>
      </c>
      <c r="V30" s="2">
        <f t="array" ref="V30">INDEX('Campaign Performance'!B:B, MATCH(A30,'Campaign Performance'!A:A, 0))</f>
        <v>0</v>
      </c>
      <c r="W30" s="2">
        <f t="array" ref="W30">INDEX('Campaign Performance'!C:C, MATCH($A30,'Campaign Performance'!$A:$A, 0))</f>
        <v>0</v>
      </c>
      <c r="X30" s="2">
        <f t="array" ref="X30">INDEX('Campaign Performance'!D:D, MATCH($A30,'Campaign Performance'!$A:$A, 0))</f>
        <v>0</v>
      </c>
      <c r="Y30" s="2">
        <f t="array" ref="Y30">INDEX('Campaign Performance'!E:E, MATCH($A30,'Campaign Performance'!$A:$A, 0))</f>
        <v>0</v>
      </c>
      <c r="Z30" s="2">
        <f t="array" ref="Z30">INDEX('Campaign Performance'!F:F, MATCH($A30,'Campaign Performance'!$A:$A, 0))</f>
        <v>0</v>
      </c>
      <c r="AA30" s="2">
        <f t="array" ref="AA30">INDEX('Campaign Performance'!G:G, MATCH($A30,'Campaign Performance'!$A:$A, 0))</f>
        <v>0</v>
      </c>
      <c r="AB30" s="2">
        <f t="array" ref="AB30">INDEX('Campaign Performance'!H:H, MATCH($A30,'Campaign Performance'!$A:$A, 0))</f>
        <v>0</v>
      </c>
      <c r="AC30" s="5">
        <f t="shared" si="2"/>
        <v>36</v>
      </c>
      <c r="AD30" s="5">
        <f t="shared" si="3"/>
        <v>12</v>
      </c>
      <c r="AE30" s="5">
        <f t="shared" si="4"/>
        <v>725.484671</v>
      </c>
      <c r="AF30" s="5">
        <f t="shared" si="5"/>
        <v>0</v>
      </c>
      <c r="AG30" s="5" t="str">
        <f t="shared" si="6"/>
        <v>No kids</v>
      </c>
      <c r="AH30" s="5" t="str">
        <f t="shared" si="20"/>
        <v>Mid income</v>
      </c>
      <c r="AI30" s="5" t="str">
        <f t="shared" si="7"/>
        <v>No</v>
      </c>
      <c r="AJ30" s="5" t="str">
        <f t="shared" si="8"/>
        <v>No Acceptance</v>
      </c>
      <c r="AK30" s="5">
        <f t="shared" si="9"/>
        <v>2</v>
      </c>
      <c r="AL30" s="5">
        <f t="shared" si="10"/>
        <v>0.03676958204</v>
      </c>
      <c r="AM30" s="5">
        <f t="shared" si="11"/>
        <v>0.7373737374</v>
      </c>
      <c r="AN30" s="5">
        <f t="shared" si="12"/>
        <v>0.07407407407</v>
      </c>
      <c r="AO30" s="5">
        <f t="shared" si="13"/>
        <v>0.03571428571</v>
      </c>
      <c r="AP30" s="5">
        <f t="shared" si="14"/>
        <v>0</v>
      </c>
      <c r="AQ30" s="5">
        <f t="shared" si="15"/>
        <v>0.5</v>
      </c>
      <c r="AR30" s="5">
        <f t="shared" si="16"/>
        <v>0.2950870564</v>
      </c>
      <c r="AS30" s="5">
        <f t="shared" si="17"/>
        <v>992</v>
      </c>
      <c r="AT30" s="5">
        <f t="shared" si="18"/>
        <v>0.5573916927</v>
      </c>
      <c r="AU30" s="5" t="str">
        <f t="shared" si="19"/>
        <v>Mid</v>
      </c>
      <c r="AV30" s="5"/>
      <c r="AW30" s="5"/>
      <c r="AX30" s="5"/>
      <c r="AY30" s="5"/>
      <c r="AZ30" s="5"/>
    </row>
    <row r="31" ht="14.25" customHeight="1">
      <c r="A31" s="5">
        <v>1966.0</v>
      </c>
      <c r="B31" s="5">
        <v>1965.0</v>
      </c>
      <c r="C31" s="5" t="s">
        <v>53</v>
      </c>
      <c r="D31" s="5" t="s">
        <v>54</v>
      </c>
      <c r="E31" s="5">
        <v>84618.0</v>
      </c>
      <c r="F31" s="2">
        <f t="shared" si="1"/>
        <v>84618</v>
      </c>
      <c r="G31" s="5">
        <v>0.0</v>
      </c>
      <c r="H31" s="5">
        <v>1.0</v>
      </c>
      <c r="I31" s="5" t="s">
        <v>81</v>
      </c>
      <c r="J31" s="2">
        <f t="array" ref="J31">INDEX('Purchase Behaviour'!B:B,MATCH(A31,'Purchase Behaviour'!A:A, 0))</f>
        <v>355.2922481</v>
      </c>
      <c r="K31" s="2">
        <f t="array" ref="K31">INDEX('Purchase Behaviour'!C:C, MATCH(A31,'Purchase Behaviour'!A:A, 0))</f>
        <v>234.7240731</v>
      </c>
      <c r="L31" s="2">
        <f t="array" ref="L31">INDEX('Purchase Behaviour'!D:D, MATCH($A31,'Purchase Behaviour'!$A:$A, 0))</f>
        <v>421.8488807</v>
      </c>
      <c r="M31" s="2">
        <f t="array" ref="M31">INDEX('Purchase Behaviour'!E:E, MATCH($A31,'Purchase Behaviour'!$A:$A, 0))</f>
        <v>309.1908811</v>
      </c>
      <c r="N31" s="2">
        <f t="array" ref="N31">INDEX('Purchase Behaviour'!F:F, MATCH($A31,'Purchase Behaviour'!$A:$A, 0))</f>
        <v>463.297153</v>
      </c>
      <c r="O31" s="2">
        <f t="array" ref="O31">INDEX('Purchase Behaviour'!G:G, MATCH($A31,'Purchase Behaviour'!$A:$A, 0))</f>
        <v>496.5760554</v>
      </c>
      <c r="P31" s="2">
        <f t="array" ref="P31">INDEX('Purchase Behaviour'!H:H, MATCH($A31,'Purchase Behaviour'!$A:$A, 0))</f>
        <v>1</v>
      </c>
      <c r="Q31" s="2">
        <f t="array" ref="Q31">INDEX('Purchase Behaviour'!I:I, MATCH($A31,'Purchase Behaviour'!$A:$A, 0))</f>
        <v>6</v>
      </c>
      <c r="R31" s="2">
        <f t="array" ref="R31">INDEX('Purchase Behaviour'!J:J, MATCH($A31,'Purchase Behaviour'!$A:$A, 0))</f>
        <v>9</v>
      </c>
      <c r="S31" s="2">
        <f t="array" ref="S31">INDEX('Purchase Behaviour'!K:K, MATCH($A31,'Purchase Behaviour'!$A:$A, 0))</f>
        <v>10</v>
      </c>
      <c r="T31" s="2">
        <f t="array" ref="T31">INDEX('Purchase Behaviour'!L:L, MATCH($A31,'Purchase Behaviour'!$A:$A, 0))</f>
        <v>2</v>
      </c>
      <c r="U31" s="2">
        <f t="array" ref="U31">INDEX('Purchase Behaviour'!M:M, MATCH($A31,'Purchase Behaviour'!$A:$A, 0))</f>
        <v>96</v>
      </c>
      <c r="V31" s="2">
        <f t="array" ref="V31">INDEX('Campaign Performance'!B:B, MATCH(A31,'Campaign Performance'!A:A, 0))</f>
        <v>0</v>
      </c>
      <c r="W31" s="2">
        <f t="array" ref="W31">INDEX('Campaign Performance'!C:C, MATCH($A31,'Campaign Performance'!$A:$A, 0))</f>
        <v>0</v>
      </c>
      <c r="X31" s="2">
        <f t="array" ref="X31">INDEX('Campaign Performance'!D:D, MATCH($A31,'Campaign Performance'!$A:$A, 0))</f>
        <v>1</v>
      </c>
      <c r="Y31" s="2">
        <f t="array" ref="Y31">INDEX('Campaign Performance'!E:E, MATCH($A31,'Campaign Performance'!$A:$A, 0))</f>
        <v>0</v>
      </c>
      <c r="Z31" s="2">
        <f t="array" ref="Z31">INDEX('Campaign Performance'!F:F, MATCH($A31,'Campaign Performance'!$A:$A, 0))</f>
        <v>0</v>
      </c>
      <c r="AA31" s="2">
        <f t="array" ref="AA31">INDEX('Campaign Performance'!G:G, MATCH($A31,'Campaign Performance'!$A:$A, 0))</f>
        <v>1</v>
      </c>
      <c r="AB31" s="2">
        <f t="array" ref="AB31">INDEX('Campaign Performance'!H:H, MATCH($A31,'Campaign Performance'!$A:$A, 0))</f>
        <v>0</v>
      </c>
      <c r="AC31" s="5">
        <f t="shared" si="2"/>
        <v>60</v>
      </c>
      <c r="AD31" s="5">
        <f t="shared" si="3"/>
        <v>11</v>
      </c>
      <c r="AE31" s="5">
        <f t="shared" si="4"/>
        <v>2280.929291</v>
      </c>
      <c r="AF31" s="5">
        <f t="shared" si="5"/>
        <v>1</v>
      </c>
      <c r="AG31" s="5" t="str">
        <f t="shared" si="6"/>
        <v>Small family</v>
      </c>
      <c r="AH31" s="5" t="str">
        <f t="shared" si="20"/>
        <v>High income</v>
      </c>
      <c r="AI31" s="5" t="str">
        <f t="shared" si="7"/>
        <v>No</v>
      </c>
      <c r="AJ31" s="5" t="str">
        <f t="shared" si="8"/>
        <v>Low Acceptance</v>
      </c>
      <c r="AK31" s="5">
        <f t="shared" si="9"/>
        <v>3</v>
      </c>
      <c r="AL31" s="5">
        <f t="shared" si="10"/>
        <v>0.1156038439</v>
      </c>
      <c r="AM31" s="5">
        <f t="shared" si="11"/>
        <v>0.0303030303</v>
      </c>
      <c r="AN31" s="5">
        <f t="shared" si="12"/>
        <v>0.2222222222</v>
      </c>
      <c r="AO31" s="5">
        <f t="shared" si="13"/>
        <v>0.3214285714</v>
      </c>
      <c r="AP31" s="5">
        <f t="shared" si="14"/>
        <v>0.25</v>
      </c>
      <c r="AQ31" s="5">
        <f t="shared" si="15"/>
        <v>1</v>
      </c>
      <c r="AR31" s="5">
        <f t="shared" si="16"/>
        <v>0.2284680606</v>
      </c>
      <c r="AS31" s="5">
        <f t="shared" si="17"/>
        <v>1462</v>
      </c>
      <c r="AT31" s="5">
        <f t="shared" si="18"/>
        <v>0.347476552</v>
      </c>
      <c r="AU31" s="5" t="str">
        <f t="shared" si="19"/>
        <v>Low</v>
      </c>
      <c r="AV31" s="5"/>
      <c r="AW31" s="5"/>
      <c r="AX31" s="5"/>
      <c r="AY31" s="5"/>
      <c r="AZ31" s="5"/>
    </row>
    <row r="32" ht="14.25" customHeight="1">
      <c r="A32" s="5">
        <v>6864.0</v>
      </c>
      <c r="B32" s="5">
        <v>1989.0</v>
      </c>
      <c r="C32" s="5" t="s">
        <v>56</v>
      </c>
      <c r="D32" s="5" t="s">
        <v>58</v>
      </c>
      <c r="E32" s="5">
        <v>10979.0</v>
      </c>
      <c r="F32" s="2">
        <f t="shared" si="1"/>
        <v>10979</v>
      </c>
      <c r="G32" s="5">
        <v>2.0</v>
      </c>
      <c r="H32" s="5">
        <v>0.0</v>
      </c>
      <c r="I32" s="5" t="s">
        <v>82</v>
      </c>
      <c r="J32" s="2">
        <f t="array" ref="J32">INDEX('Purchase Behaviour'!B:B,MATCH(A32,'Purchase Behaviour'!A:A, 0))</f>
        <v>40.73544469</v>
      </c>
      <c r="K32" s="2">
        <f t="array" ref="K32">INDEX('Purchase Behaviour'!C:C, MATCH(A32,'Purchase Behaviour'!A:A, 0))</f>
        <v>48.54496892</v>
      </c>
      <c r="L32" s="2">
        <f t="array" ref="L32">INDEX('Purchase Behaviour'!D:D, MATCH($A32,'Purchase Behaviour'!$A:$A, 0))</f>
        <v>56.14644144</v>
      </c>
      <c r="M32" s="2">
        <f t="array" ref="M32">INDEX('Purchase Behaviour'!E:E, MATCH($A32,'Purchase Behaviour'!$A:$A, 0))</f>
        <v>28.88030746</v>
      </c>
      <c r="N32" s="2">
        <f t="array" ref="N32">INDEX('Purchase Behaviour'!F:F, MATCH($A32,'Purchase Behaviour'!$A:$A, 0))</f>
        <v>56.1449582</v>
      </c>
      <c r="O32" s="2">
        <f t="array" ref="O32">INDEX('Purchase Behaviour'!G:G, MATCH($A32,'Purchase Behaviour'!$A:$A, 0))</f>
        <v>28.47724354</v>
      </c>
      <c r="P32" s="2">
        <f t="array" ref="P32">INDEX('Purchase Behaviour'!H:H, MATCH($A32,'Purchase Behaviour'!$A:$A, 0))</f>
        <v>2</v>
      </c>
      <c r="Q32" s="2">
        <f t="array" ref="Q32">INDEX('Purchase Behaviour'!I:I, MATCH($A32,'Purchase Behaviour'!$A:$A, 0))</f>
        <v>3</v>
      </c>
      <c r="R32" s="2">
        <f t="array" ref="R32">INDEX('Purchase Behaviour'!J:J, MATCH($A32,'Purchase Behaviour'!$A:$A, 0))</f>
        <v>0</v>
      </c>
      <c r="S32" s="2">
        <f t="array" ref="S32">INDEX('Purchase Behaviour'!K:K, MATCH($A32,'Purchase Behaviour'!$A:$A, 0))</f>
        <v>3</v>
      </c>
      <c r="T32" s="2">
        <f t="array" ref="T32">INDEX('Purchase Behaviour'!L:L, MATCH($A32,'Purchase Behaviour'!$A:$A, 0))</f>
        <v>5</v>
      </c>
      <c r="U32" s="2">
        <f t="array" ref="U32">INDEX('Purchase Behaviour'!M:M, MATCH($A32,'Purchase Behaviour'!$A:$A, 0))</f>
        <v>34</v>
      </c>
      <c r="V32" s="2">
        <f t="array" ref="V32">INDEX('Campaign Performance'!B:B, MATCH(A32,'Campaign Performance'!A:A, 0))</f>
        <v>0</v>
      </c>
      <c r="W32" s="2">
        <f t="array" ref="W32">INDEX('Campaign Performance'!C:C, MATCH($A32,'Campaign Performance'!$A:$A, 0))</f>
        <v>0</v>
      </c>
      <c r="X32" s="2">
        <f t="array" ref="X32">INDEX('Campaign Performance'!D:D, MATCH($A32,'Campaign Performance'!$A:$A, 0))</f>
        <v>0</v>
      </c>
      <c r="Y32" s="2">
        <f t="array" ref="Y32">INDEX('Campaign Performance'!E:E, MATCH($A32,'Campaign Performance'!$A:$A, 0))</f>
        <v>0</v>
      </c>
      <c r="Z32" s="2">
        <f t="array" ref="Z32">INDEX('Campaign Performance'!F:F, MATCH($A32,'Campaign Performance'!$A:$A, 0))</f>
        <v>0</v>
      </c>
      <c r="AA32" s="2">
        <f t="array" ref="AA32">INDEX('Campaign Performance'!G:G, MATCH($A32,'Campaign Performance'!$A:$A, 0))</f>
        <v>0</v>
      </c>
      <c r="AB32" s="2">
        <f t="array" ref="AB32">INDEX('Campaign Performance'!H:H, MATCH($A32,'Campaign Performance'!$A:$A, 0))</f>
        <v>0</v>
      </c>
      <c r="AC32" s="5">
        <f t="shared" si="2"/>
        <v>36</v>
      </c>
      <c r="AD32" s="5">
        <f t="shared" si="3"/>
        <v>11</v>
      </c>
      <c r="AE32" s="5">
        <f t="shared" si="4"/>
        <v>258.9293643</v>
      </c>
      <c r="AF32" s="5">
        <f t="shared" si="5"/>
        <v>0</v>
      </c>
      <c r="AG32" s="5" t="str">
        <f t="shared" si="6"/>
        <v>Large family</v>
      </c>
      <c r="AH32" s="5" t="str">
        <f t="shared" si="20"/>
        <v>Low income</v>
      </c>
      <c r="AI32" s="5" t="str">
        <f t="shared" si="7"/>
        <v>No</v>
      </c>
      <c r="AJ32" s="5" t="str">
        <f t="shared" si="8"/>
        <v>No Acceptance</v>
      </c>
      <c r="AK32" s="5">
        <f t="shared" si="9"/>
        <v>1</v>
      </c>
      <c r="AL32" s="5">
        <f t="shared" si="10"/>
        <v>0.01312326074</v>
      </c>
      <c r="AM32" s="5">
        <f t="shared" si="11"/>
        <v>0.6565656566</v>
      </c>
      <c r="AN32" s="5">
        <f t="shared" si="12"/>
        <v>0.1111111111</v>
      </c>
      <c r="AO32" s="5">
        <f t="shared" si="13"/>
        <v>0</v>
      </c>
      <c r="AP32" s="5">
        <f t="shared" si="14"/>
        <v>0</v>
      </c>
      <c r="AQ32" s="5">
        <f t="shared" si="15"/>
        <v>0</v>
      </c>
      <c r="AR32" s="5">
        <f t="shared" si="16"/>
        <v>0.2169171788</v>
      </c>
      <c r="AS32" s="5">
        <f t="shared" si="17"/>
        <v>1539</v>
      </c>
      <c r="AT32" s="5">
        <f t="shared" si="18"/>
        <v>0.3130861992</v>
      </c>
      <c r="AU32" s="5" t="str">
        <f t="shared" si="19"/>
        <v>Low</v>
      </c>
      <c r="AV32" s="5"/>
      <c r="AW32" s="5"/>
      <c r="AX32" s="5"/>
      <c r="AY32" s="5"/>
      <c r="AZ32" s="5"/>
    </row>
    <row r="33" ht="14.25" customHeight="1">
      <c r="A33" s="5">
        <v>3033.0</v>
      </c>
      <c r="B33" s="5">
        <v>1963.0</v>
      </c>
      <c r="C33" s="5" t="s">
        <v>56</v>
      </c>
      <c r="D33" s="5" t="s">
        <v>50</v>
      </c>
      <c r="E33" s="5">
        <v>38620.0</v>
      </c>
      <c r="F33" s="2">
        <f t="shared" si="1"/>
        <v>38620</v>
      </c>
      <c r="G33" s="5">
        <v>0.0</v>
      </c>
      <c r="H33" s="5">
        <v>0.0</v>
      </c>
      <c r="I33" s="5" t="s">
        <v>83</v>
      </c>
      <c r="J33" s="2">
        <f t="array" ref="J33">INDEX('Purchase Behaviour'!B:B,MATCH(A33,'Purchase Behaviour'!A:A, 0))</f>
        <v>218.2476376</v>
      </c>
      <c r="K33" s="2">
        <f t="array" ref="K33">INDEX('Purchase Behaviour'!C:C, MATCH(A33,'Purchase Behaviour'!A:A, 0))</f>
        <v>159.0613503</v>
      </c>
      <c r="L33" s="2">
        <f t="array" ref="L33">INDEX('Purchase Behaviour'!D:D, MATCH($A33,'Purchase Behaviour'!$A:$A, 0))</f>
        <v>99.84558869</v>
      </c>
      <c r="M33" s="2">
        <f t="array" ref="M33">INDEX('Purchase Behaviour'!E:E, MATCH($A33,'Purchase Behaviour'!$A:$A, 0))</f>
        <v>150.4981289</v>
      </c>
      <c r="N33" s="2">
        <f t="array" ref="N33">INDEX('Purchase Behaviour'!F:F, MATCH($A33,'Purchase Behaviour'!$A:$A, 0))</f>
        <v>152.9994479</v>
      </c>
      <c r="O33" s="2">
        <f t="array" ref="O33">INDEX('Purchase Behaviour'!G:G, MATCH($A33,'Purchase Behaviour'!$A:$A, 0))</f>
        <v>247.9805499</v>
      </c>
      <c r="P33" s="2">
        <f t="array" ref="P33">INDEX('Purchase Behaviour'!H:H, MATCH($A33,'Purchase Behaviour'!$A:$A, 0))</f>
        <v>1</v>
      </c>
      <c r="Q33" s="2">
        <f t="array" ref="Q33">INDEX('Purchase Behaviour'!I:I, MATCH($A33,'Purchase Behaviour'!$A:$A, 0))</f>
        <v>2</v>
      </c>
      <c r="R33" s="2">
        <f t="array" ref="R33">INDEX('Purchase Behaviour'!J:J, MATCH($A33,'Purchase Behaviour'!$A:$A, 0))</f>
        <v>5</v>
      </c>
      <c r="S33" s="2">
        <f t="array" ref="S33">INDEX('Purchase Behaviour'!K:K, MATCH($A33,'Purchase Behaviour'!$A:$A, 0))</f>
        <v>3</v>
      </c>
      <c r="T33" s="2">
        <f t="array" ref="T33">INDEX('Purchase Behaviour'!L:L, MATCH($A33,'Purchase Behaviour'!$A:$A, 0))</f>
        <v>3</v>
      </c>
      <c r="U33" s="2">
        <f t="array" ref="U33">INDEX('Purchase Behaviour'!M:M, MATCH($A33,'Purchase Behaviour'!$A:$A, 0))</f>
        <v>56</v>
      </c>
      <c r="V33" s="2">
        <f t="array" ref="V33">INDEX('Campaign Performance'!B:B, MATCH(A33,'Campaign Performance'!A:A, 0))</f>
        <v>0</v>
      </c>
      <c r="W33" s="2">
        <f t="array" ref="W33">INDEX('Campaign Performance'!C:C, MATCH($A33,'Campaign Performance'!$A:$A, 0))</f>
        <v>0</v>
      </c>
      <c r="X33" s="2">
        <f t="array" ref="X33">INDEX('Campaign Performance'!D:D, MATCH($A33,'Campaign Performance'!$A:$A, 0))</f>
        <v>0</v>
      </c>
      <c r="Y33" s="2">
        <f t="array" ref="Y33">INDEX('Campaign Performance'!E:E, MATCH($A33,'Campaign Performance'!$A:$A, 0))</f>
        <v>0</v>
      </c>
      <c r="Z33" s="2">
        <f t="array" ref="Z33">INDEX('Campaign Performance'!F:F, MATCH($A33,'Campaign Performance'!$A:$A, 0))</f>
        <v>0</v>
      </c>
      <c r="AA33" s="2">
        <f t="array" ref="AA33">INDEX('Campaign Performance'!G:G, MATCH($A33,'Campaign Performance'!$A:$A, 0))</f>
        <v>0</v>
      </c>
      <c r="AB33" s="2">
        <f t="array" ref="AB33">INDEX('Campaign Performance'!H:H, MATCH($A33,'Campaign Performance'!$A:$A, 0))</f>
        <v>0</v>
      </c>
      <c r="AC33" s="5">
        <f t="shared" si="2"/>
        <v>62</v>
      </c>
      <c r="AD33" s="5">
        <f t="shared" si="3"/>
        <v>12</v>
      </c>
      <c r="AE33" s="5">
        <f t="shared" si="4"/>
        <v>1028.632703</v>
      </c>
      <c r="AF33" s="5">
        <f t="shared" si="5"/>
        <v>0</v>
      </c>
      <c r="AG33" s="5" t="str">
        <f t="shared" si="6"/>
        <v>No kids</v>
      </c>
      <c r="AH33" s="5" t="str">
        <f t="shared" si="20"/>
        <v>Mid income</v>
      </c>
      <c r="AI33" s="5" t="str">
        <f t="shared" si="7"/>
        <v>No</v>
      </c>
      <c r="AJ33" s="5" t="str">
        <f t="shared" si="8"/>
        <v>No Acceptance</v>
      </c>
      <c r="AK33" s="5">
        <f t="shared" si="9"/>
        <v>2</v>
      </c>
      <c r="AL33" s="5">
        <f t="shared" si="10"/>
        <v>0.05213396792</v>
      </c>
      <c r="AM33" s="5">
        <f t="shared" si="11"/>
        <v>0.4343434343</v>
      </c>
      <c r="AN33" s="5">
        <f t="shared" si="12"/>
        <v>0.07407407407</v>
      </c>
      <c r="AO33" s="5">
        <f t="shared" si="13"/>
        <v>0.1785714286</v>
      </c>
      <c r="AP33" s="5">
        <f t="shared" si="14"/>
        <v>0</v>
      </c>
      <c r="AQ33" s="5">
        <f t="shared" si="15"/>
        <v>0.5</v>
      </c>
      <c r="AR33" s="5">
        <f t="shared" si="16"/>
        <v>0.2223047763</v>
      </c>
      <c r="AS33" s="5">
        <f t="shared" si="17"/>
        <v>1499</v>
      </c>
      <c r="AT33" s="5">
        <f t="shared" si="18"/>
        <v>0.3309513176</v>
      </c>
      <c r="AU33" s="5" t="str">
        <f t="shared" si="19"/>
        <v>Low</v>
      </c>
      <c r="AV33" s="5"/>
      <c r="AW33" s="5"/>
      <c r="AX33" s="5"/>
      <c r="AY33" s="5"/>
      <c r="AZ33" s="5"/>
    </row>
    <row r="34" ht="14.25" customHeight="1">
      <c r="A34" s="5">
        <v>5710.0</v>
      </c>
      <c r="B34" s="5">
        <v>1970.0</v>
      </c>
      <c r="C34" s="5" t="s">
        <v>46</v>
      </c>
      <c r="D34" s="5" t="s">
        <v>50</v>
      </c>
      <c r="E34" s="5">
        <v>40548.0</v>
      </c>
      <c r="F34" s="2">
        <f t="shared" si="1"/>
        <v>40548</v>
      </c>
      <c r="G34" s="5">
        <v>0.0</v>
      </c>
      <c r="H34" s="5">
        <v>0.0</v>
      </c>
      <c r="I34" s="5" t="s">
        <v>65</v>
      </c>
      <c r="J34" s="2">
        <f t="array" ref="J34">INDEX('Purchase Behaviour'!B:B,MATCH(A34,'Purchase Behaviour'!A:A, 0))</f>
        <v>204.7796284</v>
      </c>
      <c r="K34" s="2">
        <f t="array" ref="K34">INDEX('Purchase Behaviour'!C:C, MATCH(A34,'Purchase Behaviour'!A:A, 0))</f>
        <v>134.6480197</v>
      </c>
      <c r="L34" s="2">
        <f t="array" ref="L34">INDEX('Purchase Behaviour'!D:D, MATCH($A34,'Purchase Behaviour'!$A:$A, 0))</f>
        <v>296.4042468</v>
      </c>
      <c r="M34" s="2">
        <f t="array" ref="M34">INDEX('Purchase Behaviour'!E:E, MATCH($A34,'Purchase Behaviour'!$A:$A, 0))</f>
        <v>232.9162647</v>
      </c>
      <c r="N34" s="2">
        <f t="array" ref="N34">INDEX('Purchase Behaviour'!F:F, MATCH($A34,'Purchase Behaviour'!$A:$A, 0))</f>
        <v>173.1387549</v>
      </c>
      <c r="O34" s="2">
        <f t="array" ref="O34">INDEX('Purchase Behaviour'!G:G, MATCH($A34,'Purchase Behaviour'!$A:$A, 0))</f>
        <v>97.54791655</v>
      </c>
      <c r="P34" s="2">
        <f t="array" ref="P34">INDEX('Purchase Behaviour'!H:H, MATCH($A34,'Purchase Behaviour'!$A:$A, 0))</f>
        <v>2</v>
      </c>
      <c r="Q34" s="2">
        <f t="array" ref="Q34">INDEX('Purchase Behaviour'!I:I, MATCH($A34,'Purchase Behaviour'!$A:$A, 0))</f>
        <v>2</v>
      </c>
      <c r="R34" s="2">
        <f t="array" ref="R34">INDEX('Purchase Behaviour'!J:J, MATCH($A34,'Purchase Behaviour'!$A:$A, 0))</f>
        <v>1</v>
      </c>
      <c r="S34" s="2">
        <f t="array" ref="S34">INDEX('Purchase Behaviour'!K:K, MATCH($A34,'Purchase Behaviour'!$A:$A, 0))</f>
        <v>4</v>
      </c>
      <c r="T34" s="2">
        <f t="array" ref="T34">INDEX('Purchase Behaviour'!L:L, MATCH($A34,'Purchase Behaviour'!$A:$A, 0))</f>
        <v>5</v>
      </c>
      <c r="U34" s="2">
        <f t="array" ref="U34">INDEX('Purchase Behaviour'!M:M, MATCH($A34,'Purchase Behaviour'!$A:$A, 0))</f>
        <v>31</v>
      </c>
      <c r="V34" s="2">
        <f t="array" ref="V34">INDEX('Campaign Performance'!B:B, MATCH(A34,'Campaign Performance'!A:A, 0))</f>
        <v>0</v>
      </c>
      <c r="W34" s="2">
        <f t="array" ref="W34">INDEX('Campaign Performance'!C:C, MATCH($A34,'Campaign Performance'!$A:$A, 0))</f>
        <v>1</v>
      </c>
      <c r="X34" s="2">
        <f t="array" ref="X34">INDEX('Campaign Performance'!D:D, MATCH($A34,'Campaign Performance'!$A:$A, 0))</f>
        <v>0</v>
      </c>
      <c r="Y34" s="2">
        <f t="array" ref="Y34">INDEX('Campaign Performance'!E:E, MATCH($A34,'Campaign Performance'!$A:$A, 0))</f>
        <v>0</v>
      </c>
      <c r="Z34" s="2">
        <f t="array" ref="Z34">INDEX('Campaign Performance'!F:F, MATCH($A34,'Campaign Performance'!$A:$A, 0))</f>
        <v>0</v>
      </c>
      <c r="AA34" s="2">
        <f t="array" ref="AA34">INDEX('Campaign Performance'!G:G, MATCH($A34,'Campaign Performance'!$A:$A, 0))</f>
        <v>0</v>
      </c>
      <c r="AB34" s="2">
        <f t="array" ref="AB34">INDEX('Campaign Performance'!H:H, MATCH($A34,'Campaign Performance'!$A:$A, 0))</f>
        <v>0</v>
      </c>
      <c r="AC34" s="5">
        <f t="shared" si="2"/>
        <v>55</v>
      </c>
      <c r="AD34" s="5">
        <f t="shared" si="3"/>
        <v>13</v>
      </c>
      <c r="AE34" s="5">
        <f t="shared" si="4"/>
        <v>1139.434831</v>
      </c>
      <c r="AF34" s="5">
        <f t="shared" si="5"/>
        <v>1</v>
      </c>
      <c r="AG34" s="5" t="str">
        <f t="shared" si="6"/>
        <v>No kids</v>
      </c>
      <c r="AH34" s="5" t="str">
        <f t="shared" si="20"/>
        <v>Mid income</v>
      </c>
      <c r="AI34" s="5" t="str">
        <f t="shared" si="7"/>
        <v>No</v>
      </c>
      <c r="AJ34" s="5" t="str">
        <f t="shared" si="8"/>
        <v>Low Acceptance</v>
      </c>
      <c r="AK34" s="5">
        <f t="shared" si="9"/>
        <v>2</v>
      </c>
      <c r="AL34" s="5">
        <f t="shared" si="10"/>
        <v>0.0577497281</v>
      </c>
      <c r="AM34" s="5">
        <f t="shared" si="11"/>
        <v>0.6868686869</v>
      </c>
      <c r="AN34" s="5">
        <f t="shared" si="12"/>
        <v>0.07407407407</v>
      </c>
      <c r="AO34" s="5">
        <f t="shared" si="13"/>
        <v>0.03571428571</v>
      </c>
      <c r="AP34" s="5">
        <f t="shared" si="14"/>
        <v>0.25</v>
      </c>
      <c r="AQ34" s="5">
        <f t="shared" si="15"/>
        <v>0.5</v>
      </c>
      <c r="AR34" s="5">
        <f t="shared" si="16"/>
        <v>0.3101805778</v>
      </c>
      <c r="AS34" s="5">
        <f t="shared" si="17"/>
        <v>874</v>
      </c>
      <c r="AT34" s="5">
        <f t="shared" si="18"/>
        <v>0.6100937919</v>
      </c>
      <c r="AU34" s="5" t="str">
        <f t="shared" si="19"/>
        <v>Mid</v>
      </c>
      <c r="AV34" s="5"/>
      <c r="AW34" s="5"/>
      <c r="AX34" s="5"/>
      <c r="AY34" s="5"/>
      <c r="AZ34" s="5"/>
    </row>
    <row r="35" ht="14.25" customHeight="1">
      <c r="A35" s="5">
        <v>7373.0</v>
      </c>
      <c r="B35" s="5">
        <v>1960.0</v>
      </c>
      <c r="C35" s="5" t="s">
        <v>53</v>
      </c>
      <c r="D35" s="5" t="s">
        <v>58</v>
      </c>
      <c r="E35" s="5">
        <v>46610.0</v>
      </c>
      <c r="F35" s="2">
        <f t="shared" si="1"/>
        <v>46610</v>
      </c>
      <c r="G35" s="5">
        <v>0.0</v>
      </c>
      <c r="H35" s="5">
        <v>0.0</v>
      </c>
      <c r="I35" s="5" t="s">
        <v>84</v>
      </c>
      <c r="J35" s="2">
        <f t="array" ref="J35">INDEX('Purchase Behaviour'!B:B,MATCH(A35,'Purchase Behaviour'!A:A, 0))</f>
        <v>192.7235443</v>
      </c>
      <c r="K35" s="2">
        <f t="array" ref="K35">INDEX('Purchase Behaviour'!C:C, MATCH(A35,'Purchase Behaviour'!A:A, 0))</f>
        <v>207.288432</v>
      </c>
      <c r="L35" s="2">
        <f t="array" ref="L35">INDEX('Purchase Behaviour'!D:D, MATCH($A35,'Purchase Behaviour'!$A:$A, 0))</f>
        <v>249.3633142</v>
      </c>
      <c r="M35" s="2">
        <f t="array" ref="M35">INDEX('Purchase Behaviour'!E:E, MATCH($A35,'Purchase Behaviour'!$A:$A, 0))</f>
        <v>266.3649802</v>
      </c>
      <c r="N35" s="2">
        <f t="array" ref="N35">INDEX('Purchase Behaviour'!F:F, MATCH($A35,'Purchase Behaviour'!$A:$A, 0))</f>
        <v>280.5905179</v>
      </c>
      <c r="O35" s="2">
        <f t="array" ref="O35">INDEX('Purchase Behaviour'!G:G, MATCH($A35,'Purchase Behaviour'!$A:$A, 0))</f>
        <v>108.0183186</v>
      </c>
      <c r="P35" s="2">
        <f t="array" ref="P35">INDEX('Purchase Behaviour'!H:H, MATCH($A35,'Purchase Behaviour'!$A:$A, 0))</f>
        <v>6</v>
      </c>
      <c r="Q35" s="2">
        <f t="array" ref="Q35">INDEX('Purchase Behaviour'!I:I, MATCH($A35,'Purchase Behaviour'!$A:$A, 0))</f>
        <v>4</v>
      </c>
      <c r="R35" s="2">
        <f t="array" ref="R35">INDEX('Purchase Behaviour'!J:J, MATCH($A35,'Purchase Behaviour'!$A:$A, 0))</f>
        <v>1</v>
      </c>
      <c r="S35" s="2">
        <f t="array" ref="S35">INDEX('Purchase Behaviour'!K:K, MATCH($A35,'Purchase Behaviour'!$A:$A, 0))</f>
        <v>6</v>
      </c>
      <c r="T35" s="2">
        <f t="array" ref="T35">INDEX('Purchase Behaviour'!L:L, MATCH($A35,'Purchase Behaviour'!$A:$A, 0))</f>
        <v>6</v>
      </c>
      <c r="U35" s="2">
        <f t="array" ref="U35">INDEX('Purchase Behaviour'!M:M, MATCH($A35,'Purchase Behaviour'!$A:$A, 0))</f>
        <v>8</v>
      </c>
      <c r="V35" s="2">
        <f t="array" ref="V35">INDEX('Campaign Performance'!B:B, MATCH(A35,'Campaign Performance'!A:A, 0))</f>
        <v>0</v>
      </c>
      <c r="W35" s="2">
        <f t="array" ref="W35">INDEX('Campaign Performance'!C:C, MATCH($A35,'Campaign Performance'!$A:$A, 0))</f>
        <v>0</v>
      </c>
      <c r="X35" s="2">
        <f t="array" ref="X35">INDEX('Campaign Performance'!D:D, MATCH($A35,'Campaign Performance'!$A:$A, 0))</f>
        <v>0</v>
      </c>
      <c r="Y35" s="2">
        <f t="array" ref="Y35">INDEX('Campaign Performance'!E:E, MATCH($A35,'Campaign Performance'!$A:$A, 0))</f>
        <v>0</v>
      </c>
      <c r="Z35" s="2">
        <f t="array" ref="Z35">INDEX('Campaign Performance'!F:F, MATCH($A35,'Campaign Performance'!$A:$A, 0))</f>
        <v>0</v>
      </c>
      <c r="AA35" s="2">
        <f t="array" ref="AA35">INDEX('Campaign Performance'!G:G, MATCH($A35,'Campaign Performance'!$A:$A, 0))</f>
        <v>0</v>
      </c>
      <c r="AB35" s="2">
        <f t="array" ref="AB35">INDEX('Campaign Performance'!H:H, MATCH($A35,'Campaign Performance'!$A:$A, 0))</f>
        <v>1</v>
      </c>
      <c r="AC35" s="5">
        <f t="shared" si="2"/>
        <v>65</v>
      </c>
      <c r="AD35" s="5">
        <f t="shared" si="3"/>
        <v>13</v>
      </c>
      <c r="AE35" s="5">
        <f t="shared" si="4"/>
        <v>1304.349107</v>
      </c>
      <c r="AF35" s="5">
        <f t="shared" si="5"/>
        <v>0</v>
      </c>
      <c r="AG35" s="5" t="str">
        <f t="shared" si="6"/>
        <v>No kids</v>
      </c>
      <c r="AH35" s="5" t="str">
        <f t="shared" si="20"/>
        <v>Mid income</v>
      </c>
      <c r="AI35" s="5" t="str">
        <f t="shared" si="7"/>
        <v>Yes</v>
      </c>
      <c r="AJ35" s="5" t="str">
        <f t="shared" si="8"/>
        <v>No Acceptance</v>
      </c>
      <c r="AK35" s="5">
        <f t="shared" si="9"/>
        <v>2</v>
      </c>
      <c r="AL35" s="5">
        <f t="shared" si="10"/>
        <v>0.06610804255</v>
      </c>
      <c r="AM35" s="5">
        <f t="shared" si="11"/>
        <v>0.9191919192</v>
      </c>
      <c r="AN35" s="5">
        <f t="shared" si="12"/>
        <v>0.1481481481</v>
      </c>
      <c r="AO35" s="5">
        <f t="shared" si="13"/>
        <v>0.03571428571</v>
      </c>
      <c r="AP35" s="5">
        <f t="shared" si="14"/>
        <v>0</v>
      </c>
      <c r="AQ35" s="5">
        <f t="shared" si="15"/>
        <v>0.5</v>
      </c>
      <c r="AR35" s="5">
        <f t="shared" si="16"/>
        <v>0.3680782372</v>
      </c>
      <c r="AS35" s="5">
        <f t="shared" si="17"/>
        <v>484</v>
      </c>
      <c r="AT35" s="5">
        <f t="shared" si="18"/>
        <v>0.7842786958</v>
      </c>
      <c r="AU35" s="5" t="str">
        <f t="shared" si="19"/>
        <v>High</v>
      </c>
      <c r="AV35" s="5"/>
      <c r="AW35" s="5"/>
      <c r="AX35" s="5"/>
      <c r="AY35" s="5"/>
      <c r="AZ35" s="5"/>
    </row>
    <row r="36" ht="14.25" customHeight="1">
      <c r="A36" s="5">
        <v>8755.0</v>
      </c>
      <c r="B36" s="5">
        <v>1960.0</v>
      </c>
      <c r="C36" s="5" t="s">
        <v>56</v>
      </c>
      <c r="D36" s="5" t="s">
        <v>54</v>
      </c>
      <c r="E36" s="5">
        <v>68657.0</v>
      </c>
      <c r="F36" s="2">
        <f t="shared" si="1"/>
        <v>68657</v>
      </c>
      <c r="G36" s="5">
        <v>0.0</v>
      </c>
      <c r="H36" s="5">
        <v>0.0</v>
      </c>
      <c r="I36" s="5" t="s">
        <v>79</v>
      </c>
      <c r="J36" s="2">
        <f t="array" ref="J36">INDEX('Purchase Behaviour'!B:B,MATCH(A36,'Purchase Behaviour'!A:A, 0))</f>
        <v>350.4390138</v>
      </c>
      <c r="K36" s="2">
        <f t="array" ref="K36">INDEX('Purchase Behaviour'!C:C, MATCH(A36,'Purchase Behaviour'!A:A, 0))</f>
        <v>311.7398539</v>
      </c>
      <c r="L36" s="2">
        <f t="array" ref="L36">INDEX('Purchase Behaviour'!D:D, MATCH($A36,'Purchase Behaviour'!$A:$A, 0))</f>
        <v>610.0455056</v>
      </c>
      <c r="M36" s="2">
        <f t="array" ref="M36">INDEX('Purchase Behaviour'!E:E, MATCH($A36,'Purchase Behaviour'!$A:$A, 0))</f>
        <v>335.3207611</v>
      </c>
      <c r="N36" s="2">
        <f t="array" ref="N36">INDEX('Purchase Behaviour'!F:F, MATCH($A36,'Purchase Behaviour'!$A:$A, 0))</f>
        <v>263.06245</v>
      </c>
      <c r="O36" s="2">
        <f t="array" ref="O36">INDEX('Purchase Behaviour'!G:G, MATCH($A36,'Purchase Behaviour'!$A:$A, 0))</f>
        <v>340.1223434</v>
      </c>
      <c r="P36" s="2">
        <f t="array" ref="P36">INDEX('Purchase Behaviour'!H:H, MATCH($A36,'Purchase Behaviour'!$A:$A, 0))</f>
        <v>1</v>
      </c>
      <c r="Q36" s="2">
        <f t="array" ref="Q36">INDEX('Purchase Behaviour'!I:I, MATCH($A36,'Purchase Behaviour'!$A:$A, 0))</f>
        <v>3</v>
      </c>
      <c r="R36" s="2">
        <f t="array" ref="R36">INDEX('Purchase Behaviour'!J:J, MATCH($A36,'Purchase Behaviour'!$A:$A, 0))</f>
        <v>5</v>
      </c>
      <c r="S36" s="2">
        <f t="array" ref="S36">INDEX('Purchase Behaviour'!K:K, MATCH($A36,'Purchase Behaviour'!$A:$A, 0))</f>
        <v>9</v>
      </c>
      <c r="T36" s="2">
        <f t="array" ref="T36">INDEX('Purchase Behaviour'!L:L, MATCH($A36,'Purchase Behaviour'!$A:$A, 0))</f>
        <v>7</v>
      </c>
      <c r="U36" s="2">
        <f t="array" ref="U36">INDEX('Purchase Behaviour'!M:M, MATCH($A36,'Purchase Behaviour'!$A:$A, 0))</f>
        <v>4</v>
      </c>
      <c r="V36" s="2">
        <f t="array" ref="V36">INDEX('Campaign Performance'!B:B, MATCH(A36,'Campaign Performance'!A:A, 0))</f>
        <v>0</v>
      </c>
      <c r="W36" s="2">
        <f t="array" ref="W36">INDEX('Campaign Performance'!C:C, MATCH($A36,'Campaign Performance'!$A:$A, 0))</f>
        <v>0</v>
      </c>
      <c r="X36" s="2">
        <f t="array" ref="X36">INDEX('Campaign Performance'!D:D, MATCH($A36,'Campaign Performance'!$A:$A, 0))</f>
        <v>0</v>
      </c>
      <c r="Y36" s="2">
        <f t="array" ref="Y36">INDEX('Campaign Performance'!E:E, MATCH($A36,'Campaign Performance'!$A:$A, 0))</f>
        <v>0</v>
      </c>
      <c r="Z36" s="2">
        <f t="array" ref="Z36">INDEX('Campaign Performance'!F:F, MATCH($A36,'Campaign Performance'!$A:$A, 0))</f>
        <v>0</v>
      </c>
      <c r="AA36" s="2">
        <f t="array" ref="AA36">INDEX('Campaign Performance'!G:G, MATCH($A36,'Campaign Performance'!$A:$A, 0))</f>
        <v>0</v>
      </c>
      <c r="AB36" s="2">
        <f t="array" ref="AB36">INDEX('Campaign Performance'!H:H, MATCH($A36,'Campaign Performance'!$A:$A, 0))</f>
        <v>0</v>
      </c>
      <c r="AC36" s="5">
        <f t="shared" si="2"/>
        <v>65</v>
      </c>
      <c r="AD36" s="5">
        <f t="shared" si="3"/>
        <v>12</v>
      </c>
      <c r="AE36" s="5">
        <f t="shared" si="4"/>
        <v>2210.729928</v>
      </c>
      <c r="AF36" s="5">
        <f t="shared" si="5"/>
        <v>0</v>
      </c>
      <c r="AG36" s="5" t="str">
        <f t="shared" si="6"/>
        <v>No kids</v>
      </c>
      <c r="AH36" s="5" t="str">
        <f t="shared" si="20"/>
        <v>High income</v>
      </c>
      <c r="AI36" s="5" t="str">
        <f t="shared" si="7"/>
        <v>No</v>
      </c>
      <c r="AJ36" s="5" t="str">
        <f t="shared" si="8"/>
        <v>No Acceptance</v>
      </c>
      <c r="AK36" s="5">
        <f t="shared" si="9"/>
        <v>3</v>
      </c>
      <c r="AL36" s="5">
        <f t="shared" si="10"/>
        <v>0.1120459449</v>
      </c>
      <c r="AM36" s="5">
        <f t="shared" si="11"/>
        <v>0.9595959596</v>
      </c>
      <c r="AN36" s="5">
        <f t="shared" si="12"/>
        <v>0.1111111111</v>
      </c>
      <c r="AO36" s="5">
        <f t="shared" si="13"/>
        <v>0.1785714286</v>
      </c>
      <c r="AP36" s="5">
        <f t="shared" si="14"/>
        <v>0</v>
      </c>
      <c r="AQ36" s="5">
        <f t="shared" si="15"/>
        <v>1</v>
      </c>
      <c r="AR36" s="5">
        <f t="shared" si="16"/>
        <v>0.4504140836</v>
      </c>
      <c r="AS36" s="5">
        <f t="shared" si="17"/>
        <v>153</v>
      </c>
      <c r="AT36" s="5">
        <f t="shared" si="18"/>
        <v>0.9321125502</v>
      </c>
      <c r="AU36" s="5" t="str">
        <f t="shared" si="19"/>
        <v>High</v>
      </c>
      <c r="AV36" s="5"/>
      <c r="AW36" s="5"/>
      <c r="AX36" s="5"/>
      <c r="AY36" s="5"/>
      <c r="AZ36" s="5"/>
    </row>
    <row r="37" ht="14.25" customHeight="1">
      <c r="A37" s="5">
        <v>10738.0</v>
      </c>
      <c r="B37" s="5">
        <v>1960.0</v>
      </c>
      <c r="C37" s="5" t="s">
        <v>56</v>
      </c>
      <c r="D37" s="5" t="s">
        <v>47</v>
      </c>
      <c r="E37" s="5">
        <v>49389.0</v>
      </c>
      <c r="F37" s="2">
        <f t="shared" si="1"/>
        <v>49389</v>
      </c>
      <c r="G37" s="5">
        <v>0.0</v>
      </c>
      <c r="H37" s="5">
        <v>0.0</v>
      </c>
      <c r="I37" s="5" t="s">
        <v>85</v>
      </c>
      <c r="J37" s="2">
        <f t="array" ref="J37">INDEX('Purchase Behaviour'!B:B,MATCH(A37,'Purchase Behaviour'!A:A, 0))</f>
        <v>235.6754728</v>
      </c>
      <c r="K37" s="2">
        <f t="array" ref="K37">INDEX('Purchase Behaviour'!C:C, MATCH(A37,'Purchase Behaviour'!A:A, 0))</f>
        <v>85.90532318</v>
      </c>
      <c r="L37" s="2">
        <f t="array" ref="L37">INDEX('Purchase Behaviour'!D:D, MATCH($A37,'Purchase Behaviour'!$A:$A, 0))</f>
        <v>267.2008492</v>
      </c>
      <c r="M37" s="2">
        <f t="array" ref="M37">INDEX('Purchase Behaviour'!E:E, MATCH($A37,'Purchase Behaviour'!$A:$A, 0))</f>
        <v>212.837947</v>
      </c>
      <c r="N37" s="2">
        <f t="array" ref="N37">INDEX('Purchase Behaviour'!F:F, MATCH($A37,'Purchase Behaviour'!$A:$A, 0))</f>
        <v>234.3049536</v>
      </c>
      <c r="O37" s="2">
        <f t="array" ref="O37">INDEX('Purchase Behaviour'!G:G, MATCH($A37,'Purchase Behaviour'!$A:$A, 0))</f>
        <v>170.2611269</v>
      </c>
      <c r="P37" s="2">
        <f t="array" ref="P37">INDEX('Purchase Behaviour'!H:H, MATCH($A37,'Purchase Behaviour'!$A:$A, 0))</f>
        <v>1</v>
      </c>
      <c r="Q37" s="2">
        <f t="array" ref="Q37">INDEX('Purchase Behaviour'!I:I, MATCH($A37,'Purchase Behaviour'!$A:$A, 0))</f>
        <v>2</v>
      </c>
      <c r="R37" s="2">
        <f t="array" ref="R37">INDEX('Purchase Behaviour'!J:J, MATCH($A37,'Purchase Behaviour'!$A:$A, 0))</f>
        <v>0</v>
      </c>
      <c r="S37" s="2">
        <f t="array" ref="S37">INDEX('Purchase Behaviour'!K:K, MATCH($A37,'Purchase Behaviour'!$A:$A, 0))</f>
        <v>3</v>
      </c>
      <c r="T37" s="2">
        <f t="array" ref="T37">INDEX('Purchase Behaviour'!L:L, MATCH($A37,'Purchase Behaviour'!$A:$A, 0))</f>
        <v>7</v>
      </c>
      <c r="U37" s="2">
        <f t="array" ref="U37">INDEX('Purchase Behaviour'!M:M, MATCH($A37,'Purchase Behaviour'!$A:$A, 0))</f>
        <v>55</v>
      </c>
      <c r="V37" s="2">
        <f t="array" ref="V37">INDEX('Campaign Performance'!B:B, MATCH(A37,'Campaign Performance'!A:A, 0))</f>
        <v>0</v>
      </c>
      <c r="W37" s="2">
        <f t="array" ref="W37">INDEX('Campaign Performance'!C:C, MATCH($A37,'Campaign Performance'!$A:$A, 0))</f>
        <v>0</v>
      </c>
      <c r="X37" s="2">
        <f t="array" ref="X37">INDEX('Campaign Performance'!D:D, MATCH($A37,'Campaign Performance'!$A:$A, 0))</f>
        <v>0</v>
      </c>
      <c r="Y37" s="2">
        <f t="array" ref="Y37">INDEX('Campaign Performance'!E:E, MATCH($A37,'Campaign Performance'!$A:$A, 0))</f>
        <v>0</v>
      </c>
      <c r="Z37" s="2">
        <f t="array" ref="Z37">INDEX('Campaign Performance'!F:F, MATCH($A37,'Campaign Performance'!$A:$A, 0))</f>
        <v>0</v>
      </c>
      <c r="AA37" s="2">
        <f t="array" ref="AA37">INDEX('Campaign Performance'!G:G, MATCH($A37,'Campaign Performance'!$A:$A, 0))</f>
        <v>0</v>
      </c>
      <c r="AB37" s="2">
        <f t="array" ref="AB37">INDEX('Campaign Performance'!H:H, MATCH($A37,'Campaign Performance'!$A:$A, 0))</f>
        <v>0</v>
      </c>
      <c r="AC37" s="5">
        <f t="shared" si="2"/>
        <v>65</v>
      </c>
      <c r="AD37" s="5">
        <f t="shared" si="3"/>
        <v>12</v>
      </c>
      <c r="AE37" s="5">
        <f t="shared" si="4"/>
        <v>1206.185673</v>
      </c>
      <c r="AF37" s="5">
        <f t="shared" si="5"/>
        <v>0</v>
      </c>
      <c r="AG37" s="5" t="str">
        <f t="shared" si="6"/>
        <v>No kids</v>
      </c>
      <c r="AH37" s="5" t="str">
        <f t="shared" si="20"/>
        <v>Mid income</v>
      </c>
      <c r="AI37" s="5" t="str">
        <f t="shared" si="7"/>
        <v>No</v>
      </c>
      <c r="AJ37" s="5" t="str">
        <f t="shared" si="8"/>
        <v>No Acceptance</v>
      </c>
      <c r="AK37" s="5">
        <f t="shared" si="9"/>
        <v>2</v>
      </c>
      <c r="AL37" s="5">
        <f t="shared" si="10"/>
        <v>0.06113284652</v>
      </c>
      <c r="AM37" s="5">
        <f t="shared" si="11"/>
        <v>0.4444444444</v>
      </c>
      <c r="AN37" s="5">
        <f t="shared" si="12"/>
        <v>0.07407407407</v>
      </c>
      <c r="AO37" s="5">
        <f t="shared" si="13"/>
        <v>0</v>
      </c>
      <c r="AP37" s="5">
        <f t="shared" si="14"/>
        <v>0</v>
      </c>
      <c r="AQ37" s="5">
        <f t="shared" si="15"/>
        <v>0.5</v>
      </c>
      <c r="AR37" s="5">
        <f t="shared" si="16"/>
        <v>0.2097276561</v>
      </c>
      <c r="AS37" s="5">
        <f t="shared" si="17"/>
        <v>1589</v>
      </c>
      <c r="AT37" s="5">
        <f t="shared" si="18"/>
        <v>0.2907548013</v>
      </c>
      <c r="AU37" s="5" t="str">
        <f t="shared" si="19"/>
        <v>Low</v>
      </c>
      <c r="AV37" s="5"/>
      <c r="AW37" s="5"/>
      <c r="AX37" s="5"/>
      <c r="AY37" s="5"/>
      <c r="AZ37" s="5"/>
    </row>
    <row r="38" ht="14.25" customHeight="1">
      <c r="A38" s="5">
        <v>4339.0</v>
      </c>
      <c r="B38" s="5">
        <v>1970.0</v>
      </c>
      <c r="C38" s="5" t="s">
        <v>53</v>
      </c>
      <c r="D38" s="5" t="s">
        <v>54</v>
      </c>
      <c r="E38" s="5">
        <v>67353.0</v>
      </c>
      <c r="F38" s="2">
        <f t="shared" si="1"/>
        <v>67353</v>
      </c>
      <c r="G38" s="5">
        <v>0.0</v>
      </c>
      <c r="H38" s="5">
        <v>1.0</v>
      </c>
      <c r="I38" s="5" t="s">
        <v>86</v>
      </c>
      <c r="J38" s="2">
        <f t="array" ref="J38">INDEX('Purchase Behaviour'!B:B,MATCH(A38,'Purchase Behaviour'!A:A, 0))</f>
        <v>209.4651356</v>
      </c>
      <c r="K38" s="2">
        <f t="array" ref="K38">INDEX('Purchase Behaviour'!C:C, MATCH(A38,'Purchase Behaviour'!A:A, 0))</f>
        <v>412.9189266</v>
      </c>
      <c r="L38" s="2">
        <f t="array" ref="L38">INDEX('Purchase Behaviour'!D:D, MATCH($A38,'Purchase Behaviour'!$A:$A, 0))</f>
        <v>436.5948429</v>
      </c>
      <c r="M38" s="2">
        <f t="array" ref="M38">INDEX('Purchase Behaviour'!E:E, MATCH($A38,'Purchase Behaviour'!$A:$A, 0))</f>
        <v>365.3984685</v>
      </c>
      <c r="N38" s="2">
        <f t="array" ref="N38">INDEX('Purchase Behaviour'!F:F, MATCH($A38,'Purchase Behaviour'!$A:$A, 0))</f>
        <v>135.5332147</v>
      </c>
      <c r="O38" s="2">
        <f t="array" ref="O38">INDEX('Purchase Behaviour'!G:G, MATCH($A38,'Purchase Behaviour'!$A:$A, 0))</f>
        <v>372.0982599</v>
      </c>
      <c r="P38" s="2">
        <f t="array" ref="P38">INDEX('Purchase Behaviour'!H:H, MATCH($A38,'Purchase Behaviour'!$A:$A, 0))</f>
        <v>5</v>
      </c>
      <c r="Q38" s="2">
        <f t="array" ref="Q38">INDEX('Purchase Behaviour'!I:I, MATCH($A38,'Purchase Behaviour'!$A:$A, 0))</f>
        <v>5</v>
      </c>
      <c r="R38" s="2">
        <f t="array" ref="R38">INDEX('Purchase Behaviour'!J:J, MATCH($A38,'Purchase Behaviour'!$A:$A, 0))</f>
        <v>6</v>
      </c>
      <c r="S38" s="2">
        <f t="array" ref="S38">INDEX('Purchase Behaviour'!K:K, MATCH($A38,'Purchase Behaviour'!$A:$A, 0))</f>
        <v>12</v>
      </c>
      <c r="T38" s="2">
        <f t="array" ref="T38">INDEX('Purchase Behaviour'!L:L, MATCH($A38,'Purchase Behaviour'!$A:$A, 0))</f>
        <v>2</v>
      </c>
      <c r="U38" s="2">
        <f t="array" ref="U38">INDEX('Purchase Behaviour'!M:M, MATCH($A38,'Purchase Behaviour'!$A:$A, 0))</f>
        <v>37</v>
      </c>
      <c r="V38" s="2">
        <f t="array" ref="V38">INDEX('Campaign Performance'!B:B, MATCH(A38,'Campaign Performance'!A:A, 0))</f>
        <v>0</v>
      </c>
      <c r="W38" s="2">
        <f t="array" ref="W38">INDEX('Campaign Performance'!C:C, MATCH($A38,'Campaign Performance'!$A:$A, 0))</f>
        <v>0</v>
      </c>
      <c r="X38" s="2">
        <f t="array" ref="X38">INDEX('Campaign Performance'!D:D, MATCH($A38,'Campaign Performance'!$A:$A, 0))</f>
        <v>0</v>
      </c>
      <c r="Y38" s="2">
        <f t="array" ref="Y38">INDEX('Campaign Performance'!E:E, MATCH($A38,'Campaign Performance'!$A:$A, 0))</f>
        <v>0</v>
      </c>
      <c r="Z38" s="2">
        <f t="array" ref="Z38">INDEX('Campaign Performance'!F:F, MATCH($A38,'Campaign Performance'!$A:$A, 0))</f>
        <v>0</v>
      </c>
      <c r="AA38" s="2">
        <f t="array" ref="AA38">INDEX('Campaign Performance'!G:G, MATCH($A38,'Campaign Performance'!$A:$A, 0))</f>
        <v>0</v>
      </c>
      <c r="AB38" s="2">
        <f t="array" ref="AB38">INDEX('Campaign Performance'!H:H, MATCH($A38,'Campaign Performance'!$A:$A, 0))</f>
        <v>0</v>
      </c>
      <c r="AC38" s="5">
        <f t="shared" si="2"/>
        <v>55</v>
      </c>
      <c r="AD38" s="5">
        <f t="shared" si="3"/>
        <v>11</v>
      </c>
      <c r="AE38" s="5">
        <f t="shared" si="4"/>
        <v>1932.008848</v>
      </c>
      <c r="AF38" s="5">
        <f t="shared" si="5"/>
        <v>0</v>
      </c>
      <c r="AG38" s="5" t="str">
        <f t="shared" si="6"/>
        <v>Small family</v>
      </c>
      <c r="AH38" s="5" t="str">
        <f t="shared" si="20"/>
        <v>High income</v>
      </c>
      <c r="AI38" s="5" t="str">
        <f t="shared" si="7"/>
        <v>No</v>
      </c>
      <c r="AJ38" s="5" t="str">
        <f t="shared" si="8"/>
        <v>No Acceptance</v>
      </c>
      <c r="AK38" s="5">
        <f t="shared" si="9"/>
        <v>3</v>
      </c>
      <c r="AL38" s="5">
        <f t="shared" si="10"/>
        <v>0.0979195849</v>
      </c>
      <c r="AM38" s="5">
        <f t="shared" si="11"/>
        <v>0.6262626263</v>
      </c>
      <c r="AN38" s="5">
        <f t="shared" si="12"/>
        <v>0.1851851852</v>
      </c>
      <c r="AO38" s="5">
        <f t="shared" si="13"/>
        <v>0.2142857143</v>
      </c>
      <c r="AP38" s="5">
        <f t="shared" si="14"/>
        <v>0</v>
      </c>
      <c r="AQ38" s="5">
        <f t="shared" si="15"/>
        <v>1</v>
      </c>
      <c r="AR38" s="5">
        <f t="shared" si="16"/>
        <v>0.3615650333</v>
      </c>
      <c r="AS38" s="5">
        <f t="shared" si="17"/>
        <v>530</v>
      </c>
      <c r="AT38" s="5">
        <f t="shared" si="18"/>
        <v>0.7637338097</v>
      </c>
      <c r="AU38" s="5" t="str">
        <f t="shared" si="19"/>
        <v>High</v>
      </c>
      <c r="AV38" s="5"/>
      <c r="AW38" s="5"/>
      <c r="AX38" s="5"/>
      <c r="AY38" s="5"/>
      <c r="AZ38" s="5"/>
    </row>
    <row r="39" ht="14.25" customHeight="1">
      <c r="A39" s="5">
        <v>10755.0</v>
      </c>
      <c r="B39" s="5">
        <v>1976.0</v>
      </c>
      <c r="C39" s="5" t="s">
        <v>70</v>
      </c>
      <c r="D39" s="5" t="s">
        <v>54</v>
      </c>
      <c r="E39" s="5">
        <v>23718.0</v>
      </c>
      <c r="F39" s="2">
        <f t="shared" si="1"/>
        <v>23718</v>
      </c>
      <c r="G39" s="5">
        <v>0.0</v>
      </c>
      <c r="H39" s="5">
        <v>1.0</v>
      </c>
      <c r="I39" s="5" t="s">
        <v>87</v>
      </c>
      <c r="J39" s="2">
        <f t="array" ref="J39">INDEX('Purchase Behaviour'!B:B,MATCH(A39,'Purchase Behaviour'!A:A, 0))</f>
        <v>48.26700132</v>
      </c>
      <c r="K39" s="2">
        <f t="array" ref="K39">INDEX('Purchase Behaviour'!C:C, MATCH(A39,'Purchase Behaviour'!A:A, 0))</f>
        <v>89.4776047</v>
      </c>
      <c r="L39" s="2">
        <f t="array" ref="L39">INDEX('Purchase Behaviour'!D:D, MATCH($A39,'Purchase Behaviour'!$A:$A, 0))</f>
        <v>144.9233218</v>
      </c>
      <c r="M39" s="2">
        <f t="array" ref="M39">INDEX('Purchase Behaviour'!E:E, MATCH($A39,'Purchase Behaviour'!$A:$A, 0))</f>
        <v>137.370933</v>
      </c>
      <c r="N39" s="2">
        <f t="array" ref="N39">INDEX('Purchase Behaviour'!F:F, MATCH($A39,'Purchase Behaviour'!$A:$A, 0))</f>
        <v>130.0847026</v>
      </c>
      <c r="O39" s="2">
        <f t="array" ref="O39">INDEX('Purchase Behaviour'!G:G, MATCH($A39,'Purchase Behaviour'!$A:$A, 0))</f>
        <v>161.1693207</v>
      </c>
      <c r="P39" s="2">
        <f t="array" ref="P39">INDEX('Purchase Behaviour'!H:H, MATCH($A39,'Purchase Behaviour'!$A:$A, 0))</f>
        <v>3</v>
      </c>
      <c r="Q39" s="2">
        <f t="array" ref="Q39">INDEX('Purchase Behaviour'!I:I, MATCH($A39,'Purchase Behaviour'!$A:$A, 0))</f>
        <v>3</v>
      </c>
      <c r="R39" s="2">
        <f t="array" ref="R39">INDEX('Purchase Behaviour'!J:J, MATCH($A39,'Purchase Behaviour'!$A:$A, 0))</f>
        <v>1</v>
      </c>
      <c r="S39" s="2">
        <f t="array" ref="S39">INDEX('Purchase Behaviour'!K:K, MATCH($A39,'Purchase Behaviour'!$A:$A, 0))</f>
        <v>2</v>
      </c>
      <c r="T39" s="2">
        <f t="array" ref="T39">INDEX('Purchase Behaviour'!L:L, MATCH($A39,'Purchase Behaviour'!$A:$A, 0))</f>
        <v>7</v>
      </c>
      <c r="U39" s="2">
        <f t="array" ref="U39">INDEX('Purchase Behaviour'!M:M, MATCH($A39,'Purchase Behaviour'!$A:$A, 0))</f>
        <v>76</v>
      </c>
      <c r="V39" s="2">
        <f t="array" ref="V39">INDEX('Campaign Performance'!B:B, MATCH(A39,'Campaign Performance'!A:A, 0))</f>
        <v>0</v>
      </c>
      <c r="W39" s="2">
        <f t="array" ref="W39">INDEX('Campaign Performance'!C:C, MATCH($A39,'Campaign Performance'!$A:$A, 0))</f>
        <v>0</v>
      </c>
      <c r="X39" s="2">
        <f t="array" ref="X39">INDEX('Campaign Performance'!D:D, MATCH($A39,'Campaign Performance'!$A:$A, 0))</f>
        <v>0</v>
      </c>
      <c r="Y39" s="2">
        <f t="array" ref="Y39">INDEX('Campaign Performance'!E:E, MATCH($A39,'Campaign Performance'!$A:$A, 0))</f>
        <v>0</v>
      </c>
      <c r="Z39" s="2">
        <f t="array" ref="Z39">INDEX('Campaign Performance'!F:F, MATCH($A39,'Campaign Performance'!$A:$A, 0))</f>
        <v>0</v>
      </c>
      <c r="AA39" s="2">
        <f t="array" ref="AA39">INDEX('Campaign Performance'!G:G, MATCH($A39,'Campaign Performance'!$A:$A, 0))</f>
        <v>0</v>
      </c>
      <c r="AB39" s="2">
        <f t="array" ref="AB39">INDEX('Campaign Performance'!H:H, MATCH($A39,'Campaign Performance'!$A:$A, 0))</f>
        <v>0</v>
      </c>
      <c r="AC39" s="5">
        <f t="shared" si="2"/>
        <v>49</v>
      </c>
      <c r="AD39" s="5">
        <f t="shared" si="3"/>
        <v>12</v>
      </c>
      <c r="AE39" s="5">
        <f t="shared" si="4"/>
        <v>711.2928842</v>
      </c>
      <c r="AF39" s="5">
        <f t="shared" si="5"/>
        <v>0</v>
      </c>
      <c r="AG39" s="5" t="str">
        <f t="shared" si="6"/>
        <v>Small family</v>
      </c>
      <c r="AH39" s="5" t="str">
        <f t="shared" si="20"/>
        <v>Low income</v>
      </c>
      <c r="AI39" s="5" t="str">
        <f t="shared" si="7"/>
        <v>No</v>
      </c>
      <c r="AJ39" s="5" t="str">
        <f t="shared" si="8"/>
        <v>No Acceptance</v>
      </c>
      <c r="AK39" s="5">
        <f t="shared" si="9"/>
        <v>1</v>
      </c>
      <c r="AL39" s="5">
        <f t="shared" si="10"/>
        <v>0.03605030279</v>
      </c>
      <c r="AM39" s="5">
        <f t="shared" si="11"/>
        <v>0.2323232323</v>
      </c>
      <c r="AN39" s="5">
        <f t="shared" si="12"/>
        <v>0.1111111111</v>
      </c>
      <c r="AO39" s="5">
        <f t="shared" si="13"/>
        <v>0.03571428571</v>
      </c>
      <c r="AP39" s="5">
        <f t="shared" si="14"/>
        <v>0</v>
      </c>
      <c r="AQ39" s="5">
        <f t="shared" si="15"/>
        <v>0</v>
      </c>
      <c r="AR39" s="5">
        <f t="shared" si="16"/>
        <v>0.09894764063</v>
      </c>
      <c r="AS39" s="5">
        <f t="shared" si="17"/>
        <v>2089</v>
      </c>
      <c r="AT39" s="5">
        <f t="shared" si="18"/>
        <v>0.0674408218</v>
      </c>
      <c r="AU39" s="5" t="str">
        <f t="shared" si="19"/>
        <v>Low</v>
      </c>
      <c r="AV39" s="5"/>
      <c r="AW39" s="5"/>
      <c r="AX39" s="5"/>
      <c r="AY39" s="5"/>
      <c r="AZ39" s="5"/>
    </row>
    <row r="40" ht="14.25" customHeight="1">
      <c r="A40" s="5">
        <v>8595.0</v>
      </c>
      <c r="B40" s="5">
        <v>1973.0</v>
      </c>
      <c r="C40" s="5" t="s">
        <v>46</v>
      </c>
      <c r="D40" s="5" t="s">
        <v>88</v>
      </c>
      <c r="E40" s="5">
        <v>42429.0</v>
      </c>
      <c r="F40" s="2">
        <f t="shared" si="1"/>
        <v>42429</v>
      </c>
      <c r="G40" s="5">
        <v>0.0</v>
      </c>
      <c r="H40" s="5">
        <v>0.0</v>
      </c>
      <c r="I40" s="5" t="s">
        <v>89</v>
      </c>
      <c r="J40" s="2">
        <f t="array" ref="J40">INDEX('Purchase Behaviour'!B:B,MATCH(A40,'Purchase Behaviour'!A:A, 0))</f>
        <v>239.4024622</v>
      </c>
      <c r="K40" s="2">
        <f t="array" ref="K40">INDEX('Purchase Behaviour'!C:C, MATCH(A40,'Purchase Behaviour'!A:A, 0))</f>
        <v>71.85167768</v>
      </c>
      <c r="L40" s="2">
        <f t="array" ref="L40">INDEX('Purchase Behaviour'!D:D, MATCH($A40,'Purchase Behaviour'!$A:$A, 0))</f>
        <v>179.0131311</v>
      </c>
      <c r="M40" s="2">
        <f t="array" ref="M40">INDEX('Purchase Behaviour'!E:E, MATCH($A40,'Purchase Behaviour'!$A:$A, 0))</f>
        <v>200.3170944</v>
      </c>
      <c r="N40" s="2">
        <f t="array" ref="N40">INDEX('Purchase Behaviour'!F:F, MATCH($A40,'Purchase Behaviour'!$A:$A, 0))</f>
        <v>192.7073582</v>
      </c>
      <c r="O40" s="2">
        <f t="array" ref="O40">INDEX('Purchase Behaviour'!G:G, MATCH($A40,'Purchase Behaviour'!$A:$A, 0))</f>
        <v>162.9271495</v>
      </c>
      <c r="P40" s="2">
        <f t="array" ref="P40">INDEX('Purchase Behaviour'!H:H, MATCH($A40,'Purchase Behaviour'!$A:$A, 0))</f>
        <v>2</v>
      </c>
      <c r="Q40" s="2">
        <f t="array" ref="Q40">INDEX('Purchase Behaviour'!I:I, MATCH($A40,'Purchase Behaviour'!$A:$A, 0))</f>
        <v>1</v>
      </c>
      <c r="R40" s="2">
        <f t="array" ref="R40">INDEX('Purchase Behaviour'!J:J, MATCH($A40,'Purchase Behaviour'!$A:$A, 0))</f>
        <v>1</v>
      </c>
      <c r="S40" s="2">
        <f t="array" ref="S40">INDEX('Purchase Behaviour'!K:K, MATCH($A40,'Purchase Behaviour'!$A:$A, 0))</f>
        <v>3</v>
      </c>
      <c r="T40" s="2">
        <f t="array" ref="T40">INDEX('Purchase Behaviour'!L:L, MATCH($A40,'Purchase Behaviour'!$A:$A, 0))</f>
        <v>5</v>
      </c>
      <c r="U40" s="2">
        <f t="array" ref="U40">INDEX('Purchase Behaviour'!M:M, MATCH($A40,'Purchase Behaviour'!$A:$A, 0))</f>
        <v>99</v>
      </c>
      <c r="V40" s="2">
        <f t="array" ref="V40">INDEX('Campaign Performance'!B:B, MATCH(A40,'Campaign Performance'!A:A, 0))</f>
        <v>0</v>
      </c>
      <c r="W40" s="2">
        <f t="array" ref="W40">INDEX('Campaign Performance'!C:C, MATCH($A40,'Campaign Performance'!$A:$A, 0))</f>
        <v>0</v>
      </c>
      <c r="X40" s="2">
        <f t="array" ref="X40">INDEX('Campaign Performance'!D:D, MATCH($A40,'Campaign Performance'!$A:$A, 0))</f>
        <v>0</v>
      </c>
      <c r="Y40" s="2">
        <f t="array" ref="Y40">INDEX('Campaign Performance'!E:E, MATCH($A40,'Campaign Performance'!$A:$A, 0))</f>
        <v>0</v>
      </c>
      <c r="Z40" s="2">
        <f t="array" ref="Z40">INDEX('Campaign Performance'!F:F, MATCH($A40,'Campaign Performance'!$A:$A, 0))</f>
        <v>0</v>
      </c>
      <c r="AA40" s="2">
        <f t="array" ref="AA40">INDEX('Campaign Performance'!G:G, MATCH($A40,'Campaign Performance'!$A:$A, 0))</f>
        <v>0</v>
      </c>
      <c r="AB40" s="2">
        <f t="array" ref="AB40">INDEX('Campaign Performance'!H:H, MATCH($A40,'Campaign Performance'!$A:$A, 0))</f>
        <v>0</v>
      </c>
      <c r="AC40" s="5">
        <f t="shared" si="2"/>
        <v>52</v>
      </c>
      <c r="AD40" s="5">
        <f t="shared" si="3"/>
        <v>11</v>
      </c>
      <c r="AE40" s="5">
        <f t="shared" si="4"/>
        <v>1046.218873</v>
      </c>
      <c r="AF40" s="5">
        <f t="shared" si="5"/>
        <v>0</v>
      </c>
      <c r="AG40" s="5" t="str">
        <f t="shared" si="6"/>
        <v>No kids</v>
      </c>
      <c r="AH40" s="5" t="str">
        <f t="shared" si="20"/>
        <v>Mid income</v>
      </c>
      <c r="AI40" s="5" t="str">
        <f t="shared" si="7"/>
        <v>No</v>
      </c>
      <c r="AJ40" s="5" t="str">
        <f t="shared" si="8"/>
        <v>No Acceptance</v>
      </c>
      <c r="AK40" s="5">
        <f t="shared" si="9"/>
        <v>2</v>
      </c>
      <c r="AL40" s="5">
        <f t="shared" si="10"/>
        <v>0.05302528395</v>
      </c>
      <c r="AM40" s="5">
        <f t="shared" si="11"/>
        <v>0</v>
      </c>
      <c r="AN40" s="5">
        <f t="shared" si="12"/>
        <v>0.03703703704</v>
      </c>
      <c r="AO40" s="5">
        <f t="shared" si="13"/>
        <v>0.03571428571</v>
      </c>
      <c r="AP40" s="5">
        <f t="shared" si="14"/>
        <v>0</v>
      </c>
      <c r="AQ40" s="5">
        <f t="shared" si="15"/>
        <v>0.5</v>
      </c>
      <c r="AR40" s="5">
        <f t="shared" si="16"/>
        <v>0.07238330511</v>
      </c>
      <c r="AS40" s="5">
        <f t="shared" si="17"/>
        <v>2169</v>
      </c>
      <c r="AT40" s="5">
        <f t="shared" si="18"/>
        <v>0.03171058508</v>
      </c>
      <c r="AU40" s="5" t="str">
        <f t="shared" si="19"/>
        <v>Low</v>
      </c>
      <c r="AV40" s="5"/>
      <c r="AW40" s="5"/>
      <c r="AX40" s="5"/>
      <c r="AY40" s="5"/>
      <c r="AZ40" s="5"/>
    </row>
    <row r="41" ht="14.25" customHeight="1">
      <c r="A41" s="5">
        <v>2968.0</v>
      </c>
      <c r="B41" s="5">
        <v>1960.0</v>
      </c>
      <c r="C41" s="5" t="s">
        <v>53</v>
      </c>
      <c r="D41" s="5" t="s">
        <v>58</v>
      </c>
      <c r="E41" s="5">
        <v>48948.0</v>
      </c>
      <c r="F41" s="2">
        <f t="shared" si="1"/>
        <v>48948</v>
      </c>
      <c r="G41" s="5">
        <v>0.0</v>
      </c>
      <c r="H41" s="5">
        <v>0.0</v>
      </c>
      <c r="I41" s="5" t="s">
        <v>90</v>
      </c>
      <c r="J41" s="2">
        <f t="array" ref="J41">INDEX('Purchase Behaviour'!B:B,MATCH(A41,'Purchase Behaviour'!A:A, 0))</f>
        <v>157.0048796</v>
      </c>
      <c r="K41" s="2">
        <f t="array" ref="K41">INDEX('Purchase Behaviour'!C:C, MATCH(A41,'Purchase Behaviour'!A:A, 0))</f>
        <v>414.1449095</v>
      </c>
      <c r="L41" s="2">
        <f t="array" ref="L41">INDEX('Purchase Behaviour'!D:D, MATCH($A41,'Purchase Behaviour'!$A:$A, 0))</f>
        <v>205.077534</v>
      </c>
      <c r="M41" s="2">
        <f t="array" ref="M41">INDEX('Purchase Behaviour'!E:E, MATCH($A41,'Purchase Behaviour'!$A:$A, 0))</f>
        <v>410.4617339</v>
      </c>
      <c r="N41" s="2">
        <f t="array" ref="N41">INDEX('Purchase Behaviour'!F:F, MATCH($A41,'Purchase Behaviour'!$A:$A, 0))</f>
        <v>148.6755605</v>
      </c>
      <c r="O41" s="2">
        <f t="array" ref="O41">INDEX('Purchase Behaviour'!G:G, MATCH($A41,'Purchase Behaviour'!$A:$A, 0))</f>
        <v>283.4587795</v>
      </c>
      <c r="P41" s="2">
        <f t="array" ref="P41">INDEX('Purchase Behaviour'!H:H, MATCH($A41,'Purchase Behaviour'!$A:$A, 0))</f>
        <v>2</v>
      </c>
      <c r="Q41" s="2">
        <f t="array" ref="Q41">INDEX('Purchase Behaviour'!I:I, MATCH($A41,'Purchase Behaviour'!$A:$A, 0))</f>
        <v>7</v>
      </c>
      <c r="R41" s="2">
        <f t="array" ref="R41">INDEX('Purchase Behaviour'!J:J, MATCH($A41,'Purchase Behaviour'!$A:$A, 0))</f>
        <v>10</v>
      </c>
      <c r="S41" s="2">
        <f t="array" ref="S41">INDEX('Purchase Behaviour'!K:K, MATCH($A41,'Purchase Behaviour'!$A:$A, 0))</f>
        <v>5</v>
      </c>
      <c r="T41" s="2">
        <f t="array" ref="T41">INDEX('Purchase Behaviour'!L:L, MATCH($A41,'Purchase Behaviour'!$A:$A, 0))</f>
        <v>6</v>
      </c>
      <c r="U41" s="2">
        <f t="array" ref="U41">INDEX('Purchase Behaviour'!M:M, MATCH($A41,'Purchase Behaviour'!$A:$A, 0))</f>
        <v>53</v>
      </c>
      <c r="V41" s="2">
        <f t="array" ref="V41">INDEX('Campaign Performance'!B:B, MATCH(A41,'Campaign Performance'!A:A, 0))</f>
        <v>1</v>
      </c>
      <c r="W41" s="2">
        <f t="array" ref="W41">INDEX('Campaign Performance'!C:C, MATCH($A41,'Campaign Performance'!$A:$A, 0))</f>
        <v>0</v>
      </c>
      <c r="X41" s="2">
        <f t="array" ref="X41">INDEX('Campaign Performance'!D:D, MATCH($A41,'Campaign Performance'!$A:$A, 0))</f>
        <v>0</v>
      </c>
      <c r="Y41" s="2">
        <f t="array" ref="Y41">INDEX('Campaign Performance'!E:E, MATCH($A41,'Campaign Performance'!$A:$A, 0))</f>
        <v>0</v>
      </c>
      <c r="Z41" s="2">
        <f t="array" ref="Z41">INDEX('Campaign Performance'!F:F, MATCH($A41,'Campaign Performance'!$A:$A, 0))</f>
        <v>0</v>
      </c>
      <c r="AA41" s="2">
        <f t="array" ref="AA41">INDEX('Campaign Performance'!G:G, MATCH($A41,'Campaign Performance'!$A:$A, 0))</f>
        <v>0</v>
      </c>
      <c r="AB41" s="2">
        <f t="array" ref="AB41">INDEX('Campaign Performance'!H:H, MATCH($A41,'Campaign Performance'!$A:$A, 0))</f>
        <v>1</v>
      </c>
      <c r="AC41" s="5">
        <f t="shared" si="2"/>
        <v>65</v>
      </c>
      <c r="AD41" s="5">
        <f t="shared" si="3"/>
        <v>12</v>
      </c>
      <c r="AE41" s="5">
        <f t="shared" si="4"/>
        <v>1618.823397</v>
      </c>
      <c r="AF41" s="5">
        <f t="shared" si="5"/>
        <v>1</v>
      </c>
      <c r="AG41" s="5" t="str">
        <f t="shared" si="6"/>
        <v>No kids</v>
      </c>
      <c r="AH41" s="5" t="str">
        <f t="shared" si="20"/>
        <v>Mid income</v>
      </c>
      <c r="AI41" s="5" t="str">
        <f t="shared" si="7"/>
        <v>Yes</v>
      </c>
      <c r="AJ41" s="5" t="str">
        <f t="shared" si="8"/>
        <v>Low Acceptance</v>
      </c>
      <c r="AK41" s="5">
        <f t="shared" si="9"/>
        <v>2</v>
      </c>
      <c r="AL41" s="5">
        <f t="shared" si="10"/>
        <v>0.08204647468</v>
      </c>
      <c r="AM41" s="5">
        <f t="shared" si="11"/>
        <v>0.4646464646</v>
      </c>
      <c r="AN41" s="5">
        <f t="shared" si="12"/>
        <v>0.2592592593</v>
      </c>
      <c r="AO41" s="5">
        <f t="shared" si="13"/>
        <v>0.3571428571</v>
      </c>
      <c r="AP41" s="5">
        <f t="shared" si="14"/>
        <v>0.25</v>
      </c>
      <c r="AQ41" s="5">
        <f t="shared" si="15"/>
        <v>0.5</v>
      </c>
      <c r="AR41" s="5">
        <f t="shared" si="16"/>
        <v>0.3095087327</v>
      </c>
      <c r="AS41" s="5">
        <f t="shared" si="17"/>
        <v>881</v>
      </c>
      <c r="AT41" s="5">
        <f t="shared" si="18"/>
        <v>0.6069673962</v>
      </c>
      <c r="AU41" s="5" t="str">
        <f t="shared" si="19"/>
        <v>Mid</v>
      </c>
      <c r="AV41" s="5"/>
      <c r="AW41" s="5"/>
      <c r="AX41" s="5"/>
      <c r="AY41" s="5"/>
      <c r="AZ41" s="5"/>
    </row>
    <row r="42" ht="14.25" customHeight="1">
      <c r="A42" s="5">
        <v>8601.0</v>
      </c>
      <c r="B42" s="5">
        <v>1980.0</v>
      </c>
      <c r="C42" s="5" t="s">
        <v>46</v>
      </c>
      <c r="D42" s="5" t="s">
        <v>54</v>
      </c>
      <c r="E42" s="5">
        <v>80011.0</v>
      </c>
      <c r="F42" s="2">
        <f t="shared" si="1"/>
        <v>80011</v>
      </c>
      <c r="G42" s="5">
        <v>1.0</v>
      </c>
      <c r="H42" s="5">
        <v>1.0</v>
      </c>
      <c r="I42" s="5" t="s">
        <v>91</v>
      </c>
      <c r="J42" s="2">
        <f t="array" ref="J42">INDEX('Purchase Behaviour'!B:B,MATCH(A42,'Purchase Behaviour'!A:A, 0))</f>
        <v>410.9815654</v>
      </c>
      <c r="K42" s="2">
        <f t="array" ref="K42">INDEX('Purchase Behaviour'!C:C, MATCH(A42,'Purchase Behaviour'!A:A, 0))</f>
        <v>269.8986329</v>
      </c>
      <c r="L42" s="2">
        <f t="array" ref="L42">INDEX('Purchase Behaviour'!D:D, MATCH($A42,'Purchase Behaviour'!$A:$A, 0))</f>
        <v>325.56685</v>
      </c>
      <c r="M42" s="2">
        <f t="array" ref="M42">INDEX('Purchase Behaviour'!E:E, MATCH($A42,'Purchase Behaviour'!$A:$A, 0))</f>
        <v>380.9942863</v>
      </c>
      <c r="N42" s="2">
        <f t="array" ref="N42">INDEX('Purchase Behaviour'!F:F, MATCH($A42,'Purchase Behaviour'!$A:$A, 0))</f>
        <v>279.4340458</v>
      </c>
      <c r="O42" s="2">
        <f t="array" ref="O42">INDEX('Purchase Behaviour'!G:G, MATCH($A42,'Purchase Behaviour'!$A:$A, 0))</f>
        <v>351.4677676</v>
      </c>
      <c r="P42" s="2">
        <f t="array" ref="P42">INDEX('Purchase Behaviour'!H:H, MATCH($A42,'Purchase Behaviour'!$A:$A, 0))</f>
        <v>2</v>
      </c>
      <c r="Q42" s="2">
        <f t="array" ref="Q42">INDEX('Purchase Behaviour'!I:I, MATCH($A42,'Purchase Behaviour'!$A:$A, 0))</f>
        <v>8</v>
      </c>
      <c r="R42" s="2">
        <f t="array" ref="R42">INDEX('Purchase Behaviour'!J:J, MATCH($A42,'Purchase Behaviour'!$A:$A, 0))</f>
        <v>6</v>
      </c>
      <c r="S42" s="2">
        <f t="array" ref="S42">INDEX('Purchase Behaviour'!K:K, MATCH($A42,'Purchase Behaviour'!$A:$A, 0))</f>
        <v>5</v>
      </c>
      <c r="T42" s="2">
        <f t="array" ref="T42">INDEX('Purchase Behaviour'!L:L, MATCH($A42,'Purchase Behaviour'!$A:$A, 0))</f>
        <v>4</v>
      </c>
      <c r="U42" s="2">
        <f t="array" ref="U42">INDEX('Purchase Behaviour'!M:M, MATCH($A42,'Purchase Behaviour'!$A:$A, 0))</f>
        <v>3</v>
      </c>
      <c r="V42" s="2">
        <f t="array" ref="V42">INDEX('Campaign Performance'!B:B, MATCH(A42,'Campaign Performance'!A:A, 0))</f>
        <v>0</v>
      </c>
      <c r="W42" s="2">
        <f t="array" ref="W42">INDEX('Campaign Performance'!C:C, MATCH($A42,'Campaign Performance'!$A:$A, 0))</f>
        <v>0</v>
      </c>
      <c r="X42" s="2">
        <f t="array" ref="X42">INDEX('Campaign Performance'!D:D, MATCH($A42,'Campaign Performance'!$A:$A, 0))</f>
        <v>0</v>
      </c>
      <c r="Y42" s="2">
        <f t="array" ref="Y42">INDEX('Campaign Performance'!E:E, MATCH($A42,'Campaign Performance'!$A:$A, 0))</f>
        <v>0</v>
      </c>
      <c r="Z42" s="2">
        <f t="array" ref="Z42">INDEX('Campaign Performance'!F:F, MATCH($A42,'Campaign Performance'!$A:$A, 0))</f>
        <v>0</v>
      </c>
      <c r="AA42" s="2">
        <f t="array" ref="AA42">INDEX('Campaign Performance'!G:G, MATCH($A42,'Campaign Performance'!$A:$A, 0))</f>
        <v>0</v>
      </c>
      <c r="AB42" s="2">
        <f t="array" ref="AB42">INDEX('Campaign Performance'!H:H, MATCH($A42,'Campaign Performance'!$A:$A, 0))</f>
        <v>0</v>
      </c>
      <c r="AC42" s="5">
        <f t="shared" si="2"/>
        <v>45</v>
      </c>
      <c r="AD42" s="5">
        <f t="shared" si="3"/>
        <v>12</v>
      </c>
      <c r="AE42" s="5">
        <f t="shared" si="4"/>
        <v>2018.343148</v>
      </c>
      <c r="AF42" s="5">
        <f t="shared" si="5"/>
        <v>0</v>
      </c>
      <c r="AG42" s="5" t="str">
        <f t="shared" si="6"/>
        <v>Large family</v>
      </c>
      <c r="AH42" s="5" t="str">
        <f t="shared" si="20"/>
        <v>High income</v>
      </c>
      <c r="AI42" s="5" t="str">
        <f t="shared" si="7"/>
        <v>No</v>
      </c>
      <c r="AJ42" s="5" t="str">
        <f t="shared" si="8"/>
        <v>No Acceptance</v>
      </c>
      <c r="AK42" s="5">
        <f t="shared" si="9"/>
        <v>3</v>
      </c>
      <c r="AL42" s="5">
        <f t="shared" si="10"/>
        <v>0.1022952475</v>
      </c>
      <c r="AM42" s="5">
        <f t="shared" si="11"/>
        <v>0.9696969697</v>
      </c>
      <c r="AN42" s="5">
        <f t="shared" si="12"/>
        <v>0.2962962963</v>
      </c>
      <c r="AO42" s="5">
        <f t="shared" si="13"/>
        <v>0.2142857143</v>
      </c>
      <c r="AP42" s="5">
        <f t="shared" si="14"/>
        <v>0</v>
      </c>
      <c r="AQ42" s="5">
        <f t="shared" si="15"/>
        <v>1</v>
      </c>
      <c r="AR42" s="5">
        <f t="shared" si="16"/>
        <v>0.4823559186</v>
      </c>
      <c r="AS42" s="5">
        <f t="shared" si="17"/>
        <v>52</v>
      </c>
      <c r="AT42" s="5">
        <f t="shared" si="18"/>
        <v>0.9772219741</v>
      </c>
      <c r="AU42" s="5" t="str">
        <f t="shared" si="19"/>
        <v>High</v>
      </c>
      <c r="AV42" s="5"/>
      <c r="AW42" s="5"/>
      <c r="AX42" s="5"/>
      <c r="AY42" s="5"/>
      <c r="AZ42" s="5"/>
    </row>
    <row r="43" ht="14.25" customHeight="1">
      <c r="A43" s="5">
        <v>503.0</v>
      </c>
      <c r="B43" s="5">
        <v>1985.0</v>
      </c>
      <c r="C43" s="5" t="s">
        <v>56</v>
      </c>
      <c r="D43" s="5" t="s">
        <v>54</v>
      </c>
      <c r="E43" s="5">
        <v>20559.0</v>
      </c>
      <c r="F43" s="2">
        <f t="shared" si="1"/>
        <v>20559</v>
      </c>
      <c r="G43" s="5">
        <v>1.0</v>
      </c>
      <c r="H43" s="5">
        <v>1.0</v>
      </c>
      <c r="I43" s="5" t="s">
        <v>92</v>
      </c>
      <c r="J43" s="2">
        <f t="array" ref="J43">INDEX('Purchase Behaviour'!B:B,MATCH(A43,'Purchase Behaviour'!A:A, 0))</f>
        <v>23.92753017</v>
      </c>
      <c r="K43" s="2">
        <f t="array" ref="K43">INDEX('Purchase Behaviour'!C:C, MATCH(A43,'Purchase Behaviour'!A:A, 0))</f>
        <v>120.7717998</v>
      </c>
      <c r="L43" s="2">
        <f t="array" ref="L43">INDEX('Purchase Behaviour'!D:D, MATCH($A43,'Purchase Behaviour'!$A:$A, 0))</f>
        <v>137.0037795</v>
      </c>
      <c r="M43" s="2">
        <f t="array" ref="M43">INDEX('Purchase Behaviour'!E:E, MATCH($A43,'Purchase Behaviour'!$A:$A, 0))</f>
        <v>112.6767614</v>
      </c>
      <c r="N43" s="2">
        <f t="array" ref="N43">INDEX('Purchase Behaviour'!F:F, MATCH($A43,'Purchase Behaviour'!$A:$A, 0))</f>
        <v>169.6514247</v>
      </c>
      <c r="O43" s="2">
        <f t="array" ref="O43">INDEX('Purchase Behaviour'!G:G, MATCH($A43,'Purchase Behaviour'!$A:$A, 0))</f>
        <v>119.8456789</v>
      </c>
      <c r="P43" s="2">
        <f t="array" ref="P43">INDEX('Purchase Behaviour'!H:H, MATCH($A43,'Purchase Behaviour'!$A:$A, 0))</f>
        <v>2</v>
      </c>
      <c r="Q43" s="2">
        <f t="array" ref="Q43">INDEX('Purchase Behaviour'!I:I, MATCH($A43,'Purchase Behaviour'!$A:$A, 0))</f>
        <v>2</v>
      </c>
      <c r="R43" s="2">
        <f t="array" ref="R43">INDEX('Purchase Behaviour'!J:J, MATCH($A43,'Purchase Behaviour'!$A:$A, 0))</f>
        <v>0</v>
      </c>
      <c r="S43" s="2">
        <f t="array" ref="S43">INDEX('Purchase Behaviour'!K:K, MATCH($A43,'Purchase Behaviour'!$A:$A, 0))</f>
        <v>3</v>
      </c>
      <c r="T43" s="2">
        <f t="array" ref="T43">INDEX('Purchase Behaviour'!L:L, MATCH($A43,'Purchase Behaviour'!$A:$A, 0))</f>
        <v>8</v>
      </c>
      <c r="U43" s="2">
        <f t="array" ref="U43">INDEX('Purchase Behaviour'!M:M, MATCH($A43,'Purchase Behaviour'!$A:$A, 0))</f>
        <v>88</v>
      </c>
      <c r="V43" s="2">
        <f t="array" ref="V43">INDEX('Campaign Performance'!B:B, MATCH(A43,'Campaign Performance'!A:A, 0))</f>
        <v>0</v>
      </c>
      <c r="W43" s="2">
        <f t="array" ref="W43">INDEX('Campaign Performance'!C:C, MATCH($A43,'Campaign Performance'!$A:$A, 0))</f>
        <v>0</v>
      </c>
      <c r="X43" s="2">
        <f t="array" ref="X43">INDEX('Campaign Performance'!D:D, MATCH($A43,'Campaign Performance'!$A:$A, 0))</f>
        <v>0</v>
      </c>
      <c r="Y43" s="2">
        <f t="array" ref="Y43">INDEX('Campaign Performance'!E:E, MATCH($A43,'Campaign Performance'!$A:$A, 0))</f>
        <v>0</v>
      </c>
      <c r="Z43" s="2">
        <f t="array" ref="Z43">INDEX('Campaign Performance'!F:F, MATCH($A43,'Campaign Performance'!$A:$A, 0))</f>
        <v>0</v>
      </c>
      <c r="AA43" s="2">
        <f t="array" ref="AA43">INDEX('Campaign Performance'!G:G, MATCH($A43,'Campaign Performance'!$A:$A, 0))</f>
        <v>0</v>
      </c>
      <c r="AB43" s="2">
        <f t="array" ref="AB43">INDEX('Campaign Performance'!H:H, MATCH($A43,'Campaign Performance'!$A:$A, 0))</f>
        <v>0</v>
      </c>
      <c r="AC43" s="5">
        <f t="shared" si="2"/>
        <v>40</v>
      </c>
      <c r="AD43" s="5">
        <f t="shared" si="3"/>
        <v>12</v>
      </c>
      <c r="AE43" s="5">
        <f t="shared" si="4"/>
        <v>683.8769744</v>
      </c>
      <c r="AF43" s="5">
        <f t="shared" si="5"/>
        <v>0</v>
      </c>
      <c r="AG43" s="5" t="str">
        <f t="shared" si="6"/>
        <v>Large family</v>
      </c>
      <c r="AH43" s="5" t="str">
        <f t="shared" si="20"/>
        <v>Low income</v>
      </c>
      <c r="AI43" s="5" t="str">
        <f t="shared" si="7"/>
        <v>No</v>
      </c>
      <c r="AJ43" s="5" t="str">
        <f t="shared" si="8"/>
        <v>No Acceptance</v>
      </c>
      <c r="AK43" s="5">
        <f t="shared" si="9"/>
        <v>1</v>
      </c>
      <c r="AL43" s="5">
        <f t="shared" si="10"/>
        <v>0.03466078818</v>
      </c>
      <c r="AM43" s="5">
        <f t="shared" si="11"/>
        <v>0.1111111111</v>
      </c>
      <c r="AN43" s="5">
        <f t="shared" si="12"/>
        <v>0.07407407407</v>
      </c>
      <c r="AO43" s="5">
        <f t="shared" si="13"/>
        <v>0</v>
      </c>
      <c r="AP43" s="5">
        <f t="shared" si="14"/>
        <v>0</v>
      </c>
      <c r="AQ43" s="5">
        <f t="shared" si="15"/>
        <v>0</v>
      </c>
      <c r="AR43" s="5">
        <f t="shared" si="16"/>
        <v>0.05310964149</v>
      </c>
      <c r="AS43" s="5">
        <f t="shared" si="17"/>
        <v>2198</v>
      </c>
      <c r="AT43" s="5">
        <f t="shared" si="18"/>
        <v>0.01875837427</v>
      </c>
      <c r="AU43" s="5" t="str">
        <f t="shared" si="19"/>
        <v>Low</v>
      </c>
      <c r="AV43" s="5"/>
      <c r="AW43" s="5"/>
      <c r="AX43" s="5"/>
      <c r="AY43" s="5"/>
      <c r="AZ43" s="5"/>
    </row>
    <row r="44" ht="14.25" customHeight="1">
      <c r="A44" s="5">
        <v>8430.0</v>
      </c>
      <c r="B44" s="5">
        <v>1960.0</v>
      </c>
      <c r="C44" s="5" t="s">
        <v>46</v>
      </c>
      <c r="D44" s="5" t="s">
        <v>50</v>
      </c>
      <c r="E44" s="5">
        <v>21994.0</v>
      </c>
      <c r="F44" s="2">
        <f t="shared" si="1"/>
        <v>21994</v>
      </c>
      <c r="G44" s="5">
        <v>0.0</v>
      </c>
      <c r="H44" s="5">
        <v>0.0</v>
      </c>
      <c r="I44" s="5" t="s">
        <v>67</v>
      </c>
      <c r="J44" s="2">
        <f t="array" ref="J44">INDEX('Purchase Behaviour'!B:B,MATCH(A44,'Purchase Behaviour'!A:A, 0))</f>
        <v>143.7261525</v>
      </c>
      <c r="K44" s="2">
        <f t="array" ref="K44">INDEX('Purchase Behaviour'!C:C, MATCH(A44,'Purchase Behaviour'!A:A, 0))</f>
        <v>146.9440779</v>
      </c>
      <c r="L44" s="2">
        <f t="array" ref="L44">INDEX('Purchase Behaviour'!D:D, MATCH($A44,'Purchase Behaviour'!$A:$A, 0))</f>
        <v>12.59467172</v>
      </c>
      <c r="M44" s="2">
        <f t="array" ref="M44">INDEX('Purchase Behaviour'!E:E, MATCH($A44,'Purchase Behaviour'!$A:$A, 0))</f>
        <v>119.5079417</v>
      </c>
      <c r="N44" s="2">
        <f t="array" ref="N44">INDEX('Purchase Behaviour'!F:F, MATCH($A44,'Purchase Behaviour'!$A:$A, 0))</f>
        <v>58.66716845</v>
      </c>
      <c r="O44" s="2">
        <f t="array" ref="O44">INDEX('Purchase Behaviour'!G:G, MATCH($A44,'Purchase Behaviour'!$A:$A, 0))</f>
        <v>65.47094192</v>
      </c>
      <c r="P44" s="2">
        <f t="array" ref="P44">INDEX('Purchase Behaviour'!H:H, MATCH($A44,'Purchase Behaviour'!$A:$A, 0))</f>
        <v>1</v>
      </c>
      <c r="Q44" s="2">
        <f t="array" ref="Q44">INDEX('Purchase Behaviour'!I:I, MATCH($A44,'Purchase Behaviour'!$A:$A, 0))</f>
        <v>0</v>
      </c>
      <c r="R44" s="2">
        <f t="array" ref="R44">INDEX('Purchase Behaviour'!J:J, MATCH($A44,'Purchase Behaviour'!$A:$A, 0))</f>
        <v>0</v>
      </c>
      <c r="S44" s="2">
        <f t="array" ref="S44">INDEX('Purchase Behaviour'!K:K, MATCH($A44,'Purchase Behaviour'!$A:$A, 0))</f>
        <v>3</v>
      </c>
      <c r="T44" s="2">
        <f t="array" ref="T44">INDEX('Purchase Behaviour'!L:L, MATCH($A44,'Purchase Behaviour'!$A:$A, 0))</f>
        <v>5</v>
      </c>
      <c r="U44" s="2">
        <f t="array" ref="U44">INDEX('Purchase Behaviour'!M:M, MATCH($A44,'Purchase Behaviour'!$A:$A, 0))</f>
        <v>4</v>
      </c>
      <c r="V44" s="2">
        <f t="array" ref="V44">INDEX('Campaign Performance'!B:B, MATCH(A44,'Campaign Performance'!A:A, 0))</f>
        <v>0</v>
      </c>
      <c r="W44" s="2">
        <f t="array" ref="W44">INDEX('Campaign Performance'!C:C, MATCH($A44,'Campaign Performance'!$A:$A, 0))</f>
        <v>0</v>
      </c>
      <c r="X44" s="2">
        <f t="array" ref="X44">INDEX('Campaign Performance'!D:D, MATCH($A44,'Campaign Performance'!$A:$A, 0))</f>
        <v>0</v>
      </c>
      <c r="Y44" s="2">
        <f t="array" ref="Y44">INDEX('Campaign Performance'!E:E, MATCH($A44,'Campaign Performance'!$A:$A, 0))</f>
        <v>0</v>
      </c>
      <c r="Z44" s="2">
        <f t="array" ref="Z44">INDEX('Campaign Performance'!F:F, MATCH($A44,'Campaign Performance'!$A:$A, 0))</f>
        <v>0</v>
      </c>
      <c r="AA44" s="2">
        <f t="array" ref="AA44">INDEX('Campaign Performance'!G:G, MATCH($A44,'Campaign Performance'!$A:$A, 0))</f>
        <v>0</v>
      </c>
      <c r="AB44" s="2">
        <f t="array" ref="AB44">INDEX('Campaign Performance'!H:H, MATCH($A44,'Campaign Performance'!$A:$A, 0))</f>
        <v>0</v>
      </c>
      <c r="AC44" s="5">
        <f t="shared" si="2"/>
        <v>65</v>
      </c>
      <c r="AD44" s="5">
        <f t="shared" si="3"/>
        <v>12</v>
      </c>
      <c r="AE44" s="5">
        <f t="shared" si="4"/>
        <v>546.9109541</v>
      </c>
      <c r="AF44" s="5">
        <f t="shared" si="5"/>
        <v>0</v>
      </c>
      <c r="AG44" s="5" t="str">
        <f t="shared" si="6"/>
        <v>No kids</v>
      </c>
      <c r="AH44" s="5" t="str">
        <f t="shared" si="20"/>
        <v>Low income</v>
      </c>
      <c r="AI44" s="5" t="str">
        <f t="shared" si="7"/>
        <v>No</v>
      </c>
      <c r="AJ44" s="5" t="str">
        <f t="shared" si="8"/>
        <v>No Acceptance</v>
      </c>
      <c r="AK44" s="5">
        <f t="shared" si="9"/>
        <v>1</v>
      </c>
      <c r="AL44" s="5">
        <f t="shared" si="10"/>
        <v>0.02771896912</v>
      </c>
      <c r="AM44" s="5">
        <f t="shared" si="11"/>
        <v>0.9595959596</v>
      </c>
      <c r="AN44" s="5">
        <f t="shared" si="12"/>
        <v>0</v>
      </c>
      <c r="AO44" s="5">
        <f t="shared" si="13"/>
        <v>0</v>
      </c>
      <c r="AP44" s="5">
        <f t="shared" si="14"/>
        <v>0</v>
      </c>
      <c r="AQ44" s="5">
        <f t="shared" si="15"/>
        <v>0</v>
      </c>
      <c r="AR44" s="5">
        <f t="shared" si="16"/>
        <v>0.2948085302</v>
      </c>
      <c r="AS44" s="5">
        <f t="shared" si="17"/>
        <v>994</v>
      </c>
      <c r="AT44" s="5">
        <f t="shared" si="18"/>
        <v>0.5564984368</v>
      </c>
      <c r="AU44" s="5" t="str">
        <f t="shared" si="19"/>
        <v>Mid</v>
      </c>
      <c r="AV44" s="5"/>
      <c r="AW44" s="5"/>
      <c r="AX44" s="5"/>
      <c r="AY44" s="5"/>
      <c r="AZ44" s="5"/>
    </row>
    <row r="45" ht="14.25" customHeight="1">
      <c r="A45" s="5">
        <v>7281.0</v>
      </c>
      <c r="B45" s="5">
        <v>1960.0</v>
      </c>
      <c r="C45" s="5" t="s">
        <v>53</v>
      </c>
      <c r="D45" s="5" t="s">
        <v>47</v>
      </c>
      <c r="F45" s="2">
        <f t="shared" si="1"/>
        <v>51381.5</v>
      </c>
      <c r="G45" s="5">
        <v>0.0</v>
      </c>
      <c r="H45" s="5">
        <v>0.0</v>
      </c>
      <c r="I45" s="5" t="s">
        <v>93</v>
      </c>
      <c r="J45" s="2" t="str">
        <f t="array" ref="J45">INDEX('Purchase Behaviour'!B:B,MATCH(A45,'Purchase Behaviour'!A:A, 0))</f>
        <v/>
      </c>
      <c r="K45" s="2" t="str">
        <f t="array" ref="K45">INDEX('Purchase Behaviour'!C:C, MATCH(A45,'Purchase Behaviour'!A:A, 0))</f>
        <v/>
      </c>
      <c r="L45" s="2" t="str">
        <f t="array" ref="L45">INDEX('Purchase Behaviour'!D:D, MATCH($A45,'Purchase Behaviour'!$A:$A, 0))</f>
        <v/>
      </c>
      <c r="M45" s="2" t="str">
        <f t="array" ref="M45">INDEX('Purchase Behaviour'!E:E, MATCH($A45,'Purchase Behaviour'!$A:$A, 0))</f>
        <v/>
      </c>
      <c r="N45" s="2" t="str">
        <f t="array" ref="N45">INDEX('Purchase Behaviour'!F:F, MATCH($A45,'Purchase Behaviour'!$A:$A, 0))</f>
        <v/>
      </c>
      <c r="O45" s="2" t="str">
        <f t="array" ref="O45">INDEX('Purchase Behaviour'!G:G, MATCH($A45,'Purchase Behaviour'!$A:$A, 0))</f>
        <v/>
      </c>
      <c r="P45" s="2">
        <f t="array" ref="P45">INDEX('Purchase Behaviour'!H:H, MATCH($A45,'Purchase Behaviour'!$A:$A, 0))</f>
        <v>1</v>
      </c>
      <c r="Q45" s="2">
        <f t="array" ref="Q45">INDEX('Purchase Behaviour'!I:I, MATCH($A45,'Purchase Behaviour'!$A:$A, 0))</f>
        <v>1</v>
      </c>
      <c r="R45" s="2">
        <f t="array" ref="R45">INDEX('Purchase Behaviour'!J:J, MATCH($A45,'Purchase Behaviour'!$A:$A, 0))</f>
        <v>3</v>
      </c>
      <c r="S45" s="2">
        <f t="array" ref="S45">INDEX('Purchase Behaviour'!K:K, MATCH($A45,'Purchase Behaviour'!$A:$A, 0))</f>
        <v>4</v>
      </c>
      <c r="T45" s="2">
        <f t="array" ref="T45">INDEX('Purchase Behaviour'!L:L, MATCH($A45,'Purchase Behaviour'!$A:$A, 0))</f>
        <v>2</v>
      </c>
      <c r="U45" s="2">
        <f t="array" ref="U45">INDEX('Purchase Behaviour'!M:M, MATCH($A45,'Purchase Behaviour'!$A:$A, 0))</f>
        <v>80</v>
      </c>
      <c r="V45" s="2">
        <f t="array" ref="V45">INDEX('Campaign Performance'!B:B, MATCH(A45,'Campaign Performance'!A:A, 0))</f>
        <v>0</v>
      </c>
      <c r="W45" s="2">
        <f t="array" ref="W45">INDEX('Campaign Performance'!C:C, MATCH($A45,'Campaign Performance'!$A:$A, 0))</f>
        <v>0</v>
      </c>
      <c r="X45" s="2">
        <f t="array" ref="X45">INDEX('Campaign Performance'!D:D, MATCH($A45,'Campaign Performance'!$A:$A, 0))</f>
        <v>0</v>
      </c>
      <c r="Y45" s="2">
        <f t="array" ref="Y45">INDEX('Campaign Performance'!E:E, MATCH($A45,'Campaign Performance'!$A:$A, 0))</f>
        <v>0</v>
      </c>
      <c r="Z45" s="2">
        <f t="array" ref="Z45">INDEX('Campaign Performance'!F:F, MATCH($A45,'Campaign Performance'!$A:$A, 0))</f>
        <v>0</v>
      </c>
      <c r="AA45" s="2">
        <f t="array" ref="AA45">INDEX('Campaign Performance'!G:G, MATCH($A45,'Campaign Performance'!$A:$A, 0))</f>
        <v>0</v>
      </c>
      <c r="AB45" s="2">
        <f t="array" ref="AB45">INDEX('Campaign Performance'!H:H, MATCH($A45,'Campaign Performance'!$A:$A, 0))</f>
        <v>0</v>
      </c>
      <c r="AC45" s="5">
        <f t="shared" si="2"/>
        <v>65</v>
      </c>
      <c r="AD45" s="5">
        <f t="shared" si="3"/>
        <v>12</v>
      </c>
      <c r="AE45" s="5">
        <f t="shared" si="4"/>
        <v>0</v>
      </c>
      <c r="AF45" s="5">
        <f t="shared" si="5"/>
        <v>0</v>
      </c>
      <c r="AG45" s="5" t="str">
        <f t="shared" si="6"/>
        <v>No kids</v>
      </c>
      <c r="AH45" s="5" t="str">
        <f t="shared" si="20"/>
        <v>Low income</v>
      </c>
      <c r="AI45" s="5" t="str">
        <f t="shared" si="7"/>
        <v>No</v>
      </c>
      <c r="AJ45" s="5" t="str">
        <f t="shared" si="8"/>
        <v>No Acceptance</v>
      </c>
      <c r="AK45" s="5">
        <f t="shared" si="9"/>
        <v>1</v>
      </c>
      <c r="AL45" s="5">
        <f t="shared" si="10"/>
        <v>0</v>
      </c>
      <c r="AM45" s="5">
        <f t="shared" si="11"/>
        <v>0.1919191919</v>
      </c>
      <c r="AN45" s="5">
        <f t="shared" si="12"/>
        <v>0.03703703704</v>
      </c>
      <c r="AO45" s="5">
        <f t="shared" si="13"/>
        <v>0.1071428571</v>
      </c>
      <c r="AP45" s="5">
        <f t="shared" si="14"/>
        <v>0</v>
      </c>
      <c r="AQ45" s="5">
        <f t="shared" si="15"/>
        <v>0</v>
      </c>
      <c r="AR45" s="5">
        <f t="shared" si="16"/>
        <v>0.07384559885</v>
      </c>
      <c r="AS45" s="5">
        <f t="shared" si="17"/>
        <v>2165</v>
      </c>
      <c r="AT45" s="5">
        <f t="shared" si="18"/>
        <v>0.03349709692</v>
      </c>
      <c r="AU45" s="5" t="str">
        <f t="shared" si="19"/>
        <v>Low</v>
      </c>
      <c r="AV45" s="5"/>
      <c r="AW45" s="5"/>
      <c r="AX45" s="5"/>
      <c r="AY45" s="5"/>
      <c r="AZ45" s="5"/>
    </row>
    <row r="46" ht="14.25" customHeight="1">
      <c r="A46" s="5">
        <v>2139.0</v>
      </c>
      <c r="B46" s="5">
        <v>1975.0</v>
      </c>
      <c r="C46" s="5" t="s">
        <v>56</v>
      </c>
      <c r="D46" s="5" t="s">
        <v>54</v>
      </c>
      <c r="E46" s="5">
        <v>7500.0</v>
      </c>
      <c r="F46" s="2">
        <f t="shared" si="1"/>
        <v>7500</v>
      </c>
      <c r="G46" s="5">
        <v>0.0</v>
      </c>
      <c r="H46" s="5">
        <v>0.0</v>
      </c>
      <c r="I46" s="5" t="s">
        <v>94</v>
      </c>
      <c r="J46" s="2">
        <f t="array" ref="J46">INDEX('Purchase Behaviour'!B:B,MATCH(A46,'Purchase Behaviour'!A:A, 0))</f>
        <v>44.88450076</v>
      </c>
      <c r="K46" s="2">
        <f t="array" ref="K46">INDEX('Purchase Behaviour'!C:C, MATCH(A46,'Purchase Behaviour'!A:A, 0))</f>
        <v>40.97008853</v>
      </c>
      <c r="L46" s="2">
        <f t="array" ref="L46">INDEX('Purchase Behaviour'!D:D, MATCH($A46,'Purchase Behaviour'!$A:$A, 0))</f>
        <v>16.08308775</v>
      </c>
      <c r="M46" s="2">
        <f t="array" ref="M46">INDEX('Purchase Behaviour'!E:E, MATCH($A46,'Purchase Behaviour'!$A:$A, 0))</f>
        <v>27.39666278</v>
      </c>
      <c r="N46" s="2">
        <f t="array" ref="N46">INDEX('Purchase Behaviour'!F:F, MATCH($A46,'Purchase Behaviour'!$A:$A, 0))</f>
        <v>36.18940043</v>
      </c>
      <c r="O46" s="2">
        <f t="array" ref="O46">INDEX('Purchase Behaviour'!G:G, MATCH($A46,'Purchase Behaviour'!$A:$A, 0))</f>
        <v>44.30992387</v>
      </c>
      <c r="P46" s="2">
        <f t="array" ref="P46">INDEX('Purchase Behaviour'!H:H, MATCH($A46,'Purchase Behaviour'!$A:$A, 0))</f>
        <v>3</v>
      </c>
      <c r="Q46" s="2">
        <f t="array" ref="Q46">INDEX('Purchase Behaviour'!I:I, MATCH($A46,'Purchase Behaviour'!$A:$A, 0))</f>
        <v>2</v>
      </c>
      <c r="R46" s="2">
        <f t="array" ref="R46">INDEX('Purchase Behaviour'!J:J, MATCH($A46,'Purchase Behaviour'!$A:$A, 0))</f>
        <v>0</v>
      </c>
      <c r="S46" s="2">
        <f t="array" ref="S46">INDEX('Purchase Behaviour'!K:K, MATCH($A46,'Purchase Behaviour'!$A:$A, 0))</f>
        <v>3</v>
      </c>
      <c r="T46" s="2">
        <f t="array" ref="T46">INDEX('Purchase Behaviour'!L:L, MATCH($A46,'Purchase Behaviour'!$A:$A, 0))</f>
        <v>5</v>
      </c>
      <c r="U46" s="2">
        <f t="array" ref="U46">INDEX('Purchase Behaviour'!M:M, MATCH($A46,'Purchase Behaviour'!$A:$A, 0))</f>
        <v>19</v>
      </c>
      <c r="V46" s="2">
        <f t="array" ref="V46">INDEX('Campaign Performance'!B:B, MATCH(A46,'Campaign Performance'!A:A, 0))</f>
        <v>0</v>
      </c>
      <c r="W46" s="2">
        <f t="array" ref="W46">INDEX('Campaign Performance'!C:C, MATCH($A46,'Campaign Performance'!$A:$A, 0))</f>
        <v>0</v>
      </c>
      <c r="X46" s="2">
        <f t="array" ref="X46">INDEX('Campaign Performance'!D:D, MATCH($A46,'Campaign Performance'!$A:$A, 0))</f>
        <v>0</v>
      </c>
      <c r="Y46" s="2">
        <f t="array" ref="Y46">INDEX('Campaign Performance'!E:E, MATCH($A46,'Campaign Performance'!$A:$A, 0))</f>
        <v>0</v>
      </c>
      <c r="Z46" s="2">
        <f t="array" ref="Z46">INDEX('Campaign Performance'!F:F, MATCH($A46,'Campaign Performance'!$A:$A, 0))</f>
        <v>0</v>
      </c>
      <c r="AA46" s="2">
        <f t="array" ref="AA46">INDEX('Campaign Performance'!G:G, MATCH($A46,'Campaign Performance'!$A:$A, 0))</f>
        <v>0</v>
      </c>
      <c r="AB46" s="2">
        <f t="array" ref="AB46">INDEX('Campaign Performance'!H:H, MATCH($A46,'Campaign Performance'!$A:$A, 0))</f>
        <v>0</v>
      </c>
      <c r="AC46" s="5">
        <f t="shared" si="2"/>
        <v>50</v>
      </c>
      <c r="AD46" s="5">
        <f t="shared" si="3"/>
        <v>12</v>
      </c>
      <c r="AE46" s="5">
        <f t="shared" si="4"/>
        <v>209.8336641</v>
      </c>
      <c r="AF46" s="5">
        <f t="shared" si="5"/>
        <v>0</v>
      </c>
      <c r="AG46" s="5" t="str">
        <f t="shared" si="6"/>
        <v>No kids</v>
      </c>
      <c r="AH46" s="5" t="str">
        <f t="shared" si="20"/>
        <v>Low income</v>
      </c>
      <c r="AI46" s="5" t="str">
        <f t="shared" si="7"/>
        <v>No</v>
      </c>
      <c r="AJ46" s="5" t="str">
        <f t="shared" si="8"/>
        <v>No Acceptance</v>
      </c>
      <c r="AK46" s="5">
        <f t="shared" si="9"/>
        <v>1</v>
      </c>
      <c r="AL46" s="5">
        <f t="shared" si="10"/>
        <v>0.01063495403</v>
      </c>
      <c r="AM46" s="5">
        <f t="shared" si="11"/>
        <v>0.8080808081</v>
      </c>
      <c r="AN46" s="5">
        <f t="shared" si="12"/>
        <v>0.07407407407</v>
      </c>
      <c r="AO46" s="5">
        <f t="shared" si="13"/>
        <v>0</v>
      </c>
      <c r="AP46" s="5">
        <f t="shared" si="14"/>
        <v>0</v>
      </c>
      <c r="AQ46" s="5">
        <f t="shared" si="15"/>
        <v>0</v>
      </c>
      <c r="AR46" s="5">
        <f t="shared" si="16"/>
        <v>0.256194092</v>
      </c>
      <c r="AS46" s="5">
        <f t="shared" si="17"/>
        <v>1276</v>
      </c>
      <c r="AT46" s="5">
        <f t="shared" si="18"/>
        <v>0.4305493524</v>
      </c>
      <c r="AU46" s="5" t="str">
        <f t="shared" si="19"/>
        <v>Low</v>
      </c>
      <c r="AV46" s="5"/>
      <c r="AW46" s="5"/>
      <c r="AX46" s="5"/>
      <c r="AY46" s="5"/>
      <c r="AZ46" s="5"/>
    </row>
    <row r="47" ht="14.25" customHeight="1">
      <c r="A47" s="5">
        <v>1371.0</v>
      </c>
      <c r="B47" s="5">
        <v>1976.0</v>
      </c>
      <c r="C47" s="5" t="s">
        <v>46</v>
      </c>
      <c r="D47" s="5" t="s">
        <v>47</v>
      </c>
      <c r="E47" s="5">
        <v>79941.0</v>
      </c>
      <c r="F47" s="2">
        <f t="shared" si="1"/>
        <v>79941</v>
      </c>
      <c r="G47" s="5">
        <v>1.0</v>
      </c>
      <c r="H47" s="5">
        <v>1.0</v>
      </c>
      <c r="I47" s="5" t="s">
        <v>95</v>
      </c>
      <c r="J47" s="2">
        <f t="array" ref="J47">INDEX('Purchase Behaviour'!B:B,MATCH(A47,'Purchase Behaviour'!A:A, 0))</f>
        <v>219.8892916</v>
      </c>
      <c r="K47" s="2">
        <f t="array" ref="K47">INDEX('Purchase Behaviour'!C:C, MATCH(A47,'Purchase Behaviour'!A:A, 0))</f>
        <v>381.1242471</v>
      </c>
      <c r="L47" s="2">
        <f t="array" ref="L47">INDEX('Purchase Behaviour'!D:D, MATCH($A47,'Purchase Behaviour'!$A:$A, 0))</f>
        <v>190.8740263</v>
      </c>
      <c r="M47" s="2">
        <f t="array" ref="M47">INDEX('Purchase Behaviour'!E:E, MATCH($A47,'Purchase Behaviour'!$A:$A, 0))</f>
        <v>508.0895566</v>
      </c>
      <c r="N47" s="2">
        <f t="array" ref="N47">INDEX('Purchase Behaviour'!F:F, MATCH($A47,'Purchase Behaviour'!$A:$A, 0))</f>
        <v>412.1772561</v>
      </c>
      <c r="O47" s="2">
        <f t="array" ref="O47">INDEX('Purchase Behaviour'!G:G, MATCH($A47,'Purchase Behaviour'!$A:$A, 0))</f>
        <v>217.7403181</v>
      </c>
      <c r="P47" s="2">
        <f t="array" ref="P47">INDEX('Purchase Behaviour'!H:H, MATCH($A47,'Purchase Behaviour'!$A:$A, 0))</f>
        <v>1</v>
      </c>
      <c r="Q47" s="2">
        <f t="array" ref="Q47">INDEX('Purchase Behaviour'!I:I, MATCH($A47,'Purchase Behaviour'!$A:$A, 0))</f>
        <v>2</v>
      </c>
      <c r="R47" s="2">
        <f t="array" ref="R47">INDEX('Purchase Behaviour'!J:J, MATCH($A47,'Purchase Behaviour'!$A:$A, 0))</f>
        <v>4</v>
      </c>
      <c r="S47" s="2">
        <f t="array" ref="S47">INDEX('Purchase Behaviour'!K:K, MATCH($A47,'Purchase Behaviour'!$A:$A, 0))</f>
        <v>9</v>
      </c>
      <c r="T47" s="2">
        <f t="array" ref="T47">INDEX('Purchase Behaviour'!L:L, MATCH($A47,'Purchase Behaviour'!$A:$A, 0))</f>
        <v>1</v>
      </c>
      <c r="U47" s="2">
        <f t="array" ref="U47">INDEX('Purchase Behaviour'!M:M, MATCH($A47,'Purchase Behaviour'!$A:$A, 0))</f>
        <v>72</v>
      </c>
      <c r="V47" s="2">
        <f t="array" ref="V47">INDEX('Campaign Performance'!B:B, MATCH(A47,'Campaign Performance'!A:A, 0))</f>
        <v>0</v>
      </c>
      <c r="W47" s="2">
        <f t="array" ref="W47">INDEX('Campaign Performance'!C:C, MATCH($A47,'Campaign Performance'!$A:$A, 0))</f>
        <v>0</v>
      </c>
      <c r="X47" s="2">
        <f t="array" ref="X47">INDEX('Campaign Performance'!D:D, MATCH($A47,'Campaign Performance'!$A:$A, 0))</f>
        <v>0</v>
      </c>
      <c r="Y47" s="2">
        <f t="array" ref="Y47">INDEX('Campaign Performance'!E:E, MATCH($A47,'Campaign Performance'!$A:$A, 0))</f>
        <v>0</v>
      </c>
      <c r="Z47" s="2">
        <f t="array" ref="Z47">INDEX('Campaign Performance'!F:F, MATCH($A47,'Campaign Performance'!$A:$A, 0))</f>
        <v>0</v>
      </c>
      <c r="AA47" s="2">
        <f t="array" ref="AA47">INDEX('Campaign Performance'!G:G, MATCH($A47,'Campaign Performance'!$A:$A, 0))</f>
        <v>0</v>
      </c>
      <c r="AB47" s="2">
        <f t="array" ref="AB47">INDEX('Campaign Performance'!H:H, MATCH($A47,'Campaign Performance'!$A:$A, 0))</f>
        <v>0</v>
      </c>
      <c r="AC47" s="5">
        <f t="shared" si="2"/>
        <v>49</v>
      </c>
      <c r="AD47" s="5">
        <f t="shared" si="3"/>
        <v>11</v>
      </c>
      <c r="AE47" s="5">
        <f t="shared" si="4"/>
        <v>1929.894696</v>
      </c>
      <c r="AF47" s="5">
        <f t="shared" si="5"/>
        <v>0</v>
      </c>
      <c r="AG47" s="5" t="str">
        <f t="shared" si="6"/>
        <v>Large family</v>
      </c>
      <c r="AH47" s="5" t="str">
        <f t="shared" si="20"/>
        <v>High income</v>
      </c>
      <c r="AI47" s="5" t="str">
        <f t="shared" si="7"/>
        <v>No</v>
      </c>
      <c r="AJ47" s="5" t="str">
        <f t="shared" si="8"/>
        <v>No Acceptance</v>
      </c>
      <c r="AK47" s="5">
        <f t="shared" si="9"/>
        <v>3</v>
      </c>
      <c r="AL47" s="5">
        <f t="shared" si="10"/>
        <v>0.09781243377</v>
      </c>
      <c r="AM47" s="5">
        <f t="shared" si="11"/>
        <v>0.2727272727</v>
      </c>
      <c r="AN47" s="5">
        <f t="shared" si="12"/>
        <v>0.07407407407</v>
      </c>
      <c r="AO47" s="5">
        <f t="shared" si="13"/>
        <v>0.1428571429</v>
      </c>
      <c r="AP47" s="5">
        <f t="shared" si="14"/>
        <v>0</v>
      </c>
      <c r="AQ47" s="5">
        <f t="shared" si="15"/>
        <v>1</v>
      </c>
      <c r="AR47" s="5">
        <f t="shared" si="16"/>
        <v>0.2316681157</v>
      </c>
      <c r="AS47" s="5">
        <f t="shared" si="17"/>
        <v>1443</v>
      </c>
      <c r="AT47" s="5">
        <f t="shared" si="18"/>
        <v>0.3559624833</v>
      </c>
      <c r="AU47" s="5" t="str">
        <f t="shared" si="19"/>
        <v>Low</v>
      </c>
      <c r="AV47" s="5"/>
      <c r="AW47" s="5"/>
      <c r="AX47" s="5"/>
      <c r="AY47" s="5"/>
      <c r="AZ47" s="5"/>
    </row>
    <row r="48" ht="14.25" customHeight="1">
      <c r="A48" s="5">
        <v>9909.0</v>
      </c>
      <c r="B48" s="5">
        <v>1996.0</v>
      </c>
      <c r="C48" s="5" t="s">
        <v>70</v>
      </c>
      <c r="D48" s="5" t="s">
        <v>54</v>
      </c>
      <c r="E48" s="5">
        <v>7500.0</v>
      </c>
      <c r="F48" s="2">
        <f t="shared" si="1"/>
        <v>7500</v>
      </c>
      <c r="G48" s="5">
        <v>1.0</v>
      </c>
      <c r="H48" s="5">
        <v>0.0</v>
      </c>
      <c r="I48" s="5" t="s">
        <v>96</v>
      </c>
      <c r="J48" s="2">
        <f t="array" ref="J48">INDEX('Purchase Behaviour'!B:B,MATCH(A48,'Purchase Behaviour'!A:A, 0))</f>
        <v>20.35251329</v>
      </c>
      <c r="K48" s="2">
        <f t="array" ref="K48">INDEX('Purchase Behaviour'!C:C, MATCH(A48,'Purchase Behaviour'!A:A, 0))</f>
        <v>40.33626781</v>
      </c>
      <c r="L48" s="2">
        <f t="array" ref="L48">INDEX('Purchase Behaviour'!D:D, MATCH($A48,'Purchase Behaviour'!$A:$A, 0))</f>
        <v>51.67505043</v>
      </c>
      <c r="M48" s="2">
        <f t="array" ref="M48">INDEX('Purchase Behaviour'!E:E, MATCH($A48,'Purchase Behaviour'!$A:$A, 0))</f>
        <v>23.29172284</v>
      </c>
      <c r="N48" s="2">
        <f t="array" ref="N48">INDEX('Purchase Behaviour'!F:F, MATCH($A48,'Purchase Behaviour'!$A:$A, 0))</f>
        <v>44.92030498</v>
      </c>
      <c r="O48" s="2">
        <f t="array" ref="O48">INDEX('Purchase Behaviour'!G:G, MATCH($A48,'Purchase Behaviour'!$A:$A, 0))</f>
        <v>29.66007453</v>
      </c>
      <c r="P48" s="2">
        <f t="array" ref="P48">INDEX('Purchase Behaviour'!H:H, MATCH($A48,'Purchase Behaviour'!$A:$A, 0))</f>
        <v>3</v>
      </c>
      <c r="Q48" s="2">
        <f t="array" ref="Q48">INDEX('Purchase Behaviour'!I:I, MATCH($A48,'Purchase Behaviour'!$A:$A, 0))</f>
        <v>3</v>
      </c>
      <c r="R48" s="2">
        <f t="array" ref="R48">INDEX('Purchase Behaviour'!J:J, MATCH($A48,'Purchase Behaviour'!$A:$A, 0))</f>
        <v>1</v>
      </c>
      <c r="S48" s="2">
        <f t="array" ref="S48">INDEX('Purchase Behaviour'!K:K, MATCH($A48,'Purchase Behaviour'!$A:$A, 0))</f>
        <v>3</v>
      </c>
      <c r="T48" s="2">
        <f t="array" ref="T48">INDEX('Purchase Behaviour'!L:L, MATCH($A48,'Purchase Behaviour'!$A:$A, 0))</f>
        <v>9</v>
      </c>
      <c r="U48" s="2">
        <f t="array" ref="U48">INDEX('Purchase Behaviour'!M:M, MATCH($A48,'Purchase Behaviour'!$A:$A, 0))</f>
        <v>24</v>
      </c>
      <c r="V48" s="2">
        <f t="array" ref="V48">INDEX('Campaign Performance'!B:B, MATCH(A48,'Campaign Performance'!A:A, 0))</f>
        <v>0</v>
      </c>
      <c r="W48" s="2">
        <f t="array" ref="W48">INDEX('Campaign Performance'!C:C, MATCH($A48,'Campaign Performance'!$A:$A, 0))</f>
        <v>0</v>
      </c>
      <c r="X48" s="2">
        <f t="array" ref="X48">INDEX('Campaign Performance'!D:D, MATCH($A48,'Campaign Performance'!$A:$A, 0))</f>
        <v>0</v>
      </c>
      <c r="Y48" s="2">
        <f t="array" ref="Y48">INDEX('Campaign Performance'!E:E, MATCH($A48,'Campaign Performance'!$A:$A, 0))</f>
        <v>0</v>
      </c>
      <c r="Z48" s="2">
        <f t="array" ref="Z48">INDEX('Campaign Performance'!F:F, MATCH($A48,'Campaign Performance'!$A:$A, 0))</f>
        <v>0</v>
      </c>
      <c r="AA48" s="2">
        <f t="array" ref="AA48">INDEX('Campaign Performance'!G:G, MATCH($A48,'Campaign Performance'!$A:$A, 0))</f>
        <v>0</v>
      </c>
      <c r="AB48" s="2">
        <f t="array" ref="AB48">INDEX('Campaign Performance'!H:H, MATCH($A48,'Campaign Performance'!$A:$A, 0))</f>
        <v>1</v>
      </c>
      <c r="AC48" s="5">
        <f t="shared" si="2"/>
        <v>29</v>
      </c>
      <c r="AD48" s="5">
        <f t="shared" si="3"/>
        <v>13</v>
      </c>
      <c r="AE48" s="5">
        <f t="shared" si="4"/>
        <v>210.2359339</v>
      </c>
      <c r="AF48" s="5">
        <f t="shared" si="5"/>
        <v>0</v>
      </c>
      <c r="AG48" s="5" t="str">
        <f t="shared" si="6"/>
        <v>Small family</v>
      </c>
      <c r="AH48" s="5" t="str">
        <f t="shared" si="20"/>
        <v>Low income</v>
      </c>
      <c r="AI48" s="5" t="str">
        <f t="shared" si="7"/>
        <v>Yes</v>
      </c>
      <c r="AJ48" s="5" t="str">
        <f t="shared" si="8"/>
        <v>No Acceptance</v>
      </c>
      <c r="AK48" s="5">
        <f t="shared" si="9"/>
        <v>1</v>
      </c>
      <c r="AL48" s="5">
        <f t="shared" si="10"/>
        <v>0.01065534218</v>
      </c>
      <c r="AM48" s="5">
        <f t="shared" si="11"/>
        <v>0.7575757576</v>
      </c>
      <c r="AN48" s="5">
        <f t="shared" si="12"/>
        <v>0.1111111111</v>
      </c>
      <c r="AO48" s="5">
        <f t="shared" si="13"/>
        <v>0.03571428571</v>
      </c>
      <c r="AP48" s="5">
        <f t="shared" si="14"/>
        <v>0</v>
      </c>
      <c r="AQ48" s="5">
        <f t="shared" si="15"/>
        <v>0</v>
      </c>
      <c r="AR48" s="5">
        <f t="shared" si="16"/>
        <v>0.2501746581</v>
      </c>
      <c r="AS48" s="5">
        <f t="shared" si="17"/>
        <v>1314</v>
      </c>
      <c r="AT48" s="5">
        <f t="shared" si="18"/>
        <v>0.41357749</v>
      </c>
      <c r="AU48" s="5" t="str">
        <f t="shared" si="19"/>
        <v>Low</v>
      </c>
      <c r="AV48" s="5"/>
      <c r="AW48" s="5"/>
      <c r="AX48" s="5"/>
      <c r="AY48" s="5"/>
      <c r="AZ48" s="5"/>
    </row>
    <row r="49" ht="14.25" customHeight="1">
      <c r="A49" s="5">
        <v>7286.0</v>
      </c>
      <c r="B49" s="5">
        <v>1968.0</v>
      </c>
      <c r="C49" s="5" t="s">
        <v>46</v>
      </c>
      <c r="D49" s="5" t="s">
        <v>50</v>
      </c>
      <c r="E49" s="5">
        <v>41728.0</v>
      </c>
      <c r="F49" s="2">
        <f t="shared" si="1"/>
        <v>41728</v>
      </c>
      <c r="G49" s="5">
        <v>0.0</v>
      </c>
      <c r="H49" s="5">
        <v>1.0</v>
      </c>
      <c r="I49" s="5" t="s">
        <v>97</v>
      </c>
      <c r="J49" s="2">
        <f t="array" ref="J49">INDEX('Purchase Behaviour'!B:B,MATCH(A49,'Purchase Behaviour'!A:A, 0))</f>
        <v>252.2624471</v>
      </c>
      <c r="K49" s="2">
        <f t="array" ref="K49">INDEX('Purchase Behaviour'!C:C, MATCH(A49,'Purchase Behaviour'!A:A, 0))</f>
        <v>243.3172061</v>
      </c>
      <c r="L49" s="2">
        <f t="array" ref="L49">INDEX('Purchase Behaviour'!D:D, MATCH($A49,'Purchase Behaviour'!$A:$A, 0))</f>
        <v>209.5885977</v>
      </c>
      <c r="M49" s="2">
        <f t="array" ref="M49">INDEX('Purchase Behaviour'!E:E, MATCH($A49,'Purchase Behaviour'!$A:$A, 0))</f>
        <v>82.4610186</v>
      </c>
      <c r="N49" s="2">
        <f t="array" ref="N49">INDEX('Purchase Behaviour'!F:F, MATCH($A49,'Purchase Behaviour'!$A:$A, 0))</f>
        <v>243.1890837</v>
      </c>
      <c r="O49" s="2">
        <f t="array" ref="O49">INDEX('Purchase Behaviour'!G:G, MATCH($A49,'Purchase Behaviour'!$A:$A, 0))</f>
        <v>231.7415844</v>
      </c>
      <c r="P49" s="2">
        <f t="array" ref="P49">INDEX('Purchase Behaviour'!H:H, MATCH($A49,'Purchase Behaviour'!$A:$A, 0))</f>
        <v>1</v>
      </c>
      <c r="Q49" s="2">
        <f t="array" ref="Q49">INDEX('Purchase Behaviour'!I:I, MATCH($A49,'Purchase Behaviour'!$A:$A, 0))</f>
        <v>2</v>
      </c>
      <c r="R49" s="2">
        <f t="array" ref="R49">INDEX('Purchase Behaviour'!J:J, MATCH($A49,'Purchase Behaviour'!$A:$A, 0))</f>
        <v>0</v>
      </c>
      <c r="S49" s="2">
        <f t="array" ref="S49">INDEX('Purchase Behaviour'!K:K, MATCH($A49,'Purchase Behaviour'!$A:$A, 0))</f>
        <v>2</v>
      </c>
      <c r="T49" s="2">
        <f t="array" ref="T49">INDEX('Purchase Behaviour'!L:L, MATCH($A49,'Purchase Behaviour'!$A:$A, 0))</f>
        <v>10</v>
      </c>
      <c r="U49" s="2">
        <f t="array" ref="U49">INDEX('Purchase Behaviour'!M:M, MATCH($A49,'Purchase Behaviour'!$A:$A, 0))</f>
        <v>92</v>
      </c>
      <c r="V49" s="2">
        <f t="array" ref="V49">INDEX('Campaign Performance'!B:B, MATCH(A49,'Campaign Performance'!A:A, 0))</f>
        <v>0</v>
      </c>
      <c r="W49" s="2">
        <f t="array" ref="W49">INDEX('Campaign Performance'!C:C, MATCH($A49,'Campaign Performance'!$A:$A, 0))</f>
        <v>0</v>
      </c>
      <c r="X49" s="2">
        <f t="array" ref="X49">INDEX('Campaign Performance'!D:D, MATCH($A49,'Campaign Performance'!$A:$A, 0))</f>
        <v>0</v>
      </c>
      <c r="Y49" s="2">
        <f t="array" ref="Y49">INDEX('Campaign Performance'!E:E, MATCH($A49,'Campaign Performance'!$A:$A, 0))</f>
        <v>0</v>
      </c>
      <c r="Z49" s="2">
        <f t="array" ref="Z49">INDEX('Campaign Performance'!F:F, MATCH($A49,'Campaign Performance'!$A:$A, 0))</f>
        <v>0</v>
      </c>
      <c r="AA49" s="2">
        <f t="array" ref="AA49">INDEX('Campaign Performance'!G:G, MATCH($A49,'Campaign Performance'!$A:$A, 0))</f>
        <v>0</v>
      </c>
      <c r="AB49" s="2">
        <f t="array" ref="AB49">INDEX('Campaign Performance'!H:H, MATCH($A49,'Campaign Performance'!$A:$A, 0))</f>
        <v>0</v>
      </c>
      <c r="AC49" s="5">
        <f t="shared" si="2"/>
        <v>57</v>
      </c>
      <c r="AD49" s="5">
        <f t="shared" si="3"/>
        <v>12</v>
      </c>
      <c r="AE49" s="5">
        <f t="shared" si="4"/>
        <v>1262.559938</v>
      </c>
      <c r="AF49" s="5">
        <f t="shared" si="5"/>
        <v>0</v>
      </c>
      <c r="AG49" s="5" t="str">
        <f t="shared" si="6"/>
        <v>Small family</v>
      </c>
      <c r="AH49" s="5" t="str">
        <f t="shared" si="20"/>
        <v>Mid income</v>
      </c>
      <c r="AI49" s="5" t="str">
        <f t="shared" si="7"/>
        <v>No</v>
      </c>
      <c r="AJ49" s="5" t="str">
        <f t="shared" si="8"/>
        <v>No Acceptance</v>
      </c>
      <c r="AK49" s="5">
        <f t="shared" si="9"/>
        <v>2</v>
      </c>
      <c r="AL49" s="5">
        <f t="shared" si="10"/>
        <v>0.06399005114</v>
      </c>
      <c r="AM49" s="5">
        <f t="shared" si="11"/>
        <v>0.07070707071</v>
      </c>
      <c r="AN49" s="5">
        <f t="shared" si="12"/>
        <v>0.07407407407</v>
      </c>
      <c r="AO49" s="5">
        <f t="shared" si="13"/>
        <v>0</v>
      </c>
      <c r="AP49" s="5">
        <f t="shared" si="14"/>
        <v>0</v>
      </c>
      <c r="AQ49" s="5">
        <f t="shared" si="15"/>
        <v>0.5</v>
      </c>
      <c r="AR49" s="5">
        <f t="shared" si="16"/>
        <v>0.09832074511</v>
      </c>
      <c r="AS49" s="5">
        <f t="shared" si="17"/>
        <v>2092</v>
      </c>
      <c r="AT49" s="5">
        <f t="shared" si="18"/>
        <v>0.06610093792</v>
      </c>
      <c r="AU49" s="5" t="str">
        <f t="shared" si="19"/>
        <v>Low</v>
      </c>
      <c r="AV49" s="5"/>
      <c r="AW49" s="5"/>
      <c r="AX49" s="5"/>
      <c r="AY49" s="5"/>
      <c r="AZ49" s="5"/>
    </row>
    <row r="50" ht="14.25" customHeight="1">
      <c r="A50" s="5">
        <v>7244.0</v>
      </c>
      <c r="B50" s="5">
        <v>1960.0</v>
      </c>
      <c r="C50" s="5" t="s">
        <v>46</v>
      </c>
      <c r="D50" s="5" t="s">
        <v>47</v>
      </c>
      <c r="F50" s="2">
        <f t="shared" si="1"/>
        <v>51381.5</v>
      </c>
      <c r="G50" s="5">
        <v>0.0</v>
      </c>
      <c r="H50" s="5">
        <v>1.0</v>
      </c>
      <c r="I50" s="5" t="s">
        <v>98</v>
      </c>
      <c r="J50" s="2" t="str">
        <f t="array" ref="J50">INDEX('Purchase Behaviour'!B:B,MATCH(A50,'Purchase Behaviour'!A:A, 0))</f>
        <v/>
      </c>
      <c r="K50" s="2" t="str">
        <f t="array" ref="K50">INDEX('Purchase Behaviour'!C:C, MATCH(A50,'Purchase Behaviour'!A:A, 0))</f>
        <v/>
      </c>
      <c r="L50" s="2" t="str">
        <f t="array" ref="L50">INDEX('Purchase Behaviour'!D:D, MATCH($A50,'Purchase Behaviour'!$A:$A, 0))</f>
        <v/>
      </c>
      <c r="M50" s="2" t="str">
        <f t="array" ref="M50">INDEX('Purchase Behaviour'!E:E, MATCH($A50,'Purchase Behaviour'!$A:$A, 0))</f>
        <v/>
      </c>
      <c r="N50" s="2" t="str">
        <f t="array" ref="N50">INDEX('Purchase Behaviour'!F:F, MATCH($A50,'Purchase Behaviour'!$A:$A, 0))</f>
        <v/>
      </c>
      <c r="O50" s="2" t="str">
        <f t="array" ref="O50">INDEX('Purchase Behaviour'!G:G, MATCH($A50,'Purchase Behaviour'!$A:$A, 0))</f>
        <v/>
      </c>
      <c r="P50" s="2">
        <f t="array" ref="P50">INDEX('Purchase Behaviour'!H:H, MATCH($A50,'Purchase Behaviour'!$A:$A, 0))</f>
        <v>3</v>
      </c>
      <c r="Q50" s="2">
        <f t="array" ref="Q50">INDEX('Purchase Behaviour'!I:I, MATCH($A50,'Purchase Behaviour'!$A:$A, 0))</f>
        <v>2</v>
      </c>
      <c r="R50" s="2">
        <f t="array" ref="R50">INDEX('Purchase Behaviour'!J:J, MATCH($A50,'Purchase Behaviour'!$A:$A, 0))</f>
        <v>1</v>
      </c>
      <c r="S50" s="2">
        <f t="array" ref="S50">INDEX('Purchase Behaviour'!K:K, MATCH($A50,'Purchase Behaviour'!$A:$A, 0))</f>
        <v>4</v>
      </c>
      <c r="T50" s="2">
        <f t="array" ref="T50">INDEX('Purchase Behaviour'!L:L, MATCH($A50,'Purchase Behaviour'!$A:$A, 0))</f>
        <v>6</v>
      </c>
      <c r="U50" s="2">
        <f t="array" ref="U50">INDEX('Purchase Behaviour'!M:M, MATCH($A50,'Purchase Behaviour'!$A:$A, 0))</f>
        <v>96</v>
      </c>
      <c r="V50" s="2">
        <f t="array" ref="V50">INDEX('Campaign Performance'!B:B, MATCH(A50,'Campaign Performance'!A:A, 0))</f>
        <v>0</v>
      </c>
      <c r="W50" s="2">
        <f t="array" ref="W50">INDEX('Campaign Performance'!C:C, MATCH($A50,'Campaign Performance'!$A:$A, 0))</f>
        <v>0</v>
      </c>
      <c r="X50" s="2">
        <f t="array" ref="X50">INDEX('Campaign Performance'!D:D, MATCH($A50,'Campaign Performance'!$A:$A, 0))</f>
        <v>0</v>
      </c>
      <c r="Y50" s="2">
        <f t="array" ref="Y50">INDEX('Campaign Performance'!E:E, MATCH($A50,'Campaign Performance'!$A:$A, 0))</f>
        <v>0</v>
      </c>
      <c r="Z50" s="2">
        <f t="array" ref="Z50">INDEX('Campaign Performance'!F:F, MATCH($A50,'Campaign Performance'!$A:$A, 0))</f>
        <v>0</v>
      </c>
      <c r="AA50" s="2">
        <f t="array" ref="AA50">INDEX('Campaign Performance'!G:G, MATCH($A50,'Campaign Performance'!$A:$A, 0))</f>
        <v>0</v>
      </c>
      <c r="AB50" s="2">
        <f t="array" ref="AB50">INDEX('Campaign Performance'!H:H, MATCH($A50,'Campaign Performance'!$A:$A, 0))</f>
        <v>0</v>
      </c>
      <c r="AC50" s="5">
        <f t="shared" si="2"/>
        <v>65</v>
      </c>
      <c r="AD50" s="5">
        <f t="shared" si="3"/>
        <v>11</v>
      </c>
      <c r="AE50" s="5">
        <f t="shared" si="4"/>
        <v>0</v>
      </c>
      <c r="AF50" s="5">
        <f t="shared" si="5"/>
        <v>0</v>
      </c>
      <c r="AG50" s="5" t="str">
        <f t="shared" si="6"/>
        <v>Small family</v>
      </c>
      <c r="AH50" s="5" t="str">
        <f t="shared" si="20"/>
        <v>Low income</v>
      </c>
      <c r="AI50" s="5" t="str">
        <f t="shared" si="7"/>
        <v>No</v>
      </c>
      <c r="AJ50" s="5" t="str">
        <f t="shared" si="8"/>
        <v>No Acceptance</v>
      </c>
      <c r="AK50" s="5">
        <f t="shared" si="9"/>
        <v>1</v>
      </c>
      <c r="AL50" s="5">
        <f t="shared" si="10"/>
        <v>0</v>
      </c>
      <c r="AM50" s="5">
        <f t="shared" si="11"/>
        <v>0.0303030303</v>
      </c>
      <c r="AN50" s="5">
        <f t="shared" si="12"/>
        <v>0.07407407407</v>
      </c>
      <c r="AO50" s="5">
        <f t="shared" si="13"/>
        <v>0.03571428571</v>
      </c>
      <c r="AP50" s="5">
        <f t="shared" si="14"/>
        <v>0</v>
      </c>
      <c r="AQ50" s="5">
        <f t="shared" si="15"/>
        <v>0</v>
      </c>
      <c r="AR50" s="5">
        <f t="shared" si="16"/>
        <v>0.02377344877</v>
      </c>
      <c r="AS50" s="5">
        <f t="shared" si="17"/>
        <v>2234</v>
      </c>
      <c r="AT50" s="5">
        <f t="shared" si="18"/>
        <v>0.002679767753</v>
      </c>
      <c r="AU50" s="5" t="str">
        <f t="shared" si="19"/>
        <v>Low</v>
      </c>
      <c r="AV50" s="5"/>
      <c r="AW50" s="5"/>
      <c r="AX50" s="5"/>
      <c r="AY50" s="5"/>
      <c r="AZ50" s="5"/>
    </row>
    <row r="51" ht="14.25" customHeight="1">
      <c r="A51" s="5">
        <v>6566.0</v>
      </c>
      <c r="B51" s="5">
        <v>1960.0</v>
      </c>
      <c r="C51" s="5" t="s">
        <v>53</v>
      </c>
      <c r="D51" s="5" t="s">
        <v>54</v>
      </c>
      <c r="E51" s="5">
        <v>72550.0</v>
      </c>
      <c r="F51" s="2">
        <f t="shared" si="1"/>
        <v>72550</v>
      </c>
      <c r="G51" s="5">
        <v>0.0</v>
      </c>
      <c r="H51" s="5">
        <v>0.0</v>
      </c>
      <c r="I51" s="5" t="s">
        <v>99</v>
      </c>
      <c r="J51" s="2">
        <f t="array" ref="J51">INDEX('Purchase Behaviour'!B:B,MATCH(A51,'Purchase Behaviour'!A:A, 0))</f>
        <v>493.1487796</v>
      </c>
      <c r="K51" s="2">
        <f t="array" ref="K51">INDEX('Purchase Behaviour'!C:C, MATCH(A51,'Purchase Behaviour'!A:A, 0))</f>
        <v>361.7742352</v>
      </c>
      <c r="L51" s="2">
        <f t="array" ref="L51">INDEX('Purchase Behaviour'!D:D, MATCH($A51,'Purchase Behaviour'!$A:$A, 0))</f>
        <v>361.4929089</v>
      </c>
      <c r="M51" s="2">
        <f t="array" ref="M51">INDEX('Purchase Behaviour'!E:E, MATCH($A51,'Purchase Behaviour'!$A:$A, 0))</f>
        <v>327.5566309</v>
      </c>
      <c r="N51" s="2">
        <f t="array" ref="N51">INDEX('Purchase Behaviour'!F:F, MATCH($A51,'Purchase Behaviour'!$A:$A, 0))</f>
        <v>338.4833818</v>
      </c>
      <c r="O51" s="2">
        <f t="array" ref="O51">INDEX('Purchase Behaviour'!G:G, MATCH($A51,'Purchase Behaviour'!$A:$A, 0))</f>
        <v>499.4367783</v>
      </c>
      <c r="P51" s="2">
        <f t="array" ref="P51">INDEX('Purchase Behaviour'!H:H, MATCH($A51,'Purchase Behaviour'!$A:$A, 0))</f>
        <v>9</v>
      </c>
      <c r="Q51" s="2">
        <f t="array" ref="Q51">INDEX('Purchase Behaviour'!I:I, MATCH($A51,'Purchase Behaviour'!$A:$A, 0))</f>
        <v>5</v>
      </c>
      <c r="R51" s="2">
        <f t="array" ref="R51">INDEX('Purchase Behaviour'!J:J, MATCH($A51,'Purchase Behaviour'!$A:$A, 0))</f>
        <v>2</v>
      </c>
      <c r="S51" s="2">
        <f t="array" ref="S51">INDEX('Purchase Behaviour'!K:K, MATCH($A51,'Purchase Behaviour'!$A:$A, 0))</f>
        <v>12</v>
      </c>
      <c r="T51" s="2">
        <f t="array" ref="T51">INDEX('Purchase Behaviour'!L:L, MATCH($A51,'Purchase Behaviour'!$A:$A, 0))</f>
        <v>8</v>
      </c>
      <c r="U51" s="2">
        <f t="array" ref="U51">INDEX('Purchase Behaviour'!M:M, MATCH($A51,'Purchase Behaviour'!$A:$A, 0))</f>
        <v>39</v>
      </c>
      <c r="V51" s="2">
        <f t="array" ref="V51">INDEX('Campaign Performance'!B:B, MATCH(A51,'Campaign Performance'!A:A, 0))</f>
        <v>0</v>
      </c>
      <c r="W51" s="2">
        <f t="array" ref="W51">INDEX('Campaign Performance'!C:C, MATCH($A51,'Campaign Performance'!$A:$A, 0))</f>
        <v>0</v>
      </c>
      <c r="X51" s="2">
        <f t="array" ref="X51">INDEX('Campaign Performance'!D:D, MATCH($A51,'Campaign Performance'!$A:$A, 0))</f>
        <v>0</v>
      </c>
      <c r="Y51" s="2">
        <f t="array" ref="Y51">INDEX('Campaign Performance'!E:E, MATCH($A51,'Campaign Performance'!$A:$A, 0))</f>
        <v>0</v>
      </c>
      <c r="Z51" s="2">
        <f t="array" ref="Z51">INDEX('Campaign Performance'!F:F, MATCH($A51,'Campaign Performance'!$A:$A, 0))</f>
        <v>0</v>
      </c>
      <c r="AA51" s="2">
        <f t="array" ref="AA51">INDEX('Campaign Performance'!G:G, MATCH($A51,'Campaign Performance'!$A:$A, 0))</f>
        <v>0</v>
      </c>
      <c r="AB51" s="2">
        <f t="array" ref="AB51">INDEX('Campaign Performance'!H:H, MATCH($A51,'Campaign Performance'!$A:$A, 0))</f>
        <v>0</v>
      </c>
      <c r="AC51" s="5">
        <f t="shared" si="2"/>
        <v>65</v>
      </c>
      <c r="AD51" s="5">
        <f t="shared" si="3"/>
        <v>13</v>
      </c>
      <c r="AE51" s="5">
        <f t="shared" si="4"/>
        <v>2381.892715</v>
      </c>
      <c r="AF51" s="5">
        <f t="shared" si="5"/>
        <v>0</v>
      </c>
      <c r="AG51" s="5" t="str">
        <f t="shared" si="6"/>
        <v>No kids</v>
      </c>
      <c r="AH51" s="5" t="str">
        <f t="shared" si="20"/>
        <v>High income</v>
      </c>
      <c r="AI51" s="5" t="str">
        <f t="shared" si="7"/>
        <v>No</v>
      </c>
      <c r="AJ51" s="5" t="str">
        <f t="shared" si="8"/>
        <v>No Acceptance</v>
      </c>
      <c r="AK51" s="5">
        <f t="shared" si="9"/>
        <v>3</v>
      </c>
      <c r="AL51" s="5">
        <f t="shared" si="10"/>
        <v>0.1207209512</v>
      </c>
      <c r="AM51" s="5">
        <f t="shared" si="11"/>
        <v>0.6060606061</v>
      </c>
      <c r="AN51" s="5">
        <f t="shared" si="12"/>
        <v>0.1851851852</v>
      </c>
      <c r="AO51" s="5">
        <f t="shared" si="13"/>
        <v>0.07142857143</v>
      </c>
      <c r="AP51" s="5">
        <f t="shared" si="14"/>
        <v>0</v>
      </c>
      <c r="AQ51" s="5">
        <f t="shared" si="15"/>
        <v>1</v>
      </c>
      <c r="AR51" s="5">
        <f t="shared" si="16"/>
        <v>0.3469190545</v>
      </c>
      <c r="AS51" s="5">
        <f t="shared" si="17"/>
        <v>628</v>
      </c>
      <c r="AT51" s="5">
        <f t="shared" si="18"/>
        <v>0.7199642698</v>
      </c>
      <c r="AU51" s="5" t="str">
        <f t="shared" si="19"/>
        <v>Mid</v>
      </c>
      <c r="AV51" s="5"/>
      <c r="AW51" s="5"/>
      <c r="AX51" s="5"/>
      <c r="AY51" s="5"/>
      <c r="AZ51" s="5"/>
    </row>
    <row r="52" ht="14.25" customHeight="1">
      <c r="A52" s="5">
        <v>8614.0</v>
      </c>
      <c r="B52" s="5">
        <v>1960.0</v>
      </c>
      <c r="C52" s="5" t="s">
        <v>46</v>
      </c>
      <c r="D52" s="5" t="s">
        <v>88</v>
      </c>
      <c r="E52" s="5">
        <v>65486.0</v>
      </c>
      <c r="F52" s="2">
        <f t="shared" si="1"/>
        <v>65486</v>
      </c>
      <c r="G52" s="5">
        <v>0.0</v>
      </c>
      <c r="H52" s="5">
        <v>1.0</v>
      </c>
      <c r="I52" s="5" t="s">
        <v>100</v>
      </c>
      <c r="J52" s="2">
        <f t="array" ref="J52">INDEX('Purchase Behaviour'!B:B,MATCH(A52,'Purchase Behaviour'!A:A, 0))</f>
        <v>416.9340073</v>
      </c>
      <c r="K52" s="2">
        <f t="array" ref="K52">INDEX('Purchase Behaviour'!C:C, MATCH(A52,'Purchase Behaviour'!A:A, 0))</f>
        <v>414.8054661</v>
      </c>
      <c r="L52" s="2">
        <f t="array" ref="L52">INDEX('Purchase Behaviour'!D:D, MATCH($A52,'Purchase Behaviour'!$A:$A, 0))</f>
        <v>331.8530649</v>
      </c>
      <c r="M52" s="2">
        <f t="array" ref="M52">INDEX('Purchase Behaviour'!E:E, MATCH($A52,'Purchase Behaviour'!$A:$A, 0))</f>
        <v>402.5046948</v>
      </c>
      <c r="N52" s="2">
        <f t="array" ref="N52">INDEX('Purchase Behaviour'!F:F, MATCH($A52,'Purchase Behaviour'!$A:$A, 0))</f>
        <v>229.6892872</v>
      </c>
      <c r="O52" s="2">
        <f t="array" ref="O52">INDEX('Purchase Behaviour'!G:G, MATCH($A52,'Purchase Behaviour'!$A:$A, 0))</f>
        <v>371.848992</v>
      </c>
      <c r="P52" s="2">
        <f t="array" ref="P52">INDEX('Purchase Behaviour'!H:H, MATCH($A52,'Purchase Behaviour'!$A:$A, 0))</f>
        <v>1</v>
      </c>
      <c r="Q52" s="2">
        <f t="array" ref="Q52">INDEX('Purchase Behaviour'!I:I, MATCH($A52,'Purchase Behaviour'!$A:$A, 0))</f>
        <v>4</v>
      </c>
      <c r="R52" s="2">
        <f t="array" ref="R52">INDEX('Purchase Behaviour'!J:J, MATCH($A52,'Purchase Behaviour'!$A:$A, 0))</f>
        <v>2</v>
      </c>
      <c r="S52" s="2">
        <f t="array" ref="S52">INDEX('Purchase Behaviour'!K:K, MATCH($A52,'Purchase Behaviour'!$A:$A, 0))</f>
        <v>10</v>
      </c>
      <c r="T52" s="2">
        <f t="array" ref="T52">INDEX('Purchase Behaviour'!L:L, MATCH($A52,'Purchase Behaviour'!$A:$A, 0))</f>
        <v>2</v>
      </c>
      <c r="U52" s="2">
        <f t="array" ref="U52">INDEX('Purchase Behaviour'!M:M, MATCH($A52,'Purchase Behaviour'!$A:$A, 0))</f>
        <v>29</v>
      </c>
      <c r="V52" s="2">
        <f t="array" ref="V52">INDEX('Campaign Performance'!B:B, MATCH(A52,'Campaign Performance'!A:A, 0))</f>
        <v>0</v>
      </c>
      <c r="W52" s="2">
        <f t="array" ref="W52">INDEX('Campaign Performance'!C:C, MATCH($A52,'Campaign Performance'!$A:$A, 0))</f>
        <v>0</v>
      </c>
      <c r="X52" s="2">
        <f t="array" ref="X52">INDEX('Campaign Performance'!D:D, MATCH($A52,'Campaign Performance'!$A:$A, 0))</f>
        <v>0</v>
      </c>
      <c r="Y52" s="2">
        <f t="array" ref="Y52">INDEX('Campaign Performance'!E:E, MATCH($A52,'Campaign Performance'!$A:$A, 0))</f>
        <v>0</v>
      </c>
      <c r="Z52" s="2">
        <f t="array" ref="Z52">INDEX('Campaign Performance'!F:F, MATCH($A52,'Campaign Performance'!$A:$A, 0))</f>
        <v>0</v>
      </c>
      <c r="AA52" s="2">
        <f t="array" ref="AA52">INDEX('Campaign Performance'!G:G, MATCH($A52,'Campaign Performance'!$A:$A, 0))</f>
        <v>0</v>
      </c>
      <c r="AB52" s="2">
        <f t="array" ref="AB52">INDEX('Campaign Performance'!H:H, MATCH($A52,'Campaign Performance'!$A:$A, 0))</f>
        <v>0</v>
      </c>
      <c r="AC52" s="5">
        <f t="shared" si="2"/>
        <v>65</v>
      </c>
      <c r="AD52" s="5">
        <f t="shared" si="3"/>
        <v>11</v>
      </c>
      <c r="AE52" s="5">
        <f t="shared" si="4"/>
        <v>2167.635512</v>
      </c>
      <c r="AF52" s="5">
        <f t="shared" si="5"/>
        <v>0</v>
      </c>
      <c r="AG52" s="5" t="str">
        <f t="shared" si="6"/>
        <v>Small family</v>
      </c>
      <c r="AH52" s="5" t="str">
        <f t="shared" si="20"/>
        <v>High income</v>
      </c>
      <c r="AI52" s="5" t="str">
        <f t="shared" si="7"/>
        <v>No</v>
      </c>
      <c r="AJ52" s="5" t="str">
        <f t="shared" si="8"/>
        <v>No Acceptance</v>
      </c>
      <c r="AK52" s="5">
        <f t="shared" si="9"/>
        <v>3</v>
      </c>
      <c r="AL52" s="5">
        <f t="shared" si="10"/>
        <v>0.1098617999</v>
      </c>
      <c r="AM52" s="5">
        <f t="shared" si="11"/>
        <v>0.7070707071</v>
      </c>
      <c r="AN52" s="5">
        <f t="shared" si="12"/>
        <v>0.1481481481</v>
      </c>
      <c r="AO52" s="5">
        <f t="shared" si="13"/>
        <v>0.07142857143</v>
      </c>
      <c r="AP52" s="5">
        <f t="shared" si="14"/>
        <v>0</v>
      </c>
      <c r="AQ52" s="5">
        <f t="shared" si="15"/>
        <v>1</v>
      </c>
      <c r="AR52" s="5">
        <f t="shared" si="16"/>
        <v>0.3689517415</v>
      </c>
      <c r="AS52" s="5">
        <f t="shared" si="17"/>
        <v>478</v>
      </c>
      <c r="AT52" s="5">
        <f t="shared" si="18"/>
        <v>0.7869584636</v>
      </c>
      <c r="AU52" s="5" t="str">
        <f t="shared" si="19"/>
        <v>High</v>
      </c>
      <c r="AV52" s="5"/>
      <c r="AW52" s="5"/>
      <c r="AX52" s="5"/>
      <c r="AY52" s="5"/>
      <c r="AZ52" s="5"/>
    </row>
    <row r="53" ht="14.25" customHeight="1">
      <c r="A53" s="5">
        <v>4114.0</v>
      </c>
      <c r="B53" s="5">
        <v>1964.0</v>
      </c>
      <c r="C53" s="5" t="s">
        <v>56</v>
      </c>
      <c r="D53" s="5" t="s">
        <v>54</v>
      </c>
      <c r="E53" s="5">
        <v>79143.0</v>
      </c>
      <c r="F53" s="2">
        <f t="shared" si="1"/>
        <v>79143</v>
      </c>
      <c r="G53" s="5">
        <v>0.0</v>
      </c>
      <c r="H53" s="5">
        <v>0.0</v>
      </c>
      <c r="I53" s="5" t="s">
        <v>101</v>
      </c>
      <c r="J53" s="2">
        <f t="array" ref="J53">INDEX('Purchase Behaviour'!B:B,MATCH(A53,'Purchase Behaviour'!A:A, 0))</f>
        <v>360.094536</v>
      </c>
      <c r="K53" s="2">
        <f t="array" ref="K53">INDEX('Purchase Behaviour'!C:C, MATCH(A53,'Purchase Behaviour'!A:A, 0))</f>
        <v>129.082739</v>
      </c>
      <c r="L53" s="2">
        <f t="array" ref="L53">INDEX('Purchase Behaviour'!D:D, MATCH($A53,'Purchase Behaviour'!$A:$A, 0))</f>
        <v>186.487179</v>
      </c>
      <c r="M53" s="2">
        <f t="array" ref="M53">INDEX('Purchase Behaviour'!E:E, MATCH($A53,'Purchase Behaviour'!$A:$A, 0))</f>
        <v>298.3532957</v>
      </c>
      <c r="N53" s="2">
        <f t="array" ref="N53">INDEX('Purchase Behaviour'!F:F, MATCH($A53,'Purchase Behaviour'!$A:$A, 0))</f>
        <v>429.0038607</v>
      </c>
      <c r="O53" s="2">
        <f t="array" ref="O53">INDEX('Purchase Behaviour'!G:G, MATCH($A53,'Purchase Behaviour'!$A:$A, 0))</f>
        <v>298.4622376</v>
      </c>
      <c r="P53" s="2">
        <f t="array" ref="P53">INDEX('Purchase Behaviour'!H:H, MATCH($A53,'Purchase Behaviour'!$A:$A, 0))</f>
        <v>1</v>
      </c>
      <c r="Q53" s="2">
        <f t="array" ref="Q53">INDEX('Purchase Behaviour'!I:I, MATCH($A53,'Purchase Behaviour'!$A:$A, 0))</f>
        <v>6</v>
      </c>
      <c r="R53" s="2">
        <f t="array" ref="R53">INDEX('Purchase Behaviour'!J:J, MATCH($A53,'Purchase Behaviour'!$A:$A, 0))</f>
        <v>9</v>
      </c>
      <c r="S53" s="2">
        <f t="array" ref="S53">INDEX('Purchase Behaviour'!K:K, MATCH($A53,'Purchase Behaviour'!$A:$A, 0))</f>
        <v>13</v>
      </c>
      <c r="T53" s="2">
        <f t="array" ref="T53">INDEX('Purchase Behaviour'!L:L, MATCH($A53,'Purchase Behaviour'!$A:$A, 0))</f>
        <v>3</v>
      </c>
      <c r="U53" s="2">
        <f t="array" ref="U53">INDEX('Purchase Behaviour'!M:M, MATCH($A53,'Purchase Behaviour'!$A:$A, 0))</f>
        <v>2</v>
      </c>
      <c r="V53" s="2">
        <f t="array" ref="V53">INDEX('Campaign Performance'!B:B, MATCH(A53,'Campaign Performance'!A:A, 0))</f>
        <v>0</v>
      </c>
      <c r="W53" s="2">
        <f t="array" ref="W53">INDEX('Campaign Performance'!C:C, MATCH($A53,'Campaign Performance'!$A:$A, 0))</f>
        <v>0</v>
      </c>
      <c r="X53" s="2">
        <f t="array" ref="X53">INDEX('Campaign Performance'!D:D, MATCH($A53,'Campaign Performance'!$A:$A, 0))</f>
        <v>0</v>
      </c>
      <c r="Y53" s="2">
        <f t="array" ref="Y53">INDEX('Campaign Performance'!E:E, MATCH($A53,'Campaign Performance'!$A:$A, 0))</f>
        <v>0</v>
      </c>
      <c r="Z53" s="2">
        <f t="array" ref="Z53">INDEX('Campaign Performance'!F:F, MATCH($A53,'Campaign Performance'!$A:$A, 0))</f>
        <v>0</v>
      </c>
      <c r="AA53" s="2">
        <f t="array" ref="AA53">INDEX('Campaign Performance'!G:G, MATCH($A53,'Campaign Performance'!$A:$A, 0))</f>
        <v>0</v>
      </c>
      <c r="AB53" s="2">
        <f t="array" ref="AB53">INDEX('Campaign Performance'!H:H, MATCH($A53,'Campaign Performance'!$A:$A, 0))</f>
        <v>0</v>
      </c>
      <c r="AC53" s="5">
        <f t="shared" si="2"/>
        <v>61</v>
      </c>
      <c r="AD53" s="5">
        <f t="shared" si="3"/>
        <v>13</v>
      </c>
      <c r="AE53" s="5">
        <f t="shared" si="4"/>
        <v>1701.483848</v>
      </c>
      <c r="AF53" s="5">
        <f t="shared" si="5"/>
        <v>0</v>
      </c>
      <c r="AG53" s="5" t="str">
        <f t="shared" si="6"/>
        <v>No kids</v>
      </c>
      <c r="AH53" s="5" t="str">
        <f t="shared" si="20"/>
        <v>High income</v>
      </c>
      <c r="AI53" s="5" t="str">
        <f t="shared" si="7"/>
        <v>No</v>
      </c>
      <c r="AJ53" s="5" t="str">
        <f t="shared" si="8"/>
        <v>No Acceptance</v>
      </c>
      <c r="AK53" s="5">
        <f t="shared" si="9"/>
        <v>3</v>
      </c>
      <c r="AL53" s="5">
        <f t="shared" si="10"/>
        <v>0.08623593637</v>
      </c>
      <c r="AM53" s="5">
        <f t="shared" si="11"/>
        <v>0.9797979798</v>
      </c>
      <c r="AN53" s="5">
        <f t="shared" si="12"/>
        <v>0.2222222222</v>
      </c>
      <c r="AO53" s="5">
        <f t="shared" si="13"/>
        <v>0.3214285714</v>
      </c>
      <c r="AP53" s="5">
        <f t="shared" si="14"/>
        <v>0</v>
      </c>
      <c r="AQ53" s="5">
        <f t="shared" si="15"/>
        <v>1</v>
      </c>
      <c r="AR53" s="5">
        <f t="shared" si="16"/>
        <v>0.4809745685</v>
      </c>
      <c r="AS53" s="5">
        <f t="shared" si="17"/>
        <v>56</v>
      </c>
      <c r="AT53" s="5">
        <f t="shared" si="18"/>
        <v>0.9754354623</v>
      </c>
      <c r="AU53" s="5" t="str">
        <f t="shared" si="19"/>
        <v>High</v>
      </c>
      <c r="AV53" s="5"/>
      <c r="AW53" s="5"/>
      <c r="AX53" s="5"/>
      <c r="AY53" s="5"/>
      <c r="AZ53" s="5"/>
    </row>
    <row r="54" ht="14.25" customHeight="1">
      <c r="A54" s="5">
        <v>1331.0</v>
      </c>
      <c r="B54" s="5">
        <v>1977.0</v>
      </c>
      <c r="C54" s="5" t="s">
        <v>46</v>
      </c>
      <c r="D54" s="5" t="s">
        <v>47</v>
      </c>
      <c r="E54" s="5">
        <v>35790.0</v>
      </c>
      <c r="F54" s="2">
        <f t="shared" si="1"/>
        <v>35790</v>
      </c>
      <c r="G54" s="5">
        <v>0.0</v>
      </c>
      <c r="H54" s="5">
        <v>0.0</v>
      </c>
      <c r="I54" s="5" t="s">
        <v>77</v>
      </c>
      <c r="J54" s="2">
        <f t="array" ref="J54">INDEX('Purchase Behaviour'!B:B,MATCH(A54,'Purchase Behaviour'!A:A, 0))</f>
        <v>138.859258</v>
      </c>
      <c r="K54" s="2">
        <f t="array" ref="K54">INDEX('Purchase Behaviour'!C:C, MATCH(A54,'Purchase Behaviour'!A:A, 0))</f>
        <v>213.0804661</v>
      </c>
      <c r="L54" s="2">
        <f t="array" ref="L54">INDEX('Purchase Behaviour'!D:D, MATCH($A54,'Purchase Behaviour'!$A:$A, 0))</f>
        <v>140.8378261</v>
      </c>
      <c r="M54" s="2">
        <f t="array" ref="M54">INDEX('Purchase Behaviour'!E:E, MATCH($A54,'Purchase Behaviour'!$A:$A, 0))</f>
        <v>244.1825544</v>
      </c>
      <c r="N54" s="2">
        <f t="array" ref="N54">INDEX('Purchase Behaviour'!F:F, MATCH($A54,'Purchase Behaviour'!$A:$A, 0))</f>
        <v>235.1029379</v>
      </c>
      <c r="O54" s="2">
        <f t="array" ref="O54">INDEX('Purchase Behaviour'!G:G, MATCH($A54,'Purchase Behaviour'!$A:$A, 0))</f>
        <v>172.4521456</v>
      </c>
      <c r="P54" s="2">
        <f t="array" ref="P54">INDEX('Purchase Behaviour'!H:H, MATCH($A54,'Purchase Behaviour'!$A:$A, 0))</f>
        <v>2</v>
      </c>
      <c r="Q54" s="2">
        <f t="array" ref="Q54">INDEX('Purchase Behaviour'!I:I, MATCH($A54,'Purchase Behaviour'!$A:$A, 0))</f>
        <v>2</v>
      </c>
      <c r="R54" s="2">
        <f t="array" ref="R54">INDEX('Purchase Behaviour'!J:J, MATCH($A54,'Purchase Behaviour'!$A:$A, 0))</f>
        <v>0</v>
      </c>
      <c r="S54" s="2">
        <f t="array" ref="S54">INDEX('Purchase Behaviour'!K:K, MATCH($A54,'Purchase Behaviour'!$A:$A, 0))</f>
        <v>3</v>
      </c>
      <c r="T54" s="2">
        <f t="array" ref="T54">INDEX('Purchase Behaviour'!L:L, MATCH($A54,'Purchase Behaviour'!$A:$A, 0))</f>
        <v>7</v>
      </c>
      <c r="U54" s="2">
        <f t="array" ref="U54">INDEX('Purchase Behaviour'!M:M, MATCH($A54,'Purchase Behaviour'!$A:$A, 0))</f>
        <v>54</v>
      </c>
      <c r="V54" s="2">
        <f t="array" ref="V54">INDEX('Campaign Performance'!B:B, MATCH(A54,'Campaign Performance'!A:A, 0))</f>
        <v>0</v>
      </c>
      <c r="W54" s="2">
        <f t="array" ref="W54">INDEX('Campaign Performance'!C:C, MATCH($A54,'Campaign Performance'!$A:$A, 0))</f>
        <v>0</v>
      </c>
      <c r="X54" s="2">
        <f t="array" ref="X54">INDEX('Campaign Performance'!D:D, MATCH($A54,'Campaign Performance'!$A:$A, 0))</f>
        <v>0</v>
      </c>
      <c r="Y54" s="2">
        <f t="array" ref="Y54">INDEX('Campaign Performance'!E:E, MATCH($A54,'Campaign Performance'!$A:$A, 0))</f>
        <v>0</v>
      </c>
      <c r="Z54" s="2">
        <f t="array" ref="Z54">INDEX('Campaign Performance'!F:F, MATCH($A54,'Campaign Performance'!$A:$A, 0))</f>
        <v>0</v>
      </c>
      <c r="AA54" s="2">
        <f t="array" ref="AA54">INDEX('Campaign Performance'!G:G, MATCH($A54,'Campaign Performance'!$A:$A, 0))</f>
        <v>0</v>
      </c>
      <c r="AB54" s="2">
        <f t="array" ref="AB54">INDEX('Campaign Performance'!H:H, MATCH($A54,'Campaign Performance'!$A:$A, 0))</f>
        <v>0</v>
      </c>
      <c r="AC54" s="5">
        <f t="shared" si="2"/>
        <v>48</v>
      </c>
      <c r="AD54" s="5">
        <f t="shared" si="3"/>
        <v>12</v>
      </c>
      <c r="AE54" s="5">
        <f t="shared" si="4"/>
        <v>1144.515188</v>
      </c>
      <c r="AF54" s="5">
        <f t="shared" si="5"/>
        <v>0</v>
      </c>
      <c r="AG54" s="5" t="str">
        <f t="shared" si="6"/>
        <v>No kids</v>
      </c>
      <c r="AH54" s="5" t="str">
        <f t="shared" si="20"/>
        <v>Mid income</v>
      </c>
      <c r="AI54" s="5" t="str">
        <f t="shared" si="7"/>
        <v>No</v>
      </c>
      <c r="AJ54" s="5" t="str">
        <f t="shared" si="8"/>
        <v>No Acceptance</v>
      </c>
      <c r="AK54" s="5">
        <f t="shared" si="9"/>
        <v>2</v>
      </c>
      <c r="AL54" s="5">
        <f t="shared" si="10"/>
        <v>0.05800721474</v>
      </c>
      <c r="AM54" s="5">
        <f t="shared" si="11"/>
        <v>0.4545454545</v>
      </c>
      <c r="AN54" s="5">
        <f t="shared" si="12"/>
        <v>0.07407407407</v>
      </c>
      <c r="AO54" s="5">
        <f t="shared" si="13"/>
        <v>0</v>
      </c>
      <c r="AP54" s="5">
        <f t="shared" si="14"/>
        <v>0</v>
      </c>
      <c r="AQ54" s="5">
        <f t="shared" si="15"/>
        <v>0.5</v>
      </c>
      <c r="AR54" s="5">
        <f t="shared" si="16"/>
        <v>0.2119765512</v>
      </c>
      <c r="AS54" s="5">
        <f t="shared" si="17"/>
        <v>1573</v>
      </c>
      <c r="AT54" s="5">
        <f t="shared" si="18"/>
        <v>0.2979008486</v>
      </c>
      <c r="AU54" s="5" t="str">
        <f t="shared" si="19"/>
        <v>Low</v>
      </c>
      <c r="AV54" s="5"/>
      <c r="AW54" s="5"/>
      <c r="AX54" s="5"/>
      <c r="AY54" s="5"/>
      <c r="AZ54" s="5"/>
    </row>
    <row r="55" ht="14.25" customHeight="1">
      <c r="A55" s="5">
        <v>2225.0</v>
      </c>
      <c r="B55" s="5">
        <v>1977.0</v>
      </c>
      <c r="C55" s="5" t="s">
        <v>46</v>
      </c>
      <c r="D55" s="5" t="s">
        <v>58</v>
      </c>
      <c r="E55" s="5">
        <v>82582.0</v>
      </c>
      <c r="F55" s="2">
        <f t="shared" si="1"/>
        <v>82582</v>
      </c>
      <c r="G55" s="5">
        <v>1.0</v>
      </c>
      <c r="H55" s="5">
        <v>0.0</v>
      </c>
      <c r="I55" s="5" t="s">
        <v>102</v>
      </c>
      <c r="J55" s="2">
        <f t="array" ref="J55">INDEX('Purchase Behaviour'!B:B,MATCH(A55,'Purchase Behaviour'!A:A, 0))</f>
        <v>490.423661</v>
      </c>
      <c r="K55" s="2">
        <f t="array" ref="K55">INDEX('Purchase Behaviour'!C:C, MATCH(A55,'Purchase Behaviour'!A:A, 0))</f>
        <v>473.1987895</v>
      </c>
      <c r="L55" s="2">
        <f t="array" ref="L55">INDEX('Purchase Behaviour'!D:D, MATCH($A55,'Purchase Behaviour'!$A:$A, 0))</f>
        <v>364.086093</v>
      </c>
      <c r="M55" s="2">
        <f t="array" ref="M55">INDEX('Purchase Behaviour'!E:E, MATCH($A55,'Purchase Behaviour'!$A:$A, 0))</f>
        <v>504.1019464</v>
      </c>
      <c r="N55" s="2">
        <f t="array" ref="N55">INDEX('Purchase Behaviour'!F:F, MATCH($A55,'Purchase Behaviour'!$A:$A, 0))</f>
        <v>522.7236124</v>
      </c>
      <c r="O55" s="2">
        <f t="array" ref="O55">INDEX('Purchase Behaviour'!G:G, MATCH($A55,'Purchase Behaviour'!$A:$A, 0))</f>
        <v>274.7164517</v>
      </c>
      <c r="P55" s="2">
        <f t="array" ref="P55">INDEX('Purchase Behaviour'!H:H, MATCH($A55,'Purchase Behaviour'!$A:$A, 0))</f>
        <v>1</v>
      </c>
      <c r="Q55" s="2">
        <f t="array" ref="Q55">INDEX('Purchase Behaviour'!I:I, MATCH($A55,'Purchase Behaviour'!$A:$A, 0))</f>
        <v>4</v>
      </c>
      <c r="R55" s="2">
        <f t="array" ref="R55">INDEX('Purchase Behaviour'!J:J, MATCH($A55,'Purchase Behaviour'!$A:$A, 0))</f>
        <v>9</v>
      </c>
      <c r="S55" s="2">
        <f t="array" ref="S55">INDEX('Purchase Behaviour'!K:K, MATCH($A55,'Purchase Behaviour'!$A:$A, 0))</f>
        <v>7</v>
      </c>
      <c r="T55" s="2">
        <f t="array" ref="T55">INDEX('Purchase Behaviour'!L:L, MATCH($A55,'Purchase Behaviour'!$A:$A, 0))</f>
        <v>1</v>
      </c>
      <c r="U55" s="2">
        <f t="array" ref="U55">INDEX('Purchase Behaviour'!M:M, MATCH($A55,'Purchase Behaviour'!$A:$A, 0))</f>
        <v>54</v>
      </c>
      <c r="V55" s="2">
        <f t="array" ref="V55">INDEX('Campaign Performance'!B:B, MATCH(A55,'Campaign Performance'!A:A, 0))</f>
        <v>1</v>
      </c>
      <c r="W55" s="2">
        <f t="array" ref="W55">INDEX('Campaign Performance'!C:C, MATCH($A55,'Campaign Performance'!$A:$A, 0))</f>
        <v>0</v>
      </c>
      <c r="X55" s="2">
        <f t="array" ref="X55">INDEX('Campaign Performance'!D:D, MATCH($A55,'Campaign Performance'!$A:$A, 0))</f>
        <v>0</v>
      </c>
      <c r="Y55" s="2">
        <f t="array" ref="Y55">INDEX('Campaign Performance'!E:E, MATCH($A55,'Campaign Performance'!$A:$A, 0))</f>
        <v>1</v>
      </c>
      <c r="Z55" s="2">
        <f t="array" ref="Z55">INDEX('Campaign Performance'!F:F, MATCH($A55,'Campaign Performance'!$A:$A, 0))</f>
        <v>0</v>
      </c>
      <c r="AA55" s="2">
        <f t="array" ref="AA55">INDEX('Campaign Performance'!G:G, MATCH($A55,'Campaign Performance'!$A:$A, 0))</f>
        <v>0</v>
      </c>
      <c r="AB55" s="2">
        <f t="array" ref="AB55">INDEX('Campaign Performance'!H:H, MATCH($A55,'Campaign Performance'!$A:$A, 0))</f>
        <v>1</v>
      </c>
      <c r="AC55" s="5">
        <f t="shared" si="2"/>
        <v>48</v>
      </c>
      <c r="AD55" s="5">
        <f t="shared" si="3"/>
        <v>11</v>
      </c>
      <c r="AE55" s="5">
        <f t="shared" si="4"/>
        <v>2629.250554</v>
      </c>
      <c r="AF55" s="5">
        <f t="shared" si="5"/>
        <v>2</v>
      </c>
      <c r="AG55" s="5" t="str">
        <f t="shared" si="6"/>
        <v>Small family</v>
      </c>
      <c r="AH55" s="5" t="str">
        <f t="shared" si="20"/>
        <v>High income</v>
      </c>
      <c r="AI55" s="5" t="str">
        <f t="shared" si="7"/>
        <v>Yes</v>
      </c>
      <c r="AJ55" s="5" t="str">
        <f t="shared" si="8"/>
        <v>Mid Acceptance</v>
      </c>
      <c r="AK55" s="5">
        <f t="shared" si="9"/>
        <v>3</v>
      </c>
      <c r="AL55" s="5">
        <f t="shared" si="10"/>
        <v>0.1332577349</v>
      </c>
      <c r="AM55" s="5">
        <f t="shared" si="11"/>
        <v>0.4545454545</v>
      </c>
      <c r="AN55" s="5">
        <f t="shared" si="12"/>
        <v>0.1481481481</v>
      </c>
      <c r="AO55" s="5">
        <f t="shared" si="13"/>
        <v>0.3214285714</v>
      </c>
      <c r="AP55" s="5">
        <f t="shared" si="14"/>
        <v>0.5</v>
      </c>
      <c r="AQ55" s="5">
        <f t="shared" si="15"/>
        <v>1</v>
      </c>
      <c r="AR55" s="5">
        <f t="shared" si="16"/>
        <v>0.3740431494</v>
      </c>
      <c r="AS55" s="5">
        <f t="shared" si="17"/>
        <v>452</v>
      </c>
      <c r="AT55" s="5">
        <f t="shared" si="18"/>
        <v>0.7985707905</v>
      </c>
      <c r="AU55" s="5" t="str">
        <f t="shared" si="19"/>
        <v>High</v>
      </c>
      <c r="AV55" s="5"/>
      <c r="AW55" s="5"/>
      <c r="AX55" s="5"/>
      <c r="AY55" s="5"/>
      <c r="AZ55" s="5"/>
    </row>
    <row r="56" ht="14.25" customHeight="1">
      <c r="A56" s="5">
        <v>9381.0</v>
      </c>
      <c r="B56" s="5">
        <v>1978.0</v>
      </c>
      <c r="C56" s="5" t="s">
        <v>46</v>
      </c>
      <c r="D56" s="5" t="s">
        <v>54</v>
      </c>
      <c r="E56" s="5">
        <v>66373.0</v>
      </c>
      <c r="F56" s="2">
        <f t="shared" si="1"/>
        <v>66373</v>
      </c>
      <c r="G56" s="5">
        <v>1.0</v>
      </c>
      <c r="H56" s="5">
        <v>0.0</v>
      </c>
      <c r="I56" s="5" t="s">
        <v>103</v>
      </c>
      <c r="J56" s="2">
        <f t="array" ref="J56">INDEX('Purchase Behaviour'!B:B,MATCH(A56,'Purchase Behaviour'!A:A, 0))</f>
        <v>333.1958763</v>
      </c>
      <c r="K56" s="2">
        <f t="array" ref="K56">INDEX('Purchase Behaviour'!C:C, MATCH(A56,'Purchase Behaviour'!A:A, 0))</f>
        <v>332.0734019</v>
      </c>
      <c r="L56" s="2">
        <f t="array" ref="L56">INDEX('Purchase Behaviour'!D:D, MATCH($A56,'Purchase Behaviour'!$A:$A, 0))</f>
        <v>403.9369132</v>
      </c>
      <c r="M56" s="2">
        <f t="array" ref="M56">INDEX('Purchase Behaviour'!E:E, MATCH($A56,'Purchase Behaviour'!$A:$A, 0))</f>
        <v>272.4819547</v>
      </c>
      <c r="N56" s="2">
        <f t="array" ref="N56">INDEX('Purchase Behaviour'!F:F, MATCH($A56,'Purchase Behaviour'!$A:$A, 0))</f>
        <v>256.8410381</v>
      </c>
      <c r="O56" s="2">
        <f t="array" ref="O56">INDEX('Purchase Behaviour'!G:G, MATCH($A56,'Purchase Behaviour'!$A:$A, 0))</f>
        <v>334.7661495</v>
      </c>
      <c r="P56" s="2">
        <f t="array" ref="P56">INDEX('Purchase Behaviour'!H:H, MATCH($A56,'Purchase Behaviour'!$A:$A, 0))</f>
        <v>7</v>
      </c>
      <c r="Q56" s="2">
        <f t="array" ref="Q56">INDEX('Purchase Behaviour'!I:I, MATCH($A56,'Purchase Behaviour'!$A:$A, 0))</f>
        <v>4</v>
      </c>
      <c r="R56" s="2">
        <f t="array" ref="R56">INDEX('Purchase Behaviour'!J:J, MATCH($A56,'Purchase Behaviour'!$A:$A, 0))</f>
        <v>2</v>
      </c>
      <c r="S56" s="2">
        <f t="array" ref="S56">INDEX('Purchase Behaviour'!K:K, MATCH($A56,'Purchase Behaviour'!$A:$A, 0))</f>
        <v>10</v>
      </c>
      <c r="T56" s="2">
        <f t="array" ref="T56">INDEX('Purchase Behaviour'!L:L, MATCH($A56,'Purchase Behaviour'!$A:$A, 0))</f>
        <v>3</v>
      </c>
      <c r="U56" s="2">
        <f t="array" ref="U56">INDEX('Purchase Behaviour'!M:M, MATCH($A56,'Purchase Behaviour'!$A:$A, 0))</f>
        <v>57</v>
      </c>
      <c r="V56" s="2">
        <f t="array" ref="V56">INDEX('Campaign Performance'!B:B, MATCH(A56,'Campaign Performance'!A:A, 0))</f>
        <v>0</v>
      </c>
      <c r="W56" s="2">
        <f t="array" ref="W56">INDEX('Campaign Performance'!C:C, MATCH($A56,'Campaign Performance'!$A:$A, 0))</f>
        <v>0</v>
      </c>
      <c r="X56" s="2">
        <f t="array" ref="X56">INDEX('Campaign Performance'!D:D, MATCH($A56,'Campaign Performance'!$A:$A, 0))</f>
        <v>0</v>
      </c>
      <c r="Y56" s="2">
        <f t="array" ref="Y56">INDEX('Campaign Performance'!E:E, MATCH($A56,'Campaign Performance'!$A:$A, 0))</f>
        <v>0</v>
      </c>
      <c r="Z56" s="2">
        <f t="array" ref="Z56">INDEX('Campaign Performance'!F:F, MATCH($A56,'Campaign Performance'!$A:$A, 0))</f>
        <v>0</v>
      </c>
      <c r="AA56" s="2">
        <f t="array" ref="AA56">INDEX('Campaign Performance'!G:G, MATCH($A56,'Campaign Performance'!$A:$A, 0))</f>
        <v>0</v>
      </c>
      <c r="AB56" s="2">
        <f t="array" ref="AB56">INDEX('Campaign Performance'!H:H, MATCH($A56,'Campaign Performance'!$A:$A, 0))</f>
        <v>0</v>
      </c>
      <c r="AC56" s="5">
        <f t="shared" si="2"/>
        <v>47</v>
      </c>
      <c r="AD56" s="5">
        <f t="shared" si="3"/>
        <v>12</v>
      </c>
      <c r="AE56" s="5">
        <f t="shared" si="4"/>
        <v>1933.295334</v>
      </c>
      <c r="AF56" s="5">
        <f t="shared" si="5"/>
        <v>0</v>
      </c>
      <c r="AG56" s="5" t="str">
        <f t="shared" si="6"/>
        <v>Small family</v>
      </c>
      <c r="AH56" s="5" t="str">
        <f t="shared" si="20"/>
        <v>High income</v>
      </c>
      <c r="AI56" s="5" t="str">
        <f t="shared" si="7"/>
        <v>No</v>
      </c>
      <c r="AJ56" s="5" t="str">
        <f t="shared" si="8"/>
        <v>No Acceptance</v>
      </c>
      <c r="AK56" s="5">
        <f t="shared" si="9"/>
        <v>3</v>
      </c>
      <c r="AL56" s="5">
        <f t="shared" si="10"/>
        <v>0.09798478756</v>
      </c>
      <c r="AM56" s="5">
        <f t="shared" si="11"/>
        <v>0.4242424242</v>
      </c>
      <c r="AN56" s="5">
        <f t="shared" si="12"/>
        <v>0.1481481481</v>
      </c>
      <c r="AO56" s="5">
        <f t="shared" si="13"/>
        <v>0.07142857143</v>
      </c>
      <c r="AP56" s="5">
        <f t="shared" si="14"/>
        <v>0</v>
      </c>
      <c r="AQ56" s="5">
        <f t="shared" si="15"/>
        <v>1</v>
      </c>
      <c r="AR56" s="5">
        <f t="shared" si="16"/>
        <v>0.2811340035</v>
      </c>
      <c r="AS56" s="5">
        <f t="shared" si="17"/>
        <v>1110</v>
      </c>
      <c r="AT56" s="5">
        <f t="shared" si="18"/>
        <v>0.5046895936</v>
      </c>
      <c r="AU56" s="5" t="str">
        <f t="shared" si="19"/>
        <v>Mid</v>
      </c>
      <c r="AV56" s="5"/>
      <c r="AW56" s="5"/>
      <c r="AX56" s="5"/>
      <c r="AY56" s="5"/>
      <c r="AZ56" s="5"/>
    </row>
    <row r="57" ht="14.25" customHeight="1">
      <c r="A57" s="5">
        <v>6260.0</v>
      </c>
      <c r="B57" s="5">
        <v>1960.0</v>
      </c>
      <c r="C57" s="5" t="s">
        <v>56</v>
      </c>
      <c r="D57" s="5" t="s">
        <v>50</v>
      </c>
      <c r="E57" s="5">
        <v>82384.0</v>
      </c>
      <c r="F57" s="2">
        <f t="shared" si="1"/>
        <v>82384</v>
      </c>
      <c r="G57" s="5">
        <v>0.0</v>
      </c>
      <c r="H57" s="5">
        <v>0.0</v>
      </c>
      <c r="I57" s="5" t="s">
        <v>104</v>
      </c>
      <c r="J57" s="2">
        <f t="array" ref="J57">INDEX('Purchase Behaviour'!B:B,MATCH(A57,'Purchase Behaviour'!A:A, 0))</f>
        <v>543.2248994</v>
      </c>
      <c r="K57" s="2">
        <f t="array" ref="K57">INDEX('Purchase Behaviour'!C:C, MATCH(A57,'Purchase Behaviour'!A:A, 0))</f>
        <v>242.9073478</v>
      </c>
      <c r="L57" s="2">
        <f t="array" ref="L57">INDEX('Purchase Behaviour'!D:D, MATCH($A57,'Purchase Behaviour'!$A:$A, 0))</f>
        <v>264.92857</v>
      </c>
      <c r="M57" s="2">
        <f t="array" ref="M57">INDEX('Purchase Behaviour'!E:E, MATCH($A57,'Purchase Behaviour'!$A:$A, 0))</f>
        <v>328.5435587</v>
      </c>
      <c r="N57" s="2">
        <f t="array" ref="N57">INDEX('Purchase Behaviour'!F:F, MATCH($A57,'Purchase Behaviour'!$A:$A, 0))</f>
        <v>350.9882331</v>
      </c>
      <c r="O57" s="2">
        <f t="array" ref="O57">INDEX('Purchase Behaviour'!G:G, MATCH($A57,'Purchase Behaviour'!$A:$A, 0))</f>
        <v>171.4834346</v>
      </c>
      <c r="P57" s="2">
        <f t="array" ref="P57">INDEX('Purchase Behaviour'!H:H, MATCH($A57,'Purchase Behaviour'!$A:$A, 0))</f>
        <v>1</v>
      </c>
      <c r="Q57" s="2">
        <f t="array" ref="Q57">INDEX('Purchase Behaviour'!I:I, MATCH($A57,'Purchase Behaviour'!$A:$A, 0))</f>
        <v>3</v>
      </c>
      <c r="R57" s="2">
        <f t="array" ref="R57">INDEX('Purchase Behaviour'!J:J, MATCH($A57,'Purchase Behaviour'!$A:$A, 0))</f>
        <v>10</v>
      </c>
      <c r="S57" s="2">
        <f t="array" ref="S57">INDEX('Purchase Behaviour'!K:K, MATCH($A57,'Purchase Behaviour'!$A:$A, 0))</f>
        <v>13</v>
      </c>
      <c r="T57" s="2">
        <f t="array" ref="T57">INDEX('Purchase Behaviour'!L:L, MATCH($A57,'Purchase Behaviour'!$A:$A, 0))</f>
        <v>1</v>
      </c>
      <c r="U57" s="2">
        <f t="array" ref="U57">INDEX('Purchase Behaviour'!M:M, MATCH($A57,'Purchase Behaviour'!$A:$A, 0))</f>
        <v>55</v>
      </c>
      <c r="V57" s="2">
        <f t="array" ref="V57">INDEX('Campaign Performance'!B:B, MATCH(A57,'Campaign Performance'!A:A, 0))</f>
        <v>0</v>
      </c>
      <c r="W57" s="2">
        <f t="array" ref="W57">INDEX('Campaign Performance'!C:C, MATCH($A57,'Campaign Performance'!$A:$A, 0))</f>
        <v>0</v>
      </c>
      <c r="X57" s="2">
        <f t="array" ref="X57">INDEX('Campaign Performance'!D:D, MATCH($A57,'Campaign Performance'!$A:$A, 0))</f>
        <v>1</v>
      </c>
      <c r="Y57" s="2">
        <f t="array" ref="Y57">INDEX('Campaign Performance'!E:E, MATCH($A57,'Campaign Performance'!$A:$A, 0))</f>
        <v>0</v>
      </c>
      <c r="Z57" s="2">
        <f t="array" ref="Z57">INDEX('Campaign Performance'!F:F, MATCH($A57,'Campaign Performance'!$A:$A, 0))</f>
        <v>0</v>
      </c>
      <c r="AA57" s="2">
        <f t="array" ref="AA57">INDEX('Campaign Performance'!G:G, MATCH($A57,'Campaign Performance'!$A:$A, 0))</f>
        <v>0</v>
      </c>
      <c r="AB57" s="2">
        <f t="array" ref="AB57">INDEX('Campaign Performance'!H:H, MATCH($A57,'Campaign Performance'!$A:$A, 0))</f>
        <v>1</v>
      </c>
      <c r="AC57" s="5">
        <f t="shared" si="2"/>
        <v>65</v>
      </c>
      <c r="AD57" s="5">
        <f t="shared" si="3"/>
        <v>12</v>
      </c>
      <c r="AE57" s="5">
        <f t="shared" si="4"/>
        <v>1902.076044</v>
      </c>
      <c r="AF57" s="5">
        <f t="shared" si="5"/>
        <v>1</v>
      </c>
      <c r="AG57" s="5" t="str">
        <f t="shared" si="6"/>
        <v>No kids</v>
      </c>
      <c r="AH57" s="5" t="str">
        <f t="shared" si="20"/>
        <v>High income</v>
      </c>
      <c r="AI57" s="5" t="str">
        <f t="shared" si="7"/>
        <v>Yes</v>
      </c>
      <c r="AJ57" s="5" t="str">
        <f t="shared" si="8"/>
        <v>Low Acceptance</v>
      </c>
      <c r="AK57" s="5">
        <f t="shared" si="9"/>
        <v>3</v>
      </c>
      <c r="AL57" s="5">
        <f t="shared" si="10"/>
        <v>0.09640250707</v>
      </c>
      <c r="AM57" s="5">
        <f t="shared" si="11"/>
        <v>0.4444444444</v>
      </c>
      <c r="AN57" s="5">
        <f t="shared" si="12"/>
        <v>0.1111111111</v>
      </c>
      <c r="AO57" s="5">
        <f t="shared" si="13"/>
        <v>0.3571428571</v>
      </c>
      <c r="AP57" s="5">
        <f t="shared" si="14"/>
        <v>0.25</v>
      </c>
      <c r="AQ57" s="5">
        <f t="shared" si="15"/>
        <v>1</v>
      </c>
      <c r="AR57" s="5">
        <f t="shared" si="16"/>
        <v>0.3348149125</v>
      </c>
      <c r="AS57" s="5">
        <f t="shared" si="17"/>
        <v>694</v>
      </c>
      <c r="AT57" s="5">
        <f t="shared" si="18"/>
        <v>0.6904868245</v>
      </c>
      <c r="AU57" s="5" t="str">
        <f t="shared" si="19"/>
        <v>Mid</v>
      </c>
      <c r="AV57" s="5"/>
      <c r="AW57" s="5"/>
      <c r="AX57" s="5"/>
      <c r="AY57" s="5"/>
      <c r="AZ57" s="5"/>
    </row>
    <row r="58" ht="14.25" customHeight="1">
      <c r="A58" s="5">
        <v>10383.0</v>
      </c>
      <c r="B58" s="5">
        <v>1966.0</v>
      </c>
      <c r="C58" s="5" t="s">
        <v>46</v>
      </c>
      <c r="D58" s="5" t="s">
        <v>58</v>
      </c>
      <c r="E58" s="5">
        <v>70287.0</v>
      </c>
      <c r="F58" s="2">
        <f t="shared" si="1"/>
        <v>70287</v>
      </c>
      <c r="G58" s="5">
        <v>0.0</v>
      </c>
      <c r="H58" s="5">
        <v>1.0</v>
      </c>
      <c r="I58" s="5" t="s">
        <v>105</v>
      </c>
      <c r="J58" s="2">
        <f t="array" ref="J58">INDEX('Purchase Behaviour'!B:B,MATCH(A58,'Purchase Behaviour'!A:A, 0))</f>
        <v>497.5580819</v>
      </c>
      <c r="K58" s="2">
        <f t="array" ref="K58">INDEX('Purchase Behaviour'!C:C, MATCH(A58,'Purchase Behaviour'!A:A, 0))</f>
        <v>322.295256</v>
      </c>
      <c r="L58" s="2">
        <f t="array" ref="L58">INDEX('Purchase Behaviour'!D:D, MATCH($A58,'Purchase Behaviour'!$A:$A, 0))</f>
        <v>306.1736847</v>
      </c>
      <c r="M58" s="2">
        <f t="array" ref="M58">INDEX('Purchase Behaviour'!E:E, MATCH($A58,'Purchase Behaviour'!$A:$A, 0))</f>
        <v>510.9508209</v>
      </c>
      <c r="N58" s="2">
        <f t="array" ref="N58">INDEX('Purchase Behaviour'!F:F, MATCH($A58,'Purchase Behaviour'!$A:$A, 0))</f>
        <v>413.569586</v>
      </c>
      <c r="O58" s="2">
        <f t="array" ref="O58">INDEX('Purchase Behaviour'!G:G, MATCH($A58,'Purchase Behaviour'!$A:$A, 0))</f>
        <v>278.6958897</v>
      </c>
      <c r="P58" s="2">
        <f t="array" ref="P58">INDEX('Purchase Behaviour'!H:H, MATCH($A58,'Purchase Behaviour'!$A:$A, 0))</f>
        <v>1</v>
      </c>
      <c r="Q58" s="2">
        <f t="array" ref="Q58">INDEX('Purchase Behaviour'!I:I, MATCH($A58,'Purchase Behaviour'!$A:$A, 0))</f>
        <v>5</v>
      </c>
      <c r="R58" s="2">
        <f t="array" ref="R58">INDEX('Purchase Behaviour'!J:J, MATCH($A58,'Purchase Behaviour'!$A:$A, 0))</f>
        <v>5</v>
      </c>
      <c r="S58" s="2">
        <f t="array" ref="S58">INDEX('Purchase Behaviour'!K:K, MATCH($A58,'Purchase Behaviour'!$A:$A, 0))</f>
        <v>10</v>
      </c>
      <c r="T58" s="2">
        <f t="array" ref="T58">INDEX('Purchase Behaviour'!L:L, MATCH($A58,'Purchase Behaviour'!$A:$A, 0))</f>
        <v>3</v>
      </c>
      <c r="U58" s="2">
        <f t="array" ref="U58">INDEX('Purchase Behaviour'!M:M, MATCH($A58,'Purchase Behaviour'!$A:$A, 0))</f>
        <v>30</v>
      </c>
      <c r="V58" s="2">
        <f t="array" ref="V58">INDEX('Campaign Performance'!B:B, MATCH(A58,'Campaign Performance'!A:A, 0))</f>
        <v>0</v>
      </c>
      <c r="W58" s="2">
        <f t="array" ref="W58">INDEX('Campaign Performance'!C:C, MATCH($A58,'Campaign Performance'!$A:$A, 0))</f>
        <v>0</v>
      </c>
      <c r="X58" s="2">
        <f t="array" ref="X58">INDEX('Campaign Performance'!D:D, MATCH($A58,'Campaign Performance'!$A:$A, 0))</f>
        <v>0</v>
      </c>
      <c r="Y58" s="2">
        <f t="array" ref="Y58">INDEX('Campaign Performance'!E:E, MATCH($A58,'Campaign Performance'!$A:$A, 0))</f>
        <v>0</v>
      </c>
      <c r="Z58" s="2">
        <f t="array" ref="Z58">INDEX('Campaign Performance'!F:F, MATCH($A58,'Campaign Performance'!$A:$A, 0))</f>
        <v>0</v>
      </c>
      <c r="AA58" s="2">
        <f t="array" ref="AA58">INDEX('Campaign Performance'!G:G, MATCH($A58,'Campaign Performance'!$A:$A, 0))</f>
        <v>1</v>
      </c>
      <c r="AB58" s="2">
        <f t="array" ref="AB58">INDEX('Campaign Performance'!H:H, MATCH($A58,'Campaign Performance'!$A:$A, 0))</f>
        <v>1</v>
      </c>
      <c r="AC58" s="5">
        <f t="shared" si="2"/>
        <v>59</v>
      </c>
      <c r="AD58" s="5">
        <f t="shared" si="3"/>
        <v>12</v>
      </c>
      <c r="AE58" s="5">
        <f t="shared" si="4"/>
        <v>2329.243319</v>
      </c>
      <c r="AF58" s="5">
        <f t="shared" si="5"/>
        <v>0</v>
      </c>
      <c r="AG58" s="5" t="str">
        <f t="shared" si="6"/>
        <v>Small family</v>
      </c>
      <c r="AH58" s="5" t="str">
        <f t="shared" si="20"/>
        <v>High income</v>
      </c>
      <c r="AI58" s="5" t="str">
        <f t="shared" si="7"/>
        <v>Yes</v>
      </c>
      <c r="AJ58" s="5" t="str">
        <f t="shared" si="8"/>
        <v>No Acceptance</v>
      </c>
      <c r="AK58" s="5">
        <f t="shared" si="9"/>
        <v>3</v>
      </c>
      <c r="AL58" s="5">
        <f t="shared" si="10"/>
        <v>0.1180525333</v>
      </c>
      <c r="AM58" s="5">
        <f t="shared" si="11"/>
        <v>0.696969697</v>
      </c>
      <c r="AN58" s="5">
        <f t="shared" si="12"/>
        <v>0.1851851852</v>
      </c>
      <c r="AO58" s="5">
        <f t="shared" si="13"/>
        <v>0.1785714286</v>
      </c>
      <c r="AP58" s="5">
        <f t="shared" si="14"/>
        <v>0</v>
      </c>
      <c r="AQ58" s="5">
        <f t="shared" si="15"/>
        <v>1</v>
      </c>
      <c r="AR58" s="5">
        <f t="shared" si="16"/>
        <v>0.3842389631</v>
      </c>
      <c r="AS58" s="5">
        <f t="shared" si="17"/>
        <v>393</v>
      </c>
      <c r="AT58" s="5">
        <f t="shared" si="18"/>
        <v>0.8249218401</v>
      </c>
      <c r="AU58" s="5" t="str">
        <f t="shared" si="19"/>
        <v>High</v>
      </c>
      <c r="AV58" s="5"/>
      <c r="AW58" s="5"/>
      <c r="AX58" s="5"/>
      <c r="AY58" s="5"/>
      <c r="AZ58" s="5"/>
    </row>
    <row r="59" ht="14.25" customHeight="1">
      <c r="A59" s="5">
        <v>7437.0</v>
      </c>
      <c r="B59" s="5">
        <v>1988.0</v>
      </c>
      <c r="C59" s="5" t="s">
        <v>46</v>
      </c>
      <c r="D59" s="5" t="s">
        <v>47</v>
      </c>
      <c r="E59" s="5">
        <v>27938.0</v>
      </c>
      <c r="F59" s="2">
        <f t="shared" si="1"/>
        <v>27938</v>
      </c>
      <c r="G59" s="5">
        <v>1.0</v>
      </c>
      <c r="H59" s="5">
        <v>1.0</v>
      </c>
      <c r="I59" s="5" t="s">
        <v>106</v>
      </c>
      <c r="J59" s="2">
        <f t="array" ref="J59">INDEX('Purchase Behaviour'!B:B,MATCH(A59,'Purchase Behaviour'!A:A, 0))</f>
        <v>140.7232903</v>
      </c>
      <c r="K59" s="2">
        <f t="array" ref="K59">INDEX('Purchase Behaviour'!C:C, MATCH(A59,'Purchase Behaviour'!A:A, 0))</f>
        <v>131.8962369</v>
      </c>
      <c r="L59" s="2">
        <f t="array" ref="L59">INDEX('Purchase Behaviour'!D:D, MATCH($A59,'Purchase Behaviour'!$A:$A, 0))</f>
        <v>195.6394228</v>
      </c>
      <c r="M59" s="2">
        <f t="array" ref="M59">INDEX('Purchase Behaviour'!E:E, MATCH($A59,'Purchase Behaviour'!$A:$A, 0))</f>
        <v>126.5195784</v>
      </c>
      <c r="N59" s="2">
        <f t="array" ref="N59">INDEX('Purchase Behaviour'!F:F, MATCH($A59,'Purchase Behaviour'!$A:$A, 0))</f>
        <v>71.99305502</v>
      </c>
      <c r="O59" s="2">
        <f t="array" ref="O59">INDEX('Purchase Behaviour'!G:G, MATCH($A59,'Purchase Behaviour'!$A:$A, 0))</f>
        <v>53.37752628</v>
      </c>
      <c r="P59" s="2">
        <f t="array" ref="P59">INDEX('Purchase Behaviour'!H:H, MATCH($A59,'Purchase Behaviour'!$A:$A, 0))</f>
        <v>1</v>
      </c>
      <c r="Q59" s="2">
        <f t="array" ref="Q59">INDEX('Purchase Behaviour'!I:I, MATCH($A59,'Purchase Behaviour'!$A:$A, 0))</f>
        <v>1</v>
      </c>
      <c r="R59" s="2">
        <f t="array" ref="R59">INDEX('Purchase Behaviour'!J:J, MATCH($A59,'Purchase Behaviour'!$A:$A, 0))</f>
        <v>0</v>
      </c>
      <c r="S59" s="2">
        <f t="array" ref="S59">INDEX('Purchase Behaviour'!K:K, MATCH($A59,'Purchase Behaviour'!$A:$A, 0))</f>
        <v>4</v>
      </c>
      <c r="T59" s="2">
        <f t="array" ref="T59">INDEX('Purchase Behaviour'!L:L, MATCH($A59,'Purchase Behaviour'!$A:$A, 0))</f>
        <v>3</v>
      </c>
      <c r="U59" s="2">
        <f t="array" ref="U59">INDEX('Purchase Behaviour'!M:M, MATCH($A59,'Purchase Behaviour'!$A:$A, 0))</f>
        <v>31</v>
      </c>
      <c r="V59" s="2">
        <f t="array" ref="V59">INDEX('Campaign Performance'!B:B, MATCH(A59,'Campaign Performance'!A:A, 0))</f>
        <v>0</v>
      </c>
      <c r="W59" s="2">
        <f t="array" ref="W59">INDEX('Campaign Performance'!C:C, MATCH($A59,'Campaign Performance'!$A:$A, 0))</f>
        <v>0</v>
      </c>
      <c r="X59" s="2">
        <f t="array" ref="X59">INDEX('Campaign Performance'!D:D, MATCH($A59,'Campaign Performance'!$A:$A, 0))</f>
        <v>0</v>
      </c>
      <c r="Y59" s="2">
        <f t="array" ref="Y59">INDEX('Campaign Performance'!E:E, MATCH($A59,'Campaign Performance'!$A:$A, 0))</f>
        <v>0</v>
      </c>
      <c r="Z59" s="2">
        <f t="array" ref="Z59">INDEX('Campaign Performance'!F:F, MATCH($A59,'Campaign Performance'!$A:$A, 0))</f>
        <v>0</v>
      </c>
      <c r="AA59" s="2">
        <f t="array" ref="AA59">INDEX('Campaign Performance'!G:G, MATCH($A59,'Campaign Performance'!$A:$A, 0))</f>
        <v>1</v>
      </c>
      <c r="AB59" s="2">
        <f t="array" ref="AB59">INDEX('Campaign Performance'!H:H, MATCH($A59,'Campaign Performance'!$A:$A, 0))</f>
        <v>0</v>
      </c>
      <c r="AC59" s="5">
        <f t="shared" si="2"/>
        <v>37</v>
      </c>
      <c r="AD59" s="5">
        <f t="shared" si="3"/>
        <v>11</v>
      </c>
      <c r="AE59" s="5">
        <f t="shared" si="4"/>
        <v>720.1491096</v>
      </c>
      <c r="AF59" s="5">
        <f t="shared" si="5"/>
        <v>0</v>
      </c>
      <c r="AG59" s="5" t="str">
        <f t="shared" si="6"/>
        <v>Large family</v>
      </c>
      <c r="AH59" s="5" t="str">
        <f t="shared" si="20"/>
        <v>Low income</v>
      </c>
      <c r="AI59" s="5" t="str">
        <f t="shared" si="7"/>
        <v>No</v>
      </c>
      <c r="AJ59" s="5" t="str">
        <f t="shared" si="8"/>
        <v>No Acceptance</v>
      </c>
      <c r="AK59" s="5">
        <f t="shared" si="9"/>
        <v>1</v>
      </c>
      <c r="AL59" s="5">
        <f t="shared" si="10"/>
        <v>0.03649916094</v>
      </c>
      <c r="AM59" s="5">
        <f t="shared" si="11"/>
        <v>0.6868686869</v>
      </c>
      <c r="AN59" s="5">
        <f t="shared" si="12"/>
        <v>0.03703703704</v>
      </c>
      <c r="AO59" s="5">
        <f t="shared" si="13"/>
        <v>0</v>
      </c>
      <c r="AP59" s="5">
        <f t="shared" si="14"/>
        <v>0</v>
      </c>
      <c r="AQ59" s="5">
        <f t="shared" si="15"/>
        <v>0</v>
      </c>
      <c r="AR59" s="5">
        <f t="shared" si="16"/>
        <v>0.2207409519</v>
      </c>
      <c r="AS59" s="5">
        <f t="shared" si="17"/>
        <v>1509</v>
      </c>
      <c r="AT59" s="5">
        <f t="shared" si="18"/>
        <v>0.326485038</v>
      </c>
      <c r="AU59" s="5" t="str">
        <f t="shared" si="19"/>
        <v>Low</v>
      </c>
      <c r="AV59" s="5"/>
      <c r="AW59" s="5"/>
      <c r="AX59" s="5"/>
      <c r="AY59" s="5"/>
      <c r="AZ59" s="5"/>
    </row>
    <row r="60" ht="14.25" customHeight="1">
      <c r="A60" s="5">
        <v>8557.0</v>
      </c>
      <c r="B60" s="5">
        <v>1982.0</v>
      </c>
      <c r="C60" s="5" t="s">
        <v>46</v>
      </c>
      <c r="D60" s="5" t="s">
        <v>47</v>
      </c>
      <c r="F60" s="2">
        <f t="shared" si="1"/>
        <v>51381.5</v>
      </c>
      <c r="G60" s="5">
        <v>1.0</v>
      </c>
      <c r="H60" s="5">
        <v>0.0</v>
      </c>
      <c r="I60" s="5" t="s">
        <v>107</v>
      </c>
      <c r="J60" s="2" t="str">
        <f t="array" ref="J60">INDEX('Purchase Behaviour'!B:B,MATCH(A60,'Purchase Behaviour'!A:A, 0))</f>
        <v/>
      </c>
      <c r="K60" s="2" t="str">
        <f t="array" ref="K60">INDEX('Purchase Behaviour'!C:C, MATCH(A60,'Purchase Behaviour'!A:A, 0))</f>
        <v/>
      </c>
      <c r="L60" s="2" t="str">
        <f t="array" ref="L60">INDEX('Purchase Behaviour'!D:D, MATCH($A60,'Purchase Behaviour'!$A:$A, 0))</f>
        <v/>
      </c>
      <c r="M60" s="2" t="str">
        <f t="array" ref="M60">INDEX('Purchase Behaviour'!E:E, MATCH($A60,'Purchase Behaviour'!$A:$A, 0))</f>
        <v/>
      </c>
      <c r="N60" s="2" t="str">
        <f t="array" ref="N60">INDEX('Purchase Behaviour'!F:F, MATCH($A60,'Purchase Behaviour'!$A:$A, 0))</f>
        <v/>
      </c>
      <c r="O60" s="2" t="str">
        <f t="array" ref="O60">INDEX('Purchase Behaviour'!G:G, MATCH($A60,'Purchase Behaviour'!$A:$A, 0))</f>
        <v/>
      </c>
      <c r="P60" s="2">
        <f t="array" ref="P60">INDEX('Purchase Behaviour'!H:H, MATCH($A60,'Purchase Behaviour'!$A:$A, 0))</f>
        <v>2</v>
      </c>
      <c r="Q60" s="2">
        <f t="array" ref="Q60">INDEX('Purchase Behaviour'!I:I, MATCH($A60,'Purchase Behaviour'!$A:$A, 0))</f>
        <v>2</v>
      </c>
      <c r="R60" s="2">
        <f t="array" ref="R60">INDEX('Purchase Behaviour'!J:J, MATCH($A60,'Purchase Behaviour'!$A:$A, 0))</f>
        <v>0</v>
      </c>
      <c r="S60" s="2">
        <f t="array" ref="S60">INDEX('Purchase Behaviour'!K:K, MATCH($A60,'Purchase Behaviour'!$A:$A, 0))</f>
        <v>3</v>
      </c>
      <c r="T60" s="2">
        <f t="array" ref="T60">INDEX('Purchase Behaviour'!L:L, MATCH($A60,'Purchase Behaviour'!$A:$A, 0))</f>
        <v>6</v>
      </c>
      <c r="U60" s="2">
        <f t="array" ref="U60">INDEX('Purchase Behaviour'!M:M, MATCH($A60,'Purchase Behaviour'!$A:$A, 0))</f>
        <v>57</v>
      </c>
      <c r="V60" s="2">
        <f t="array" ref="V60">INDEX('Campaign Performance'!B:B, MATCH(A60,'Campaign Performance'!A:A, 0))</f>
        <v>0</v>
      </c>
      <c r="W60" s="2">
        <f t="array" ref="W60">INDEX('Campaign Performance'!C:C, MATCH($A60,'Campaign Performance'!$A:$A, 0))</f>
        <v>0</v>
      </c>
      <c r="X60" s="2">
        <f t="array" ref="X60">INDEX('Campaign Performance'!D:D, MATCH($A60,'Campaign Performance'!$A:$A, 0))</f>
        <v>0</v>
      </c>
      <c r="Y60" s="2">
        <f t="array" ref="Y60">INDEX('Campaign Performance'!E:E, MATCH($A60,'Campaign Performance'!$A:$A, 0))</f>
        <v>0</v>
      </c>
      <c r="Z60" s="2">
        <f t="array" ref="Z60">INDEX('Campaign Performance'!F:F, MATCH($A60,'Campaign Performance'!$A:$A, 0))</f>
        <v>0</v>
      </c>
      <c r="AA60" s="2">
        <f t="array" ref="AA60">INDEX('Campaign Performance'!G:G, MATCH($A60,'Campaign Performance'!$A:$A, 0))</f>
        <v>0</v>
      </c>
      <c r="AB60" s="2">
        <f t="array" ref="AB60">INDEX('Campaign Performance'!H:H, MATCH($A60,'Campaign Performance'!$A:$A, 0))</f>
        <v>0</v>
      </c>
      <c r="AC60" s="5">
        <f t="shared" si="2"/>
        <v>43</v>
      </c>
      <c r="AD60" s="5">
        <f t="shared" si="3"/>
        <v>12</v>
      </c>
      <c r="AE60" s="5">
        <f t="shared" si="4"/>
        <v>0</v>
      </c>
      <c r="AF60" s="5">
        <f t="shared" si="5"/>
        <v>0</v>
      </c>
      <c r="AG60" s="5" t="str">
        <f t="shared" si="6"/>
        <v>Small family</v>
      </c>
      <c r="AH60" s="5" t="str">
        <f t="shared" si="20"/>
        <v>Low income</v>
      </c>
      <c r="AI60" s="5" t="str">
        <f t="shared" si="7"/>
        <v>No</v>
      </c>
      <c r="AJ60" s="5" t="str">
        <f t="shared" si="8"/>
        <v>No Acceptance</v>
      </c>
      <c r="AK60" s="5">
        <f t="shared" si="9"/>
        <v>1</v>
      </c>
      <c r="AL60" s="5">
        <f t="shared" si="10"/>
        <v>0</v>
      </c>
      <c r="AM60" s="5">
        <f t="shared" si="11"/>
        <v>0.4242424242</v>
      </c>
      <c r="AN60" s="5">
        <f t="shared" si="12"/>
        <v>0.07407407407</v>
      </c>
      <c r="AO60" s="5">
        <f t="shared" si="13"/>
        <v>0</v>
      </c>
      <c r="AP60" s="5">
        <f t="shared" si="14"/>
        <v>0</v>
      </c>
      <c r="AQ60" s="5">
        <f t="shared" si="15"/>
        <v>0</v>
      </c>
      <c r="AR60" s="5">
        <f t="shared" si="16"/>
        <v>0.1383838384</v>
      </c>
      <c r="AS60" s="5">
        <f t="shared" si="17"/>
        <v>1960</v>
      </c>
      <c r="AT60" s="5">
        <f t="shared" si="18"/>
        <v>0.1250558285</v>
      </c>
      <c r="AU60" s="5" t="str">
        <f t="shared" si="19"/>
        <v>Low</v>
      </c>
      <c r="AV60" s="5"/>
      <c r="AW60" s="5"/>
      <c r="AX60" s="5"/>
      <c r="AY60" s="5"/>
      <c r="AZ60" s="5"/>
    </row>
    <row r="61" ht="14.25" customHeight="1">
      <c r="A61" s="5">
        <v>8375.0</v>
      </c>
      <c r="B61" s="5">
        <v>1968.0</v>
      </c>
      <c r="C61" s="5" t="s">
        <v>53</v>
      </c>
      <c r="D61" s="5" t="s">
        <v>54</v>
      </c>
      <c r="E61" s="5">
        <v>55954.0</v>
      </c>
      <c r="F61" s="2">
        <f t="shared" si="1"/>
        <v>55954</v>
      </c>
      <c r="G61" s="5">
        <v>0.0</v>
      </c>
      <c r="H61" s="5">
        <v>0.0</v>
      </c>
      <c r="I61" s="5" t="s">
        <v>108</v>
      </c>
      <c r="J61" s="2">
        <f t="array" ref="J61">INDEX('Purchase Behaviour'!B:B,MATCH(A61,'Purchase Behaviour'!A:A, 0))</f>
        <v>403.3935859</v>
      </c>
      <c r="K61" s="2">
        <f t="array" ref="K61">INDEX('Purchase Behaviour'!C:C, MATCH(A61,'Purchase Behaviour'!A:A, 0))</f>
        <v>143.67272</v>
      </c>
      <c r="L61" s="2">
        <f t="array" ref="L61">INDEX('Purchase Behaviour'!D:D, MATCH($A61,'Purchase Behaviour'!$A:$A, 0))</f>
        <v>234.6267488</v>
      </c>
      <c r="M61" s="2">
        <f t="array" ref="M61">INDEX('Purchase Behaviour'!E:E, MATCH($A61,'Purchase Behaviour'!$A:$A, 0))</f>
        <v>345.4072315</v>
      </c>
      <c r="N61" s="2">
        <f t="array" ref="N61">INDEX('Purchase Behaviour'!F:F, MATCH($A61,'Purchase Behaviour'!$A:$A, 0))</f>
        <v>157.8022216</v>
      </c>
      <c r="O61" s="2">
        <f t="array" ref="O61">INDEX('Purchase Behaviour'!G:G, MATCH($A61,'Purchase Behaviour'!$A:$A, 0))</f>
        <v>380.5957034</v>
      </c>
      <c r="P61" s="2">
        <f t="array" ref="P61">INDEX('Purchase Behaviour'!H:H, MATCH($A61,'Purchase Behaviour'!$A:$A, 0))</f>
        <v>3</v>
      </c>
      <c r="Q61" s="2">
        <f t="array" ref="Q61">INDEX('Purchase Behaviour'!I:I, MATCH($A61,'Purchase Behaviour'!$A:$A, 0))</f>
        <v>8</v>
      </c>
      <c r="R61" s="2">
        <f t="array" ref="R61">INDEX('Purchase Behaviour'!J:J, MATCH($A61,'Purchase Behaviour'!$A:$A, 0))</f>
        <v>2</v>
      </c>
      <c r="S61" s="2">
        <f t="array" ref="S61">INDEX('Purchase Behaviour'!K:K, MATCH($A61,'Purchase Behaviour'!$A:$A, 0))</f>
        <v>6</v>
      </c>
      <c r="T61" s="2">
        <f t="array" ref="T61">INDEX('Purchase Behaviour'!L:L, MATCH($A61,'Purchase Behaviour'!$A:$A, 0))</f>
        <v>7</v>
      </c>
      <c r="U61" s="2">
        <f t="array" ref="U61">INDEX('Purchase Behaviour'!M:M, MATCH($A61,'Purchase Behaviour'!$A:$A, 0))</f>
        <v>63</v>
      </c>
      <c r="V61" s="2">
        <f t="array" ref="V61">INDEX('Campaign Performance'!B:B, MATCH(A61,'Campaign Performance'!A:A, 0))</f>
        <v>0</v>
      </c>
      <c r="W61" s="2">
        <f t="array" ref="W61">INDEX('Campaign Performance'!C:C, MATCH($A61,'Campaign Performance'!$A:$A, 0))</f>
        <v>0</v>
      </c>
      <c r="X61" s="2">
        <f t="array" ref="X61">INDEX('Campaign Performance'!D:D, MATCH($A61,'Campaign Performance'!$A:$A, 0))</f>
        <v>0</v>
      </c>
      <c r="Y61" s="2">
        <f t="array" ref="Y61">INDEX('Campaign Performance'!E:E, MATCH($A61,'Campaign Performance'!$A:$A, 0))</f>
        <v>0</v>
      </c>
      <c r="Z61" s="2">
        <f t="array" ref="Z61">INDEX('Campaign Performance'!F:F, MATCH($A61,'Campaign Performance'!$A:$A, 0))</f>
        <v>0</v>
      </c>
      <c r="AA61" s="2">
        <f t="array" ref="AA61">INDEX('Campaign Performance'!G:G, MATCH($A61,'Campaign Performance'!$A:$A, 0))</f>
        <v>0</v>
      </c>
      <c r="AB61" s="2">
        <f t="array" ref="AB61">INDEX('Campaign Performance'!H:H, MATCH($A61,'Campaign Performance'!$A:$A, 0))</f>
        <v>0</v>
      </c>
      <c r="AC61" s="5">
        <f t="shared" si="2"/>
        <v>57</v>
      </c>
      <c r="AD61" s="5">
        <f t="shared" si="3"/>
        <v>11</v>
      </c>
      <c r="AE61" s="5">
        <f t="shared" si="4"/>
        <v>1665.498211</v>
      </c>
      <c r="AF61" s="5">
        <f t="shared" si="5"/>
        <v>0</v>
      </c>
      <c r="AG61" s="5" t="str">
        <f t="shared" si="6"/>
        <v>No kids</v>
      </c>
      <c r="AH61" s="5" t="str">
        <f t="shared" si="20"/>
        <v>High income</v>
      </c>
      <c r="AI61" s="5" t="str">
        <f t="shared" si="7"/>
        <v>No</v>
      </c>
      <c r="AJ61" s="5" t="str">
        <f t="shared" si="8"/>
        <v>No Acceptance</v>
      </c>
      <c r="AK61" s="5">
        <f t="shared" si="9"/>
        <v>3</v>
      </c>
      <c r="AL61" s="5">
        <f t="shared" si="10"/>
        <v>0.08441208416</v>
      </c>
      <c r="AM61" s="5">
        <f t="shared" si="11"/>
        <v>0.3636363636</v>
      </c>
      <c r="AN61" s="5">
        <f t="shared" si="12"/>
        <v>0.2962962963</v>
      </c>
      <c r="AO61" s="5">
        <f t="shared" si="13"/>
        <v>0.07142857143</v>
      </c>
      <c r="AP61" s="5">
        <f t="shared" si="14"/>
        <v>0</v>
      </c>
      <c r="AQ61" s="5">
        <f t="shared" si="15"/>
        <v>1</v>
      </c>
      <c r="AR61" s="5">
        <f t="shared" si="16"/>
        <v>0.2817812317</v>
      </c>
      <c r="AS61" s="5">
        <f t="shared" si="17"/>
        <v>1105</v>
      </c>
      <c r="AT61" s="5">
        <f t="shared" si="18"/>
        <v>0.5069227334</v>
      </c>
      <c r="AU61" s="5" t="str">
        <f t="shared" si="19"/>
        <v>Mid</v>
      </c>
      <c r="AV61" s="5"/>
      <c r="AW61" s="5"/>
      <c r="AX61" s="5"/>
      <c r="AY61" s="5"/>
      <c r="AZ61" s="5"/>
    </row>
    <row r="62" ht="14.25" customHeight="1">
      <c r="A62" s="5">
        <v>6853.0</v>
      </c>
      <c r="B62" s="5">
        <v>1982.0</v>
      </c>
      <c r="C62" s="5" t="s">
        <v>56</v>
      </c>
      <c r="D62" s="5" t="s">
        <v>47</v>
      </c>
      <c r="E62" s="5">
        <v>75777.0</v>
      </c>
      <c r="F62" s="2">
        <f t="shared" si="1"/>
        <v>75777</v>
      </c>
      <c r="G62" s="5">
        <v>0.0</v>
      </c>
      <c r="H62" s="5">
        <v>0.0</v>
      </c>
      <c r="I62" s="5" t="s">
        <v>109</v>
      </c>
      <c r="J62" s="2">
        <f t="array" ref="J62">INDEX('Purchase Behaviour'!B:B,MATCH(A62,'Purchase Behaviour'!A:A, 0))</f>
        <v>466.1146741</v>
      </c>
      <c r="K62" s="2">
        <f t="array" ref="K62">INDEX('Purchase Behaviour'!C:C, MATCH(A62,'Purchase Behaviour'!A:A, 0))</f>
        <v>394.1244448</v>
      </c>
      <c r="L62" s="2">
        <f t="array" ref="L62">INDEX('Purchase Behaviour'!D:D, MATCH($A62,'Purchase Behaviour'!$A:$A, 0))</f>
        <v>304.2080096</v>
      </c>
      <c r="M62" s="2">
        <f t="array" ref="M62">INDEX('Purchase Behaviour'!E:E, MATCH($A62,'Purchase Behaviour'!$A:$A, 0))</f>
        <v>198.8068242</v>
      </c>
      <c r="N62" s="2">
        <f t="array" ref="N62">INDEX('Purchase Behaviour'!F:F, MATCH($A62,'Purchase Behaviour'!$A:$A, 0))</f>
        <v>444.6257886</v>
      </c>
      <c r="O62" s="2">
        <f t="array" ref="O62">INDEX('Purchase Behaviour'!G:G, MATCH($A62,'Purchase Behaviour'!$A:$A, 0))</f>
        <v>681.5090642</v>
      </c>
      <c r="P62" s="2">
        <f t="array" ref="P62">INDEX('Purchase Behaviour'!H:H, MATCH($A62,'Purchase Behaviour'!$A:$A, 0))</f>
        <v>1</v>
      </c>
      <c r="Q62" s="2">
        <f t="array" ref="Q62">INDEX('Purchase Behaviour'!I:I, MATCH($A62,'Purchase Behaviour'!$A:$A, 0))</f>
        <v>3</v>
      </c>
      <c r="R62" s="2">
        <f t="array" ref="R62">INDEX('Purchase Behaviour'!J:J, MATCH($A62,'Purchase Behaviour'!$A:$A, 0))</f>
        <v>6</v>
      </c>
      <c r="S62" s="2">
        <f t="array" ref="S62">INDEX('Purchase Behaviour'!K:K, MATCH($A62,'Purchase Behaviour'!$A:$A, 0))</f>
        <v>11</v>
      </c>
      <c r="T62" s="2">
        <f t="array" ref="T62">INDEX('Purchase Behaviour'!L:L, MATCH($A62,'Purchase Behaviour'!$A:$A, 0))</f>
        <v>1</v>
      </c>
      <c r="U62" s="2">
        <f t="array" ref="U62">INDEX('Purchase Behaviour'!M:M, MATCH($A62,'Purchase Behaviour'!$A:$A, 0))</f>
        <v>12</v>
      </c>
      <c r="V62" s="2">
        <f t="array" ref="V62">INDEX('Campaign Performance'!B:B, MATCH(A62,'Campaign Performance'!A:A, 0))</f>
        <v>0</v>
      </c>
      <c r="W62" s="2">
        <f t="array" ref="W62">INDEX('Campaign Performance'!C:C, MATCH($A62,'Campaign Performance'!$A:$A, 0))</f>
        <v>1</v>
      </c>
      <c r="X62" s="2">
        <f t="array" ref="X62">INDEX('Campaign Performance'!D:D, MATCH($A62,'Campaign Performance'!$A:$A, 0))</f>
        <v>1</v>
      </c>
      <c r="Y62" s="2">
        <f t="array" ref="Y62">INDEX('Campaign Performance'!E:E, MATCH($A62,'Campaign Performance'!$A:$A, 0))</f>
        <v>0</v>
      </c>
      <c r="Z62" s="2">
        <f t="array" ref="Z62">INDEX('Campaign Performance'!F:F, MATCH($A62,'Campaign Performance'!$A:$A, 0))</f>
        <v>0</v>
      </c>
      <c r="AA62" s="2">
        <f t="array" ref="AA62">INDEX('Campaign Performance'!G:G, MATCH($A62,'Campaign Performance'!$A:$A, 0))</f>
        <v>0</v>
      </c>
      <c r="AB62" s="2">
        <f t="array" ref="AB62">INDEX('Campaign Performance'!H:H, MATCH($A62,'Campaign Performance'!$A:$A, 0))</f>
        <v>1</v>
      </c>
      <c r="AC62" s="5">
        <f t="shared" si="2"/>
        <v>43</v>
      </c>
      <c r="AD62" s="5">
        <f t="shared" si="3"/>
        <v>12</v>
      </c>
      <c r="AE62" s="5">
        <f t="shared" si="4"/>
        <v>2489.388806</v>
      </c>
      <c r="AF62" s="5">
        <f t="shared" si="5"/>
        <v>2</v>
      </c>
      <c r="AG62" s="5" t="str">
        <f t="shared" si="6"/>
        <v>No kids</v>
      </c>
      <c r="AH62" s="5" t="str">
        <f t="shared" si="20"/>
        <v>High income</v>
      </c>
      <c r="AI62" s="5" t="str">
        <f t="shared" si="7"/>
        <v>Yes</v>
      </c>
      <c r="AJ62" s="5" t="str">
        <f t="shared" si="8"/>
        <v>Mid Acceptance</v>
      </c>
      <c r="AK62" s="5">
        <f t="shared" si="9"/>
        <v>3</v>
      </c>
      <c r="AL62" s="5">
        <f t="shared" si="10"/>
        <v>0.1261691522</v>
      </c>
      <c r="AM62" s="5">
        <f t="shared" si="11"/>
        <v>0.8787878788</v>
      </c>
      <c r="AN62" s="5">
        <f t="shared" si="12"/>
        <v>0.1111111111</v>
      </c>
      <c r="AO62" s="5">
        <f t="shared" si="13"/>
        <v>0.2142857143</v>
      </c>
      <c r="AP62" s="5">
        <f t="shared" si="14"/>
        <v>0.5</v>
      </c>
      <c r="AQ62" s="5">
        <f t="shared" si="15"/>
        <v>1</v>
      </c>
      <c r="AR62" s="5">
        <f t="shared" si="16"/>
        <v>0.4832738898</v>
      </c>
      <c r="AS62" s="5">
        <f t="shared" si="17"/>
        <v>49</v>
      </c>
      <c r="AT62" s="5">
        <f t="shared" si="18"/>
        <v>0.978561858</v>
      </c>
      <c r="AU62" s="5" t="str">
        <f t="shared" si="19"/>
        <v>High</v>
      </c>
      <c r="AV62" s="5"/>
      <c r="AW62" s="5"/>
      <c r="AX62" s="5"/>
      <c r="AY62" s="5"/>
      <c r="AZ62" s="5"/>
    </row>
    <row r="63" ht="14.25" customHeight="1">
      <c r="A63" s="5">
        <v>3076.0</v>
      </c>
      <c r="B63" s="5">
        <v>1975.0</v>
      </c>
      <c r="C63" s="5" t="s">
        <v>46</v>
      </c>
      <c r="D63" s="5" t="s">
        <v>50</v>
      </c>
      <c r="E63" s="5">
        <v>66653.0</v>
      </c>
      <c r="F63" s="2">
        <f t="shared" si="1"/>
        <v>66653</v>
      </c>
      <c r="G63" s="5">
        <v>0.0</v>
      </c>
      <c r="H63" s="5">
        <v>0.0</v>
      </c>
      <c r="I63" s="5" t="s">
        <v>110</v>
      </c>
      <c r="J63" s="2">
        <f t="array" ref="J63">INDEX('Purchase Behaviour'!B:B,MATCH(A63,'Purchase Behaviour'!A:A, 0))</f>
        <v>333.8201257</v>
      </c>
      <c r="K63" s="2">
        <f t="array" ref="K63">INDEX('Purchase Behaviour'!C:C, MATCH(A63,'Purchase Behaviour'!A:A, 0))</f>
        <v>132.5684594</v>
      </c>
      <c r="L63" s="2">
        <f t="array" ref="L63">INDEX('Purchase Behaviour'!D:D, MATCH($A63,'Purchase Behaviour'!$A:$A, 0))</f>
        <v>365.6237837</v>
      </c>
      <c r="M63" s="2">
        <f t="array" ref="M63">INDEX('Purchase Behaviour'!E:E, MATCH($A63,'Purchase Behaviour'!$A:$A, 0))</f>
        <v>406.7272072</v>
      </c>
      <c r="N63" s="2">
        <f t="array" ref="N63">INDEX('Purchase Behaviour'!F:F, MATCH($A63,'Purchase Behaviour'!$A:$A, 0))</f>
        <v>225.256645</v>
      </c>
      <c r="O63" s="2">
        <f t="array" ref="O63">INDEX('Purchase Behaviour'!G:G, MATCH($A63,'Purchase Behaviour'!$A:$A, 0))</f>
        <v>253.0511203</v>
      </c>
      <c r="P63" s="2">
        <f t="array" ref="P63">INDEX('Purchase Behaviour'!H:H, MATCH($A63,'Purchase Behaviour'!$A:$A, 0))</f>
        <v>4</v>
      </c>
      <c r="Q63" s="2">
        <f t="array" ref="Q63">INDEX('Purchase Behaviour'!I:I, MATCH($A63,'Purchase Behaviour'!$A:$A, 0))</f>
        <v>4</v>
      </c>
      <c r="R63" s="2">
        <f t="array" ref="R63">INDEX('Purchase Behaviour'!J:J, MATCH($A63,'Purchase Behaviour'!$A:$A, 0))</f>
        <v>2</v>
      </c>
      <c r="S63" s="2">
        <f t="array" ref="S63">INDEX('Purchase Behaviour'!K:K, MATCH($A63,'Purchase Behaviour'!$A:$A, 0))</f>
        <v>12</v>
      </c>
      <c r="T63" s="2">
        <f t="array" ref="T63">INDEX('Purchase Behaviour'!L:L, MATCH($A63,'Purchase Behaviour'!$A:$A, 0))</f>
        <v>3</v>
      </c>
      <c r="U63" s="2">
        <f t="array" ref="U63">INDEX('Purchase Behaviour'!M:M, MATCH($A63,'Purchase Behaviour'!$A:$A, 0))</f>
        <v>18</v>
      </c>
      <c r="V63" s="2">
        <f t="array" ref="V63">INDEX('Campaign Performance'!B:B, MATCH(A63,'Campaign Performance'!A:A, 0))</f>
        <v>0</v>
      </c>
      <c r="W63" s="2">
        <f t="array" ref="W63">INDEX('Campaign Performance'!C:C, MATCH($A63,'Campaign Performance'!$A:$A, 0))</f>
        <v>0</v>
      </c>
      <c r="X63" s="2">
        <f t="array" ref="X63">INDEX('Campaign Performance'!D:D, MATCH($A63,'Campaign Performance'!$A:$A, 0))</f>
        <v>0</v>
      </c>
      <c r="Y63" s="2">
        <f t="array" ref="Y63">INDEX('Campaign Performance'!E:E, MATCH($A63,'Campaign Performance'!$A:$A, 0))</f>
        <v>0</v>
      </c>
      <c r="Z63" s="2">
        <f t="array" ref="Z63">INDEX('Campaign Performance'!F:F, MATCH($A63,'Campaign Performance'!$A:$A, 0))</f>
        <v>0</v>
      </c>
      <c r="AA63" s="2">
        <f t="array" ref="AA63">INDEX('Campaign Performance'!G:G, MATCH($A63,'Campaign Performance'!$A:$A, 0))</f>
        <v>0</v>
      </c>
      <c r="AB63" s="2">
        <f t="array" ref="AB63">INDEX('Campaign Performance'!H:H, MATCH($A63,'Campaign Performance'!$A:$A, 0))</f>
        <v>0</v>
      </c>
      <c r="AC63" s="5">
        <f t="shared" si="2"/>
        <v>50</v>
      </c>
      <c r="AD63" s="5">
        <f t="shared" si="3"/>
        <v>13</v>
      </c>
      <c r="AE63" s="5">
        <f t="shared" si="4"/>
        <v>1717.047341</v>
      </c>
      <c r="AF63" s="5">
        <f t="shared" si="5"/>
        <v>0</v>
      </c>
      <c r="AG63" s="5" t="str">
        <f t="shared" si="6"/>
        <v>No kids</v>
      </c>
      <c r="AH63" s="5" t="str">
        <f t="shared" si="20"/>
        <v>High income</v>
      </c>
      <c r="AI63" s="5" t="str">
        <f t="shared" si="7"/>
        <v>No</v>
      </c>
      <c r="AJ63" s="5" t="str">
        <f t="shared" si="8"/>
        <v>No Acceptance</v>
      </c>
      <c r="AK63" s="5">
        <f t="shared" si="9"/>
        <v>3</v>
      </c>
      <c r="AL63" s="5">
        <f t="shared" si="10"/>
        <v>0.08702473753</v>
      </c>
      <c r="AM63" s="5">
        <f t="shared" si="11"/>
        <v>0.8181818182</v>
      </c>
      <c r="AN63" s="5">
        <f t="shared" si="12"/>
        <v>0.1481481481</v>
      </c>
      <c r="AO63" s="5">
        <f t="shared" si="13"/>
        <v>0.07142857143</v>
      </c>
      <c r="AP63" s="5">
        <f t="shared" si="14"/>
        <v>0</v>
      </c>
      <c r="AQ63" s="5">
        <f t="shared" si="15"/>
        <v>1</v>
      </c>
      <c r="AR63" s="5">
        <f t="shared" si="16"/>
        <v>0.3965758092</v>
      </c>
      <c r="AS63" s="5">
        <f t="shared" si="17"/>
        <v>345</v>
      </c>
      <c r="AT63" s="5">
        <f t="shared" si="18"/>
        <v>0.8463599821</v>
      </c>
      <c r="AU63" s="5" t="str">
        <f t="shared" si="19"/>
        <v>High</v>
      </c>
      <c r="AV63" s="5"/>
      <c r="AW63" s="5"/>
      <c r="AX63" s="5"/>
      <c r="AY63" s="5"/>
      <c r="AZ63" s="5"/>
    </row>
    <row r="64" ht="14.25" customHeight="1">
      <c r="A64" s="5">
        <v>1012.0</v>
      </c>
      <c r="B64" s="5">
        <v>1960.0</v>
      </c>
      <c r="C64" s="5" t="s">
        <v>46</v>
      </c>
      <c r="D64" s="5" t="s">
        <v>47</v>
      </c>
      <c r="E64" s="5">
        <v>61823.0</v>
      </c>
      <c r="F64" s="2">
        <f t="shared" si="1"/>
        <v>61823</v>
      </c>
      <c r="G64" s="5">
        <v>0.0</v>
      </c>
      <c r="H64" s="5">
        <v>1.0</v>
      </c>
      <c r="I64" s="5" t="s">
        <v>111</v>
      </c>
      <c r="J64" s="2">
        <f t="array" ref="J64">INDEX('Purchase Behaviour'!B:B,MATCH(A64,'Purchase Behaviour'!A:A, 0))</f>
        <v>225.0709187</v>
      </c>
      <c r="K64" s="2">
        <f t="array" ref="K64">INDEX('Purchase Behaviour'!C:C, MATCH(A64,'Purchase Behaviour'!A:A, 0))</f>
        <v>245.5193144</v>
      </c>
      <c r="L64" s="2">
        <f t="array" ref="L64">INDEX('Purchase Behaviour'!D:D, MATCH($A64,'Purchase Behaviour'!$A:$A, 0))</f>
        <v>279.5220496</v>
      </c>
      <c r="M64" s="2">
        <f t="array" ref="M64">INDEX('Purchase Behaviour'!E:E, MATCH($A64,'Purchase Behaviour'!$A:$A, 0))</f>
        <v>214.3245926</v>
      </c>
      <c r="N64" s="2">
        <f t="array" ref="N64">INDEX('Purchase Behaviour'!F:F, MATCH($A64,'Purchase Behaviour'!$A:$A, 0))</f>
        <v>178.8322643</v>
      </c>
      <c r="O64" s="2">
        <f t="array" ref="O64">INDEX('Purchase Behaviour'!G:G, MATCH($A64,'Purchase Behaviour'!$A:$A, 0))</f>
        <v>312.326148</v>
      </c>
      <c r="P64" s="2">
        <f t="array" ref="P64">INDEX('Purchase Behaviour'!H:H, MATCH($A64,'Purchase Behaviour'!$A:$A, 0))</f>
        <v>4</v>
      </c>
      <c r="Q64" s="2">
        <f t="array" ref="Q64">INDEX('Purchase Behaviour'!I:I, MATCH($A64,'Purchase Behaviour'!$A:$A, 0))</f>
        <v>8</v>
      </c>
      <c r="R64" s="2">
        <f t="array" ref="R64">INDEX('Purchase Behaviour'!J:J, MATCH($A64,'Purchase Behaviour'!$A:$A, 0))</f>
        <v>2</v>
      </c>
      <c r="S64" s="2">
        <f t="array" ref="S64">INDEX('Purchase Behaviour'!K:K, MATCH($A64,'Purchase Behaviour'!$A:$A, 0))</f>
        <v>10</v>
      </c>
      <c r="T64" s="2">
        <f t="array" ref="T64">INDEX('Purchase Behaviour'!L:L, MATCH($A64,'Purchase Behaviour'!$A:$A, 0))</f>
        <v>7</v>
      </c>
      <c r="U64" s="2">
        <f t="array" ref="U64">INDEX('Purchase Behaviour'!M:M, MATCH($A64,'Purchase Behaviour'!$A:$A, 0))</f>
        <v>26</v>
      </c>
      <c r="V64" s="2">
        <f t="array" ref="V64">INDEX('Campaign Performance'!B:B, MATCH(A64,'Campaign Performance'!A:A, 0))</f>
        <v>0</v>
      </c>
      <c r="W64" s="2">
        <f t="array" ref="W64">INDEX('Campaign Performance'!C:C, MATCH($A64,'Campaign Performance'!$A:$A, 0))</f>
        <v>0</v>
      </c>
      <c r="X64" s="2">
        <f t="array" ref="X64">INDEX('Campaign Performance'!D:D, MATCH($A64,'Campaign Performance'!$A:$A, 0))</f>
        <v>0</v>
      </c>
      <c r="Y64" s="2">
        <f t="array" ref="Y64">INDEX('Campaign Performance'!E:E, MATCH($A64,'Campaign Performance'!$A:$A, 0))</f>
        <v>0</v>
      </c>
      <c r="Z64" s="2">
        <f t="array" ref="Z64">INDEX('Campaign Performance'!F:F, MATCH($A64,'Campaign Performance'!$A:$A, 0))</f>
        <v>0</v>
      </c>
      <c r="AA64" s="2">
        <f t="array" ref="AA64">INDEX('Campaign Performance'!G:G, MATCH($A64,'Campaign Performance'!$A:$A, 0))</f>
        <v>0</v>
      </c>
      <c r="AB64" s="2">
        <f t="array" ref="AB64">INDEX('Campaign Performance'!H:H, MATCH($A64,'Campaign Performance'!$A:$A, 0))</f>
        <v>0</v>
      </c>
      <c r="AC64" s="5">
        <f t="shared" si="2"/>
        <v>65</v>
      </c>
      <c r="AD64" s="5">
        <f t="shared" si="3"/>
        <v>12</v>
      </c>
      <c r="AE64" s="5">
        <f t="shared" si="4"/>
        <v>1455.595288</v>
      </c>
      <c r="AF64" s="5">
        <f t="shared" si="5"/>
        <v>0</v>
      </c>
      <c r="AG64" s="5" t="str">
        <f t="shared" si="6"/>
        <v>Small family</v>
      </c>
      <c r="AH64" s="5" t="str">
        <f t="shared" si="20"/>
        <v>High income</v>
      </c>
      <c r="AI64" s="5" t="str">
        <f t="shared" si="7"/>
        <v>No</v>
      </c>
      <c r="AJ64" s="5" t="str">
        <f t="shared" si="8"/>
        <v>No Acceptance</v>
      </c>
      <c r="AK64" s="5">
        <f t="shared" si="9"/>
        <v>3</v>
      </c>
      <c r="AL64" s="5">
        <f t="shared" si="10"/>
        <v>0.07377361987</v>
      </c>
      <c r="AM64" s="5">
        <f t="shared" si="11"/>
        <v>0.7373737374</v>
      </c>
      <c r="AN64" s="5">
        <f t="shared" si="12"/>
        <v>0.2962962963</v>
      </c>
      <c r="AO64" s="5">
        <f t="shared" si="13"/>
        <v>0.07142857143</v>
      </c>
      <c r="AP64" s="5">
        <f t="shared" si="14"/>
        <v>0</v>
      </c>
      <c r="AQ64" s="5">
        <f t="shared" si="15"/>
        <v>1</v>
      </c>
      <c r="AR64" s="5">
        <f t="shared" si="16"/>
        <v>0.3912428278</v>
      </c>
      <c r="AS64" s="5">
        <f t="shared" si="17"/>
        <v>374</v>
      </c>
      <c r="AT64" s="5">
        <f t="shared" si="18"/>
        <v>0.8334077713</v>
      </c>
      <c r="AU64" s="5" t="str">
        <f t="shared" si="19"/>
        <v>High</v>
      </c>
      <c r="AV64" s="5"/>
      <c r="AW64" s="5"/>
      <c r="AX64" s="5"/>
      <c r="AY64" s="5"/>
      <c r="AZ64" s="5"/>
    </row>
    <row r="65" ht="14.25" customHeight="1">
      <c r="A65" s="5">
        <v>6518.0</v>
      </c>
      <c r="B65" s="5">
        <v>1960.0</v>
      </c>
      <c r="C65" s="5" t="s">
        <v>53</v>
      </c>
      <c r="D65" s="5" t="s">
        <v>88</v>
      </c>
      <c r="E65" s="5">
        <v>67680.0</v>
      </c>
      <c r="F65" s="2">
        <f t="shared" si="1"/>
        <v>67680</v>
      </c>
      <c r="G65" s="5">
        <v>0.0</v>
      </c>
      <c r="H65" s="5">
        <v>0.0</v>
      </c>
      <c r="I65" s="5" t="s">
        <v>112</v>
      </c>
      <c r="J65" s="2">
        <f t="array" ref="J65">INDEX('Purchase Behaviour'!B:B,MATCH(A65,'Purchase Behaviour'!A:A, 0))</f>
        <v>304.9154594</v>
      </c>
      <c r="K65" s="2">
        <f t="array" ref="K65">INDEX('Purchase Behaviour'!C:C, MATCH(A65,'Purchase Behaviour'!A:A, 0))</f>
        <v>278.6369078</v>
      </c>
      <c r="L65" s="2">
        <f t="array" ref="L65">INDEX('Purchase Behaviour'!D:D, MATCH($A65,'Purchase Behaviour'!$A:$A, 0))</f>
        <v>332.4657652</v>
      </c>
      <c r="M65" s="2">
        <f t="array" ref="M65">INDEX('Purchase Behaviour'!E:E, MATCH($A65,'Purchase Behaviour'!$A:$A, 0))</f>
        <v>166.3084743</v>
      </c>
      <c r="N65" s="2">
        <f t="array" ref="N65">INDEX('Purchase Behaviour'!F:F, MATCH($A65,'Purchase Behaviour'!$A:$A, 0))</f>
        <v>351.1205935</v>
      </c>
      <c r="O65" s="2">
        <f t="array" ref="O65">INDEX('Purchase Behaviour'!G:G, MATCH($A65,'Purchase Behaviour'!$A:$A, 0))</f>
        <v>280.7668811</v>
      </c>
      <c r="P65" s="2">
        <f t="array" ref="P65">INDEX('Purchase Behaviour'!H:H, MATCH($A65,'Purchase Behaviour'!$A:$A, 0))</f>
        <v>1</v>
      </c>
      <c r="Q65" s="2">
        <f t="array" ref="Q65">INDEX('Purchase Behaviour'!I:I, MATCH($A65,'Purchase Behaviour'!$A:$A, 0))</f>
        <v>7</v>
      </c>
      <c r="R65" s="2">
        <f t="array" ref="R65">INDEX('Purchase Behaviour'!J:J, MATCH($A65,'Purchase Behaviour'!$A:$A, 0))</f>
        <v>3</v>
      </c>
      <c r="S65" s="2">
        <f t="array" ref="S65">INDEX('Purchase Behaviour'!K:K, MATCH($A65,'Purchase Behaviour'!$A:$A, 0))</f>
        <v>8</v>
      </c>
      <c r="T65" s="2">
        <f t="array" ref="T65">INDEX('Purchase Behaviour'!L:L, MATCH($A65,'Purchase Behaviour'!$A:$A, 0))</f>
        <v>5</v>
      </c>
      <c r="U65" s="2">
        <f t="array" ref="U65">INDEX('Purchase Behaviour'!M:M, MATCH($A65,'Purchase Behaviour'!$A:$A, 0))</f>
        <v>8</v>
      </c>
      <c r="V65" s="2">
        <f t="array" ref="V65">INDEX('Campaign Performance'!B:B, MATCH(A65,'Campaign Performance'!A:A, 0))</f>
        <v>0</v>
      </c>
      <c r="W65" s="2">
        <f t="array" ref="W65">INDEX('Campaign Performance'!C:C, MATCH($A65,'Campaign Performance'!$A:$A, 0))</f>
        <v>0</v>
      </c>
      <c r="X65" s="2">
        <f t="array" ref="X65">INDEX('Campaign Performance'!D:D, MATCH($A65,'Campaign Performance'!$A:$A, 0))</f>
        <v>0</v>
      </c>
      <c r="Y65" s="2">
        <f t="array" ref="Y65">INDEX('Campaign Performance'!E:E, MATCH($A65,'Campaign Performance'!$A:$A, 0))</f>
        <v>0</v>
      </c>
      <c r="Z65" s="2">
        <f t="array" ref="Z65">INDEX('Campaign Performance'!F:F, MATCH($A65,'Campaign Performance'!$A:$A, 0))</f>
        <v>0</v>
      </c>
      <c r="AA65" s="2">
        <f t="array" ref="AA65">INDEX('Campaign Performance'!G:G, MATCH($A65,'Campaign Performance'!$A:$A, 0))</f>
        <v>0</v>
      </c>
      <c r="AB65" s="2">
        <f t="array" ref="AB65">INDEX('Campaign Performance'!H:H, MATCH($A65,'Campaign Performance'!$A:$A, 0))</f>
        <v>0</v>
      </c>
      <c r="AC65" s="5">
        <f t="shared" si="2"/>
        <v>65</v>
      </c>
      <c r="AD65" s="5">
        <f t="shared" si="3"/>
        <v>12</v>
      </c>
      <c r="AE65" s="5">
        <f t="shared" si="4"/>
        <v>1714.214081</v>
      </c>
      <c r="AF65" s="5">
        <f t="shared" si="5"/>
        <v>0</v>
      </c>
      <c r="AG65" s="5" t="str">
        <f t="shared" si="6"/>
        <v>No kids</v>
      </c>
      <c r="AH65" s="5" t="str">
        <f t="shared" si="20"/>
        <v>High income</v>
      </c>
      <c r="AI65" s="5" t="str">
        <f t="shared" si="7"/>
        <v>No</v>
      </c>
      <c r="AJ65" s="5" t="str">
        <f t="shared" si="8"/>
        <v>No Acceptance</v>
      </c>
      <c r="AK65" s="5">
        <f t="shared" si="9"/>
        <v>3</v>
      </c>
      <c r="AL65" s="5">
        <f t="shared" si="10"/>
        <v>0.08688114003</v>
      </c>
      <c r="AM65" s="5">
        <f t="shared" si="11"/>
        <v>0.9191919192</v>
      </c>
      <c r="AN65" s="5">
        <f t="shared" si="12"/>
        <v>0.2592592593</v>
      </c>
      <c r="AO65" s="5">
        <f t="shared" si="13"/>
        <v>0.1071428571</v>
      </c>
      <c r="AP65" s="5">
        <f t="shared" si="14"/>
        <v>0</v>
      </c>
      <c r="AQ65" s="5">
        <f t="shared" si="15"/>
        <v>1</v>
      </c>
      <c r="AR65" s="5">
        <f t="shared" si="16"/>
        <v>0.4470810354</v>
      </c>
      <c r="AS65" s="5">
        <f t="shared" si="17"/>
        <v>166</v>
      </c>
      <c r="AT65" s="5">
        <f t="shared" si="18"/>
        <v>0.9263063868</v>
      </c>
      <c r="AU65" s="5" t="str">
        <f t="shared" si="19"/>
        <v>High</v>
      </c>
      <c r="AV65" s="5"/>
      <c r="AW65" s="5"/>
      <c r="AX65" s="5"/>
      <c r="AY65" s="5"/>
      <c r="AZ65" s="5"/>
    </row>
    <row r="66" ht="14.25" customHeight="1">
      <c r="A66" s="5">
        <v>4137.0</v>
      </c>
      <c r="B66" s="5">
        <v>1960.0</v>
      </c>
      <c r="C66" s="5" t="s">
        <v>46</v>
      </c>
      <c r="D66" s="5" t="s">
        <v>50</v>
      </c>
      <c r="E66" s="5">
        <v>70666.0</v>
      </c>
      <c r="F66" s="2">
        <f t="shared" si="1"/>
        <v>70666</v>
      </c>
      <c r="G66" s="5">
        <v>0.0</v>
      </c>
      <c r="H66" s="5">
        <v>0.0</v>
      </c>
      <c r="I66" s="5" t="s">
        <v>113</v>
      </c>
      <c r="J66" s="2">
        <f t="array" ref="J66">INDEX('Purchase Behaviour'!B:B,MATCH(A66,'Purchase Behaviour'!A:A, 0))</f>
        <v>364.0459647</v>
      </c>
      <c r="K66" s="2">
        <f t="array" ref="K66">INDEX('Purchase Behaviour'!C:C, MATCH(A66,'Purchase Behaviour'!A:A, 0))</f>
        <v>381.375628</v>
      </c>
      <c r="L66" s="2">
        <f t="array" ref="L66">INDEX('Purchase Behaviour'!D:D, MATCH($A66,'Purchase Behaviour'!$A:$A, 0))</f>
        <v>460.5259468</v>
      </c>
      <c r="M66" s="2">
        <f t="array" ref="M66">INDEX('Purchase Behaviour'!E:E, MATCH($A66,'Purchase Behaviour'!$A:$A, 0))</f>
        <v>349.2725392</v>
      </c>
      <c r="N66" s="2">
        <f t="array" ref="N66">INDEX('Purchase Behaviour'!F:F, MATCH($A66,'Purchase Behaviour'!$A:$A, 0))</f>
        <v>453.5541988</v>
      </c>
      <c r="O66" s="2">
        <f t="array" ref="O66">INDEX('Purchase Behaviour'!G:G, MATCH($A66,'Purchase Behaviour'!$A:$A, 0))</f>
        <v>303.3008334</v>
      </c>
      <c r="P66" s="2">
        <f t="array" ref="P66">INDEX('Purchase Behaviour'!H:H, MATCH($A66,'Purchase Behaviour'!$A:$A, 0))</f>
        <v>1</v>
      </c>
      <c r="Q66" s="2">
        <f t="array" ref="Q66">INDEX('Purchase Behaviour'!I:I, MATCH($A66,'Purchase Behaviour'!$A:$A, 0))</f>
        <v>7</v>
      </c>
      <c r="R66" s="2">
        <f t="array" ref="R66">INDEX('Purchase Behaviour'!J:J, MATCH($A66,'Purchase Behaviour'!$A:$A, 0))</f>
        <v>4</v>
      </c>
      <c r="S66" s="2">
        <f t="array" ref="S66">INDEX('Purchase Behaviour'!K:K, MATCH($A66,'Purchase Behaviour'!$A:$A, 0))</f>
        <v>4</v>
      </c>
      <c r="T66" s="2">
        <f t="array" ref="T66">INDEX('Purchase Behaviour'!L:L, MATCH($A66,'Purchase Behaviour'!$A:$A, 0))</f>
        <v>4</v>
      </c>
      <c r="U66" s="2">
        <f t="array" ref="U66">INDEX('Purchase Behaviour'!M:M, MATCH($A66,'Purchase Behaviour'!$A:$A, 0))</f>
        <v>29</v>
      </c>
      <c r="V66" s="2">
        <f t="array" ref="V66">INDEX('Campaign Performance'!B:B, MATCH(A66,'Campaign Performance'!A:A, 0))</f>
        <v>0</v>
      </c>
      <c r="W66" s="2">
        <f t="array" ref="W66">INDEX('Campaign Performance'!C:C, MATCH($A66,'Campaign Performance'!$A:$A, 0))</f>
        <v>0</v>
      </c>
      <c r="X66" s="2">
        <f t="array" ref="X66">INDEX('Campaign Performance'!D:D, MATCH($A66,'Campaign Performance'!$A:$A, 0))</f>
        <v>0</v>
      </c>
      <c r="Y66" s="2">
        <f t="array" ref="Y66">INDEX('Campaign Performance'!E:E, MATCH($A66,'Campaign Performance'!$A:$A, 0))</f>
        <v>0</v>
      </c>
      <c r="Z66" s="2">
        <f t="array" ref="Z66">INDEX('Campaign Performance'!F:F, MATCH($A66,'Campaign Performance'!$A:$A, 0))</f>
        <v>0</v>
      </c>
      <c r="AA66" s="2">
        <f t="array" ref="AA66">INDEX('Campaign Performance'!G:G, MATCH($A66,'Campaign Performance'!$A:$A, 0))</f>
        <v>0</v>
      </c>
      <c r="AB66" s="2">
        <f t="array" ref="AB66">INDEX('Campaign Performance'!H:H, MATCH($A66,'Campaign Performance'!$A:$A, 0))</f>
        <v>0</v>
      </c>
      <c r="AC66" s="5">
        <f t="shared" si="2"/>
        <v>65</v>
      </c>
      <c r="AD66" s="5">
        <f t="shared" si="3"/>
        <v>11</v>
      </c>
      <c r="AE66" s="5">
        <f t="shared" si="4"/>
        <v>2312.075111</v>
      </c>
      <c r="AF66" s="5">
        <f t="shared" si="5"/>
        <v>0</v>
      </c>
      <c r="AG66" s="5" t="str">
        <f t="shared" si="6"/>
        <v>No kids</v>
      </c>
      <c r="AH66" s="5" t="str">
        <f t="shared" si="20"/>
        <v>High income</v>
      </c>
      <c r="AI66" s="5" t="str">
        <f t="shared" si="7"/>
        <v>No</v>
      </c>
      <c r="AJ66" s="5" t="str">
        <f t="shared" si="8"/>
        <v>No Acceptance</v>
      </c>
      <c r="AK66" s="5">
        <f t="shared" si="9"/>
        <v>3</v>
      </c>
      <c r="AL66" s="5">
        <f t="shared" si="10"/>
        <v>0.1171824008</v>
      </c>
      <c r="AM66" s="5">
        <f t="shared" si="11"/>
        <v>0.7070707071</v>
      </c>
      <c r="AN66" s="5">
        <f t="shared" si="12"/>
        <v>0.2592592593</v>
      </c>
      <c r="AO66" s="5">
        <f t="shared" si="13"/>
        <v>0.1428571429</v>
      </c>
      <c r="AP66" s="5">
        <f t="shared" si="14"/>
        <v>0</v>
      </c>
      <c r="AQ66" s="5">
        <f t="shared" si="15"/>
        <v>1</v>
      </c>
      <c r="AR66" s="5">
        <f t="shared" si="16"/>
        <v>0.3945914155</v>
      </c>
      <c r="AS66" s="5">
        <f t="shared" si="17"/>
        <v>359</v>
      </c>
      <c r="AT66" s="5">
        <f t="shared" si="18"/>
        <v>0.8401071907</v>
      </c>
      <c r="AU66" s="5" t="str">
        <f t="shared" si="19"/>
        <v>High</v>
      </c>
      <c r="AV66" s="5"/>
      <c r="AW66" s="5"/>
      <c r="AX66" s="5"/>
      <c r="AY66" s="5"/>
      <c r="AZ66" s="5"/>
    </row>
    <row r="67" ht="14.25" customHeight="1">
      <c r="A67" s="5">
        <v>8082.0</v>
      </c>
      <c r="B67" s="5">
        <v>1971.0</v>
      </c>
      <c r="C67" s="5" t="s">
        <v>46</v>
      </c>
      <c r="D67" s="5" t="s">
        <v>54</v>
      </c>
      <c r="E67" s="5">
        <v>25721.0</v>
      </c>
      <c r="F67" s="2">
        <f t="shared" si="1"/>
        <v>25721</v>
      </c>
      <c r="G67" s="5">
        <v>0.0</v>
      </c>
      <c r="H67" s="5">
        <v>0.0</v>
      </c>
      <c r="I67" s="5" t="s">
        <v>114</v>
      </c>
      <c r="J67" s="2">
        <f t="array" ref="J67">INDEX('Purchase Behaviour'!B:B,MATCH(A67,'Purchase Behaviour'!A:A, 0))</f>
        <v>112.2753879</v>
      </c>
      <c r="K67" s="2">
        <f t="array" ref="K67">INDEX('Purchase Behaviour'!C:C, MATCH(A67,'Purchase Behaviour'!A:A, 0))</f>
        <v>119.4923897</v>
      </c>
      <c r="L67" s="2">
        <f t="array" ref="L67">INDEX('Purchase Behaviour'!D:D, MATCH($A67,'Purchase Behaviour'!$A:$A, 0))</f>
        <v>153.5612136</v>
      </c>
      <c r="M67" s="2">
        <f t="array" ref="M67">INDEX('Purchase Behaviour'!E:E, MATCH($A67,'Purchase Behaviour'!$A:$A, 0))</f>
        <v>147.9228414</v>
      </c>
      <c r="N67" s="2">
        <f t="array" ref="N67">INDEX('Purchase Behaviour'!F:F, MATCH($A67,'Purchase Behaviour'!$A:$A, 0))</f>
        <v>128.3930644</v>
      </c>
      <c r="P67" s="2">
        <f t="array" ref="P67">INDEX('Purchase Behaviour'!H:H, MATCH($A67,'Purchase Behaviour'!$A:$A, 0))</f>
        <v>1</v>
      </c>
      <c r="Q67" s="2">
        <f t="array" ref="Q67">INDEX('Purchase Behaviour'!I:I, MATCH($A67,'Purchase Behaviour'!$A:$A, 0))</f>
        <v>1</v>
      </c>
      <c r="R67" s="2">
        <f t="array" ref="R67">INDEX('Purchase Behaviour'!J:J, MATCH($A67,'Purchase Behaviour'!$A:$A, 0))</f>
        <v>1</v>
      </c>
      <c r="S67" s="2">
        <f t="array" ref="S67">INDEX('Purchase Behaviour'!K:K, MATCH($A67,'Purchase Behaviour'!$A:$A, 0))</f>
        <v>2</v>
      </c>
      <c r="T67" s="2">
        <f t="array" ref="T67">INDEX('Purchase Behaviour'!L:L, MATCH($A67,'Purchase Behaviour'!$A:$A, 0))</f>
        <v>7</v>
      </c>
      <c r="U67" s="2">
        <f t="array" ref="U67">INDEX('Purchase Behaviour'!M:M, MATCH($A67,'Purchase Behaviour'!$A:$A, 0))</f>
        <v>75</v>
      </c>
      <c r="V67" s="2">
        <f t="array" ref="V67">INDEX('Campaign Performance'!B:B, MATCH(A67,'Campaign Performance'!A:A, 0))</f>
        <v>0</v>
      </c>
      <c r="W67" s="2">
        <f t="array" ref="W67">INDEX('Campaign Performance'!C:C, MATCH($A67,'Campaign Performance'!$A:$A, 0))</f>
        <v>0</v>
      </c>
      <c r="X67" s="2">
        <f t="array" ref="X67">INDEX('Campaign Performance'!D:D, MATCH($A67,'Campaign Performance'!$A:$A, 0))</f>
        <v>0</v>
      </c>
      <c r="Y67" s="2">
        <f t="array" ref="Y67">INDEX('Campaign Performance'!E:E, MATCH($A67,'Campaign Performance'!$A:$A, 0))</f>
        <v>0</v>
      </c>
      <c r="Z67" s="2">
        <f t="array" ref="Z67">INDEX('Campaign Performance'!F:F, MATCH($A67,'Campaign Performance'!$A:$A, 0))</f>
        <v>0</v>
      </c>
      <c r="AA67" s="2">
        <f t="array" ref="AA67">INDEX('Campaign Performance'!G:G, MATCH($A67,'Campaign Performance'!$A:$A, 0))</f>
        <v>0</v>
      </c>
      <c r="AB67" s="2">
        <f t="array" ref="AB67">INDEX('Campaign Performance'!H:H, MATCH($A67,'Campaign Performance'!$A:$A, 0))</f>
        <v>1</v>
      </c>
      <c r="AC67" s="5">
        <f t="shared" si="2"/>
        <v>54</v>
      </c>
      <c r="AD67" s="5">
        <f t="shared" si="3"/>
        <v>12</v>
      </c>
      <c r="AE67" s="5">
        <f t="shared" si="4"/>
        <v>661.6448969</v>
      </c>
      <c r="AF67" s="5">
        <f t="shared" si="5"/>
        <v>0</v>
      </c>
      <c r="AG67" s="5" t="str">
        <f t="shared" si="6"/>
        <v>No kids</v>
      </c>
      <c r="AH67" s="5" t="str">
        <f t="shared" si="20"/>
        <v>Low income</v>
      </c>
      <c r="AI67" s="5" t="str">
        <f t="shared" si="7"/>
        <v>Yes</v>
      </c>
      <c r="AJ67" s="5" t="str">
        <f t="shared" si="8"/>
        <v>No Acceptance</v>
      </c>
      <c r="AK67" s="5">
        <f t="shared" si="9"/>
        <v>1</v>
      </c>
      <c r="AL67" s="5">
        <f t="shared" si="10"/>
        <v>0.03353400463</v>
      </c>
      <c r="AM67" s="5">
        <f t="shared" si="11"/>
        <v>0.2424242424</v>
      </c>
      <c r="AN67" s="5">
        <f t="shared" si="12"/>
        <v>0.03703703704</v>
      </c>
      <c r="AO67" s="5">
        <f t="shared" si="13"/>
        <v>0.03571428571</v>
      </c>
      <c r="AP67" s="5">
        <f t="shared" si="14"/>
        <v>0</v>
      </c>
      <c r="AQ67" s="5">
        <f t="shared" si="15"/>
        <v>0</v>
      </c>
      <c r="AR67" s="5">
        <f t="shared" si="16"/>
        <v>0.09023775801</v>
      </c>
      <c r="AS67" s="5">
        <f t="shared" si="17"/>
        <v>2120</v>
      </c>
      <c r="AT67" s="5">
        <f t="shared" si="18"/>
        <v>0.05359535507</v>
      </c>
      <c r="AU67" s="5" t="str">
        <f t="shared" si="19"/>
        <v>Low</v>
      </c>
      <c r="AV67" s="5"/>
      <c r="AW67" s="5"/>
      <c r="AX67" s="5"/>
      <c r="AY67" s="5"/>
      <c r="AZ67" s="5"/>
    </row>
    <row r="68" ht="14.25" customHeight="1">
      <c r="A68" s="5">
        <v>1386.0</v>
      </c>
      <c r="B68" s="5">
        <v>1967.0</v>
      </c>
      <c r="C68" s="5" t="s">
        <v>46</v>
      </c>
      <c r="D68" s="5" t="s">
        <v>50</v>
      </c>
      <c r="E68" s="5">
        <v>32474.0</v>
      </c>
      <c r="F68" s="2">
        <f t="shared" si="1"/>
        <v>32474</v>
      </c>
      <c r="G68" s="5">
        <v>0.0</v>
      </c>
      <c r="H68" s="5">
        <v>1.0</v>
      </c>
      <c r="I68" s="5" t="s">
        <v>115</v>
      </c>
      <c r="J68" s="2">
        <f t="array" ref="J68">INDEX('Purchase Behaviour'!B:B,MATCH(A68,'Purchase Behaviour'!A:A, 0))</f>
        <v>185.8696571</v>
      </c>
      <c r="K68" s="2">
        <f t="array" ref="K68">INDEX('Purchase Behaviour'!C:C, MATCH(A68,'Purchase Behaviour'!A:A, 0))</f>
        <v>112.5540487</v>
      </c>
      <c r="L68" s="2">
        <f t="array" ref="L68">INDEX('Purchase Behaviour'!D:D, MATCH($A68,'Purchase Behaviour'!$A:$A, 0))</f>
        <v>109.844474</v>
      </c>
      <c r="M68" s="2">
        <f t="array" ref="M68">INDEX('Purchase Behaviour'!E:E, MATCH($A68,'Purchase Behaviour'!$A:$A, 0))</f>
        <v>98.77661851</v>
      </c>
      <c r="N68" s="2">
        <f t="array" ref="N68">INDEX('Purchase Behaviour'!F:F, MATCH($A68,'Purchase Behaviour'!$A:$A, 0))</f>
        <v>151.2507192</v>
      </c>
      <c r="O68" s="2">
        <f t="array" ref="O68">INDEX('Purchase Behaviour'!G:G, MATCH($A68,'Purchase Behaviour'!$A:$A, 0))</f>
        <v>215.6374258</v>
      </c>
      <c r="P68" s="2">
        <f t="array" ref="P68">INDEX('Purchase Behaviour'!H:H, MATCH($A68,'Purchase Behaviour'!$A:$A, 0))</f>
        <v>1</v>
      </c>
      <c r="Q68" s="2">
        <f t="array" ref="Q68">INDEX('Purchase Behaviour'!I:I, MATCH($A68,'Purchase Behaviour'!$A:$A, 0))</f>
        <v>1</v>
      </c>
      <c r="R68" s="2">
        <f t="array" ref="R68">INDEX('Purchase Behaviour'!J:J, MATCH($A68,'Purchase Behaviour'!$A:$A, 0))</f>
        <v>0</v>
      </c>
      <c r="S68" s="2">
        <f t="array" ref="S68">INDEX('Purchase Behaviour'!K:K, MATCH($A68,'Purchase Behaviour'!$A:$A, 0))</f>
        <v>2</v>
      </c>
      <c r="T68" s="2">
        <f t="array" ref="T68">INDEX('Purchase Behaviour'!L:L, MATCH($A68,'Purchase Behaviour'!$A:$A, 0))</f>
        <v>7</v>
      </c>
      <c r="U68" s="2">
        <f t="array" ref="U68">INDEX('Purchase Behaviour'!M:M, MATCH($A68,'Purchase Behaviour'!$A:$A, 0))</f>
        <v>0</v>
      </c>
      <c r="V68" s="2">
        <f t="array" ref="V68">INDEX('Campaign Performance'!B:B, MATCH(A68,'Campaign Performance'!A:A, 0))</f>
        <v>0</v>
      </c>
      <c r="W68" s="2">
        <f t="array" ref="W68">INDEX('Campaign Performance'!C:C, MATCH($A68,'Campaign Performance'!$A:$A, 0))</f>
        <v>0</v>
      </c>
      <c r="X68" s="2">
        <f t="array" ref="X68">INDEX('Campaign Performance'!D:D, MATCH($A68,'Campaign Performance'!$A:$A, 0))</f>
        <v>0</v>
      </c>
      <c r="Y68" s="2">
        <f t="array" ref="Y68">INDEX('Campaign Performance'!E:E, MATCH($A68,'Campaign Performance'!$A:$A, 0))</f>
        <v>0</v>
      </c>
      <c r="Z68" s="2">
        <f t="array" ref="Z68">INDEX('Campaign Performance'!F:F, MATCH($A68,'Campaign Performance'!$A:$A, 0))</f>
        <v>0</v>
      </c>
      <c r="AA68" s="2">
        <f t="array" ref="AA68">INDEX('Campaign Performance'!G:G, MATCH($A68,'Campaign Performance'!$A:$A, 0))</f>
        <v>0</v>
      </c>
      <c r="AB68" s="2">
        <f t="array" ref="AB68">INDEX('Campaign Performance'!H:H, MATCH($A68,'Campaign Performance'!$A:$A, 0))</f>
        <v>0</v>
      </c>
      <c r="AC68" s="5">
        <f t="shared" si="2"/>
        <v>58</v>
      </c>
      <c r="AD68" s="5">
        <f t="shared" si="3"/>
        <v>11</v>
      </c>
      <c r="AE68" s="5">
        <f t="shared" si="4"/>
        <v>873.9329433</v>
      </c>
      <c r="AF68" s="5">
        <f t="shared" si="5"/>
        <v>0</v>
      </c>
      <c r="AG68" s="5" t="str">
        <f t="shared" si="6"/>
        <v>Small family</v>
      </c>
      <c r="AH68" s="5" t="str">
        <f t="shared" si="20"/>
        <v>Mid income</v>
      </c>
      <c r="AI68" s="5" t="str">
        <f t="shared" si="7"/>
        <v>No</v>
      </c>
      <c r="AJ68" s="5" t="str">
        <f t="shared" si="8"/>
        <v>No Acceptance</v>
      </c>
      <c r="AK68" s="5">
        <f t="shared" si="9"/>
        <v>2</v>
      </c>
      <c r="AL68" s="5">
        <f t="shared" si="10"/>
        <v>0.04429335358</v>
      </c>
      <c r="AM68" s="5">
        <f t="shared" si="11"/>
        <v>1</v>
      </c>
      <c r="AN68" s="5">
        <f t="shared" si="12"/>
        <v>0.03703703704</v>
      </c>
      <c r="AO68" s="5">
        <f t="shared" si="13"/>
        <v>0</v>
      </c>
      <c r="AP68" s="5">
        <f t="shared" si="14"/>
        <v>0</v>
      </c>
      <c r="AQ68" s="5">
        <f t="shared" si="15"/>
        <v>0.5</v>
      </c>
      <c r="AR68" s="5">
        <f t="shared" si="16"/>
        <v>0.366628894</v>
      </c>
      <c r="AS68" s="5">
        <f t="shared" si="17"/>
        <v>500</v>
      </c>
      <c r="AT68" s="5">
        <f t="shared" si="18"/>
        <v>0.7771326485</v>
      </c>
      <c r="AU68" s="5" t="str">
        <f t="shared" si="19"/>
        <v>High</v>
      </c>
      <c r="AV68" s="5"/>
      <c r="AW68" s="5"/>
      <c r="AX68" s="5"/>
      <c r="AY68" s="5"/>
      <c r="AZ68" s="5"/>
    </row>
    <row r="69" ht="14.25" customHeight="1">
      <c r="A69" s="5">
        <v>9369.0</v>
      </c>
      <c r="B69" s="5">
        <v>1979.0</v>
      </c>
      <c r="C69" s="5" t="s">
        <v>70</v>
      </c>
      <c r="D69" s="5" t="s">
        <v>47</v>
      </c>
      <c r="E69" s="5">
        <v>88194.0</v>
      </c>
      <c r="F69" s="2">
        <f t="shared" si="1"/>
        <v>88194</v>
      </c>
      <c r="G69" s="5">
        <v>0.0</v>
      </c>
      <c r="H69" s="5">
        <v>2.0</v>
      </c>
      <c r="I69" s="5" t="s">
        <v>116</v>
      </c>
      <c r="J69" s="2">
        <f t="array" ref="J69">INDEX('Purchase Behaviour'!B:B,MATCH(A69,'Purchase Behaviour'!A:A, 0))</f>
        <v>291.6398275</v>
      </c>
      <c r="K69" s="2">
        <f t="array" ref="K69">INDEX('Purchase Behaviour'!C:C, MATCH(A69,'Purchase Behaviour'!A:A, 0))</f>
        <v>648.6796019</v>
      </c>
      <c r="L69" s="2">
        <f t="array" ref="L69">INDEX('Purchase Behaviour'!D:D, MATCH($A69,'Purchase Behaviour'!$A:$A, 0))</f>
        <v>544.8647246</v>
      </c>
      <c r="M69" s="2">
        <f t="array" ref="M69">INDEX('Purchase Behaviour'!E:E, MATCH($A69,'Purchase Behaviour'!$A:$A, 0))</f>
        <v>224.2217638</v>
      </c>
      <c r="N69" s="2">
        <f t="array" ref="N69">INDEX('Purchase Behaviour'!F:F, MATCH($A69,'Purchase Behaviour'!$A:$A, 0))</f>
        <v>370.3127255</v>
      </c>
      <c r="O69" s="2">
        <f t="array" ref="O69">INDEX('Purchase Behaviour'!G:G, MATCH($A69,'Purchase Behaviour'!$A:$A, 0))</f>
        <v>281.526646</v>
      </c>
      <c r="P69" s="2">
        <f t="array" ref="P69">INDEX('Purchase Behaviour'!H:H, MATCH($A69,'Purchase Behaviour'!$A:$A, 0))</f>
        <v>1</v>
      </c>
      <c r="Q69" s="2">
        <f t="array" ref="Q69">INDEX('Purchase Behaviour'!I:I, MATCH($A69,'Purchase Behaviour'!$A:$A, 0))</f>
        <v>11</v>
      </c>
      <c r="R69" s="2">
        <f t="array" ref="R69">INDEX('Purchase Behaviour'!J:J, MATCH($A69,'Purchase Behaviour'!$A:$A, 0))</f>
        <v>10</v>
      </c>
      <c r="S69" s="2">
        <f t="array" ref="S69">INDEX('Purchase Behaviour'!K:K, MATCH($A69,'Purchase Behaviour'!$A:$A, 0))</f>
        <v>10</v>
      </c>
      <c r="T69" s="2">
        <f t="array" ref="T69">INDEX('Purchase Behaviour'!L:L, MATCH($A69,'Purchase Behaviour'!$A:$A, 0))</f>
        <v>5</v>
      </c>
      <c r="U69" s="2">
        <f t="array" ref="U69">INDEX('Purchase Behaviour'!M:M, MATCH($A69,'Purchase Behaviour'!$A:$A, 0))</f>
        <v>19</v>
      </c>
      <c r="V69" s="2">
        <f t="array" ref="V69">INDEX('Campaign Performance'!B:B, MATCH(A69,'Campaign Performance'!A:A, 0))</f>
        <v>1</v>
      </c>
      <c r="W69" s="2">
        <f t="array" ref="W69">INDEX('Campaign Performance'!C:C, MATCH($A69,'Campaign Performance'!$A:$A, 0))</f>
        <v>0</v>
      </c>
      <c r="X69" s="2">
        <f t="array" ref="X69">INDEX('Campaign Performance'!D:D, MATCH($A69,'Campaign Performance'!$A:$A, 0))</f>
        <v>0</v>
      </c>
      <c r="Y69" s="2">
        <f t="array" ref="Y69">INDEX('Campaign Performance'!E:E, MATCH($A69,'Campaign Performance'!$A:$A, 0))</f>
        <v>1</v>
      </c>
      <c r="Z69" s="2">
        <f t="array" ref="Z69">INDEX('Campaign Performance'!F:F, MATCH($A69,'Campaign Performance'!$A:$A, 0))</f>
        <v>0</v>
      </c>
      <c r="AA69" s="2">
        <f t="array" ref="AA69">INDEX('Campaign Performance'!G:G, MATCH($A69,'Campaign Performance'!$A:$A, 0))</f>
        <v>0</v>
      </c>
      <c r="AB69" s="2">
        <f t="array" ref="AB69">INDEX('Campaign Performance'!H:H, MATCH($A69,'Campaign Performance'!$A:$A, 0))</f>
        <v>1</v>
      </c>
      <c r="AC69" s="5">
        <f t="shared" si="2"/>
        <v>46</v>
      </c>
      <c r="AD69" s="5">
        <f t="shared" si="3"/>
        <v>11</v>
      </c>
      <c r="AE69" s="5">
        <f t="shared" si="4"/>
        <v>2361.245289</v>
      </c>
      <c r="AF69" s="5">
        <f t="shared" si="5"/>
        <v>2</v>
      </c>
      <c r="AG69" s="5" t="str">
        <f t="shared" si="6"/>
        <v>Large family</v>
      </c>
      <c r="AH69" s="5" t="str">
        <f t="shared" si="20"/>
        <v>High income</v>
      </c>
      <c r="AI69" s="5" t="str">
        <f t="shared" si="7"/>
        <v>Yes</v>
      </c>
      <c r="AJ69" s="5" t="str">
        <f t="shared" si="8"/>
        <v>Mid Acceptance</v>
      </c>
      <c r="AK69" s="5">
        <f t="shared" si="9"/>
        <v>3</v>
      </c>
      <c r="AL69" s="5">
        <f t="shared" si="10"/>
        <v>0.1196744822</v>
      </c>
      <c r="AM69" s="5">
        <f t="shared" si="11"/>
        <v>0.8080808081</v>
      </c>
      <c r="AN69" s="5">
        <f t="shared" si="12"/>
        <v>0.4074074074</v>
      </c>
      <c r="AO69" s="5">
        <f t="shared" si="13"/>
        <v>0.3571428571</v>
      </c>
      <c r="AP69" s="5">
        <f t="shared" si="14"/>
        <v>0.5</v>
      </c>
      <c r="AQ69" s="5">
        <f t="shared" si="15"/>
        <v>1</v>
      </c>
      <c r="AR69" s="5">
        <f t="shared" si="16"/>
        <v>0.5191682598</v>
      </c>
      <c r="AS69" s="5">
        <f t="shared" si="17"/>
        <v>16</v>
      </c>
      <c r="AT69" s="5">
        <f t="shared" si="18"/>
        <v>0.9933005806</v>
      </c>
      <c r="AU69" s="5" t="str">
        <f t="shared" si="19"/>
        <v>High</v>
      </c>
      <c r="AV69" s="5"/>
      <c r="AW69" s="5"/>
      <c r="AX69" s="5"/>
      <c r="AY69" s="5"/>
      <c r="AZ69" s="5"/>
    </row>
    <row r="70" ht="14.25" customHeight="1">
      <c r="A70" s="5">
        <v>4477.0</v>
      </c>
      <c r="B70" s="5">
        <v>1960.0</v>
      </c>
      <c r="C70" s="5" t="s">
        <v>46</v>
      </c>
      <c r="D70" s="5" t="s">
        <v>50</v>
      </c>
      <c r="E70" s="5">
        <v>69096.0</v>
      </c>
      <c r="F70" s="2">
        <f t="shared" si="1"/>
        <v>69096</v>
      </c>
      <c r="G70" s="5">
        <v>0.0</v>
      </c>
      <c r="H70" s="5">
        <v>0.0</v>
      </c>
      <c r="I70" s="5" t="s">
        <v>117</v>
      </c>
      <c r="J70" s="2">
        <f t="array" ref="J70">INDEX('Purchase Behaviour'!B:B,MATCH(A70,'Purchase Behaviour'!A:A, 0))</f>
        <v>400.9715428</v>
      </c>
      <c r="K70" s="2">
        <f t="array" ref="K70">INDEX('Purchase Behaviour'!C:C, MATCH(A70,'Purchase Behaviour'!A:A, 0))</f>
        <v>226.0740789</v>
      </c>
      <c r="L70" s="2">
        <f t="array" ref="L70">INDEX('Purchase Behaviour'!D:D, MATCH($A70,'Purchase Behaviour'!$A:$A, 0))</f>
        <v>159.1082798</v>
      </c>
      <c r="M70" s="2">
        <f t="array" ref="M70">INDEX('Purchase Behaviour'!E:E, MATCH($A70,'Purchase Behaviour'!$A:$A, 0))</f>
        <v>296.1589699</v>
      </c>
      <c r="N70" s="2">
        <f t="array" ref="N70">INDEX('Purchase Behaviour'!F:F, MATCH($A70,'Purchase Behaviour'!$A:$A, 0))</f>
        <v>454.3403838</v>
      </c>
      <c r="O70" s="2">
        <f t="array" ref="O70">INDEX('Purchase Behaviour'!G:G, MATCH($A70,'Purchase Behaviour'!$A:$A, 0))</f>
        <v>310.2523386</v>
      </c>
      <c r="P70" s="2">
        <f t="array" ref="P70">INDEX('Purchase Behaviour'!H:H, MATCH($A70,'Purchase Behaviour'!$A:$A, 0))</f>
        <v>1</v>
      </c>
      <c r="Q70" s="2">
        <f t="array" ref="Q70">INDEX('Purchase Behaviour'!I:I, MATCH($A70,'Purchase Behaviour'!$A:$A, 0))</f>
        <v>5</v>
      </c>
      <c r="R70" s="2">
        <f t="array" ref="R70">INDEX('Purchase Behaviour'!J:J, MATCH($A70,'Purchase Behaviour'!$A:$A, 0))</f>
        <v>2</v>
      </c>
      <c r="S70" s="2">
        <f t="array" ref="S70">INDEX('Purchase Behaviour'!K:K, MATCH($A70,'Purchase Behaviour'!$A:$A, 0))</f>
        <v>10</v>
      </c>
      <c r="T70" s="2">
        <f t="array" ref="T70">INDEX('Purchase Behaviour'!L:L, MATCH($A70,'Purchase Behaviour'!$A:$A, 0))</f>
        <v>4</v>
      </c>
      <c r="U70" s="2">
        <f t="array" ref="U70">INDEX('Purchase Behaviour'!M:M, MATCH($A70,'Purchase Behaviour'!$A:$A, 0))</f>
        <v>4</v>
      </c>
      <c r="V70" s="2">
        <f t="array" ref="V70">INDEX('Campaign Performance'!B:B, MATCH(A70,'Campaign Performance'!A:A, 0))</f>
        <v>0</v>
      </c>
      <c r="W70" s="2">
        <f t="array" ref="W70">INDEX('Campaign Performance'!C:C, MATCH($A70,'Campaign Performance'!$A:$A, 0))</f>
        <v>0</v>
      </c>
      <c r="X70" s="2">
        <f t="array" ref="X70">INDEX('Campaign Performance'!D:D, MATCH($A70,'Campaign Performance'!$A:$A, 0))</f>
        <v>0</v>
      </c>
      <c r="Y70" s="2">
        <f t="array" ref="Y70">INDEX('Campaign Performance'!E:E, MATCH($A70,'Campaign Performance'!$A:$A, 0))</f>
        <v>0</v>
      </c>
      <c r="Z70" s="2">
        <f t="array" ref="Z70">INDEX('Campaign Performance'!F:F, MATCH($A70,'Campaign Performance'!$A:$A, 0))</f>
        <v>0</v>
      </c>
      <c r="AA70" s="2">
        <f t="array" ref="AA70">INDEX('Campaign Performance'!G:G, MATCH($A70,'Campaign Performance'!$A:$A, 0))</f>
        <v>0</v>
      </c>
      <c r="AB70" s="2">
        <f t="array" ref="AB70">INDEX('Campaign Performance'!H:H, MATCH($A70,'Campaign Performance'!$A:$A, 0))</f>
        <v>0</v>
      </c>
      <c r="AC70" s="5">
        <f t="shared" si="2"/>
        <v>65</v>
      </c>
      <c r="AD70" s="5">
        <f t="shared" si="3"/>
        <v>12</v>
      </c>
      <c r="AE70" s="5">
        <f t="shared" si="4"/>
        <v>1846.905594</v>
      </c>
      <c r="AF70" s="5">
        <f t="shared" si="5"/>
        <v>0</v>
      </c>
      <c r="AG70" s="5" t="str">
        <f t="shared" si="6"/>
        <v>No kids</v>
      </c>
      <c r="AH70" s="5" t="str">
        <f t="shared" si="20"/>
        <v>High income</v>
      </c>
      <c r="AI70" s="5" t="str">
        <f t="shared" si="7"/>
        <v>No</v>
      </c>
      <c r="AJ70" s="5" t="str">
        <f t="shared" si="8"/>
        <v>No Acceptance</v>
      </c>
      <c r="AK70" s="5">
        <f t="shared" si="9"/>
        <v>3</v>
      </c>
      <c r="AL70" s="5">
        <f t="shared" si="10"/>
        <v>0.09360631514</v>
      </c>
      <c r="AM70" s="5">
        <f t="shared" si="11"/>
        <v>0.9595959596</v>
      </c>
      <c r="AN70" s="5">
        <f t="shared" si="12"/>
        <v>0.1851851852</v>
      </c>
      <c r="AO70" s="5">
        <f t="shared" si="13"/>
        <v>0.07142857143</v>
      </c>
      <c r="AP70" s="5">
        <f t="shared" si="14"/>
        <v>0</v>
      </c>
      <c r="AQ70" s="5">
        <f t="shared" si="15"/>
        <v>1</v>
      </c>
      <c r="AR70" s="5">
        <f t="shared" si="16"/>
        <v>0.4462010016</v>
      </c>
      <c r="AS70" s="5">
        <f t="shared" si="17"/>
        <v>169</v>
      </c>
      <c r="AT70" s="5">
        <f t="shared" si="18"/>
        <v>0.9249665029</v>
      </c>
      <c r="AU70" s="5" t="str">
        <f t="shared" si="19"/>
        <v>High</v>
      </c>
      <c r="AV70" s="5"/>
      <c r="AW70" s="5"/>
      <c r="AX70" s="5"/>
      <c r="AY70" s="5"/>
      <c r="AZ70" s="5"/>
    </row>
    <row r="71" ht="14.25" customHeight="1">
      <c r="A71" s="5">
        <v>1357.0</v>
      </c>
      <c r="B71" s="5">
        <v>1970.0</v>
      </c>
      <c r="C71" s="5" t="s">
        <v>46</v>
      </c>
      <c r="D71" s="5" t="s">
        <v>50</v>
      </c>
      <c r="E71" s="5">
        <v>74854.0</v>
      </c>
      <c r="F71" s="2">
        <f t="shared" si="1"/>
        <v>74854</v>
      </c>
      <c r="G71" s="5">
        <v>0.0</v>
      </c>
      <c r="H71" s="5">
        <v>0.0</v>
      </c>
      <c r="I71" s="5" t="s">
        <v>118</v>
      </c>
      <c r="J71" s="2">
        <f t="array" ref="J71">INDEX('Purchase Behaviour'!B:B,MATCH(A71,'Purchase Behaviour'!A:A, 0))</f>
        <v>403.8396051</v>
      </c>
      <c r="K71" s="2">
        <f t="array" ref="K71">INDEX('Purchase Behaviour'!C:C, MATCH(A71,'Purchase Behaviour'!A:A, 0))</f>
        <v>408.2852049</v>
      </c>
      <c r="L71" s="2">
        <f t="array" ref="L71">INDEX('Purchase Behaviour'!D:D, MATCH($A71,'Purchase Behaviour'!$A:$A, 0))</f>
        <v>184.8424476</v>
      </c>
      <c r="M71" s="2">
        <f t="array" ref="M71">INDEX('Purchase Behaviour'!E:E, MATCH($A71,'Purchase Behaviour'!$A:$A, 0))</f>
        <v>255.0901642</v>
      </c>
      <c r="N71" s="2">
        <f t="array" ref="N71">INDEX('Purchase Behaviour'!F:F, MATCH($A71,'Purchase Behaviour'!$A:$A, 0))</f>
        <v>358.9128449</v>
      </c>
      <c r="O71" s="2">
        <f t="array" ref="O71">INDEX('Purchase Behaviour'!G:G, MATCH($A71,'Purchase Behaviour'!$A:$A, 0))</f>
        <v>294.2906968</v>
      </c>
      <c r="P71" s="2">
        <f t="array" ref="P71">INDEX('Purchase Behaviour'!H:H, MATCH($A71,'Purchase Behaviour'!$A:$A, 0))</f>
        <v>7</v>
      </c>
      <c r="Q71" s="2">
        <f t="array" ref="Q71">INDEX('Purchase Behaviour'!I:I, MATCH($A71,'Purchase Behaviour'!$A:$A, 0))</f>
        <v>2</v>
      </c>
      <c r="R71" s="2">
        <f t="array" ref="R71">INDEX('Purchase Behaviour'!J:J, MATCH($A71,'Purchase Behaviour'!$A:$A, 0))</f>
        <v>5</v>
      </c>
      <c r="S71" s="2">
        <f t="array" ref="S71">INDEX('Purchase Behaviour'!K:K, MATCH($A71,'Purchase Behaviour'!$A:$A, 0))</f>
        <v>5</v>
      </c>
      <c r="T71" s="2">
        <f t="array" ref="T71">INDEX('Purchase Behaviour'!L:L, MATCH($A71,'Purchase Behaviour'!$A:$A, 0))</f>
        <v>5</v>
      </c>
      <c r="U71" s="2">
        <f t="array" ref="U71">INDEX('Purchase Behaviour'!M:M, MATCH($A71,'Purchase Behaviour'!$A:$A, 0))</f>
        <v>90</v>
      </c>
      <c r="V71" s="2">
        <f t="array" ref="V71">INDEX('Campaign Performance'!B:B, MATCH(A71,'Campaign Performance'!A:A, 0))</f>
        <v>0</v>
      </c>
      <c r="W71" s="2">
        <f t="array" ref="W71">INDEX('Campaign Performance'!C:C, MATCH($A71,'Campaign Performance'!$A:$A, 0))</f>
        <v>0</v>
      </c>
      <c r="X71" s="2">
        <f t="array" ref="X71">INDEX('Campaign Performance'!D:D, MATCH($A71,'Campaign Performance'!$A:$A, 0))</f>
        <v>0</v>
      </c>
      <c r="Y71" s="2">
        <f t="array" ref="Y71">INDEX('Campaign Performance'!E:E, MATCH($A71,'Campaign Performance'!$A:$A, 0))</f>
        <v>0</v>
      </c>
      <c r="Z71" s="2">
        <f t="array" ref="Z71">INDEX('Campaign Performance'!F:F, MATCH($A71,'Campaign Performance'!$A:$A, 0))</f>
        <v>0</v>
      </c>
      <c r="AA71" s="2">
        <f t="array" ref="AA71">INDEX('Campaign Performance'!G:G, MATCH($A71,'Campaign Performance'!$A:$A, 0))</f>
        <v>0</v>
      </c>
      <c r="AB71" s="2">
        <f t="array" ref="AB71">INDEX('Campaign Performance'!H:H, MATCH($A71,'Campaign Performance'!$A:$A, 0))</f>
        <v>0</v>
      </c>
      <c r="AC71" s="5">
        <f t="shared" si="2"/>
        <v>55</v>
      </c>
      <c r="AD71" s="5">
        <f t="shared" si="3"/>
        <v>12</v>
      </c>
      <c r="AE71" s="5">
        <f t="shared" si="4"/>
        <v>1905.260964</v>
      </c>
      <c r="AF71" s="5">
        <f t="shared" si="5"/>
        <v>0</v>
      </c>
      <c r="AG71" s="5" t="str">
        <f t="shared" si="6"/>
        <v>No kids</v>
      </c>
      <c r="AH71" s="5" t="str">
        <f t="shared" si="20"/>
        <v>High income</v>
      </c>
      <c r="AI71" s="5" t="str">
        <f t="shared" si="7"/>
        <v>No</v>
      </c>
      <c r="AJ71" s="5" t="str">
        <f t="shared" si="8"/>
        <v>No Acceptance</v>
      </c>
      <c r="AK71" s="5">
        <f t="shared" si="9"/>
        <v>3</v>
      </c>
      <c r="AL71" s="5">
        <f t="shared" si="10"/>
        <v>0.09656392767</v>
      </c>
      <c r="AM71" s="5">
        <f t="shared" si="11"/>
        <v>0.09090909091</v>
      </c>
      <c r="AN71" s="5">
        <f t="shared" si="12"/>
        <v>0.07407407407</v>
      </c>
      <c r="AO71" s="5">
        <f t="shared" si="13"/>
        <v>0.1785714286</v>
      </c>
      <c r="AP71" s="5">
        <f t="shared" si="14"/>
        <v>0</v>
      </c>
      <c r="AQ71" s="5">
        <f t="shared" si="15"/>
        <v>1</v>
      </c>
      <c r="AR71" s="5">
        <f t="shared" si="16"/>
        <v>0.1803819632</v>
      </c>
      <c r="AS71" s="5">
        <f t="shared" si="17"/>
        <v>1796</v>
      </c>
      <c r="AT71" s="5">
        <f t="shared" si="18"/>
        <v>0.1983028138</v>
      </c>
      <c r="AU71" s="5" t="str">
        <f t="shared" si="19"/>
        <v>Low</v>
      </c>
      <c r="AV71" s="5"/>
      <c r="AW71" s="5"/>
      <c r="AX71" s="5"/>
      <c r="AY71" s="5"/>
      <c r="AZ71" s="5"/>
    </row>
    <row r="72" ht="14.25" customHeight="1">
      <c r="A72" s="5">
        <v>1402.0</v>
      </c>
      <c r="B72" s="5">
        <v>1960.0</v>
      </c>
      <c r="C72" s="5" t="s">
        <v>56</v>
      </c>
      <c r="D72" s="5" t="s">
        <v>54</v>
      </c>
      <c r="E72" s="5">
        <v>66991.0</v>
      </c>
      <c r="F72" s="2">
        <f t="shared" si="1"/>
        <v>66991</v>
      </c>
      <c r="G72" s="5">
        <v>0.0</v>
      </c>
      <c r="H72" s="5">
        <v>1.0</v>
      </c>
      <c r="I72" s="5" t="s">
        <v>119</v>
      </c>
      <c r="J72" s="2">
        <f t="array" ref="J72">INDEX('Purchase Behaviour'!B:B,MATCH(A72,'Purchase Behaviour'!A:A, 0))</f>
        <v>495.3829821</v>
      </c>
      <c r="K72" s="2">
        <f t="array" ref="K72">INDEX('Purchase Behaviour'!C:C, MATCH(A72,'Purchase Behaviour'!A:A, 0))</f>
        <v>194.5523657</v>
      </c>
      <c r="L72" s="2">
        <f t="array" ref="L72">INDEX('Purchase Behaviour'!D:D, MATCH($A72,'Purchase Behaviour'!$A:$A, 0))</f>
        <v>227.2802914</v>
      </c>
      <c r="M72" s="2">
        <f t="array" ref="M72">INDEX('Purchase Behaviour'!E:E, MATCH($A72,'Purchase Behaviour'!$A:$A, 0))</f>
        <v>350.3506417</v>
      </c>
      <c r="N72" s="2">
        <f t="array" ref="N72">INDEX('Purchase Behaviour'!F:F, MATCH($A72,'Purchase Behaviour'!$A:$A, 0))</f>
        <v>256.1415854</v>
      </c>
      <c r="O72" s="2">
        <f t="array" ref="O72">INDEX('Purchase Behaviour'!G:G, MATCH($A72,'Purchase Behaviour'!$A:$A, 0))</f>
        <v>23.91722735</v>
      </c>
      <c r="P72" s="2">
        <f t="array" ref="P72">INDEX('Purchase Behaviour'!H:H, MATCH($A72,'Purchase Behaviour'!$A:$A, 0))</f>
        <v>3</v>
      </c>
      <c r="Q72" s="2">
        <f t="array" ref="Q72">INDEX('Purchase Behaviour'!I:I, MATCH($A72,'Purchase Behaviour'!$A:$A, 0))</f>
        <v>4</v>
      </c>
      <c r="R72" s="2">
        <f t="array" ref="R72">INDEX('Purchase Behaviour'!J:J, MATCH($A72,'Purchase Behaviour'!$A:$A, 0))</f>
        <v>8</v>
      </c>
      <c r="S72" s="2">
        <f t="array" ref="S72">INDEX('Purchase Behaviour'!K:K, MATCH($A72,'Purchase Behaviour'!$A:$A, 0))</f>
        <v>6</v>
      </c>
      <c r="T72" s="2">
        <f t="array" ref="T72">INDEX('Purchase Behaviour'!L:L, MATCH($A72,'Purchase Behaviour'!$A:$A, 0))</f>
        <v>3</v>
      </c>
      <c r="U72" s="2">
        <f t="array" ref="U72">INDEX('Purchase Behaviour'!M:M, MATCH($A72,'Purchase Behaviour'!$A:$A, 0))</f>
        <v>1</v>
      </c>
      <c r="V72" s="2">
        <f t="array" ref="V72">INDEX('Campaign Performance'!B:B, MATCH(A72,'Campaign Performance'!A:A, 0))</f>
        <v>0</v>
      </c>
      <c r="W72" s="2">
        <f t="array" ref="W72">INDEX('Campaign Performance'!C:C, MATCH($A72,'Campaign Performance'!$A:$A, 0))</f>
        <v>0</v>
      </c>
      <c r="X72" s="2">
        <f t="array" ref="X72">INDEX('Campaign Performance'!D:D, MATCH($A72,'Campaign Performance'!$A:$A, 0))</f>
        <v>0</v>
      </c>
      <c r="Y72" s="2">
        <f t="array" ref="Y72">INDEX('Campaign Performance'!E:E, MATCH($A72,'Campaign Performance'!$A:$A, 0))</f>
        <v>0</v>
      </c>
      <c r="Z72" s="2">
        <f t="array" ref="Z72">INDEX('Campaign Performance'!F:F, MATCH($A72,'Campaign Performance'!$A:$A, 0))</f>
        <v>0</v>
      </c>
      <c r="AA72" s="2">
        <f t="array" ref="AA72">INDEX('Campaign Performance'!G:G, MATCH($A72,'Campaign Performance'!$A:$A, 0))</f>
        <v>0</v>
      </c>
      <c r="AB72" s="2">
        <f t="array" ref="AB72">INDEX('Campaign Performance'!H:H, MATCH($A72,'Campaign Performance'!$A:$A, 0))</f>
        <v>0</v>
      </c>
      <c r="AC72" s="5">
        <f t="shared" si="2"/>
        <v>65</v>
      </c>
      <c r="AD72" s="5">
        <f t="shared" si="3"/>
        <v>13</v>
      </c>
      <c r="AE72" s="5">
        <f t="shared" si="4"/>
        <v>1547.625094</v>
      </c>
      <c r="AF72" s="5">
        <f t="shared" si="5"/>
        <v>0</v>
      </c>
      <c r="AG72" s="5" t="str">
        <f t="shared" si="6"/>
        <v>Small family</v>
      </c>
      <c r="AH72" s="5" t="str">
        <f t="shared" si="20"/>
        <v>High income</v>
      </c>
      <c r="AI72" s="5" t="str">
        <f t="shared" si="7"/>
        <v>No</v>
      </c>
      <c r="AJ72" s="5" t="str">
        <f t="shared" si="8"/>
        <v>No Acceptance</v>
      </c>
      <c r="AK72" s="5">
        <f t="shared" si="9"/>
        <v>3</v>
      </c>
      <c r="AL72" s="5">
        <f t="shared" si="10"/>
        <v>0.07843794654</v>
      </c>
      <c r="AM72" s="5">
        <f t="shared" si="11"/>
        <v>0.9898989899</v>
      </c>
      <c r="AN72" s="5">
        <f t="shared" si="12"/>
        <v>0.1481481481</v>
      </c>
      <c r="AO72" s="5">
        <f t="shared" si="13"/>
        <v>0.2857142857</v>
      </c>
      <c r="AP72" s="5">
        <f t="shared" si="14"/>
        <v>0</v>
      </c>
      <c r="AQ72" s="5">
        <f t="shared" si="15"/>
        <v>1</v>
      </c>
      <c r="AR72" s="5">
        <f t="shared" si="16"/>
        <v>0.4673728344</v>
      </c>
      <c r="AS72" s="5">
        <f t="shared" si="17"/>
        <v>93</v>
      </c>
      <c r="AT72" s="5">
        <f t="shared" si="18"/>
        <v>0.9589102278</v>
      </c>
      <c r="AU72" s="5" t="str">
        <f t="shared" si="19"/>
        <v>High</v>
      </c>
      <c r="AV72" s="5"/>
      <c r="AW72" s="5"/>
      <c r="AX72" s="5"/>
      <c r="AY72" s="5"/>
      <c r="AZ72" s="5"/>
    </row>
    <row r="73" ht="14.25" customHeight="1">
      <c r="A73" s="5">
        <v>10629.0</v>
      </c>
      <c r="B73" s="5">
        <v>1973.0</v>
      </c>
      <c r="C73" s="5" t="s">
        <v>70</v>
      </c>
      <c r="D73" s="5" t="s">
        <v>54</v>
      </c>
      <c r="F73" s="2">
        <f t="shared" si="1"/>
        <v>51381.5</v>
      </c>
      <c r="G73" s="5">
        <v>0.0</v>
      </c>
      <c r="H73" s="5">
        <v>0.0</v>
      </c>
      <c r="I73" s="5" t="s">
        <v>120</v>
      </c>
      <c r="J73" s="2" t="str">
        <f t="array" ref="J73">INDEX('Purchase Behaviour'!B:B,MATCH(A73,'Purchase Behaviour'!A:A, 0))</f>
        <v/>
      </c>
      <c r="K73" s="2" t="str">
        <f t="array" ref="K73">INDEX('Purchase Behaviour'!C:C, MATCH(A73,'Purchase Behaviour'!A:A, 0))</f>
        <v/>
      </c>
      <c r="L73" s="2" t="str">
        <f t="array" ref="L73">INDEX('Purchase Behaviour'!D:D, MATCH($A73,'Purchase Behaviour'!$A:$A, 0))</f>
        <v/>
      </c>
      <c r="M73" s="2" t="str">
        <f t="array" ref="M73">INDEX('Purchase Behaviour'!E:E, MATCH($A73,'Purchase Behaviour'!$A:$A, 0))</f>
        <v/>
      </c>
      <c r="N73" s="2" t="str">
        <f t="array" ref="N73">INDEX('Purchase Behaviour'!F:F, MATCH($A73,'Purchase Behaviour'!$A:$A, 0))</f>
        <v/>
      </c>
      <c r="O73" s="2" t="str">
        <f t="array" ref="O73">INDEX('Purchase Behaviour'!G:G, MATCH($A73,'Purchase Behaviour'!$A:$A, 0))</f>
        <v/>
      </c>
      <c r="P73" s="2">
        <f t="array" ref="P73">INDEX('Purchase Behaviour'!H:H, MATCH($A73,'Purchase Behaviour'!$A:$A, 0))</f>
        <v>3</v>
      </c>
      <c r="Q73" s="2">
        <f t="array" ref="Q73">INDEX('Purchase Behaviour'!I:I, MATCH($A73,'Purchase Behaviour'!$A:$A, 0))</f>
        <v>3</v>
      </c>
      <c r="R73" s="2">
        <f t="array" ref="R73">INDEX('Purchase Behaviour'!J:J, MATCH($A73,'Purchase Behaviour'!$A:$A, 0))</f>
        <v>0</v>
      </c>
      <c r="S73" s="2">
        <f t="array" ref="S73">INDEX('Purchase Behaviour'!K:K, MATCH($A73,'Purchase Behaviour'!$A:$A, 0))</f>
        <v>3</v>
      </c>
      <c r="T73" s="2">
        <f t="array" ref="T73">INDEX('Purchase Behaviour'!L:L, MATCH($A73,'Purchase Behaviour'!$A:$A, 0))</f>
        <v>8</v>
      </c>
      <c r="U73" s="2">
        <f t="array" ref="U73">INDEX('Purchase Behaviour'!M:M, MATCH($A73,'Purchase Behaviour'!$A:$A, 0))</f>
        <v>25</v>
      </c>
      <c r="V73" s="2">
        <f t="array" ref="V73">INDEX('Campaign Performance'!B:B, MATCH(A73,'Campaign Performance'!A:A, 0))</f>
        <v>0</v>
      </c>
      <c r="W73" s="2">
        <f t="array" ref="W73">INDEX('Campaign Performance'!C:C, MATCH($A73,'Campaign Performance'!$A:$A, 0))</f>
        <v>0</v>
      </c>
      <c r="X73" s="2">
        <f t="array" ref="X73">INDEX('Campaign Performance'!D:D, MATCH($A73,'Campaign Performance'!$A:$A, 0))</f>
        <v>0</v>
      </c>
      <c r="Y73" s="2">
        <f t="array" ref="Y73">INDEX('Campaign Performance'!E:E, MATCH($A73,'Campaign Performance'!$A:$A, 0))</f>
        <v>0</v>
      </c>
      <c r="Z73" s="2">
        <f t="array" ref="Z73">INDEX('Campaign Performance'!F:F, MATCH($A73,'Campaign Performance'!$A:$A, 0))</f>
        <v>0</v>
      </c>
      <c r="AA73" s="2">
        <f t="array" ref="AA73">INDEX('Campaign Performance'!G:G, MATCH($A73,'Campaign Performance'!$A:$A, 0))</f>
        <v>0</v>
      </c>
      <c r="AB73" s="2">
        <f t="array" ref="AB73">INDEX('Campaign Performance'!H:H, MATCH($A73,'Campaign Performance'!$A:$A, 0))</f>
        <v>0</v>
      </c>
      <c r="AC73" s="5">
        <f t="shared" si="2"/>
        <v>52</v>
      </c>
      <c r="AD73" s="5">
        <f t="shared" si="3"/>
        <v>13</v>
      </c>
      <c r="AE73" s="5">
        <f t="shared" si="4"/>
        <v>0</v>
      </c>
      <c r="AF73" s="5">
        <f t="shared" si="5"/>
        <v>0</v>
      </c>
      <c r="AG73" s="5" t="str">
        <f t="shared" si="6"/>
        <v>No kids</v>
      </c>
      <c r="AH73" s="5" t="str">
        <f t="shared" si="20"/>
        <v>Low income</v>
      </c>
      <c r="AI73" s="5" t="str">
        <f t="shared" si="7"/>
        <v>No</v>
      </c>
      <c r="AJ73" s="5" t="str">
        <f t="shared" si="8"/>
        <v>No Acceptance</v>
      </c>
      <c r="AK73" s="5">
        <f t="shared" si="9"/>
        <v>1</v>
      </c>
      <c r="AL73" s="5">
        <f t="shared" si="10"/>
        <v>0</v>
      </c>
      <c r="AM73" s="5">
        <f t="shared" si="11"/>
        <v>0.7474747475</v>
      </c>
      <c r="AN73" s="5">
        <f t="shared" si="12"/>
        <v>0.1111111111</v>
      </c>
      <c r="AO73" s="5">
        <f t="shared" si="13"/>
        <v>0</v>
      </c>
      <c r="AP73" s="5">
        <f t="shared" si="14"/>
        <v>0</v>
      </c>
      <c r="AQ73" s="5">
        <f t="shared" si="15"/>
        <v>0</v>
      </c>
      <c r="AR73" s="5">
        <f t="shared" si="16"/>
        <v>0.2409090909</v>
      </c>
      <c r="AS73" s="5">
        <f t="shared" si="17"/>
        <v>1381</v>
      </c>
      <c r="AT73" s="5">
        <f t="shared" si="18"/>
        <v>0.3836534167</v>
      </c>
      <c r="AU73" s="5" t="str">
        <f t="shared" si="19"/>
        <v>Low</v>
      </c>
      <c r="AV73" s="5"/>
      <c r="AW73" s="5"/>
      <c r="AX73" s="5"/>
      <c r="AY73" s="5"/>
      <c r="AZ73" s="5"/>
    </row>
    <row r="74" ht="14.25" customHeight="1">
      <c r="A74" s="5">
        <v>6312.0</v>
      </c>
      <c r="B74" s="5">
        <v>1960.0</v>
      </c>
      <c r="C74" s="5" t="s">
        <v>46</v>
      </c>
      <c r="D74" s="5" t="s">
        <v>54</v>
      </c>
      <c r="E74" s="5">
        <v>65031.0</v>
      </c>
      <c r="F74" s="2">
        <f t="shared" si="1"/>
        <v>65031</v>
      </c>
      <c r="G74" s="5">
        <v>0.0</v>
      </c>
      <c r="H74" s="5">
        <v>1.0</v>
      </c>
      <c r="I74" s="5" t="s">
        <v>121</v>
      </c>
      <c r="J74" s="2">
        <f t="array" ref="J74">INDEX('Purchase Behaviour'!B:B,MATCH(A74,'Purchase Behaviour'!A:A, 0))</f>
        <v>237.3657147</v>
      </c>
      <c r="K74" s="2">
        <f t="array" ref="K74">INDEX('Purchase Behaviour'!C:C, MATCH(A74,'Purchase Behaviour'!A:A, 0))</f>
        <v>247.0156113</v>
      </c>
      <c r="L74" s="2">
        <f t="array" ref="L74">INDEX('Purchase Behaviour'!D:D, MATCH($A74,'Purchase Behaviour'!$A:$A, 0))</f>
        <v>297.9693536</v>
      </c>
      <c r="M74" s="2">
        <f t="array" ref="M74">INDEX('Purchase Behaviour'!E:E, MATCH($A74,'Purchase Behaviour'!$A:$A, 0))</f>
        <v>274.0712225</v>
      </c>
      <c r="N74" s="2">
        <f t="array" ref="N74">INDEX('Purchase Behaviour'!F:F, MATCH($A74,'Purchase Behaviour'!$A:$A, 0))</f>
        <v>167.6312476</v>
      </c>
      <c r="O74" s="2">
        <f t="array" ref="O74">INDEX('Purchase Behaviour'!G:G, MATCH($A74,'Purchase Behaviour'!$A:$A, 0))</f>
        <v>259.0025555</v>
      </c>
      <c r="P74" s="2">
        <f t="array" ref="P74">INDEX('Purchase Behaviour'!H:H, MATCH($A74,'Purchase Behaviour'!$A:$A, 0))</f>
        <v>4</v>
      </c>
      <c r="Q74" s="2">
        <f t="array" ref="Q74">INDEX('Purchase Behaviour'!I:I, MATCH($A74,'Purchase Behaviour'!$A:$A, 0))</f>
        <v>10</v>
      </c>
      <c r="R74" s="2">
        <f t="array" ref="R74">INDEX('Purchase Behaviour'!J:J, MATCH($A74,'Purchase Behaviour'!$A:$A, 0))</f>
        <v>3</v>
      </c>
      <c r="S74" s="2">
        <f t="array" ref="S74">INDEX('Purchase Behaviour'!K:K, MATCH($A74,'Purchase Behaviour'!$A:$A, 0))</f>
        <v>13</v>
      </c>
      <c r="T74" s="2">
        <f t="array" ref="T74">INDEX('Purchase Behaviour'!L:L, MATCH($A74,'Purchase Behaviour'!$A:$A, 0))</f>
        <v>7</v>
      </c>
      <c r="U74" s="2">
        <f t="array" ref="U74">INDEX('Purchase Behaviour'!M:M, MATCH($A74,'Purchase Behaviour'!$A:$A, 0))</f>
        <v>29</v>
      </c>
      <c r="V74" s="2">
        <f t="array" ref="V74">INDEX('Campaign Performance'!B:B, MATCH(A74,'Campaign Performance'!A:A, 0))</f>
        <v>0</v>
      </c>
      <c r="W74" s="2">
        <f t="array" ref="W74">INDEX('Campaign Performance'!C:C, MATCH($A74,'Campaign Performance'!$A:$A, 0))</f>
        <v>0</v>
      </c>
      <c r="X74" s="2">
        <f t="array" ref="X74">INDEX('Campaign Performance'!D:D, MATCH($A74,'Campaign Performance'!$A:$A, 0))</f>
        <v>0</v>
      </c>
      <c r="Y74" s="2">
        <f t="array" ref="Y74">INDEX('Campaign Performance'!E:E, MATCH($A74,'Campaign Performance'!$A:$A, 0))</f>
        <v>0</v>
      </c>
      <c r="Z74" s="2">
        <f t="array" ref="Z74">INDEX('Campaign Performance'!F:F, MATCH($A74,'Campaign Performance'!$A:$A, 0))</f>
        <v>0</v>
      </c>
      <c r="AA74" s="2">
        <f t="array" ref="AA74">INDEX('Campaign Performance'!G:G, MATCH($A74,'Campaign Performance'!$A:$A, 0))</f>
        <v>0</v>
      </c>
      <c r="AB74" s="2">
        <f t="array" ref="AB74">INDEX('Campaign Performance'!H:H, MATCH($A74,'Campaign Performance'!$A:$A, 0))</f>
        <v>0</v>
      </c>
      <c r="AC74" s="5">
        <f t="shared" si="2"/>
        <v>65</v>
      </c>
      <c r="AD74" s="5">
        <f t="shared" si="3"/>
        <v>12</v>
      </c>
      <c r="AE74" s="5">
        <f t="shared" si="4"/>
        <v>1483.055705</v>
      </c>
      <c r="AF74" s="5">
        <f t="shared" si="5"/>
        <v>0</v>
      </c>
      <c r="AG74" s="5" t="str">
        <f t="shared" si="6"/>
        <v>Small family</v>
      </c>
      <c r="AH74" s="5" t="str">
        <f t="shared" si="20"/>
        <v>High income</v>
      </c>
      <c r="AI74" s="5" t="str">
        <f t="shared" si="7"/>
        <v>No</v>
      </c>
      <c r="AJ74" s="5" t="str">
        <f t="shared" si="8"/>
        <v>No Acceptance</v>
      </c>
      <c r="AK74" s="5">
        <f t="shared" si="9"/>
        <v>3</v>
      </c>
      <c r="AL74" s="5">
        <f t="shared" si="10"/>
        <v>0.07516539025</v>
      </c>
      <c r="AM74" s="5">
        <f t="shared" si="11"/>
        <v>0.7070707071</v>
      </c>
      <c r="AN74" s="5">
        <f t="shared" si="12"/>
        <v>0.3703703704</v>
      </c>
      <c r="AO74" s="5">
        <f t="shared" si="13"/>
        <v>0.1071428571</v>
      </c>
      <c r="AP74" s="5">
        <f t="shared" si="14"/>
        <v>0</v>
      </c>
      <c r="AQ74" s="5">
        <f t="shared" si="15"/>
        <v>1</v>
      </c>
      <c r="AR74" s="5">
        <f t="shared" si="16"/>
        <v>0.397182401</v>
      </c>
      <c r="AS74" s="5">
        <f t="shared" si="17"/>
        <v>344</v>
      </c>
      <c r="AT74" s="5">
        <f t="shared" si="18"/>
        <v>0.8468066101</v>
      </c>
      <c r="AU74" s="5" t="str">
        <f t="shared" si="19"/>
        <v>High</v>
      </c>
      <c r="AV74" s="5"/>
      <c r="AW74" s="5"/>
      <c r="AX74" s="5"/>
      <c r="AY74" s="5"/>
      <c r="AZ74" s="5"/>
    </row>
    <row r="75" ht="14.25" customHeight="1">
      <c r="A75" s="5">
        <v>8132.0</v>
      </c>
      <c r="B75" s="5">
        <v>1975.0</v>
      </c>
      <c r="C75" s="5" t="s">
        <v>53</v>
      </c>
      <c r="D75" s="5" t="s">
        <v>54</v>
      </c>
      <c r="E75" s="5">
        <v>60631.0</v>
      </c>
      <c r="F75" s="2">
        <f t="shared" si="1"/>
        <v>60631</v>
      </c>
      <c r="G75" s="5">
        <v>0.0</v>
      </c>
      <c r="H75" s="5">
        <v>1.0</v>
      </c>
      <c r="I75" s="5" t="s">
        <v>122</v>
      </c>
      <c r="J75" s="2">
        <f t="array" ref="J75">INDEX('Purchase Behaviour'!B:B,MATCH(A75,'Purchase Behaviour'!A:A, 0))</f>
        <v>424.4519228</v>
      </c>
      <c r="K75" s="2">
        <f t="array" ref="K75">INDEX('Purchase Behaviour'!C:C, MATCH(A75,'Purchase Behaviour'!A:A, 0))</f>
        <v>413.4395822</v>
      </c>
      <c r="L75" s="2">
        <f t="array" ref="L75">INDEX('Purchase Behaviour'!D:D, MATCH($A75,'Purchase Behaviour'!$A:$A, 0))</f>
        <v>332.4203737</v>
      </c>
      <c r="M75" s="2">
        <f t="array" ref="M75">INDEX('Purchase Behaviour'!E:E, MATCH($A75,'Purchase Behaviour'!$A:$A, 0))</f>
        <v>351.6759094</v>
      </c>
      <c r="N75" s="2">
        <f t="array" ref="N75">INDEX('Purchase Behaviour'!F:F, MATCH($A75,'Purchase Behaviour'!$A:$A, 0))</f>
        <v>481.4364226</v>
      </c>
      <c r="O75" s="2">
        <f t="array" ref="O75">INDEX('Purchase Behaviour'!G:G, MATCH($A75,'Purchase Behaviour'!$A:$A, 0))</f>
        <v>343.1486802</v>
      </c>
      <c r="P75" s="2">
        <f t="array" ref="P75">INDEX('Purchase Behaviour'!H:H, MATCH($A75,'Purchase Behaviour'!$A:$A, 0))</f>
        <v>5</v>
      </c>
      <c r="Q75" s="2">
        <f t="array" ref="Q75">INDEX('Purchase Behaviour'!I:I, MATCH($A75,'Purchase Behaviour'!$A:$A, 0))</f>
        <v>9</v>
      </c>
      <c r="R75" s="2">
        <f t="array" ref="R75">INDEX('Purchase Behaviour'!J:J, MATCH($A75,'Purchase Behaviour'!$A:$A, 0))</f>
        <v>2</v>
      </c>
      <c r="S75" s="2">
        <f t="array" ref="S75">INDEX('Purchase Behaviour'!K:K, MATCH($A75,'Purchase Behaviour'!$A:$A, 0))</f>
        <v>8</v>
      </c>
      <c r="T75" s="2">
        <f t="array" ref="T75">INDEX('Purchase Behaviour'!L:L, MATCH($A75,'Purchase Behaviour'!$A:$A, 0))</f>
        <v>7</v>
      </c>
      <c r="U75" s="2">
        <f t="array" ref="U75">INDEX('Purchase Behaviour'!M:M, MATCH($A75,'Purchase Behaviour'!$A:$A, 0))</f>
        <v>88</v>
      </c>
      <c r="V75" s="2">
        <f t="array" ref="V75">INDEX('Campaign Performance'!B:B, MATCH(A75,'Campaign Performance'!A:A, 0))</f>
        <v>0</v>
      </c>
      <c r="W75" s="2">
        <f t="array" ref="W75">INDEX('Campaign Performance'!C:C, MATCH($A75,'Campaign Performance'!$A:$A, 0))</f>
        <v>1</v>
      </c>
      <c r="X75" s="2">
        <f t="array" ref="X75">INDEX('Campaign Performance'!D:D, MATCH($A75,'Campaign Performance'!$A:$A, 0))</f>
        <v>0</v>
      </c>
      <c r="Y75" s="2">
        <f t="array" ref="Y75">INDEX('Campaign Performance'!E:E, MATCH($A75,'Campaign Performance'!$A:$A, 0))</f>
        <v>0</v>
      </c>
      <c r="Z75" s="2">
        <f t="array" ref="Z75">INDEX('Campaign Performance'!F:F, MATCH($A75,'Campaign Performance'!$A:$A, 0))</f>
        <v>0</v>
      </c>
      <c r="AA75" s="2">
        <f t="array" ref="AA75">INDEX('Campaign Performance'!G:G, MATCH($A75,'Campaign Performance'!$A:$A, 0))</f>
        <v>0</v>
      </c>
      <c r="AB75" s="2">
        <f t="array" ref="AB75">INDEX('Campaign Performance'!H:H, MATCH($A75,'Campaign Performance'!$A:$A, 0))</f>
        <v>0</v>
      </c>
      <c r="AC75" s="5">
        <f t="shared" si="2"/>
        <v>50</v>
      </c>
      <c r="AD75" s="5">
        <f t="shared" si="3"/>
        <v>12</v>
      </c>
      <c r="AE75" s="5">
        <f t="shared" si="4"/>
        <v>2346.572891</v>
      </c>
      <c r="AF75" s="5">
        <f t="shared" si="5"/>
        <v>1</v>
      </c>
      <c r="AG75" s="5" t="str">
        <f t="shared" si="6"/>
        <v>Small family</v>
      </c>
      <c r="AH75" s="5" t="str">
        <f t="shared" si="20"/>
        <v>High income</v>
      </c>
      <c r="AI75" s="5" t="str">
        <f t="shared" si="7"/>
        <v>No</v>
      </c>
      <c r="AJ75" s="5" t="str">
        <f t="shared" si="8"/>
        <v>Low Acceptance</v>
      </c>
      <c r="AK75" s="5">
        <f t="shared" si="9"/>
        <v>3</v>
      </c>
      <c r="AL75" s="5">
        <f t="shared" si="10"/>
        <v>0.1189308443</v>
      </c>
      <c r="AM75" s="5">
        <f t="shared" si="11"/>
        <v>0.1111111111</v>
      </c>
      <c r="AN75" s="5">
        <f t="shared" si="12"/>
        <v>0.3333333333</v>
      </c>
      <c r="AO75" s="5">
        <f t="shared" si="13"/>
        <v>0.07142857143</v>
      </c>
      <c r="AP75" s="5">
        <f t="shared" si="14"/>
        <v>0.25</v>
      </c>
      <c r="AQ75" s="5">
        <f t="shared" si="15"/>
        <v>1</v>
      </c>
      <c r="AR75" s="5">
        <f t="shared" si="16"/>
        <v>0.2452089015</v>
      </c>
      <c r="AS75" s="5">
        <f t="shared" si="17"/>
        <v>1352</v>
      </c>
      <c r="AT75" s="5">
        <f t="shared" si="18"/>
        <v>0.3966056275</v>
      </c>
      <c r="AU75" s="5" t="str">
        <f t="shared" si="19"/>
        <v>Low</v>
      </c>
      <c r="AV75" s="5"/>
      <c r="AW75" s="5"/>
      <c r="AX75" s="5"/>
      <c r="AY75" s="5"/>
      <c r="AZ75" s="5"/>
    </row>
    <row r="76" ht="14.25" customHeight="1">
      <c r="A76" s="5">
        <v>1050.0</v>
      </c>
      <c r="B76" s="5">
        <v>1960.0</v>
      </c>
      <c r="C76" s="5" t="s">
        <v>46</v>
      </c>
      <c r="D76" s="5" t="s">
        <v>54</v>
      </c>
      <c r="E76" s="5">
        <v>28332.0</v>
      </c>
      <c r="F76" s="2">
        <f t="shared" si="1"/>
        <v>28332</v>
      </c>
      <c r="G76" s="5">
        <v>0.0</v>
      </c>
      <c r="H76" s="5">
        <v>0.0</v>
      </c>
      <c r="I76" s="5" t="s">
        <v>123</v>
      </c>
      <c r="J76" s="2">
        <f t="array" ref="J76">INDEX('Purchase Behaviour'!B:B,MATCH(A76,'Purchase Behaviour'!A:A, 0))</f>
        <v>163.5128117</v>
      </c>
      <c r="K76" s="2">
        <f t="array" ref="K76">INDEX('Purchase Behaviour'!C:C, MATCH(A76,'Purchase Behaviour'!A:A, 0))</f>
        <v>67.69310547</v>
      </c>
      <c r="L76" s="2">
        <f t="array" ref="L76">INDEX('Purchase Behaviour'!D:D, MATCH($A76,'Purchase Behaviour'!$A:$A, 0))</f>
        <v>87.29944556</v>
      </c>
      <c r="M76" s="2">
        <f t="array" ref="M76">INDEX('Purchase Behaviour'!E:E, MATCH($A76,'Purchase Behaviour'!$A:$A, 0))</f>
        <v>134.1487878</v>
      </c>
      <c r="N76" s="2">
        <f t="array" ref="N76">INDEX('Purchase Behaviour'!F:F, MATCH($A76,'Purchase Behaviour'!$A:$A, 0))</f>
        <v>100.5389492</v>
      </c>
      <c r="O76" s="2">
        <f t="array" ref="O76">INDEX('Purchase Behaviour'!G:G, MATCH($A76,'Purchase Behaviour'!$A:$A, 0))</f>
        <v>92.27422189</v>
      </c>
      <c r="P76" s="2">
        <f t="array" ref="P76">INDEX('Purchase Behaviour'!H:H, MATCH($A76,'Purchase Behaviour'!$A:$A, 0))</f>
        <v>1</v>
      </c>
      <c r="Q76" s="2">
        <f t="array" ref="Q76">INDEX('Purchase Behaviour'!I:I, MATCH($A76,'Purchase Behaviour'!$A:$A, 0))</f>
        <v>2</v>
      </c>
      <c r="R76" s="2">
        <f t="array" ref="R76">INDEX('Purchase Behaviour'!J:J, MATCH($A76,'Purchase Behaviour'!$A:$A, 0))</f>
        <v>1</v>
      </c>
      <c r="S76" s="2">
        <f t="array" ref="S76">INDEX('Purchase Behaviour'!K:K, MATCH($A76,'Purchase Behaviour'!$A:$A, 0))</f>
        <v>4</v>
      </c>
      <c r="T76" s="2">
        <f t="array" ref="T76">INDEX('Purchase Behaviour'!L:L, MATCH($A76,'Purchase Behaviour'!$A:$A, 0))</f>
        <v>2</v>
      </c>
      <c r="U76" s="2">
        <f t="array" ref="U76">INDEX('Purchase Behaviour'!M:M, MATCH($A76,'Purchase Behaviour'!$A:$A, 0))</f>
        <v>58</v>
      </c>
      <c r="V76" s="2">
        <f t="array" ref="V76">INDEX('Campaign Performance'!B:B, MATCH(A76,'Campaign Performance'!A:A, 0))</f>
        <v>0</v>
      </c>
      <c r="W76" s="2">
        <f t="array" ref="W76">INDEX('Campaign Performance'!C:C, MATCH($A76,'Campaign Performance'!$A:$A, 0))</f>
        <v>0</v>
      </c>
      <c r="X76" s="2">
        <f t="array" ref="X76">INDEX('Campaign Performance'!D:D, MATCH($A76,'Campaign Performance'!$A:$A, 0))</f>
        <v>0</v>
      </c>
      <c r="Y76" s="2">
        <f t="array" ref="Y76">INDEX('Campaign Performance'!E:E, MATCH($A76,'Campaign Performance'!$A:$A, 0))</f>
        <v>0</v>
      </c>
      <c r="Z76" s="2">
        <f t="array" ref="Z76">INDEX('Campaign Performance'!F:F, MATCH($A76,'Campaign Performance'!$A:$A, 0))</f>
        <v>0</v>
      </c>
      <c r="AA76" s="2">
        <f t="array" ref="AA76">INDEX('Campaign Performance'!G:G, MATCH($A76,'Campaign Performance'!$A:$A, 0))</f>
        <v>0</v>
      </c>
      <c r="AB76" s="2">
        <f t="array" ref="AB76">INDEX('Campaign Performance'!H:H, MATCH($A76,'Campaign Performance'!$A:$A, 0))</f>
        <v>0</v>
      </c>
      <c r="AC76" s="5">
        <f t="shared" si="2"/>
        <v>65</v>
      </c>
      <c r="AD76" s="5">
        <f t="shared" si="3"/>
        <v>11</v>
      </c>
      <c r="AE76" s="5">
        <f t="shared" si="4"/>
        <v>645.4673216</v>
      </c>
      <c r="AF76" s="5">
        <f t="shared" si="5"/>
        <v>0</v>
      </c>
      <c r="AG76" s="5" t="str">
        <f t="shared" si="6"/>
        <v>No kids</v>
      </c>
      <c r="AH76" s="5" t="str">
        <f t="shared" si="20"/>
        <v>Low income</v>
      </c>
      <c r="AI76" s="5" t="str">
        <f t="shared" si="7"/>
        <v>No</v>
      </c>
      <c r="AJ76" s="5" t="str">
        <f t="shared" si="8"/>
        <v>No Acceptance</v>
      </c>
      <c r="AK76" s="5">
        <f t="shared" si="9"/>
        <v>1</v>
      </c>
      <c r="AL76" s="5">
        <f t="shared" si="10"/>
        <v>0.03271408009</v>
      </c>
      <c r="AM76" s="5">
        <f t="shared" si="11"/>
        <v>0.4141414141</v>
      </c>
      <c r="AN76" s="5">
        <f t="shared" si="12"/>
        <v>0.07407407407</v>
      </c>
      <c r="AO76" s="5">
        <f t="shared" si="13"/>
        <v>0.03571428571</v>
      </c>
      <c r="AP76" s="5">
        <f t="shared" si="14"/>
        <v>0</v>
      </c>
      <c r="AQ76" s="5">
        <f t="shared" si="15"/>
        <v>0</v>
      </c>
      <c r="AR76" s="5">
        <f t="shared" si="16"/>
        <v>0.1471034839</v>
      </c>
      <c r="AS76" s="5">
        <f t="shared" si="17"/>
        <v>1936</v>
      </c>
      <c r="AT76" s="5">
        <f t="shared" si="18"/>
        <v>0.1357748995</v>
      </c>
      <c r="AU76" s="5" t="str">
        <f t="shared" si="19"/>
        <v>Low</v>
      </c>
      <c r="AV76" s="5"/>
      <c r="AW76" s="5"/>
      <c r="AX76" s="5"/>
      <c r="AY76" s="5"/>
      <c r="AZ76" s="5"/>
    </row>
    <row r="77" ht="14.25" customHeight="1">
      <c r="A77" s="5">
        <v>5846.0</v>
      </c>
      <c r="B77" s="5">
        <v>1977.0</v>
      </c>
      <c r="C77" s="5" t="s">
        <v>46</v>
      </c>
      <c r="D77" s="5" t="s">
        <v>58</v>
      </c>
      <c r="E77" s="5">
        <v>40246.0</v>
      </c>
      <c r="F77" s="2">
        <f t="shared" si="1"/>
        <v>40246</v>
      </c>
      <c r="G77" s="5">
        <v>0.0</v>
      </c>
      <c r="H77" s="5">
        <v>2.0</v>
      </c>
      <c r="I77" s="5" t="s">
        <v>124</v>
      </c>
      <c r="J77" s="2">
        <f t="array" ref="J77">INDEX('Purchase Behaviour'!B:B,MATCH(A77,'Purchase Behaviour'!A:A, 0))</f>
        <v>138.1941454</v>
      </c>
      <c r="K77" s="2">
        <f t="array" ref="K77">INDEX('Purchase Behaviour'!C:C, MATCH(A77,'Purchase Behaviour'!A:A, 0))</f>
        <v>104.8487324</v>
      </c>
      <c r="L77" s="2">
        <f t="array" ref="L77">INDEX('Purchase Behaviour'!D:D, MATCH($A77,'Purchase Behaviour'!$A:$A, 0))</f>
        <v>143.8065162</v>
      </c>
      <c r="M77" s="2">
        <f t="array" ref="M77">INDEX('Purchase Behaviour'!E:E, MATCH($A77,'Purchase Behaviour'!$A:$A, 0))</f>
        <v>213.4920705</v>
      </c>
      <c r="N77" s="2">
        <f t="array" ref="N77">INDEX('Purchase Behaviour'!F:F, MATCH($A77,'Purchase Behaviour'!$A:$A, 0))</f>
        <v>303.2712307</v>
      </c>
      <c r="O77" s="2">
        <f t="array" ref="O77">INDEX('Purchase Behaviour'!G:G, MATCH($A77,'Purchase Behaviour'!$A:$A, 0))</f>
        <v>241.6878834</v>
      </c>
      <c r="P77" s="2">
        <f t="array" ref="P77">INDEX('Purchase Behaviour'!H:H, MATCH($A77,'Purchase Behaviour'!$A:$A, 0))</f>
        <v>1</v>
      </c>
      <c r="Q77" s="2">
        <f t="array" ref="Q77">INDEX('Purchase Behaviour'!I:I, MATCH($A77,'Purchase Behaviour'!$A:$A, 0))</f>
        <v>1</v>
      </c>
      <c r="R77" s="2">
        <f t="array" ref="R77">INDEX('Purchase Behaviour'!J:J, MATCH($A77,'Purchase Behaviour'!$A:$A, 0))</f>
        <v>0</v>
      </c>
      <c r="S77" s="2">
        <f t="array" ref="S77">INDEX('Purchase Behaviour'!K:K, MATCH($A77,'Purchase Behaviour'!$A:$A, 0))</f>
        <v>2</v>
      </c>
      <c r="T77" s="2">
        <f t="array" ref="T77">INDEX('Purchase Behaviour'!L:L, MATCH($A77,'Purchase Behaviour'!$A:$A, 0))</f>
        <v>6</v>
      </c>
      <c r="U77" s="2">
        <f t="array" ref="U77">INDEX('Purchase Behaviour'!M:M, MATCH($A77,'Purchase Behaviour'!$A:$A, 0))</f>
        <v>68</v>
      </c>
      <c r="V77" s="2">
        <f t="array" ref="V77">INDEX('Campaign Performance'!B:B, MATCH(A77,'Campaign Performance'!A:A, 0))</f>
        <v>0</v>
      </c>
      <c r="W77" s="2">
        <f t="array" ref="W77">INDEX('Campaign Performance'!C:C, MATCH($A77,'Campaign Performance'!$A:$A, 0))</f>
        <v>0</v>
      </c>
      <c r="X77" s="2">
        <f t="array" ref="X77">INDEX('Campaign Performance'!D:D, MATCH($A77,'Campaign Performance'!$A:$A, 0))</f>
        <v>0</v>
      </c>
      <c r="Y77" s="2">
        <f t="array" ref="Y77">INDEX('Campaign Performance'!E:E, MATCH($A77,'Campaign Performance'!$A:$A, 0))</f>
        <v>0</v>
      </c>
      <c r="Z77" s="2">
        <f t="array" ref="Z77">INDEX('Campaign Performance'!F:F, MATCH($A77,'Campaign Performance'!$A:$A, 0))</f>
        <v>0</v>
      </c>
      <c r="AA77" s="2">
        <f t="array" ref="AA77">INDEX('Campaign Performance'!G:G, MATCH($A77,'Campaign Performance'!$A:$A, 0))</f>
        <v>0</v>
      </c>
      <c r="AB77" s="2">
        <f t="array" ref="AB77">INDEX('Campaign Performance'!H:H, MATCH($A77,'Campaign Performance'!$A:$A, 0))</f>
        <v>0</v>
      </c>
      <c r="AC77" s="5">
        <f t="shared" si="2"/>
        <v>48</v>
      </c>
      <c r="AD77" s="5">
        <f t="shared" si="3"/>
        <v>12</v>
      </c>
      <c r="AE77" s="5">
        <f t="shared" si="4"/>
        <v>1145.300579</v>
      </c>
      <c r="AF77" s="5">
        <f t="shared" si="5"/>
        <v>0</v>
      </c>
      <c r="AG77" s="5" t="str">
        <f t="shared" si="6"/>
        <v>Large family</v>
      </c>
      <c r="AH77" s="5" t="str">
        <f t="shared" si="20"/>
        <v>Mid income</v>
      </c>
      <c r="AI77" s="5" t="str">
        <f t="shared" si="7"/>
        <v>No</v>
      </c>
      <c r="AJ77" s="5" t="str">
        <f t="shared" si="8"/>
        <v>No Acceptance</v>
      </c>
      <c r="AK77" s="5">
        <f t="shared" si="9"/>
        <v>2</v>
      </c>
      <c r="AL77" s="5">
        <f t="shared" si="10"/>
        <v>0.05804702051</v>
      </c>
      <c r="AM77" s="5">
        <f t="shared" si="11"/>
        <v>0.3131313131</v>
      </c>
      <c r="AN77" s="5">
        <f t="shared" si="12"/>
        <v>0.03703703704</v>
      </c>
      <c r="AO77" s="5">
        <f t="shared" si="13"/>
        <v>0</v>
      </c>
      <c r="AP77" s="5">
        <f t="shared" si="14"/>
        <v>0</v>
      </c>
      <c r="AQ77" s="5">
        <f t="shared" si="15"/>
        <v>0.5</v>
      </c>
      <c r="AR77" s="5">
        <f t="shared" si="16"/>
        <v>0.1640067046</v>
      </c>
      <c r="AS77" s="5">
        <f t="shared" si="17"/>
        <v>1872</v>
      </c>
      <c r="AT77" s="5">
        <f t="shared" si="18"/>
        <v>0.1643590889</v>
      </c>
      <c r="AU77" s="5" t="str">
        <f t="shared" si="19"/>
        <v>Low</v>
      </c>
      <c r="AV77" s="5"/>
      <c r="AW77" s="5"/>
      <c r="AX77" s="5"/>
      <c r="AY77" s="5"/>
      <c r="AZ77" s="5"/>
    </row>
    <row r="78" ht="14.25" customHeight="1">
      <c r="A78" s="5">
        <v>1859.0</v>
      </c>
      <c r="B78" s="5">
        <v>1972.0</v>
      </c>
      <c r="C78" s="5" t="s">
        <v>56</v>
      </c>
      <c r="D78" s="5" t="s">
        <v>54</v>
      </c>
      <c r="E78" s="5">
        <v>75251.0</v>
      </c>
      <c r="F78" s="2">
        <f t="shared" si="1"/>
        <v>75251</v>
      </c>
      <c r="G78" s="5">
        <v>0.0</v>
      </c>
      <c r="H78" s="5">
        <v>0.0</v>
      </c>
      <c r="I78" s="5" t="s">
        <v>125</v>
      </c>
      <c r="J78" s="2">
        <f t="array" ref="J78">INDEX('Purchase Behaviour'!B:B,MATCH(A78,'Purchase Behaviour'!A:A, 0))</f>
        <v>433.3712554</v>
      </c>
      <c r="K78" s="2">
        <f t="array" ref="K78">INDEX('Purchase Behaviour'!C:C, MATCH(A78,'Purchase Behaviour'!A:A, 0))</f>
        <v>173.0033429</v>
      </c>
      <c r="L78" s="2">
        <f t="array" ref="L78">INDEX('Purchase Behaviour'!D:D, MATCH($A78,'Purchase Behaviour'!$A:$A, 0))</f>
        <v>373.8172861</v>
      </c>
      <c r="M78" s="2">
        <f t="array" ref="M78">INDEX('Purchase Behaviour'!E:E, MATCH($A78,'Purchase Behaviour'!$A:$A, 0))</f>
        <v>352.3562589</v>
      </c>
      <c r="N78" s="2">
        <f t="array" ref="N78">INDEX('Purchase Behaviour'!F:F, MATCH($A78,'Purchase Behaviour'!$A:$A, 0))</f>
        <v>393.5716067</v>
      </c>
      <c r="O78" s="2">
        <f t="array" ref="O78">INDEX('Purchase Behaviour'!G:G, MATCH($A78,'Purchase Behaviour'!$A:$A, 0))</f>
        <v>318.5121159</v>
      </c>
      <c r="P78" s="2">
        <f t="array" ref="P78">INDEX('Purchase Behaviour'!H:H, MATCH($A78,'Purchase Behaviour'!$A:$A, 0))</f>
        <v>1</v>
      </c>
      <c r="Q78" s="2">
        <f t="array" ref="Q78">INDEX('Purchase Behaviour'!I:I, MATCH($A78,'Purchase Behaviour'!$A:$A, 0))</f>
        <v>7</v>
      </c>
      <c r="R78" s="2">
        <f t="array" ref="R78">INDEX('Purchase Behaviour'!J:J, MATCH($A78,'Purchase Behaviour'!$A:$A, 0))</f>
        <v>6</v>
      </c>
      <c r="S78" s="2">
        <f t="array" ref="S78">INDEX('Purchase Behaviour'!K:K, MATCH($A78,'Purchase Behaviour'!$A:$A, 0))</f>
        <v>5</v>
      </c>
      <c r="T78" s="2">
        <f t="array" ref="T78">INDEX('Purchase Behaviour'!L:L, MATCH($A78,'Purchase Behaviour'!$A:$A, 0))</f>
        <v>5</v>
      </c>
      <c r="U78" s="2">
        <f t="array" ref="U78">INDEX('Purchase Behaviour'!M:M, MATCH($A78,'Purchase Behaviour'!$A:$A, 0))</f>
        <v>34</v>
      </c>
      <c r="V78" s="2">
        <f t="array" ref="V78">INDEX('Campaign Performance'!B:B, MATCH(A78,'Campaign Performance'!A:A, 0))</f>
        <v>0</v>
      </c>
      <c r="W78" s="2">
        <f t="array" ref="W78">INDEX('Campaign Performance'!C:C, MATCH($A78,'Campaign Performance'!$A:$A, 0))</f>
        <v>0</v>
      </c>
      <c r="X78" s="2">
        <f t="array" ref="X78">INDEX('Campaign Performance'!D:D, MATCH($A78,'Campaign Performance'!$A:$A, 0))</f>
        <v>0</v>
      </c>
      <c r="Y78" s="2">
        <f t="array" ref="Y78">INDEX('Campaign Performance'!E:E, MATCH($A78,'Campaign Performance'!$A:$A, 0))</f>
        <v>0</v>
      </c>
      <c r="Z78" s="2">
        <f t="array" ref="Z78">INDEX('Campaign Performance'!F:F, MATCH($A78,'Campaign Performance'!$A:$A, 0))</f>
        <v>0</v>
      </c>
      <c r="AA78" s="2">
        <f t="array" ref="AA78">INDEX('Campaign Performance'!G:G, MATCH($A78,'Campaign Performance'!$A:$A, 0))</f>
        <v>0</v>
      </c>
      <c r="AB78" s="2">
        <f t="array" ref="AB78">INDEX('Campaign Performance'!H:H, MATCH($A78,'Campaign Performance'!$A:$A, 0))</f>
        <v>1</v>
      </c>
      <c r="AC78" s="5">
        <f t="shared" si="2"/>
        <v>53</v>
      </c>
      <c r="AD78" s="5">
        <f t="shared" si="3"/>
        <v>13</v>
      </c>
      <c r="AE78" s="5">
        <f t="shared" si="4"/>
        <v>2044.631866</v>
      </c>
      <c r="AF78" s="5">
        <f t="shared" si="5"/>
        <v>0</v>
      </c>
      <c r="AG78" s="5" t="str">
        <f t="shared" si="6"/>
        <v>No kids</v>
      </c>
      <c r="AH78" s="5" t="str">
        <f t="shared" si="20"/>
        <v>High income</v>
      </c>
      <c r="AI78" s="5" t="str">
        <f t="shared" si="7"/>
        <v>Yes</v>
      </c>
      <c r="AJ78" s="5" t="str">
        <f t="shared" si="8"/>
        <v>No Acceptance</v>
      </c>
      <c r="AK78" s="5">
        <f t="shared" si="9"/>
        <v>3</v>
      </c>
      <c r="AL78" s="5">
        <f t="shared" si="10"/>
        <v>0.1036276329</v>
      </c>
      <c r="AM78" s="5">
        <f t="shared" si="11"/>
        <v>0.6565656566</v>
      </c>
      <c r="AN78" s="5">
        <f t="shared" si="12"/>
        <v>0.2592592593</v>
      </c>
      <c r="AO78" s="5">
        <f t="shared" si="13"/>
        <v>0.2142857143</v>
      </c>
      <c r="AP78" s="5">
        <f t="shared" si="14"/>
        <v>0</v>
      </c>
      <c r="AQ78" s="5">
        <f t="shared" si="15"/>
        <v>1</v>
      </c>
      <c r="AR78" s="5">
        <f t="shared" si="16"/>
        <v>0.3831940655</v>
      </c>
      <c r="AS78" s="5">
        <f t="shared" si="17"/>
        <v>399</v>
      </c>
      <c r="AT78" s="5">
        <f t="shared" si="18"/>
        <v>0.8222420724</v>
      </c>
      <c r="AU78" s="5" t="str">
        <f t="shared" si="19"/>
        <v>High</v>
      </c>
      <c r="AV78" s="5"/>
      <c r="AW78" s="5"/>
      <c r="AX78" s="5"/>
      <c r="AY78" s="5"/>
      <c r="AZ78" s="5"/>
    </row>
    <row r="79" ht="14.25" customHeight="1">
      <c r="A79" s="5">
        <v>7503.0</v>
      </c>
      <c r="B79" s="5">
        <v>1976.0</v>
      </c>
      <c r="C79" s="5" t="s">
        <v>46</v>
      </c>
      <c r="D79" s="5" t="s">
        <v>47</v>
      </c>
      <c r="E79" s="5">
        <v>75825.0</v>
      </c>
      <c r="F79" s="2">
        <f t="shared" si="1"/>
        <v>75825</v>
      </c>
      <c r="G79" s="5">
        <v>1.0</v>
      </c>
      <c r="H79" s="5">
        <v>0.0</v>
      </c>
      <c r="I79" s="5" t="s">
        <v>126</v>
      </c>
      <c r="J79" s="2">
        <f t="array" ref="J79">INDEX('Purchase Behaviour'!B:B,MATCH(A79,'Purchase Behaviour'!A:A, 0))</f>
        <v>555.788233</v>
      </c>
      <c r="K79" s="2">
        <f t="array" ref="K79">INDEX('Purchase Behaviour'!C:C, MATCH(A79,'Purchase Behaviour'!A:A, 0))</f>
        <v>368.9454619</v>
      </c>
      <c r="L79" s="2">
        <f t="array" ref="L79">INDEX('Purchase Behaviour'!D:D, MATCH($A79,'Purchase Behaviour'!$A:$A, 0))</f>
        <v>380.2593315</v>
      </c>
      <c r="M79" s="2">
        <f t="array" ref="M79">INDEX('Purchase Behaviour'!E:E, MATCH($A79,'Purchase Behaviour'!$A:$A, 0))</f>
        <v>134.9752841</v>
      </c>
      <c r="N79" s="2">
        <f t="array" ref="N79">INDEX('Purchase Behaviour'!F:F, MATCH($A79,'Purchase Behaviour'!$A:$A, 0))</f>
        <v>350.4328905</v>
      </c>
      <c r="O79" s="2">
        <f t="array" ref="O79">INDEX('Purchase Behaviour'!G:G, MATCH($A79,'Purchase Behaviour'!$A:$A, 0))</f>
        <v>496.2492102</v>
      </c>
      <c r="P79" s="2">
        <f t="array" ref="P79">INDEX('Purchase Behaviour'!H:H, MATCH($A79,'Purchase Behaviour'!$A:$A, 0))</f>
        <v>0</v>
      </c>
      <c r="Q79" s="2">
        <f t="array" ref="Q79">INDEX('Purchase Behaviour'!I:I, MATCH($A79,'Purchase Behaviour'!$A:$A, 0))</f>
        <v>5</v>
      </c>
      <c r="R79" s="2">
        <f t="array" ref="R79">INDEX('Purchase Behaviour'!J:J, MATCH($A79,'Purchase Behaviour'!$A:$A, 0))</f>
        <v>8</v>
      </c>
      <c r="S79" s="2">
        <f t="array" ref="S79">INDEX('Purchase Behaviour'!K:K, MATCH($A79,'Purchase Behaviour'!$A:$A, 0))</f>
        <v>9</v>
      </c>
      <c r="T79" s="2">
        <f t="array" ref="T79">INDEX('Purchase Behaviour'!L:L, MATCH($A79,'Purchase Behaviour'!$A:$A, 0))</f>
        <v>4</v>
      </c>
      <c r="U79" s="2">
        <f t="array" ref="U79">INDEX('Purchase Behaviour'!M:M, MATCH($A79,'Purchase Behaviour'!$A:$A, 0))</f>
        <v>40</v>
      </c>
      <c r="V79" s="2">
        <f t="array" ref="V79">INDEX('Campaign Performance'!B:B, MATCH(A79,'Campaign Performance'!A:A, 0))</f>
        <v>1</v>
      </c>
      <c r="W79" s="2">
        <f t="array" ref="W79">INDEX('Campaign Performance'!C:C, MATCH($A79,'Campaign Performance'!$A:$A, 0))</f>
        <v>0</v>
      </c>
      <c r="X79" s="2">
        <f t="array" ref="X79">INDEX('Campaign Performance'!D:D, MATCH($A79,'Campaign Performance'!$A:$A, 0))</f>
        <v>0</v>
      </c>
      <c r="Y79" s="2">
        <f t="array" ref="Y79">INDEX('Campaign Performance'!E:E, MATCH($A79,'Campaign Performance'!$A:$A, 0))</f>
        <v>0</v>
      </c>
      <c r="Z79" s="2">
        <f t="array" ref="Z79">INDEX('Campaign Performance'!F:F, MATCH($A79,'Campaign Performance'!$A:$A, 0))</f>
        <v>0</v>
      </c>
      <c r="AA79" s="2">
        <f t="array" ref="AA79">INDEX('Campaign Performance'!G:G, MATCH($A79,'Campaign Performance'!$A:$A, 0))</f>
        <v>0</v>
      </c>
      <c r="AB79" s="2">
        <f t="array" ref="AB79">INDEX('Campaign Performance'!H:H, MATCH($A79,'Campaign Performance'!$A:$A, 0))</f>
        <v>1</v>
      </c>
      <c r="AC79" s="5">
        <f t="shared" si="2"/>
        <v>49</v>
      </c>
      <c r="AD79" s="5">
        <f t="shared" si="3"/>
        <v>13</v>
      </c>
      <c r="AE79" s="5">
        <f t="shared" si="4"/>
        <v>2286.650411</v>
      </c>
      <c r="AF79" s="5">
        <f t="shared" si="5"/>
        <v>1</v>
      </c>
      <c r="AG79" s="5" t="str">
        <f t="shared" si="6"/>
        <v>Small family</v>
      </c>
      <c r="AH79" s="5" t="str">
        <f t="shared" si="20"/>
        <v>High income</v>
      </c>
      <c r="AI79" s="5" t="str">
        <f t="shared" si="7"/>
        <v>Yes</v>
      </c>
      <c r="AJ79" s="5" t="str">
        <f t="shared" si="8"/>
        <v>Low Acceptance</v>
      </c>
      <c r="AK79" s="5">
        <f t="shared" si="9"/>
        <v>3</v>
      </c>
      <c r="AL79" s="5">
        <f t="shared" si="10"/>
        <v>0.1158938062</v>
      </c>
      <c r="AM79" s="5">
        <f t="shared" si="11"/>
        <v>0.595959596</v>
      </c>
      <c r="AN79" s="5">
        <f t="shared" si="12"/>
        <v>0.1851851852</v>
      </c>
      <c r="AO79" s="5">
        <f t="shared" si="13"/>
        <v>0.2857142857</v>
      </c>
      <c r="AP79" s="5">
        <f t="shared" si="14"/>
        <v>0.25</v>
      </c>
      <c r="AQ79" s="5">
        <f t="shared" si="15"/>
        <v>1</v>
      </c>
      <c r="AR79" s="5">
        <f t="shared" si="16"/>
        <v>0.3891105367</v>
      </c>
      <c r="AS79" s="5">
        <f t="shared" si="17"/>
        <v>382</v>
      </c>
      <c r="AT79" s="5">
        <f t="shared" si="18"/>
        <v>0.8298347477</v>
      </c>
      <c r="AU79" s="5" t="str">
        <f t="shared" si="19"/>
        <v>High</v>
      </c>
      <c r="AV79" s="5"/>
      <c r="AW79" s="5"/>
      <c r="AX79" s="5"/>
      <c r="AY79" s="5"/>
      <c r="AZ79" s="5"/>
    </row>
    <row r="80" ht="14.25" customHeight="1">
      <c r="A80" s="5">
        <v>10401.0</v>
      </c>
      <c r="B80" s="5">
        <v>1976.0</v>
      </c>
      <c r="C80" s="5" t="s">
        <v>70</v>
      </c>
      <c r="D80" s="5" t="s">
        <v>50</v>
      </c>
      <c r="E80" s="5">
        <v>26326.0</v>
      </c>
      <c r="F80" s="2">
        <f t="shared" si="1"/>
        <v>26326</v>
      </c>
      <c r="G80" s="5">
        <v>0.0</v>
      </c>
      <c r="H80" s="5">
        <v>1.0</v>
      </c>
      <c r="I80" s="5" t="s">
        <v>127</v>
      </c>
      <c r="J80" s="2">
        <f t="array" ref="J80">INDEX('Purchase Behaviour'!B:B,MATCH(A80,'Purchase Behaviour'!A:A, 0))</f>
        <v>148.3635306</v>
      </c>
      <c r="K80" s="2">
        <f t="array" ref="K80">INDEX('Purchase Behaviour'!C:C, MATCH(A80,'Purchase Behaviour'!A:A, 0))</f>
        <v>39.07675487</v>
      </c>
      <c r="L80" s="2">
        <f t="array" ref="L80">INDEX('Purchase Behaviour'!D:D, MATCH($A80,'Purchase Behaviour'!$A:$A, 0))</f>
        <v>107.8420046</v>
      </c>
      <c r="M80" s="2">
        <f t="array" ref="M80">INDEX('Purchase Behaviour'!E:E, MATCH($A80,'Purchase Behaviour'!$A:$A, 0))</f>
        <v>195.7809945</v>
      </c>
      <c r="N80" s="2">
        <f t="array" ref="N80">INDEX('Purchase Behaviour'!F:F, MATCH($A80,'Purchase Behaviour'!$A:$A, 0))</f>
        <v>119.896041</v>
      </c>
      <c r="O80" s="2">
        <f t="array" ref="O80">INDEX('Purchase Behaviour'!G:G, MATCH($A80,'Purchase Behaviour'!$A:$A, 0))</f>
        <v>138.964896</v>
      </c>
      <c r="P80" s="2">
        <f t="array" ref="P80">INDEX('Purchase Behaviour'!H:H, MATCH($A80,'Purchase Behaviour'!$A:$A, 0))</f>
        <v>1</v>
      </c>
      <c r="Q80" s="2">
        <f t="array" ref="Q80">INDEX('Purchase Behaviour'!I:I, MATCH($A80,'Purchase Behaviour'!$A:$A, 0))</f>
        <v>0</v>
      </c>
      <c r="R80" s="2">
        <f t="array" ref="R80">INDEX('Purchase Behaviour'!J:J, MATCH($A80,'Purchase Behaviour'!$A:$A, 0))</f>
        <v>0</v>
      </c>
      <c r="S80" s="2">
        <f t="array" ref="S80">INDEX('Purchase Behaviour'!K:K, MATCH($A80,'Purchase Behaviour'!$A:$A, 0))</f>
        <v>3</v>
      </c>
      <c r="T80" s="2">
        <f t="array" ref="T80">INDEX('Purchase Behaviour'!L:L, MATCH($A80,'Purchase Behaviour'!$A:$A, 0))</f>
        <v>3</v>
      </c>
      <c r="U80" s="2">
        <f t="array" ref="U80">INDEX('Purchase Behaviour'!M:M, MATCH($A80,'Purchase Behaviour'!$A:$A, 0))</f>
        <v>12</v>
      </c>
      <c r="V80" s="2">
        <f t="array" ref="V80">INDEX('Campaign Performance'!B:B, MATCH(A80,'Campaign Performance'!A:A, 0))</f>
        <v>0</v>
      </c>
      <c r="W80" s="2">
        <f t="array" ref="W80">INDEX('Campaign Performance'!C:C, MATCH($A80,'Campaign Performance'!$A:$A, 0))</f>
        <v>0</v>
      </c>
      <c r="X80" s="2">
        <f t="array" ref="X80">INDEX('Campaign Performance'!D:D, MATCH($A80,'Campaign Performance'!$A:$A, 0))</f>
        <v>0</v>
      </c>
      <c r="Y80" s="2">
        <f t="array" ref="Y80">INDEX('Campaign Performance'!E:E, MATCH($A80,'Campaign Performance'!$A:$A, 0))</f>
        <v>0</v>
      </c>
      <c r="Z80" s="2">
        <f t="array" ref="Z80">INDEX('Campaign Performance'!F:F, MATCH($A80,'Campaign Performance'!$A:$A, 0))</f>
        <v>0</v>
      </c>
      <c r="AA80" s="2">
        <f t="array" ref="AA80">INDEX('Campaign Performance'!G:G, MATCH($A80,'Campaign Performance'!$A:$A, 0))</f>
        <v>1</v>
      </c>
      <c r="AB80" s="2">
        <f t="array" ref="AB80">INDEX('Campaign Performance'!H:H, MATCH($A80,'Campaign Performance'!$A:$A, 0))</f>
        <v>0</v>
      </c>
      <c r="AC80" s="5">
        <f t="shared" si="2"/>
        <v>49</v>
      </c>
      <c r="AD80" s="5">
        <f t="shared" si="3"/>
        <v>12</v>
      </c>
      <c r="AE80" s="5">
        <f t="shared" si="4"/>
        <v>749.9242217</v>
      </c>
      <c r="AF80" s="5">
        <f t="shared" si="5"/>
        <v>0</v>
      </c>
      <c r="AG80" s="5" t="str">
        <f t="shared" si="6"/>
        <v>Small family</v>
      </c>
      <c r="AH80" s="5" t="str">
        <f t="shared" si="20"/>
        <v>Low income</v>
      </c>
      <c r="AI80" s="5" t="str">
        <f t="shared" si="7"/>
        <v>No</v>
      </c>
      <c r="AJ80" s="5" t="str">
        <f t="shared" si="8"/>
        <v>No Acceptance</v>
      </c>
      <c r="AK80" s="5">
        <f t="shared" si="9"/>
        <v>1</v>
      </c>
      <c r="AL80" s="5">
        <f t="shared" si="10"/>
        <v>0.03800824648</v>
      </c>
      <c r="AM80" s="5">
        <f t="shared" si="11"/>
        <v>0.8787878788</v>
      </c>
      <c r="AN80" s="5">
        <f t="shared" si="12"/>
        <v>0</v>
      </c>
      <c r="AO80" s="5">
        <f t="shared" si="13"/>
        <v>0</v>
      </c>
      <c r="AP80" s="5">
        <f t="shared" si="14"/>
        <v>0</v>
      </c>
      <c r="AQ80" s="5">
        <f t="shared" si="15"/>
        <v>0</v>
      </c>
      <c r="AR80" s="5">
        <f t="shared" si="16"/>
        <v>0.2731384253</v>
      </c>
      <c r="AS80" s="5">
        <f t="shared" si="17"/>
        <v>1156</v>
      </c>
      <c r="AT80" s="5">
        <f t="shared" si="18"/>
        <v>0.4841447075</v>
      </c>
      <c r="AU80" s="5" t="str">
        <f t="shared" si="19"/>
        <v>Low</v>
      </c>
      <c r="AV80" s="5"/>
      <c r="AW80" s="5"/>
      <c r="AX80" s="5"/>
      <c r="AY80" s="5"/>
      <c r="AZ80" s="5"/>
    </row>
    <row r="81" ht="14.25" customHeight="1">
      <c r="A81" s="5">
        <v>1618.0</v>
      </c>
      <c r="B81" s="5">
        <v>1965.0</v>
      </c>
      <c r="C81" s="5" t="s">
        <v>46</v>
      </c>
      <c r="D81" s="5" t="s">
        <v>50</v>
      </c>
      <c r="E81" s="5">
        <v>56046.0</v>
      </c>
      <c r="F81" s="2">
        <f t="shared" si="1"/>
        <v>56046</v>
      </c>
      <c r="G81" s="5">
        <v>0.0</v>
      </c>
      <c r="H81" s="5">
        <v>1.0</v>
      </c>
      <c r="I81" s="5" t="s">
        <v>77</v>
      </c>
      <c r="J81" s="2">
        <f t="array" ref="J81">INDEX('Purchase Behaviour'!B:B,MATCH(A81,'Purchase Behaviour'!A:A, 0))</f>
        <v>407.1146139</v>
      </c>
      <c r="K81" s="2">
        <f t="array" ref="K81">INDEX('Purchase Behaviour'!C:C, MATCH(A81,'Purchase Behaviour'!A:A, 0))</f>
        <v>254.9083315</v>
      </c>
      <c r="L81" s="2">
        <f t="array" ref="L81">INDEX('Purchase Behaviour'!D:D, MATCH($A81,'Purchase Behaviour'!$A:$A, 0))</f>
        <v>336.0602579</v>
      </c>
      <c r="M81" s="2">
        <f t="array" ref="M81">INDEX('Purchase Behaviour'!E:E, MATCH($A81,'Purchase Behaviour'!$A:$A, 0))</f>
        <v>303.4813709</v>
      </c>
      <c r="N81" s="2">
        <f t="array" ref="N81">INDEX('Purchase Behaviour'!F:F, MATCH($A81,'Purchase Behaviour'!$A:$A, 0))</f>
        <v>321.8249194</v>
      </c>
      <c r="O81" s="2">
        <f t="array" ref="O81">INDEX('Purchase Behaviour'!G:G, MATCH($A81,'Purchase Behaviour'!$A:$A, 0))</f>
        <v>300.7197747</v>
      </c>
      <c r="P81" s="2">
        <f t="array" ref="P81">INDEX('Purchase Behaviour'!H:H, MATCH($A81,'Purchase Behaviour'!$A:$A, 0))</f>
        <v>2</v>
      </c>
      <c r="Q81" s="2">
        <f t="array" ref="Q81">INDEX('Purchase Behaviour'!I:I, MATCH($A81,'Purchase Behaviour'!$A:$A, 0))</f>
        <v>10</v>
      </c>
      <c r="R81" s="2">
        <f t="array" ref="R81">INDEX('Purchase Behaviour'!J:J, MATCH($A81,'Purchase Behaviour'!$A:$A, 0))</f>
        <v>1</v>
      </c>
      <c r="S81" s="2">
        <f t="array" ref="S81">INDEX('Purchase Behaviour'!K:K, MATCH($A81,'Purchase Behaviour'!$A:$A, 0))</f>
        <v>8</v>
      </c>
      <c r="T81" s="2">
        <f t="array" ref="T81">INDEX('Purchase Behaviour'!L:L, MATCH($A81,'Purchase Behaviour'!$A:$A, 0))</f>
        <v>8</v>
      </c>
      <c r="U81" s="2">
        <f t="array" ref="U81">INDEX('Purchase Behaviour'!M:M, MATCH($A81,'Purchase Behaviour'!$A:$A, 0))</f>
        <v>9</v>
      </c>
      <c r="V81" s="2">
        <f t="array" ref="V81">INDEX('Campaign Performance'!B:B, MATCH(A81,'Campaign Performance'!A:A, 0))</f>
        <v>1</v>
      </c>
      <c r="W81" s="2">
        <f t="array" ref="W81">INDEX('Campaign Performance'!C:C, MATCH($A81,'Campaign Performance'!$A:$A, 0))</f>
        <v>0</v>
      </c>
      <c r="X81" s="2">
        <f t="array" ref="X81">INDEX('Campaign Performance'!D:D, MATCH($A81,'Campaign Performance'!$A:$A, 0))</f>
        <v>0</v>
      </c>
      <c r="Y81" s="2">
        <f t="array" ref="Y81">INDEX('Campaign Performance'!E:E, MATCH($A81,'Campaign Performance'!$A:$A, 0))</f>
        <v>0</v>
      </c>
      <c r="Z81" s="2">
        <f t="array" ref="Z81">INDEX('Campaign Performance'!F:F, MATCH($A81,'Campaign Performance'!$A:$A, 0))</f>
        <v>0</v>
      </c>
      <c r="AA81" s="2">
        <f t="array" ref="AA81">INDEX('Campaign Performance'!G:G, MATCH($A81,'Campaign Performance'!$A:$A, 0))</f>
        <v>0</v>
      </c>
      <c r="AB81" s="2">
        <f t="array" ref="AB81">INDEX('Campaign Performance'!H:H, MATCH($A81,'Campaign Performance'!$A:$A, 0))</f>
        <v>1</v>
      </c>
      <c r="AC81" s="5">
        <f t="shared" si="2"/>
        <v>60</v>
      </c>
      <c r="AD81" s="5">
        <f t="shared" si="3"/>
        <v>12</v>
      </c>
      <c r="AE81" s="5">
        <f t="shared" si="4"/>
        <v>1924.109268</v>
      </c>
      <c r="AF81" s="5">
        <f t="shared" si="5"/>
        <v>1</v>
      </c>
      <c r="AG81" s="5" t="str">
        <f t="shared" si="6"/>
        <v>Small family</v>
      </c>
      <c r="AH81" s="5" t="str">
        <f t="shared" si="20"/>
        <v>High income</v>
      </c>
      <c r="AI81" s="5" t="str">
        <f t="shared" si="7"/>
        <v>Yes</v>
      </c>
      <c r="AJ81" s="5" t="str">
        <f t="shared" si="8"/>
        <v>Low Acceptance</v>
      </c>
      <c r="AK81" s="5">
        <f t="shared" si="9"/>
        <v>3</v>
      </c>
      <c r="AL81" s="5">
        <f t="shared" si="10"/>
        <v>0.0975192122</v>
      </c>
      <c r="AM81" s="5">
        <f t="shared" si="11"/>
        <v>0.9090909091</v>
      </c>
      <c r="AN81" s="5">
        <f t="shared" si="12"/>
        <v>0.3703703704</v>
      </c>
      <c r="AO81" s="5">
        <f t="shared" si="13"/>
        <v>0.03571428571</v>
      </c>
      <c r="AP81" s="5">
        <f t="shared" si="14"/>
        <v>0.25</v>
      </c>
      <c r="AQ81" s="5">
        <f t="shared" si="15"/>
        <v>1</v>
      </c>
      <c r="AR81" s="5">
        <f t="shared" si="16"/>
        <v>0.4812340599</v>
      </c>
      <c r="AS81" s="5">
        <f t="shared" si="17"/>
        <v>55</v>
      </c>
      <c r="AT81" s="5">
        <f t="shared" si="18"/>
        <v>0.9758820902</v>
      </c>
      <c r="AU81" s="5" t="str">
        <f t="shared" si="19"/>
        <v>High</v>
      </c>
      <c r="AV81" s="5"/>
      <c r="AW81" s="5"/>
      <c r="AX81" s="5"/>
      <c r="AY81" s="5"/>
      <c r="AZ81" s="5"/>
    </row>
    <row r="82" ht="14.25" customHeight="1">
      <c r="A82" s="5">
        <v>3332.0</v>
      </c>
      <c r="B82" s="5">
        <v>1985.0</v>
      </c>
      <c r="C82" s="5" t="s">
        <v>46</v>
      </c>
      <c r="D82" s="5" t="s">
        <v>47</v>
      </c>
      <c r="E82" s="5">
        <v>29760.0</v>
      </c>
      <c r="F82" s="2">
        <f t="shared" si="1"/>
        <v>29760</v>
      </c>
      <c r="G82" s="5">
        <v>0.0</v>
      </c>
      <c r="H82" s="5">
        <v>2.0</v>
      </c>
      <c r="I82" s="5" t="s">
        <v>128</v>
      </c>
      <c r="J82" s="2">
        <f t="array" ref="J82">INDEX('Purchase Behaviour'!B:B,MATCH(A82,'Purchase Behaviour'!A:A, 0))</f>
        <v>117.4454661</v>
      </c>
      <c r="K82" s="2">
        <f t="array" ref="K82">INDEX('Purchase Behaviour'!C:C, MATCH(A82,'Purchase Behaviour'!A:A, 0))</f>
        <v>121.9946203</v>
      </c>
      <c r="L82" s="2">
        <f t="array" ref="L82">INDEX('Purchase Behaviour'!D:D, MATCH($A82,'Purchase Behaviour'!$A:$A, 0))</f>
        <v>103.4585531</v>
      </c>
      <c r="M82" s="2">
        <f t="array" ref="M82">INDEX('Purchase Behaviour'!E:E, MATCH($A82,'Purchase Behaviour'!$A:$A, 0))</f>
        <v>67.6816567</v>
      </c>
      <c r="N82" s="2">
        <f t="array" ref="N82">INDEX('Purchase Behaviour'!F:F, MATCH($A82,'Purchase Behaviour'!$A:$A, 0))</f>
        <v>199.110509</v>
      </c>
      <c r="O82" s="2">
        <f t="array" ref="O82">INDEX('Purchase Behaviour'!G:G, MATCH($A82,'Purchase Behaviour'!$A:$A, 0))</f>
        <v>142.8592956</v>
      </c>
      <c r="P82" s="2">
        <f t="array" ref="P82">INDEX('Purchase Behaviour'!H:H, MATCH($A82,'Purchase Behaviour'!$A:$A, 0))</f>
        <v>4</v>
      </c>
      <c r="Q82" s="2">
        <f t="array" ref="Q82">INDEX('Purchase Behaviour'!I:I, MATCH($A82,'Purchase Behaviour'!$A:$A, 0))</f>
        <v>3</v>
      </c>
      <c r="R82" s="2">
        <f t="array" ref="R82">INDEX('Purchase Behaviour'!J:J, MATCH($A82,'Purchase Behaviour'!$A:$A, 0))</f>
        <v>1</v>
      </c>
      <c r="S82" s="2">
        <f t="array" ref="S82">INDEX('Purchase Behaviour'!K:K, MATCH($A82,'Purchase Behaviour'!$A:$A, 0))</f>
        <v>4</v>
      </c>
      <c r="T82" s="2">
        <f t="array" ref="T82">INDEX('Purchase Behaviour'!L:L, MATCH($A82,'Purchase Behaviour'!$A:$A, 0))</f>
        <v>8</v>
      </c>
      <c r="U82" s="2">
        <f t="array" ref="U82">INDEX('Purchase Behaviour'!M:M, MATCH($A82,'Purchase Behaviour'!$A:$A, 0))</f>
        <v>87</v>
      </c>
      <c r="V82" s="2">
        <f t="array" ref="V82">INDEX('Campaign Performance'!B:B, MATCH(A82,'Campaign Performance'!A:A, 0))</f>
        <v>0</v>
      </c>
      <c r="W82" s="2">
        <f t="array" ref="W82">INDEX('Campaign Performance'!C:C, MATCH($A82,'Campaign Performance'!$A:$A, 0))</f>
        <v>0</v>
      </c>
      <c r="X82" s="2">
        <f t="array" ref="X82">INDEX('Campaign Performance'!D:D, MATCH($A82,'Campaign Performance'!$A:$A, 0))</f>
        <v>0</v>
      </c>
      <c r="Y82" s="2">
        <f t="array" ref="Y82">INDEX('Campaign Performance'!E:E, MATCH($A82,'Campaign Performance'!$A:$A, 0))</f>
        <v>0</v>
      </c>
      <c r="Z82" s="2">
        <f t="array" ref="Z82">INDEX('Campaign Performance'!F:F, MATCH($A82,'Campaign Performance'!$A:$A, 0))</f>
        <v>0</v>
      </c>
      <c r="AA82" s="2">
        <f t="array" ref="AA82">INDEX('Campaign Performance'!G:G, MATCH($A82,'Campaign Performance'!$A:$A, 0))</f>
        <v>0</v>
      </c>
      <c r="AB82" s="2">
        <f t="array" ref="AB82">INDEX('Campaign Performance'!H:H, MATCH($A82,'Campaign Performance'!$A:$A, 0))</f>
        <v>0</v>
      </c>
      <c r="AC82" s="5">
        <f t="shared" si="2"/>
        <v>40</v>
      </c>
      <c r="AD82" s="5">
        <f t="shared" si="3"/>
        <v>13</v>
      </c>
      <c r="AE82" s="5">
        <f t="shared" si="4"/>
        <v>752.5501008</v>
      </c>
      <c r="AF82" s="5">
        <f t="shared" si="5"/>
        <v>0</v>
      </c>
      <c r="AG82" s="5" t="str">
        <f t="shared" si="6"/>
        <v>Large family</v>
      </c>
      <c r="AH82" s="5" t="str">
        <f t="shared" si="20"/>
        <v>Low income</v>
      </c>
      <c r="AI82" s="5" t="str">
        <f t="shared" si="7"/>
        <v>No</v>
      </c>
      <c r="AJ82" s="5" t="str">
        <f t="shared" si="8"/>
        <v>No Acceptance</v>
      </c>
      <c r="AK82" s="5">
        <f t="shared" si="9"/>
        <v>1</v>
      </c>
      <c r="AL82" s="5">
        <f t="shared" si="10"/>
        <v>0.03814133334</v>
      </c>
      <c r="AM82" s="5">
        <f t="shared" si="11"/>
        <v>0.1212121212</v>
      </c>
      <c r="AN82" s="5">
        <f t="shared" si="12"/>
        <v>0.1111111111</v>
      </c>
      <c r="AO82" s="5">
        <f t="shared" si="13"/>
        <v>0.03571428571</v>
      </c>
      <c r="AP82" s="5">
        <f t="shared" si="14"/>
        <v>0</v>
      </c>
      <c r="AQ82" s="5">
        <f t="shared" si="15"/>
        <v>0</v>
      </c>
      <c r="AR82" s="5">
        <f t="shared" si="16"/>
        <v>0.06613706494</v>
      </c>
      <c r="AS82" s="5">
        <f t="shared" si="17"/>
        <v>2183</v>
      </c>
      <c r="AT82" s="5">
        <f t="shared" si="18"/>
        <v>0.02545779366</v>
      </c>
      <c r="AU82" s="5" t="str">
        <f t="shared" si="19"/>
        <v>Low</v>
      </c>
      <c r="AV82" s="5"/>
      <c r="AW82" s="5"/>
      <c r="AX82" s="5"/>
      <c r="AY82" s="5"/>
      <c r="AZ82" s="5"/>
    </row>
    <row r="83" ht="14.25" customHeight="1">
      <c r="A83" s="5">
        <v>2261.0</v>
      </c>
      <c r="B83" s="5">
        <v>1969.0</v>
      </c>
      <c r="C83" s="5" t="s">
        <v>46</v>
      </c>
      <c r="D83" s="5" t="s">
        <v>54</v>
      </c>
      <c r="E83" s="5">
        <v>26304.0</v>
      </c>
      <c r="F83" s="2">
        <f t="shared" si="1"/>
        <v>26304</v>
      </c>
      <c r="G83" s="5">
        <v>0.0</v>
      </c>
      <c r="H83" s="5">
        <v>0.0</v>
      </c>
      <c r="I83" s="5" t="s">
        <v>129</v>
      </c>
      <c r="J83" s="2">
        <f t="array" ref="J83">INDEX('Purchase Behaviour'!B:B,MATCH(A83,'Purchase Behaviour'!A:A, 0))</f>
        <v>173.9592978</v>
      </c>
      <c r="K83" s="2">
        <f t="array" ref="K83">INDEX('Purchase Behaviour'!C:C, MATCH(A83,'Purchase Behaviour'!A:A, 0))</f>
        <v>188.910321</v>
      </c>
      <c r="L83" s="2">
        <f t="array" ref="L83">INDEX('Purchase Behaviour'!D:D, MATCH($A83,'Purchase Behaviour'!$A:$A, 0))</f>
        <v>128.0145328</v>
      </c>
      <c r="M83" s="2">
        <f t="array" ref="M83">INDEX('Purchase Behaviour'!E:E, MATCH($A83,'Purchase Behaviour'!$A:$A, 0))</f>
        <v>72.9607482</v>
      </c>
      <c r="N83" s="2">
        <f t="array" ref="N83">INDEX('Purchase Behaviour'!F:F, MATCH($A83,'Purchase Behaviour'!$A:$A, 0))</f>
        <v>117.9613702</v>
      </c>
      <c r="O83" s="2">
        <f t="array" ref="O83">INDEX('Purchase Behaviour'!G:G, MATCH($A83,'Purchase Behaviour'!$A:$A, 0))</f>
        <v>98.83197588</v>
      </c>
      <c r="P83" s="2">
        <f t="array" ref="P83">INDEX('Purchase Behaviour'!H:H, MATCH($A83,'Purchase Behaviour'!$A:$A, 0))</f>
        <v>1</v>
      </c>
      <c r="Q83" s="2">
        <f t="array" ref="Q83">INDEX('Purchase Behaviour'!I:I, MATCH($A83,'Purchase Behaviour'!$A:$A, 0))</f>
        <v>1</v>
      </c>
      <c r="R83" s="2">
        <f t="array" ref="R83">INDEX('Purchase Behaviour'!J:J, MATCH($A83,'Purchase Behaviour'!$A:$A, 0))</f>
        <v>0</v>
      </c>
      <c r="S83" s="2">
        <f t="array" ref="S83">INDEX('Purchase Behaviour'!K:K, MATCH($A83,'Purchase Behaviour'!$A:$A, 0))</f>
        <v>2</v>
      </c>
      <c r="T83" s="2">
        <f t="array" ref="T83">INDEX('Purchase Behaviour'!L:L, MATCH($A83,'Purchase Behaviour'!$A:$A, 0))</f>
        <v>7</v>
      </c>
      <c r="U83" s="2">
        <f t="array" ref="U83">INDEX('Purchase Behaviour'!M:M, MATCH($A83,'Purchase Behaviour'!$A:$A, 0))</f>
        <v>5</v>
      </c>
      <c r="V83" s="2">
        <f t="array" ref="V83">INDEX('Campaign Performance'!B:B, MATCH(A83,'Campaign Performance'!A:A, 0))</f>
        <v>0</v>
      </c>
      <c r="W83" s="2">
        <f t="array" ref="W83">INDEX('Campaign Performance'!C:C, MATCH($A83,'Campaign Performance'!$A:$A, 0))</f>
        <v>0</v>
      </c>
      <c r="X83" s="2">
        <f t="array" ref="X83">INDEX('Campaign Performance'!D:D, MATCH($A83,'Campaign Performance'!$A:$A, 0))</f>
        <v>0</v>
      </c>
      <c r="Y83" s="2">
        <f t="array" ref="Y83">INDEX('Campaign Performance'!E:E, MATCH($A83,'Campaign Performance'!$A:$A, 0))</f>
        <v>0</v>
      </c>
      <c r="Z83" s="2">
        <f t="array" ref="Z83">INDEX('Campaign Performance'!F:F, MATCH($A83,'Campaign Performance'!$A:$A, 0))</f>
        <v>0</v>
      </c>
      <c r="AA83" s="2">
        <f t="array" ref="AA83">INDEX('Campaign Performance'!G:G, MATCH($A83,'Campaign Performance'!$A:$A, 0))</f>
        <v>0</v>
      </c>
      <c r="AB83" s="2">
        <f t="array" ref="AB83">INDEX('Campaign Performance'!H:H, MATCH($A83,'Campaign Performance'!$A:$A, 0))</f>
        <v>0</v>
      </c>
      <c r="AC83" s="5">
        <f t="shared" si="2"/>
        <v>56</v>
      </c>
      <c r="AD83" s="5">
        <f t="shared" si="3"/>
        <v>12</v>
      </c>
      <c r="AE83" s="5">
        <f t="shared" si="4"/>
        <v>780.6382459</v>
      </c>
      <c r="AF83" s="5">
        <f t="shared" si="5"/>
        <v>0</v>
      </c>
      <c r="AG83" s="5" t="str">
        <f t="shared" si="6"/>
        <v>No kids</v>
      </c>
      <c r="AH83" s="5" t="str">
        <f t="shared" si="20"/>
        <v>Low income</v>
      </c>
      <c r="AI83" s="5" t="str">
        <f t="shared" si="7"/>
        <v>No</v>
      </c>
      <c r="AJ83" s="5" t="str">
        <f t="shared" si="8"/>
        <v>No Acceptance</v>
      </c>
      <c r="AK83" s="5">
        <f t="shared" si="9"/>
        <v>1</v>
      </c>
      <c r="AL83" s="5">
        <f t="shared" si="10"/>
        <v>0.0395649187</v>
      </c>
      <c r="AM83" s="5">
        <f t="shared" si="11"/>
        <v>0.9494949495</v>
      </c>
      <c r="AN83" s="5">
        <f t="shared" si="12"/>
        <v>0.03703703704</v>
      </c>
      <c r="AO83" s="5">
        <f t="shared" si="13"/>
        <v>0</v>
      </c>
      <c r="AP83" s="5">
        <f t="shared" si="14"/>
        <v>0</v>
      </c>
      <c r="AQ83" s="5">
        <f t="shared" si="15"/>
        <v>0</v>
      </c>
      <c r="AR83" s="5">
        <f t="shared" si="16"/>
        <v>0.3002952701</v>
      </c>
      <c r="AS83" s="5">
        <f t="shared" si="17"/>
        <v>951</v>
      </c>
      <c r="AT83" s="5">
        <f t="shared" si="18"/>
        <v>0.575703439</v>
      </c>
      <c r="AU83" s="5" t="str">
        <f t="shared" si="19"/>
        <v>Mid</v>
      </c>
      <c r="AV83" s="5"/>
      <c r="AW83" s="5"/>
      <c r="AX83" s="5"/>
      <c r="AY83" s="5"/>
      <c r="AZ83" s="5"/>
    </row>
    <row r="84" ht="14.25" customHeight="1">
      <c r="A84" s="5">
        <v>5346.0</v>
      </c>
      <c r="B84" s="5">
        <v>1973.0</v>
      </c>
      <c r="C84" s="5" t="s">
        <v>70</v>
      </c>
      <c r="D84" s="5" t="s">
        <v>54</v>
      </c>
      <c r="E84" s="5">
        <v>23559.0</v>
      </c>
      <c r="F84" s="2">
        <f t="shared" si="1"/>
        <v>23559</v>
      </c>
      <c r="G84" s="5">
        <v>0.0</v>
      </c>
      <c r="H84" s="5">
        <v>0.0</v>
      </c>
      <c r="I84" s="5" t="s">
        <v>130</v>
      </c>
      <c r="J84" s="2">
        <f t="array" ref="J84">INDEX('Purchase Behaviour'!B:B,MATCH(A84,'Purchase Behaviour'!A:A, 0))</f>
        <v>41.2982649</v>
      </c>
      <c r="K84" s="2">
        <f t="array" ref="K84">INDEX('Purchase Behaviour'!C:C, MATCH(A84,'Purchase Behaviour'!A:A, 0))</f>
        <v>94.62950433</v>
      </c>
      <c r="L84" s="2">
        <f t="array" ref="L84">INDEX('Purchase Behaviour'!D:D, MATCH($A84,'Purchase Behaviour'!$A:$A, 0))</f>
        <v>110.1478496</v>
      </c>
      <c r="M84" s="2">
        <f t="array" ref="M84">INDEX('Purchase Behaviour'!E:E, MATCH($A84,'Purchase Behaviour'!$A:$A, 0))</f>
        <v>89.52171691</v>
      </c>
      <c r="N84" s="2">
        <f t="array" ref="N84">INDEX('Purchase Behaviour'!F:F, MATCH($A84,'Purchase Behaviour'!$A:$A, 0))</f>
        <v>84.89639988</v>
      </c>
      <c r="O84" s="2">
        <f t="array" ref="O84">INDEX('Purchase Behaviour'!G:G, MATCH($A84,'Purchase Behaviour'!$A:$A, 0))</f>
        <v>66.64374862</v>
      </c>
      <c r="P84" s="2">
        <f t="array" ref="P84">INDEX('Purchase Behaviour'!H:H, MATCH($A84,'Purchase Behaviour'!$A:$A, 0))</f>
        <v>3</v>
      </c>
      <c r="Q84" s="2">
        <f t="array" ref="Q84">INDEX('Purchase Behaviour'!I:I, MATCH($A84,'Purchase Behaviour'!$A:$A, 0))</f>
        <v>3</v>
      </c>
      <c r="R84" s="2">
        <f t="array" ref="R84">INDEX('Purchase Behaviour'!J:J, MATCH($A84,'Purchase Behaviour'!$A:$A, 0))</f>
        <v>0</v>
      </c>
      <c r="S84" s="2">
        <f t="array" ref="S84">INDEX('Purchase Behaviour'!K:K, MATCH($A84,'Purchase Behaviour'!$A:$A, 0))</f>
        <v>3</v>
      </c>
      <c r="T84" s="2">
        <f t="array" ref="T84">INDEX('Purchase Behaviour'!L:L, MATCH($A84,'Purchase Behaviour'!$A:$A, 0))</f>
        <v>7</v>
      </c>
      <c r="U84" s="2">
        <f t="array" ref="U84">INDEX('Purchase Behaviour'!M:M, MATCH($A84,'Purchase Behaviour'!$A:$A, 0))</f>
        <v>87</v>
      </c>
      <c r="V84" s="2">
        <f t="array" ref="V84">INDEX('Campaign Performance'!B:B, MATCH(A84,'Campaign Performance'!A:A, 0))</f>
        <v>0</v>
      </c>
      <c r="W84" s="2">
        <f t="array" ref="W84">INDEX('Campaign Performance'!C:C, MATCH($A84,'Campaign Performance'!$A:$A, 0))</f>
        <v>0</v>
      </c>
      <c r="X84" s="2">
        <f t="array" ref="X84">INDEX('Campaign Performance'!D:D, MATCH($A84,'Campaign Performance'!$A:$A, 0))</f>
        <v>0</v>
      </c>
      <c r="Y84" s="2">
        <f t="array" ref="Y84">INDEX('Campaign Performance'!E:E, MATCH($A84,'Campaign Performance'!$A:$A, 0))</f>
        <v>0</v>
      </c>
      <c r="Z84" s="2">
        <f t="array" ref="Z84">INDEX('Campaign Performance'!F:F, MATCH($A84,'Campaign Performance'!$A:$A, 0))</f>
        <v>0</v>
      </c>
      <c r="AA84" s="2">
        <f t="array" ref="AA84">INDEX('Campaign Performance'!G:G, MATCH($A84,'Campaign Performance'!$A:$A, 0))</f>
        <v>0</v>
      </c>
      <c r="AB84" s="2">
        <f t="array" ref="AB84">INDEX('Campaign Performance'!H:H, MATCH($A84,'Campaign Performance'!$A:$A, 0))</f>
        <v>0</v>
      </c>
      <c r="AC84" s="5">
        <f t="shared" si="2"/>
        <v>52</v>
      </c>
      <c r="AD84" s="5">
        <f t="shared" si="3"/>
        <v>12</v>
      </c>
      <c r="AE84" s="5">
        <f t="shared" si="4"/>
        <v>487.1374843</v>
      </c>
      <c r="AF84" s="5">
        <f t="shared" si="5"/>
        <v>0</v>
      </c>
      <c r="AG84" s="5" t="str">
        <f t="shared" si="6"/>
        <v>No kids</v>
      </c>
      <c r="AH84" s="5" t="str">
        <f t="shared" si="20"/>
        <v>Low income</v>
      </c>
      <c r="AI84" s="5" t="str">
        <f t="shared" si="7"/>
        <v>No</v>
      </c>
      <c r="AJ84" s="5" t="str">
        <f t="shared" si="8"/>
        <v>No Acceptance</v>
      </c>
      <c r="AK84" s="5">
        <f t="shared" si="9"/>
        <v>1</v>
      </c>
      <c r="AL84" s="5">
        <f t="shared" si="10"/>
        <v>0.02468948333</v>
      </c>
      <c r="AM84" s="5">
        <f t="shared" si="11"/>
        <v>0.1212121212</v>
      </c>
      <c r="AN84" s="5">
        <f t="shared" si="12"/>
        <v>0.1111111111</v>
      </c>
      <c r="AO84" s="5">
        <f t="shared" si="13"/>
        <v>0</v>
      </c>
      <c r="AP84" s="5">
        <f t="shared" si="14"/>
        <v>0</v>
      </c>
      <c r="AQ84" s="5">
        <f t="shared" si="15"/>
        <v>0</v>
      </c>
      <c r="AR84" s="5">
        <f t="shared" si="16"/>
        <v>0.05920267386</v>
      </c>
      <c r="AS84" s="5">
        <f t="shared" si="17"/>
        <v>2194</v>
      </c>
      <c r="AT84" s="5">
        <f t="shared" si="18"/>
        <v>0.02054488611</v>
      </c>
      <c r="AU84" s="5" t="str">
        <f t="shared" si="19"/>
        <v>Low</v>
      </c>
      <c r="AV84" s="5"/>
      <c r="AW84" s="5"/>
      <c r="AX84" s="5"/>
      <c r="AY84" s="5"/>
      <c r="AZ84" s="5"/>
    </row>
    <row r="85" ht="14.25" customHeight="1">
      <c r="A85" s="5">
        <v>4119.0</v>
      </c>
      <c r="B85" s="5">
        <v>1963.0</v>
      </c>
      <c r="C85" s="5" t="s">
        <v>56</v>
      </c>
      <c r="D85" s="5" t="s">
        <v>50</v>
      </c>
      <c r="E85" s="5">
        <v>38620.0</v>
      </c>
      <c r="F85" s="2">
        <f t="shared" si="1"/>
        <v>38620</v>
      </c>
      <c r="G85" s="5">
        <v>0.0</v>
      </c>
      <c r="H85" s="5">
        <v>0.0</v>
      </c>
      <c r="I85" s="5" t="s">
        <v>83</v>
      </c>
      <c r="J85" s="2">
        <f t="array" ref="J85">INDEX('Purchase Behaviour'!B:B,MATCH(A85,'Purchase Behaviour'!A:A, 0))</f>
        <v>196.3801119</v>
      </c>
      <c r="K85" s="2">
        <f t="array" ref="K85">INDEX('Purchase Behaviour'!C:C, MATCH(A85,'Purchase Behaviour'!A:A, 0))</f>
        <v>295.3321749</v>
      </c>
      <c r="L85" s="2">
        <f t="array" ref="L85">INDEX('Purchase Behaviour'!D:D, MATCH($A85,'Purchase Behaviour'!$A:$A, 0))</f>
        <v>260.4048254</v>
      </c>
      <c r="M85" s="2">
        <f t="array" ref="M85">INDEX('Purchase Behaviour'!E:E, MATCH($A85,'Purchase Behaviour'!$A:$A, 0))</f>
        <v>223.4461207</v>
      </c>
      <c r="N85" s="2">
        <f t="array" ref="N85">INDEX('Purchase Behaviour'!F:F, MATCH($A85,'Purchase Behaviour'!$A:$A, 0))</f>
        <v>224.7341958</v>
      </c>
      <c r="O85" s="2">
        <f t="array" ref="O85">INDEX('Purchase Behaviour'!G:G, MATCH($A85,'Purchase Behaviour'!$A:$A, 0))</f>
        <v>176.9506625</v>
      </c>
      <c r="P85" s="2">
        <f t="array" ref="P85">INDEX('Purchase Behaviour'!H:H, MATCH($A85,'Purchase Behaviour'!$A:$A, 0))</f>
        <v>1</v>
      </c>
      <c r="Q85" s="2">
        <f t="array" ref="Q85">INDEX('Purchase Behaviour'!I:I, MATCH($A85,'Purchase Behaviour'!$A:$A, 0))</f>
        <v>2</v>
      </c>
      <c r="R85" s="2">
        <f t="array" ref="R85">INDEX('Purchase Behaviour'!J:J, MATCH($A85,'Purchase Behaviour'!$A:$A, 0))</f>
        <v>5</v>
      </c>
      <c r="S85" s="2">
        <f t="array" ref="S85">INDEX('Purchase Behaviour'!K:K, MATCH($A85,'Purchase Behaviour'!$A:$A, 0))</f>
        <v>3</v>
      </c>
      <c r="T85" s="2">
        <f t="array" ref="T85">INDEX('Purchase Behaviour'!L:L, MATCH($A85,'Purchase Behaviour'!$A:$A, 0))</f>
        <v>3</v>
      </c>
      <c r="U85" s="2">
        <f t="array" ref="U85">INDEX('Purchase Behaviour'!M:M, MATCH($A85,'Purchase Behaviour'!$A:$A, 0))</f>
        <v>56</v>
      </c>
      <c r="V85" s="2">
        <f t="array" ref="V85">INDEX('Campaign Performance'!B:B, MATCH(A85,'Campaign Performance'!A:A, 0))</f>
        <v>0</v>
      </c>
      <c r="W85" s="2">
        <f t="array" ref="W85">INDEX('Campaign Performance'!C:C, MATCH($A85,'Campaign Performance'!$A:$A, 0))</f>
        <v>0</v>
      </c>
      <c r="X85" s="2">
        <f t="array" ref="X85">INDEX('Campaign Performance'!D:D, MATCH($A85,'Campaign Performance'!$A:$A, 0))</f>
        <v>0</v>
      </c>
      <c r="Y85" s="2">
        <f t="array" ref="Y85">INDEX('Campaign Performance'!E:E, MATCH($A85,'Campaign Performance'!$A:$A, 0))</f>
        <v>0</v>
      </c>
      <c r="Z85" s="2">
        <f t="array" ref="Z85">INDEX('Campaign Performance'!F:F, MATCH($A85,'Campaign Performance'!$A:$A, 0))</f>
        <v>0</v>
      </c>
      <c r="AA85" s="2">
        <f t="array" ref="AA85">INDEX('Campaign Performance'!G:G, MATCH($A85,'Campaign Performance'!$A:$A, 0))</f>
        <v>0</v>
      </c>
      <c r="AB85" s="2">
        <f t="array" ref="AB85">INDEX('Campaign Performance'!H:H, MATCH($A85,'Campaign Performance'!$A:$A, 0))</f>
        <v>0</v>
      </c>
      <c r="AC85" s="5">
        <f t="shared" si="2"/>
        <v>62</v>
      </c>
      <c r="AD85" s="5">
        <f t="shared" si="3"/>
        <v>12</v>
      </c>
      <c r="AE85" s="5">
        <f t="shared" si="4"/>
        <v>1377.248091</v>
      </c>
      <c r="AF85" s="5">
        <f t="shared" si="5"/>
        <v>0</v>
      </c>
      <c r="AG85" s="5" t="str">
        <f t="shared" si="6"/>
        <v>No kids</v>
      </c>
      <c r="AH85" s="5" t="str">
        <f t="shared" si="20"/>
        <v>Mid income</v>
      </c>
      <c r="AI85" s="5" t="str">
        <f t="shared" si="7"/>
        <v>No</v>
      </c>
      <c r="AJ85" s="5" t="str">
        <f t="shared" si="8"/>
        <v>No Acceptance</v>
      </c>
      <c r="AK85" s="5">
        <f t="shared" si="9"/>
        <v>2</v>
      </c>
      <c r="AL85" s="5">
        <f t="shared" si="10"/>
        <v>0.06980276593</v>
      </c>
      <c r="AM85" s="5">
        <f t="shared" si="11"/>
        <v>0.4343434343</v>
      </c>
      <c r="AN85" s="5">
        <f t="shared" si="12"/>
        <v>0.07407407407</v>
      </c>
      <c r="AO85" s="5">
        <f t="shared" si="13"/>
        <v>0.1785714286</v>
      </c>
      <c r="AP85" s="5">
        <f t="shared" si="14"/>
        <v>0</v>
      </c>
      <c r="AQ85" s="5">
        <f t="shared" si="15"/>
        <v>0.5</v>
      </c>
      <c r="AR85" s="5">
        <f t="shared" si="16"/>
        <v>0.2267219758</v>
      </c>
      <c r="AS85" s="5">
        <f t="shared" si="17"/>
        <v>1472</v>
      </c>
      <c r="AT85" s="5">
        <f t="shared" si="18"/>
        <v>0.3430102724</v>
      </c>
      <c r="AU85" s="5" t="str">
        <f t="shared" si="19"/>
        <v>Low</v>
      </c>
      <c r="AV85" s="5"/>
      <c r="AW85" s="5"/>
      <c r="AX85" s="5"/>
      <c r="AY85" s="5"/>
      <c r="AZ85" s="5"/>
    </row>
    <row r="86" ht="14.25" customHeight="1">
      <c r="A86" s="5">
        <v>535.0</v>
      </c>
      <c r="B86" s="5">
        <v>1987.0</v>
      </c>
      <c r="C86" s="5" t="s">
        <v>46</v>
      </c>
      <c r="D86" s="5" t="s">
        <v>58</v>
      </c>
      <c r="E86" s="5">
        <v>81361.0</v>
      </c>
      <c r="F86" s="2">
        <f t="shared" si="1"/>
        <v>81361</v>
      </c>
      <c r="G86" s="5">
        <v>1.0</v>
      </c>
      <c r="H86" s="5">
        <v>0.0</v>
      </c>
      <c r="I86" s="5" t="s">
        <v>131</v>
      </c>
      <c r="J86" s="2">
        <f t="array" ref="J86">INDEX('Purchase Behaviour'!B:B,MATCH(A86,'Purchase Behaviour'!A:A, 0))</f>
        <v>164.5041612</v>
      </c>
      <c r="K86" s="2">
        <f t="array" ref="K86">INDEX('Purchase Behaviour'!C:C, MATCH(A86,'Purchase Behaviour'!A:A, 0))</f>
        <v>343.2843451</v>
      </c>
      <c r="L86" s="2">
        <f t="array" ref="L86">INDEX('Purchase Behaviour'!D:D, MATCH($A86,'Purchase Behaviour'!$A:$A, 0))</f>
        <v>268.5564787</v>
      </c>
      <c r="M86" s="2">
        <f t="array" ref="M86">INDEX('Purchase Behaviour'!E:E, MATCH($A86,'Purchase Behaviour'!$A:$A, 0))</f>
        <v>408.5794377</v>
      </c>
      <c r="N86" s="2">
        <f t="array" ref="N86">INDEX('Purchase Behaviour'!F:F, MATCH($A86,'Purchase Behaviour'!$A:$A, 0))</f>
        <v>542.9394999</v>
      </c>
      <c r="O86" s="2">
        <f t="array" ref="O86">INDEX('Purchase Behaviour'!G:G, MATCH($A86,'Purchase Behaviour'!$A:$A, 0))</f>
        <v>635.151809</v>
      </c>
      <c r="P86" s="2">
        <f t="array" ref="P86">INDEX('Purchase Behaviour'!H:H, MATCH($A86,'Purchase Behaviour'!$A:$A, 0))</f>
        <v>1</v>
      </c>
      <c r="Q86" s="2">
        <f t="array" ref="Q86">INDEX('Purchase Behaviour'!I:I, MATCH($A86,'Purchase Behaviour'!$A:$A, 0))</f>
        <v>3</v>
      </c>
      <c r="R86" s="2">
        <f t="array" ref="R86">INDEX('Purchase Behaviour'!J:J, MATCH($A86,'Purchase Behaviour'!$A:$A, 0))</f>
        <v>10</v>
      </c>
      <c r="S86" s="2">
        <f t="array" ref="S86">INDEX('Purchase Behaviour'!K:K, MATCH($A86,'Purchase Behaviour'!$A:$A, 0))</f>
        <v>13</v>
      </c>
      <c r="T86" s="2">
        <f t="array" ref="T86">INDEX('Purchase Behaviour'!L:L, MATCH($A86,'Purchase Behaviour'!$A:$A, 0))</f>
        <v>1</v>
      </c>
      <c r="U86" s="2">
        <f t="array" ref="U86">INDEX('Purchase Behaviour'!M:M, MATCH($A86,'Purchase Behaviour'!$A:$A, 0))</f>
        <v>18</v>
      </c>
      <c r="V86" s="2">
        <f t="array" ref="V86">INDEX('Campaign Performance'!B:B, MATCH(A86,'Campaign Performance'!A:A, 0))</f>
        <v>0</v>
      </c>
      <c r="W86" s="2">
        <f t="array" ref="W86">INDEX('Campaign Performance'!C:C, MATCH($A86,'Campaign Performance'!$A:$A, 0))</f>
        <v>0</v>
      </c>
      <c r="X86" s="2">
        <f t="array" ref="X86">INDEX('Campaign Performance'!D:D, MATCH($A86,'Campaign Performance'!$A:$A, 0))</f>
        <v>0</v>
      </c>
      <c r="Y86" s="2">
        <f t="array" ref="Y86">INDEX('Campaign Performance'!E:E, MATCH($A86,'Campaign Performance'!$A:$A, 0))</f>
        <v>0</v>
      </c>
      <c r="Z86" s="2">
        <f t="array" ref="Z86">INDEX('Campaign Performance'!F:F, MATCH($A86,'Campaign Performance'!$A:$A, 0))</f>
        <v>0</v>
      </c>
      <c r="AA86" s="2">
        <f t="array" ref="AA86">INDEX('Campaign Performance'!G:G, MATCH($A86,'Campaign Performance'!$A:$A, 0))</f>
        <v>0</v>
      </c>
      <c r="AB86" s="2">
        <f t="array" ref="AB86">INDEX('Campaign Performance'!H:H, MATCH($A86,'Campaign Performance'!$A:$A, 0))</f>
        <v>0</v>
      </c>
      <c r="AC86" s="5">
        <f t="shared" si="2"/>
        <v>38</v>
      </c>
      <c r="AD86" s="5">
        <f t="shared" si="3"/>
        <v>11</v>
      </c>
      <c r="AE86" s="5">
        <f t="shared" si="4"/>
        <v>2363.015732</v>
      </c>
      <c r="AF86" s="5">
        <f t="shared" si="5"/>
        <v>0</v>
      </c>
      <c r="AG86" s="5" t="str">
        <f t="shared" si="6"/>
        <v>Small family</v>
      </c>
      <c r="AH86" s="5" t="str">
        <f t="shared" si="20"/>
        <v>High income</v>
      </c>
      <c r="AI86" s="5" t="str">
        <f t="shared" si="7"/>
        <v>No</v>
      </c>
      <c r="AJ86" s="5" t="str">
        <f t="shared" si="8"/>
        <v>No Acceptance</v>
      </c>
      <c r="AK86" s="5">
        <f t="shared" si="9"/>
        <v>3</v>
      </c>
      <c r="AL86" s="5">
        <f t="shared" si="10"/>
        <v>0.1197642132</v>
      </c>
      <c r="AM86" s="5">
        <f t="shared" si="11"/>
        <v>0.8181818182</v>
      </c>
      <c r="AN86" s="5">
        <f t="shared" si="12"/>
        <v>0.1111111111</v>
      </c>
      <c r="AO86" s="5">
        <f t="shared" si="13"/>
        <v>0.3571428571</v>
      </c>
      <c r="AP86" s="5">
        <f t="shared" si="14"/>
        <v>0</v>
      </c>
      <c r="AQ86" s="5">
        <f t="shared" si="15"/>
        <v>1</v>
      </c>
      <c r="AR86" s="5">
        <f t="shared" si="16"/>
        <v>0.4277765511</v>
      </c>
      <c r="AS86" s="5">
        <f t="shared" si="17"/>
        <v>229</v>
      </c>
      <c r="AT86" s="5">
        <f t="shared" si="18"/>
        <v>0.8981688254</v>
      </c>
      <c r="AU86" s="5" t="str">
        <f t="shared" si="19"/>
        <v>High</v>
      </c>
      <c r="AV86" s="5"/>
      <c r="AW86" s="5"/>
      <c r="AX86" s="5"/>
      <c r="AY86" s="5"/>
      <c r="AZ86" s="5"/>
    </row>
    <row r="87" ht="14.25" customHeight="1">
      <c r="A87" s="5">
        <v>5268.0</v>
      </c>
      <c r="B87" s="5">
        <v>1960.0</v>
      </c>
      <c r="C87" s="5" t="s">
        <v>46</v>
      </c>
      <c r="D87" s="5" t="s">
        <v>54</v>
      </c>
      <c r="E87" s="5">
        <v>29440.0</v>
      </c>
      <c r="F87" s="2">
        <f t="shared" si="1"/>
        <v>29440</v>
      </c>
      <c r="G87" s="5">
        <v>0.0</v>
      </c>
      <c r="H87" s="5">
        <v>0.0</v>
      </c>
      <c r="I87" s="5" t="s">
        <v>132</v>
      </c>
      <c r="J87" s="2">
        <f t="array" ref="J87">INDEX('Purchase Behaviour'!B:B,MATCH(A87,'Purchase Behaviour'!A:A, 0))</f>
        <v>143.7816394</v>
      </c>
      <c r="K87" s="2">
        <f t="array" ref="K87">INDEX('Purchase Behaviour'!C:C, MATCH(A87,'Purchase Behaviour'!A:A, 0))</f>
        <v>65.71663209</v>
      </c>
      <c r="L87" s="2">
        <f t="array" ref="L87">INDEX('Purchase Behaviour'!D:D, MATCH($A87,'Purchase Behaviour'!$A:$A, 0))</f>
        <v>143.6939636</v>
      </c>
      <c r="M87" s="2">
        <f t="array" ref="M87">INDEX('Purchase Behaviour'!E:E, MATCH($A87,'Purchase Behaviour'!$A:$A, 0))</f>
        <v>144.9191879</v>
      </c>
      <c r="N87" s="2">
        <f t="array" ref="N87">INDEX('Purchase Behaviour'!F:F, MATCH($A87,'Purchase Behaviour'!$A:$A, 0))</f>
        <v>171.4695578</v>
      </c>
      <c r="O87" s="2">
        <f t="array" ref="O87">INDEX('Purchase Behaviour'!G:G, MATCH($A87,'Purchase Behaviour'!$A:$A, 0))</f>
        <v>140.0033581</v>
      </c>
      <c r="P87" s="2">
        <f t="array" ref="P87">INDEX('Purchase Behaviour'!H:H, MATCH($A87,'Purchase Behaviour'!$A:$A, 0))</f>
        <v>2</v>
      </c>
      <c r="Q87" s="2">
        <f t="array" ref="Q87">INDEX('Purchase Behaviour'!I:I, MATCH($A87,'Purchase Behaviour'!$A:$A, 0))</f>
        <v>1</v>
      </c>
      <c r="R87" s="2">
        <f t="array" ref="R87">INDEX('Purchase Behaviour'!J:J, MATCH($A87,'Purchase Behaviour'!$A:$A, 0))</f>
        <v>0</v>
      </c>
      <c r="S87" s="2">
        <f t="array" ref="S87">INDEX('Purchase Behaviour'!K:K, MATCH($A87,'Purchase Behaviour'!$A:$A, 0))</f>
        <v>4</v>
      </c>
      <c r="T87" s="2">
        <f t="array" ref="T87">INDEX('Purchase Behaviour'!L:L, MATCH($A87,'Purchase Behaviour'!$A:$A, 0))</f>
        <v>7</v>
      </c>
      <c r="U87" s="2">
        <f t="array" ref="U87">INDEX('Purchase Behaviour'!M:M, MATCH($A87,'Purchase Behaviour'!$A:$A, 0))</f>
        <v>95</v>
      </c>
      <c r="V87" s="2">
        <f t="array" ref="V87">INDEX('Campaign Performance'!B:B, MATCH(A87,'Campaign Performance'!A:A, 0))</f>
        <v>0</v>
      </c>
      <c r="W87" s="2">
        <f t="array" ref="W87">INDEX('Campaign Performance'!C:C, MATCH($A87,'Campaign Performance'!$A:$A, 0))</f>
        <v>0</v>
      </c>
      <c r="X87" s="2">
        <f t="array" ref="X87">INDEX('Campaign Performance'!D:D, MATCH($A87,'Campaign Performance'!$A:$A, 0))</f>
        <v>0</v>
      </c>
      <c r="Y87" s="2">
        <f t="array" ref="Y87">INDEX('Campaign Performance'!E:E, MATCH($A87,'Campaign Performance'!$A:$A, 0))</f>
        <v>0</v>
      </c>
      <c r="Z87" s="2">
        <f t="array" ref="Z87">INDEX('Campaign Performance'!F:F, MATCH($A87,'Campaign Performance'!$A:$A, 0))</f>
        <v>0</v>
      </c>
      <c r="AA87" s="2">
        <f t="array" ref="AA87">INDEX('Campaign Performance'!G:G, MATCH($A87,'Campaign Performance'!$A:$A, 0))</f>
        <v>0</v>
      </c>
      <c r="AB87" s="2">
        <f t="array" ref="AB87">INDEX('Campaign Performance'!H:H, MATCH($A87,'Campaign Performance'!$A:$A, 0))</f>
        <v>0</v>
      </c>
      <c r="AC87" s="5">
        <f t="shared" si="2"/>
        <v>65</v>
      </c>
      <c r="AD87" s="5">
        <f t="shared" si="3"/>
        <v>12</v>
      </c>
      <c r="AE87" s="5">
        <f t="shared" si="4"/>
        <v>809.5843388</v>
      </c>
      <c r="AF87" s="5">
        <f t="shared" si="5"/>
        <v>0</v>
      </c>
      <c r="AG87" s="5" t="str">
        <f t="shared" si="6"/>
        <v>No kids</v>
      </c>
      <c r="AH87" s="5" t="str">
        <f t="shared" si="20"/>
        <v>Low income</v>
      </c>
      <c r="AI87" s="5" t="str">
        <f t="shared" si="7"/>
        <v>No</v>
      </c>
      <c r="AJ87" s="5" t="str">
        <f t="shared" si="8"/>
        <v>No Acceptance</v>
      </c>
      <c r="AK87" s="5">
        <f t="shared" si="9"/>
        <v>1</v>
      </c>
      <c r="AL87" s="5">
        <f t="shared" si="10"/>
        <v>0.04103198723</v>
      </c>
      <c r="AM87" s="5">
        <f t="shared" si="11"/>
        <v>0.0404040404</v>
      </c>
      <c r="AN87" s="5">
        <f t="shared" si="12"/>
        <v>0.03703703704</v>
      </c>
      <c r="AO87" s="5">
        <f t="shared" si="13"/>
        <v>0</v>
      </c>
      <c r="AP87" s="5">
        <f t="shared" si="14"/>
        <v>0</v>
      </c>
      <c r="AQ87" s="5">
        <f t="shared" si="15"/>
        <v>0</v>
      </c>
      <c r="AR87" s="5">
        <f t="shared" si="16"/>
        <v>0.02793476448</v>
      </c>
      <c r="AS87" s="5">
        <f t="shared" si="17"/>
        <v>2232</v>
      </c>
      <c r="AT87" s="5">
        <f t="shared" si="18"/>
        <v>0.003573023671</v>
      </c>
      <c r="AU87" s="5" t="str">
        <f t="shared" si="19"/>
        <v>Low</v>
      </c>
      <c r="AV87" s="5"/>
      <c r="AW87" s="5"/>
      <c r="AX87" s="5"/>
      <c r="AY87" s="5"/>
      <c r="AZ87" s="5"/>
    </row>
    <row r="88" ht="14.25" customHeight="1">
      <c r="A88" s="5">
        <v>273.0</v>
      </c>
      <c r="B88" s="5">
        <v>1970.0</v>
      </c>
      <c r="C88" s="5" t="s">
        <v>56</v>
      </c>
      <c r="D88" s="5" t="s">
        <v>54</v>
      </c>
      <c r="E88" s="5">
        <v>36138.0</v>
      </c>
      <c r="F88" s="2">
        <f t="shared" si="1"/>
        <v>36138</v>
      </c>
      <c r="G88" s="5">
        <v>0.0</v>
      </c>
      <c r="H88" s="5">
        <v>0.0</v>
      </c>
      <c r="I88" s="5" t="s">
        <v>133</v>
      </c>
      <c r="J88" s="2">
        <f t="array" ref="J88">INDEX('Purchase Behaviour'!B:B,MATCH(A88,'Purchase Behaviour'!A:A, 0))</f>
        <v>176.5988976</v>
      </c>
      <c r="K88" s="2">
        <f t="array" ref="K88">INDEX('Purchase Behaviour'!C:C, MATCH(A88,'Purchase Behaviour'!A:A, 0))</f>
        <v>137.9438512</v>
      </c>
      <c r="L88" s="2">
        <f t="array" ref="L88">INDEX('Purchase Behaviour'!D:D, MATCH($A88,'Purchase Behaviour'!$A:$A, 0))</f>
        <v>155.6594592</v>
      </c>
      <c r="M88" s="2">
        <f t="array" ref="M88">INDEX('Purchase Behaviour'!E:E, MATCH($A88,'Purchase Behaviour'!$A:$A, 0))</f>
        <v>201.3172981</v>
      </c>
      <c r="N88" s="2">
        <f t="array" ref="N88">INDEX('Purchase Behaviour'!F:F, MATCH($A88,'Purchase Behaviour'!$A:$A, 0))</f>
        <v>61.78111104</v>
      </c>
      <c r="O88" s="2">
        <f t="array" ref="O88">INDEX('Purchase Behaviour'!G:G, MATCH($A88,'Purchase Behaviour'!$A:$A, 0))</f>
        <v>155.361399</v>
      </c>
      <c r="P88" s="2">
        <f t="array" ref="P88">INDEX('Purchase Behaviour'!H:H, MATCH($A88,'Purchase Behaviour'!$A:$A, 0))</f>
        <v>5</v>
      </c>
      <c r="Q88" s="2">
        <f t="array" ref="Q88">INDEX('Purchase Behaviour'!I:I, MATCH($A88,'Purchase Behaviour'!$A:$A, 0))</f>
        <v>3</v>
      </c>
      <c r="R88" s="2">
        <f t="array" ref="R88">INDEX('Purchase Behaviour'!J:J, MATCH($A88,'Purchase Behaviour'!$A:$A, 0))</f>
        <v>1</v>
      </c>
      <c r="S88" s="2">
        <f t="array" ref="S88">INDEX('Purchase Behaviour'!K:K, MATCH($A88,'Purchase Behaviour'!$A:$A, 0))</f>
        <v>4</v>
      </c>
      <c r="T88" s="2">
        <f t="array" ref="T88">INDEX('Purchase Behaviour'!L:L, MATCH($A88,'Purchase Behaviour'!$A:$A, 0))</f>
        <v>7</v>
      </c>
      <c r="U88" s="2">
        <f t="array" ref="U88">INDEX('Purchase Behaviour'!M:M, MATCH($A88,'Purchase Behaviour'!$A:$A, 0))</f>
        <v>48</v>
      </c>
      <c r="V88" s="2">
        <f t="array" ref="V88">INDEX('Campaign Performance'!B:B, MATCH(A88,'Campaign Performance'!A:A, 0))</f>
        <v>0</v>
      </c>
      <c r="W88" s="2">
        <f t="array" ref="W88">INDEX('Campaign Performance'!C:C, MATCH($A88,'Campaign Performance'!$A:$A, 0))</f>
        <v>1</v>
      </c>
      <c r="X88" s="2">
        <f t="array" ref="X88">INDEX('Campaign Performance'!D:D, MATCH($A88,'Campaign Performance'!$A:$A, 0))</f>
        <v>0</v>
      </c>
      <c r="Y88" s="2">
        <f t="array" ref="Y88">INDEX('Campaign Performance'!E:E, MATCH($A88,'Campaign Performance'!$A:$A, 0))</f>
        <v>0</v>
      </c>
      <c r="Z88" s="2">
        <f t="array" ref="Z88">INDEX('Campaign Performance'!F:F, MATCH($A88,'Campaign Performance'!$A:$A, 0))</f>
        <v>0</v>
      </c>
      <c r="AA88" s="2">
        <f t="array" ref="AA88">INDEX('Campaign Performance'!G:G, MATCH($A88,'Campaign Performance'!$A:$A, 0))</f>
        <v>0</v>
      </c>
      <c r="AB88" s="2">
        <f t="array" ref="AB88">INDEX('Campaign Performance'!H:H, MATCH($A88,'Campaign Performance'!$A:$A, 0))</f>
        <v>0</v>
      </c>
      <c r="AC88" s="5">
        <f t="shared" si="2"/>
        <v>55</v>
      </c>
      <c r="AD88" s="5">
        <f t="shared" si="3"/>
        <v>12</v>
      </c>
      <c r="AE88" s="5">
        <f t="shared" si="4"/>
        <v>888.6620161</v>
      </c>
      <c r="AF88" s="5">
        <f t="shared" si="5"/>
        <v>1</v>
      </c>
      <c r="AG88" s="5" t="str">
        <f t="shared" si="6"/>
        <v>No kids</v>
      </c>
      <c r="AH88" s="5" t="str">
        <f t="shared" si="20"/>
        <v>Mid income</v>
      </c>
      <c r="AI88" s="5" t="str">
        <f t="shared" si="7"/>
        <v>No</v>
      </c>
      <c r="AJ88" s="5" t="str">
        <f t="shared" si="8"/>
        <v>Low Acceptance</v>
      </c>
      <c r="AK88" s="5">
        <f t="shared" si="9"/>
        <v>2</v>
      </c>
      <c r="AL88" s="5">
        <f t="shared" si="10"/>
        <v>0.04503986398</v>
      </c>
      <c r="AM88" s="5">
        <f t="shared" si="11"/>
        <v>0.5151515152</v>
      </c>
      <c r="AN88" s="5">
        <f t="shared" si="12"/>
        <v>0.1111111111</v>
      </c>
      <c r="AO88" s="5">
        <f t="shared" si="13"/>
        <v>0.03571428571</v>
      </c>
      <c r="AP88" s="5">
        <f t="shared" si="14"/>
        <v>0.25</v>
      </c>
      <c r="AQ88" s="5">
        <f t="shared" si="15"/>
        <v>0.5</v>
      </c>
      <c r="AR88" s="5">
        <f t="shared" si="16"/>
        <v>0.2610435158</v>
      </c>
      <c r="AS88" s="5">
        <f t="shared" si="17"/>
        <v>1242</v>
      </c>
      <c r="AT88" s="5">
        <f t="shared" si="18"/>
        <v>0.445734703</v>
      </c>
      <c r="AU88" s="5" t="str">
        <f t="shared" si="19"/>
        <v>Low</v>
      </c>
      <c r="AV88" s="5"/>
      <c r="AW88" s="5"/>
      <c r="AX88" s="5"/>
      <c r="AY88" s="5"/>
      <c r="AZ88" s="5"/>
    </row>
    <row r="89" ht="14.25" customHeight="1">
      <c r="A89" s="5">
        <v>4452.0</v>
      </c>
      <c r="B89" s="5">
        <v>1960.0</v>
      </c>
      <c r="C89" s="5" t="s">
        <v>46</v>
      </c>
      <c r="D89" s="5" t="s">
        <v>47</v>
      </c>
      <c r="E89" s="5">
        <v>50388.0</v>
      </c>
      <c r="F89" s="2">
        <f t="shared" si="1"/>
        <v>50388</v>
      </c>
      <c r="G89" s="5">
        <v>0.0</v>
      </c>
      <c r="H89" s="5">
        <v>0.0</v>
      </c>
      <c r="I89" s="5" t="s">
        <v>134</v>
      </c>
      <c r="J89" s="2">
        <f t="array" ref="J89">INDEX('Purchase Behaviour'!B:B,MATCH(A89,'Purchase Behaviour'!A:A, 0))</f>
        <v>294.1772416</v>
      </c>
      <c r="K89" s="2">
        <f t="array" ref="K89">INDEX('Purchase Behaviour'!C:C, MATCH(A89,'Purchase Behaviour'!A:A, 0))</f>
        <v>367.6909979</v>
      </c>
      <c r="L89" s="2">
        <f t="array" ref="L89">INDEX('Purchase Behaviour'!D:D, MATCH($A89,'Purchase Behaviour'!$A:$A, 0))</f>
        <v>210.3706812</v>
      </c>
      <c r="M89" s="2">
        <f t="array" ref="M89">INDEX('Purchase Behaviour'!E:E, MATCH($A89,'Purchase Behaviour'!$A:$A, 0))</f>
        <v>332.5586045</v>
      </c>
      <c r="N89" s="2">
        <f t="array" ref="N89">INDEX('Purchase Behaviour'!F:F, MATCH($A89,'Purchase Behaviour'!$A:$A, 0))</f>
        <v>371.4942551</v>
      </c>
      <c r="O89" s="2">
        <f t="array" ref="O89">INDEX('Purchase Behaviour'!G:G, MATCH($A89,'Purchase Behaviour'!$A:$A, 0))</f>
        <v>211.3701265</v>
      </c>
      <c r="P89" s="2">
        <f t="array" ref="P89">INDEX('Purchase Behaviour'!H:H, MATCH($A89,'Purchase Behaviour'!$A:$A, 0))</f>
        <v>4</v>
      </c>
      <c r="Q89" s="2">
        <f t="array" ref="Q89">INDEX('Purchase Behaviour'!I:I, MATCH($A89,'Purchase Behaviour'!$A:$A, 0))</f>
        <v>6</v>
      </c>
      <c r="R89" s="2">
        <f t="array" ref="R89">INDEX('Purchase Behaviour'!J:J, MATCH($A89,'Purchase Behaviour'!$A:$A, 0))</f>
        <v>1</v>
      </c>
      <c r="S89" s="2">
        <f t="array" ref="S89">INDEX('Purchase Behaviour'!K:K, MATCH($A89,'Purchase Behaviour'!$A:$A, 0))</f>
        <v>6</v>
      </c>
      <c r="T89" s="2">
        <f t="array" ref="T89">INDEX('Purchase Behaviour'!L:L, MATCH($A89,'Purchase Behaviour'!$A:$A, 0))</f>
        <v>7</v>
      </c>
      <c r="U89" s="2">
        <f t="array" ref="U89">INDEX('Purchase Behaviour'!M:M, MATCH($A89,'Purchase Behaviour'!$A:$A, 0))</f>
        <v>3</v>
      </c>
      <c r="V89" s="2">
        <f t="array" ref="V89">INDEX('Campaign Performance'!B:B, MATCH(A89,'Campaign Performance'!A:A, 0))</f>
        <v>0</v>
      </c>
      <c r="W89" s="2">
        <f t="array" ref="W89">INDEX('Campaign Performance'!C:C, MATCH($A89,'Campaign Performance'!$A:$A, 0))</f>
        <v>1</v>
      </c>
      <c r="X89" s="2">
        <f t="array" ref="X89">INDEX('Campaign Performance'!D:D, MATCH($A89,'Campaign Performance'!$A:$A, 0))</f>
        <v>0</v>
      </c>
      <c r="Y89" s="2">
        <f t="array" ref="Y89">INDEX('Campaign Performance'!E:E, MATCH($A89,'Campaign Performance'!$A:$A, 0))</f>
        <v>1</v>
      </c>
      <c r="Z89" s="2">
        <f t="array" ref="Z89">INDEX('Campaign Performance'!F:F, MATCH($A89,'Campaign Performance'!$A:$A, 0))</f>
        <v>0</v>
      </c>
      <c r="AA89" s="2">
        <f t="array" ref="AA89">INDEX('Campaign Performance'!G:G, MATCH($A89,'Campaign Performance'!$A:$A, 0))</f>
        <v>1</v>
      </c>
      <c r="AB89" s="2">
        <f t="array" ref="AB89">INDEX('Campaign Performance'!H:H, MATCH($A89,'Campaign Performance'!$A:$A, 0))</f>
        <v>1</v>
      </c>
      <c r="AC89" s="5">
        <f t="shared" si="2"/>
        <v>65</v>
      </c>
      <c r="AD89" s="5">
        <f t="shared" si="3"/>
        <v>11</v>
      </c>
      <c r="AE89" s="5">
        <f t="shared" si="4"/>
        <v>1787.661907</v>
      </c>
      <c r="AF89" s="5">
        <f t="shared" si="5"/>
        <v>2</v>
      </c>
      <c r="AG89" s="5" t="str">
        <f t="shared" si="6"/>
        <v>No kids</v>
      </c>
      <c r="AH89" s="5" t="str">
        <f t="shared" si="20"/>
        <v>High income</v>
      </c>
      <c r="AI89" s="5" t="str">
        <f t="shared" si="7"/>
        <v>Yes</v>
      </c>
      <c r="AJ89" s="5" t="str">
        <f t="shared" si="8"/>
        <v>Mid Acceptance</v>
      </c>
      <c r="AK89" s="5">
        <f t="shared" si="9"/>
        <v>3</v>
      </c>
      <c r="AL89" s="5">
        <f t="shared" si="10"/>
        <v>0.09060368022</v>
      </c>
      <c r="AM89" s="5">
        <f t="shared" si="11"/>
        <v>0.9696969697</v>
      </c>
      <c r="AN89" s="5">
        <f t="shared" si="12"/>
        <v>0.2222222222</v>
      </c>
      <c r="AO89" s="5">
        <f t="shared" si="13"/>
        <v>0.03571428571</v>
      </c>
      <c r="AP89" s="5">
        <f t="shared" si="14"/>
        <v>0.5</v>
      </c>
      <c r="AQ89" s="5">
        <f t="shared" si="15"/>
        <v>1</v>
      </c>
      <c r="AR89" s="5">
        <f t="shared" si="16"/>
        <v>0.5004647729</v>
      </c>
      <c r="AS89" s="5">
        <f t="shared" si="17"/>
        <v>29</v>
      </c>
      <c r="AT89" s="5">
        <f t="shared" si="18"/>
        <v>0.9874944172</v>
      </c>
      <c r="AU89" s="5" t="str">
        <f t="shared" si="19"/>
        <v>High</v>
      </c>
      <c r="AV89" s="5"/>
      <c r="AW89" s="5"/>
      <c r="AX89" s="5"/>
      <c r="AY89" s="5"/>
      <c r="AZ89" s="5"/>
    </row>
    <row r="90" ht="14.25" customHeight="1">
      <c r="A90" s="5">
        <v>8504.0</v>
      </c>
      <c r="B90" s="5">
        <v>1973.0</v>
      </c>
      <c r="C90" s="5" t="s">
        <v>46</v>
      </c>
      <c r="D90" s="5" t="s">
        <v>54</v>
      </c>
      <c r="E90" s="5">
        <v>79593.0</v>
      </c>
      <c r="F90" s="2">
        <f t="shared" si="1"/>
        <v>79593</v>
      </c>
      <c r="G90" s="5">
        <v>0.0</v>
      </c>
      <c r="H90" s="5">
        <v>0.0</v>
      </c>
      <c r="I90" s="5" t="s">
        <v>100</v>
      </c>
      <c r="J90" s="2">
        <f t="array" ref="J90">INDEX('Purchase Behaviour'!B:B,MATCH(A90,'Purchase Behaviour'!A:A, 0))</f>
        <v>312.8181911</v>
      </c>
      <c r="K90" s="2">
        <f t="array" ref="K90">INDEX('Purchase Behaviour'!C:C, MATCH(A90,'Purchase Behaviour'!A:A, 0))</f>
        <v>358.6581351</v>
      </c>
      <c r="L90" s="2">
        <f t="array" ref="L90">INDEX('Purchase Behaviour'!D:D, MATCH($A90,'Purchase Behaviour'!$A:$A, 0))</f>
        <v>370.8602161</v>
      </c>
      <c r="M90" s="2">
        <f t="array" ref="M90">INDEX('Purchase Behaviour'!E:E, MATCH($A90,'Purchase Behaviour'!$A:$A, 0))</f>
        <v>513.7877533</v>
      </c>
      <c r="N90" s="2">
        <f t="array" ref="N90">INDEX('Purchase Behaviour'!F:F, MATCH($A90,'Purchase Behaviour'!$A:$A, 0))</f>
        <v>286.5528991</v>
      </c>
      <c r="O90" s="2">
        <f t="array" ref="O90">INDEX('Purchase Behaviour'!G:G, MATCH($A90,'Purchase Behaviour'!$A:$A, 0))</f>
        <v>568.2938071</v>
      </c>
      <c r="P90" s="2">
        <f t="array" ref="P90">INDEX('Purchase Behaviour'!H:H, MATCH($A90,'Purchase Behaviour'!$A:$A, 0))</f>
        <v>1</v>
      </c>
      <c r="Q90" s="2">
        <f t="array" ref="Q90">INDEX('Purchase Behaviour'!I:I, MATCH($A90,'Purchase Behaviour'!$A:$A, 0))</f>
        <v>5</v>
      </c>
      <c r="R90" s="2">
        <f t="array" ref="R90">INDEX('Purchase Behaviour'!J:J, MATCH($A90,'Purchase Behaviour'!$A:$A, 0))</f>
        <v>6</v>
      </c>
      <c r="S90" s="2">
        <f t="array" ref="S90">INDEX('Purchase Behaviour'!K:K, MATCH($A90,'Purchase Behaviour'!$A:$A, 0))</f>
        <v>7</v>
      </c>
      <c r="T90" s="2">
        <f t="array" ref="T90">INDEX('Purchase Behaviour'!L:L, MATCH($A90,'Purchase Behaviour'!$A:$A, 0))</f>
        <v>2</v>
      </c>
      <c r="U90" s="2">
        <f t="array" ref="U90">INDEX('Purchase Behaviour'!M:M, MATCH($A90,'Purchase Behaviour'!$A:$A, 0))</f>
        <v>70</v>
      </c>
      <c r="V90" s="2">
        <f t="array" ref="V90">INDEX('Campaign Performance'!B:B, MATCH(A90,'Campaign Performance'!A:A, 0))</f>
        <v>0</v>
      </c>
      <c r="W90" s="2">
        <f t="array" ref="W90">INDEX('Campaign Performance'!C:C, MATCH($A90,'Campaign Performance'!$A:$A, 0))</f>
        <v>0</v>
      </c>
      <c r="X90" s="2">
        <f t="array" ref="X90">INDEX('Campaign Performance'!D:D, MATCH($A90,'Campaign Performance'!$A:$A, 0))</f>
        <v>1</v>
      </c>
      <c r="Y90" s="2">
        <f t="array" ref="Y90">INDEX('Campaign Performance'!E:E, MATCH($A90,'Campaign Performance'!$A:$A, 0))</f>
        <v>0</v>
      </c>
      <c r="Z90" s="2">
        <f t="array" ref="Z90">INDEX('Campaign Performance'!F:F, MATCH($A90,'Campaign Performance'!$A:$A, 0))</f>
        <v>0</v>
      </c>
      <c r="AA90" s="2">
        <f t="array" ref="AA90">INDEX('Campaign Performance'!G:G, MATCH($A90,'Campaign Performance'!$A:$A, 0))</f>
        <v>0</v>
      </c>
      <c r="AB90" s="2">
        <f t="array" ref="AB90">INDEX('Campaign Performance'!H:H, MATCH($A90,'Campaign Performance'!$A:$A, 0))</f>
        <v>0</v>
      </c>
      <c r="AC90" s="5">
        <f t="shared" si="2"/>
        <v>52</v>
      </c>
      <c r="AD90" s="5">
        <f t="shared" si="3"/>
        <v>11</v>
      </c>
      <c r="AE90" s="5">
        <f t="shared" si="4"/>
        <v>2410.971002</v>
      </c>
      <c r="AF90" s="5">
        <f t="shared" si="5"/>
        <v>1</v>
      </c>
      <c r="AG90" s="5" t="str">
        <f t="shared" si="6"/>
        <v>No kids</v>
      </c>
      <c r="AH90" s="5" t="str">
        <f t="shared" si="20"/>
        <v>High income</v>
      </c>
      <c r="AI90" s="5" t="str">
        <f t="shared" si="7"/>
        <v>No</v>
      </c>
      <c r="AJ90" s="5" t="str">
        <f t="shared" si="8"/>
        <v>Low Acceptance</v>
      </c>
      <c r="AK90" s="5">
        <f t="shared" si="9"/>
        <v>3</v>
      </c>
      <c r="AL90" s="5">
        <f t="shared" si="10"/>
        <v>0.1221947197</v>
      </c>
      <c r="AM90" s="5">
        <f t="shared" si="11"/>
        <v>0.2929292929</v>
      </c>
      <c r="AN90" s="5">
        <f t="shared" si="12"/>
        <v>0.1851851852</v>
      </c>
      <c r="AO90" s="5">
        <f t="shared" si="13"/>
        <v>0.2142857143</v>
      </c>
      <c r="AP90" s="5">
        <f t="shared" si="14"/>
        <v>0.25</v>
      </c>
      <c r="AQ90" s="5">
        <f t="shared" si="15"/>
        <v>1</v>
      </c>
      <c r="AR90" s="5">
        <f t="shared" si="16"/>
        <v>0.292633817</v>
      </c>
      <c r="AS90" s="5">
        <f t="shared" si="17"/>
        <v>1014</v>
      </c>
      <c r="AT90" s="5">
        <f t="shared" si="18"/>
        <v>0.5475658776</v>
      </c>
      <c r="AU90" s="5" t="str">
        <f t="shared" si="19"/>
        <v>Mid</v>
      </c>
      <c r="AV90" s="5"/>
      <c r="AW90" s="5"/>
      <c r="AX90" s="5"/>
      <c r="AY90" s="5"/>
      <c r="AZ90" s="5"/>
    </row>
    <row r="91" ht="14.25" customHeight="1">
      <c r="A91" s="5">
        <v>771.0</v>
      </c>
      <c r="B91" s="5">
        <v>1967.0</v>
      </c>
      <c r="C91" s="5" t="s">
        <v>46</v>
      </c>
      <c r="D91" s="5" t="s">
        <v>50</v>
      </c>
      <c r="E91" s="5">
        <v>54178.0</v>
      </c>
      <c r="F91" s="2">
        <f t="shared" si="1"/>
        <v>54178</v>
      </c>
      <c r="G91" s="5">
        <v>0.0</v>
      </c>
      <c r="H91" s="5">
        <v>0.0</v>
      </c>
      <c r="I91" s="5" t="s">
        <v>135</v>
      </c>
      <c r="J91" s="2">
        <f t="array" ref="J91">INDEX('Purchase Behaviour'!B:B,MATCH(A91,'Purchase Behaviour'!A:A, 0))</f>
        <v>192.8106135</v>
      </c>
      <c r="K91" s="2">
        <f t="array" ref="K91">INDEX('Purchase Behaviour'!C:C, MATCH(A91,'Purchase Behaviour'!A:A, 0))</f>
        <v>154.3464723</v>
      </c>
      <c r="L91" s="2">
        <f t="array" ref="L91">INDEX('Purchase Behaviour'!D:D, MATCH($A91,'Purchase Behaviour'!$A:$A, 0))</f>
        <v>302.6891508</v>
      </c>
      <c r="M91" s="2">
        <f t="array" ref="M91">INDEX('Purchase Behaviour'!E:E, MATCH($A91,'Purchase Behaviour'!$A:$A, 0))</f>
        <v>361.3212895</v>
      </c>
      <c r="N91" s="2">
        <f t="array" ref="N91">INDEX('Purchase Behaviour'!F:F, MATCH($A91,'Purchase Behaviour'!$A:$A, 0))</f>
        <v>274.0591201</v>
      </c>
      <c r="O91" s="2">
        <f t="array" ref="O91">INDEX('Purchase Behaviour'!G:G, MATCH($A91,'Purchase Behaviour'!$A:$A, 0))</f>
        <v>295.3315208</v>
      </c>
      <c r="P91" s="2">
        <f t="array" ref="P91">INDEX('Purchase Behaviour'!H:H, MATCH($A91,'Purchase Behaviour'!$A:$A, 0))</f>
        <v>1</v>
      </c>
      <c r="Q91" s="2">
        <f t="array" ref="Q91">INDEX('Purchase Behaviour'!I:I, MATCH($A91,'Purchase Behaviour'!$A:$A, 0))</f>
        <v>2</v>
      </c>
      <c r="R91" s="2">
        <f t="array" ref="R91">INDEX('Purchase Behaviour'!J:J, MATCH($A91,'Purchase Behaviour'!$A:$A, 0))</f>
        <v>2</v>
      </c>
      <c r="S91" s="2">
        <f t="array" ref="S91">INDEX('Purchase Behaviour'!K:K, MATCH($A91,'Purchase Behaviour'!$A:$A, 0))</f>
        <v>5</v>
      </c>
      <c r="T91" s="2">
        <f t="array" ref="T91">INDEX('Purchase Behaviour'!L:L, MATCH($A91,'Purchase Behaviour'!$A:$A, 0))</f>
        <v>2</v>
      </c>
      <c r="U91" s="2">
        <f t="array" ref="U91">INDEX('Purchase Behaviour'!M:M, MATCH($A91,'Purchase Behaviour'!$A:$A, 0))</f>
        <v>79</v>
      </c>
      <c r="V91" s="2">
        <f t="array" ref="V91">INDEX('Campaign Performance'!B:B, MATCH(A91,'Campaign Performance'!A:A, 0))</f>
        <v>0</v>
      </c>
      <c r="W91" s="2">
        <f t="array" ref="W91">INDEX('Campaign Performance'!C:C, MATCH($A91,'Campaign Performance'!$A:$A, 0))</f>
        <v>0</v>
      </c>
      <c r="X91" s="2">
        <f t="array" ref="X91">INDEX('Campaign Performance'!D:D, MATCH($A91,'Campaign Performance'!$A:$A, 0))</f>
        <v>0</v>
      </c>
      <c r="Y91" s="2">
        <f t="array" ref="Y91">INDEX('Campaign Performance'!E:E, MATCH($A91,'Campaign Performance'!$A:$A, 0))</f>
        <v>0</v>
      </c>
      <c r="Z91" s="2">
        <f t="array" ref="Z91">INDEX('Campaign Performance'!F:F, MATCH($A91,'Campaign Performance'!$A:$A, 0))</f>
        <v>0</v>
      </c>
      <c r="AA91" s="2">
        <f t="array" ref="AA91">INDEX('Campaign Performance'!G:G, MATCH($A91,'Campaign Performance'!$A:$A, 0))</f>
        <v>0</v>
      </c>
      <c r="AB91" s="2">
        <f t="array" ref="AB91">INDEX('Campaign Performance'!H:H, MATCH($A91,'Campaign Performance'!$A:$A, 0))</f>
        <v>0</v>
      </c>
      <c r="AC91" s="5">
        <f t="shared" si="2"/>
        <v>58</v>
      </c>
      <c r="AD91" s="5">
        <f t="shared" si="3"/>
        <v>11</v>
      </c>
      <c r="AE91" s="5">
        <f t="shared" si="4"/>
        <v>1580.558167</v>
      </c>
      <c r="AF91" s="5">
        <f t="shared" si="5"/>
        <v>0</v>
      </c>
      <c r="AG91" s="5" t="str">
        <f t="shared" si="6"/>
        <v>No kids</v>
      </c>
      <c r="AH91" s="5" t="str">
        <f t="shared" si="20"/>
        <v>High income</v>
      </c>
      <c r="AI91" s="5" t="str">
        <f t="shared" si="7"/>
        <v>No</v>
      </c>
      <c r="AJ91" s="5" t="str">
        <f t="shared" si="8"/>
        <v>No Acceptance</v>
      </c>
      <c r="AK91" s="5">
        <f t="shared" si="9"/>
        <v>3</v>
      </c>
      <c r="AL91" s="5">
        <f t="shared" si="10"/>
        <v>0.08010708634</v>
      </c>
      <c r="AM91" s="5">
        <f t="shared" si="11"/>
        <v>0.202020202</v>
      </c>
      <c r="AN91" s="5">
        <f t="shared" si="12"/>
        <v>0.07407407407</v>
      </c>
      <c r="AO91" s="5">
        <f t="shared" si="13"/>
        <v>0.07142857143</v>
      </c>
      <c r="AP91" s="5">
        <f t="shared" si="14"/>
        <v>0</v>
      </c>
      <c r="AQ91" s="5">
        <f t="shared" si="15"/>
        <v>1</v>
      </c>
      <c r="AR91" s="5">
        <f t="shared" si="16"/>
        <v>0.1988868004</v>
      </c>
      <c r="AS91" s="5">
        <f t="shared" si="17"/>
        <v>1675</v>
      </c>
      <c r="AT91" s="5">
        <f t="shared" si="18"/>
        <v>0.2523447968</v>
      </c>
      <c r="AU91" s="5" t="str">
        <f t="shared" si="19"/>
        <v>Low</v>
      </c>
      <c r="AV91" s="5"/>
      <c r="AW91" s="5"/>
      <c r="AX91" s="5"/>
      <c r="AY91" s="5"/>
      <c r="AZ91" s="5"/>
    </row>
    <row r="92" ht="14.25" customHeight="1">
      <c r="A92" s="5">
        <v>8996.0</v>
      </c>
      <c r="B92" s="5">
        <v>1960.0</v>
      </c>
      <c r="C92" s="5" t="s">
        <v>53</v>
      </c>
      <c r="D92" s="5" t="s">
        <v>54</v>
      </c>
      <c r="F92" s="2">
        <f t="shared" si="1"/>
        <v>51381.5</v>
      </c>
      <c r="G92" s="5">
        <v>0.0</v>
      </c>
      <c r="H92" s="5">
        <v>0.0</v>
      </c>
      <c r="I92" s="5" t="s">
        <v>104</v>
      </c>
      <c r="J92" s="2" t="str">
        <f t="array" ref="J92">INDEX('Purchase Behaviour'!B:B,MATCH(A92,'Purchase Behaviour'!A:A, 0))</f>
        <v/>
      </c>
      <c r="K92" s="2" t="str">
        <f t="array" ref="K92">INDEX('Purchase Behaviour'!C:C, MATCH(A92,'Purchase Behaviour'!A:A, 0))</f>
        <v/>
      </c>
      <c r="L92" s="2" t="str">
        <f t="array" ref="L92">INDEX('Purchase Behaviour'!D:D, MATCH($A92,'Purchase Behaviour'!$A:$A, 0))</f>
        <v/>
      </c>
      <c r="M92" s="2" t="str">
        <f t="array" ref="M92">INDEX('Purchase Behaviour'!E:E, MATCH($A92,'Purchase Behaviour'!$A:$A, 0))</f>
        <v/>
      </c>
      <c r="N92" s="2" t="str">
        <f t="array" ref="N92">INDEX('Purchase Behaviour'!F:F, MATCH($A92,'Purchase Behaviour'!$A:$A, 0))</f>
        <v/>
      </c>
      <c r="O92" s="2" t="str">
        <f t="array" ref="O92">INDEX('Purchase Behaviour'!G:G, MATCH($A92,'Purchase Behaviour'!$A:$A, 0))</f>
        <v/>
      </c>
      <c r="P92" s="2">
        <f t="array" ref="P92">INDEX('Purchase Behaviour'!H:H, MATCH($A92,'Purchase Behaviour'!$A:$A, 0))</f>
        <v>12</v>
      </c>
      <c r="Q92" s="2">
        <f t="array" ref="Q92">INDEX('Purchase Behaviour'!I:I, MATCH($A92,'Purchase Behaviour'!$A:$A, 0))</f>
        <v>7</v>
      </c>
      <c r="R92" s="2">
        <f t="array" ref="R92">INDEX('Purchase Behaviour'!J:J, MATCH($A92,'Purchase Behaviour'!$A:$A, 0))</f>
        <v>2</v>
      </c>
      <c r="S92" s="2">
        <f t="array" ref="S92">INDEX('Purchase Behaviour'!K:K, MATCH($A92,'Purchase Behaviour'!$A:$A, 0))</f>
        <v>8</v>
      </c>
      <c r="T92" s="2">
        <f t="array" ref="T92">INDEX('Purchase Behaviour'!L:L, MATCH($A92,'Purchase Behaviour'!$A:$A, 0))</f>
        <v>9</v>
      </c>
      <c r="U92" s="2">
        <f t="array" ref="U92">INDEX('Purchase Behaviour'!M:M, MATCH($A92,'Purchase Behaviour'!$A:$A, 0))</f>
        <v>4</v>
      </c>
      <c r="V92" s="2">
        <f t="array" ref="V92">INDEX('Campaign Performance'!B:B, MATCH(A92,'Campaign Performance'!A:A, 0))</f>
        <v>0</v>
      </c>
      <c r="W92" s="2">
        <f t="array" ref="W92">INDEX('Campaign Performance'!C:C, MATCH($A92,'Campaign Performance'!$A:$A, 0))</f>
        <v>0</v>
      </c>
      <c r="X92" s="2">
        <f t="array" ref="X92">INDEX('Campaign Performance'!D:D, MATCH($A92,'Campaign Performance'!$A:$A, 0))</f>
        <v>0</v>
      </c>
      <c r="Y92" s="2">
        <f t="array" ref="Y92">INDEX('Campaign Performance'!E:E, MATCH($A92,'Campaign Performance'!$A:$A, 0))</f>
        <v>0</v>
      </c>
      <c r="Z92" s="2">
        <f t="array" ref="Z92">INDEX('Campaign Performance'!F:F, MATCH($A92,'Campaign Performance'!$A:$A, 0))</f>
        <v>0</v>
      </c>
      <c r="AA92" s="2">
        <f t="array" ref="AA92">INDEX('Campaign Performance'!G:G, MATCH($A92,'Campaign Performance'!$A:$A, 0))</f>
        <v>0</v>
      </c>
      <c r="AB92" s="2">
        <f t="array" ref="AB92">INDEX('Campaign Performance'!H:H, MATCH($A92,'Campaign Performance'!$A:$A, 0))</f>
        <v>0</v>
      </c>
      <c r="AC92" s="5">
        <f t="shared" si="2"/>
        <v>65</v>
      </c>
      <c r="AD92" s="5">
        <f t="shared" si="3"/>
        <v>12</v>
      </c>
      <c r="AE92" s="5">
        <f t="shared" si="4"/>
        <v>0</v>
      </c>
      <c r="AF92" s="5">
        <f t="shared" si="5"/>
        <v>0</v>
      </c>
      <c r="AG92" s="5" t="str">
        <f t="shared" si="6"/>
        <v>No kids</v>
      </c>
      <c r="AH92" s="5" t="str">
        <f t="shared" si="20"/>
        <v>Low income</v>
      </c>
      <c r="AI92" s="5" t="str">
        <f t="shared" si="7"/>
        <v>No</v>
      </c>
      <c r="AJ92" s="5" t="str">
        <f t="shared" si="8"/>
        <v>No Acceptance</v>
      </c>
      <c r="AK92" s="5">
        <f t="shared" si="9"/>
        <v>1</v>
      </c>
      <c r="AL92" s="5">
        <f t="shared" si="10"/>
        <v>0</v>
      </c>
      <c r="AM92" s="5">
        <f t="shared" si="11"/>
        <v>0.9595959596</v>
      </c>
      <c r="AN92" s="5">
        <f t="shared" si="12"/>
        <v>0.2592592593</v>
      </c>
      <c r="AO92" s="5">
        <f t="shared" si="13"/>
        <v>0.07142857143</v>
      </c>
      <c r="AP92" s="5">
        <f t="shared" si="14"/>
        <v>0</v>
      </c>
      <c r="AQ92" s="5">
        <f t="shared" si="15"/>
        <v>0</v>
      </c>
      <c r="AR92" s="5">
        <f t="shared" si="16"/>
        <v>0.3339105339</v>
      </c>
      <c r="AS92" s="5">
        <f t="shared" si="17"/>
        <v>698</v>
      </c>
      <c r="AT92" s="5">
        <f t="shared" si="18"/>
        <v>0.6887003126</v>
      </c>
      <c r="AU92" s="5" t="str">
        <f t="shared" si="19"/>
        <v>Mid</v>
      </c>
      <c r="AV92" s="5"/>
      <c r="AW92" s="5"/>
      <c r="AX92" s="5"/>
      <c r="AY92" s="5"/>
      <c r="AZ92" s="5"/>
    </row>
    <row r="93" ht="14.25" customHeight="1">
      <c r="A93" s="5">
        <v>9235.0</v>
      </c>
      <c r="B93" s="5">
        <v>1960.0</v>
      </c>
      <c r="C93" s="5" t="s">
        <v>46</v>
      </c>
      <c r="D93" s="5" t="s">
        <v>47</v>
      </c>
      <c r="F93" s="2">
        <f t="shared" si="1"/>
        <v>51381.5</v>
      </c>
      <c r="G93" s="5">
        <v>0.0</v>
      </c>
      <c r="H93" s="5">
        <v>1.0</v>
      </c>
      <c r="I93" s="5" t="s">
        <v>136</v>
      </c>
      <c r="J93" s="2" t="str">
        <f t="array" ref="J93">INDEX('Purchase Behaviour'!B:B,MATCH(A93,'Purchase Behaviour'!A:A, 0))</f>
        <v/>
      </c>
      <c r="K93" s="2" t="str">
        <f t="array" ref="K93">INDEX('Purchase Behaviour'!C:C, MATCH(A93,'Purchase Behaviour'!A:A, 0))</f>
        <v/>
      </c>
      <c r="L93" s="2" t="str">
        <f t="array" ref="L93">INDEX('Purchase Behaviour'!D:D, MATCH($A93,'Purchase Behaviour'!$A:$A, 0))</f>
        <v/>
      </c>
      <c r="M93" s="2" t="str">
        <f t="array" ref="M93">INDEX('Purchase Behaviour'!E:E, MATCH($A93,'Purchase Behaviour'!$A:$A, 0))</f>
        <v/>
      </c>
      <c r="N93" s="2" t="str">
        <f t="array" ref="N93">INDEX('Purchase Behaviour'!F:F, MATCH($A93,'Purchase Behaviour'!$A:$A, 0))</f>
        <v/>
      </c>
      <c r="O93" s="2" t="str">
        <f t="array" ref="O93">INDEX('Purchase Behaviour'!G:G, MATCH($A93,'Purchase Behaviour'!$A:$A, 0))</f>
        <v/>
      </c>
      <c r="P93" s="2">
        <f t="array" ref="P93">INDEX('Purchase Behaviour'!H:H, MATCH($A93,'Purchase Behaviour'!$A:$A, 0))</f>
        <v>1</v>
      </c>
      <c r="Q93" s="2">
        <f t="array" ref="Q93">INDEX('Purchase Behaviour'!I:I, MATCH($A93,'Purchase Behaviour'!$A:$A, 0))</f>
        <v>1</v>
      </c>
      <c r="R93" s="2">
        <f t="array" ref="R93">INDEX('Purchase Behaviour'!J:J, MATCH($A93,'Purchase Behaviour'!$A:$A, 0))</f>
        <v>0</v>
      </c>
      <c r="S93" s="2">
        <f t="array" ref="S93">INDEX('Purchase Behaviour'!K:K, MATCH($A93,'Purchase Behaviour'!$A:$A, 0))</f>
        <v>2</v>
      </c>
      <c r="T93" s="2">
        <f t="array" ref="T93">INDEX('Purchase Behaviour'!L:L, MATCH($A93,'Purchase Behaviour'!$A:$A, 0))</f>
        <v>7</v>
      </c>
      <c r="U93" s="2">
        <f t="array" ref="U93">INDEX('Purchase Behaviour'!M:M, MATCH($A93,'Purchase Behaviour'!$A:$A, 0))</f>
        <v>45</v>
      </c>
      <c r="V93" s="2">
        <f t="array" ref="V93">INDEX('Campaign Performance'!B:B, MATCH(A93,'Campaign Performance'!A:A, 0))</f>
        <v>0</v>
      </c>
      <c r="W93" s="2">
        <f t="array" ref="W93">INDEX('Campaign Performance'!C:C, MATCH($A93,'Campaign Performance'!$A:$A, 0))</f>
        <v>0</v>
      </c>
      <c r="X93" s="2">
        <f t="array" ref="X93">INDEX('Campaign Performance'!D:D, MATCH($A93,'Campaign Performance'!$A:$A, 0))</f>
        <v>0</v>
      </c>
      <c r="Y93" s="2">
        <f t="array" ref="Y93">INDEX('Campaign Performance'!E:E, MATCH($A93,'Campaign Performance'!$A:$A, 0))</f>
        <v>0</v>
      </c>
      <c r="Z93" s="2">
        <f t="array" ref="Z93">INDEX('Campaign Performance'!F:F, MATCH($A93,'Campaign Performance'!$A:$A, 0))</f>
        <v>0</v>
      </c>
      <c r="AA93" s="2">
        <f t="array" ref="AA93">INDEX('Campaign Performance'!G:G, MATCH($A93,'Campaign Performance'!$A:$A, 0))</f>
        <v>1</v>
      </c>
      <c r="AB93" s="2">
        <f t="array" ref="AB93">INDEX('Campaign Performance'!H:H, MATCH($A93,'Campaign Performance'!$A:$A, 0))</f>
        <v>0</v>
      </c>
      <c r="AC93" s="5">
        <f t="shared" si="2"/>
        <v>65</v>
      </c>
      <c r="AD93" s="5">
        <f t="shared" si="3"/>
        <v>11</v>
      </c>
      <c r="AE93" s="5">
        <f t="shared" si="4"/>
        <v>0</v>
      </c>
      <c r="AF93" s="5">
        <f t="shared" si="5"/>
        <v>0</v>
      </c>
      <c r="AG93" s="5" t="str">
        <f t="shared" si="6"/>
        <v>Small family</v>
      </c>
      <c r="AH93" s="5" t="str">
        <f t="shared" si="20"/>
        <v>Low income</v>
      </c>
      <c r="AI93" s="5" t="str">
        <f t="shared" si="7"/>
        <v>No</v>
      </c>
      <c r="AJ93" s="5" t="str">
        <f t="shared" si="8"/>
        <v>No Acceptance</v>
      </c>
      <c r="AK93" s="5">
        <f t="shared" si="9"/>
        <v>1</v>
      </c>
      <c r="AL93" s="5">
        <f t="shared" si="10"/>
        <v>0</v>
      </c>
      <c r="AM93" s="5">
        <f t="shared" si="11"/>
        <v>0.5454545455</v>
      </c>
      <c r="AN93" s="5">
        <f t="shared" si="12"/>
        <v>0.03703703704</v>
      </c>
      <c r="AO93" s="5">
        <f t="shared" si="13"/>
        <v>0</v>
      </c>
      <c r="AP93" s="5">
        <f t="shared" si="14"/>
        <v>0</v>
      </c>
      <c r="AQ93" s="5">
        <f t="shared" si="15"/>
        <v>0</v>
      </c>
      <c r="AR93" s="5">
        <f t="shared" si="16"/>
        <v>0.1691919192</v>
      </c>
      <c r="AS93" s="5">
        <f t="shared" si="17"/>
        <v>1847</v>
      </c>
      <c r="AT93" s="5">
        <f t="shared" si="18"/>
        <v>0.1755247879</v>
      </c>
      <c r="AU93" s="5" t="str">
        <f t="shared" si="19"/>
        <v>Low</v>
      </c>
      <c r="AV93" s="5"/>
      <c r="AW93" s="5"/>
      <c r="AX93" s="5"/>
      <c r="AY93" s="5"/>
      <c r="AZ93" s="5"/>
    </row>
    <row r="94" ht="14.25" customHeight="1">
      <c r="A94" s="5">
        <v>5798.0</v>
      </c>
      <c r="B94" s="5">
        <v>1973.0</v>
      </c>
      <c r="C94" s="5" t="s">
        <v>56</v>
      </c>
      <c r="D94" s="5" t="s">
        <v>50</v>
      </c>
      <c r="F94" s="2">
        <f t="shared" si="1"/>
        <v>51381.5</v>
      </c>
      <c r="G94" s="5">
        <v>0.0</v>
      </c>
      <c r="H94" s="5">
        <v>0.0</v>
      </c>
      <c r="I94" s="5" t="s">
        <v>137</v>
      </c>
      <c r="J94" s="2" t="str">
        <f t="array" ref="J94">INDEX('Purchase Behaviour'!B:B,MATCH(A94,'Purchase Behaviour'!A:A, 0))</f>
        <v/>
      </c>
      <c r="K94" s="2" t="str">
        <f t="array" ref="K94">INDEX('Purchase Behaviour'!C:C, MATCH(A94,'Purchase Behaviour'!A:A, 0))</f>
        <v/>
      </c>
      <c r="L94" s="2" t="str">
        <f t="array" ref="L94">INDEX('Purchase Behaviour'!D:D, MATCH($A94,'Purchase Behaviour'!$A:$A, 0))</f>
        <v/>
      </c>
      <c r="M94" s="2" t="str">
        <f t="array" ref="M94">INDEX('Purchase Behaviour'!E:E, MATCH($A94,'Purchase Behaviour'!$A:$A, 0))</f>
        <v/>
      </c>
      <c r="N94" s="2" t="str">
        <f t="array" ref="N94">INDEX('Purchase Behaviour'!F:F, MATCH($A94,'Purchase Behaviour'!$A:$A, 0))</f>
        <v/>
      </c>
      <c r="O94" s="2" t="str">
        <f t="array" ref="O94">INDEX('Purchase Behaviour'!G:G, MATCH($A94,'Purchase Behaviour'!$A:$A, 0))</f>
        <v/>
      </c>
      <c r="P94" s="2">
        <f t="array" ref="P94">INDEX('Purchase Behaviour'!H:H, MATCH($A94,'Purchase Behaviour'!$A:$A, 0))</f>
        <v>1</v>
      </c>
      <c r="Q94" s="2">
        <f t="array" ref="Q94">INDEX('Purchase Behaviour'!I:I, MATCH($A94,'Purchase Behaviour'!$A:$A, 0))</f>
        <v>2</v>
      </c>
      <c r="R94" s="2">
        <f t="array" ref="R94">INDEX('Purchase Behaviour'!J:J, MATCH($A94,'Purchase Behaviour'!$A:$A, 0))</f>
        <v>4</v>
      </c>
      <c r="S94" s="2">
        <f t="array" ref="S94">INDEX('Purchase Behaviour'!K:K, MATCH($A94,'Purchase Behaviour'!$A:$A, 0))</f>
        <v>8</v>
      </c>
      <c r="T94" s="2">
        <f t="array" ref="T94">INDEX('Purchase Behaviour'!L:L, MATCH($A94,'Purchase Behaviour'!$A:$A, 0))</f>
        <v>1</v>
      </c>
      <c r="U94" s="2">
        <f t="array" ref="U94">INDEX('Purchase Behaviour'!M:M, MATCH($A94,'Purchase Behaviour'!$A:$A, 0))</f>
        <v>87</v>
      </c>
      <c r="V94" s="2">
        <f t="array" ref="V94">INDEX('Campaign Performance'!B:B, MATCH(A94,'Campaign Performance'!A:A, 0))</f>
        <v>0</v>
      </c>
      <c r="W94" s="2">
        <f t="array" ref="W94">INDEX('Campaign Performance'!C:C, MATCH($A94,'Campaign Performance'!$A:$A, 0))</f>
        <v>0</v>
      </c>
      <c r="X94" s="2">
        <f t="array" ref="X94">INDEX('Campaign Performance'!D:D, MATCH($A94,'Campaign Performance'!$A:$A, 0))</f>
        <v>0</v>
      </c>
      <c r="Y94" s="2">
        <f t="array" ref="Y94">INDEX('Campaign Performance'!E:E, MATCH($A94,'Campaign Performance'!$A:$A, 0))</f>
        <v>0</v>
      </c>
      <c r="Z94" s="2">
        <f t="array" ref="Z94">INDEX('Campaign Performance'!F:F, MATCH($A94,'Campaign Performance'!$A:$A, 0))</f>
        <v>0</v>
      </c>
      <c r="AA94" s="2">
        <f t="array" ref="AA94">INDEX('Campaign Performance'!G:G, MATCH($A94,'Campaign Performance'!$A:$A, 0))</f>
        <v>0</v>
      </c>
      <c r="AB94" s="2">
        <f t="array" ref="AB94">INDEX('Campaign Performance'!H:H, MATCH($A94,'Campaign Performance'!$A:$A, 0))</f>
        <v>0</v>
      </c>
      <c r="AC94" s="5">
        <f t="shared" si="2"/>
        <v>52</v>
      </c>
      <c r="AD94" s="5">
        <f t="shared" si="3"/>
        <v>11</v>
      </c>
      <c r="AE94" s="5">
        <f t="shared" si="4"/>
        <v>0</v>
      </c>
      <c r="AF94" s="5">
        <f t="shared" si="5"/>
        <v>0</v>
      </c>
      <c r="AG94" s="5" t="str">
        <f t="shared" si="6"/>
        <v>No kids</v>
      </c>
      <c r="AH94" s="5" t="str">
        <f t="shared" si="20"/>
        <v>Low income</v>
      </c>
      <c r="AI94" s="5" t="str">
        <f t="shared" si="7"/>
        <v>No</v>
      </c>
      <c r="AJ94" s="5" t="str">
        <f t="shared" si="8"/>
        <v>No Acceptance</v>
      </c>
      <c r="AK94" s="5">
        <f t="shared" si="9"/>
        <v>1</v>
      </c>
      <c r="AL94" s="5">
        <f t="shared" si="10"/>
        <v>0</v>
      </c>
      <c r="AM94" s="5">
        <f t="shared" si="11"/>
        <v>0.1212121212</v>
      </c>
      <c r="AN94" s="5">
        <f t="shared" si="12"/>
        <v>0.07407407407</v>
      </c>
      <c r="AO94" s="5">
        <f t="shared" si="13"/>
        <v>0.1428571429</v>
      </c>
      <c r="AP94" s="5">
        <f t="shared" si="14"/>
        <v>0</v>
      </c>
      <c r="AQ94" s="5">
        <f t="shared" si="15"/>
        <v>0</v>
      </c>
      <c r="AR94" s="5">
        <f t="shared" si="16"/>
        <v>0.06176046176</v>
      </c>
      <c r="AS94" s="5">
        <f t="shared" si="17"/>
        <v>2189</v>
      </c>
      <c r="AT94" s="5">
        <f t="shared" si="18"/>
        <v>0.0227780259</v>
      </c>
      <c r="AU94" s="5" t="str">
        <f t="shared" si="19"/>
        <v>Low</v>
      </c>
      <c r="AV94" s="5"/>
      <c r="AW94" s="5"/>
      <c r="AX94" s="5"/>
      <c r="AY94" s="5"/>
      <c r="AZ94" s="5"/>
    </row>
    <row r="95" ht="14.25" customHeight="1">
      <c r="A95" s="5">
        <v>11178.0</v>
      </c>
      <c r="B95" s="5">
        <v>1972.0</v>
      </c>
      <c r="C95" s="5" t="s">
        <v>56</v>
      </c>
      <c r="D95" s="5" t="s">
        <v>47</v>
      </c>
      <c r="E95" s="5">
        <v>42394.0</v>
      </c>
      <c r="F95" s="2">
        <f t="shared" si="1"/>
        <v>42394</v>
      </c>
      <c r="G95" s="5">
        <v>0.0</v>
      </c>
      <c r="H95" s="5">
        <v>0.0</v>
      </c>
      <c r="I95" s="5" t="s">
        <v>138</v>
      </c>
      <c r="J95" s="2">
        <f t="array" ref="J95">INDEX('Purchase Behaviour'!B:B,MATCH(A95,'Purchase Behaviour'!A:A, 0))</f>
        <v>144.4033146</v>
      </c>
      <c r="K95" s="2">
        <f t="array" ref="K95">INDEX('Purchase Behaviour'!C:C, MATCH(A95,'Purchase Behaviour'!A:A, 0))</f>
        <v>241.287825</v>
      </c>
      <c r="L95" s="2">
        <f t="array" ref="L95">INDEX('Purchase Behaviour'!D:D, MATCH($A95,'Purchase Behaviour'!$A:$A, 0))</f>
        <v>149.8005276</v>
      </c>
      <c r="M95" s="2">
        <f t="array" ref="M95">INDEX('Purchase Behaviour'!E:E, MATCH($A95,'Purchase Behaviour'!$A:$A, 0))</f>
        <v>253.2112643</v>
      </c>
      <c r="N95" s="2">
        <f t="array" ref="N95">INDEX('Purchase Behaviour'!F:F, MATCH($A95,'Purchase Behaviour'!$A:$A, 0))</f>
        <v>183.5665765</v>
      </c>
      <c r="O95" s="2">
        <f t="array" ref="O95">INDEX('Purchase Behaviour'!G:G, MATCH($A95,'Purchase Behaviour'!$A:$A, 0))</f>
        <v>181.000073</v>
      </c>
      <c r="P95" s="2">
        <f t="array" ref="P95">INDEX('Purchase Behaviour'!H:H, MATCH($A95,'Purchase Behaviour'!$A:$A, 0))</f>
        <v>1</v>
      </c>
      <c r="Q95" s="2">
        <f t="array" ref="Q95">INDEX('Purchase Behaviour'!I:I, MATCH($A95,'Purchase Behaviour'!$A:$A, 0))</f>
        <v>1</v>
      </c>
      <c r="R95" s="2">
        <f t="array" ref="R95">INDEX('Purchase Behaviour'!J:J, MATCH($A95,'Purchase Behaviour'!$A:$A, 0))</f>
        <v>0</v>
      </c>
      <c r="S95" s="2">
        <f t="array" ref="S95">INDEX('Purchase Behaviour'!K:K, MATCH($A95,'Purchase Behaviour'!$A:$A, 0))</f>
        <v>3</v>
      </c>
      <c r="T95" s="2">
        <f t="array" ref="T95">INDEX('Purchase Behaviour'!L:L, MATCH($A95,'Purchase Behaviour'!$A:$A, 0))</f>
        <v>7</v>
      </c>
      <c r="U95" s="2">
        <f t="array" ref="U95">INDEX('Purchase Behaviour'!M:M, MATCH($A95,'Purchase Behaviour'!$A:$A, 0))</f>
        <v>69</v>
      </c>
      <c r="V95" s="2">
        <f t="array" ref="V95">INDEX('Campaign Performance'!B:B, MATCH(A95,'Campaign Performance'!A:A, 0))</f>
        <v>0</v>
      </c>
      <c r="W95" s="2">
        <f t="array" ref="W95">INDEX('Campaign Performance'!C:C, MATCH($A95,'Campaign Performance'!$A:$A, 0))</f>
        <v>0</v>
      </c>
      <c r="X95" s="2">
        <f t="array" ref="X95">INDEX('Campaign Performance'!D:D, MATCH($A95,'Campaign Performance'!$A:$A, 0))</f>
        <v>0</v>
      </c>
      <c r="Y95" s="2">
        <f t="array" ref="Y95">INDEX('Campaign Performance'!E:E, MATCH($A95,'Campaign Performance'!$A:$A, 0))</f>
        <v>0</v>
      </c>
      <c r="Z95" s="2">
        <f t="array" ref="Z95">INDEX('Campaign Performance'!F:F, MATCH($A95,'Campaign Performance'!$A:$A, 0))</f>
        <v>0</v>
      </c>
      <c r="AA95" s="2">
        <f t="array" ref="AA95">INDEX('Campaign Performance'!G:G, MATCH($A95,'Campaign Performance'!$A:$A, 0))</f>
        <v>0</v>
      </c>
      <c r="AB95" s="2">
        <f t="array" ref="AB95">INDEX('Campaign Performance'!H:H, MATCH($A95,'Campaign Performance'!$A:$A, 0))</f>
        <v>0</v>
      </c>
      <c r="AC95" s="5">
        <f t="shared" si="2"/>
        <v>53</v>
      </c>
      <c r="AD95" s="5">
        <f t="shared" si="3"/>
        <v>11</v>
      </c>
      <c r="AE95" s="5">
        <f t="shared" si="4"/>
        <v>1153.269581</v>
      </c>
      <c r="AF95" s="5">
        <f t="shared" si="5"/>
        <v>0</v>
      </c>
      <c r="AG95" s="5" t="str">
        <f t="shared" si="6"/>
        <v>No kids</v>
      </c>
      <c r="AH95" s="5" t="str">
        <f t="shared" si="20"/>
        <v>Mid income</v>
      </c>
      <c r="AI95" s="5" t="str">
        <f t="shared" si="7"/>
        <v>No</v>
      </c>
      <c r="AJ95" s="5" t="str">
        <f t="shared" si="8"/>
        <v>No Acceptance</v>
      </c>
      <c r="AK95" s="5">
        <f t="shared" si="9"/>
        <v>2</v>
      </c>
      <c r="AL95" s="5">
        <f t="shared" si="10"/>
        <v>0.05845091173</v>
      </c>
      <c r="AM95" s="5">
        <f t="shared" si="11"/>
        <v>0.303030303</v>
      </c>
      <c r="AN95" s="5">
        <f t="shared" si="12"/>
        <v>0.03703703704</v>
      </c>
      <c r="AO95" s="5">
        <f t="shared" si="13"/>
        <v>0</v>
      </c>
      <c r="AP95" s="5">
        <f t="shared" si="14"/>
        <v>0</v>
      </c>
      <c r="AQ95" s="5">
        <f t="shared" si="15"/>
        <v>0.5</v>
      </c>
      <c r="AR95" s="5">
        <f t="shared" si="16"/>
        <v>0.1610773744</v>
      </c>
      <c r="AS95" s="5">
        <f t="shared" si="17"/>
        <v>1884</v>
      </c>
      <c r="AT95" s="5">
        <f t="shared" si="18"/>
        <v>0.1589995534</v>
      </c>
      <c r="AU95" s="5" t="str">
        <f t="shared" si="19"/>
        <v>Low</v>
      </c>
      <c r="AV95" s="5"/>
      <c r="AW95" s="5"/>
      <c r="AX95" s="5"/>
      <c r="AY95" s="5"/>
      <c r="AZ95" s="5"/>
    </row>
    <row r="96" ht="14.25" customHeight="1">
      <c r="A96" s="5">
        <v>2230.0</v>
      </c>
      <c r="B96" s="5">
        <v>1970.0</v>
      </c>
      <c r="C96" s="5" t="s">
        <v>53</v>
      </c>
      <c r="D96" s="5" t="s">
        <v>54</v>
      </c>
      <c r="E96" s="5">
        <v>23626.0</v>
      </c>
      <c r="F96" s="2">
        <f t="shared" si="1"/>
        <v>23626</v>
      </c>
      <c r="G96" s="5">
        <v>0.0</v>
      </c>
      <c r="H96" s="5">
        <v>0.0</v>
      </c>
      <c r="I96" s="5" t="s">
        <v>139</v>
      </c>
      <c r="J96" s="2">
        <f t="array" ref="J96">INDEX('Purchase Behaviour'!B:B,MATCH(A96,'Purchase Behaviour'!A:A, 0))</f>
        <v>115.0152111</v>
      </c>
      <c r="K96" s="2">
        <f t="array" ref="K96">INDEX('Purchase Behaviour'!C:C, MATCH(A96,'Purchase Behaviour'!A:A, 0))</f>
        <v>64.44962119</v>
      </c>
      <c r="L96" s="2">
        <f t="array" ref="L96">INDEX('Purchase Behaviour'!D:D, MATCH($A96,'Purchase Behaviour'!$A:$A, 0))</f>
        <v>148.2150585</v>
      </c>
      <c r="M96" s="2">
        <f t="array" ref="M96">INDEX('Purchase Behaviour'!E:E, MATCH($A96,'Purchase Behaviour'!$A:$A, 0))</f>
        <v>160.2016041</v>
      </c>
      <c r="N96" s="2">
        <f t="array" ref="N96">INDEX('Purchase Behaviour'!F:F, MATCH($A96,'Purchase Behaviour'!$A:$A, 0))</f>
        <v>100.0246239</v>
      </c>
      <c r="O96" s="2">
        <f t="array" ref="O96">INDEX('Purchase Behaviour'!G:G, MATCH($A96,'Purchase Behaviour'!$A:$A, 0))</f>
        <v>132.0124531</v>
      </c>
      <c r="P96" s="2">
        <f t="array" ref="P96">INDEX('Purchase Behaviour'!H:H, MATCH($A96,'Purchase Behaviour'!$A:$A, 0))</f>
        <v>3</v>
      </c>
      <c r="Q96" s="2">
        <f t="array" ref="Q96">INDEX('Purchase Behaviour'!I:I, MATCH($A96,'Purchase Behaviour'!$A:$A, 0))</f>
        <v>3</v>
      </c>
      <c r="R96" s="2">
        <f t="array" ref="R96">INDEX('Purchase Behaviour'!J:J, MATCH($A96,'Purchase Behaviour'!$A:$A, 0))</f>
        <v>1</v>
      </c>
      <c r="S96" s="2">
        <f t="array" ref="S96">INDEX('Purchase Behaviour'!K:K, MATCH($A96,'Purchase Behaviour'!$A:$A, 0))</f>
        <v>3</v>
      </c>
      <c r="T96" s="2">
        <f t="array" ref="T96">INDEX('Purchase Behaviour'!L:L, MATCH($A96,'Purchase Behaviour'!$A:$A, 0))</f>
        <v>5</v>
      </c>
      <c r="U96" s="2">
        <f t="array" ref="U96">INDEX('Purchase Behaviour'!M:M, MATCH($A96,'Purchase Behaviour'!$A:$A, 0))</f>
        <v>84</v>
      </c>
      <c r="V96" s="2">
        <f t="array" ref="V96">INDEX('Campaign Performance'!B:B, MATCH(A96,'Campaign Performance'!A:A, 0))</f>
        <v>0</v>
      </c>
      <c r="W96" s="2">
        <f t="array" ref="W96">INDEX('Campaign Performance'!C:C, MATCH($A96,'Campaign Performance'!$A:$A, 0))</f>
        <v>0</v>
      </c>
      <c r="X96" s="2">
        <f t="array" ref="X96">INDEX('Campaign Performance'!D:D, MATCH($A96,'Campaign Performance'!$A:$A, 0))</f>
        <v>0</v>
      </c>
      <c r="Y96" s="2">
        <f t="array" ref="Y96">INDEX('Campaign Performance'!E:E, MATCH($A96,'Campaign Performance'!$A:$A, 0))</f>
        <v>0</v>
      </c>
      <c r="Z96" s="2">
        <f t="array" ref="Z96">INDEX('Campaign Performance'!F:F, MATCH($A96,'Campaign Performance'!$A:$A, 0))</f>
        <v>0</v>
      </c>
      <c r="AA96" s="2">
        <f t="array" ref="AA96">INDEX('Campaign Performance'!G:G, MATCH($A96,'Campaign Performance'!$A:$A, 0))</f>
        <v>0</v>
      </c>
      <c r="AB96" s="2">
        <f t="array" ref="AB96">INDEX('Campaign Performance'!H:H, MATCH($A96,'Campaign Performance'!$A:$A, 0))</f>
        <v>0</v>
      </c>
      <c r="AC96" s="5">
        <f t="shared" si="2"/>
        <v>55</v>
      </c>
      <c r="AD96" s="5">
        <f t="shared" si="3"/>
        <v>11</v>
      </c>
      <c r="AE96" s="5">
        <f t="shared" si="4"/>
        <v>719.9185719</v>
      </c>
      <c r="AF96" s="5">
        <f t="shared" si="5"/>
        <v>0</v>
      </c>
      <c r="AG96" s="5" t="str">
        <f t="shared" si="6"/>
        <v>No kids</v>
      </c>
      <c r="AH96" s="5" t="str">
        <f t="shared" si="20"/>
        <v>Low income</v>
      </c>
      <c r="AI96" s="5" t="str">
        <f t="shared" si="7"/>
        <v>No</v>
      </c>
      <c r="AJ96" s="5" t="str">
        <f t="shared" si="8"/>
        <v>No Acceptance</v>
      </c>
      <c r="AK96" s="5">
        <f t="shared" si="9"/>
        <v>1</v>
      </c>
      <c r="AL96" s="5">
        <f t="shared" si="10"/>
        <v>0.03648747664</v>
      </c>
      <c r="AM96" s="5">
        <f t="shared" si="11"/>
        <v>0.1515151515</v>
      </c>
      <c r="AN96" s="5">
        <f t="shared" si="12"/>
        <v>0.1111111111</v>
      </c>
      <c r="AO96" s="5">
        <f t="shared" si="13"/>
        <v>0.03571428571</v>
      </c>
      <c r="AP96" s="5">
        <f t="shared" si="14"/>
        <v>0</v>
      </c>
      <c r="AQ96" s="5">
        <f t="shared" si="15"/>
        <v>0</v>
      </c>
      <c r="AR96" s="5">
        <f t="shared" si="16"/>
        <v>0.07481450985</v>
      </c>
      <c r="AS96" s="5">
        <f t="shared" si="17"/>
        <v>2162</v>
      </c>
      <c r="AT96" s="5">
        <f t="shared" si="18"/>
        <v>0.03483698079</v>
      </c>
      <c r="AU96" s="5" t="str">
        <f t="shared" si="19"/>
        <v>Low</v>
      </c>
      <c r="AV96" s="5"/>
      <c r="AW96" s="5"/>
      <c r="AX96" s="5"/>
      <c r="AY96" s="5"/>
      <c r="AZ96" s="5"/>
    </row>
    <row r="97" ht="14.25" customHeight="1">
      <c r="A97" s="5">
        <v>7516.0</v>
      </c>
      <c r="B97" s="5">
        <v>1983.0</v>
      </c>
      <c r="C97" s="5" t="s">
        <v>46</v>
      </c>
      <c r="D97" s="5" t="s">
        <v>54</v>
      </c>
      <c r="E97" s="5">
        <v>30096.0</v>
      </c>
      <c r="F97" s="2">
        <f t="shared" si="1"/>
        <v>30096</v>
      </c>
      <c r="G97" s="5">
        <v>0.0</v>
      </c>
      <c r="H97" s="5">
        <v>2.0</v>
      </c>
      <c r="I97" s="5" t="s">
        <v>82</v>
      </c>
      <c r="J97" s="2">
        <f t="array" ref="J97">INDEX('Purchase Behaviour'!B:B,MATCH(A97,'Purchase Behaviour'!A:A, 0))</f>
        <v>179.901668</v>
      </c>
      <c r="K97" s="2">
        <f t="array" ref="K97">INDEX('Purchase Behaviour'!C:C, MATCH(A97,'Purchase Behaviour'!A:A, 0))</f>
        <v>139.8022064</v>
      </c>
      <c r="L97" s="2">
        <f t="array" ref="L97">INDEX('Purchase Behaviour'!D:D, MATCH($A97,'Purchase Behaviour'!$A:$A, 0))</f>
        <v>92.93686021</v>
      </c>
      <c r="M97" s="2">
        <f t="array" ref="M97">INDEX('Purchase Behaviour'!E:E, MATCH($A97,'Purchase Behaviour'!$A:$A, 0))</f>
        <v>217.4667446</v>
      </c>
      <c r="N97" s="2">
        <f t="array" ref="N97">INDEX('Purchase Behaviour'!F:F, MATCH($A97,'Purchase Behaviour'!$A:$A, 0))</f>
        <v>125.9192239</v>
      </c>
      <c r="O97" s="2">
        <f t="array" ref="O97">INDEX('Purchase Behaviour'!G:G, MATCH($A97,'Purchase Behaviour'!$A:$A, 0))</f>
        <v>115.9371688</v>
      </c>
      <c r="P97" s="2">
        <f t="array" ref="P97">INDEX('Purchase Behaviour'!H:H, MATCH($A97,'Purchase Behaviour'!$A:$A, 0))</f>
        <v>1</v>
      </c>
      <c r="Q97" s="2">
        <f t="array" ref="Q97">INDEX('Purchase Behaviour'!I:I, MATCH($A97,'Purchase Behaviour'!$A:$A, 0))</f>
        <v>2</v>
      </c>
      <c r="R97" s="2">
        <f t="array" ref="R97">INDEX('Purchase Behaviour'!J:J, MATCH($A97,'Purchase Behaviour'!$A:$A, 0))</f>
        <v>0</v>
      </c>
      <c r="S97" s="2">
        <f t="array" ref="S97">INDEX('Purchase Behaviour'!K:K, MATCH($A97,'Purchase Behaviour'!$A:$A, 0))</f>
        <v>3</v>
      </c>
      <c r="T97" s="2">
        <f t="array" ref="T97">INDEX('Purchase Behaviour'!L:L, MATCH($A97,'Purchase Behaviour'!$A:$A, 0))</f>
        <v>6</v>
      </c>
      <c r="U97" s="2">
        <f t="array" ref="U97">INDEX('Purchase Behaviour'!M:M, MATCH($A97,'Purchase Behaviour'!$A:$A, 0))</f>
        <v>30</v>
      </c>
      <c r="V97" s="2">
        <f t="array" ref="V97">INDEX('Campaign Performance'!B:B, MATCH(A97,'Campaign Performance'!A:A, 0))</f>
        <v>0</v>
      </c>
      <c r="W97" s="2">
        <f t="array" ref="W97">INDEX('Campaign Performance'!C:C, MATCH($A97,'Campaign Performance'!$A:$A, 0))</f>
        <v>0</v>
      </c>
      <c r="X97" s="2">
        <f t="array" ref="X97">INDEX('Campaign Performance'!D:D, MATCH($A97,'Campaign Performance'!$A:$A, 0))</f>
        <v>0</v>
      </c>
      <c r="Y97" s="2">
        <f t="array" ref="Y97">INDEX('Campaign Performance'!E:E, MATCH($A97,'Campaign Performance'!$A:$A, 0))</f>
        <v>0</v>
      </c>
      <c r="Z97" s="2">
        <f t="array" ref="Z97">INDEX('Campaign Performance'!F:F, MATCH($A97,'Campaign Performance'!$A:$A, 0))</f>
        <v>0</v>
      </c>
      <c r="AA97" s="2">
        <f t="array" ref="AA97">INDEX('Campaign Performance'!G:G, MATCH($A97,'Campaign Performance'!$A:$A, 0))</f>
        <v>0</v>
      </c>
      <c r="AB97" s="2">
        <f t="array" ref="AB97">INDEX('Campaign Performance'!H:H, MATCH($A97,'Campaign Performance'!$A:$A, 0))</f>
        <v>0</v>
      </c>
      <c r="AC97" s="5">
        <f t="shared" si="2"/>
        <v>42</v>
      </c>
      <c r="AD97" s="5">
        <f t="shared" si="3"/>
        <v>11</v>
      </c>
      <c r="AE97" s="5">
        <f t="shared" si="4"/>
        <v>871.9638719</v>
      </c>
      <c r="AF97" s="5">
        <f t="shared" si="5"/>
        <v>0</v>
      </c>
      <c r="AG97" s="5" t="str">
        <f t="shared" si="6"/>
        <v>Large family</v>
      </c>
      <c r="AH97" s="5" t="str">
        <f t="shared" si="20"/>
        <v>Mid income</v>
      </c>
      <c r="AI97" s="5" t="str">
        <f t="shared" si="7"/>
        <v>No</v>
      </c>
      <c r="AJ97" s="5" t="str">
        <f t="shared" si="8"/>
        <v>No Acceptance</v>
      </c>
      <c r="AK97" s="5">
        <f t="shared" si="9"/>
        <v>2</v>
      </c>
      <c r="AL97" s="5">
        <f t="shared" si="10"/>
        <v>0.04419355556</v>
      </c>
      <c r="AM97" s="5">
        <f t="shared" si="11"/>
        <v>0.696969697</v>
      </c>
      <c r="AN97" s="5">
        <f t="shared" si="12"/>
        <v>0.07407407407</v>
      </c>
      <c r="AO97" s="5">
        <f t="shared" si="13"/>
        <v>0</v>
      </c>
      <c r="AP97" s="5">
        <f t="shared" si="14"/>
        <v>0</v>
      </c>
      <c r="AQ97" s="5">
        <f t="shared" si="15"/>
        <v>0.5</v>
      </c>
      <c r="AR97" s="5">
        <f t="shared" si="16"/>
        <v>0.2812504091</v>
      </c>
      <c r="AS97" s="5">
        <f t="shared" si="17"/>
        <v>1109</v>
      </c>
      <c r="AT97" s="5">
        <f t="shared" si="18"/>
        <v>0.5051362215</v>
      </c>
      <c r="AU97" s="5" t="str">
        <f t="shared" si="19"/>
        <v>Mid</v>
      </c>
      <c r="AV97" s="5"/>
      <c r="AW97" s="5"/>
      <c r="AX97" s="5"/>
      <c r="AY97" s="5"/>
      <c r="AZ97" s="5"/>
    </row>
    <row r="98" ht="14.25" customHeight="1">
      <c r="A98" s="5">
        <v>7247.0</v>
      </c>
      <c r="B98" s="5">
        <v>1960.0</v>
      </c>
      <c r="C98" s="5" t="s">
        <v>46</v>
      </c>
      <c r="D98" s="5" t="s">
        <v>88</v>
      </c>
      <c r="E98" s="5">
        <v>47916.0</v>
      </c>
      <c r="F98" s="2">
        <f t="shared" si="1"/>
        <v>47916</v>
      </c>
      <c r="G98" s="5">
        <v>0.0</v>
      </c>
      <c r="H98" s="5">
        <v>0.0</v>
      </c>
      <c r="I98" s="5" t="s">
        <v>140</v>
      </c>
      <c r="J98" s="2">
        <f t="array" ref="J98">INDEX('Purchase Behaviour'!B:B,MATCH(A98,'Purchase Behaviour'!A:A, 0))</f>
        <v>349.5102204</v>
      </c>
      <c r="K98" s="2">
        <f t="array" ref="K98">INDEX('Purchase Behaviour'!C:C, MATCH(A98,'Purchase Behaviour'!A:A, 0))</f>
        <v>274.0340535</v>
      </c>
      <c r="L98" s="2">
        <f t="array" ref="L98">INDEX('Purchase Behaviour'!D:D, MATCH($A98,'Purchase Behaviour'!$A:$A, 0))</f>
        <v>248.1623669</v>
      </c>
      <c r="M98" s="2">
        <f t="array" ref="M98">INDEX('Purchase Behaviour'!E:E, MATCH($A98,'Purchase Behaviour'!$A:$A, 0))</f>
        <v>158.0523827</v>
      </c>
      <c r="N98" s="2">
        <f t="array" ref="N98">INDEX('Purchase Behaviour'!F:F, MATCH($A98,'Purchase Behaviour'!$A:$A, 0))</f>
        <v>288.1754035</v>
      </c>
      <c r="O98" s="2">
        <f t="array" ref="O98">INDEX('Purchase Behaviour'!G:G, MATCH($A98,'Purchase Behaviour'!$A:$A, 0))</f>
        <v>441.7871992</v>
      </c>
      <c r="P98" s="2">
        <f t="array" ref="P98">INDEX('Purchase Behaviour'!H:H, MATCH($A98,'Purchase Behaviour'!$A:$A, 0))</f>
        <v>5</v>
      </c>
      <c r="Q98" s="2">
        <f t="array" ref="Q98">INDEX('Purchase Behaviour'!I:I, MATCH($A98,'Purchase Behaviour'!$A:$A, 0))</f>
        <v>7</v>
      </c>
      <c r="R98" s="2">
        <f t="array" ref="R98">INDEX('Purchase Behaviour'!J:J, MATCH($A98,'Purchase Behaviour'!$A:$A, 0))</f>
        <v>4</v>
      </c>
      <c r="S98" s="2">
        <f t="array" ref="S98">INDEX('Purchase Behaviour'!K:K, MATCH($A98,'Purchase Behaviour'!$A:$A, 0))</f>
        <v>6</v>
      </c>
      <c r="T98" s="2">
        <f t="array" ref="T98">INDEX('Purchase Behaviour'!L:L, MATCH($A98,'Purchase Behaviour'!$A:$A, 0))</f>
        <v>6</v>
      </c>
      <c r="U98" s="2">
        <f t="array" ref="U98">INDEX('Purchase Behaviour'!M:M, MATCH($A98,'Purchase Behaviour'!$A:$A, 0))</f>
        <v>72</v>
      </c>
      <c r="V98" s="2">
        <f t="array" ref="V98">INDEX('Campaign Performance'!B:B, MATCH(A98,'Campaign Performance'!A:A, 0))</f>
        <v>0</v>
      </c>
      <c r="W98" s="2">
        <f t="array" ref="W98">INDEX('Campaign Performance'!C:C, MATCH($A98,'Campaign Performance'!$A:$A, 0))</f>
        <v>1</v>
      </c>
      <c r="X98" s="2">
        <f t="array" ref="X98">INDEX('Campaign Performance'!D:D, MATCH($A98,'Campaign Performance'!$A:$A, 0))</f>
        <v>0</v>
      </c>
      <c r="Y98" s="2">
        <f t="array" ref="Y98">INDEX('Campaign Performance'!E:E, MATCH($A98,'Campaign Performance'!$A:$A, 0))</f>
        <v>0</v>
      </c>
      <c r="Z98" s="2">
        <f t="array" ref="Z98">INDEX('Campaign Performance'!F:F, MATCH($A98,'Campaign Performance'!$A:$A, 0))</f>
        <v>0</v>
      </c>
      <c r="AA98" s="2">
        <f t="array" ref="AA98">INDEX('Campaign Performance'!G:G, MATCH($A98,'Campaign Performance'!$A:$A, 0))</f>
        <v>0</v>
      </c>
      <c r="AB98" s="2">
        <f t="array" ref="AB98">INDEX('Campaign Performance'!H:H, MATCH($A98,'Campaign Performance'!$A:$A, 0))</f>
        <v>0</v>
      </c>
      <c r="AC98" s="5">
        <f t="shared" si="2"/>
        <v>65</v>
      </c>
      <c r="AD98" s="5">
        <f t="shared" si="3"/>
        <v>12</v>
      </c>
      <c r="AE98" s="5">
        <f t="shared" si="4"/>
        <v>1759.721626</v>
      </c>
      <c r="AF98" s="5">
        <f t="shared" si="5"/>
        <v>1</v>
      </c>
      <c r="AG98" s="5" t="str">
        <f t="shared" si="6"/>
        <v>No kids</v>
      </c>
      <c r="AH98" s="5" t="str">
        <f t="shared" si="20"/>
        <v>Mid income</v>
      </c>
      <c r="AI98" s="5" t="str">
        <f t="shared" si="7"/>
        <v>No</v>
      </c>
      <c r="AJ98" s="5" t="str">
        <f t="shared" si="8"/>
        <v>Low Acceptance</v>
      </c>
      <c r="AK98" s="5">
        <f t="shared" si="9"/>
        <v>2</v>
      </c>
      <c r="AL98" s="5">
        <f t="shared" si="10"/>
        <v>0.08918758904</v>
      </c>
      <c r="AM98" s="5">
        <f t="shared" si="11"/>
        <v>0.2727272727</v>
      </c>
      <c r="AN98" s="5">
        <f t="shared" si="12"/>
        <v>0.2592592593</v>
      </c>
      <c r="AO98" s="5">
        <f t="shared" si="13"/>
        <v>0.1428571429</v>
      </c>
      <c r="AP98" s="5">
        <f t="shared" si="14"/>
        <v>0.25</v>
      </c>
      <c r="AQ98" s="5">
        <f t="shared" si="15"/>
        <v>0.5</v>
      </c>
      <c r="AR98" s="5">
        <f t="shared" si="16"/>
        <v>0.2322896823</v>
      </c>
      <c r="AS98" s="5">
        <f t="shared" si="17"/>
        <v>1440</v>
      </c>
      <c r="AT98" s="5">
        <f t="shared" si="18"/>
        <v>0.3573023671</v>
      </c>
      <c r="AU98" s="5" t="str">
        <f t="shared" si="19"/>
        <v>Low</v>
      </c>
      <c r="AV98" s="5"/>
      <c r="AW98" s="5"/>
      <c r="AX98" s="5"/>
      <c r="AY98" s="5"/>
      <c r="AZ98" s="5"/>
    </row>
    <row r="99" ht="14.25" customHeight="1">
      <c r="A99" s="5">
        <v>11100.0</v>
      </c>
      <c r="B99" s="5">
        <v>1972.0</v>
      </c>
      <c r="C99" s="5" t="s">
        <v>46</v>
      </c>
      <c r="D99" s="5" t="s">
        <v>58</v>
      </c>
      <c r="E99" s="5">
        <v>51813.0</v>
      </c>
      <c r="F99" s="2">
        <f t="shared" si="1"/>
        <v>51813</v>
      </c>
      <c r="G99" s="5">
        <v>0.0</v>
      </c>
      <c r="H99" s="5">
        <v>0.0</v>
      </c>
      <c r="I99" s="5" t="s">
        <v>141</v>
      </c>
      <c r="J99" s="2">
        <f t="array" ref="J99">INDEX('Purchase Behaviour'!B:B,MATCH(A99,'Purchase Behaviour'!A:A, 0))</f>
        <v>317.7772812</v>
      </c>
      <c r="K99" s="2">
        <f t="array" ref="K99">INDEX('Purchase Behaviour'!C:C, MATCH(A99,'Purchase Behaviour'!A:A, 0))</f>
        <v>287.2793548</v>
      </c>
      <c r="L99" s="2">
        <f t="array" ref="L99">INDEX('Purchase Behaviour'!D:D, MATCH($A99,'Purchase Behaviour'!$A:$A, 0))</f>
        <v>305.1300896</v>
      </c>
      <c r="M99" s="2">
        <f t="array" ref="M99">INDEX('Purchase Behaviour'!E:E, MATCH($A99,'Purchase Behaviour'!$A:$A, 0))</f>
        <v>221.891076</v>
      </c>
      <c r="N99" s="2">
        <f t="array" ref="N99">INDEX('Purchase Behaviour'!F:F, MATCH($A99,'Purchase Behaviour'!$A:$A, 0))</f>
        <v>221.1345845</v>
      </c>
      <c r="O99" s="2">
        <f t="array" ref="O99">INDEX('Purchase Behaviour'!G:G, MATCH($A99,'Purchase Behaviour'!$A:$A, 0))</f>
        <v>220.1195116</v>
      </c>
      <c r="P99" s="2">
        <f t="array" ref="P99">INDEX('Purchase Behaviour'!H:H, MATCH($A99,'Purchase Behaviour'!$A:$A, 0))</f>
        <v>2</v>
      </c>
      <c r="Q99" s="2">
        <f t="array" ref="Q99">INDEX('Purchase Behaviour'!I:I, MATCH($A99,'Purchase Behaviour'!$A:$A, 0))</f>
        <v>2</v>
      </c>
      <c r="R99" s="2">
        <f t="array" ref="R99">INDEX('Purchase Behaviour'!J:J, MATCH($A99,'Purchase Behaviour'!$A:$A, 0))</f>
        <v>0</v>
      </c>
      <c r="S99" s="2">
        <f t="array" ref="S99">INDEX('Purchase Behaviour'!K:K, MATCH($A99,'Purchase Behaviour'!$A:$A, 0))</f>
        <v>3</v>
      </c>
      <c r="T99" s="2">
        <f t="array" ref="T99">INDEX('Purchase Behaviour'!L:L, MATCH($A99,'Purchase Behaviour'!$A:$A, 0))</f>
        <v>7</v>
      </c>
      <c r="U99" s="2">
        <f t="array" ref="U99">INDEX('Purchase Behaviour'!M:M, MATCH($A99,'Purchase Behaviour'!$A:$A, 0))</f>
        <v>37</v>
      </c>
      <c r="V99" s="2">
        <f t="array" ref="V99">INDEX('Campaign Performance'!B:B, MATCH(A99,'Campaign Performance'!A:A, 0))</f>
        <v>0</v>
      </c>
      <c r="W99" s="2">
        <f t="array" ref="W99">INDEX('Campaign Performance'!C:C, MATCH($A99,'Campaign Performance'!$A:$A, 0))</f>
        <v>0</v>
      </c>
      <c r="X99" s="2">
        <f t="array" ref="X99">INDEX('Campaign Performance'!D:D, MATCH($A99,'Campaign Performance'!$A:$A, 0))</f>
        <v>0</v>
      </c>
      <c r="Y99" s="2">
        <f t="array" ref="Y99">INDEX('Campaign Performance'!E:E, MATCH($A99,'Campaign Performance'!$A:$A, 0))</f>
        <v>0</v>
      </c>
      <c r="Z99" s="2">
        <f t="array" ref="Z99">INDEX('Campaign Performance'!F:F, MATCH($A99,'Campaign Performance'!$A:$A, 0))</f>
        <v>0</v>
      </c>
      <c r="AA99" s="2">
        <f t="array" ref="AA99">INDEX('Campaign Performance'!G:G, MATCH($A99,'Campaign Performance'!$A:$A, 0))</f>
        <v>0</v>
      </c>
      <c r="AB99" s="2">
        <f t="array" ref="AB99">INDEX('Campaign Performance'!H:H, MATCH($A99,'Campaign Performance'!$A:$A, 0))</f>
        <v>0</v>
      </c>
      <c r="AC99" s="5">
        <f t="shared" si="2"/>
        <v>53</v>
      </c>
      <c r="AD99" s="5">
        <f t="shared" si="3"/>
        <v>12</v>
      </c>
      <c r="AE99" s="5">
        <f t="shared" si="4"/>
        <v>1573.331898</v>
      </c>
      <c r="AF99" s="5">
        <f t="shared" si="5"/>
        <v>0</v>
      </c>
      <c r="AG99" s="5" t="str">
        <f t="shared" si="6"/>
        <v>No kids</v>
      </c>
      <c r="AH99" s="5" t="str">
        <f t="shared" si="20"/>
        <v>High income</v>
      </c>
      <c r="AI99" s="5" t="str">
        <f t="shared" si="7"/>
        <v>No</v>
      </c>
      <c r="AJ99" s="5" t="str">
        <f t="shared" si="8"/>
        <v>No Acceptance</v>
      </c>
      <c r="AK99" s="5">
        <f t="shared" si="9"/>
        <v>3</v>
      </c>
      <c r="AL99" s="5">
        <f t="shared" si="10"/>
        <v>0.07974083891</v>
      </c>
      <c r="AM99" s="5">
        <f t="shared" si="11"/>
        <v>0.6262626263</v>
      </c>
      <c r="AN99" s="5">
        <f t="shared" si="12"/>
        <v>0.07407407407</v>
      </c>
      <c r="AO99" s="5">
        <f t="shared" si="13"/>
        <v>0</v>
      </c>
      <c r="AP99" s="5">
        <f t="shared" si="14"/>
        <v>0</v>
      </c>
      <c r="AQ99" s="5">
        <f t="shared" si="15"/>
        <v>1</v>
      </c>
      <c r="AR99" s="5">
        <f t="shared" si="16"/>
        <v>0.3189251087</v>
      </c>
      <c r="AS99" s="5">
        <f t="shared" si="17"/>
        <v>802</v>
      </c>
      <c r="AT99" s="5">
        <f t="shared" si="18"/>
        <v>0.6422510049</v>
      </c>
      <c r="AU99" s="5" t="str">
        <f t="shared" si="19"/>
        <v>Mid</v>
      </c>
      <c r="AV99" s="5"/>
      <c r="AW99" s="5"/>
      <c r="AX99" s="5"/>
      <c r="AY99" s="5"/>
      <c r="AZ99" s="5"/>
    </row>
    <row r="100" ht="14.25" customHeight="1">
      <c r="A100" s="5">
        <v>4646.0</v>
      </c>
      <c r="B100" s="5">
        <v>1960.0</v>
      </c>
      <c r="C100" s="5" t="s">
        <v>70</v>
      </c>
      <c r="D100" s="5" t="s">
        <v>54</v>
      </c>
      <c r="E100" s="5">
        <v>78497.0</v>
      </c>
      <c r="F100" s="2">
        <f t="shared" si="1"/>
        <v>78497</v>
      </c>
      <c r="G100" s="5">
        <v>0.0</v>
      </c>
      <c r="H100" s="5">
        <v>0.0</v>
      </c>
      <c r="I100" s="5" t="s">
        <v>142</v>
      </c>
      <c r="J100" s="2">
        <f t="array" ref="J100">INDEX('Purchase Behaviour'!B:B,MATCH(A100,'Purchase Behaviour'!A:A, 0))</f>
        <v>306.4984636</v>
      </c>
      <c r="K100" s="2">
        <f t="array" ref="K100">INDEX('Purchase Behaviour'!C:C, MATCH(A100,'Purchase Behaviour'!A:A, 0))</f>
        <v>333.2420439</v>
      </c>
      <c r="L100" s="2">
        <f t="array" ref="L100">INDEX('Purchase Behaviour'!D:D, MATCH($A100,'Purchase Behaviour'!$A:$A, 0))</f>
        <v>332.6816644</v>
      </c>
      <c r="M100" s="2">
        <f t="array" ref="M100">INDEX('Purchase Behaviour'!E:E, MATCH($A100,'Purchase Behaviour'!$A:$A, 0))</f>
        <v>346.1940971</v>
      </c>
      <c r="N100" s="2">
        <f t="array" ref="N100">INDEX('Purchase Behaviour'!F:F, MATCH($A100,'Purchase Behaviour'!$A:$A, 0))</f>
        <v>342.8294684</v>
      </c>
      <c r="O100" s="2">
        <f t="array" ref="O100">INDEX('Purchase Behaviour'!G:G, MATCH($A100,'Purchase Behaviour'!$A:$A, 0))</f>
        <v>404.8118435</v>
      </c>
      <c r="P100" s="2">
        <f t="array" ref="P100">INDEX('Purchase Behaviour'!H:H, MATCH($A100,'Purchase Behaviour'!$A:$A, 0))</f>
        <v>1</v>
      </c>
      <c r="Q100" s="2">
        <f t="array" ref="Q100">INDEX('Purchase Behaviour'!I:I, MATCH($A100,'Purchase Behaviour'!$A:$A, 0))</f>
        <v>5</v>
      </c>
      <c r="R100" s="2">
        <f t="array" ref="R100">INDEX('Purchase Behaviour'!J:J, MATCH($A100,'Purchase Behaviour'!$A:$A, 0))</f>
        <v>7</v>
      </c>
      <c r="S100" s="2">
        <f t="array" ref="S100">INDEX('Purchase Behaviour'!K:K, MATCH($A100,'Purchase Behaviour'!$A:$A, 0))</f>
        <v>12</v>
      </c>
      <c r="T100" s="2">
        <f t="array" ref="T100">INDEX('Purchase Behaviour'!L:L, MATCH($A100,'Purchase Behaviour'!$A:$A, 0))</f>
        <v>2</v>
      </c>
      <c r="U100" s="2">
        <f t="array" ref="U100">INDEX('Purchase Behaviour'!M:M, MATCH($A100,'Purchase Behaviour'!$A:$A, 0))</f>
        <v>44</v>
      </c>
      <c r="V100" s="2">
        <f t="array" ref="V100">INDEX('Campaign Performance'!B:B, MATCH(A100,'Campaign Performance'!A:A, 0))</f>
        <v>0</v>
      </c>
      <c r="W100" s="2">
        <f t="array" ref="W100">INDEX('Campaign Performance'!C:C, MATCH($A100,'Campaign Performance'!$A:$A, 0))</f>
        <v>0</v>
      </c>
      <c r="X100" s="2">
        <f t="array" ref="X100">INDEX('Campaign Performance'!D:D, MATCH($A100,'Campaign Performance'!$A:$A, 0))</f>
        <v>0</v>
      </c>
      <c r="Y100" s="2">
        <f t="array" ref="Y100">INDEX('Campaign Performance'!E:E, MATCH($A100,'Campaign Performance'!$A:$A, 0))</f>
        <v>1</v>
      </c>
      <c r="Z100" s="2">
        <f t="array" ref="Z100">INDEX('Campaign Performance'!F:F, MATCH($A100,'Campaign Performance'!$A:$A, 0))</f>
        <v>0</v>
      </c>
      <c r="AA100" s="2">
        <f t="array" ref="AA100">INDEX('Campaign Performance'!G:G, MATCH($A100,'Campaign Performance'!$A:$A, 0))</f>
        <v>0</v>
      </c>
      <c r="AB100" s="2">
        <f t="array" ref="AB100">INDEX('Campaign Performance'!H:H, MATCH($A100,'Campaign Performance'!$A:$A, 0))</f>
        <v>0</v>
      </c>
      <c r="AC100" s="5">
        <f t="shared" si="2"/>
        <v>65</v>
      </c>
      <c r="AD100" s="5">
        <f t="shared" si="3"/>
        <v>11</v>
      </c>
      <c r="AE100" s="5">
        <f t="shared" si="4"/>
        <v>2066.257581</v>
      </c>
      <c r="AF100" s="5">
        <f t="shared" si="5"/>
        <v>1</v>
      </c>
      <c r="AG100" s="5" t="str">
        <f t="shared" si="6"/>
        <v>No kids</v>
      </c>
      <c r="AH100" s="5" t="str">
        <f t="shared" si="20"/>
        <v>High income</v>
      </c>
      <c r="AI100" s="5" t="str">
        <f t="shared" si="7"/>
        <v>No</v>
      </c>
      <c r="AJ100" s="5" t="str">
        <f t="shared" si="8"/>
        <v>Low Acceptance</v>
      </c>
      <c r="AK100" s="5">
        <f t="shared" si="9"/>
        <v>3</v>
      </c>
      <c r="AL100" s="5">
        <f t="shared" si="10"/>
        <v>0.1047236843</v>
      </c>
      <c r="AM100" s="5">
        <f t="shared" si="11"/>
        <v>0.5555555556</v>
      </c>
      <c r="AN100" s="5">
        <f t="shared" si="12"/>
        <v>0.1851851852</v>
      </c>
      <c r="AO100" s="5">
        <f t="shared" si="13"/>
        <v>0.25</v>
      </c>
      <c r="AP100" s="5">
        <f t="shared" si="14"/>
        <v>0.25</v>
      </c>
      <c r="AQ100" s="5">
        <f t="shared" si="15"/>
        <v>1</v>
      </c>
      <c r="AR100" s="5">
        <f t="shared" si="16"/>
        <v>0.3706253655</v>
      </c>
      <c r="AS100" s="5">
        <f t="shared" si="17"/>
        <v>469</v>
      </c>
      <c r="AT100" s="5">
        <f t="shared" si="18"/>
        <v>0.7909781152</v>
      </c>
      <c r="AU100" s="5" t="str">
        <f t="shared" si="19"/>
        <v>High</v>
      </c>
      <c r="AV100" s="5"/>
      <c r="AW100" s="5"/>
      <c r="AX100" s="5"/>
      <c r="AY100" s="5"/>
      <c r="AZ100" s="5"/>
    </row>
    <row r="101" ht="14.25" customHeight="1">
      <c r="A101" s="5">
        <v>3037.0</v>
      </c>
      <c r="B101" s="5">
        <v>1983.0</v>
      </c>
      <c r="C101" s="5" t="s">
        <v>53</v>
      </c>
      <c r="D101" s="5" t="s">
        <v>54</v>
      </c>
      <c r="E101" s="5">
        <v>50150.0</v>
      </c>
      <c r="F101" s="2">
        <f t="shared" si="1"/>
        <v>50150</v>
      </c>
      <c r="G101" s="5">
        <v>0.0</v>
      </c>
      <c r="H101" s="5">
        <v>2.0</v>
      </c>
      <c r="I101" s="5" t="s">
        <v>143</v>
      </c>
      <c r="J101" s="2">
        <f t="array" ref="J101">INDEX('Purchase Behaviour'!B:B,MATCH(A101,'Purchase Behaviour'!A:A, 0))</f>
        <v>246.0151923</v>
      </c>
      <c r="K101" s="2">
        <f t="array" ref="K101">INDEX('Purchase Behaviour'!C:C, MATCH(A101,'Purchase Behaviour'!A:A, 0))</f>
        <v>252.8163266</v>
      </c>
      <c r="L101" s="2">
        <f t="array" ref="L101">INDEX('Purchase Behaviour'!D:D, MATCH($A101,'Purchase Behaviour'!$A:$A, 0))</f>
        <v>356.8600709</v>
      </c>
      <c r="M101" s="2">
        <f t="array" ref="M101">INDEX('Purchase Behaviour'!E:E, MATCH($A101,'Purchase Behaviour'!$A:$A, 0))</f>
        <v>245.8571012</v>
      </c>
      <c r="N101" s="2">
        <f t="array" ref="N101">INDEX('Purchase Behaviour'!F:F, MATCH($A101,'Purchase Behaviour'!$A:$A, 0))</f>
        <v>409.7362848</v>
      </c>
      <c r="O101" s="2">
        <f t="array" ref="O101">INDEX('Purchase Behaviour'!G:G, MATCH($A101,'Purchase Behaviour'!$A:$A, 0))</f>
        <v>267.0473579</v>
      </c>
      <c r="P101" s="2">
        <f t="array" ref="P101">INDEX('Purchase Behaviour'!H:H, MATCH($A101,'Purchase Behaviour'!$A:$A, 0))</f>
        <v>2</v>
      </c>
      <c r="Q101" s="2">
        <f t="array" ref="Q101">INDEX('Purchase Behaviour'!I:I, MATCH($A101,'Purchase Behaviour'!$A:$A, 0))</f>
        <v>5</v>
      </c>
      <c r="R101" s="2">
        <f t="array" ref="R101">INDEX('Purchase Behaviour'!J:J, MATCH($A101,'Purchase Behaviour'!$A:$A, 0))</f>
        <v>2</v>
      </c>
      <c r="S101" s="2">
        <f t="array" ref="S101">INDEX('Purchase Behaviour'!K:K, MATCH($A101,'Purchase Behaviour'!$A:$A, 0))</f>
        <v>7</v>
      </c>
      <c r="T101" s="2">
        <f t="array" ref="T101">INDEX('Purchase Behaviour'!L:L, MATCH($A101,'Purchase Behaviour'!$A:$A, 0))</f>
        <v>5</v>
      </c>
      <c r="U101" s="2">
        <f t="array" ref="U101">INDEX('Purchase Behaviour'!M:M, MATCH($A101,'Purchase Behaviour'!$A:$A, 0))</f>
        <v>32</v>
      </c>
      <c r="V101" s="2">
        <f t="array" ref="V101">INDEX('Campaign Performance'!B:B, MATCH(A101,'Campaign Performance'!A:A, 0))</f>
        <v>0</v>
      </c>
      <c r="W101" s="2">
        <f t="array" ref="W101">INDEX('Campaign Performance'!C:C, MATCH($A101,'Campaign Performance'!$A:$A, 0))</f>
        <v>0</v>
      </c>
      <c r="X101" s="2">
        <f t="array" ref="X101">INDEX('Campaign Performance'!D:D, MATCH($A101,'Campaign Performance'!$A:$A, 0))</f>
        <v>0</v>
      </c>
      <c r="Y101" s="2">
        <f t="array" ref="Y101">INDEX('Campaign Performance'!E:E, MATCH($A101,'Campaign Performance'!$A:$A, 0))</f>
        <v>0</v>
      </c>
      <c r="Z101" s="2">
        <f t="array" ref="Z101">INDEX('Campaign Performance'!F:F, MATCH($A101,'Campaign Performance'!$A:$A, 0))</f>
        <v>0</v>
      </c>
      <c r="AA101" s="2">
        <f t="array" ref="AA101">INDEX('Campaign Performance'!G:G, MATCH($A101,'Campaign Performance'!$A:$A, 0))</f>
        <v>0</v>
      </c>
      <c r="AB101" s="2">
        <f t="array" ref="AB101">INDEX('Campaign Performance'!H:H, MATCH($A101,'Campaign Performance'!$A:$A, 0))</f>
        <v>0</v>
      </c>
      <c r="AC101" s="5">
        <f t="shared" si="2"/>
        <v>42</v>
      </c>
      <c r="AD101" s="5">
        <f t="shared" si="3"/>
        <v>12</v>
      </c>
      <c r="AE101" s="5">
        <f t="shared" si="4"/>
        <v>1778.332334</v>
      </c>
      <c r="AF101" s="5">
        <f t="shared" si="5"/>
        <v>0</v>
      </c>
      <c r="AG101" s="5" t="str">
        <f t="shared" si="6"/>
        <v>Large family</v>
      </c>
      <c r="AH101" s="5" t="str">
        <f t="shared" si="20"/>
        <v>High income</v>
      </c>
      <c r="AI101" s="5" t="str">
        <f t="shared" si="7"/>
        <v>No</v>
      </c>
      <c r="AJ101" s="5" t="str">
        <f t="shared" si="8"/>
        <v>No Acceptance</v>
      </c>
      <c r="AK101" s="5">
        <f t="shared" si="9"/>
        <v>3</v>
      </c>
      <c r="AL101" s="5">
        <f t="shared" si="10"/>
        <v>0.0901308315</v>
      </c>
      <c r="AM101" s="5">
        <f t="shared" si="11"/>
        <v>0.6767676768</v>
      </c>
      <c r="AN101" s="5">
        <f t="shared" si="12"/>
        <v>0.1851851852</v>
      </c>
      <c r="AO101" s="5">
        <f t="shared" si="13"/>
        <v>0.07142857143</v>
      </c>
      <c r="AP101" s="5">
        <f t="shared" si="14"/>
        <v>0</v>
      </c>
      <c r="AQ101" s="5">
        <f t="shared" si="15"/>
        <v>1</v>
      </c>
      <c r="AR101" s="5">
        <f t="shared" si="16"/>
        <v>0.3604836458</v>
      </c>
      <c r="AS101" s="5">
        <f t="shared" si="17"/>
        <v>539</v>
      </c>
      <c r="AT101" s="5">
        <f t="shared" si="18"/>
        <v>0.7597141581</v>
      </c>
      <c r="AU101" s="5" t="str">
        <f t="shared" si="19"/>
        <v>High</v>
      </c>
      <c r="AV101" s="5"/>
      <c r="AW101" s="5"/>
      <c r="AX101" s="5"/>
      <c r="AY101" s="5"/>
      <c r="AZ101" s="5"/>
    </row>
    <row r="102" ht="14.25" customHeight="1">
      <c r="A102" s="5">
        <v>1473.0</v>
      </c>
      <c r="B102" s="5">
        <v>1960.0</v>
      </c>
      <c r="C102" s="5" t="s">
        <v>70</v>
      </c>
      <c r="D102" s="5" t="s">
        <v>47</v>
      </c>
      <c r="E102" s="5">
        <v>47823.0</v>
      </c>
      <c r="F102" s="2">
        <f t="shared" si="1"/>
        <v>47823</v>
      </c>
      <c r="G102" s="5">
        <v>0.0</v>
      </c>
      <c r="H102" s="5">
        <v>0.0</v>
      </c>
      <c r="I102" s="5" t="s">
        <v>144</v>
      </c>
      <c r="J102" s="2">
        <f t="array" ref="J102">INDEX('Purchase Behaviour'!B:B,MATCH(A102,'Purchase Behaviour'!A:A, 0))</f>
        <v>196.0793363</v>
      </c>
      <c r="K102" s="2">
        <f t="array" ref="K102">INDEX('Purchase Behaviour'!C:C, MATCH(A102,'Purchase Behaviour'!A:A, 0))</f>
        <v>327.6543568</v>
      </c>
      <c r="L102" s="2">
        <f t="array" ref="L102">INDEX('Purchase Behaviour'!D:D, MATCH($A102,'Purchase Behaviour'!$A:$A, 0))</f>
        <v>223.0067821</v>
      </c>
      <c r="M102" s="2">
        <f t="array" ref="M102">INDEX('Purchase Behaviour'!E:E, MATCH($A102,'Purchase Behaviour'!$A:$A, 0))</f>
        <v>53.55109317</v>
      </c>
      <c r="N102" s="2">
        <f t="array" ref="N102">INDEX('Purchase Behaviour'!F:F, MATCH($A102,'Purchase Behaviour'!$A:$A, 0))</f>
        <v>228.5370868</v>
      </c>
      <c r="O102" s="2">
        <f t="array" ref="O102">INDEX('Purchase Behaviour'!G:G, MATCH($A102,'Purchase Behaviour'!$A:$A, 0))</f>
        <v>210.5841518</v>
      </c>
      <c r="P102" s="2">
        <f t="array" ref="P102">INDEX('Purchase Behaviour'!H:H, MATCH($A102,'Purchase Behaviour'!$A:$A, 0))</f>
        <v>2</v>
      </c>
      <c r="Q102" s="2">
        <f t="array" ref="Q102">INDEX('Purchase Behaviour'!I:I, MATCH($A102,'Purchase Behaviour'!$A:$A, 0))</f>
        <v>2</v>
      </c>
      <c r="R102" s="2">
        <f t="array" ref="R102">INDEX('Purchase Behaviour'!J:J, MATCH($A102,'Purchase Behaviour'!$A:$A, 0))</f>
        <v>0</v>
      </c>
      <c r="S102" s="2">
        <f t="array" ref="S102">INDEX('Purchase Behaviour'!K:K, MATCH($A102,'Purchase Behaviour'!$A:$A, 0))</f>
        <v>3</v>
      </c>
      <c r="T102" s="2">
        <f t="array" ref="T102">INDEX('Purchase Behaviour'!L:L, MATCH($A102,'Purchase Behaviour'!$A:$A, 0))</f>
        <v>8</v>
      </c>
      <c r="U102" s="2">
        <f t="array" ref="U102">INDEX('Purchase Behaviour'!M:M, MATCH($A102,'Purchase Behaviour'!$A:$A, 0))</f>
        <v>0</v>
      </c>
      <c r="V102" s="2">
        <f t="array" ref="V102">INDEX('Campaign Performance'!B:B, MATCH(A102,'Campaign Performance'!A:A, 0))</f>
        <v>0</v>
      </c>
      <c r="W102" s="2">
        <f t="array" ref="W102">INDEX('Campaign Performance'!C:C, MATCH($A102,'Campaign Performance'!$A:$A, 0))</f>
        <v>0</v>
      </c>
      <c r="X102" s="2">
        <f t="array" ref="X102">INDEX('Campaign Performance'!D:D, MATCH($A102,'Campaign Performance'!$A:$A, 0))</f>
        <v>0</v>
      </c>
      <c r="Y102" s="2">
        <f t="array" ref="Y102">INDEX('Campaign Performance'!E:E, MATCH($A102,'Campaign Performance'!$A:$A, 0))</f>
        <v>0</v>
      </c>
      <c r="Z102" s="2">
        <f t="array" ref="Z102">INDEX('Campaign Performance'!F:F, MATCH($A102,'Campaign Performance'!$A:$A, 0))</f>
        <v>0</v>
      </c>
      <c r="AA102" s="2">
        <f t="array" ref="AA102">INDEX('Campaign Performance'!G:G, MATCH($A102,'Campaign Performance'!$A:$A, 0))</f>
        <v>0</v>
      </c>
      <c r="AB102" s="2">
        <f t="array" ref="AB102">INDEX('Campaign Performance'!H:H, MATCH($A102,'Campaign Performance'!$A:$A, 0))</f>
        <v>0</v>
      </c>
      <c r="AC102" s="5">
        <f t="shared" si="2"/>
        <v>65</v>
      </c>
      <c r="AD102" s="5">
        <f t="shared" si="3"/>
        <v>12</v>
      </c>
      <c r="AE102" s="5">
        <f t="shared" si="4"/>
        <v>1239.412807</v>
      </c>
      <c r="AF102" s="5">
        <f t="shared" si="5"/>
        <v>0</v>
      </c>
      <c r="AG102" s="5" t="str">
        <f t="shared" si="6"/>
        <v>No kids</v>
      </c>
      <c r="AH102" s="5" t="str">
        <f t="shared" si="20"/>
        <v>Mid income</v>
      </c>
      <c r="AI102" s="5" t="str">
        <f t="shared" si="7"/>
        <v>No</v>
      </c>
      <c r="AJ102" s="5" t="str">
        <f t="shared" si="8"/>
        <v>No Acceptance</v>
      </c>
      <c r="AK102" s="5">
        <f t="shared" si="9"/>
        <v>2</v>
      </c>
      <c r="AL102" s="5">
        <f t="shared" si="10"/>
        <v>0.06281689015</v>
      </c>
      <c r="AM102" s="5">
        <f t="shared" si="11"/>
        <v>1</v>
      </c>
      <c r="AN102" s="5">
        <f t="shared" si="12"/>
        <v>0.07407407407</v>
      </c>
      <c r="AO102" s="5">
        <f t="shared" si="13"/>
        <v>0</v>
      </c>
      <c r="AP102" s="5">
        <f t="shared" si="14"/>
        <v>0</v>
      </c>
      <c r="AQ102" s="5">
        <f t="shared" si="15"/>
        <v>0.5</v>
      </c>
      <c r="AR102" s="5">
        <f t="shared" si="16"/>
        <v>0.3768153336</v>
      </c>
      <c r="AS102" s="5">
        <f t="shared" si="17"/>
        <v>433</v>
      </c>
      <c r="AT102" s="5">
        <f t="shared" si="18"/>
        <v>0.8070567218</v>
      </c>
      <c r="AU102" s="5" t="str">
        <f t="shared" si="19"/>
        <v>High</v>
      </c>
      <c r="AV102" s="5"/>
      <c r="AW102" s="5"/>
      <c r="AX102" s="5"/>
      <c r="AY102" s="5"/>
      <c r="AZ102" s="5"/>
    </row>
    <row r="103" ht="14.25" customHeight="1">
      <c r="A103" s="5">
        <v>1016.0</v>
      </c>
      <c r="B103" s="5">
        <v>1960.0</v>
      </c>
      <c r="C103" s="5" t="s">
        <v>53</v>
      </c>
      <c r="D103" s="5" t="s">
        <v>47</v>
      </c>
      <c r="E103" s="5">
        <v>34554.0</v>
      </c>
      <c r="F103" s="2">
        <f t="shared" si="1"/>
        <v>34554</v>
      </c>
      <c r="G103" s="5">
        <v>0.0</v>
      </c>
      <c r="H103" s="5">
        <v>0.0</v>
      </c>
      <c r="I103" s="5" t="s">
        <v>145</v>
      </c>
      <c r="J103" s="2">
        <f t="array" ref="J103">INDEX('Purchase Behaviour'!B:B,MATCH(A103,'Purchase Behaviour'!A:A, 0))</f>
        <v>250.33874</v>
      </c>
      <c r="K103" s="2">
        <f t="array" ref="K103">INDEX('Purchase Behaviour'!C:C, MATCH(A103,'Purchase Behaviour'!A:A, 0))</f>
        <v>117.8499979</v>
      </c>
      <c r="L103" s="2">
        <f t="array" ref="L103">INDEX('Purchase Behaviour'!D:D, MATCH($A103,'Purchase Behaviour'!$A:$A, 0))</f>
        <v>147.7385974</v>
      </c>
      <c r="M103" s="2">
        <f t="array" ref="M103">INDEX('Purchase Behaviour'!E:E, MATCH($A103,'Purchase Behaviour'!$A:$A, 0))</f>
        <v>232.4076495</v>
      </c>
      <c r="N103" s="2">
        <f t="array" ref="N103">INDEX('Purchase Behaviour'!F:F, MATCH($A103,'Purchase Behaviour'!$A:$A, 0))</f>
        <v>186.2063772</v>
      </c>
      <c r="O103" s="2">
        <f t="array" ref="O103">INDEX('Purchase Behaviour'!G:G, MATCH($A103,'Purchase Behaviour'!$A:$A, 0))</f>
        <v>156.26733</v>
      </c>
      <c r="P103" s="2">
        <f t="array" ref="P103">INDEX('Purchase Behaviour'!H:H, MATCH($A103,'Purchase Behaviour'!$A:$A, 0))</f>
        <v>2</v>
      </c>
      <c r="Q103" s="2">
        <f t="array" ref="Q103">INDEX('Purchase Behaviour'!I:I, MATCH($A103,'Purchase Behaviour'!$A:$A, 0))</f>
        <v>2</v>
      </c>
      <c r="R103" s="2">
        <f t="array" ref="R103">INDEX('Purchase Behaviour'!J:J, MATCH($A103,'Purchase Behaviour'!$A:$A, 0))</f>
        <v>0</v>
      </c>
      <c r="S103" s="2">
        <f t="array" ref="S103">INDEX('Purchase Behaviour'!K:K, MATCH($A103,'Purchase Behaviour'!$A:$A, 0))</f>
        <v>3</v>
      </c>
      <c r="T103" s="2">
        <f t="array" ref="T103">INDEX('Purchase Behaviour'!L:L, MATCH($A103,'Purchase Behaviour'!$A:$A, 0))</f>
        <v>6</v>
      </c>
      <c r="U103" s="2">
        <f t="array" ref="U103">INDEX('Purchase Behaviour'!M:M, MATCH($A103,'Purchase Behaviour'!$A:$A, 0))</f>
        <v>43</v>
      </c>
      <c r="V103" s="2">
        <f t="array" ref="V103">INDEX('Campaign Performance'!B:B, MATCH(A103,'Campaign Performance'!A:A, 0))</f>
        <v>0</v>
      </c>
      <c r="W103" s="2">
        <f t="array" ref="W103">INDEX('Campaign Performance'!C:C, MATCH($A103,'Campaign Performance'!$A:$A, 0))</f>
        <v>0</v>
      </c>
      <c r="X103" s="2">
        <f t="array" ref="X103">INDEX('Campaign Performance'!D:D, MATCH($A103,'Campaign Performance'!$A:$A, 0))</f>
        <v>0</v>
      </c>
      <c r="Y103" s="2">
        <f t="array" ref="Y103">INDEX('Campaign Performance'!E:E, MATCH($A103,'Campaign Performance'!$A:$A, 0))</f>
        <v>0</v>
      </c>
      <c r="Z103" s="2">
        <f t="array" ref="Z103">INDEX('Campaign Performance'!F:F, MATCH($A103,'Campaign Performance'!$A:$A, 0))</f>
        <v>0</v>
      </c>
      <c r="AA103" s="2">
        <f t="array" ref="AA103">INDEX('Campaign Performance'!G:G, MATCH($A103,'Campaign Performance'!$A:$A, 0))</f>
        <v>0</v>
      </c>
      <c r="AB103" s="2">
        <f t="array" ref="AB103">INDEX('Campaign Performance'!H:H, MATCH($A103,'Campaign Performance'!$A:$A, 0))</f>
        <v>0</v>
      </c>
      <c r="AC103" s="5">
        <f t="shared" si="2"/>
        <v>65</v>
      </c>
      <c r="AD103" s="5">
        <f t="shared" si="3"/>
        <v>11</v>
      </c>
      <c r="AE103" s="5">
        <f t="shared" si="4"/>
        <v>1090.808692</v>
      </c>
      <c r="AF103" s="5">
        <f t="shared" si="5"/>
        <v>0</v>
      </c>
      <c r="AG103" s="5" t="str">
        <f t="shared" si="6"/>
        <v>No kids</v>
      </c>
      <c r="AH103" s="5" t="str">
        <f t="shared" si="20"/>
        <v>Mid income</v>
      </c>
      <c r="AI103" s="5" t="str">
        <f t="shared" si="7"/>
        <v>No</v>
      </c>
      <c r="AJ103" s="5" t="str">
        <f t="shared" si="8"/>
        <v>No Acceptance</v>
      </c>
      <c r="AK103" s="5">
        <f t="shared" si="9"/>
        <v>2</v>
      </c>
      <c r="AL103" s="5">
        <f t="shared" si="10"/>
        <v>0.05528522006</v>
      </c>
      <c r="AM103" s="5">
        <f t="shared" si="11"/>
        <v>0.5656565657</v>
      </c>
      <c r="AN103" s="5">
        <f t="shared" si="12"/>
        <v>0.07407407407</v>
      </c>
      <c r="AO103" s="5">
        <f t="shared" si="13"/>
        <v>0</v>
      </c>
      <c r="AP103" s="5">
        <f t="shared" si="14"/>
        <v>0</v>
      </c>
      <c r="AQ103" s="5">
        <f t="shared" si="15"/>
        <v>0.5</v>
      </c>
      <c r="AR103" s="5">
        <f t="shared" si="16"/>
        <v>0.2446293858</v>
      </c>
      <c r="AS103" s="5">
        <f t="shared" si="17"/>
        <v>1358</v>
      </c>
      <c r="AT103" s="5">
        <f t="shared" si="18"/>
        <v>0.3939258598</v>
      </c>
      <c r="AU103" s="5" t="str">
        <f t="shared" si="19"/>
        <v>Low</v>
      </c>
      <c r="AV103" s="5"/>
      <c r="AW103" s="5"/>
      <c r="AX103" s="5"/>
      <c r="AY103" s="5"/>
      <c r="AZ103" s="5"/>
    </row>
    <row r="104" ht="14.25" customHeight="1">
      <c r="A104" s="5">
        <v>4518.0</v>
      </c>
      <c r="B104" s="5">
        <v>1979.0</v>
      </c>
      <c r="C104" s="5" t="s">
        <v>46</v>
      </c>
      <c r="D104" s="5" t="s">
        <v>50</v>
      </c>
      <c r="E104" s="5">
        <v>85693.0</v>
      </c>
      <c r="F104" s="2">
        <f t="shared" si="1"/>
        <v>85693</v>
      </c>
      <c r="G104" s="5">
        <v>1.0</v>
      </c>
      <c r="H104" s="5">
        <v>1.0</v>
      </c>
      <c r="I104" s="5" t="s">
        <v>146</v>
      </c>
      <c r="J104" s="2">
        <f t="array" ref="J104">INDEX('Purchase Behaviour'!B:B,MATCH(A104,'Purchase Behaviour'!A:A, 0))</f>
        <v>310.7763085</v>
      </c>
      <c r="K104" s="2">
        <f t="array" ref="K104">INDEX('Purchase Behaviour'!C:C, MATCH(A104,'Purchase Behaviour'!A:A, 0))</f>
        <v>456.1890072</v>
      </c>
      <c r="L104" s="2">
        <f t="array" ref="L104">INDEX('Purchase Behaviour'!D:D, MATCH($A104,'Purchase Behaviour'!$A:$A, 0))</f>
        <v>406.1912775</v>
      </c>
      <c r="M104" s="2">
        <f t="array" ref="M104">INDEX('Purchase Behaviour'!E:E, MATCH($A104,'Purchase Behaviour'!$A:$A, 0))</f>
        <v>309.2878979</v>
      </c>
      <c r="N104" s="2">
        <f t="array" ref="N104">INDEX('Purchase Behaviour'!F:F, MATCH($A104,'Purchase Behaviour'!$A:$A, 0))</f>
        <v>316.1086289</v>
      </c>
      <c r="O104" s="2">
        <f t="array" ref="O104">INDEX('Purchase Behaviour'!G:G, MATCH($A104,'Purchase Behaviour'!$A:$A, 0))</f>
        <v>303.1678199</v>
      </c>
      <c r="P104" s="2">
        <f t="array" ref="P104">INDEX('Purchase Behaviour'!H:H, MATCH($A104,'Purchase Behaviour'!$A:$A, 0))</f>
        <v>2</v>
      </c>
      <c r="Q104" s="2">
        <f t="array" ref="Q104">INDEX('Purchase Behaviour'!I:I, MATCH($A104,'Purchase Behaviour'!$A:$A, 0))</f>
        <v>9</v>
      </c>
      <c r="R104" s="2">
        <f t="array" ref="R104">INDEX('Purchase Behaviour'!J:J, MATCH($A104,'Purchase Behaviour'!$A:$A, 0))</f>
        <v>5</v>
      </c>
      <c r="S104" s="2">
        <f t="array" ref="S104">INDEX('Purchase Behaviour'!K:K, MATCH($A104,'Purchase Behaviour'!$A:$A, 0))</f>
        <v>11</v>
      </c>
      <c r="T104" s="2">
        <f t="array" ref="T104">INDEX('Purchase Behaviour'!L:L, MATCH($A104,'Purchase Behaviour'!$A:$A, 0))</f>
        <v>5</v>
      </c>
      <c r="U104" s="2">
        <f t="array" ref="U104">INDEX('Purchase Behaviour'!M:M, MATCH($A104,'Purchase Behaviour'!$A:$A, 0))</f>
        <v>59</v>
      </c>
      <c r="V104" s="2">
        <f t="array" ref="V104">INDEX('Campaign Performance'!B:B, MATCH(A104,'Campaign Performance'!A:A, 0))</f>
        <v>0</v>
      </c>
      <c r="W104" s="2">
        <f t="array" ref="W104">INDEX('Campaign Performance'!C:C, MATCH($A104,'Campaign Performance'!$A:$A, 0))</f>
        <v>0</v>
      </c>
      <c r="X104" s="2">
        <f t="array" ref="X104">INDEX('Campaign Performance'!D:D, MATCH($A104,'Campaign Performance'!$A:$A, 0))</f>
        <v>0</v>
      </c>
      <c r="Y104" s="2">
        <f t="array" ref="Y104">INDEX('Campaign Performance'!E:E, MATCH($A104,'Campaign Performance'!$A:$A, 0))</f>
        <v>0</v>
      </c>
      <c r="Z104" s="2">
        <f t="array" ref="Z104">INDEX('Campaign Performance'!F:F, MATCH($A104,'Campaign Performance'!$A:$A, 0))</f>
        <v>0</v>
      </c>
      <c r="AA104" s="2">
        <f t="array" ref="AA104">INDEX('Campaign Performance'!G:G, MATCH($A104,'Campaign Performance'!$A:$A, 0))</f>
        <v>1</v>
      </c>
      <c r="AB104" s="2">
        <f t="array" ref="AB104">INDEX('Campaign Performance'!H:H, MATCH($A104,'Campaign Performance'!$A:$A, 0))</f>
        <v>0</v>
      </c>
      <c r="AC104" s="5">
        <f t="shared" si="2"/>
        <v>46</v>
      </c>
      <c r="AD104" s="5">
        <f t="shared" si="3"/>
        <v>12</v>
      </c>
      <c r="AE104" s="5">
        <f t="shared" si="4"/>
        <v>2101.72094</v>
      </c>
      <c r="AF104" s="5">
        <f t="shared" si="5"/>
        <v>0</v>
      </c>
      <c r="AG104" s="5" t="str">
        <f t="shared" si="6"/>
        <v>Large family</v>
      </c>
      <c r="AH104" s="5" t="str">
        <f t="shared" si="20"/>
        <v>High income</v>
      </c>
      <c r="AI104" s="5" t="str">
        <f t="shared" si="7"/>
        <v>No</v>
      </c>
      <c r="AJ104" s="5" t="str">
        <f t="shared" si="8"/>
        <v>No Acceptance</v>
      </c>
      <c r="AK104" s="5">
        <f t="shared" si="9"/>
        <v>3</v>
      </c>
      <c r="AL104" s="5">
        <f t="shared" si="10"/>
        <v>0.106521066</v>
      </c>
      <c r="AM104" s="5">
        <f t="shared" si="11"/>
        <v>0.404040404</v>
      </c>
      <c r="AN104" s="5">
        <f t="shared" si="12"/>
        <v>0.3333333333</v>
      </c>
      <c r="AO104" s="5">
        <f t="shared" si="13"/>
        <v>0.1785714286</v>
      </c>
      <c r="AP104" s="5">
        <f t="shared" si="14"/>
        <v>0</v>
      </c>
      <c r="AQ104" s="5">
        <f t="shared" si="15"/>
        <v>1</v>
      </c>
      <c r="AR104" s="5">
        <f t="shared" si="16"/>
        <v>0.3156995306</v>
      </c>
      <c r="AS104" s="5">
        <f t="shared" si="17"/>
        <v>838</v>
      </c>
      <c r="AT104" s="5">
        <f t="shared" si="18"/>
        <v>0.6261723984</v>
      </c>
      <c r="AU104" s="5" t="str">
        <f t="shared" si="19"/>
        <v>Mid</v>
      </c>
      <c r="AV104" s="5"/>
      <c r="AW104" s="5"/>
      <c r="AX104" s="5"/>
      <c r="AY104" s="5"/>
      <c r="AZ104" s="5"/>
    </row>
    <row r="105" ht="14.25" customHeight="1">
      <c r="A105" s="5">
        <v>9370.0</v>
      </c>
      <c r="B105" s="5">
        <v>1960.0</v>
      </c>
      <c r="C105" s="5" t="s">
        <v>53</v>
      </c>
      <c r="D105" s="5" t="s">
        <v>54</v>
      </c>
      <c r="E105" s="5">
        <v>65846.0</v>
      </c>
      <c r="F105" s="2">
        <f t="shared" si="1"/>
        <v>65846</v>
      </c>
      <c r="G105" s="5">
        <v>0.0</v>
      </c>
      <c r="H105" s="5">
        <v>1.0</v>
      </c>
      <c r="I105" s="5" t="s">
        <v>147</v>
      </c>
      <c r="J105" s="2">
        <f t="array" ref="J105">INDEX('Purchase Behaviour'!B:B,MATCH(A105,'Purchase Behaviour'!A:A, 0))</f>
        <v>214.9976191</v>
      </c>
      <c r="K105" s="2">
        <f t="array" ref="K105">INDEX('Purchase Behaviour'!C:C, MATCH(A105,'Purchase Behaviour'!A:A, 0))</f>
        <v>409.240494</v>
      </c>
      <c r="L105" s="2">
        <f t="array" ref="L105">INDEX('Purchase Behaviour'!D:D, MATCH($A105,'Purchase Behaviour'!$A:$A, 0))</f>
        <v>395.6657599</v>
      </c>
      <c r="M105" s="2">
        <f t="array" ref="M105">INDEX('Purchase Behaviour'!E:E, MATCH($A105,'Purchase Behaviour'!$A:$A, 0))</f>
        <v>409.4059126</v>
      </c>
      <c r="N105" s="2">
        <f t="array" ref="N105">INDEX('Purchase Behaviour'!F:F, MATCH($A105,'Purchase Behaviour'!$A:$A, 0))</f>
        <v>315.5228602</v>
      </c>
      <c r="O105" s="2">
        <f t="array" ref="O105">INDEX('Purchase Behaviour'!G:G, MATCH($A105,'Purchase Behaviour'!$A:$A, 0))</f>
        <v>290.606851</v>
      </c>
      <c r="P105" s="2">
        <f t="array" ref="P105">INDEX('Purchase Behaviour'!H:H, MATCH($A105,'Purchase Behaviour'!$A:$A, 0))</f>
        <v>1</v>
      </c>
      <c r="Q105" s="2">
        <f t="array" ref="Q105">INDEX('Purchase Behaviour'!I:I, MATCH($A105,'Purchase Behaviour'!$A:$A, 0))</f>
        <v>6</v>
      </c>
      <c r="R105" s="2">
        <f t="array" ref="R105">INDEX('Purchase Behaviour'!J:J, MATCH($A105,'Purchase Behaviour'!$A:$A, 0))</f>
        <v>3</v>
      </c>
      <c r="S105" s="2">
        <f t="array" ref="S105">INDEX('Purchase Behaviour'!K:K, MATCH($A105,'Purchase Behaviour'!$A:$A, 0))</f>
        <v>6</v>
      </c>
      <c r="T105" s="2">
        <f t="array" ref="T105">INDEX('Purchase Behaviour'!L:L, MATCH($A105,'Purchase Behaviour'!$A:$A, 0))</f>
        <v>4</v>
      </c>
      <c r="U105" s="2">
        <f t="array" ref="U105">INDEX('Purchase Behaviour'!M:M, MATCH($A105,'Purchase Behaviour'!$A:$A, 0))</f>
        <v>68</v>
      </c>
      <c r="V105" s="2">
        <f t="array" ref="V105">INDEX('Campaign Performance'!B:B, MATCH(A105,'Campaign Performance'!A:A, 0))</f>
        <v>0</v>
      </c>
      <c r="W105" s="2">
        <f t="array" ref="W105">INDEX('Campaign Performance'!C:C, MATCH($A105,'Campaign Performance'!$A:$A, 0))</f>
        <v>0</v>
      </c>
      <c r="X105" s="2">
        <f t="array" ref="X105">INDEX('Campaign Performance'!D:D, MATCH($A105,'Campaign Performance'!$A:$A, 0))</f>
        <v>0</v>
      </c>
      <c r="Y105" s="2">
        <f t="array" ref="Y105">INDEX('Campaign Performance'!E:E, MATCH($A105,'Campaign Performance'!$A:$A, 0))</f>
        <v>0</v>
      </c>
      <c r="Z105" s="2">
        <f t="array" ref="Z105">INDEX('Campaign Performance'!F:F, MATCH($A105,'Campaign Performance'!$A:$A, 0))</f>
        <v>0</v>
      </c>
      <c r="AA105" s="2">
        <f t="array" ref="AA105">INDEX('Campaign Performance'!G:G, MATCH($A105,'Campaign Performance'!$A:$A, 0))</f>
        <v>0</v>
      </c>
      <c r="AB105" s="2">
        <f t="array" ref="AB105">INDEX('Campaign Performance'!H:H, MATCH($A105,'Campaign Performance'!$A:$A, 0))</f>
        <v>0</v>
      </c>
      <c r="AC105" s="5">
        <f t="shared" si="2"/>
        <v>65</v>
      </c>
      <c r="AD105" s="5">
        <f t="shared" si="3"/>
        <v>12</v>
      </c>
      <c r="AE105" s="5">
        <f t="shared" si="4"/>
        <v>2035.439497</v>
      </c>
      <c r="AF105" s="5">
        <f t="shared" si="5"/>
        <v>0</v>
      </c>
      <c r="AG105" s="5" t="str">
        <f t="shared" si="6"/>
        <v>Small family</v>
      </c>
      <c r="AH105" s="5" t="str">
        <f t="shared" si="20"/>
        <v>High income</v>
      </c>
      <c r="AI105" s="5" t="str">
        <f t="shared" si="7"/>
        <v>No</v>
      </c>
      <c r="AJ105" s="5" t="str">
        <f t="shared" si="8"/>
        <v>No Acceptance</v>
      </c>
      <c r="AK105" s="5">
        <f t="shared" si="9"/>
        <v>3</v>
      </c>
      <c r="AL105" s="5">
        <f t="shared" si="10"/>
        <v>0.103161738</v>
      </c>
      <c r="AM105" s="5">
        <f t="shared" si="11"/>
        <v>0.3131313131</v>
      </c>
      <c r="AN105" s="5">
        <f t="shared" si="12"/>
        <v>0.2222222222</v>
      </c>
      <c r="AO105" s="5">
        <f t="shared" si="13"/>
        <v>0.1071428571</v>
      </c>
      <c r="AP105" s="5">
        <f t="shared" si="14"/>
        <v>0</v>
      </c>
      <c r="AQ105" s="5">
        <f t="shared" si="15"/>
        <v>1</v>
      </c>
      <c r="AR105" s="5">
        <f t="shared" si="16"/>
        <v>0.2637774475</v>
      </c>
      <c r="AS105" s="5">
        <f t="shared" si="17"/>
        <v>1227</v>
      </c>
      <c r="AT105" s="5">
        <f t="shared" si="18"/>
        <v>0.4524341224</v>
      </c>
      <c r="AU105" s="5" t="str">
        <f t="shared" si="19"/>
        <v>Low</v>
      </c>
      <c r="AV105" s="5"/>
      <c r="AW105" s="5"/>
      <c r="AX105" s="5"/>
      <c r="AY105" s="5"/>
      <c r="AZ105" s="5"/>
    </row>
    <row r="106" ht="14.25" customHeight="1">
      <c r="A106" s="5">
        <v>8908.0</v>
      </c>
      <c r="B106" s="5">
        <v>1960.0</v>
      </c>
      <c r="C106" s="5" t="s">
        <v>46</v>
      </c>
      <c r="D106" s="5" t="s">
        <v>54</v>
      </c>
      <c r="E106" s="5">
        <v>87195.0</v>
      </c>
      <c r="F106" s="2">
        <f t="shared" si="1"/>
        <v>87195</v>
      </c>
      <c r="G106" s="5">
        <v>0.0</v>
      </c>
      <c r="H106" s="5">
        <v>0.0</v>
      </c>
      <c r="I106" s="5" t="s">
        <v>148</v>
      </c>
      <c r="J106" s="2">
        <f t="array" ref="J106">INDEX('Purchase Behaviour'!B:B,MATCH(A106,'Purchase Behaviour'!A:A, 0))</f>
        <v>387.2653514</v>
      </c>
      <c r="K106" s="2">
        <f t="array" ref="K106">INDEX('Purchase Behaviour'!C:C, MATCH(A106,'Purchase Behaviour'!A:A, 0))</f>
        <v>553.551534</v>
      </c>
      <c r="L106" s="2">
        <f t="array" ref="L106">INDEX('Purchase Behaviour'!D:D, MATCH($A106,'Purchase Behaviour'!$A:$A, 0))</f>
        <v>174.2125493</v>
      </c>
      <c r="M106" s="2">
        <f t="array" ref="M106">INDEX('Purchase Behaviour'!E:E, MATCH($A106,'Purchase Behaviour'!$A:$A, 0))</f>
        <v>348.5331815</v>
      </c>
      <c r="N106" s="2">
        <f t="array" ref="N106">INDEX('Purchase Behaviour'!F:F, MATCH($A106,'Purchase Behaviour'!$A:$A, 0))</f>
        <v>298.7522106</v>
      </c>
      <c r="O106" s="2">
        <f t="array" ref="O106">INDEX('Purchase Behaviour'!G:G, MATCH($A106,'Purchase Behaviour'!$A:$A, 0))</f>
        <v>598.7832998</v>
      </c>
      <c r="P106" s="2">
        <f t="array" ref="P106">INDEX('Purchase Behaviour'!H:H, MATCH($A106,'Purchase Behaviour'!$A:$A, 0))</f>
        <v>1</v>
      </c>
      <c r="Q106" s="2">
        <f t="array" ref="Q106">INDEX('Purchase Behaviour'!I:I, MATCH($A106,'Purchase Behaviour'!$A:$A, 0))</f>
        <v>3</v>
      </c>
      <c r="R106" s="2">
        <f t="array" ref="R106">INDEX('Purchase Behaviour'!J:J, MATCH($A106,'Purchase Behaviour'!$A:$A, 0))</f>
        <v>11</v>
      </c>
      <c r="S106" s="2">
        <f t="array" ref="S106">INDEX('Purchase Behaviour'!K:K, MATCH($A106,'Purchase Behaviour'!$A:$A, 0))</f>
        <v>5</v>
      </c>
      <c r="T106" s="2">
        <f t="array" ref="T106">INDEX('Purchase Behaviour'!L:L, MATCH($A106,'Purchase Behaviour'!$A:$A, 0))</f>
        <v>1</v>
      </c>
      <c r="U106" s="2">
        <f t="array" ref="U106">INDEX('Purchase Behaviour'!M:M, MATCH($A106,'Purchase Behaviour'!$A:$A, 0))</f>
        <v>35</v>
      </c>
      <c r="V106" s="2">
        <f t="array" ref="V106">INDEX('Campaign Performance'!B:B, MATCH(A106,'Campaign Performance'!A:A, 0))</f>
        <v>0</v>
      </c>
      <c r="W106" s="2">
        <f t="array" ref="W106">INDEX('Campaign Performance'!C:C, MATCH($A106,'Campaign Performance'!$A:$A, 0))</f>
        <v>0</v>
      </c>
      <c r="X106" s="2">
        <f t="array" ref="X106">INDEX('Campaign Performance'!D:D, MATCH($A106,'Campaign Performance'!$A:$A, 0))</f>
        <v>0</v>
      </c>
      <c r="Y106" s="2">
        <f t="array" ref="Y106">INDEX('Campaign Performance'!E:E, MATCH($A106,'Campaign Performance'!$A:$A, 0))</f>
        <v>0</v>
      </c>
      <c r="Z106" s="2">
        <f t="array" ref="Z106">INDEX('Campaign Performance'!F:F, MATCH($A106,'Campaign Performance'!$A:$A, 0))</f>
        <v>0</v>
      </c>
      <c r="AA106" s="2">
        <f t="array" ref="AA106">INDEX('Campaign Performance'!G:G, MATCH($A106,'Campaign Performance'!$A:$A, 0))</f>
        <v>1</v>
      </c>
      <c r="AB106" s="2">
        <f t="array" ref="AB106">INDEX('Campaign Performance'!H:H, MATCH($A106,'Campaign Performance'!$A:$A, 0))</f>
        <v>1</v>
      </c>
      <c r="AC106" s="5">
        <f t="shared" si="2"/>
        <v>65</v>
      </c>
      <c r="AD106" s="5">
        <f t="shared" si="3"/>
        <v>11</v>
      </c>
      <c r="AE106" s="5">
        <f t="shared" si="4"/>
        <v>2361.098127</v>
      </c>
      <c r="AF106" s="5">
        <f t="shared" si="5"/>
        <v>0</v>
      </c>
      <c r="AG106" s="5" t="str">
        <f t="shared" si="6"/>
        <v>No kids</v>
      </c>
      <c r="AH106" s="5" t="str">
        <f t="shared" si="20"/>
        <v>High income</v>
      </c>
      <c r="AI106" s="5" t="str">
        <f t="shared" si="7"/>
        <v>Yes</v>
      </c>
      <c r="AJ106" s="5" t="str">
        <f t="shared" si="8"/>
        <v>No Acceptance</v>
      </c>
      <c r="AK106" s="5">
        <f t="shared" si="9"/>
        <v>3</v>
      </c>
      <c r="AL106" s="5">
        <f t="shared" si="10"/>
        <v>0.1196670236</v>
      </c>
      <c r="AM106" s="5">
        <f t="shared" si="11"/>
        <v>0.6464646465</v>
      </c>
      <c r="AN106" s="5">
        <f t="shared" si="12"/>
        <v>0.1111111111</v>
      </c>
      <c r="AO106" s="5">
        <f t="shared" si="13"/>
        <v>0.3928571429</v>
      </c>
      <c r="AP106" s="5">
        <f t="shared" si="14"/>
        <v>0</v>
      </c>
      <c r="AQ106" s="5">
        <f t="shared" si="15"/>
        <v>1</v>
      </c>
      <c r="AR106" s="5">
        <f t="shared" si="16"/>
        <v>0.3798085308</v>
      </c>
      <c r="AS106" s="5">
        <f t="shared" si="17"/>
        <v>415</v>
      </c>
      <c r="AT106" s="5">
        <f t="shared" si="18"/>
        <v>0.815096025</v>
      </c>
      <c r="AU106" s="5" t="str">
        <f t="shared" si="19"/>
        <v>High</v>
      </c>
      <c r="AV106" s="5"/>
      <c r="AW106" s="5"/>
      <c r="AX106" s="5"/>
      <c r="AY106" s="5"/>
      <c r="AZ106" s="5"/>
    </row>
    <row r="107" ht="14.25" customHeight="1">
      <c r="A107" s="5">
        <v>8373.0</v>
      </c>
      <c r="B107" s="5">
        <v>1979.0</v>
      </c>
      <c r="C107" s="5" t="s">
        <v>64</v>
      </c>
      <c r="D107" s="5" t="s">
        <v>50</v>
      </c>
      <c r="E107" s="5">
        <v>24594.0</v>
      </c>
      <c r="F107" s="2">
        <f t="shared" si="1"/>
        <v>24594</v>
      </c>
      <c r="G107" s="5">
        <v>1.0</v>
      </c>
      <c r="H107" s="5">
        <v>1.0</v>
      </c>
      <c r="I107" s="5" t="s">
        <v>149</v>
      </c>
      <c r="J107" s="2">
        <f t="array" ref="J107">INDEX('Purchase Behaviour'!B:B,MATCH(A107,'Purchase Behaviour'!A:A, 0))</f>
        <v>99.7008003</v>
      </c>
      <c r="K107" s="2">
        <f t="array" ref="K107">INDEX('Purchase Behaviour'!C:C, MATCH(A107,'Purchase Behaviour'!A:A, 0))</f>
        <v>56.07298318</v>
      </c>
      <c r="L107" s="2">
        <f t="array" ref="L107">INDEX('Purchase Behaviour'!D:D, MATCH($A107,'Purchase Behaviour'!$A:$A, 0))</f>
        <v>126.0944894</v>
      </c>
      <c r="M107" s="2">
        <f t="array" ref="M107">INDEX('Purchase Behaviour'!E:E, MATCH($A107,'Purchase Behaviour'!$A:$A, 0))</f>
        <v>103.743121</v>
      </c>
      <c r="N107" s="2">
        <f t="array" ref="N107">INDEX('Purchase Behaviour'!F:F, MATCH($A107,'Purchase Behaviour'!$A:$A, 0))</f>
        <v>96.70808131</v>
      </c>
      <c r="O107" s="2">
        <f t="array" ref="O107">INDEX('Purchase Behaviour'!G:G, MATCH($A107,'Purchase Behaviour'!$A:$A, 0))</f>
        <v>92.82543672</v>
      </c>
      <c r="P107" s="2">
        <f t="array" ref="P107">INDEX('Purchase Behaviour'!H:H, MATCH($A107,'Purchase Behaviour'!$A:$A, 0))</f>
        <v>1</v>
      </c>
      <c r="Q107" s="2">
        <f t="array" ref="Q107">INDEX('Purchase Behaviour'!I:I, MATCH($A107,'Purchase Behaviour'!$A:$A, 0))</f>
        <v>1</v>
      </c>
      <c r="R107" s="2">
        <f t="array" ref="R107">INDEX('Purchase Behaviour'!J:J, MATCH($A107,'Purchase Behaviour'!$A:$A, 0))</f>
        <v>0</v>
      </c>
      <c r="S107" s="2">
        <f t="array" ref="S107">INDEX('Purchase Behaviour'!K:K, MATCH($A107,'Purchase Behaviour'!$A:$A, 0))</f>
        <v>3</v>
      </c>
      <c r="T107" s="2">
        <f t="array" ref="T107">INDEX('Purchase Behaviour'!L:L, MATCH($A107,'Purchase Behaviour'!$A:$A, 0))</f>
        <v>5</v>
      </c>
      <c r="U107" s="2">
        <f t="array" ref="U107">INDEX('Purchase Behaviour'!M:M, MATCH($A107,'Purchase Behaviour'!$A:$A, 0))</f>
        <v>94</v>
      </c>
      <c r="V107" s="2">
        <f t="array" ref="V107">INDEX('Campaign Performance'!B:B, MATCH(A107,'Campaign Performance'!A:A, 0))</f>
        <v>0</v>
      </c>
      <c r="W107" s="2">
        <f t="array" ref="W107">INDEX('Campaign Performance'!C:C, MATCH($A107,'Campaign Performance'!$A:$A, 0))</f>
        <v>0</v>
      </c>
      <c r="X107" s="2">
        <f t="array" ref="X107">INDEX('Campaign Performance'!D:D, MATCH($A107,'Campaign Performance'!$A:$A, 0))</f>
        <v>0</v>
      </c>
      <c r="Y107" s="2">
        <f t="array" ref="Y107">INDEX('Campaign Performance'!E:E, MATCH($A107,'Campaign Performance'!$A:$A, 0))</f>
        <v>0</v>
      </c>
      <c r="Z107" s="2">
        <f t="array" ref="Z107">INDEX('Campaign Performance'!F:F, MATCH($A107,'Campaign Performance'!$A:$A, 0))</f>
        <v>0</v>
      </c>
      <c r="AA107" s="2">
        <f t="array" ref="AA107">INDEX('Campaign Performance'!G:G, MATCH($A107,'Campaign Performance'!$A:$A, 0))</f>
        <v>0</v>
      </c>
      <c r="AB107" s="2">
        <f t="array" ref="AB107">INDEX('Campaign Performance'!H:H, MATCH($A107,'Campaign Performance'!$A:$A, 0))</f>
        <v>0</v>
      </c>
      <c r="AC107" s="5">
        <f t="shared" si="2"/>
        <v>46</v>
      </c>
      <c r="AD107" s="5">
        <f t="shared" si="3"/>
        <v>11</v>
      </c>
      <c r="AE107" s="5">
        <f t="shared" si="4"/>
        <v>575.144912</v>
      </c>
      <c r="AF107" s="5">
        <f t="shared" si="5"/>
        <v>0</v>
      </c>
      <c r="AG107" s="5" t="str">
        <f t="shared" si="6"/>
        <v>Large family</v>
      </c>
      <c r="AH107" s="5" t="str">
        <f t="shared" si="20"/>
        <v>Low income</v>
      </c>
      <c r="AI107" s="5" t="str">
        <f t="shared" si="7"/>
        <v>No</v>
      </c>
      <c r="AJ107" s="5" t="str">
        <f t="shared" si="8"/>
        <v>No Acceptance</v>
      </c>
      <c r="AK107" s="5">
        <f t="shared" si="9"/>
        <v>1</v>
      </c>
      <c r="AL107" s="5">
        <f t="shared" si="10"/>
        <v>0.02914994468</v>
      </c>
      <c r="AM107" s="5">
        <f t="shared" si="11"/>
        <v>0.05050505051</v>
      </c>
      <c r="AN107" s="5">
        <f t="shared" si="12"/>
        <v>0.03703703704</v>
      </c>
      <c r="AO107" s="5">
        <f t="shared" si="13"/>
        <v>0</v>
      </c>
      <c r="AP107" s="5">
        <f t="shared" si="14"/>
        <v>0</v>
      </c>
      <c r="AQ107" s="5">
        <f t="shared" si="15"/>
        <v>0</v>
      </c>
      <c r="AR107" s="5">
        <f t="shared" si="16"/>
        <v>0.02799455688</v>
      </c>
      <c r="AS107" s="5">
        <f t="shared" si="17"/>
        <v>2231</v>
      </c>
      <c r="AT107" s="5">
        <f t="shared" si="18"/>
        <v>0.00401965163</v>
      </c>
      <c r="AU107" s="5" t="str">
        <f t="shared" si="19"/>
        <v>Low</v>
      </c>
      <c r="AV107" s="5"/>
      <c r="AW107" s="5"/>
      <c r="AX107" s="5"/>
      <c r="AY107" s="5"/>
      <c r="AZ107" s="5"/>
    </row>
    <row r="108" ht="14.25" customHeight="1">
      <c r="A108" s="5">
        <v>7533.0</v>
      </c>
      <c r="B108" s="5">
        <v>1964.0</v>
      </c>
      <c r="C108" s="5" t="s">
        <v>46</v>
      </c>
      <c r="D108" s="5" t="s">
        <v>54</v>
      </c>
      <c r="E108" s="5">
        <v>49096.0</v>
      </c>
      <c r="F108" s="2">
        <f t="shared" si="1"/>
        <v>49096</v>
      </c>
      <c r="G108" s="5">
        <v>0.0</v>
      </c>
      <c r="H108" s="5">
        <v>1.0</v>
      </c>
      <c r="I108" s="5" t="s">
        <v>150</v>
      </c>
      <c r="J108" s="2">
        <f t="array" ref="J108">INDEX('Purchase Behaviour'!B:B,MATCH(A108,'Purchase Behaviour'!A:A, 0))</f>
        <v>182.3377762</v>
      </c>
      <c r="K108" s="2">
        <f t="array" ref="K108">INDEX('Purchase Behaviour'!C:C, MATCH(A108,'Purchase Behaviour'!A:A, 0))</f>
        <v>288.1873742</v>
      </c>
      <c r="L108" s="2">
        <f t="array" ref="L108">INDEX('Purchase Behaviour'!D:D, MATCH($A108,'Purchase Behaviour'!$A:$A, 0))</f>
        <v>251.7446339</v>
      </c>
      <c r="M108" s="2">
        <f t="array" ref="M108">INDEX('Purchase Behaviour'!E:E, MATCH($A108,'Purchase Behaviour'!$A:$A, 0))</f>
        <v>220.0394004</v>
      </c>
      <c r="N108" s="2">
        <f t="array" ref="N108">INDEX('Purchase Behaviour'!F:F, MATCH($A108,'Purchase Behaviour'!$A:$A, 0))</f>
        <v>152.3614912</v>
      </c>
      <c r="O108" s="2">
        <f t="array" ref="O108">INDEX('Purchase Behaviour'!G:G, MATCH($A108,'Purchase Behaviour'!$A:$A, 0))</f>
        <v>222.2249165</v>
      </c>
      <c r="P108" s="2">
        <f t="array" ref="P108">INDEX('Purchase Behaviour'!H:H, MATCH($A108,'Purchase Behaviour'!$A:$A, 0))</f>
        <v>4</v>
      </c>
      <c r="Q108" s="2">
        <f t="array" ref="Q108">INDEX('Purchase Behaviour'!I:I, MATCH($A108,'Purchase Behaviour'!$A:$A, 0))</f>
        <v>4</v>
      </c>
      <c r="R108" s="2">
        <f t="array" ref="R108">INDEX('Purchase Behaviour'!J:J, MATCH($A108,'Purchase Behaviour'!$A:$A, 0))</f>
        <v>1</v>
      </c>
      <c r="S108" s="2">
        <f t="array" ref="S108">INDEX('Purchase Behaviour'!K:K, MATCH($A108,'Purchase Behaviour'!$A:$A, 0))</f>
        <v>4</v>
      </c>
      <c r="T108" s="2">
        <f t="array" ref="T108">INDEX('Purchase Behaviour'!L:L, MATCH($A108,'Purchase Behaviour'!$A:$A, 0))</f>
        <v>7</v>
      </c>
      <c r="U108" s="2">
        <f t="array" ref="U108">INDEX('Purchase Behaviour'!M:M, MATCH($A108,'Purchase Behaviour'!$A:$A, 0))</f>
        <v>15</v>
      </c>
      <c r="V108" s="2">
        <f t="array" ref="V108">INDEX('Campaign Performance'!B:B, MATCH(A108,'Campaign Performance'!A:A, 0))</f>
        <v>0</v>
      </c>
      <c r="W108" s="2">
        <f t="array" ref="W108">INDEX('Campaign Performance'!C:C, MATCH($A108,'Campaign Performance'!$A:$A, 0))</f>
        <v>0</v>
      </c>
      <c r="X108" s="2">
        <f t="array" ref="X108">INDEX('Campaign Performance'!D:D, MATCH($A108,'Campaign Performance'!$A:$A, 0))</f>
        <v>0</v>
      </c>
      <c r="Y108" s="2">
        <f t="array" ref="Y108">INDEX('Campaign Performance'!E:E, MATCH($A108,'Campaign Performance'!$A:$A, 0))</f>
        <v>0</v>
      </c>
      <c r="Z108" s="2">
        <f t="array" ref="Z108">INDEX('Campaign Performance'!F:F, MATCH($A108,'Campaign Performance'!$A:$A, 0))</f>
        <v>0</v>
      </c>
      <c r="AA108" s="2">
        <f t="array" ref="AA108">INDEX('Campaign Performance'!G:G, MATCH($A108,'Campaign Performance'!$A:$A, 0))</f>
        <v>0</v>
      </c>
      <c r="AB108" s="2">
        <f t="array" ref="AB108">INDEX('Campaign Performance'!H:H, MATCH($A108,'Campaign Performance'!$A:$A, 0))</f>
        <v>0</v>
      </c>
      <c r="AC108" s="5">
        <f t="shared" si="2"/>
        <v>61</v>
      </c>
      <c r="AD108" s="5">
        <f t="shared" si="3"/>
        <v>12</v>
      </c>
      <c r="AE108" s="5">
        <f t="shared" si="4"/>
        <v>1316.895592</v>
      </c>
      <c r="AF108" s="5">
        <f t="shared" si="5"/>
        <v>0</v>
      </c>
      <c r="AG108" s="5" t="str">
        <f t="shared" si="6"/>
        <v>Small family</v>
      </c>
      <c r="AH108" s="5" t="str">
        <f t="shared" si="20"/>
        <v>Mid income</v>
      </c>
      <c r="AI108" s="5" t="str">
        <f t="shared" si="7"/>
        <v>No</v>
      </c>
      <c r="AJ108" s="5" t="str">
        <f t="shared" si="8"/>
        <v>No Acceptance</v>
      </c>
      <c r="AK108" s="5">
        <f t="shared" si="9"/>
        <v>2</v>
      </c>
      <c r="AL108" s="5">
        <f t="shared" si="10"/>
        <v>0.06674393333</v>
      </c>
      <c r="AM108" s="5">
        <f t="shared" si="11"/>
        <v>0.8484848485</v>
      </c>
      <c r="AN108" s="5">
        <f t="shared" si="12"/>
        <v>0.1481481481</v>
      </c>
      <c r="AO108" s="5">
        <f t="shared" si="13"/>
        <v>0.03571428571</v>
      </c>
      <c r="AP108" s="5">
        <f t="shared" si="14"/>
        <v>0</v>
      </c>
      <c r="AQ108" s="5">
        <f t="shared" si="15"/>
        <v>0.5</v>
      </c>
      <c r="AR108" s="5">
        <f t="shared" si="16"/>
        <v>0.3470250887</v>
      </c>
      <c r="AS108" s="5">
        <f t="shared" si="17"/>
        <v>627</v>
      </c>
      <c r="AT108" s="5">
        <f t="shared" si="18"/>
        <v>0.7204108977</v>
      </c>
      <c r="AU108" s="5" t="str">
        <f t="shared" si="19"/>
        <v>Mid</v>
      </c>
      <c r="AV108" s="5"/>
      <c r="AW108" s="5"/>
      <c r="AX108" s="5"/>
      <c r="AY108" s="5"/>
      <c r="AZ108" s="5"/>
    </row>
    <row r="109" ht="14.25" customHeight="1">
      <c r="A109" s="5">
        <v>2683.0</v>
      </c>
      <c r="B109" s="5">
        <v>1969.0</v>
      </c>
      <c r="C109" s="5" t="s">
        <v>46</v>
      </c>
      <c r="D109" s="5" t="s">
        <v>54</v>
      </c>
      <c r="E109" s="5">
        <v>52413.0</v>
      </c>
      <c r="F109" s="2">
        <f t="shared" si="1"/>
        <v>52413</v>
      </c>
      <c r="G109" s="5">
        <v>0.0</v>
      </c>
      <c r="H109" s="5">
        <v>0.0</v>
      </c>
      <c r="I109" s="5" t="s">
        <v>151</v>
      </c>
      <c r="J109" s="2">
        <f t="array" ref="J109">INDEX('Purchase Behaviour'!B:B,MATCH(A109,'Purchase Behaviour'!A:A, 0))</f>
        <v>271.7094711</v>
      </c>
      <c r="K109" s="2">
        <f t="array" ref="K109">INDEX('Purchase Behaviour'!C:C, MATCH(A109,'Purchase Behaviour'!A:A, 0))</f>
        <v>274.7612492</v>
      </c>
      <c r="L109" s="2">
        <f t="array" ref="L109">INDEX('Purchase Behaviour'!D:D, MATCH($A109,'Purchase Behaviour'!$A:$A, 0))</f>
        <v>263.7046791</v>
      </c>
      <c r="M109" s="2">
        <f t="array" ref="M109">INDEX('Purchase Behaviour'!E:E, MATCH($A109,'Purchase Behaviour'!$A:$A, 0))</f>
        <v>176.7515382</v>
      </c>
      <c r="N109" s="2">
        <f t="array" ref="N109">INDEX('Purchase Behaviour'!F:F, MATCH($A109,'Purchase Behaviour'!$A:$A, 0))</f>
        <v>57.92906501</v>
      </c>
      <c r="O109" s="2">
        <f t="array" ref="O109">INDEX('Purchase Behaviour'!G:G, MATCH($A109,'Purchase Behaviour'!$A:$A, 0))</f>
        <v>395.2193256</v>
      </c>
      <c r="P109" s="2">
        <f t="array" ref="P109">INDEX('Purchase Behaviour'!H:H, MATCH($A109,'Purchase Behaviour'!$A:$A, 0))</f>
        <v>4</v>
      </c>
      <c r="Q109" s="2">
        <f t="array" ref="Q109">INDEX('Purchase Behaviour'!I:I, MATCH($A109,'Purchase Behaviour'!$A:$A, 0))</f>
        <v>6</v>
      </c>
      <c r="R109" s="2">
        <f t="array" ref="R109">INDEX('Purchase Behaviour'!J:J, MATCH($A109,'Purchase Behaviour'!$A:$A, 0))</f>
        <v>4</v>
      </c>
      <c r="S109" s="2">
        <f t="array" ref="S109">INDEX('Purchase Behaviour'!K:K, MATCH($A109,'Purchase Behaviour'!$A:$A, 0))</f>
        <v>12</v>
      </c>
      <c r="T109" s="2">
        <f t="array" ref="T109">INDEX('Purchase Behaviour'!L:L, MATCH($A109,'Purchase Behaviour'!$A:$A, 0))</f>
        <v>6</v>
      </c>
      <c r="U109" s="2">
        <f t="array" ref="U109">INDEX('Purchase Behaviour'!M:M, MATCH($A109,'Purchase Behaviour'!$A:$A, 0))</f>
        <v>56</v>
      </c>
      <c r="V109" s="2">
        <f t="array" ref="V109">INDEX('Campaign Performance'!B:B, MATCH(A109,'Campaign Performance'!A:A, 0))</f>
        <v>0</v>
      </c>
      <c r="W109" s="2">
        <f t="array" ref="W109">INDEX('Campaign Performance'!C:C, MATCH($A109,'Campaign Performance'!$A:$A, 0))</f>
        <v>0</v>
      </c>
      <c r="X109" s="2">
        <f t="array" ref="X109">INDEX('Campaign Performance'!D:D, MATCH($A109,'Campaign Performance'!$A:$A, 0))</f>
        <v>0</v>
      </c>
      <c r="Y109" s="2">
        <f t="array" ref="Y109">INDEX('Campaign Performance'!E:E, MATCH($A109,'Campaign Performance'!$A:$A, 0))</f>
        <v>0</v>
      </c>
      <c r="Z109" s="2">
        <f t="array" ref="Z109">INDEX('Campaign Performance'!F:F, MATCH($A109,'Campaign Performance'!$A:$A, 0))</f>
        <v>0</v>
      </c>
      <c r="AA109" s="2">
        <f t="array" ref="AA109">INDEX('Campaign Performance'!G:G, MATCH($A109,'Campaign Performance'!$A:$A, 0))</f>
        <v>0</v>
      </c>
      <c r="AB109" s="2">
        <f t="array" ref="AB109">INDEX('Campaign Performance'!H:H, MATCH($A109,'Campaign Performance'!$A:$A, 0))</f>
        <v>0</v>
      </c>
      <c r="AC109" s="5">
        <f t="shared" si="2"/>
        <v>56</v>
      </c>
      <c r="AD109" s="5">
        <f t="shared" si="3"/>
        <v>12</v>
      </c>
      <c r="AE109" s="5">
        <f t="shared" si="4"/>
        <v>1440.075328</v>
      </c>
      <c r="AF109" s="5">
        <f t="shared" si="5"/>
        <v>0</v>
      </c>
      <c r="AG109" s="5" t="str">
        <f t="shared" si="6"/>
        <v>No kids</v>
      </c>
      <c r="AH109" s="5" t="str">
        <f t="shared" si="20"/>
        <v>High income</v>
      </c>
      <c r="AI109" s="5" t="str">
        <f t="shared" si="7"/>
        <v>No</v>
      </c>
      <c r="AJ109" s="5" t="str">
        <f t="shared" si="8"/>
        <v>No Acceptance</v>
      </c>
      <c r="AK109" s="5">
        <f t="shared" si="9"/>
        <v>3</v>
      </c>
      <c r="AL109" s="5">
        <f t="shared" si="10"/>
        <v>0.07298702514</v>
      </c>
      <c r="AM109" s="5">
        <f t="shared" si="11"/>
        <v>0.4343434343</v>
      </c>
      <c r="AN109" s="5">
        <f t="shared" si="12"/>
        <v>0.2222222222</v>
      </c>
      <c r="AO109" s="5">
        <f t="shared" si="13"/>
        <v>0.1428571429</v>
      </c>
      <c r="AP109" s="5">
        <f t="shared" si="14"/>
        <v>0</v>
      </c>
      <c r="AQ109" s="5">
        <f t="shared" si="15"/>
        <v>1</v>
      </c>
      <c r="AR109" s="5">
        <f t="shared" si="16"/>
        <v>0.2961688342</v>
      </c>
      <c r="AS109" s="5">
        <f t="shared" si="17"/>
        <v>987</v>
      </c>
      <c r="AT109" s="5">
        <f t="shared" si="18"/>
        <v>0.5596248325</v>
      </c>
      <c r="AU109" s="5" t="str">
        <f t="shared" si="19"/>
        <v>Mid</v>
      </c>
      <c r="AV109" s="5"/>
      <c r="AW109" s="5"/>
      <c r="AX109" s="5"/>
      <c r="AY109" s="5"/>
      <c r="AZ109" s="5"/>
    </row>
    <row r="110" ht="14.25" customHeight="1">
      <c r="A110" s="5">
        <v>3629.0</v>
      </c>
      <c r="B110" s="5">
        <v>1978.0</v>
      </c>
      <c r="C110" s="5" t="s">
        <v>46</v>
      </c>
      <c r="D110" s="5" t="s">
        <v>47</v>
      </c>
      <c r="E110" s="5">
        <v>38557.0</v>
      </c>
      <c r="F110" s="2">
        <f t="shared" si="1"/>
        <v>38557</v>
      </c>
      <c r="G110" s="5">
        <v>0.0</v>
      </c>
      <c r="H110" s="5">
        <v>0.0</v>
      </c>
      <c r="I110" s="5" t="s">
        <v>124</v>
      </c>
      <c r="J110" s="2">
        <f t="array" ref="J110">INDEX('Purchase Behaviour'!B:B,MATCH(A110,'Purchase Behaviour'!A:A, 0))</f>
        <v>107.1749487</v>
      </c>
      <c r="K110" s="2">
        <f t="array" ref="K110">INDEX('Purchase Behaviour'!C:C, MATCH(A110,'Purchase Behaviour'!A:A, 0))</f>
        <v>68.48626839</v>
      </c>
      <c r="L110" s="2">
        <f t="array" ref="L110">INDEX('Purchase Behaviour'!D:D, MATCH($A110,'Purchase Behaviour'!$A:$A, 0))</f>
        <v>192.1983067</v>
      </c>
      <c r="M110" s="2">
        <f t="array" ref="M110">INDEX('Purchase Behaviour'!E:E, MATCH($A110,'Purchase Behaviour'!$A:$A, 0))</f>
        <v>83.62587605</v>
      </c>
      <c r="N110" s="2">
        <f t="array" ref="N110">INDEX('Purchase Behaviour'!F:F, MATCH($A110,'Purchase Behaviour'!$A:$A, 0))</f>
        <v>136.9794542</v>
      </c>
      <c r="O110" s="2">
        <f t="array" ref="O110">INDEX('Purchase Behaviour'!G:G, MATCH($A110,'Purchase Behaviour'!$A:$A, 0))</f>
        <v>216.8958515</v>
      </c>
      <c r="P110" s="2">
        <f t="array" ref="P110">INDEX('Purchase Behaviour'!H:H, MATCH($A110,'Purchase Behaviour'!$A:$A, 0))</f>
        <v>2</v>
      </c>
      <c r="Q110" s="2">
        <f t="array" ref="Q110">INDEX('Purchase Behaviour'!I:I, MATCH($A110,'Purchase Behaviour'!$A:$A, 0))</f>
        <v>3</v>
      </c>
      <c r="R110" s="2">
        <f t="array" ref="R110">INDEX('Purchase Behaviour'!J:J, MATCH($A110,'Purchase Behaviour'!$A:$A, 0))</f>
        <v>1</v>
      </c>
      <c r="S110" s="2">
        <f t="array" ref="S110">INDEX('Purchase Behaviour'!K:K, MATCH($A110,'Purchase Behaviour'!$A:$A, 0))</f>
        <v>3</v>
      </c>
      <c r="T110" s="2">
        <f t="array" ref="T110">INDEX('Purchase Behaviour'!L:L, MATCH($A110,'Purchase Behaviour'!$A:$A, 0))</f>
        <v>7</v>
      </c>
      <c r="U110" s="2">
        <f t="array" ref="U110">INDEX('Purchase Behaviour'!M:M, MATCH($A110,'Purchase Behaviour'!$A:$A, 0))</f>
        <v>17</v>
      </c>
      <c r="V110" s="2">
        <f t="array" ref="V110">INDEX('Campaign Performance'!B:B, MATCH(A110,'Campaign Performance'!A:A, 0))</f>
        <v>0</v>
      </c>
      <c r="W110" s="2">
        <f t="array" ref="W110">INDEX('Campaign Performance'!C:C, MATCH($A110,'Campaign Performance'!$A:$A, 0))</f>
        <v>0</v>
      </c>
      <c r="X110" s="2">
        <f t="array" ref="X110">INDEX('Campaign Performance'!D:D, MATCH($A110,'Campaign Performance'!$A:$A, 0))</f>
        <v>0</v>
      </c>
      <c r="Y110" s="2">
        <f t="array" ref="Y110">INDEX('Campaign Performance'!E:E, MATCH($A110,'Campaign Performance'!$A:$A, 0))</f>
        <v>0</v>
      </c>
      <c r="Z110" s="2">
        <f t="array" ref="Z110">INDEX('Campaign Performance'!F:F, MATCH($A110,'Campaign Performance'!$A:$A, 0))</f>
        <v>0</v>
      </c>
      <c r="AA110" s="2">
        <f t="array" ref="AA110">INDEX('Campaign Performance'!G:G, MATCH($A110,'Campaign Performance'!$A:$A, 0))</f>
        <v>0</v>
      </c>
      <c r="AB110" s="2">
        <f t="array" ref="AB110">INDEX('Campaign Performance'!H:H, MATCH($A110,'Campaign Performance'!$A:$A, 0))</f>
        <v>0</v>
      </c>
      <c r="AC110" s="5">
        <f t="shared" si="2"/>
        <v>47</v>
      </c>
      <c r="AD110" s="5">
        <f t="shared" si="3"/>
        <v>12</v>
      </c>
      <c r="AE110" s="5">
        <f t="shared" si="4"/>
        <v>805.3607055</v>
      </c>
      <c r="AF110" s="5">
        <f t="shared" si="5"/>
        <v>0</v>
      </c>
      <c r="AG110" s="5" t="str">
        <f t="shared" si="6"/>
        <v>No kids</v>
      </c>
      <c r="AH110" s="5" t="str">
        <f t="shared" si="20"/>
        <v>Mid income</v>
      </c>
      <c r="AI110" s="5" t="str">
        <f t="shared" si="7"/>
        <v>No</v>
      </c>
      <c r="AJ110" s="5" t="str">
        <f t="shared" si="8"/>
        <v>No Acceptance</v>
      </c>
      <c r="AK110" s="5">
        <f t="shared" si="9"/>
        <v>2</v>
      </c>
      <c r="AL110" s="5">
        <f t="shared" si="10"/>
        <v>0.04081792174</v>
      </c>
      <c r="AM110" s="5">
        <f t="shared" si="11"/>
        <v>0.8282828283</v>
      </c>
      <c r="AN110" s="5">
        <f t="shared" si="12"/>
        <v>0.1111111111</v>
      </c>
      <c r="AO110" s="5">
        <f t="shared" si="13"/>
        <v>0.03571428571</v>
      </c>
      <c r="AP110" s="5">
        <f t="shared" si="14"/>
        <v>0</v>
      </c>
      <c r="AQ110" s="5">
        <f t="shared" si="15"/>
        <v>0.5</v>
      </c>
      <c r="AR110" s="5">
        <f t="shared" si="16"/>
        <v>0.3289274242</v>
      </c>
      <c r="AS110" s="5">
        <f t="shared" si="17"/>
        <v>731</v>
      </c>
      <c r="AT110" s="5">
        <f t="shared" si="18"/>
        <v>0.67396159</v>
      </c>
      <c r="AU110" s="5" t="str">
        <f t="shared" si="19"/>
        <v>Mid</v>
      </c>
      <c r="AV110" s="5"/>
      <c r="AW110" s="5"/>
      <c r="AX110" s="5"/>
      <c r="AY110" s="5"/>
      <c r="AZ110" s="5"/>
    </row>
    <row r="111" ht="14.25" customHeight="1">
      <c r="A111" s="5">
        <v>10991.0</v>
      </c>
      <c r="B111" s="5">
        <v>1960.0</v>
      </c>
      <c r="C111" s="5" t="s">
        <v>56</v>
      </c>
      <c r="D111" s="5" t="s">
        <v>54</v>
      </c>
      <c r="E111" s="5">
        <v>89058.0</v>
      </c>
      <c r="F111" s="2">
        <f t="shared" si="1"/>
        <v>89058</v>
      </c>
      <c r="G111" s="5">
        <v>0.0</v>
      </c>
      <c r="H111" s="5">
        <v>0.0</v>
      </c>
      <c r="I111" s="5" t="s">
        <v>152</v>
      </c>
      <c r="J111" s="2">
        <f t="array" ref="J111">INDEX('Purchase Behaviour'!B:B,MATCH(A111,'Purchase Behaviour'!A:A, 0))</f>
        <v>667.8678345</v>
      </c>
      <c r="K111" s="2">
        <f t="array" ref="K111">INDEX('Purchase Behaviour'!C:C, MATCH(A111,'Purchase Behaviour'!A:A, 0))</f>
        <v>478.979879</v>
      </c>
      <c r="L111" s="2">
        <f t="array" ref="L111">INDEX('Purchase Behaviour'!D:D, MATCH($A111,'Purchase Behaviour'!$A:$A, 0))</f>
        <v>366.2517701</v>
      </c>
      <c r="M111" s="2">
        <f t="array" ref="M111">INDEX('Purchase Behaviour'!E:E, MATCH($A111,'Purchase Behaviour'!$A:$A, 0))</f>
        <v>419.1254778</v>
      </c>
      <c r="N111" s="2">
        <f t="array" ref="N111">INDEX('Purchase Behaviour'!F:F, MATCH($A111,'Purchase Behaviour'!$A:$A, 0))</f>
        <v>179.5113791</v>
      </c>
      <c r="O111" s="2">
        <f t="array" ref="O111">INDEX('Purchase Behaviour'!G:G, MATCH($A111,'Purchase Behaviour'!$A:$A, 0))</f>
        <v>364.6709253</v>
      </c>
      <c r="P111" s="2">
        <f t="array" ref="P111">INDEX('Purchase Behaviour'!H:H, MATCH($A111,'Purchase Behaviour'!$A:$A, 0))</f>
        <v>1</v>
      </c>
      <c r="Q111" s="2">
        <f t="array" ref="Q111">INDEX('Purchase Behaviour'!I:I, MATCH($A111,'Purchase Behaviour'!$A:$A, 0))</f>
        <v>5</v>
      </c>
      <c r="R111" s="2">
        <f t="array" ref="R111">INDEX('Purchase Behaviour'!J:J, MATCH($A111,'Purchase Behaviour'!$A:$A, 0))</f>
        <v>4</v>
      </c>
      <c r="S111" s="2">
        <f t="array" ref="S111">INDEX('Purchase Behaviour'!K:K, MATCH($A111,'Purchase Behaviour'!$A:$A, 0))</f>
        <v>4</v>
      </c>
      <c r="T111" s="2">
        <f t="array" ref="T111">INDEX('Purchase Behaviour'!L:L, MATCH($A111,'Purchase Behaviour'!$A:$A, 0))</f>
        <v>2</v>
      </c>
      <c r="U111" s="2">
        <f t="array" ref="U111">INDEX('Purchase Behaviour'!M:M, MATCH($A111,'Purchase Behaviour'!$A:$A, 0))</f>
        <v>18</v>
      </c>
      <c r="V111" s="2">
        <f t="array" ref="V111">INDEX('Campaign Performance'!B:B, MATCH(A111,'Campaign Performance'!A:A, 0))</f>
        <v>0</v>
      </c>
      <c r="W111" s="2">
        <f t="array" ref="W111">INDEX('Campaign Performance'!C:C, MATCH($A111,'Campaign Performance'!$A:$A, 0))</f>
        <v>0</v>
      </c>
      <c r="X111" s="2">
        <f t="array" ref="X111">INDEX('Campaign Performance'!D:D, MATCH($A111,'Campaign Performance'!$A:$A, 0))</f>
        <v>0</v>
      </c>
      <c r="Y111" s="2">
        <f t="array" ref="Y111">INDEX('Campaign Performance'!E:E, MATCH($A111,'Campaign Performance'!$A:$A, 0))</f>
        <v>0</v>
      </c>
      <c r="Z111" s="2">
        <f t="array" ref="Z111">INDEX('Campaign Performance'!F:F, MATCH($A111,'Campaign Performance'!$A:$A, 0))</f>
        <v>0</v>
      </c>
      <c r="AA111" s="2">
        <f t="array" ref="AA111">INDEX('Campaign Performance'!G:G, MATCH($A111,'Campaign Performance'!$A:$A, 0))</f>
        <v>0</v>
      </c>
      <c r="AB111" s="2">
        <f t="array" ref="AB111">INDEX('Campaign Performance'!H:H, MATCH($A111,'Campaign Performance'!$A:$A, 0))</f>
        <v>0</v>
      </c>
      <c r="AC111" s="5">
        <f t="shared" si="2"/>
        <v>65</v>
      </c>
      <c r="AD111" s="5">
        <f t="shared" si="3"/>
        <v>12</v>
      </c>
      <c r="AE111" s="5">
        <f t="shared" si="4"/>
        <v>2476.407266</v>
      </c>
      <c r="AF111" s="5">
        <f t="shared" si="5"/>
        <v>0</v>
      </c>
      <c r="AG111" s="5" t="str">
        <f t="shared" si="6"/>
        <v>No kids</v>
      </c>
      <c r="AH111" s="5" t="str">
        <f t="shared" si="20"/>
        <v>High income</v>
      </c>
      <c r="AI111" s="5" t="str">
        <f t="shared" si="7"/>
        <v>No</v>
      </c>
      <c r="AJ111" s="5" t="str">
        <f t="shared" si="8"/>
        <v>No Acceptance</v>
      </c>
      <c r="AK111" s="5">
        <f t="shared" si="9"/>
        <v>3</v>
      </c>
      <c r="AL111" s="5">
        <f t="shared" si="10"/>
        <v>0.1255112117</v>
      </c>
      <c r="AM111" s="5">
        <f t="shared" si="11"/>
        <v>0.8181818182</v>
      </c>
      <c r="AN111" s="5">
        <f t="shared" si="12"/>
        <v>0.1851851852</v>
      </c>
      <c r="AO111" s="5">
        <f t="shared" si="13"/>
        <v>0.1428571429</v>
      </c>
      <c r="AP111" s="5">
        <f t="shared" si="14"/>
        <v>0</v>
      </c>
      <c r="AQ111" s="5">
        <f t="shared" si="15"/>
        <v>1</v>
      </c>
      <c r="AR111" s="5">
        <f t="shared" si="16"/>
        <v>0.4188958404</v>
      </c>
      <c r="AS111" s="5">
        <f t="shared" si="17"/>
        <v>268</v>
      </c>
      <c r="AT111" s="5">
        <f t="shared" si="18"/>
        <v>0.880750335</v>
      </c>
      <c r="AU111" s="5" t="str">
        <f t="shared" si="19"/>
        <v>High</v>
      </c>
      <c r="AV111" s="5"/>
      <c r="AW111" s="5"/>
      <c r="AX111" s="5"/>
      <c r="AY111" s="5"/>
      <c r="AZ111" s="5"/>
    </row>
    <row r="112" ht="14.25" customHeight="1">
      <c r="A112" s="5">
        <v>5077.0</v>
      </c>
      <c r="B112" s="5">
        <v>1979.0</v>
      </c>
      <c r="C112" s="5" t="s">
        <v>46</v>
      </c>
      <c r="D112" s="5" t="s">
        <v>50</v>
      </c>
      <c r="E112" s="5">
        <v>77298.0</v>
      </c>
      <c r="F112" s="2">
        <f t="shared" si="1"/>
        <v>77298</v>
      </c>
      <c r="G112" s="5">
        <v>0.0</v>
      </c>
      <c r="H112" s="5">
        <v>0.0</v>
      </c>
      <c r="I112" s="5" t="s">
        <v>153</v>
      </c>
      <c r="J112" s="2">
        <f t="array" ref="J112">INDEX('Purchase Behaviour'!B:B,MATCH(A112,'Purchase Behaviour'!A:A, 0))</f>
        <v>316.6314418</v>
      </c>
      <c r="K112" s="2">
        <f t="array" ref="K112">INDEX('Purchase Behaviour'!C:C, MATCH(A112,'Purchase Behaviour'!A:A, 0))</f>
        <v>388.0139029</v>
      </c>
      <c r="L112" s="2">
        <f t="array" ref="L112">INDEX('Purchase Behaviour'!D:D, MATCH($A112,'Purchase Behaviour'!$A:$A, 0))</f>
        <v>599.7385317</v>
      </c>
      <c r="M112" s="2">
        <f t="array" ref="M112">INDEX('Purchase Behaviour'!E:E, MATCH($A112,'Purchase Behaviour'!$A:$A, 0))</f>
        <v>140.6326195</v>
      </c>
      <c r="N112" s="2">
        <f t="array" ref="N112">INDEX('Purchase Behaviour'!F:F, MATCH($A112,'Purchase Behaviour'!$A:$A, 0))</f>
        <v>321.6147538</v>
      </c>
      <c r="O112" s="2">
        <f t="array" ref="O112">INDEX('Purchase Behaviour'!G:G, MATCH($A112,'Purchase Behaviour'!$A:$A, 0))</f>
        <v>152.8572343</v>
      </c>
      <c r="P112" s="2">
        <f t="array" ref="P112">INDEX('Purchase Behaviour'!H:H, MATCH($A112,'Purchase Behaviour'!$A:$A, 0))</f>
        <v>1</v>
      </c>
      <c r="Q112" s="2">
        <f t="array" ref="Q112">INDEX('Purchase Behaviour'!I:I, MATCH($A112,'Purchase Behaviour'!$A:$A, 0))</f>
        <v>6</v>
      </c>
      <c r="R112" s="2">
        <f t="array" ref="R112">INDEX('Purchase Behaviour'!J:J, MATCH($A112,'Purchase Behaviour'!$A:$A, 0))</f>
        <v>6</v>
      </c>
      <c r="S112" s="2">
        <f t="array" ref="S112">INDEX('Purchase Behaviour'!K:K, MATCH($A112,'Purchase Behaviour'!$A:$A, 0))</f>
        <v>11</v>
      </c>
      <c r="T112" s="2">
        <f t="array" ref="T112">INDEX('Purchase Behaviour'!L:L, MATCH($A112,'Purchase Behaviour'!$A:$A, 0))</f>
        <v>3</v>
      </c>
      <c r="U112" s="2">
        <f t="array" ref="U112">INDEX('Purchase Behaviour'!M:M, MATCH($A112,'Purchase Behaviour'!$A:$A, 0))</f>
        <v>46</v>
      </c>
      <c r="V112" s="2">
        <f t="array" ref="V112">INDEX('Campaign Performance'!B:B, MATCH(A112,'Campaign Performance'!A:A, 0))</f>
        <v>0</v>
      </c>
      <c r="W112" s="2">
        <f t="array" ref="W112">INDEX('Campaign Performance'!C:C, MATCH($A112,'Campaign Performance'!$A:$A, 0))</f>
        <v>0</v>
      </c>
      <c r="X112" s="2">
        <f t="array" ref="X112">INDEX('Campaign Performance'!D:D, MATCH($A112,'Campaign Performance'!$A:$A, 0))</f>
        <v>0</v>
      </c>
      <c r="Y112" s="2">
        <f t="array" ref="Y112">INDEX('Campaign Performance'!E:E, MATCH($A112,'Campaign Performance'!$A:$A, 0))</f>
        <v>0</v>
      </c>
      <c r="Z112" s="2">
        <f t="array" ref="Z112">INDEX('Campaign Performance'!F:F, MATCH($A112,'Campaign Performance'!$A:$A, 0))</f>
        <v>0</v>
      </c>
      <c r="AA112" s="2">
        <f t="array" ref="AA112">INDEX('Campaign Performance'!G:G, MATCH($A112,'Campaign Performance'!$A:$A, 0))</f>
        <v>0</v>
      </c>
      <c r="AB112" s="2">
        <f t="array" ref="AB112">INDEX('Campaign Performance'!H:H, MATCH($A112,'Campaign Performance'!$A:$A, 0))</f>
        <v>0</v>
      </c>
      <c r="AC112" s="5">
        <f t="shared" si="2"/>
        <v>46</v>
      </c>
      <c r="AD112" s="5">
        <f t="shared" si="3"/>
        <v>12</v>
      </c>
      <c r="AE112" s="5">
        <f t="shared" si="4"/>
        <v>1919.488484</v>
      </c>
      <c r="AF112" s="5">
        <f t="shared" si="5"/>
        <v>0</v>
      </c>
      <c r="AG112" s="5" t="str">
        <f t="shared" si="6"/>
        <v>No kids</v>
      </c>
      <c r="AH112" s="5" t="str">
        <f t="shared" si="20"/>
        <v>High income</v>
      </c>
      <c r="AI112" s="5" t="str">
        <f t="shared" si="7"/>
        <v>No</v>
      </c>
      <c r="AJ112" s="5" t="str">
        <f t="shared" si="8"/>
        <v>No Acceptance</v>
      </c>
      <c r="AK112" s="5">
        <f t="shared" si="9"/>
        <v>3</v>
      </c>
      <c r="AL112" s="5">
        <f t="shared" si="10"/>
        <v>0.097285018</v>
      </c>
      <c r="AM112" s="5">
        <f t="shared" si="11"/>
        <v>0.5353535354</v>
      </c>
      <c r="AN112" s="5">
        <f t="shared" si="12"/>
        <v>0.2222222222</v>
      </c>
      <c r="AO112" s="5">
        <f t="shared" si="13"/>
        <v>0.2142857143</v>
      </c>
      <c r="AP112" s="5">
        <f t="shared" si="14"/>
        <v>0</v>
      </c>
      <c r="AQ112" s="5">
        <f t="shared" si="15"/>
        <v>1</v>
      </c>
      <c r="AR112" s="5">
        <f t="shared" si="16"/>
        <v>0.3396892199</v>
      </c>
      <c r="AS112" s="5">
        <f t="shared" si="17"/>
        <v>674</v>
      </c>
      <c r="AT112" s="5">
        <f t="shared" si="18"/>
        <v>0.6994193837</v>
      </c>
      <c r="AU112" s="5" t="str">
        <f t="shared" si="19"/>
        <v>Mid</v>
      </c>
      <c r="AV112" s="5"/>
      <c r="AW112" s="5"/>
      <c r="AX112" s="5"/>
      <c r="AY112" s="5"/>
      <c r="AZ112" s="5"/>
    </row>
    <row r="113" ht="14.25" customHeight="1">
      <c r="A113" s="5">
        <v>7431.0</v>
      </c>
      <c r="B113" s="5">
        <v>1991.0</v>
      </c>
      <c r="C113" s="5" t="s">
        <v>53</v>
      </c>
      <c r="D113" s="5" t="s">
        <v>47</v>
      </c>
      <c r="E113" s="5">
        <v>68126.0</v>
      </c>
      <c r="F113" s="2">
        <f t="shared" si="1"/>
        <v>68126</v>
      </c>
      <c r="G113" s="5">
        <v>0.0</v>
      </c>
      <c r="H113" s="5">
        <v>1.0</v>
      </c>
      <c r="I113" s="5" t="s">
        <v>154</v>
      </c>
      <c r="J113" s="2">
        <f t="array" ref="J113">INDEX('Purchase Behaviour'!B:B,MATCH(A113,'Purchase Behaviour'!A:A, 0))</f>
        <v>273.471332</v>
      </c>
      <c r="K113" s="2">
        <f t="array" ref="K113">INDEX('Purchase Behaviour'!C:C, MATCH(A113,'Purchase Behaviour'!A:A, 0))</f>
        <v>235.7894213</v>
      </c>
      <c r="L113" s="2">
        <f t="array" ref="L113">INDEX('Purchase Behaviour'!D:D, MATCH($A113,'Purchase Behaviour'!$A:$A, 0))</f>
        <v>170.0987678</v>
      </c>
      <c r="M113" s="2">
        <f t="array" ref="M113">INDEX('Purchase Behaviour'!E:E, MATCH($A113,'Purchase Behaviour'!$A:$A, 0))</f>
        <v>421.2264577</v>
      </c>
      <c r="N113" s="2">
        <f t="array" ref="N113">INDEX('Purchase Behaviour'!F:F, MATCH($A113,'Purchase Behaviour'!$A:$A, 0))</f>
        <v>352.6463108</v>
      </c>
      <c r="O113" s="2">
        <f t="array" ref="O113">INDEX('Purchase Behaviour'!G:G, MATCH($A113,'Purchase Behaviour'!$A:$A, 0))</f>
        <v>408.9971491</v>
      </c>
      <c r="P113" s="2">
        <f t="array" ref="P113">INDEX('Purchase Behaviour'!H:H, MATCH($A113,'Purchase Behaviour'!$A:$A, 0))</f>
        <v>1</v>
      </c>
      <c r="Q113" s="2">
        <f t="array" ref="Q113">INDEX('Purchase Behaviour'!I:I, MATCH($A113,'Purchase Behaviour'!$A:$A, 0))</f>
        <v>7</v>
      </c>
      <c r="R113" s="2">
        <f t="array" ref="R113">INDEX('Purchase Behaviour'!J:J, MATCH($A113,'Purchase Behaviour'!$A:$A, 0))</f>
        <v>4</v>
      </c>
      <c r="S113" s="2">
        <f t="array" ref="S113">INDEX('Purchase Behaviour'!K:K, MATCH($A113,'Purchase Behaviour'!$A:$A, 0))</f>
        <v>5</v>
      </c>
      <c r="T113" s="2">
        <f t="array" ref="T113">INDEX('Purchase Behaviour'!L:L, MATCH($A113,'Purchase Behaviour'!$A:$A, 0))</f>
        <v>9</v>
      </c>
      <c r="U113" s="2">
        <f t="array" ref="U113">INDEX('Purchase Behaviour'!M:M, MATCH($A113,'Purchase Behaviour'!$A:$A, 0))</f>
        <v>40</v>
      </c>
      <c r="V113" s="2">
        <f t="array" ref="V113">INDEX('Campaign Performance'!B:B, MATCH(A113,'Campaign Performance'!A:A, 0))</f>
        <v>0</v>
      </c>
      <c r="W113" s="2">
        <f t="array" ref="W113">INDEX('Campaign Performance'!C:C, MATCH($A113,'Campaign Performance'!$A:$A, 0))</f>
        <v>1</v>
      </c>
      <c r="X113" s="2">
        <f t="array" ref="X113">INDEX('Campaign Performance'!D:D, MATCH($A113,'Campaign Performance'!$A:$A, 0))</f>
        <v>0</v>
      </c>
      <c r="Y113" s="2">
        <f t="array" ref="Y113">INDEX('Campaign Performance'!E:E, MATCH($A113,'Campaign Performance'!$A:$A, 0))</f>
        <v>0</v>
      </c>
      <c r="Z113" s="2">
        <f t="array" ref="Z113">INDEX('Campaign Performance'!F:F, MATCH($A113,'Campaign Performance'!$A:$A, 0))</f>
        <v>0</v>
      </c>
      <c r="AA113" s="2">
        <f t="array" ref="AA113">INDEX('Campaign Performance'!G:G, MATCH($A113,'Campaign Performance'!$A:$A, 0))</f>
        <v>0</v>
      </c>
      <c r="AB113" s="2">
        <f t="array" ref="AB113">INDEX('Campaign Performance'!H:H, MATCH($A113,'Campaign Performance'!$A:$A, 0))</f>
        <v>1</v>
      </c>
      <c r="AC113" s="5">
        <f t="shared" si="2"/>
        <v>34</v>
      </c>
      <c r="AD113" s="5">
        <f t="shared" si="3"/>
        <v>13</v>
      </c>
      <c r="AE113" s="5">
        <f t="shared" si="4"/>
        <v>1862.229439</v>
      </c>
      <c r="AF113" s="5">
        <f t="shared" si="5"/>
        <v>1</v>
      </c>
      <c r="AG113" s="5" t="str">
        <f t="shared" si="6"/>
        <v>Small family</v>
      </c>
      <c r="AH113" s="5" t="str">
        <f t="shared" si="20"/>
        <v>High income</v>
      </c>
      <c r="AI113" s="5" t="str">
        <f t="shared" si="7"/>
        <v>Yes</v>
      </c>
      <c r="AJ113" s="5" t="str">
        <f t="shared" si="8"/>
        <v>Low Acceptance</v>
      </c>
      <c r="AK113" s="5">
        <f t="shared" si="9"/>
        <v>3</v>
      </c>
      <c r="AL113" s="5">
        <f t="shared" si="10"/>
        <v>0.09438297024</v>
      </c>
      <c r="AM113" s="5">
        <f t="shared" si="11"/>
        <v>0.595959596</v>
      </c>
      <c r="AN113" s="5">
        <f t="shared" si="12"/>
        <v>0.2592592593</v>
      </c>
      <c r="AO113" s="5">
        <f t="shared" si="13"/>
        <v>0.1428571429</v>
      </c>
      <c r="AP113" s="5">
        <f t="shared" si="14"/>
        <v>0.25</v>
      </c>
      <c r="AQ113" s="5">
        <f t="shared" si="15"/>
        <v>1</v>
      </c>
      <c r="AR113" s="5">
        <f t="shared" si="16"/>
        <v>0.3805582245</v>
      </c>
      <c r="AS113" s="5">
        <f t="shared" si="17"/>
        <v>410</v>
      </c>
      <c r="AT113" s="5">
        <f t="shared" si="18"/>
        <v>0.8173291648</v>
      </c>
      <c r="AU113" s="5" t="str">
        <f t="shared" si="19"/>
        <v>High</v>
      </c>
      <c r="AV113" s="5"/>
      <c r="AW113" s="5"/>
      <c r="AX113" s="5"/>
      <c r="AY113" s="5"/>
      <c r="AZ113" s="5"/>
    </row>
    <row r="114" ht="14.25" customHeight="1">
      <c r="A114" s="5">
        <v>3267.0</v>
      </c>
      <c r="B114" s="5">
        <v>1963.0</v>
      </c>
      <c r="C114" s="5" t="s">
        <v>56</v>
      </c>
      <c r="D114" s="5" t="s">
        <v>50</v>
      </c>
      <c r="E114" s="5">
        <v>57288.0</v>
      </c>
      <c r="F114" s="2">
        <f t="shared" si="1"/>
        <v>57288</v>
      </c>
      <c r="G114" s="5">
        <v>0.0</v>
      </c>
      <c r="H114" s="5">
        <v>0.0</v>
      </c>
      <c r="I114" s="5" t="s">
        <v>155</v>
      </c>
      <c r="J114" s="2">
        <f t="array" ref="J114">INDEX('Purchase Behaviour'!B:B,MATCH(A114,'Purchase Behaviour'!A:A, 0))</f>
        <v>227.4839144</v>
      </c>
      <c r="K114" s="2">
        <f t="array" ref="K114">INDEX('Purchase Behaviour'!C:C, MATCH(A114,'Purchase Behaviour'!A:A, 0))</f>
        <v>267.9165545</v>
      </c>
      <c r="L114" s="2">
        <f t="array" ref="L114">INDEX('Purchase Behaviour'!D:D, MATCH($A114,'Purchase Behaviour'!$A:$A, 0))</f>
        <v>413.9988475</v>
      </c>
      <c r="M114" s="2">
        <f t="array" ref="M114">INDEX('Purchase Behaviour'!E:E, MATCH($A114,'Purchase Behaviour'!$A:$A, 0))</f>
        <v>273.8810725</v>
      </c>
      <c r="N114" s="2">
        <f t="array" ref="N114">INDEX('Purchase Behaviour'!F:F, MATCH($A114,'Purchase Behaviour'!$A:$A, 0))</f>
        <v>344.9922573</v>
      </c>
      <c r="O114" s="2">
        <f t="array" ref="O114">INDEX('Purchase Behaviour'!G:G, MATCH($A114,'Purchase Behaviour'!$A:$A, 0))</f>
        <v>219.957467</v>
      </c>
      <c r="P114" s="2">
        <f t="array" ref="P114">INDEX('Purchase Behaviour'!H:H, MATCH($A114,'Purchase Behaviour'!$A:$A, 0))</f>
        <v>3</v>
      </c>
      <c r="Q114" s="2">
        <f t="array" ref="Q114">INDEX('Purchase Behaviour'!I:I, MATCH($A114,'Purchase Behaviour'!$A:$A, 0))</f>
        <v>8</v>
      </c>
      <c r="R114" s="2">
        <f t="array" ref="R114">INDEX('Purchase Behaviour'!J:J, MATCH($A114,'Purchase Behaviour'!$A:$A, 0))</f>
        <v>1</v>
      </c>
      <c r="S114" s="2">
        <f t="array" ref="S114">INDEX('Purchase Behaviour'!K:K, MATCH($A114,'Purchase Behaviour'!$A:$A, 0))</f>
        <v>8</v>
      </c>
      <c r="T114" s="2">
        <f t="array" ref="T114">INDEX('Purchase Behaviour'!L:L, MATCH($A114,'Purchase Behaviour'!$A:$A, 0))</f>
        <v>6</v>
      </c>
      <c r="U114" s="2">
        <f t="array" ref="U114">INDEX('Purchase Behaviour'!M:M, MATCH($A114,'Purchase Behaviour'!$A:$A, 0))</f>
        <v>27</v>
      </c>
      <c r="V114" s="2">
        <f t="array" ref="V114">INDEX('Campaign Performance'!B:B, MATCH(A114,'Campaign Performance'!A:A, 0))</f>
        <v>0</v>
      </c>
      <c r="W114" s="2">
        <f t="array" ref="W114">INDEX('Campaign Performance'!C:C, MATCH($A114,'Campaign Performance'!$A:$A, 0))</f>
        <v>1</v>
      </c>
      <c r="X114" s="2">
        <f t="array" ref="X114">INDEX('Campaign Performance'!D:D, MATCH($A114,'Campaign Performance'!$A:$A, 0))</f>
        <v>0</v>
      </c>
      <c r="Y114" s="2">
        <f t="array" ref="Y114">INDEX('Campaign Performance'!E:E, MATCH($A114,'Campaign Performance'!$A:$A, 0))</f>
        <v>0</v>
      </c>
      <c r="Z114" s="2">
        <f t="array" ref="Z114">INDEX('Campaign Performance'!F:F, MATCH($A114,'Campaign Performance'!$A:$A, 0))</f>
        <v>0</v>
      </c>
      <c r="AA114" s="2">
        <f t="array" ref="AA114">INDEX('Campaign Performance'!G:G, MATCH($A114,'Campaign Performance'!$A:$A, 0))</f>
        <v>1</v>
      </c>
      <c r="AB114" s="2">
        <f t="array" ref="AB114">INDEX('Campaign Performance'!H:H, MATCH($A114,'Campaign Performance'!$A:$A, 0))</f>
        <v>0</v>
      </c>
      <c r="AC114" s="5">
        <f t="shared" si="2"/>
        <v>62</v>
      </c>
      <c r="AD114" s="5">
        <f t="shared" si="3"/>
        <v>11</v>
      </c>
      <c r="AE114" s="5">
        <f t="shared" si="4"/>
        <v>1748.230113</v>
      </c>
      <c r="AF114" s="5">
        <f t="shared" si="5"/>
        <v>1</v>
      </c>
      <c r="AG114" s="5" t="str">
        <f t="shared" si="6"/>
        <v>No kids</v>
      </c>
      <c r="AH114" s="5" t="str">
        <f t="shared" si="20"/>
        <v>High income</v>
      </c>
      <c r="AI114" s="5" t="str">
        <f t="shared" si="7"/>
        <v>No</v>
      </c>
      <c r="AJ114" s="5" t="str">
        <f t="shared" si="8"/>
        <v>Low Acceptance</v>
      </c>
      <c r="AK114" s="5">
        <f t="shared" si="9"/>
        <v>3</v>
      </c>
      <c r="AL114" s="5">
        <f t="shared" si="10"/>
        <v>0.08860516718</v>
      </c>
      <c r="AM114" s="5">
        <f t="shared" si="11"/>
        <v>0.7272727273</v>
      </c>
      <c r="AN114" s="5">
        <f t="shared" si="12"/>
        <v>0.2962962963</v>
      </c>
      <c r="AO114" s="5">
        <f t="shared" si="13"/>
        <v>0.03571428571</v>
      </c>
      <c r="AP114" s="5">
        <f t="shared" si="14"/>
        <v>0.25</v>
      </c>
      <c r="AQ114" s="5">
        <f t="shared" si="15"/>
        <v>1</v>
      </c>
      <c r="AR114" s="5">
        <f t="shared" si="16"/>
        <v>0.413348983</v>
      </c>
      <c r="AS114" s="5">
        <f t="shared" si="17"/>
        <v>284</v>
      </c>
      <c r="AT114" s="5">
        <f t="shared" si="18"/>
        <v>0.8736042876</v>
      </c>
      <c r="AU114" s="5" t="str">
        <f t="shared" si="19"/>
        <v>High</v>
      </c>
      <c r="AV114" s="5"/>
      <c r="AW114" s="5"/>
      <c r="AX114" s="5"/>
      <c r="AY114" s="5"/>
      <c r="AZ114" s="5"/>
    </row>
    <row r="115" ht="14.25" customHeight="1">
      <c r="A115" s="5">
        <v>999.0</v>
      </c>
      <c r="B115" s="5">
        <v>1991.0</v>
      </c>
      <c r="C115" s="5" t="s">
        <v>46</v>
      </c>
      <c r="D115" s="5" t="s">
        <v>47</v>
      </c>
      <c r="E115" s="5">
        <v>86037.0</v>
      </c>
      <c r="F115" s="2">
        <f t="shared" si="1"/>
        <v>86037</v>
      </c>
      <c r="G115" s="5">
        <v>1.0</v>
      </c>
      <c r="H115" s="5">
        <v>0.0</v>
      </c>
      <c r="I115" s="5" t="s">
        <v>77</v>
      </c>
      <c r="J115" s="2">
        <f t="array" ref="J115">INDEX('Purchase Behaviour'!B:B,MATCH(A115,'Purchase Behaviour'!A:A, 0))</f>
        <v>506.0087957</v>
      </c>
      <c r="K115" s="2">
        <f t="array" ref="K115">INDEX('Purchase Behaviour'!C:C, MATCH(A115,'Purchase Behaviour'!A:A, 0))</f>
        <v>339.3682834</v>
      </c>
      <c r="L115" s="2">
        <f t="array" ref="L115">INDEX('Purchase Behaviour'!D:D, MATCH($A115,'Purchase Behaviour'!$A:$A, 0))</f>
        <v>161.8506318</v>
      </c>
      <c r="M115" s="2">
        <f t="array" ref="M115">INDEX('Purchase Behaviour'!E:E, MATCH($A115,'Purchase Behaviour'!$A:$A, 0))</f>
        <v>410.6829877</v>
      </c>
      <c r="N115" s="2">
        <f t="array" ref="N115">INDEX('Purchase Behaviour'!F:F, MATCH($A115,'Purchase Behaviour'!$A:$A, 0))</f>
        <v>349.7250441</v>
      </c>
      <c r="O115" s="2">
        <f t="array" ref="O115">INDEX('Purchase Behaviour'!G:G, MATCH($A115,'Purchase Behaviour'!$A:$A, 0))</f>
        <v>197.6361364</v>
      </c>
      <c r="P115" s="2">
        <f t="array" ref="P115">INDEX('Purchase Behaviour'!H:H, MATCH($A115,'Purchase Behaviour'!$A:$A, 0))</f>
        <v>1</v>
      </c>
      <c r="Q115" s="2">
        <f t="array" ref="Q115">INDEX('Purchase Behaviour'!I:I, MATCH($A115,'Purchase Behaviour'!$A:$A, 0))</f>
        <v>6</v>
      </c>
      <c r="R115" s="2">
        <f t="array" ref="R115">INDEX('Purchase Behaviour'!J:J, MATCH($A115,'Purchase Behaviour'!$A:$A, 0))</f>
        <v>7</v>
      </c>
      <c r="S115" s="2">
        <f t="array" ref="S115">INDEX('Purchase Behaviour'!K:K, MATCH($A115,'Purchase Behaviour'!$A:$A, 0))</f>
        <v>11</v>
      </c>
      <c r="T115" s="2">
        <f t="array" ref="T115">INDEX('Purchase Behaviour'!L:L, MATCH($A115,'Purchase Behaviour'!$A:$A, 0))</f>
        <v>3</v>
      </c>
      <c r="U115" s="2">
        <f t="array" ref="U115">INDEX('Purchase Behaviour'!M:M, MATCH($A115,'Purchase Behaviour'!$A:$A, 0))</f>
        <v>95</v>
      </c>
      <c r="V115" s="2">
        <f t="array" ref="V115">INDEX('Campaign Performance'!B:B, MATCH(A115,'Campaign Performance'!A:A, 0))</f>
        <v>0</v>
      </c>
      <c r="W115" s="2">
        <f t="array" ref="W115">INDEX('Campaign Performance'!C:C, MATCH($A115,'Campaign Performance'!$A:$A, 0))</f>
        <v>1</v>
      </c>
      <c r="X115" s="2">
        <f t="array" ref="X115">INDEX('Campaign Performance'!D:D, MATCH($A115,'Campaign Performance'!$A:$A, 0))</f>
        <v>1</v>
      </c>
      <c r="Y115" s="2">
        <f t="array" ref="Y115">INDEX('Campaign Performance'!E:E, MATCH($A115,'Campaign Performance'!$A:$A, 0))</f>
        <v>0</v>
      </c>
      <c r="Z115" s="2">
        <f t="array" ref="Z115">INDEX('Campaign Performance'!F:F, MATCH($A115,'Campaign Performance'!$A:$A, 0))</f>
        <v>0</v>
      </c>
      <c r="AA115" s="2">
        <f t="array" ref="AA115">INDEX('Campaign Performance'!G:G, MATCH($A115,'Campaign Performance'!$A:$A, 0))</f>
        <v>0</v>
      </c>
      <c r="AB115" s="2">
        <f t="array" ref="AB115">INDEX('Campaign Performance'!H:H, MATCH($A115,'Campaign Performance'!$A:$A, 0))</f>
        <v>1</v>
      </c>
      <c r="AC115" s="5">
        <f t="shared" si="2"/>
        <v>34</v>
      </c>
      <c r="AD115" s="5">
        <f t="shared" si="3"/>
        <v>12</v>
      </c>
      <c r="AE115" s="5">
        <f t="shared" si="4"/>
        <v>1965.271879</v>
      </c>
      <c r="AF115" s="5">
        <f t="shared" si="5"/>
        <v>2</v>
      </c>
      <c r="AG115" s="5" t="str">
        <f t="shared" si="6"/>
        <v>Small family</v>
      </c>
      <c r="AH115" s="5" t="str">
        <f t="shared" si="20"/>
        <v>High income</v>
      </c>
      <c r="AI115" s="5" t="str">
        <f t="shared" si="7"/>
        <v>Yes</v>
      </c>
      <c r="AJ115" s="5" t="str">
        <f t="shared" si="8"/>
        <v>Mid Acceptance</v>
      </c>
      <c r="AK115" s="5">
        <f t="shared" si="9"/>
        <v>3</v>
      </c>
      <c r="AL115" s="5">
        <f t="shared" si="10"/>
        <v>0.09960544787</v>
      </c>
      <c r="AM115" s="5">
        <f t="shared" si="11"/>
        <v>0.0404040404</v>
      </c>
      <c r="AN115" s="5">
        <f t="shared" si="12"/>
        <v>0.2222222222</v>
      </c>
      <c r="AO115" s="5">
        <f t="shared" si="13"/>
        <v>0.25</v>
      </c>
      <c r="AP115" s="5">
        <f t="shared" si="14"/>
        <v>0.5</v>
      </c>
      <c r="AQ115" s="5">
        <f t="shared" si="15"/>
        <v>1</v>
      </c>
      <c r="AR115" s="5">
        <f t="shared" si="16"/>
        <v>0.2453559074</v>
      </c>
      <c r="AS115" s="5">
        <f t="shared" si="17"/>
        <v>1351</v>
      </c>
      <c r="AT115" s="5">
        <f t="shared" si="18"/>
        <v>0.3970522555</v>
      </c>
      <c r="AU115" s="5" t="str">
        <f t="shared" si="19"/>
        <v>Low</v>
      </c>
      <c r="AV115" s="5"/>
      <c r="AW115" s="5"/>
      <c r="AX115" s="5"/>
      <c r="AY115" s="5"/>
      <c r="AZ115" s="5"/>
    </row>
    <row r="116" ht="14.25" customHeight="1">
      <c r="A116" s="5">
        <v>9215.0</v>
      </c>
      <c r="B116" s="5">
        <v>1980.0</v>
      </c>
      <c r="C116" s="5" t="s">
        <v>53</v>
      </c>
      <c r="D116" s="5" t="s">
        <v>54</v>
      </c>
      <c r="E116" s="5">
        <v>43974.0</v>
      </c>
      <c r="F116" s="2">
        <f t="shared" si="1"/>
        <v>43974</v>
      </c>
      <c r="G116" s="5">
        <v>0.0</v>
      </c>
      <c r="H116" s="5">
        <v>1.0</v>
      </c>
      <c r="I116" s="5" t="s">
        <v>156</v>
      </c>
      <c r="J116" s="2">
        <f t="array" ref="J116">INDEX('Purchase Behaviour'!B:B,MATCH(A116,'Purchase Behaviour'!A:A, 0))</f>
        <v>223.3066091</v>
      </c>
      <c r="K116" s="2">
        <f t="array" ref="K116">INDEX('Purchase Behaviour'!C:C, MATCH(A116,'Purchase Behaviour'!A:A, 0))</f>
        <v>150.2499195</v>
      </c>
      <c r="L116" s="2">
        <f t="array" ref="L116">INDEX('Purchase Behaviour'!D:D, MATCH($A116,'Purchase Behaviour'!$A:$A, 0))</f>
        <v>418.6471831</v>
      </c>
      <c r="M116" s="2">
        <f t="array" ref="M116">INDEX('Purchase Behaviour'!E:E, MATCH($A116,'Purchase Behaviour'!$A:$A, 0))</f>
        <v>111.8089321</v>
      </c>
      <c r="N116" s="2">
        <f t="array" ref="N116">INDEX('Purchase Behaviour'!F:F, MATCH($A116,'Purchase Behaviour'!$A:$A, 0))</f>
        <v>128.7441332</v>
      </c>
      <c r="O116" s="2">
        <f t="array" ref="O116">INDEX('Purchase Behaviour'!G:G, MATCH($A116,'Purchase Behaviour'!$A:$A, 0))</f>
        <v>268.9617322</v>
      </c>
      <c r="P116" s="2">
        <f t="array" ref="P116">INDEX('Purchase Behaviour'!H:H, MATCH($A116,'Purchase Behaviour'!$A:$A, 0))</f>
        <v>5</v>
      </c>
      <c r="Q116" s="2">
        <f t="array" ref="Q116">INDEX('Purchase Behaviour'!I:I, MATCH($A116,'Purchase Behaviour'!$A:$A, 0))</f>
        <v>6</v>
      </c>
      <c r="R116" s="2">
        <f t="array" ref="R116">INDEX('Purchase Behaviour'!J:J, MATCH($A116,'Purchase Behaviour'!$A:$A, 0))</f>
        <v>4</v>
      </c>
      <c r="S116" s="2">
        <f t="array" ref="S116">INDEX('Purchase Behaviour'!K:K, MATCH($A116,'Purchase Behaviour'!$A:$A, 0))</f>
        <v>6</v>
      </c>
      <c r="T116" s="2">
        <f t="array" ref="T116">INDEX('Purchase Behaviour'!L:L, MATCH($A116,'Purchase Behaviour'!$A:$A, 0))</f>
        <v>7</v>
      </c>
      <c r="U116" s="2">
        <f t="array" ref="U116">INDEX('Purchase Behaviour'!M:M, MATCH($A116,'Purchase Behaviour'!$A:$A, 0))</f>
        <v>19</v>
      </c>
      <c r="V116" s="2">
        <f t="array" ref="V116">INDEX('Campaign Performance'!B:B, MATCH(A116,'Campaign Performance'!A:A, 0))</f>
        <v>0</v>
      </c>
      <c r="W116" s="2">
        <f t="array" ref="W116">INDEX('Campaign Performance'!C:C, MATCH($A116,'Campaign Performance'!$A:$A, 0))</f>
        <v>0</v>
      </c>
      <c r="X116" s="2">
        <f t="array" ref="X116">INDEX('Campaign Performance'!D:D, MATCH($A116,'Campaign Performance'!$A:$A, 0))</f>
        <v>0</v>
      </c>
      <c r="Y116" s="2">
        <f t="array" ref="Y116">INDEX('Campaign Performance'!E:E, MATCH($A116,'Campaign Performance'!$A:$A, 0))</f>
        <v>0</v>
      </c>
      <c r="Z116" s="2">
        <f t="array" ref="Z116">INDEX('Campaign Performance'!F:F, MATCH($A116,'Campaign Performance'!$A:$A, 0))</f>
        <v>0</v>
      </c>
      <c r="AA116" s="2">
        <f t="array" ref="AA116">INDEX('Campaign Performance'!G:G, MATCH($A116,'Campaign Performance'!$A:$A, 0))</f>
        <v>0</v>
      </c>
      <c r="AB116" s="2">
        <f t="array" ref="AB116">INDEX('Campaign Performance'!H:H, MATCH($A116,'Campaign Performance'!$A:$A, 0))</f>
        <v>0</v>
      </c>
      <c r="AC116" s="5">
        <f t="shared" si="2"/>
        <v>45</v>
      </c>
      <c r="AD116" s="5">
        <f t="shared" si="3"/>
        <v>12</v>
      </c>
      <c r="AE116" s="5">
        <f t="shared" si="4"/>
        <v>1301.718509</v>
      </c>
      <c r="AF116" s="5">
        <f t="shared" si="5"/>
        <v>0</v>
      </c>
      <c r="AG116" s="5" t="str">
        <f t="shared" si="6"/>
        <v>Small family</v>
      </c>
      <c r="AH116" s="5" t="str">
        <f t="shared" si="20"/>
        <v>Mid income</v>
      </c>
      <c r="AI116" s="5" t="str">
        <f t="shared" si="7"/>
        <v>No</v>
      </c>
      <c r="AJ116" s="5" t="str">
        <f t="shared" si="8"/>
        <v>No Acceptance</v>
      </c>
      <c r="AK116" s="5">
        <f t="shared" si="9"/>
        <v>2</v>
      </c>
      <c r="AL116" s="5">
        <f t="shared" si="10"/>
        <v>0.06597471652</v>
      </c>
      <c r="AM116" s="5">
        <f t="shared" si="11"/>
        <v>0.8080808081</v>
      </c>
      <c r="AN116" s="5">
        <f t="shared" si="12"/>
        <v>0.2222222222</v>
      </c>
      <c r="AO116" s="5">
        <f t="shared" si="13"/>
        <v>0.1428571429</v>
      </c>
      <c r="AP116" s="5">
        <f t="shared" si="14"/>
        <v>0</v>
      </c>
      <c r="AQ116" s="5">
        <f t="shared" si="15"/>
        <v>0.5</v>
      </c>
      <c r="AR116" s="5">
        <f t="shared" si="16"/>
        <v>0.3565369692</v>
      </c>
      <c r="AS116" s="5">
        <f t="shared" si="17"/>
        <v>572</v>
      </c>
      <c r="AT116" s="5">
        <f t="shared" si="18"/>
        <v>0.7449754355</v>
      </c>
      <c r="AU116" s="5" t="str">
        <f t="shared" si="19"/>
        <v>High</v>
      </c>
      <c r="AV116" s="5"/>
      <c r="AW116" s="5"/>
      <c r="AX116" s="5"/>
      <c r="AY116" s="5"/>
      <c r="AZ116" s="5"/>
    </row>
    <row r="117" ht="14.25" customHeight="1">
      <c r="A117" s="5">
        <v>2286.0</v>
      </c>
      <c r="B117" s="5">
        <v>1962.0</v>
      </c>
      <c r="C117" s="5" t="s">
        <v>46</v>
      </c>
      <c r="D117" s="5" t="s">
        <v>47</v>
      </c>
      <c r="E117" s="5">
        <v>50785.0</v>
      </c>
      <c r="F117" s="2">
        <f t="shared" si="1"/>
        <v>50785</v>
      </c>
      <c r="G117" s="5">
        <v>0.0</v>
      </c>
      <c r="H117" s="5">
        <v>0.0</v>
      </c>
      <c r="I117" s="5" t="s">
        <v>157</v>
      </c>
      <c r="J117" s="2">
        <f t="array" ref="J117">INDEX('Purchase Behaviour'!B:B,MATCH(A117,'Purchase Behaviour'!A:A, 0))</f>
        <v>232.6592957</v>
      </c>
      <c r="K117" s="2">
        <f t="array" ref="K117">INDEX('Purchase Behaviour'!C:C, MATCH(A117,'Purchase Behaviour'!A:A, 0))</f>
        <v>309.0380589</v>
      </c>
      <c r="L117" s="2">
        <f t="array" ref="L117">INDEX('Purchase Behaviour'!D:D, MATCH($A117,'Purchase Behaviour'!$A:$A, 0))</f>
        <v>272.5828135</v>
      </c>
      <c r="M117" s="2">
        <f t="array" ref="M117">INDEX('Purchase Behaviour'!E:E, MATCH($A117,'Purchase Behaviour'!$A:$A, 0))</f>
        <v>197.7224128</v>
      </c>
      <c r="N117" s="2">
        <f t="array" ref="N117">INDEX('Purchase Behaviour'!F:F, MATCH($A117,'Purchase Behaviour'!$A:$A, 0))</f>
        <v>135.7635711</v>
      </c>
      <c r="O117" s="2">
        <f t="array" ref="O117">INDEX('Purchase Behaviour'!G:G, MATCH($A117,'Purchase Behaviour'!$A:$A, 0))</f>
        <v>326.2917359</v>
      </c>
      <c r="P117" s="2">
        <f t="array" ref="P117">INDEX('Purchase Behaviour'!H:H, MATCH($A117,'Purchase Behaviour'!$A:$A, 0))</f>
        <v>2</v>
      </c>
      <c r="Q117" s="2">
        <f t="array" ref="Q117">INDEX('Purchase Behaviour'!I:I, MATCH($A117,'Purchase Behaviour'!$A:$A, 0))</f>
        <v>2</v>
      </c>
      <c r="R117" s="2">
        <f t="array" ref="R117">INDEX('Purchase Behaviour'!J:J, MATCH($A117,'Purchase Behaviour'!$A:$A, 0))</f>
        <v>1</v>
      </c>
      <c r="S117" s="2">
        <f t="array" ref="S117">INDEX('Purchase Behaviour'!K:K, MATCH($A117,'Purchase Behaviour'!$A:$A, 0))</f>
        <v>3</v>
      </c>
      <c r="T117" s="2">
        <f t="array" ref="T117">INDEX('Purchase Behaviour'!L:L, MATCH($A117,'Purchase Behaviour'!$A:$A, 0))</f>
        <v>6</v>
      </c>
      <c r="U117" s="2">
        <f t="array" ref="U117">INDEX('Purchase Behaviour'!M:M, MATCH($A117,'Purchase Behaviour'!$A:$A, 0))</f>
        <v>27</v>
      </c>
      <c r="V117" s="2">
        <f t="array" ref="V117">INDEX('Campaign Performance'!B:B, MATCH(A117,'Campaign Performance'!A:A, 0))</f>
        <v>0</v>
      </c>
      <c r="W117" s="2">
        <f t="array" ref="W117">INDEX('Campaign Performance'!C:C, MATCH($A117,'Campaign Performance'!$A:$A, 0))</f>
        <v>0</v>
      </c>
      <c r="X117" s="2">
        <f t="array" ref="X117">INDEX('Campaign Performance'!D:D, MATCH($A117,'Campaign Performance'!$A:$A, 0))</f>
        <v>0</v>
      </c>
      <c r="Y117" s="2">
        <f t="array" ref="Y117">INDEX('Campaign Performance'!E:E, MATCH($A117,'Campaign Performance'!$A:$A, 0))</f>
        <v>0</v>
      </c>
      <c r="Z117" s="2">
        <f t="array" ref="Z117">INDEX('Campaign Performance'!F:F, MATCH($A117,'Campaign Performance'!$A:$A, 0))</f>
        <v>0</v>
      </c>
      <c r="AA117" s="2">
        <f t="array" ref="AA117">INDEX('Campaign Performance'!G:G, MATCH($A117,'Campaign Performance'!$A:$A, 0))</f>
        <v>0</v>
      </c>
      <c r="AB117" s="2">
        <f t="array" ref="AB117">INDEX('Campaign Performance'!H:H, MATCH($A117,'Campaign Performance'!$A:$A, 0))</f>
        <v>0</v>
      </c>
      <c r="AC117" s="5">
        <f t="shared" si="2"/>
        <v>63</v>
      </c>
      <c r="AD117" s="5">
        <f t="shared" si="3"/>
        <v>12</v>
      </c>
      <c r="AE117" s="5">
        <f t="shared" si="4"/>
        <v>1474.057888</v>
      </c>
      <c r="AF117" s="5">
        <f t="shared" si="5"/>
        <v>0</v>
      </c>
      <c r="AG117" s="5" t="str">
        <f t="shared" si="6"/>
        <v>No kids</v>
      </c>
      <c r="AH117" s="5" t="str">
        <f t="shared" si="20"/>
        <v>High income</v>
      </c>
      <c r="AI117" s="5" t="str">
        <f t="shared" si="7"/>
        <v>No</v>
      </c>
      <c r="AJ117" s="5" t="str">
        <f t="shared" si="8"/>
        <v>No Acceptance</v>
      </c>
      <c r="AK117" s="5">
        <f t="shared" si="9"/>
        <v>3</v>
      </c>
      <c r="AL117" s="5">
        <f t="shared" si="10"/>
        <v>0.07470935583</v>
      </c>
      <c r="AM117" s="5">
        <f t="shared" si="11"/>
        <v>0.7272727273</v>
      </c>
      <c r="AN117" s="5">
        <f t="shared" si="12"/>
        <v>0.07407407407</v>
      </c>
      <c r="AO117" s="5">
        <f t="shared" si="13"/>
        <v>0.03571428571</v>
      </c>
      <c r="AP117" s="5">
        <f t="shared" si="14"/>
        <v>0</v>
      </c>
      <c r="AQ117" s="5">
        <f t="shared" si="15"/>
        <v>1</v>
      </c>
      <c r="AR117" s="5">
        <f t="shared" si="16"/>
        <v>0.3515416968</v>
      </c>
      <c r="AS117" s="5">
        <f t="shared" si="17"/>
        <v>601</v>
      </c>
      <c r="AT117" s="5">
        <f t="shared" si="18"/>
        <v>0.7320232247</v>
      </c>
      <c r="AU117" s="5" t="str">
        <f t="shared" si="19"/>
        <v>Mid</v>
      </c>
      <c r="AV117" s="5"/>
      <c r="AW117" s="5"/>
      <c r="AX117" s="5"/>
      <c r="AY117" s="5"/>
      <c r="AZ117" s="5"/>
    </row>
    <row r="118" ht="14.25" customHeight="1">
      <c r="A118" s="5">
        <v>1592.0</v>
      </c>
      <c r="B118" s="5">
        <v>1970.0</v>
      </c>
      <c r="C118" s="5" t="s">
        <v>46</v>
      </c>
      <c r="D118" s="5" t="s">
        <v>54</v>
      </c>
      <c r="E118" s="5">
        <v>90765.0</v>
      </c>
      <c r="F118" s="2">
        <f t="shared" si="1"/>
        <v>90765</v>
      </c>
      <c r="G118" s="5">
        <v>0.0</v>
      </c>
      <c r="H118" s="5">
        <v>0.0</v>
      </c>
      <c r="I118" s="5" t="s">
        <v>158</v>
      </c>
      <c r="J118" s="2">
        <f t="array" ref="J118">INDEX('Purchase Behaviour'!B:B,MATCH(A118,'Purchase Behaviour'!A:A, 0))</f>
        <v>255.2393699</v>
      </c>
      <c r="K118" s="2">
        <f t="array" ref="K118">INDEX('Purchase Behaviour'!C:C, MATCH(A118,'Purchase Behaviour'!A:A, 0))</f>
        <v>511.9805783</v>
      </c>
      <c r="L118" s="2">
        <f t="array" ref="L118">INDEX('Purchase Behaviour'!D:D, MATCH($A118,'Purchase Behaviour'!$A:$A, 0))</f>
        <v>562.0254275</v>
      </c>
      <c r="M118" s="2">
        <f t="array" ref="M118">INDEX('Purchase Behaviour'!E:E, MATCH($A118,'Purchase Behaviour'!$A:$A, 0))</f>
        <v>416.6664059</v>
      </c>
      <c r="N118" s="2">
        <f t="array" ref="N118">INDEX('Purchase Behaviour'!F:F, MATCH($A118,'Purchase Behaviour'!$A:$A, 0))</f>
        <v>392.035435</v>
      </c>
      <c r="O118" s="2">
        <f t="array" ref="O118">INDEX('Purchase Behaviour'!G:G, MATCH($A118,'Purchase Behaviour'!$A:$A, 0))</f>
        <v>297.5892053</v>
      </c>
      <c r="P118" s="2">
        <f t="array" ref="P118">INDEX('Purchase Behaviour'!H:H, MATCH($A118,'Purchase Behaviour'!$A:$A, 0))</f>
        <v>0</v>
      </c>
      <c r="Q118" s="2">
        <f t="array" ref="Q118">INDEX('Purchase Behaviour'!I:I, MATCH($A118,'Purchase Behaviour'!$A:$A, 0))</f>
        <v>4</v>
      </c>
      <c r="R118" s="2">
        <f t="array" ref="R118">INDEX('Purchase Behaviour'!J:J, MATCH($A118,'Purchase Behaviour'!$A:$A, 0))</f>
        <v>6</v>
      </c>
      <c r="S118" s="2">
        <f t="array" ref="S118">INDEX('Purchase Behaviour'!K:K, MATCH($A118,'Purchase Behaviour'!$A:$A, 0))</f>
        <v>5</v>
      </c>
      <c r="T118" s="2">
        <f t="array" ref="T118">INDEX('Purchase Behaviour'!L:L, MATCH($A118,'Purchase Behaviour'!$A:$A, 0))</f>
        <v>1</v>
      </c>
      <c r="U118" s="2">
        <f t="array" ref="U118">INDEX('Purchase Behaviour'!M:M, MATCH($A118,'Purchase Behaviour'!$A:$A, 0))</f>
        <v>25</v>
      </c>
      <c r="V118" s="2">
        <f t="array" ref="V118">INDEX('Campaign Performance'!B:B, MATCH(A118,'Campaign Performance'!A:A, 0))</f>
        <v>0</v>
      </c>
      <c r="W118" s="2">
        <f t="array" ref="W118">INDEX('Campaign Performance'!C:C, MATCH($A118,'Campaign Performance'!$A:$A, 0))</f>
        <v>0</v>
      </c>
      <c r="X118" s="2">
        <f t="array" ref="X118">INDEX('Campaign Performance'!D:D, MATCH($A118,'Campaign Performance'!$A:$A, 0))</f>
        <v>1</v>
      </c>
      <c r="Y118" s="2">
        <f t="array" ref="Y118">INDEX('Campaign Performance'!E:E, MATCH($A118,'Campaign Performance'!$A:$A, 0))</f>
        <v>1</v>
      </c>
      <c r="Z118" s="2">
        <f t="array" ref="Z118">INDEX('Campaign Performance'!F:F, MATCH($A118,'Campaign Performance'!$A:$A, 0))</f>
        <v>0</v>
      </c>
      <c r="AA118" s="2">
        <f t="array" ref="AA118">INDEX('Campaign Performance'!G:G, MATCH($A118,'Campaign Performance'!$A:$A, 0))</f>
        <v>0</v>
      </c>
      <c r="AB118" s="2">
        <f t="array" ref="AB118">INDEX('Campaign Performance'!H:H, MATCH($A118,'Campaign Performance'!$A:$A, 0))</f>
        <v>0</v>
      </c>
      <c r="AC118" s="5">
        <f t="shared" si="2"/>
        <v>55</v>
      </c>
      <c r="AD118" s="5">
        <f t="shared" si="3"/>
        <v>11</v>
      </c>
      <c r="AE118" s="5">
        <f t="shared" si="4"/>
        <v>2435.536422</v>
      </c>
      <c r="AF118" s="5">
        <f t="shared" si="5"/>
        <v>2</v>
      </c>
      <c r="AG118" s="5" t="str">
        <f t="shared" si="6"/>
        <v>No kids</v>
      </c>
      <c r="AH118" s="5" t="str">
        <f t="shared" si="20"/>
        <v>High income</v>
      </c>
      <c r="AI118" s="5" t="str">
        <f t="shared" si="7"/>
        <v>No</v>
      </c>
      <c r="AJ118" s="5" t="str">
        <f t="shared" si="8"/>
        <v>Mid Acceptance</v>
      </c>
      <c r="AK118" s="5">
        <f t="shared" si="9"/>
        <v>3</v>
      </c>
      <c r="AL118" s="5">
        <f t="shared" si="10"/>
        <v>0.1234397636</v>
      </c>
      <c r="AM118" s="5">
        <f t="shared" si="11"/>
        <v>0.7474747475</v>
      </c>
      <c r="AN118" s="5">
        <f t="shared" si="12"/>
        <v>0.1481481481</v>
      </c>
      <c r="AO118" s="5">
        <f t="shared" si="13"/>
        <v>0.2142857143</v>
      </c>
      <c r="AP118" s="5">
        <f t="shared" si="14"/>
        <v>0.5</v>
      </c>
      <c r="AQ118" s="5">
        <f t="shared" si="15"/>
        <v>1</v>
      </c>
      <c r="AR118" s="5">
        <f t="shared" si="16"/>
        <v>0.4487531588</v>
      </c>
      <c r="AS118" s="5">
        <f t="shared" si="17"/>
        <v>158</v>
      </c>
      <c r="AT118" s="5">
        <f t="shared" si="18"/>
        <v>0.9298794105</v>
      </c>
      <c r="AU118" s="5" t="str">
        <f t="shared" si="19"/>
        <v>High</v>
      </c>
      <c r="AV118" s="5"/>
      <c r="AW118" s="5"/>
      <c r="AX118" s="5"/>
      <c r="AY118" s="5"/>
      <c r="AZ118" s="5"/>
    </row>
    <row r="119" ht="14.25" customHeight="1">
      <c r="A119" s="5">
        <v>367.0</v>
      </c>
      <c r="B119" s="5">
        <v>1978.0</v>
      </c>
      <c r="C119" s="5" t="s">
        <v>70</v>
      </c>
      <c r="D119" s="5" t="s">
        <v>54</v>
      </c>
      <c r="E119" s="5">
        <v>36550.0</v>
      </c>
      <c r="F119" s="2">
        <f t="shared" si="1"/>
        <v>36550</v>
      </c>
      <c r="G119" s="5">
        <v>0.0</v>
      </c>
      <c r="H119" s="5">
        <v>0.0</v>
      </c>
      <c r="I119" s="5" t="s">
        <v>159</v>
      </c>
      <c r="J119" s="2">
        <f t="array" ref="J119">INDEX('Purchase Behaviour'!B:B,MATCH(A119,'Purchase Behaviour'!A:A, 0))</f>
        <v>200.7868248</v>
      </c>
      <c r="K119" s="2">
        <f t="array" ref="K119">INDEX('Purchase Behaviour'!C:C, MATCH(A119,'Purchase Behaviour'!A:A, 0))</f>
        <v>4.425191602</v>
      </c>
      <c r="L119" s="2">
        <f t="array" ref="L119">INDEX('Purchase Behaviour'!D:D, MATCH($A119,'Purchase Behaviour'!$A:$A, 0))</f>
        <v>214.9449689</v>
      </c>
      <c r="M119" s="2">
        <f t="array" ref="M119">INDEX('Purchase Behaviour'!E:E, MATCH($A119,'Purchase Behaviour'!$A:$A, 0))</f>
        <v>181.5760365</v>
      </c>
      <c r="N119" s="2">
        <f t="array" ref="N119">INDEX('Purchase Behaviour'!F:F, MATCH($A119,'Purchase Behaviour'!$A:$A, 0))</f>
        <v>162.4197766</v>
      </c>
      <c r="O119" s="2">
        <f t="array" ref="O119">INDEX('Purchase Behaviour'!G:G, MATCH($A119,'Purchase Behaviour'!$A:$A, 0))</f>
        <v>188.449949</v>
      </c>
      <c r="P119" s="2">
        <f t="array" ref="P119">INDEX('Purchase Behaviour'!H:H, MATCH($A119,'Purchase Behaviour'!$A:$A, 0))</f>
        <v>5</v>
      </c>
      <c r="Q119" s="2">
        <f t="array" ref="Q119">INDEX('Purchase Behaviour'!I:I, MATCH($A119,'Purchase Behaviour'!$A:$A, 0))</f>
        <v>9</v>
      </c>
      <c r="R119" s="2">
        <f t="array" ref="R119">INDEX('Purchase Behaviour'!J:J, MATCH($A119,'Purchase Behaviour'!$A:$A, 0))</f>
        <v>1</v>
      </c>
      <c r="S119" s="2">
        <f t="array" ref="S119">INDEX('Purchase Behaviour'!K:K, MATCH($A119,'Purchase Behaviour'!$A:$A, 0))</f>
        <v>5</v>
      </c>
      <c r="T119" s="2">
        <f t="array" ref="T119">INDEX('Purchase Behaviour'!L:L, MATCH($A119,'Purchase Behaviour'!$A:$A, 0))</f>
        <v>9</v>
      </c>
      <c r="U119" s="2">
        <f t="array" ref="U119">INDEX('Purchase Behaviour'!M:M, MATCH($A119,'Purchase Behaviour'!$A:$A, 0))</f>
        <v>74</v>
      </c>
      <c r="V119" s="2">
        <f t="array" ref="V119">INDEX('Campaign Performance'!B:B, MATCH(A119,'Campaign Performance'!A:A, 0))</f>
        <v>0</v>
      </c>
      <c r="W119" s="2">
        <f t="array" ref="W119">INDEX('Campaign Performance'!C:C, MATCH($A119,'Campaign Performance'!$A:$A, 0))</f>
        <v>0</v>
      </c>
      <c r="X119" s="2">
        <f t="array" ref="X119">INDEX('Campaign Performance'!D:D, MATCH($A119,'Campaign Performance'!$A:$A, 0))</f>
        <v>0</v>
      </c>
      <c r="Y119" s="2">
        <f t="array" ref="Y119">INDEX('Campaign Performance'!E:E, MATCH($A119,'Campaign Performance'!$A:$A, 0))</f>
        <v>0</v>
      </c>
      <c r="Z119" s="2">
        <f t="array" ref="Z119">INDEX('Campaign Performance'!F:F, MATCH($A119,'Campaign Performance'!$A:$A, 0))</f>
        <v>0</v>
      </c>
      <c r="AA119" s="2">
        <f t="array" ref="AA119">INDEX('Campaign Performance'!G:G, MATCH($A119,'Campaign Performance'!$A:$A, 0))</f>
        <v>0</v>
      </c>
      <c r="AB119" s="2">
        <f t="array" ref="AB119">INDEX('Campaign Performance'!H:H, MATCH($A119,'Campaign Performance'!$A:$A, 0))</f>
        <v>0</v>
      </c>
      <c r="AC119" s="5">
        <f t="shared" si="2"/>
        <v>47</v>
      </c>
      <c r="AD119" s="5">
        <f t="shared" si="3"/>
        <v>12</v>
      </c>
      <c r="AE119" s="5">
        <f t="shared" si="4"/>
        <v>952.6027474</v>
      </c>
      <c r="AF119" s="5">
        <f t="shared" si="5"/>
        <v>0</v>
      </c>
      <c r="AG119" s="5" t="str">
        <f t="shared" si="6"/>
        <v>No kids</v>
      </c>
      <c r="AH119" s="5" t="str">
        <f t="shared" si="20"/>
        <v>Mid income</v>
      </c>
      <c r="AI119" s="5" t="str">
        <f t="shared" si="7"/>
        <v>No</v>
      </c>
      <c r="AJ119" s="5" t="str">
        <f t="shared" si="8"/>
        <v>No Acceptance</v>
      </c>
      <c r="AK119" s="5">
        <f t="shared" si="9"/>
        <v>2</v>
      </c>
      <c r="AL119" s="5">
        <f t="shared" si="10"/>
        <v>0.04828055818</v>
      </c>
      <c r="AM119" s="5">
        <f t="shared" si="11"/>
        <v>0.2525252525</v>
      </c>
      <c r="AN119" s="5">
        <f t="shared" si="12"/>
        <v>0.3333333333</v>
      </c>
      <c r="AO119" s="5">
        <f t="shared" si="13"/>
        <v>0.03571428571</v>
      </c>
      <c r="AP119" s="5">
        <f t="shared" si="14"/>
        <v>0</v>
      </c>
      <c r="AQ119" s="5">
        <f t="shared" si="15"/>
        <v>0.5</v>
      </c>
      <c r="AR119" s="5">
        <f t="shared" si="16"/>
        <v>0.1913991439</v>
      </c>
      <c r="AS119" s="5">
        <f t="shared" si="17"/>
        <v>1722</v>
      </c>
      <c r="AT119" s="5">
        <f t="shared" si="18"/>
        <v>0.2313532827</v>
      </c>
      <c r="AU119" s="5" t="str">
        <f t="shared" si="19"/>
        <v>Low</v>
      </c>
      <c r="AV119" s="5"/>
      <c r="AW119" s="5"/>
      <c r="AX119" s="5"/>
      <c r="AY119" s="5"/>
      <c r="AZ119" s="5"/>
    </row>
    <row r="120" ht="14.25" customHeight="1">
      <c r="A120" s="5">
        <v>5234.0</v>
      </c>
      <c r="B120" s="5">
        <v>1967.0</v>
      </c>
      <c r="C120" s="5" t="s">
        <v>70</v>
      </c>
      <c r="D120" s="5" t="s">
        <v>50</v>
      </c>
      <c r="E120" s="5">
        <v>30753.0</v>
      </c>
      <c r="F120" s="2">
        <f t="shared" si="1"/>
        <v>30753</v>
      </c>
      <c r="G120" s="5">
        <v>0.0</v>
      </c>
      <c r="H120" s="5">
        <v>0.0</v>
      </c>
      <c r="I120" s="5" t="s">
        <v>160</v>
      </c>
      <c r="J120" s="2">
        <f t="array" ref="J120">INDEX('Purchase Behaviour'!B:B,MATCH(A120,'Purchase Behaviour'!A:A, 0))</f>
        <v>82.47269494</v>
      </c>
      <c r="K120" s="2">
        <f t="array" ref="K120">INDEX('Purchase Behaviour'!C:C, MATCH(A120,'Purchase Behaviour'!A:A, 0))</f>
        <v>33.52729232</v>
      </c>
      <c r="L120" s="2">
        <f t="array" ref="L120">INDEX('Purchase Behaviour'!D:D, MATCH($A120,'Purchase Behaviour'!$A:$A, 0))</f>
        <v>169.2157367</v>
      </c>
      <c r="M120" s="2">
        <f t="array" ref="M120">INDEX('Purchase Behaviour'!E:E, MATCH($A120,'Purchase Behaviour'!$A:$A, 0))</f>
        <v>209.1453478</v>
      </c>
      <c r="N120" s="2">
        <f t="array" ref="N120">INDEX('Purchase Behaviour'!F:F, MATCH($A120,'Purchase Behaviour'!$A:$A, 0))</f>
        <v>65.24560822</v>
      </c>
      <c r="O120" s="2">
        <f t="array" ref="O120">INDEX('Purchase Behaviour'!G:G, MATCH($A120,'Purchase Behaviour'!$A:$A, 0))</f>
        <v>97.59166814</v>
      </c>
      <c r="P120" s="2">
        <f t="array" ref="P120">INDEX('Purchase Behaviour'!H:H, MATCH($A120,'Purchase Behaviour'!$A:$A, 0))</f>
        <v>2</v>
      </c>
      <c r="Q120" s="2">
        <f t="array" ref="Q120">INDEX('Purchase Behaviour'!I:I, MATCH($A120,'Purchase Behaviour'!$A:$A, 0))</f>
        <v>1</v>
      </c>
      <c r="R120" s="2">
        <f t="array" ref="R120">INDEX('Purchase Behaviour'!J:J, MATCH($A120,'Purchase Behaviour'!$A:$A, 0))</f>
        <v>1</v>
      </c>
      <c r="S120" s="2">
        <f t="array" ref="S120">INDEX('Purchase Behaviour'!K:K, MATCH($A120,'Purchase Behaviour'!$A:$A, 0))</f>
        <v>3</v>
      </c>
      <c r="T120" s="2">
        <f t="array" ref="T120">INDEX('Purchase Behaviour'!L:L, MATCH($A120,'Purchase Behaviour'!$A:$A, 0))</f>
        <v>5</v>
      </c>
      <c r="U120" s="2">
        <f t="array" ref="U120">INDEX('Purchase Behaviour'!M:M, MATCH($A120,'Purchase Behaviour'!$A:$A, 0))</f>
        <v>85</v>
      </c>
      <c r="V120" s="2">
        <f t="array" ref="V120">INDEX('Campaign Performance'!B:B, MATCH(A120,'Campaign Performance'!A:A, 0))</f>
        <v>0</v>
      </c>
      <c r="W120" s="2">
        <f t="array" ref="W120">INDEX('Campaign Performance'!C:C, MATCH($A120,'Campaign Performance'!$A:$A, 0))</f>
        <v>0</v>
      </c>
      <c r="X120" s="2">
        <f t="array" ref="X120">INDEX('Campaign Performance'!D:D, MATCH($A120,'Campaign Performance'!$A:$A, 0))</f>
        <v>0</v>
      </c>
      <c r="Y120" s="2">
        <f t="array" ref="Y120">INDEX('Campaign Performance'!E:E, MATCH($A120,'Campaign Performance'!$A:$A, 0))</f>
        <v>0</v>
      </c>
      <c r="Z120" s="2">
        <f t="array" ref="Z120">INDEX('Campaign Performance'!F:F, MATCH($A120,'Campaign Performance'!$A:$A, 0))</f>
        <v>0</v>
      </c>
      <c r="AA120" s="2">
        <f t="array" ref="AA120">INDEX('Campaign Performance'!G:G, MATCH($A120,'Campaign Performance'!$A:$A, 0))</f>
        <v>0</v>
      </c>
      <c r="AB120" s="2">
        <f t="array" ref="AB120">INDEX('Campaign Performance'!H:H, MATCH($A120,'Campaign Performance'!$A:$A, 0))</f>
        <v>0</v>
      </c>
      <c r="AC120" s="5">
        <f t="shared" si="2"/>
        <v>58</v>
      </c>
      <c r="AD120" s="5">
        <f t="shared" si="3"/>
        <v>12</v>
      </c>
      <c r="AE120" s="5">
        <f t="shared" si="4"/>
        <v>657.1983481</v>
      </c>
      <c r="AF120" s="5">
        <f t="shared" si="5"/>
        <v>0</v>
      </c>
      <c r="AG120" s="5" t="str">
        <f t="shared" si="6"/>
        <v>No kids</v>
      </c>
      <c r="AH120" s="5" t="str">
        <f t="shared" si="20"/>
        <v>Mid income</v>
      </c>
      <c r="AI120" s="5" t="str">
        <f t="shared" si="7"/>
        <v>No</v>
      </c>
      <c r="AJ120" s="5" t="str">
        <f t="shared" si="8"/>
        <v>No Acceptance</v>
      </c>
      <c r="AK120" s="5">
        <f t="shared" si="9"/>
        <v>2</v>
      </c>
      <c r="AL120" s="5">
        <f t="shared" si="10"/>
        <v>0.03330864116</v>
      </c>
      <c r="AM120" s="5">
        <f t="shared" si="11"/>
        <v>0.1414141414</v>
      </c>
      <c r="AN120" s="5">
        <f t="shared" si="12"/>
        <v>0.03703703704</v>
      </c>
      <c r="AO120" s="5">
        <f t="shared" si="13"/>
        <v>0.03571428571</v>
      </c>
      <c r="AP120" s="5">
        <f t="shared" si="14"/>
        <v>0</v>
      </c>
      <c r="AQ120" s="5">
        <f t="shared" si="15"/>
        <v>0.5</v>
      </c>
      <c r="AR120" s="5">
        <f t="shared" si="16"/>
        <v>0.1098783868</v>
      </c>
      <c r="AS120" s="5">
        <f t="shared" si="17"/>
        <v>2057</v>
      </c>
      <c r="AT120" s="5">
        <f t="shared" si="18"/>
        <v>0.08173291648</v>
      </c>
      <c r="AU120" s="5" t="str">
        <f t="shared" si="19"/>
        <v>Low</v>
      </c>
      <c r="AV120" s="5"/>
      <c r="AW120" s="5"/>
      <c r="AX120" s="5"/>
      <c r="AY120" s="5"/>
      <c r="AZ120" s="5"/>
    </row>
    <row r="121" ht="14.25" customHeight="1">
      <c r="A121" s="5">
        <v>9862.0</v>
      </c>
      <c r="B121" s="5">
        <v>1969.0</v>
      </c>
      <c r="C121" s="5" t="s">
        <v>46</v>
      </c>
      <c r="D121" s="5" t="s">
        <v>50</v>
      </c>
      <c r="E121" s="5">
        <v>21918.0</v>
      </c>
      <c r="F121" s="2">
        <f t="shared" si="1"/>
        <v>21918</v>
      </c>
      <c r="G121" s="5">
        <v>0.0</v>
      </c>
      <c r="H121" s="5">
        <v>0.0</v>
      </c>
      <c r="I121" s="5" t="s">
        <v>161</v>
      </c>
      <c r="J121" s="2">
        <f t="array" ref="J121">INDEX('Purchase Behaviour'!B:B,MATCH(A121,'Purchase Behaviour'!A:A, 0))</f>
        <v>130.1246742</v>
      </c>
      <c r="K121" s="2">
        <f t="array" ref="K121">INDEX('Purchase Behaviour'!C:C, MATCH(A121,'Purchase Behaviour'!A:A, 0))</f>
        <v>116.9208236</v>
      </c>
      <c r="L121" s="2">
        <f t="array" ref="L121">INDEX('Purchase Behaviour'!D:D, MATCH($A121,'Purchase Behaviour'!$A:$A, 0))</f>
        <v>204.3195118</v>
      </c>
      <c r="M121" s="2">
        <f t="array" ref="M121">INDEX('Purchase Behaviour'!E:E, MATCH($A121,'Purchase Behaviour'!$A:$A, 0))</f>
        <v>140.9758531</v>
      </c>
      <c r="N121" s="2">
        <f t="array" ref="N121">INDEX('Purchase Behaviour'!F:F, MATCH($A121,'Purchase Behaviour'!$A:$A, 0))</f>
        <v>132.9135315</v>
      </c>
      <c r="O121" s="2">
        <f t="array" ref="O121">INDEX('Purchase Behaviour'!G:G, MATCH($A121,'Purchase Behaviour'!$A:$A, 0))</f>
        <v>79.24325653</v>
      </c>
      <c r="P121" s="2">
        <f t="array" ref="P121">INDEX('Purchase Behaviour'!H:H, MATCH($A121,'Purchase Behaviour'!$A:$A, 0))</f>
        <v>2</v>
      </c>
      <c r="Q121" s="2">
        <f t="array" ref="Q121">INDEX('Purchase Behaviour'!I:I, MATCH($A121,'Purchase Behaviour'!$A:$A, 0))</f>
        <v>2</v>
      </c>
      <c r="R121" s="2">
        <f t="array" ref="R121">INDEX('Purchase Behaviour'!J:J, MATCH($A121,'Purchase Behaviour'!$A:$A, 0))</f>
        <v>0</v>
      </c>
      <c r="S121" s="2">
        <f t="array" ref="S121">INDEX('Purchase Behaviour'!K:K, MATCH($A121,'Purchase Behaviour'!$A:$A, 0))</f>
        <v>3</v>
      </c>
      <c r="T121" s="2">
        <f t="array" ref="T121">INDEX('Purchase Behaviour'!L:L, MATCH($A121,'Purchase Behaviour'!$A:$A, 0))</f>
        <v>6</v>
      </c>
      <c r="U121" s="2">
        <f t="array" ref="U121">INDEX('Purchase Behaviour'!M:M, MATCH($A121,'Purchase Behaviour'!$A:$A, 0))</f>
        <v>37</v>
      </c>
      <c r="V121" s="2">
        <f t="array" ref="V121">INDEX('Campaign Performance'!B:B, MATCH(A121,'Campaign Performance'!A:A, 0))</f>
        <v>0</v>
      </c>
      <c r="W121" s="2">
        <f t="array" ref="W121">INDEX('Campaign Performance'!C:C, MATCH($A121,'Campaign Performance'!$A:$A, 0))</f>
        <v>0</v>
      </c>
      <c r="X121" s="2">
        <f t="array" ref="X121">INDEX('Campaign Performance'!D:D, MATCH($A121,'Campaign Performance'!$A:$A, 0))</f>
        <v>0</v>
      </c>
      <c r="Y121" s="2">
        <f t="array" ref="Y121">INDEX('Campaign Performance'!E:E, MATCH($A121,'Campaign Performance'!$A:$A, 0))</f>
        <v>0</v>
      </c>
      <c r="Z121" s="2">
        <f t="array" ref="Z121">INDEX('Campaign Performance'!F:F, MATCH($A121,'Campaign Performance'!$A:$A, 0))</f>
        <v>0</v>
      </c>
      <c r="AA121" s="2">
        <f t="array" ref="AA121">INDEX('Campaign Performance'!G:G, MATCH($A121,'Campaign Performance'!$A:$A, 0))</f>
        <v>0</v>
      </c>
      <c r="AB121" s="2">
        <f t="array" ref="AB121">INDEX('Campaign Performance'!H:H, MATCH($A121,'Campaign Performance'!$A:$A, 0))</f>
        <v>0</v>
      </c>
      <c r="AC121" s="5">
        <f t="shared" si="2"/>
        <v>56</v>
      </c>
      <c r="AD121" s="5">
        <f t="shared" si="3"/>
        <v>12</v>
      </c>
      <c r="AE121" s="5">
        <f t="shared" si="4"/>
        <v>804.4976508</v>
      </c>
      <c r="AF121" s="5">
        <f t="shared" si="5"/>
        <v>0</v>
      </c>
      <c r="AG121" s="5" t="str">
        <f t="shared" si="6"/>
        <v>No kids</v>
      </c>
      <c r="AH121" s="5" t="str">
        <f t="shared" si="20"/>
        <v>Low income</v>
      </c>
      <c r="AI121" s="5" t="str">
        <f t="shared" si="7"/>
        <v>No</v>
      </c>
      <c r="AJ121" s="5" t="str">
        <f t="shared" si="8"/>
        <v>No Acceptance</v>
      </c>
      <c r="AK121" s="5">
        <f t="shared" si="9"/>
        <v>1</v>
      </c>
      <c r="AL121" s="5">
        <f t="shared" si="10"/>
        <v>0.04077417973</v>
      </c>
      <c r="AM121" s="5">
        <f t="shared" si="11"/>
        <v>0.6262626263</v>
      </c>
      <c r="AN121" s="5">
        <f t="shared" si="12"/>
        <v>0.07407407407</v>
      </c>
      <c r="AO121" s="5">
        <f t="shared" si="13"/>
        <v>0</v>
      </c>
      <c r="AP121" s="5">
        <f t="shared" si="14"/>
        <v>0</v>
      </c>
      <c r="AQ121" s="5">
        <f t="shared" si="15"/>
        <v>0</v>
      </c>
      <c r="AR121" s="5">
        <f t="shared" si="16"/>
        <v>0.2091834439</v>
      </c>
      <c r="AS121" s="5">
        <f t="shared" si="17"/>
        <v>1594</v>
      </c>
      <c r="AT121" s="5">
        <f t="shared" si="18"/>
        <v>0.2885216615</v>
      </c>
      <c r="AU121" s="5" t="str">
        <f t="shared" si="19"/>
        <v>Low</v>
      </c>
      <c r="AV121" s="5"/>
      <c r="AW121" s="5"/>
      <c r="AX121" s="5"/>
      <c r="AY121" s="5"/>
      <c r="AZ121" s="5"/>
    </row>
    <row r="122" ht="14.25" customHeight="1">
      <c r="A122" s="5">
        <v>9805.0</v>
      </c>
      <c r="B122" s="5">
        <v>1960.0</v>
      </c>
      <c r="C122" s="5" t="s">
        <v>56</v>
      </c>
      <c r="D122" s="5" t="s">
        <v>50</v>
      </c>
      <c r="E122" s="5">
        <v>56129.0</v>
      </c>
      <c r="F122" s="2">
        <f t="shared" si="1"/>
        <v>56129</v>
      </c>
      <c r="G122" s="5">
        <v>0.0</v>
      </c>
      <c r="H122" s="5">
        <v>1.0</v>
      </c>
      <c r="I122" s="5" t="s">
        <v>143</v>
      </c>
      <c r="J122" s="2">
        <f t="array" ref="J122">INDEX('Purchase Behaviour'!B:B,MATCH(A122,'Purchase Behaviour'!A:A, 0))</f>
        <v>313.677668</v>
      </c>
      <c r="K122" s="2">
        <f t="array" ref="K122">INDEX('Purchase Behaviour'!C:C, MATCH(A122,'Purchase Behaviour'!A:A, 0))</f>
        <v>397.0952603</v>
      </c>
      <c r="L122" s="2">
        <f t="array" ref="L122">INDEX('Purchase Behaviour'!D:D, MATCH($A122,'Purchase Behaviour'!$A:$A, 0))</f>
        <v>254.4455931</v>
      </c>
      <c r="M122" s="2">
        <f t="array" ref="M122">INDEX('Purchase Behaviour'!E:E, MATCH($A122,'Purchase Behaviour'!$A:$A, 0))</f>
        <v>258.5000877</v>
      </c>
      <c r="N122" s="2">
        <f t="array" ref="N122">INDEX('Purchase Behaviour'!F:F, MATCH($A122,'Purchase Behaviour'!$A:$A, 0))</f>
        <v>280.7223765</v>
      </c>
      <c r="O122" s="2">
        <f t="array" ref="O122">INDEX('Purchase Behaviour'!G:G, MATCH($A122,'Purchase Behaviour'!$A:$A, 0))</f>
        <v>211.4644885</v>
      </c>
      <c r="P122" s="2">
        <f t="array" ref="P122">INDEX('Purchase Behaviour'!H:H, MATCH($A122,'Purchase Behaviour'!$A:$A, 0))</f>
        <v>4</v>
      </c>
      <c r="Q122" s="2">
        <f t="array" ref="Q122">INDEX('Purchase Behaviour'!I:I, MATCH($A122,'Purchase Behaviour'!$A:$A, 0))</f>
        <v>6</v>
      </c>
      <c r="R122" s="2">
        <f t="array" ref="R122">INDEX('Purchase Behaviour'!J:J, MATCH($A122,'Purchase Behaviour'!$A:$A, 0))</f>
        <v>2</v>
      </c>
      <c r="S122" s="2">
        <f t="array" ref="S122">INDEX('Purchase Behaviour'!K:K, MATCH($A122,'Purchase Behaviour'!$A:$A, 0))</f>
        <v>10</v>
      </c>
      <c r="T122" s="2">
        <f t="array" ref="T122">INDEX('Purchase Behaviour'!L:L, MATCH($A122,'Purchase Behaviour'!$A:$A, 0))</f>
        <v>4</v>
      </c>
      <c r="U122" s="2">
        <f t="array" ref="U122">INDEX('Purchase Behaviour'!M:M, MATCH($A122,'Purchase Behaviour'!$A:$A, 0))</f>
        <v>65</v>
      </c>
      <c r="V122" s="2">
        <f t="array" ref="V122">INDEX('Campaign Performance'!B:B, MATCH(A122,'Campaign Performance'!A:A, 0))</f>
        <v>0</v>
      </c>
      <c r="W122" s="2">
        <f t="array" ref="W122">INDEX('Campaign Performance'!C:C, MATCH($A122,'Campaign Performance'!$A:$A, 0))</f>
        <v>0</v>
      </c>
      <c r="X122" s="2">
        <f t="array" ref="X122">INDEX('Campaign Performance'!D:D, MATCH($A122,'Campaign Performance'!$A:$A, 0))</f>
        <v>0</v>
      </c>
      <c r="Y122" s="2">
        <f t="array" ref="Y122">INDEX('Campaign Performance'!E:E, MATCH($A122,'Campaign Performance'!$A:$A, 0))</f>
        <v>0</v>
      </c>
      <c r="Z122" s="2">
        <f t="array" ref="Z122">INDEX('Campaign Performance'!F:F, MATCH($A122,'Campaign Performance'!$A:$A, 0))</f>
        <v>0</v>
      </c>
      <c r="AA122" s="2">
        <f t="array" ref="AA122">INDEX('Campaign Performance'!G:G, MATCH($A122,'Campaign Performance'!$A:$A, 0))</f>
        <v>0</v>
      </c>
      <c r="AB122" s="2">
        <f t="array" ref="AB122">INDEX('Campaign Performance'!H:H, MATCH($A122,'Campaign Performance'!$A:$A, 0))</f>
        <v>0</v>
      </c>
      <c r="AC122" s="5">
        <f t="shared" si="2"/>
        <v>65</v>
      </c>
      <c r="AD122" s="5">
        <f t="shared" si="3"/>
        <v>12</v>
      </c>
      <c r="AE122" s="5">
        <f t="shared" si="4"/>
        <v>1715.905474</v>
      </c>
      <c r="AF122" s="5">
        <f t="shared" si="5"/>
        <v>0</v>
      </c>
      <c r="AG122" s="5" t="str">
        <f t="shared" si="6"/>
        <v>Small family</v>
      </c>
      <c r="AH122" s="5" t="str">
        <f t="shared" si="20"/>
        <v>High income</v>
      </c>
      <c r="AI122" s="5" t="str">
        <f t="shared" si="7"/>
        <v>No</v>
      </c>
      <c r="AJ122" s="5" t="str">
        <f t="shared" si="8"/>
        <v>No Acceptance</v>
      </c>
      <c r="AK122" s="5">
        <f t="shared" si="9"/>
        <v>3</v>
      </c>
      <c r="AL122" s="5">
        <f t="shared" si="10"/>
        <v>0.08696686452</v>
      </c>
      <c r="AM122" s="5">
        <f t="shared" si="11"/>
        <v>0.3434343434</v>
      </c>
      <c r="AN122" s="5">
        <f t="shared" si="12"/>
        <v>0.2222222222</v>
      </c>
      <c r="AO122" s="5">
        <f t="shared" si="13"/>
        <v>0.07142857143</v>
      </c>
      <c r="AP122" s="5">
        <f t="shared" si="14"/>
        <v>0</v>
      </c>
      <c r="AQ122" s="5">
        <f t="shared" si="15"/>
        <v>1</v>
      </c>
      <c r="AR122" s="5">
        <f t="shared" si="16"/>
        <v>0.2652482096</v>
      </c>
      <c r="AS122" s="5">
        <f t="shared" si="17"/>
        <v>1214</v>
      </c>
      <c r="AT122" s="5">
        <f t="shared" si="18"/>
        <v>0.4582402858</v>
      </c>
      <c r="AU122" s="5" t="str">
        <f t="shared" si="19"/>
        <v>Low</v>
      </c>
      <c r="AV122" s="5"/>
      <c r="AW122" s="5"/>
      <c r="AX122" s="5"/>
      <c r="AY122" s="5"/>
      <c r="AZ122" s="5"/>
    </row>
    <row r="123" ht="14.25" customHeight="1">
      <c r="A123" s="5">
        <v>6205.0</v>
      </c>
      <c r="B123" s="5">
        <v>1967.0</v>
      </c>
      <c r="C123" s="5" t="s">
        <v>56</v>
      </c>
      <c r="D123" s="5" t="s">
        <v>47</v>
      </c>
      <c r="E123" s="5">
        <v>32557.0</v>
      </c>
      <c r="F123" s="2">
        <f t="shared" si="1"/>
        <v>32557</v>
      </c>
      <c r="G123" s="5">
        <v>0.0</v>
      </c>
      <c r="H123" s="5">
        <v>0.0</v>
      </c>
      <c r="I123" s="5" t="s">
        <v>162</v>
      </c>
      <c r="J123" s="2">
        <f t="array" ref="J123">INDEX('Purchase Behaviour'!B:B,MATCH(A123,'Purchase Behaviour'!A:A, 0))</f>
        <v>169.1913236</v>
      </c>
      <c r="K123" s="2">
        <f t="array" ref="K123">INDEX('Purchase Behaviour'!C:C, MATCH(A123,'Purchase Behaviour'!A:A, 0))</f>
        <v>167.945487</v>
      </c>
      <c r="L123" s="2">
        <f t="array" ref="L123">INDEX('Purchase Behaviour'!D:D, MATCH($A123,'Purchase Behaviour'!$A:$A, 0))</f>
        <v>229.5616152</v>
      </c>
      <c r="M123" s="2">
        <f t="array" ref="M123">INDEX('Purchase Behaviour'!E:E, MATCH($A123,'Purchase Behaviour'!$A:$A, 0))</f>
        <v>146.3419763</v>
      </c>
      <c r="N123" s="2">
        <f t="array" ref="N123">INDEX('Purchase Behaviour'!F:F, MATCH($A123,'Purchase Behaviour'!$A:$A, 0))</f>
        <v>189.4189785</v>
      </c>
      <c r="O123" s="2">
        <f t="array" ref="O123">INDEX('Purchase Behaviour'!G:G, MATCH($A123,'Purchase Behaviour'!$A:$A, 0))</f>
        <v>147.82888</v>
      </c>
      <c r="P123" s="2">
        <f t="array" ref="P123">INDEX('Purchase Behaviour'!H:H, MATCH($A123,'Purchase Behaviour'!$A:$A, 0))</f>
        <v>3</v>
      </c>
      <c r="Q123" s="2">
        <f t="array" ref="Q123">INDEX('Purchase Behaviour'!I:I, MATCH($A123,'Purchase Behaviour'!$A:$A, 0))</f>
        <v>2</v>
      </c>
      <c r="R123" s="2">
        <f t="array" ref="R123">INDEX('Purchase Behaviour'!J:J, MATCH($A123,'Purchase Behaviour'!$A:$A, 0))</f>
        <v>1</v>
      </c>
      <c r="S123" s="2">
        <f t="array" ref="S123">INDEX('Purchase Behaviour'!K:K, MATCH($A123,'Purchase Behaviour'!$A:$A, 0))</f>
        <v>3</v>
      </c>
      <c r="T123" s="2">
        <f t="array" ref="T123">INDEX('Purchase Behaviour'!L:L, MATCH($A123,'Purchase Behaviour'!$A:$A, 0))</f>
        <v>5</v>
      </c>
      <c r="U123" s="2">
        <f t="array" ref="U123">INDEX('Purchase Behaviour'!M:M, MATCH($A123,'Purchase Behaviour'!$A:$A, 0))</f>
        <v>13</v>
      </c>
      <c r="V123" s="2">
        <f t="array" ref="V123">INDEX('Campaign Performance'!B:B, MATCH(A123,'Campaign Performance'!A:A, 0))</f>
        <v>0</v>
      </c>
      <c r="W123" s="2">
        <f t="array" ref="W123">INDEX('Campaign Performance'!C:C, MATCH($A123,'Campaign Performance'!$A:$A, 0))</f>
        <v>0</v>
      </c>
      <c r="X123" s="2">
        <f t="array" ref="X123">INDEX('Campaign Performance'!D:D, MATCH($A123,'Campaign Performance'!$A:$A, 0))</f>
        <v>0</v>
      </c>
      <c r="Y123" s="2">
        <f t="array" ref="Y123">INDEX('Campaign Performance'!E:E, MATCH($A123,'Campaign Performance'!$A:$A, 0))</f>
        <v>0</v>
      </c>
      <c r="Z123" s="2">
        <f t="array" ref="Z123">INDEX('Campaign Performance'!F:F, MATCH($A123,'Campaign Performance'!$A:$A, 0))</f>
        <v>0</v>
      </c>
      <c r="AA123" s="2">
        <f t="array" ref="AA123">INDEX('Campaign Performance'!G:G, MATCH($A123,'Campaign Performance'!$A:$A, 0))</f>
        <v>0</v>
      </c>
      <c r="AB123" s="2">
        <f t="array" ref="AB123">INDEX('Campaign Performance'!H:H, MATCH($A123,'Campaign Performance'!$A:$A, 0))</f>
        <v>1</v>
      </c>
      <c r="AC123" s="5">
        <f t="shared" si="2"/>
        <v>58</v>
      </c>
      <c r="AD123" s="5">
        <f t="shared" si="3"/>
        <v>11</v>
      </c>
      <c r="AE123" s="5">
        <f t="shared" si="4"/>
        <v>1050.288261</v>
      </c>
      <c r="AF123" s="5">
        <f t="shared" si="5"/>
        <v>0</v>
      </c>
      <c r="AG123" s="5" t="str">
        <f t="shared" si="6"/>
        <v>No kids</v>
      </c>
      <c r="AH123" s="5" t="str">
        <f t="shared" si="20"/>
        <v>Mid income</v>
      </c>
      <c r="AI123" s="5" t="str">
        <f t="shared" si="7"/>
        <v>Yes</v>
      </c>
      <c r="AJ123" s="5" t="str">
        <f t="shared" si="8"/>
        <v>No Acceptance</v>
      </c>
      <c r="AK123" s="5">
        <f t="shared" si="9"/>
        <v>2</v>
      </c>
      <c r="AL123" s="5">
        <f t="shared" si="10"/>
        <v>0.05323153183</v>
      </c>
      <c r="AM123" s="5">
        <f t="shared" si="11"/>
        <v>0.8686868687</v>
      </c>
      <c r="AN123" s="5">
        <f t="shared" si="12"/>
        <v>0.07407407407</v>
      </c>
      <c r="AO123" s="5">
        <f t="shared" si="13"/>
        <v>0.03571428571</v>
      </c>
      <c r="AP123" s="5">
        <f t="shared" si="14"/>
        <v>0</v>
      </c>
      <c r="AQ123" s="5">
        <f t="shared" si="15"/>
        <v>0.5</v>
      </c>
      <c r="AR123" s="5">
        <f t="shared" si="16"/>
        <v>0.3385964832</v>
      </c>
      <c r="AS123" s="5">
        <f t="shared" si="17"/>
        <v>679</v>
      </c>
      <c r="AT123" s="5">
        <f t="shared" si="18"/>
        <v>0.6971862439</v>
      </c>
      <c r="AU123" s="5" t="str">
        <f t="shared" si="19"/>
        <v>Mid</v>
      </c>
      <c r="AV123" s="5"/>
      <c r="AW123" s="5"/>
      <c r="AX123" s="5"/>
      <c r="AY123" s="5"/>
      <c r="AZ123" s="5"/>
    </row>
    <row r="124" ht="14.25" customHeight="1">
      <c r="A124" s="5">
        <v>8442.0</v>
      </c>
      <c r="B124" s="5">
        <v>1985.0</v>
      </c>
      <c r="C124" s="5" t="s">
        <v>56</v>
      </c>
      <c r="D124" s="5" t="s">
        <v>54</v>
      </c>
      <c r="E124" s="5">
        <v>19510.0</v>
      </c>
      <c r="F124" s="2">
        <f t="shared" si="1"/>
        <v>19510</v>
      </c>
      <c r="G124" s="5">
        <v>1.0</v>
      </c>
      <c r="H124" s="5">
        <v>0.0</v>
      </c>
      <c r="I124" s="5" t="s">
        <v>127</v>
      </c>
      <c r="J124" s="2">
        <f t="array" ref="J124">INDEX('Purchase Behaviour'!B:B,MATCH(A124,'Purchase Behaviour'!A:A, 0))</f>
        <v>112.4659458</v>
      </c>
      <c r="K124" s="2">
        <f t="array" ref="K124">INDEX('Purchase Behaviour'!C:C, MATCH(A124,'Purchase Behaviour'!A:A, 0))</f>
        <v>85.88411153</v>
      </c>
      <c r="L124" s="2">
        <f t="array" ref="L124">INDEX('Purchase Behaviour'!D:D, MATCH($A124,'Purchase Behaviour'!$A:$A, 0))</f>
        <v>110.4857478</v>
      </c>
      <c r="M124" s="2">
        <f t="array" ref="M124">INDEX('Purchase Behaviour'!E:E, MATCH($A124,'Purchase Behaviour'!$A:$A, 0))</f>
        <v>115.1090311</v>
      </c>
      <c r="N124" s="2">
        <f t="array" ref="N124">INDEX('Purchase Behaviour'!F:F, MATCH($A124,'Purchase Behaviour'!$A:$A, 0))</f>
        <v>61.48960997</v>
      </c>
      <c r="O124" s="2">
        <f t="array" ref="O124">INDEX('Purchase Behaviour'!G:G, MATCH($A124,'Purchase Behaviour'!$A:$A, 0))</f>
        <v>126.285831</v>
      </c>
      <c r="P124" s="2">
        <f t="array" ref="P124">INDEX('Purchase Behaviour'!H:H, MATCH($A124,'Purchase Behaviour'!$A:$A, 0))</f>
        <v>2</v>
      </c>
      <c r="Q124" s="2">
        <f t="array" ref="Q124">INDEX('Purchase Behaviour'!I:I, MATCH($A124,'Purchase Behaviour'!$A:$A, 0))</f>
        <v>1</v>
      </c>
      <c r="R124" s="2">
        <f t="array" ref="R124">INDEX('Purchase Behaviour'!J:J, MATCH($A124,'Purchase Behaviour'!$A:$A, 0))</f>
        <v>0</v>
      </c>
      <c r="S124" s="2">
        <f t="array" ref="S124">INDEX('Purchase Behaviour'!K:K, MATCH($A124,'Purchase Behaviour'!$A:$A, 0))</f>
        <v>3</v>
      </c>
      <c r="T124" s="2">
        <f t="array" ref="T124">INDEX('Purchase Behaviour'!L:L, MATCH($A124,'Purchase Behaviour'!$A:$A, 0))</f>
        <v>7</v>
      </c>
      <c r="U124" s="2">
        <f t="array" ref="U124">INDEX('Purchase Behaviour'!M:M, MATCH($A124,'Purchase Behaviour'!$A:$A, 0))</f>
        <v>63</v>
      </c>
      <c r="V124" s="2">
        <f t="array" ref="V124">INDEX('Campaign Performance'!B:B, MATCH(A124,'Campaign Performance'!A:A, 0))</f>
        <v>0</v>
      </c>
      <c r="W124" s="2">
        <f t="array" ref="W124">INDEX('Campaign Performance'!C:C, MATCH($A124,'Campaign Performance'!$A:$A, 0))</f>
        <v>0</v>
      </c>
      <c r="X124" s="2">
        <f t="array" ref="X124">INDEX('Campaign Performance'!D:D, MATCH($A124,'Campaign Performance'!$A:$A, 0))</f>
        <v>0</v>
      </c>
      <c r="Y124" s="2">
        <f t="array" ref="Y124">INDEX('Campaign Performance'!E:E, MATCH($A124,'Campaign Performance'!$A:$A, 0))</f>
        <v>0</v>
      </c>
      <c r="Z124" s="2">
        <f t="array" ref="Z124">INDEX('Campaign Performance'!F:F, MATCH($A124,'Campaign Performance'!$A:$A, 0))</f>
        <v>0</v>
      </c>
      <c r="AA124" s="2">
        <f t="array" ref="AA124">INDEX('Campaign Performance'!G:G, MATCH($A124,'Campaign Performance'!$A:$A, 0))</f>
        <v>0</v>
      </c>
      <c r="AB124" s="2">
        <f t="array" ref="AB124">INDEX('Campaign Performance'!H:H, MATCH($A124,'Campaign Performance'!$A:$A, 0))</f>
        <v>0</v>
      </c>
      <c r="AC124" s="5">
        <f t="shared" si="2"/>
        <v>40</v>
      </c>
      <c r="AD124" s="5">
        <f t="shared" si="3"/>
        <v>12</v>
      </c>
      <c r="AE124" s="5">
        <f t="shared" si="4"/>
        <v>611.7202772</v>
      </c>
      <c r="AF124" s="5">
        <f t="shared" si="5"/>
        <v>0</v>
      </c>
      <c r="AG124" s="5" t="str">
        <f t="shared" si="6"/>
        <v>Small family</v>
      </c>
      <c r="AH124" s="5" t="str">
        <f t="shared" si="20"/>
        <v>Low income</v>
      </c>
      <c r="AI124" s="5" t="str">
        <f t="shared" si="7"/>
        <v>No</v>
      </c>
      <c r="AJ124" s="5" t="str">
        <f t="shared" si="8"/>
        <v>No Acceptance</v>
      </c>
      <c r="AK124" s="5">
        <f t="shared" si="9"/>
        <v>1</v>
      </c>
      <c r="AL124" s="5">
        <f t="shared" si="10"/>
        <v>0.03100368597</v>
      </c>
      <c r="AM124" s="5">
        <f t="shared" si="11"/>
        <v>0.3636363636</v>
      </c>
      <c r="AN124" s="5">
        <f t="shared" si="12"/>
        <v>0.03703703704</v>
      </c>
      <c r="AO124" s="5">
        <f t="shared" si="13"/>
        <v>0</v>
      </c>
      <c r="AP124" s="5">
        <f t="shared" si="14"/>
        <v>0</v>
      </c>
      <c r="AQ124" s="5">
        <f t="shared" si="15"/>
        <v>0</v>
      </c>
      <c r="AR124" s="5">
        <f t="shared" si="16"/>
        <v>0.1223973861</v>
      </c>
      <c r="AS124" s="5">
        <f t="shared" si="17"/>
        <v>2021</v>
      </c>
      <c r="AT124" s="5">
        <f t="shared" si="18"/>
        <v>0.097811523</v>
      </c>
      <c r="AU124" s="5" t="str">
        <f t="shared" si="19"/>
        <v>Low</v>
      </c>
      <c r="AV124" s="5"/>
      <c r="AW124" s="5"/>
      <c r="AX124" s="5"/>
      <c r="AY124" s="5"/>
      <c r="AZ124" s="5"/>
    </row>
    <row r="125" ht="14.25" customHeight="1">
      <c r="A125" s="5">
        <v>7386.0</v>
      </c>
      <c r="B125" s="5">
        <v>1976.0</v>
      </c>
      <c r="C125" s="5" t="s">
        <v>46</v>
      </c>
      <c r="D125" s="5" t="s">
        <v>58</v>
      </c>
      <c r="E125" s="5">
        <v>30992.0</v>
      </c>
      <c r="F125" s="2">
        <f t="shared" si="1"/>
        <v>30992</v>
      </c>
      <c r="G125" s="5">
        <v>1.0</v>
      </c>
      <c r="H125" s="5">
        <v>0.0</v>
      </c>
      <c r="I125" s="5" t="s">
        <v>163</v>
      </c>
      <c r="J125" s="2">
        <f t="array" ref="J125">INDEX('Purchase Behaviour'!B:B,MATCH(A125,'Purchase Behaviour'!A:A, 0))</f>
        <v>140.3948042</v>
      </c>
      <c r="K125" s="2">
        <f t="array" ref="K125">INDEX('Purchase Behaviour'!C:C, MATCH(A125,'Purchase Behaviour'!A:A, 0))</f>
        <v>126.0009799</v>
      </c>
      <c r="L125" s="2">
        <f t="array" ref="L125">INDEX('Purchase Behaviour'!D:D, MATCH($A125,'Purchase Behaviour'!$A:$A, 0))</f>
        <v>114.6019003</v>
      </c>
      <c r="M125" s="2">
        <f t="array" ref="M125">INDEX('Purchase Behaviour'!E:E, MATCH($A125,'Purchase Behaviour'!$A:$A, 0))</f>
        <v>162.4457866</v>
      </c>
      <c r="N125" s="2">
        <f t="array" ref="N125">INDEX('Purchase Behaviour'!F:F, MATCH($A125,'Purchase Behaviour'!$A:$A, 0))</f>
        <v>148.0755632</v>
      </c>
      <c r="O125" s="2">
        <f t="array" ref="O125">INDEX('Purchase Behaviour'!G:G, MATCH($A125,'Purchase Behaviour'!$A:$A, 0))</f>
        <v>165.8913011</v>
      </c>
      <c r="P125" s="2">
        <f t="array" ref="P125">INDEX('Purchase Behaviour'!H:H, MATCH($A125,'Purchase Behaviour'!$A:$A, 0))</f>
        <v>1</v>
      </c>
      <c r="Q125" s="2">
        <f t="array" ref="Q125">INDEX('Purchase Behaviour'!I:I, MATCH($A125,'Purchase Behaviour'!$A:$A, 0))</f>
        <v>1</v>
      </c>
      <c r="R125" s="2">
        <f t="array" ref="R125">INDEX('Purchase Behaviour'!J:J, MATCH($A125,'Purchase Behaviour'!$A:$A, 0))</f>
        <v>0</v>
      </c>
      <c r="S125" s="2">
        <f t="array" ref="S125">INDEX('Purchase Behaviour'!K:K, MATCH($A125,'Purchase Behaviour'!$A:$A, 0))</f>
        <v>3</v>
      </c>
      <c r="T125" s="2">
        <f t="array" ref="T125">INDEX('Purchase Behaviour'!L:L, MATCH($A125,'Purchase Behaviour'!$A:$A, 0))</f>
        <v>7</v>
      </c>
      <c r="U125" s="2">
        <f t="array" ref="U125">INDEX('Purchase Behaviour'!M:M, MATCH($A125,'Purchase Behaviour'!$A:$A, 0))</f>
        <v>83</v>
      </c>
      <c r="V125" s="2">
        <f t="array" ref="V125">INDEX('Campaign Performance'!B:B, MATCH(A125,'Campaign Performance'!A:A, 0))</f>
        <v>0</v>
      </c>
      <c r="W125" s="2">
        <f t="array" ref="W125">INDEX('Campaign Performance'!C:C, MATCH($A125,'Campaign Performance'!$A:$A, 0))</f>
        <v>0</v>
      </c>
      <c r="X125" s="2">
        <f t="array" ref="X125">INDEX('Campaign Performance'!D:D, MATCH($A125,'Campaign Performance'!$A:$A, 0))</f>
        <v>0</v>
      </c>
      <c r="Y125" s="2">
        <f t="array" ref="Y125">INDEX('Campaign Performance'!E:E, MATCH($A125,'Campaign Performance'!$A:$A, 0))</f>
        <v>0</v>
      </c>
      <c r="Z125" s="2">
        <f t="array" ref="Z125">INDEX('Campaign Performance'!F:F, MATCH($A125,'Campaign Performance'!$A:$A, 0))</f>
        <v>0</v>
      </c>
      <c r="AA125" s="2">
        <f t="array" ref="AA125">INDEX('Campaign Performance'!G:G, MATCH($A125,'Campaign Performance'!$A:$A, 0))</f>
        <v>0</v>
      </c>
      <c r="AB125" s="2">
        <f t="array" ref="AB125">INDEX('Campaign Performance'!H:H, MATCH($A125,'Campaign Performance'!$A:$A, 0))</f>
        <v>0</v>
      </c>
      <c r="AC125" s="5">
        <f t="shared" si="2"/>
        <v>49</v>
      </c>
      <c r="AD125" s="5">
        <f t="shared" si="3"/>
        <v>12</v>
      </c>
      <c r="AE125" s="5">
        <f t="shared" si="4"/>
        <v>857.4103352</v>
      </c>
      <c r="AF125" s="5">
        <f t="shared" si="5"/>
        <v>0</v>
      </c>
      <c r="AG125" s="5" t="str">
        <f t="shared" si="6"/>
        <v>Small family</v>
      </c>
      <c r="AH125" s="5" t="str">
        <f t="shared" si="20"/>
        <v>Mid income</v>
      </c>
      <c r="AI125" s="5" t="str">
        <f t="shared" si="7"/>
        <v>No</v>
      </c>
      <c r="AJ125" s="5" t="str">
        <f t="shared" si="8"/>
        <v>No Acceptance</v>
      </c>
      <c r="AK125" s="5">
        <f t="shared" si="9"/>
        <v>2</v>
      </c>
      <c r="AL125" s="5">
        <f t="shared" si="10"/>
        <v>0.04345594182</v>
      </c>
      <c r="AM125" s="5">
        <f t="shared" si="11"/>
        <v>0.1616161616</v>
      </c>
      <c r="AN125" s="5">
        <f t="shared" si="12"/>
        <v>0.03703703704</v>
      </c>
      <c r="AO125" s="5">
        <f t="shared" si="13"/>
        <v>0</v>
      </c>
      <c r="AP125" s="5">
        <f t="shared" si="14"/>
        <v>0</v>
      </c>
      <c r="AQ125" s="5">
        <f t="shared" si="15"/>
        <v>0.5</v>
      </c>
      <c r="AR125" s="5">
        <f t="shared" si="16"/>
        <v>0.1149043895</v>
      </c>
      <c r="AS125" s="5">
        <f t="shared" si="17"/>
        <v>2047</v>
      </c>
      <c r="AT125" s="5">
        <f t="shared" si="18"/>
        <v>0.08619919607</v>
      </c>
      <c r="AU125" s="5" t="str">
        <f t="shared" si="19"/>
        <v>Low</v>
      </c>
      <c r="AV125" s="5"/>
      <c r="AW125" s="5"/>
      <c r="AX125" s="5"/>
      <c r="AY125" s="5"/>
      <c r="AZ125" s="5"/>
    </row>
    <row r="126" ht="14.25" customHeight="1">
      <c r="A126" s="5">
        <v>7215.0</v>
      </c>
      <c r="B126" s="5">
        <v>1983.0</v>
      </c>
      <c r="C126" s="5" t="s">
        <v>46</v>
      </c>
      <c r="D126" s="5" t="s">
        <v>47</v>
      </c>
      <c r="E126" s="5">
        <v>101970.0</v>
      </c>
      <c r="F126" s="2">
        <f t="shared" si="1"/>
        <v>101970</v>
      </c>
      <c r="G126" s="5">
        <v>1.0</v>
      </c>
      <c r="H126" s="5">
        <v>0.0</v>
      </c>
      <c r="I126" s="5" t="s">
        <v>92</v>
      </c>
      <c r="J126" s="2">
        <f t="array" ref="J126">INDEX('Purchase Behaviour'!B:B,MATCH(A126,'Purchase Behaviour'!A:A, 0))</f>
        <v>548.8473427</v>
      </c>
      <c r="K126" s="2">
        <f t="array" ref="K126">INDEX('Purchase Behaviour'!C:C, MATCH(A126,'Purchase Behaviour'!A:A, 0))</f>
        <v>582.9414814</v>
      </c>
      <c r="L126" s="2">
        <f t="array" ref="L126">INDEX('Purchase Behaviour'!D:D, MATCH($A126,'Purchase Behaviour'!$A:$A, 0))</f>
        <v>921.394218</v>
      </c>
      <c r="M126" s="2">
        <f t="array" ref="M126">INDEX('Purchase Behaviour'!E:E, MATCH($A126,'Purchase Behaviour'!$A:$A, 0))</f>
        <v>494.1176581</v>
      </c>
      <c r="N126" s="2">
        <f t="array" ref="N126">INDEX('Purchase Behaviour'!F:F, MATCH($A126,'Purchase Behaviour'!$A:$A, 0))</f>
        <v>373.2281342</v>
      </c>
      <c r="O126" s="2">
        <f t="array" ref="O126">INDEX('Purchase Behaviour'!G:G, MATCH($A126,'Purchase Behaviour'!$A:$A, 0))</f>
        <v>172.5578002</v>
      </c>
      <c r="P126" s="2">
        <f t="array" ref="P126">INDEX('Purchase Behaviour'!H:H, MATCH($A126,'Purchase Behaviour'!$A:$A, 0))</f>
        <v>0</v>
      </c>
      <c r="Q126" s="2">
        <f t="array" ref="Q126">INDEX('Purchase Behaviour'!I:I, MATCH($A126,'Purchase Behaviour'!$A:$A, 0))</f>
        <v>6</v>
      </c>
      <c r="R126" s="2">
        <f t="array" ref="R126">INDEX('Purchase Behaviour'!J:J, MATCH($A126,'Purchase Behaviour'!$A:$A, 0))</f>
        <v>8</v>
      </c>
      <c r="S126" s="2">
        <f t="array" ref="S126">INDEX('Purchase Behaviour'!K:K, MATCH($A126,'Purchase Behaviour'!$A:$A, 0))</f>
        <v>13</v>
      </c>
      <c r="T126" s="2">
        <f t="array" ref="T126">INDEX('Purchase Behaviour'!L:L, MATCH($A126,'Purchase Behaviour'!$A:$A, 0))</f>
        <v>2</v>
      </c>
      <c r="U126" s="2">
        <f t="array" ref="U126">INDEX('Purchase Behaviour'!M:M, MATCH($A126,'Purchase Behaviour'!$A:$A, 0))</f>
        <v>69</v>
      </c>
      <c r="V126" s="2">
        <f t="array" ref="V126">INDEX('Campaign Performance'!B:B, MATCH(A126,'Campaign Performance'!A:A, 0))</f>
        <v>0</v>
      </c>
      <c r="W126" s="2">
        <f t="array" ref="W126">INDEX('Campaign Performance'!C:C, MATCH($A126,'Campaign Performance'!$A:$A, 0))</f>
        <v>1</v>
      </c>
      <c r="X126" s="2">
        <f t="array" ref="X126">INDEX('Campaign Performance'!D:D, MATCH($A126,'Campaign Performance'!$A:$A, 0))</f>
        <v>1</v>
      </c>
      <c r="Y126" s="2">
        <f t="array" ref="Y126">INDEX('Campaign Performance'!E:E, MATCH($A126,'Campaign Performance'!$A:$A, 0))</f>
        <v>1</v>
      </c>
      <c r="Z126" s="2">
        <f t="array" ref="Z126">INDEX('Campaign Performance'!F:F, MATCH($A126,'Campaign Performance'!$A:$A, 0))</f>
        <v>0</v>
      </c>
      <c r="AA126" s="2">
        <f t="array" ref="AA126">INDEX('Campaign Performance'!G:G, MATCH($A126,'Campaign Performance'!$A:$A, 0))</f>
        <v>0</v>
      </c>
      <c r="AB126" s="2">
        <f t="array" ref="AB126">INDEX('Campaign Performance'!H:H, MATCH($A126,'Campaign Performance'!$A:$A, 0))</f>
        <v>1</v>
      </c>
      <c r="AC126" s="5">
        <f t="shared" si="2"/>
        <v>42</v>
      </c>
      <c r="AD126" s="5">
        <f t="shared" si="3"/>
        <v>12</v>
      </c>
      <c r="AE126" s="5">
        <f t="shared" si="4"/>
        <v>3093.086635</v>
      </c>
      <c r="AF126" s="5">
        <f t="shared" si="5"/>
        <v>3</v>
      </c>
      <c r="AG126" s="5" t="str">
        <f t="shared" si="6"/>
        <v>Small family</v>
      </c>
      <c r="AH126" s="5" t="str">
        <f t="shared" si="20"/>
        <v>High income</v>
      </c>
      <c r="AI126" s="5" t="str">
        <f t="shared" si="7"/>
        <v>Yes</v>
      </c>
      <c r="AJ126" s="5" t="str">
        <f t="shared" si="8"/>
        <v>High Acceptance</v>
      </c>
      <c r="AK126" s="5">
        <f t="shared" si="9"/>
        <v>3</v>
      </c>
      <c r="AL126" s="5">
        <f t="shared" si="10"/>
        <v>0.1567662382</v>
      </c>
      <c r="AM126" s="5">
        <f t="shared" si="11"/>
        <v>0.303030303</v>
      </c>
      <c r="AN126" s="5">
        <f t="shared" si="12"/>
        <v>0.2222222222</v>
      </c>
      <c r="AO126" s="5">
        <f t="shared" si="13"/>
        <v>0.2857142857</v>
      </c>
      <c r="AP126" s="5">
        <f t="shared" si="14"/>
        <v>0.75</v>
      </c>
      <c r="AQ126" s="5">
        <f t="shared" si="15"/>
        <v>1</v>
      </c>
      <c r="AR126" s="5">
        <f t="shared" si="16"/>
        <v>0.3670054124</v>
      </c>
      <c r="AS126" s="5">
        <f t="shared" si="17"/>
        <v>496</v>
      </c>
      <c r="AT126" s="5">
        <f t="shared" si="18"/>
        <v>0.7789191603</v>
      </c>
      <c r="AU126" s="5" t="str">
        <f t="shared" si="19"/>
        <v>High</v>
      </c>
      <c r="AV126" s="5"/>
      <c r="AW126" s="5"/>
      <c r="AX126" s="5"/>
      <c r="AY126" s="5"/>
      <c r="AZ126" s="5"/>
    </row>
    <row r="127" ht="14.25" customHeight="1">
      <c r="A127" s="5">
        <v>1491.0</v>
      </c>
      <c r="B127" s="5">
        <v>1965.0</v>
      </c>
      <c r="C127" s="5" t="s">
        <v>70</v>
      </c>
      <c r="D127" s="5" t="s">
        <v>50</v>
      </c>
      <c r="E127" s="5">
        <v>71488.0</v>
      </c>
      <c r="F127" s="2">
        <f t="shared" si="1"/>
        <v>71488</v>
      </c>
      <c r="G127" s="5">
        <v>0.0</v>
      </c>
      <c r="H127" s="5">
        <v>0.0</v>
      </c>
      <c r="I127" s="5" t="s">
        <v>111</v>
      </c>
      <c r="J127" s="2">
        <f t="array" ref="J127">INDEX('Purchase Behaviour'!B:B,MATCH(A127,'Purchase Behaviour'!A:A, 0))</f>
        <v>211.2251866</v>
      </c>
      <c r="K127" s="2">
        <f t="array" ref="K127">INDEX('Purchase Behaviour'!C:C, MATCH(A127,'Purchase Behaviour'!A:A, 0))</f>
        <v>477.2884257</v>
      </c>
      <c r="L127" s="2">
        <f t="array" ref="L127">INDEX('Purchase Behaviour'!D:D, MATCH($A127,'Purchase Behaviour'!$A:$A, 0))</f>
        <v>420.8695478</v>
      </c>
      <c r="M127" s="2">
        <f t="array" ref="M127">INDEX('Purchase Behaviour'!E:E, MATCH($A127,'Purchase Behaviour'!$A:$A, 0))</f>
        <v>194.2949253</v>
      </c>
      <c r="N127" s="2">
        <f t="array" ref="N127">INDEX('Purchase Behaviour'!F:F, MATCH($A127,'Purchase Behaviour'!$A:$A, 0))</f>
        <v>611.8011702</v>
      </c>
      <c r="O127" s="2">
        <f t="array" ref="O127">INDEX('Purchase Behaviour'!G:G, MATCH($A127,'Purchase Behaviour'!$A:$A, 0))</f>
        <v>377.8338306</v>
      </c>
      <c r="P127" s="2">
        <f t="array" ref="P127">INDEX('Purchase Behaviour'!H:H, MATCH($A127,'Purchase Behaviour'!$A:$A, 0))</f>
        <v>2</v>
      </c>
      <c r="Q127" s="2">
        <f t="array" ref="Q127">INDEX('Purchase Behaviour'!I:I, MATCH($A127,'Purchase Behaviour'!$A:$A, 0))</f>
        <v>3</v>
      </c>
      <c r="R127" s="2">
        <f t="array" ref="R127">INDEX('Purchase Behaviour'!J:J, MATCH($A127,'Purchase Behaviour'!$A:$A, 0))</f>
        <v>4</v>
      </c>
      <c r="S127" s="2">
        <f t="array" ref="S127">INDEX('Purchase Behaviour'!K:K, MATCH($A127,'Purchase Behaviour'!$A:$A, 0))</f>
        <v>7</v>
      </c>
      <c r="T127" s="2">
        <f t="array" ref="T127">INDEX('Purchase Behaviour'!L:L, MATCH($A127,'Purchase Behaviour'!$A:$A, 0))</f>
        <v>1</v>
      </c>
      <c r="U127" s="2">
        <f t="array" ref="U127">INDEX('Purchase Behaviour'!M:M, MATCH($A127,'Purchase Behaviour'!$A:$A, 0))</f>
        <v>87</v>
      </c>
      <c r="V127" s="2">
        <f t="array" ref="V127">INDEX('Campaign Performance'!B:B, MATCH(A127,'Campaign Performance'!A:A, 0))</f>
        <v>0</v>
      </c>
      <c r="W127" s="2">
        <f t="array" ref="W127">INDEX('Campaign Performance'!C:C, MATCH($A127,'Campaign Performance'!$A:$A, 0))</f>
        <v>0</v>
      </c>
      <c r="X127" s="2">
        <f t="array" ref="X127">INDEX('Campaign Performance'!D:D, MATCH($A127,'Campaign Performance'!$A:$A, 0))</f>
        <v>0</v>
      </c>
      <c r="Y127" s="2">
        <f t="array" ref="Y127">INDEX('Campaign Performance'!E:E, MATCH($A127,'Campaign Performance'!$A:$A, 0))</f>
        <v>0</v>
      </c>
      <c r="Z127" s="2">
        <f t="array" ref="Z127">INDEX('Campaign Performance'!F:F, MATCH($A127,'Campaign Performance'!$A:$A, 0))</f>
        <v>0</v>
      </c>
      <c r="AA127" s="2">
        <f t="array" ref="AA127">INDEX('Campaign Performance'!G:G, MATCH($A127,'Campaign Performance'!$A:$A, 0))</f>
        <v>0</v>
      </c>
      <c r="AB127" s="2">
        <f t="array" ref="AB127">INDEX('Campaign Performance'!H:H, MATCH($A127,'Campaign Performance'!$A:$A, 0))</f>
        <v>0</v>
      </c>
      <c r="AC127" s="5">
        <f t="shared" si="2"/>
        <v>60</v>
      </c>
      <c r="AD127" s="5">
        <f t="shared" si="3"/>
        <v>12</v>
      </c>
      <c r="AE127" s="5">
        <f t="shared" si="4"/>
        <v>2293.313086</v>
      </c>
      <c r="AF127" s="5">
        <f t="shared" si="5"/>
        <v>0</v>
      </c>
      <c r="AG127" s="5" t="str">
        <f t="shared" si="6"/>
        <v>No kids</v>
      </c>
      <c r="AH127" s="5" t="str">
        <f t="shared" si="20"/>
        <v>High income</v>
      </c>
      <c r="AI127" s="5" t="str">
        <f t="shared" si="7"/>
        <v>No</v>
      </c>
      <c r="AJ127" s="5" t="str">
        <f t="shared" si="8"/>
        <v>No Acceptance</v>
      </c>
      <c r="AK127" s="5">
        <f t="shared" si="9"/>
        <v>3</v>
      </c>
      <c r="AL127" s="5">
        <f t="shared" si="10"/>
        <v>0.1162314891</v>
      </c>
      <c r="AM127" s="5">
        <f t="shared" si="11"/>
        <v>0.1212121212</v>
      </c>
      <c r="AN127" s="5">
        <f t="shared" si="12"/>
        <v>0.1111111111</v>
      </c>
      <c r="AO127" s="5">
        <f t="shared" si="13"/>
        <v>0.1428571429</v>
      </c>
      <c r="AP127" s="5">
        <f t="shared" si="14"/>
        <v>0</v>
      </c>
      <c r="AQ127" s="5">
        <f t="shared" si="15"/>
        <v>1</v>
      </c>
      <c r="AR127" s="5">
        <f t="shared" si="16"/>
        <v>0.1963738896</v>
      </c>
      <c r="AS127" s="5">
        <f t="shared" si="17"/>
        <v>1688</v>
      </c>
      <c r="AT127" s="5">
        <f t="shared" si="18"/>
        <v>0.2465386333</v>
      </c>
      <c r="AU127" s="5" t="str">
        <f t="shared" si="19"/>
        <v>Low</v>
      </c>
      <c r="AV127" s="5"/>
      <c r="AW127" s="5"/>
      <c r="AX127" s="5"/>
      <c r="AY127" s="5"/>
      <c r="AZ127" s="5"/>
    </row>
    <row r="128" ht="14.25" customHeight="1">
      <c r="A128" s="5">
        <v>11071.0</v>
      </c>
      <c r="B128" s="5">
        <v>1984.0</v>
      </c>
      <c r="C128" s="5" t="s">
        <v>46</v>
      </c>
      <c r="D128" s="5" t="s">
        <v>47</v>
      </c>
      <c r="E128" s="5">
        <v>79607.0</v>
      </c>
      <c r="F128" s="2">
        <f t="shared" si="1"/>
        <v>79607</v>
      </c>
      <c r="G128" s="5">
        <v>1.0</v>
      </c>
      <c r="H128" s="5">
        <v>1.0</v>
      </c>
      <c r="I128" s="5" t="s">
        <v>164</v>
      </c>
      <c r="J128" s="2">
        <f t="array" ref="J128">INDEX('Purchase Behaviour'!B:B,MATCH(A128,'Purchase Behaviour'!A:A, 0))</f>
        <v>437.0240359</v>
      </c>
      <c r="K128" s="2">
        <f t="array" ref="K128">INDEX('Purchase Behaviour'!C:C, MATCH(A128,'Purchase Behaviour'!A:A, 0))</f>
        <v>654.4695046</v>
      </c>
      <c r="L128" s="2">
        <f t="array" ref="L128">INDEX('Purchase Behaviour'!D:D, MATCH($A128,'Purchase Behaviour'!$A:$A, 0))</f>
        <v>592.9417782</v>
      </c>
      <c r="M128" s="2">
        <f t="array" ref="M128">INDEX('Purchase Behaviour'!E:E, MATCH($A128,'Purchase Behaviour'!$A:$A, 0))</f>
        <v>476.129753</v>
      </c>
      <c r="N128" s="2">
        <f t="array" ref="N128">INDEX('Purchase Behaviour'!F:F, MATCH($A128,'Purchase Behaviour'!$A:$A, 0))</f>
        <v>481.9899245</v>
      </c>
      <c r="O128" s="2">
        <f t="array" ref="O128">INDEX('Purchase Behaviour'!G:G, MATCH($A128,'Purchase Behaviour'!$A:$A, 0))</f>
        <v>493.3955679</v>
      </c>
      <c r="P128" s="2">
        <f t="array" ref="P128">INDEX('Purchase Behaviour'!H:H, MATCH($A128,'Purchase Behaviour'!$A:$A, 0))</f>
        <v>1</v>
      </c>
      <c r="Q128" s="2">
        <f t="array" ref="Q128">INDEX('Purchase Behaviour'!I:I, MATCH($A128,'Purchase Behaviour'!$A:$A, 0))</f>
        <v>3</v>
      </c>
      <c r="R128" s="2">
        <f t="array" ref="R128">INDEX('Purchase Behaviour'!J:J, MATCH($A128,'Purchase Behaviour'!$A:$A, 0))</f>
        <v>6</v>
      </c>
      <c r="S128" s="2">
        <f t="array" ref="S128">INDEX('Purchase Behaviour'!K:K, MATCH($A128,'Purchase Behaviour'!$A:$A, 0))</f>
        <v>6</v>
      </c>
      <c r="T128" s="2">
        <f t="array" ref="T128">INDEX('Purchase Behaviour'!L:L, MATCH($A128,'Purchase Behaviour'!$A:$A, 0))</f>
        <v>1</v>
      </c>
      <c r="U128" s="2">
        <f t="array" ref="U128">INDEX('Purchase Behaviour'!M:M, MATCH($A128,'Purchase Behaviour'!$A:$A, 0))</f>
        <v>37</v>
      </c>
      <c r="V128" s="2">
        <f t="array" ref="V128">INDEX('Campaign Performance'!B:B, MATCH(A128,'Campaign Performance'!A:A, 0))</f>
        <v>0</v>
      </c>
      <c r="W128" s="2">
        <f t="array" ref="W128">INDEX('Campaign Performance'!C:C, MATCH($A128,'Campaign Performance'!$A:$A, 0))</f>
        <v>0</v>
      </c>
      <c r="X128" s="2">
        <f t="array" ref="X128">INDEX('Campaign Performance'!D:D, MATCH($A128,'Campaign Performance'!$A:$A, 0))</f>
        <v>0</v>
      </c>
      <c r="Y128" s="2">
        <f t="array" ref="Y128">INDEX('Campaign Performance'!E:E, MATCH($A128,'Campaign Performance'!$A:$A, 0))</f>
        <v>0</v>
      </c>
      <c r="Z128" s="2">
        <f t="array" ref="Z128">INDEX('Campaign Performance'!F:F, MATCH($A128,'Campaign Performance'!$A:$A, 0))</f>
        <v>0</v>
      </c>
      <c r="AA128" s="2">
        <f t="array" ref="AA128">INDEX('Campaign Performance'!G:G, MATCH($A128,'Campaign Performance'!$A:$A, 0))</f>
        <v>0</v>
      </c>
      <c r="AB128" s="2">
        <f t="array" ref="AB128">INDEX('Campaign Performance'!H:H, MATCH($A128,'Campaign Performance'!$A:$A, 0))</f>
        <v>1</v>
      </c>
      <c r="AC128" s="5">
        <f t="shared" si="2"/>
        <v>41</v>
      </c>
      <c r="AD128" s="5">
        <f t="shared" si="3"/>
        <v>12</v>
      </c>
      <c r="AE128" s="5">
        <f t="shared" si="4"/>
        <v>3135.950564</v>
      </c>
      <c r="AF128" s="5">
        <f t="shared" si="5"/>
        <v>0</v>
      </c>
      <c r="AG128" s="5" t="str">
        <f t="shared" si="6"/>
        <v>Large family</v>
      </c>
      <c r="AH128" s="5" t="str">
        <f t="shared" si="20"/>
        <v>High income</v>
      </c>
      <c r="AI128" s="5" t="str">
        <f t="shared" si="7"/>
        <v>Yes</v>
      </c>
      <c r="AJ128" s="5" t="str">
        <f t="shared" si="8"/>
        <v>No Acceptance</v>
      </c>
      <c r="AK128" s="5">
        <f t="shared" si="9"/>
        <v>3</v>
      </c>
      <c r="AL128" s="5">
        <f t="shared" si="10"/>
        <v>0.1589387014</v>
      </c>
      <c r="AM128" s="5">
        <f t="shared" si="11"/>
        <v>0.6262626263</v>
      </c>
      <c r="AN128" s="5">
        <f t="shared" si="12"/>
        <v>0.1111111111</v>
      </c>
      <c r="AO128" s="5">
        <f t="shared" si="13"/>
        <v>0.2142857143</v>
      </c>
      <c r="AP128" s="5">
        <f t="shared" si="14"/>
        <v>0</v>
      </c>
      <c r="AQ128" s="5">
        <f t="shared" si="15"/>
        <v>1</v>
      </c>
      <c r="AR128" s="5">
        <f t="shared" si="16"/>
        <v>0.3657087013</v>
      </c>
      <c r="AS128" s="5">
        <f t="shared" si="17"/>
        <v>504</v>
      </c>
      <c r="AT128" s="5">
        <f t="shared" si="18"/>
        <v>0.7753461367</v>
      </c>
      <c r="AU128" s="5" t="str">
        <f t="shared" si="19"/>
        <v>High</v>
      </c>
      <c r="AV128" s="5"/>
      <c r="AW128" s="5"/>
      <c r="AX128" s="5"/>
      <c r="AY128" s="5"/>
      <c r="AZ128" s="5"/>
    </row>
    <row r="129" ht="14.25" customHeight="1">
      <c r="A129" s="5">
        <v>3381.0</v>
      </c>
      <c r="B129" s="5">
        <v>1960.0</v>
      </c>
      <c r="C129" s="5" t="s">
        <v>56</v>
      </c>
      <c r="D129" s="5" t="s">
        <v>54</v>
      </c>
      <c r="E129" s="5">
        <v>54348.0</v>
      </c>
      <c r="F129" s="2">
        <f t="shared" si="1"/>
        <v>54348</v>
      </c>
      <c r="G129" s="5">
        <v>0.0</v>
      </c>
      <c r="H129" s="5">
        <v>0.0</v>
      </c>
      <c r="I129" s="5" t="s">
        <v>165</v>
      </c>
      <c r="J129" s="2">
        <f t="array" ref="J129">INDEX('Purchase Behaviour'!B:B,MATCH(A129,'Purchase Behaviour'!A:A, 0))</f>
        <v>239.9994859</v>
      </c>
      <c r="K129" s="2">
        <f t="array" ref="K129">INDEX('Purchase Behaviour'!C:C, MATCH(A129,'Purchase Behaviour'!A:A, 0))</f>
        <v>283.9178951</v>
      </c>
      <c r="L129" s="2">
        <f t="array" ref="L129">INDEX('Purchase Behaviour'!D:D, MATCH($A129,'Purchase Behaviour'!$A:$A, 0))</f>
        <v>307.8449717</v>
      </c>
      <c r="M129" s="2">
        <f t="array" ref="M129">INDEX('Purchase Behaviour'!E:E, MATCH($A129,'Purchase Behaviour'!$A:$A, 0))</f>
        <v>249.5015379</v>
      </c>
      <c r="N129" s="2">
        <f t="array" ref="N129">INDEX('Purchase Behaviour'!F:F, MATCH($A129,'Purchase Behaviour'!$A:$A, 0))</f>
        <v>179.713003</v>
      </c>
      <c r="O129" s="2">
        <f t="array" ref="O129">INDEX('Purchase Behaviour'!G:G, MATCH($A129,'Purchase Behaviour'!$A:$A, 0))</f>
        <v>237.9054835</v>
      </c>
      <c r="P129" s="2">
        <f t="array" ref="P129">INDEX('Purchase Behaviour'!H:H, MATCH($A129,'Purchase Behaviour'!$A:$A, 0))</f>
        <v>2</v>
      </c>
      <c r="Q129" s="2">
        <f t="array" ref="Q129">INDEX('Purchase Behaviour'!I:I, MATCH($A129,'Purchase Behaviour'!$A:$A, 0))</f>
        <v>2</v>
      </c>
      <c r="R129" s="2">
        <f t="array" ref="R129">INDEX('Purchase Behaviour'!J:J, MATCH($A129,'Purchase Behaviour'!$A:$A, 0))</f>
        <v>0</v>
      </c>
      <c r="S129" s="2">
        <f t="array" ref="S129">INDEX('Purchase Behaviour'!K:K, MATCH($A129,'Purchase Behaviour'!$A:$A, 0))</f>
        <v>4</v>
      </c>
      <c r="T129" s="2">
        <f t="array" ref="T129">INDEX('Purchase Behaviour'!L:L, MATCH($A129,'Purchase Behaviour'!$A:$A, 0))</f>
        <v>6</v>
      </c>
      <c r="U129" s="2">
        <f t="array" ref="U129">INDEX('Purchase Behaviour'!M:M, MATCH($A129,'Purchase Behaviour'!$A:$A, 0))</f>
        <v>51</v>
      </c>
      <c r="V129" s="2">
        <f t="array" ref="V129">INDEX('Campaign Performance'!B:B, MATCH(A129,'Campaign Performance'!A:A, 0))</f>
        <v>0</v>
      </c>
      <c r="W129" s="2">
        <f t="array" ref="W129">INDEX('Campaign Performance'!C:C, MATCH($A129,'Campaign Performance'!$A:$A, 0))</f>
        <v>0</v>
      </c>
      <c r="X129" s="2">
        <f t="array" ref="X129">INDEX('Campaign Performance'!D:D, MATCH($A129,'Campaign Performance'!$A:$A, 0))</f>
        <v>0</v>
      </c>
      <c r="Y129" s="2">
        <f t="array" ref="Y129">INDEX('Campaign Performance'!E:E, MATCH($A129,'Campaign Performance'!$A:$A, 0))</f>
        <v>0</v>
      </c>
      <c r="Z129" s="2">
        <f t="array" ref="Z129">INDEX('Campaign Performance'!F:F, MATCH($A129,'Campaign Performance'!$A:$A, 0))</f>
        <v>0</v>
      </c>
      <c r="AA129" s="2">
        <f t="array" ref="AA129">INDEX('Campaign Performance'!G:G, MATCH($A129,'Campaign Performance'!$A:$A, 0))</f>
        <v>0</v>
      </c>
      <c r="AB129" s="2">
        <f t="array" ref="AB129">INDEX('Campaign Performance'!H:H, MATCH($A129,'Campaign Performance'!$A:$A, 0))</f>
        <v>0</v>
      </c>
      <c r="AC129" s="5">
        <f t="shared" si="2"/>
        <v>65</v>
      </c>
      <c r="AD129" s="5">
        <f t="shared" si="3"/>
        <v>11</v>
      </c>
      <c r="AE129" s="5">
        <f t="shared" si="4"/>
        <v>1498.882377</v>
      </c>
      <c r="AF129" s="5">
        <f t="shared" si="5"/>
        <v>0</v>
      </c>
      <c r="AG129" s="5" t="str">
        <f t="shared" si="6"/>
        <v>No kids</v>
      </c>
      <c r="AH129" s="5" t="str">
        <f t="shared" si="20"/>
        <v>High income</v>
      </c>
      <c r="AI129" s="5" t="str">
        <f t="shared" si="7"/>
        <v>No</v>
      </c>
      <c r="AJ129" s="5" t="str">
        <f t="shared" si="8"/>
        <v>No Acceptance</v>
      </c>
      <c r="AK129" s="5">
        <f t="shared" si="9"/>
        <v>3</v>
      </c>
      <c r="AL129" s="5">
        <f t="shared" si="10"/>
        <v>0.07596753003</v>
      </c>
      <c r="AM129" s="5">
        <f t="shared" si="11"/>
        <v>0.4848484848</v>
      </c>
      <c r="AN129" s="5">
        <f t="shared" si="12"/>
        <v>0.07407407407</v>
      </c>
      <c r="AO129" s="5">
        <f t="shared" si="13"/>
        <v>0</v>
      </c>
      <c r="AP129" s="5">
        <f t="shared" si="14"/>
        <v>0</v>
      </c>
      <c r="AQ129" s="5">
        <f t="shared" si="15"/>
        <v>1</v>
      </c>
      <c r="AR129" s="5">
        <f t="shared" si="16"/>
        <v>0.2755575391</v>
      </c>
      <c r="AS129" s="5">
        <f t="shared" si="17"/>
        <v>1138</v>
      </c>
      <c r="AT129" s="5">
        <f t="shared" si="18"/>
        <v>0.4921840107</v>
      </c>
      <c r="AU129" s="5" t="str">
        <f t="shared" si="19"/>
        <v>Low</v>
      </c>
      <c r="AV129" s="5"/>
      <c r="AW129" s="5"/>
      <c r="AX129" s="5"/>
      <c r="AY129" s="5"/>
      <c r="AZ129" s="5"/>
    </row>
    <row r="130" ht="14.25" customHeight="1">
      <c r="A130" s="5">
        <v>8268.0</v>
      </c>
      <c r="B130" s="5">
        <v>1961.0</v>
      </c>
      <c r="C130" s="5" t="s">
        <v>53</v>
      </c>
      <c r="D130" s="5" t="s">
        <v>54</v>
      </c>
      <c r="F130" s="2">
        <f t="shared" si="1"/>
        <v>51381.5</v>
      </c>
      <c r="G130" s="5">
        <v>0.0</v>
      </c>
      <c r="H130" s="5">
        <v>0.0</v>
      </c>
      <c r="I130" s="5" t="s">
        <v>160</v>
      </c>
      <c r="J130" s="2" t="str">
        <f t="array" ref="J130">INDEX('Purchase Behaviour'!B:B,MATCH(A130,'Purchase Behaviour'!A:A, 0))</f>
        <v/>
      </c>
      <c r="K130" s="2" t="str">
        <f t="array" ref="K130">INDEX('Purchase Behaviour'!C:C, MATCH(A130,'Purchase Behaviour'!A:A, 0))</f>
        <v/>
      </c>
      <c r="L130" s="2" t="str">
        <f t="array" ref="L130">INDEX('Purchase Behaviour'!D:D, MATCH($A130,'Purchase Behaviour'!$A:$A, 0))</f>
        <v/>
      </c>
      <c r="M130" s="2" t="str">
        <f t="array" ref="M130">INDEX('Purchase Behaviour'!E:E, MATCH($A130,'Purchase Behaviour'!$A:$A, 0))</f>
        <v/>
      </c>
      <c r="N130" s="2" t="str">
        <f t="array" ref="N130">INDEX('Purchase Behaviour'!F:F, MATCH($A130,'Purchase Behaviour'!$A:$A, 0))</f>
        <v/>
      </c>
      <c r="O130" s="2" t="str">
        <f t="array" ref="O130">INDEX('Purchase Behaviour'!G:G, MATCH($A130,'Purchase Behaviour'!$A:$A, 0))</f>
        <v/>
      </c>
      <c r="P130" s="2">
        <f t="array" ref="P130">INDEX('Purchase Behaviour'!H:H, MATCH($A130,'Purchase Behaviour'!$A:$A, 0))</f>
        <v>3</v>
      </c>
      <c r="Q130" s="2">
        <f t="array" ref="Q130">INDEX('Purchase Behaviour'!I:I, MATCH($A130,'Purchase Behaviour'!$A:$A, 0))</f>
        <v>6</v>
      </c>
      <c r="R130" s="2">
        <f t="array" ref="R130">INDEX('Purchase Behaviour'!J:J, MATCH($A130,'Purchase Behaviour'!$A:$A, 0))</f>
        <v>1</v>
      </c>
      <c r="S130" s="2">
        <f t="array" ref="S130">INDEX('Purchase Behaviour'!K:K, MATCH($A130,'Purchase Behaviour'!$A:$A, 0))</f>
        <v>7</v>
      </c>
      <c r="T130" s="2">
        <f t="array" ref="T130">INDEX('Purchase Behaviour'!L:L, MATCH($A130,'Purchase Behaviour'!$A:$A, 0))</f>
        <v>6</v>
      </c>
      <c r="U130" s="2">
        <f t="array" ref="U130">INDEX('Purchase Behaviour'!M:M, MATCH($A130,'Purchase Behaviour'!$A:$A, 0))</f>
        <v>23</v>
      </c>
      <c r="V130" s="2">
        <f t="array" ref="V130">INDEX('Campaign Performance'!B:B, MATCH(A130,'Campaign Performance'!A:A, 0))</f>
        <v>0</v>
      </c>
      <c r="W130" s="2">
        <f t="array" ref="W130">INDEX('Campaign Performance'!C:C, MATCH($A130,'Campaign Performance'!$A:$A, 0))</f>
        <v>0</v>
      </c>
      <c r="X130" s="2">
        <f t="array" ref="X130">INDEX('Campaign Performance'!D:D, MATCH($A130,'Campaign Performance'!$A:$A, 0))</f>
        <v>0</v>
      </c>
      <c r="Y130" s="2">
        <f t="array" ref="Y130">INDEX('Campaign Performance'!E:E, MATCH($A130,'Campaign Performance'!$A:$A, 0))</f>
        <v>0</v>
      </c>
      <c r="Z130" s="2">
        <f t="array" ref="Z130">INDEX('Campaign Performance'!F:F, MATCH($A130,'Campaign Performance'!$A:$A, 0))</f>
        <v>0</v>
      </c>
      <c r="AA130" s="2">
        <f t="array" ref="AA130">INDEX('Campaign Performance'!G:G, MATCH($A130,'Campaign Performance'!$A:$A, 0))</f>
        <v>0</v>
      </c>
      <c r="AB130" s="2">
        <f t="array" ref="AB130">INDEX('Campaign Performance'!H:H, MATCH($A130,'Campaign Performance'!$A:$A, 0))</f>
        <v>0</v>
      </c>
      <c r="AC130" s="5">
        <f t="shared" si="2"/>
        <v>64</v>
      </c>
      <c r="AD130" s="5">
        <f t="shared" si="3"/>
        <v>12</v>
      </c>
      <c r="AE130" s="5">
        <f t="shared" si="4"/>
        <v>0</v>
      </c>
      <c r="AF130" s="5">
        <f t="shared" si="5"/>
        <v>0</v>
      </c>
      <c r="AG130" s="5" t="str">
        <f t="shared" si="6"/>
        <v>No kids</v>
      </c>
      <c r="AH130" s="5" t="str">
        <f t="shared" si="20"/>
        <v>Low income</v>
      </c>
      <c r="AI130" s="5" t="str">
        <f t="shared" si="7"/>
        <v>No</v>
      </c>
      <c r="AJ130" s="5" t="str">
        <f t="shared" si="8"/>
        <v>No Acceptance</v>
      </c>
      <c r="AK130" s="5">
        <f t="shared" si="9"/>
        <v>1</v>
      </c>
      <c r="AL130" s="5">
        <f t="shared" si="10"/>
        <v>0</v>
      </c>
      <c r="AM130" s="5">
        <f t="shared" si="11"/>
        <v>0.7676767677</v>
      </c>
      <c r="AN130" s="5">
        <f t="shared" si="12"/>
        <v>0.2222222222</v>
      </c>
      <c r="AO130" s="5">
        <f t="shared" si="13"/>
        <v>0.03571428571</v>
      </c>
      <c r="AP130" s="5">
        <f t="shared" si="14"/>
        <v>0</v>
      </c>
      <c r="AQ130" s="5">
        <f t="shared" si="15"/>
        <v>0</v>
      </c>
      <c r="AR130" s="5">
        <f t="shared" si="16"/>
        <v>0.2672077922</v>
      </c>
      <c r="AS130" s="5">
        <f t="shared" si="17"/>
        <v>1201</v>
      </c>
      <c r="AT130" s="5">
        <f t="shared" si="18"/>
        <v>0.4640464493</v>
      </c>
      <c r="AU130" s="5" t="str">
        <f t="shared" si="19"/>
        <v>Low</v>
      </c>
      <c r="AV130" s="5"/>
      <c r="AW130" s="5"/>
      <c r="AX130" s="5"/>
      <c r="AY130" s="5"/>
      <c r="AZ130" s="5"/>
    </row>
    <row r="131" ht="14.25" customHeight="1">
      <c r="A131" s="5">
        <v>11051.0</v>
      </c>
      <c r="B131" s="5">
        <v>1960.0</v>
      </c>
      <c r="C131" s="5" t="s">
        <v>53</v>
      </c>
      <c r="D131" s="5" t="s">
        <v>50</v>
      </c>
      <c r="E131" s="5">
        <v>77376.0</v>
      </c>
      <c r="F131" s="2">
        <f t="shared" si="1"/>
        <v>77376</v>
      </c>
      <c r="G131" s="5">
        <v>0.0</v>
      </c>
      <c r="H131" s="5">
        <v>0.0</v>
      </c>
      <c r="I131" s="5" t="s">
        <v>166</v>
      </c>
      <c r="J131" s="2">
        <f t="array" ref="J131">INDEX('Purchase Behaviour'!B:B,MATCH(A131,'Purchase Behaviour'!A:A, 0))</f>
        <v>429.9637856</v>
      </c>
      <c r="K131" s="2">
        <f t="array" ref="K131">INDEX('Purchase Behaviour'!C:C, MATCH(A131,'Purchase Behaviour'!A:A, 0))</f>
        <v>463.9719948</v>
      </c>
      <c r="L131" s="2">
        <f t="array" ref="L131">INDEX('Purchase Behaviour'!D:D, MATCH($A131,'Purchase Behaviour'!$A:$A, 0))</f>
        <v>449.8984479</v>
      </c>
      <c r="M131" s="2">
        <f t="array" ref="M131">INDEX('Purchase Behaviour'!E:E, MATCH($A131,'Purchase Behaviour'!$A:$A, 0))</f>
        <v>408.1205797</v>
      </c>
      <c r="N131" s="2">
        <f t="array" ref="N131">INDEX('Purchase Behaviour'!F:F, MATCH($A131,'Purchase Behaviour'!$A:$A, 0))</f>
        <v>237.6318048</v>
      </c>
      <c r="O131" s="2">
        <f t="array" ref="O131">INDEX('Purchase Behaviour'!G:G, MATCH($A131,'Purchase Behaviour'!$A:$A, 0))</f>
        <v>486.4187782</v>
      </c>
      <c r="P131" s="2">
        <f t="array" ref="P131">INDEX('Purchase Behaviour'!H:H, MATCH($A131,'Purchase Behaviour'!$A:$A, 0))</f>
        <v>4</v>
      </c>
      <c r="Q131" s="2">
        <f t="array" ref="Q131">INDEX('Purchase Behaviour'!I:I, MATCH($A131,'Purchase Behaviour'!$A:$A, 0))</f>
        <v>6</v>
      </c>
      <c r="R131" s="2">
        <f t="array" ref="R131">INDEX('Purchase Behaviour'!J:J, MATCH($A131,'Purchase Behaviour'!$A:$A, 0))</f>
        <v>3</v>
      </c>
      <c r="S131" s="2">
        <f t="array" ref="S131">INDEX('Purchase Behaviour'!K:K, MATCH($A131,'Purchase Behaviour'!$A:$A, 0))</f>
        <v>10</v>
      </c>
      <c r="T131" s="2">
        <f t="array" ref="T131">INDEX('Purchase Behaviour'!L:L, MATCH($A131,'Purchase Behaviour'!$A:$A, 0))</f>
        <v>4</v>
      </c>
      <c r="U131" s="2">
        <f t="array" ref="U131">INDEX('Purchase Behaviour'!M:M, MATCH($A131,'Purchase Behaviour'!$A:$A, 0))</f>
        <v>72</v>
      </c>
      <c r="V131" s="2">
        <f t="array" ref="V131">INDEX('Campaign Performance'!B:B, MATCH(A131,'Campaign Performance'!A:A, 0))</f>
        <v>0</v>
      </c>
      <c r="W131" s="2">
        <f t="array" ref="W131">INDEX('Campaign Performance'!C:C, MATCH($A131,'Campaign Performance'!$A:$A, 0))</f>
        <v>0</v>
      </c>
      <c r="X131" s="2">
        <f t="array" ref="X131">INDEX('Campaign Performance'!D:D, MATCH($A131,'Campaign Performance'!$A:$A, 0))</f>
        <v>0</v>
      </c>
      <c r="Y131" s="2">
        <f t="array" ref="Y131">INDEX('Campaign Performance'!E:E, MATCH($A131,'Campaign Performance'!$A:$A, 0))</f>
        <v>0</v>
      </c>
      <c r="Z131" s="2">
        <f t="array" ref="Z131">INDEX('Campaign Performance'!F:F, MATCH($A131,'Campaign Performance'!$A:$A, 0))</f>
        <v>0</v>
      </c>
      <c r="AA131" s="2">
        <f t="array" ref="AA131">INDEX('Campaign Performance'!G:G, MATCH($A131,'Campaign Performance'!$A:$A, 0))</f>
        <v>0</v>
      </c>
      <c r="AB131" s="2">
        <f t="array" ref="AB131">INDEX('Campaign Performance'!H:H, MATCH($A131,'Campaign Performance'!$A:$A, 0))</f>
        <v>0</v>
      </c>
      <c r="AC131" s="5">
        <f t="shared" si="2"/>
        <v>65</v>
      </c>
      <c r="AD131" s="5">
        <f t="shared" si="3"/>
        <v>11</v>
      </c>
      <c r="AE131" s="5">
        <f t="shared" si="4"/>
        <v>2476.005391</v>
      </c>
      <c r="AF131" s="5">
        <f t="shared" si="5"/>
        <v>0</v>
      </c>
      <c r="AG131" s="5" t="str">
        <f t="shared" si="6"/>
        <v>No kids</v>
      </c>
      <c r="AH131" s="5" t="str">
        <f t="shared" si="20"/>
        <v>High income</v>
      </c>
      <c r="AI131" s="5" t="str">
        <f t="shared" si="7"/>
        <v>No</v>
      </c>
      <c r="AJ131" s="5" t="str">
        <f t="shared" si="8"/>
        <v>No Acceptance</v>
      </c>
      <c r="AK131" s="5">
        <f t="shared" si="9"/>
        <v>3</v>
      </c>
      <c r="AL131" s="5">
        <f t="shared" si="10"/>
        <v>0.1254908435</v>
      </c>
      <c r="AM131" s="5">
        <f t="shared" si="11"/>
        <v>0.2727272727</v>
      </c>
      <c r="AN131" s="5">
        <f t="shared" si="12"/>
        <v>0.2222222222</v>
      </c>
      <c r="AO131" s="5">
        <f t="shared" si="13"/>
        <v>0.1071428571</v>
      </c>
      <c r="AP131" s="5">
        <f t="shared" si="14"/>
        <v>0</v>
      </c>
      <c r="AQ131" s="5">
        <f t="shared" si="15"/>
        <v>1</v>
      </c>
      <c r="AR131" s="5">
        <f t="shared" si="16"/>
        <v>0.2572385118</v>
      </c>
      <c r="AS131" s="5">
        <f t="shared" si="17"/>
        <v>1271</v>
      </c>
      <c r="AT131" s="5">
        <f t="shared" si="18"/>
        <v>0.4327824922</v>
      </c>
      <c r="AU131" s="5" t="str">
        <f t="shared" si="19"/>
        <v>Low</v>
      </c>
      <c r="AV131" s="5"/>
      <c r="AW131" s="5"/>
      <c r="AX131" s="5"/>
      <c r="AY131" s="5"/>
      <c r="AZ131" s="5"/>
    </row>
    <row r="132" ht="14.25" customHeight="1">
      <c r="A132" s="5">
        <v>8026.0</v>
      </c>
      <c r="B132" s="5">
        <v>1960.0</v>
      </c>
      <c r="C132" s="5" t="s">
        <v>46</v>
      </c>
      <c r="D132" s="5" t="s">
        <v>54</v>
      </c>
      <c r="E132" s="5">
        <v>62998.0</v>
      </c>
      <c r="F132" s="2">
        <f t="shared" si="1"/>
        <v>62998</v>
      </c>
      <c r="G132" s="5">
        <v>0.0</v>
      </c>
      <c r="H132" s="5">
        <v>1.0</v>
      </c>
      <c r="I132" s="5" t="s">
        <v>167</v>
      </c>
      <c r="J132" s="2">
        <f t="array" ref="J132">INDEX('Purchase Behaviour'!B:B,MATCH(A132,'Purchase Behaviour'!A:A, 0))</f>
        <v>195.6813475</v>
      </c>
      <c r="K132" s="2">
        <f t="array" ref="K132">INDEX('Purchase Behaviour'!C:C, MATCH(A132,'Purchase Behaviour'!A:A, 0))</f>
        <v>407.0259478</v>
      </c>
      <c r="L132" s="2">
        <f t="array" ref="L132">INDEX('Purchase Behaviour'!D:D, MATCH($A132,'Purchase Behaviour'!$A:$A, 0))</f>
        <v>361.9909384</v>
      </c>
      <c r="M132" s="2">
        <f t="array" ref="M132">INDEX('Purchase Behaviour'!E:E, MATCH($A132,'Purchase Behaviour'!$A:$A, 0))</f>
        <v>432.5231591</v>
      </c>
      <c r="N132" s="2">
        <f t="array" ref="N132">INDEX('Purchase Behaviour'!F:F, MATCH($A132,'Purchase Behaviour'!$A:$A, 0))</f>
        <v>303.8405422</v>
      </c>
      <c r="O132" s="2">
        <f t="array" ref="O132">INDEX('Purchase Behaviour'!G:G, MATCH($A132,'Purchase Behaviour'!$A:$A, 0))</f>
        <v>222.46261</v>
      </c>
      <c r="P132" s="2">
        <f t="array" ref="P132">INDEX('Purchase Behaviour'!H:H, MATCH($A132,'Purchase Behaviour'!$A:$A, 0))</f>
        <v>5</v>
      </c>
      <c r="Q132" s="2">
        <f t="array" ref="Q132">INDEX('Purchase Behaviour'!I:I, MATCH($A132,'Purchase Behaviour'!$A:$A, 0))</f>
        <v>5</v>
      </c>
      <c r="R132" s="2">
        <f t="array" ref="R132">INDEX('Purchase Behaviour'!J:J, MATCH($A132,'Purchase Behaviour'!$A:$A, 0))</f>
        <v>4</v>
      </c>
      <c r="S132" s="2">
        <f t="array" ref="S132">INDEX('Purchase Behaviour'!K:K, MATCH($A132,'Purchase Behaviour'!$A:$A, 0))</f>
        <v>5</v>
      </c>
      <c r="T132" s="2">
        <f t="array" ref="T132">INDEX('Purchase Behaviour'!L:L, MATCH($A132,'Purchase Behaviour'!$A:$A, 0))</f>
        <v>5</v>
      </c>
      <c r="U132" s="2">
        <f t="array" ref="U132">INDEX('Purchase Behaviour'!M:M, MATCH($A132,'Purchase Behaviour'!$A:$A, 0))</f>
        <v>10</v>
      </c>
      <c r="V132" s="2">
        <f t="array" ref="V132">INDEX('Campaign Performance'!B:B, MATCH(A132,'Campaign Performance'!A:A, 0))</f>
        <v>0</v>
      </c>
      <c r="W132" s="2">
        <f t="array" ref="W132">INDEX('Campaign Performance'!C:C, MATCH($A132,'Campaign Performance'!$A:$A, 0))</f>
        <v>0</v>
      </c>
      <c r="X132" s="2">
        <f t="array" ref="X132">INDEX('Campaign Performance'!D:D, MATCH($A132,'Campaign Performance'!$A:$A, 0))</f>
        <v>0</v>
      </c>
      <c r="Y132" s="2">
        <f t="array" ref="Y132">INDEX('Campaign Performance'!E:E, MATCH($A132,'Campaign Performance'!$A:$A, 0))</f>
        <v>0</v>
      </c>
      <c r="Z132" s="2">
        <f t="array" ref="Z132">INDEX('Campaign Performance'!F:F, MATCH($A132,'Campaign Performance'!$A:$A, 0))</f>
        <v>0</v>
      </c>
      <c r="AA132" s="2">
        <f t="array" ref="AA132">INDEX('Campaign Performance'!G:G, MATCH($A132,'Campaign Performance'!$A:$A, 0))</f>
        <v>0</v>
      </c>
      <c r="AB132" s="2">
        <f t="array" ref="AB132">INDEX('Campaign Performance'!H:H, MATCH($A132,'Campaign Performance'!$A:$A, 0))</f>
        <v>0</v>
      </c>
      <c r="AC132" s="5">
        <f t="shared" si="2"/>
        <v>65</v>
      </c>
      <c r="AD132" s="5">
        <f t="shared" si="3"/>
        <v>12</v>
      </c>
      <c r="AE132" s="5">
        <f t="shared" si="4"/>
        <v>1923.524545</v>
      </c>
      <c r="AF132" s="5">
        <f t="shared" si="5"/>
        <v>0</v>
      </c>
      <c r="AG132" s="5" t="str">
        <f t="shared" si="6"/>
        <v>Small family</v>
      </c>
      <c r="AH132" s="5" t="str">
        <f t="shared" si="20"/>
        <v>High income</v>
      </c>
      <c r="AI132" s="5" t="str">
        <f t="shared" si="7"/>
        <v>No</v>
      </c>
      <c r="AJ132" s="5" t="str">
        <f t="shared" si="8"/>
        <v>No Acceptance</v>
      </c>
      <c r="AK132" s="5">
        <f t="shared" si="9"/>
        <v>3</v>
      </c>
      <c r="AL132" s="5">
        <f t="shared" si="10"/>
        <v>0.0974895768</v>
      </c>
      <c r="AM132" s="5">
        <f t="shared" si="11"/>
        <v>0.898989899</v>
      </c>
      <c r="AN132" s="5">
        <f t="shared" si="12"/>
        <v>0.1851851852</v>
      </c>
      <c r="AO132" s="5">
        <f t="shared" si="13"/>
        <v>0.1428571429</v>
      </c>
      <c r="AP132" s="5">
        <f t="shared" si="14"/>
        <v>0</v>
      </c>
      <c r="AQ132" s="5">
        <f t="shared" si="15"/>
        <v>1</v>
      </c>
      <c r="AR132" s="5">
        <f t="shared" si="16"/>
        <v>0.436132856</v>
      </c>
      <c r="AS132" s="5">
        <f t="shared" si="17"/>
        <v>204</v>
      </c>
      <c r="AT132" s="5">
        <f t="shared" si="18"/>
        <v>0.9093345243</v>
      </c>
      <c r="AU132" s="5" t="str">
        <f t="shared" si="19"/>
        <v>High</v>
      </c>
      <c r="AV132" s="5"/>
      <c r="AW132" s="5"/>
      <c r="AX132" s="5"/>
      <c r="AY132" s="5"/>
      <c r="AZ132" s="5"/>
    </row>
    <row r="133" ht="14.25" customHeight="1">
      <c r="A133" s="5">
        <v>433.0</v>
      </c>
      <c r="B133" s="5">
        <v>1960.0</v>
      </c>
      <c r="C133" s="5" t="s">
        <v>56</v>
      </c>
      <c r="D133" s="5" t="s">
        <v>168</v>
      </c>
      <c r="E133" s="5">
        <v>61331.0</v>
      </c>
      <c r="F133" s="2">
        <f t="shared" si="1"/>
        <v>61331</v>
      </c>
      <c r="G133" s="5">
        <v>0.0</v>
      </c>
      <c r="H133" s="5">
        <v>0.0</v>
      </c>
      <c r="I133" s="5" t="s">
        <v>169</v>
      </c>
      <c r="J133" s="2">
        <f t="array" ref="J133">INDEX('Purchase Behaviour'!B:B,MATCH(A133,'Purchase Behaviour'!A:A, 0))</f>
        <v>172.0736691</v>
      </c>
      <c r="K133" s="2">
        <f t="array" ref="K133">INDEX('Purchase Behaviour'!C:C, MATCH(A133,'Purchase Behaviour'!A:A, 0))</f>
        <v>182.5044262</v>
      </c>
      <c r="L133" s="2">
        <f t="array" ref="L133">INDEX('Purchase Behaviour'!D:D, MATCH($A133,'Purchase Behaviour'!$A:$A, 0))</f>
        <v>139.7575421</v>
      </c>
      <c r="M133" s="2">
        <f t="array" ref="M133">INDEX('Purchase Behaviour'!E:E, MATCH($A133,'Purchase Behaviour'!$A:$A, 0))</f>
        <v>381.9276221</v>
      </c>
      <c r="N133" s="2">
        <f t="array" ref="N133">INDEX('Purchase Behaviour'!F:F, MATCH($A133,'Purchase Behaviour'!$A:$A, 0))</f>
        <v>393.7051117</v>
      </c>
      <c r="O133" s="2">
        <f t="array" ref="O133">INDEX('Purchase Behaviour'!G:G, MATCH($A133,'Purchase Behaviour'!$A:$A, 0))</f>
        <v>345.4625294</v>
      </c>
      <c r="P133" s="2">
        <f t="array" ref="P133">INDEX('Purchase Behaviour'!H:H, MATCH($A133,'Purchase Behaviour'!$A:$A, 0))</f>
        <v>5</v>
      </c>
      <c r="Q133" s="2">
        <f t="array" ref="Q133">INDEX('Purchase Behaviour'!I:I, MATCH($A133,'Purchase Behaviour'!$A:$A, 0))</f>
        <v>11</v>
      </c>
      <c r="R133" s="2">
        <f t="array" ref="R133">INDEX('Purchase Behaviour'!J:J, MATCH($A133,'Purchase Behaviour'!$A:$A, 0))</f>
        <v>1</v>
      </c>
      <c r="S133" s="2">
        <f t="array" ref="S133">INDEX('Purchase Behaviour'!K:K, MATCH($A133,'Purchase Behaviour'!$A:$A, 0))</f>
        <v>6</v>
      </c>
      <c r="T133" s="2">
        <f t="array" ref="T133">INDEX('Purchase Behaviour'!L:L, MATCH($A133,'Purchase Behaviour'!$A:$A, 0))</f>
        <v>8</v>
      </c>
      <c r="U133" s="2">
        <f t="array" ref="U133">INDEX('Purchase Behaviour'!M:M, MATCH($A133,'Purchase Behaviour'!$A:$A, 0))</f>
        <v>42</v>
      </c>
      <c r="V133" s="2">
        <f t="array" ref="V133">INDEX('Campaign Performance'!B:B, MATCH(A133,'Campaign Performance'!A:A, 0))</f>
        <v>0</v>
      </c>
      <c r="W133" s="2">
        <f t="array" ref="W133">INDEX('Campaign Performance'!C:C, MATCH($A133,'Campaign Performance'!$A:$A, 0))</f>
        <v>0</v>
      </c>
      <c r="X133" s="2">
        <f t="array" ref="X133">INDEX('Campaign Performance'!D:D, MATCH($A133,'Campaign Performance'!$A:$A, 0))</f>
        <v>0</v>
      </c>
      <c r="Y133" s="2">
        <f t="array" ref="Y133">INDEX('Campaign Performance'!E:E, MATCH($A133,'Campaign Performance'!$A:$A, 0))</f>
        <v>0</v>
      </c>
      <c r="Z133" s="2">
        <f t="array" ref="Z133">INDEX('Campaign Performance'!F:F, MATCH($A133,'Campaign Performance'!$A:$A, 0))</f>
        <v>0</v>
      </c>
      <c r="AA133" s="2">
        <f t="array" ref="AA133">INDEX('Campaign Performance'!G:G, MATCH($A133,'Campaign Performance'!$A:$A, 0))</f>
        <v>0</v>
      </c>
      <c r="AB133" s="2">
        <f t="array" ref="AB133">INDEX('Campaign Performance'!H:H, MATCH($A133,'Campaign Performance'!$A:$A, 0))</f>
        <v>0</v>
      </c>
      <c r="AC133" s="5">
        <f t="shared" si="2"/>
        <v>65</v>
      </c>
      <c r="AD133" s="5">
        <f t="shared" si="3"/>
        <v>12</v>
      </c>
      <c r="AE133" s="5">
        <f t="shared" si="4"/>
        <v>1615.430901</v>
      </c>
      <c r="AF133" s="5">
        <f t="shared" si="5"/>
        <v>0</v>
      </c>
      <c r="AG133" s="5" t="str">
        <f t="shared" si="6"/>
        <v>No kids</v>
      </c>
      <c r="AH133" s="5" t="str">
        <f t="shared" si="20"/>
        <v>High income</v>
      </c>
      <c r="AI133" s="5" t="str">
        <f t="shared" si="7"/>
        <v>No</v>
      </c>
      <c r="AJ133" s="5" t="str">
        <f t="shared" si="8"/>
        <v>No Acceptance</v>
      </c>
      <c r="AK133" s="5">
        <f t="shared" si="9"/>
        <v>3</v>
      </c>
      <c r="AL133" s="5">
        <f t="shared" si="10"/>
        <v>0.08187453353</v>
      </c>
      <c r="AM133" s="5">
        <f t="shared" si="11"/>
        <v>0.5757575758</v>
      </c>
      <c r="AN133" s="5">
        <f t="shared" si="12"/>
        <v>0.4074074074</v>
      </c>
      <c r="AO133" s="5">
        <f t="shared" si="13"/>
        <v>0.03571428571</v>
      </c>
      <c r="AP133" s="5">
        <f t="shared" si="14"/>
        <v>0</v>
      </c>
      <c r="AQ133" s="5">
        <f t="shared" si="15"/>
        <v>1</v>
      </c>
      <c r="AR133" s="5">
        <f t="shared" si="16"/>
        <v>0.3578784458</v>
      </c>
      <c r="AS133" s="5">
        <f t="shared" si="17"/>
        <v>557</v>
      </c>
      <c r="AT133" s="5">
        <f t="shared" si="18"/>
        <v>0.7516748548</v>
      </c>
      <c r="AU133" s="5" t="str">
        <f t="shared" si="19"/>
        <v>High</v>
      </c>
      <c r="AV133" s="5"/>
      <c r="AW133" s="5"/>
      <c r="AX133" s="5"/>
      <c r="AY133" s="5"/>
      <c r="AZ133" s="5"/>
    </row>
    <row r="134" ht="14.25" customHeight="1">
      <c r="A134" s="5">
        <v>9597.0</v>
      </c>
      <c r="B134" s="5">
        <v>1969.0</v>
      </c>
      <c r="C134" s="5" t="s">
        <v>46</v>
      </c>
      <c r="D134" s="5" t="s">
        <v>54</v>
      </c>
      <c r="E134" s="5">
        <v>73448.0</v>
      </c>
      <c r="F134" s="2">
        <f t="shared" si="1"/>
        <v>73448</v>
      </c>
      <c r="G134" s="5">
        <v>0.0</v>
      </c>
      <c r="H134" s="5">
        <v>1.0</v>
      </c>
      <c r="I134" s="5" t="s">
        <v>52</v>
      </c>
      <c r="J134" s="2">
        <f t="array" ref="J134">INDEX('Purchase Behaviour'!B:B,MATCH(A134,'Purchase Behaviour'!A:A, 0))</f>
        <v>347.7284721</v>
      </c>
      <c r="K134" s="2">
        <f t="array" ref="K134">INDEX('Purchase Behaviour'!C:C, MATCH(A134,'Purchase Behaviour'!A:A, 0))</f>
        <v>583.2243248</v>
      </c>
      <c r="L134" s="2">
        <f t="array" ref="L134">INDEX('Purchase Behaviour'!D:D, MATCH($A134,'Purchase Behaviour'!$A:$A, 0))</f>
        <v>340.4063325</v>
      </c>
      <c r="M134" s="2">
        <f t="array" ref="M134">INDEX('Purchase Behaviour'!E:E, MATCH($A134,'Purchase Behaviour'!$A:$A, 0))</f>
        <v>376.289112</v>
      </c>
      <c r="N134" s="2">
        <f t="array" ref="N134">INDEX('Purchase Behaviour'!F:F, MATCH($A134,'Purchase Behaviour'!$A:$A, 0))</f>
        <v>346.0628396</v>
      </c>
      <c r="O134" s="2">
        <f t="array" ref="O134">INDEX('Purchase Behaviour'!G:G, MATCH($A134,'Purchase Behaviour'!$A:$A, 0))</f>
        <v>313.3974612</v>
      </c>
      <c r="P134" s="2">
        <f t="array" ref="P134">INDEX('Purchase Behaviour'!H:H, MATCH($A134,'Purchase Behaviour'!$A:$A, 0))</f>
        <v>1</v>
      </c>
      <c r="Q134" s="2">
        <f t="array" ref="Q134">INDEX('Purchase Behaviour'!I:I, MATCH($A134,'Purchase Behaviour'!$A:$A, 0))</f>
        <v>7</v>
      </c>
      <c r="R134" s="2">
        <f t="array" ref="R134">INDEX('Purchase Behaviour'!J:J, MATCH($A134,'Purchase Behaviour'!$A:$A, 0))</f>
        <v>2</v>
      </c>
      <c r="S134" s="2">
        <f t="array" ref="S134">INDEX('Purchase Behaviour'!K:K, MATCH($A134,'Purchase Behaviour'!$A:$A, 0))</f>
        <v>9</v>
      </c>
      <c r="T134" s="2">
        <f t="array" ref="T134">INDEX('Purchase Behaviour'!L:L, MATCH($A134,'Purchase Behaviour'!$A:$A, 0))</f>
        <v>4</v>
      </c>
      <c r="U134" s="2">
        <f t="array" ref="U134">INDEX('Purchase Behaviour'!M:M, MATCH($A134,'Purchase Behaviour'!$A:$A, 0))</f>
        <v>10</v>
      </c>
      <c r="V134" s="2">
        <f t="array" ref="V134">INDEX('Campaign Performance'!B:B, MATCH(A134,'Campaign Performance'!A:A, 0))</f>
        <v>0</v>
      </c>
      <c r="W134" s="2">
        <f t="array" ref="W134">INDEX('Campaign Performance'!C:C, MATCH($A134,'Campaign Performance'!$A:$A, 0))</f>
        <v>0</v>
      </c>
      <c r="X134" s="2">
        <f t="array" ref="X134">INDEX('Campaign Performance'!D:D, MATCH($A134,'Campaign Performance'!$A:$A, 0))</f>
        <v>0</v>
      </c>
      <c r="Y134" s="2">
        <f t="array" ref="Y134">INDEX('Campaign Performance'!E:E, MATCH($A134,'Campaign Performance'!$A:$A, 0))</f>
        <v>0</v>
      </c>
      <c r="Z134" s="2">
        <f t="array" ref="Z134">INDEX('Campaign Performance'!F:F, MATCH($A134,'Campaign Performance'!$A:$A, 0))</f>
        <v>0</v>
      </c>
      <c r="AA134" s="2">
        <f t="array" ref="AA134">INDEX('Campaign Performance'!G:G, MATCH($A134,'Campaign Performance'!$A:$A, 0))</f>
        <v>0</v>
      </c>
      <c r="AB134" s="2">
        <f t="array" ref="AB134">INDEX('Campaign Performance'!H:H, MATCH($A134,'Campaign Performance'!$A:$A, 0))</f>
        <v>0</v>
      </c>
      <c r="AC134" s="5">
        <f t="shared" si="2"/>
        <v>56</v>
      </c>
      <c r="AD134" s="5">
        <f t="shared" si="3"/>
        <v>11</v>
      </c>
      <c r="AE134" s="5">
        <f t="shared" si="4"/>
        <v>2307.108542</v>
      </c>
      <c r="AF134" s="5">
        <f t="shared" si="5"/>
        <v>0</v>
      </c>
      <c r="AG134" s="5" t="str">
        <f t="shared" si="6"/>
        <v>Small family</v>
      </c>
      <c r="AH134" s="5" t="str">
        <f t="shared" si="20"/>
        <v>High income</v>
      </c>
      <c r="AI134" s="5" t="str">
        <f t="shared" si="7"/>
        <v>No</v>
      </c>
      <c r="AJ134" s="5" t="str">
        <f t="shared" si="8"/>
        <v>No Acceptance</v>
      </c>
      <c r="AK134" s="5">
        <f t="shared" si="9"/>
        <v>3</v>
      </c>
      <c r="AL134" s="5">
        <f t="shared" si="10"/>
        <v>0.1169306812</v>
      </c>
      <c r="AM134" s="5">
        <f t="shared" si="11"/>
        <v>0.898989899</v>
      </c>
      <c r="AN134" s="5">
        <f t="shared" si="12"/>
        <v>0.2592592593</v>
      </c>
      <c r="AO134" s="5">
        <f t="shared" si="13"/>
        <v>0.07142857143</v>
      </c>
      <c r="AP134" s="5">
        <f t="shared" si="14"/>
        <v>0</v>
      </c>
      <c r="AQ134" s="5">
        <f t="shared" si="15"/>
        <v>1</v>
      </c>
      <c r="AR134" s="5">
        <f t="shared" si="16"/>
        <v>0.444961386</v>
      </c>
      <c r="AS134" s="5">
        <f t="shared" si="17"/>
        <v>172</v>
      </c>
      <c r="AT134" s="5">
        <f t="shared" si="18"/>
        <v>0.923626619</v>
      </c>
      <c r="AU134" s="5" t="str">
        <f t="shared" si="19"/>
        <v>High</v>
      </c>
      <c r="AV134" s="5"/>
      <c r="AW134" s="5"/>
      <c r="AX134" s="5"/>
      <c r="AY134" s="5"/>
      <c r="AZ134" s="5"/>
    </row>
    <row r="135" ht="14.25" customHeight="1">
      <c r="A135" s="5">
        <v>1295.0</v>
      </c>
      <c r="B135" s="5">
        <v>1963.0</v>
      </c>
      <c r="C135" s="5" t="s">
        <v>46</v>
      </c>
      <c r="D135" s="5" t="s">
        <v>54</v>
      </c>
      <c r="F135" s="2">
        <f t="shared" si="1"/>
        <v>51381.5</v>
      </c>
      <c r="G135" s="5">
        <v>0.0</v>
      </c>
      <c r="H135" s="5">
        <v>0.0</v>
      </c>
      <c r="I135" s="5" t="s">
        <v>132</v>
      </c>
      <c r="J135" s="2" t="str">
        <f t="array" ref="J135">INDEX('Purchase Behaviour'!B:B,MATCH(A135,'Purchase Behaviour'!A:A, 0))</f>
        <v/>
      </c>
      <c r="K135" s="2" t="str">
        <f t="array" ref="K135">INDEX('Purchase Behaviour'!C:C, MATCH(A135,'Purchase Behaviour'!A:A, 0))</f>
        <v/>
      </c>
      <c r="L135" s="2" t="str">
        <f t="array" ref="L135">INDEX('Purchase Behaviour'!D:D, MATCH($A135,'Purchase Behaviour'!$A:$A, 0))</f>
        <v/>
      </c>
      <c r="M135" s="2" t="str">
        <f t="array" ref="M135">INDEX('Purchase Behaviour'!E:E, MATCH($A135,'Purchase Behaviour'!$A:$A, 0))</f>
        <v/>
      </c>
      <c r="N135" s="2" t="str">
        <f t="array" ref="N135">INDEX('Purchase Behaviour'!F:F, MATCH($A135,'Purchase Behaviour'!$A:$A, 0))</f>
        <v/>
      </c>
      <c r="O135" s="2" t="str">
        <f t="array" ref="O135">INDEX('Purchase Behaviour'!G:G, MATCH($A135,'Purchase Behaviour'!$A:$A, 0))</f>
        <v/>
      </c>
      <c r="P135" s="2">
        <f t="array" ref="P135">INDEX('Purchase Behaviour'!H:H, MATCH($A135,'Purchase Behaviour'!$A:$A, 0))</f>
        <v>1</v>
      </c>
      <c r="Q135" s="2">
        <f t="array" ref="Q135">INDEX('Purchase Behaviour'!I:I, MATCH($A135,'Purchase Behaviour'!$A:$A, 0))</f>
        <v>6</v>
      </c>
      <c r="R135" s="2">
        <f t="array" ref="R135">INDEX('Purchase Behaviour'!J:J, MATCH($A135,'Purchase Behaviour'!$A:$A, 0))</f>
        <v>5</v>
      </c>
      <c r="S135" s="2">
        <f t="array" ref="S135">INDEX('Purchase Behaviour'!K:K, MATCH($A135,'Purchase Behaviour'!$A:$A, 0))</f>
        <v>7</v>
      </c>
      <c r="T135" s="2">
        <f t="array" ref="T135">INDEX('Purchase Behaviour'!L:L, MATCH($A135,'Purchase Behaviour'!$A:$A, 0))</f>
        <v>4</v>
      </c>
      <c r="U135" s="2">
        <f t="array" ref="U135">INDEX('Purchase Behaviour'!M:M, MATCH($A135,'Purchase Behaviour'!$A:$A, 0))</f>
        <v>96</v>
      </c>
      <c r="V135" s="2">
        <f t="array" ref="V135">INDEX('Campaign Performance'!B:B, MATCH(A135,'Campaign Performance'!A:A, 0))</f>
        <v>0</v>
      </c>
      <c r="W135" s="2">
        <f t="array" ref="W135">INDEX('Campaign Performance'!C:C, MATCH($A135,'Campaign Performance'!$A:$A, 0))</f>
        <v>0</v>
      </c>
      <c r="X135" s="2">
        <f t="array" ref="X135">INDEX('Campaign Performance'!D:D, MATCH($A135,'Campaign Performance'!$A:$A, 0))</f>
        <v>0</v>
      </c>
      <c r="Y135" s="2">
        <f t="array" ref="Y135">INDEX('Campaign Performance'!E:E, MATCH($A135,'Campaign Performance'!$A:$A, 0))</f>
        <v>0</v>
      </c>
      <c r="Z135" s="2">
        <f t="array" ref="Z135">INDEX('Campaign Performance'!F:F, MATCH($A135,'Campaign Performance'!$A:$A, 0))</f>
        <v>0</v>
      </c>
      <c r="AA135" s="2">
        <f t="array" ref="AA135">INDEX('Campaign Performance'!G:G, MATCH($A135,'Campaign Performance'!$A:$A, 0))</f>
        <v>0</v>
      </c>
      <c r="AB135" s="2">
        <f t="array" ref="AB135">INDEX('Campaign Performance'!H:H, MATCH($A135,'Campaign Performance'!$A:$A, 0))</f>
        <v>0</v>
      </c>
      <c r="AC135" s="5">
        <f t="shared" si="2"/>
        <v>62</v>
      </c>
      <c r="AD135" s="5">
        <f t="shared" si="3"/>
        <v>12</v>
      </c>
      <c r="AE135" s="5">
        <f t="shared" si="4"/>
        <v>0</v>
      </c>
      <c r="AF135" s="5">
        <f t="shared" si="5"/>
        <v>0</v>
      </c>
      <c r="AG135" s="5" t="str">
        <f t="shared" si="6"/>
        <v>No kids</v>
      </c>
      <c r="AH135" s="5" t="str">
        <f t="shared" si="20"/>
        <v>Low income</v>
      </c>
      <c r="AI135" s="5" t="str">
        <f t="shared" si="7"/>
        <v>No</v>
      </c>
      <c r="AJ135" s="5" t="str">
        <f t="shared" si="8"/>
        <v>No Acceptance</v>
      </c>
      <c r="AK135" s="5">
        <f t="shared" si="9"/>
        <v>1</v>
      </c>
      <c r="AL135" s="5">
        <f t="shared" si="10"/>
        <v>0</v>
      </c>
      <c r="AM135" s="5">
        <f t="shared" si="11"/>
        <v>0.0303030303</v>
      </c>
      <c r="AN135" s="5">
        <f t="shared" si="12"/>
        <v>0.2222222222</v>
      </c>
      <c r="AO135" s="5">
        <f t="shared" si="13"/>
        <v>0.1785714286</v>
      </c>
      <c r="AP135" s="5">
        <f t="shared" si="14"/>
        <v>0</v>
      </c>
      <c r="AQ135" s="5">
        <f t="shared" si="15"/>
        <v>0</v>
      </c>
      <c r="AR135" s="5">
        <f t="shared" si="16"/>
        <v>0.06028138528</v>
      </c>
      <c r="AS135" s="5">
        <f t="shared" si="17"/>
        <v>2191</v>
      </c>
      <c r="AT135" s="5">
        <f t="shared" si="18"/>
        <v>0.02188476999</v>
      </c>
      <c r="AU135" s="5" t="str">
        <f t="shared" si="19"/>
        <v>Low</v>
      </c>
      <c r="AV135" s="5"/>
      <c r="AW135" s="5"/>
      <c r="AX135" s="5"/>
      <c r="AY135" s="5"/>
      <c r="AZ135" s="5"/>
    </row>
    <row r="136" ht="14.25" customHeight="1">
      <c r="A136" s="5">
        <v>5290.0</v>
      </c>
      <c r="B136" s="5">
        <v>1964.0</v>
      </c>
      <c r="C136" s="5" t="s">
        <v>53</v>
      </c>
      <c r="D136" s="5" t="s">
        <v>54</v>
      </c>
      <c r="E136" s="5">
        <v>41551.0</v>
      </c>
      <c r="F136" s="2">
        <f t="shared" si="1"/>
        <v>41551</v>
      </c>
      <c r="G136" s="5">
        <v>0.0</v>
      </c>
      <c r="H136" s="5">
        <v>0.0</v>
      </c>
      <c r="I136" s="5" t="s">
        <v>170</v>
      </c>
      <c r="J136" s="2">
        <f t="array" ref="J136">INDEX('Purchase Behaviour'!B:B,MATCH(A136,'Purchase Behaviour'!A:A, 0))</f>
        <v>177.1030587</v>
      </c>
      <c r="K136" s="2">
        <f t="array" ref="K136">INDEX('Purchase Behaviour'!C:C, MATCH(A136,'Purchase Behaviour'!A:A, 0))</f>
        <v>198.0841536</v>
      </c>
      <c r="L136" s="2">
        <f t="array" ref="L136">INDEX('Purchase Behaviour'!D:D, MATCH($A136,'Purchase Behaviour'!$A:$A, 0))</f>
        <v>155.9830019</v>
      </c>
      <c r="M136" s="2">
        <f t="array" ref="M136">INDEX('Purchase Behaviour'!E:E, MATCH($A136,'Purchase Behaviour'!$A:$A, 0))</f>
        <v>158.0634679</v>
      </c>
      <c r="N136" s="2">
        <f t="array" ref="N136">INDEX('Purchase Behaviour'!F:F, MATCH($A136,'Purchase Behaviour'!$A:$A, 0))</f>
        <v>146.6659901</v>
      </c>
      <c r="O136" s="2">
        <f t="array" ref="O136">INDEX('Purchase Behaviour'!G:G, MATCH($A136,'Purchase Behaviour'!$A:$A, 0))</f>
        <v>252.4735064</v>
      </c>
      <c r="P136" s="2">
        <f t="array" ref="P136">INDEX('Purchase Behaviour'!H:H, MATCH($A136,'Purchase Behaviour'!$A:$A, 0))</f>
        <v>5</v>
      </c>
      <c r="Q136" s="2">
        <f t="array" ref="Q136">INDEX('Purchase Behaviour'!I:I, MATCH($A136,'Purchase Behaviour'!$A:$A, 0))</f>
        <v>5</v>
      </c>
      <c r="R136" s="2">
        <f t="array" ref="R136">INDEX('Purchase Behaviour'!J:J, MATCH($A136,'Purchase Behaviour'!$A:$A, 0))</f>
        <v>1</v>
      </c>
      <c r="S136" s="2">
        <f t="array" ref="S136">INDEX('Purchase Behaviour'!K:K, MATCH($A136,'Purchase Behaviour'!$A:$A, 0))</f>
        <v>5</v>
      </c>
      <c r="T136" s="2">
        <f t="array" ref="T136">INDEX('Purchase Behaviour'!L:L, MATCH($A136,'Purchase Behaviour'!$A:$A, 0))</f>
        <v>8</v>
      </c>
      <c r="U136" s="2">
        <f t="array" ref="U136">INDEX('Purchase Behaviour'!M:M, MATCH($A136,'Purchase Behaviour'!$A:$A, 0))</f>
        <v>51</v>
      </c>
      <c r="V136" s="2">
        <f t="array" ref="V136">INDEX('Campaign Performance'!B:B, MATCH(A136,'Campaign Performance'!A:A, 0))</f>
        <v>0</v>
      </c>
      <c r="W136" s="2">
        <f t="array" ref="W136">INDEX('Campaign Performance'!C:C, MATCH($A136,'Campaign Performance'!$A:$A, 0))</f>
        <v>0</v>
      </c>
      <c r="X136" s="2">
        <f t="array" ref="X136">INDEX('Campaign Performance'!D:D, MATCH($A136,'Campaign Performance'!$A:$A, 0))</f>
        <v>0</v>
      </c>
      <c r="Y136" s="2">
        <f t="array" ref="Y136">INDEX('Campaign Performance'!E:E, MATCH($A136,'Campaign Performance'!$A:$A, 0))</f>
        <v>0</v>
      </c>
      <c r="Z136" s="2">
        <f t="array" ref="Z136">INDEX('Campaign Performance'!F:F, MATCH($A136,'Campaign Performance'!$A:$A, 0))</f>
        <v>0</v>
      </c>
      <c r="AA136" s="2">
        <f t="array" ref="AA136">INDEX('Campaign Performance'!G:G, MATCH($A136,'Campaign Performance'!$A:$A, 0))</f>
        <v>0</v>
      </c>
      <c r="AB136" s="2">
        <f t="array" ref="AB136">INDEX('Campaign Performance'!H:H, MATCH($A136,'Campaign Performance'!$A:$A, 0))</f>
        <v>0</v>
      </c>
      <c r="AC136" s="5">
        <f t="shared" si="2"/>
        <v>61</v>
      </c>
      <c r="AD136" s="5">
        <f t="shared" si="3"/>
        <v>12</v>
      </c>
      <c r="AE136" s="5">
        <f t="shared" si="4"/>
        <v>1088.373179</v>
      </c>
      <c r="AF136" s="5">
        <f t="shared" si="5"/>
        <v>0</v>
      </c>
      <c r="AG136" s="5" t="str">
        <f t="shared" si="6"/>
        <v>No kids</v>
      </c>
      <c r="AH136" s="5" t="str">
        <f t="shared" si="20"/>
        <v>Mid income</v>
      </c>
      <c r="AI136" s="5" t="str">
        <f t="shared" si="7"/>
        <v>No</v>
      </c>
      <c r="AJ136" s="5" t="str">
        <f t="shared" si="8"/>
        <v>No Acceptance</v>
      </c>
      <c r="AK136" s="5">
        <f t="shared" si="9"/>
        <v>2</v>
      </c>
      <c r="AL136" s="5">
        <f t="shared" si="10"/>
        <v>0.05516178146</v>
      </c>
      <c r="AM136" s="5">
        <f t="shared" si="11"/>
        <v>0.4848484848</v>
      </c>
      <c r="AN136" s="5">
        <f t="shared" si="12"/>
        <v>0.1851851852</v>
      </c>
      <c r="AO136" s="5">
        <f t="shared" si="13"/>
        <v>0.03571428571</v>
      </c>
      <c r="AP136" s="5">
        <f t="shared" si="14"/>
        <v>0</v>
      </c>
      <c r="AQ136" s="5">
        <f t="shared" si="15"/>
        <v>0.5</v>
      </c>
      <c r="AR136" s="5">
        <f t="shared" si="16"/>
        <v>0.2405941972</v>
      </c>
      <c r="AS136" s="5">
        <f t="shared" si="17"/>
        <v>1383</v>
      </c>
      <c r="AT136" s="5">
        <f t="shared" si="18"/>
        <v>0.3827601608</v>
      </c>
      <c r="AU136" s="5" t="str">
        <f t="shared" si="19"/>
        <v>Low</v>
      </c>
      <c r="AV136" s="5"/>
      <c r="AW136" s="5"/>
      <c r="AX136" s="5"/>
      <c r="AY136" s="5"/>
      <c r="AZ136" s="5"/>
    </row>
    <row r="137" ht="14.25" customHeight="1">
      <c r="A137" s="5">
        <v>1685.0</v>
      </c>
      <c r="B137" s="5">
        <v>1967.0</v>
      </c>
      <c r="C137" s="5" t="s">
        <v>53</v>
      </c>
      <c r="D137" s="5" t="s">
        <v>50</v>
      </c>
      <c r="E137" s="5">
        <v>62981.0</v>
      </c>
      <c r="F137" s="2">
        <f t="shared" si="1"/>
        <v>62981</v>
      </c>
      <c r="G137" s="5">
        <v>0.0</v>
      </c>
      <c r="H137" s="5">
        <v>0.0</v>
      </c>
      <c r="I137" s="5" t="s">
        <v>121</v>
      </c>
      <c r="J137" s="2">
        <f t="array" ref="J137">INDEX('Purchase Behaviour'!B:B,MATCH(A137,'Purchase Behaviour'!A:A, 0))</f>
        <v>317.9361185</v>
      </c>
      <c r="K137" s="2">
        <f t="array" ref="K137">INDEX('Purchase Behaviour'!C:C, MATCH(A137,'Purchase Behaviour'!A:A, 0))</f>
        <v>389.9410864</v>
      </c>
      <c r="L137" s="2">
        <f t="array" ref="L137">INDEX('Purchase Behaviour'!D:D, MATCH($A137,'Purchase Behaviour'!$A:$A, 0))</f>
        <v>400.2438244</v>
      </c>
      <c r="M137" s="2">
        <f t="array" ref="M137">INDEX('Purchase Behaviour'!E:E, MATCH($A137,'Purchase Behaviour'!$A:$A, 0))</f>
        <v>257.0083691</v>
      </c>
      <c r="N137" s="2">
        <f t="array" ref="N137">INDEX('Purchase Behaviour'!F:F, MATCH($A137,'Purchase Behaviour'!$A:$A, 0))</f>
        <v>386.3762741</v>
      </c>
      <c r="O137" s="2">
        <f t="array" ref="O137">INDEX('Purchase Behaviour'!G:G, MATCH($A137,'Purchase Behaviour'!$A:$A, 0))</f>
        <v>299.9986146</v>
      </c>
      <c r="P137" s="2">
        <f t="array" ref="P137">INDEX('Purchase Behaviour'!H:H, MATCH($A137,'Purchase Behaviour'!$A:$A, 0))</f>
        <v>1</v>
      </c>
      <c r="Q137" s="2">
        <f t="array" ref="Q137">INDEX('Purchase Behaviour'!I:I, MATCH($A137,'Purchase Behaviour'!$A:$A, 0))</f>
        <v>4</v>
      </c>
      <c r="R137" s="2">
        <f t="array" ref="R137">INDEX('Purchase Behaviour'!J:J, MATCH($A137,'Purchase Behaviour'!$A:$A, 0))</f>
        <v>5</v>
      </c>
      <c r="S137" s="2">
        <f t="array" ref="S137">INDEX('Purchase Behaviour'!K:K, MATCH($A137,'Purchase Behaviour'!$A:$A, 0))</f>
        <v>13</v>
      </c>
      <c r="T137" s="2">
        <f t="array" ref="T137">INDEX('Purchase Behaviour'!L:L, MATCH($A137,'Purchase Behaviour'!$A:$A, 0))</f>
        <v>3</v>
      </c>
      <c r="U137" s="2">
        <f t="array" ref="U137">INDEX('Purchase Behaviour'!M:M, MATCH($A137,'Purchase Behaviour'!$A:$A, 0))</f>
        <v>21</v>
      </c>
      <c r="V137" s="2">
        <f t="array" ref="V137">INDEX('Campaign Performance'!B:B, MATCH(A137,'Campaign Performance'!A:A, 0))</f>
        <v>0</v>
      </c>
      <c r="W137" s="2">
        <f t="array" ref="W137">INDEX('Campaign Performance'!C:C, MATCH($A137,'Campaign Performance'!$A:$A, 0))</f>
        <v>1</v>
      </c>
      <c r="X137" s="2">
        <f t="array" ref="X137">INDEX('Campaign Performance'!D:D, MATCH($A137,'Campaign Performance'!$A:$A, 0))</f>
        <v>0</v>
      </c>
      <c r="Y137" s="2">
        <f t="array" ref="Y137">INDEX('Campaign Performance'!E:E, MATCH($A137,'Campaign Performance'!$A:$A, 0))</f>
        <v>0</v>
      </c>
      <c r="Z137" s="2">
        <f t="array" ref="Z137">INDEX('Campaign Performance'!F:F, MATCH($A137,'Campaign Performance'!$A:$A, 0))</f>
        <v>0</v>
      </c>
      <c r="AA137" s="2">
        <f t="array" ref="AA137">INDEX('Campaign Performance'!G:G, MATCH($A137,'Campaign Performance'!$A:$A, 0))</f>
        <v>0</v>
      </c>
      <c r="AB137" s="2">
        <f t="array" ref="AB137">INDEX('Campaign Performance'!H:H, MATCH($A137,'Campaign Performance'!$A:$A, 0))</f>
        <v>0</v>
      </c>
      <c r="AC137" s="5">
        <f t="shared" si="2"/>
        <v>58</v>
      </c>
      <c r="AD137" s="5">
        <f t="shared" si="3"/>
        <v>12</v>
      </c>
      <c r="AE137" s="5">
        <f t="shared" si="4"/>
        <v>2051.504287</v>
      </c>
      <c r="AF137" s="5">
        <f t="shared" si="5"/>
        <v>1</v>
      </c>
      <c r="AG137" s="5" t="str">
        <f t="shared" si="6"/>
        <v>No kids</v>
      </c>
      <c r="AH137" s="5" t="str">
        <f t="shared" si="20"/>
        <v>High income</v>
      </c>
      <c r="AI137" s="5" t="str">
        <f t="shared" si="7"/>
        <v>No</v>
      </c>
      <c r="AJ137" s="5" t="str">
        <f t="shared" si="8"/>
        <v>Low Acceptance</v>
      </c>
      <c r="AK137" s="5">
        <f t="shared" si="9"/>
        <v>3</v>
      </c>
      <c r="AL137" s="5">
        <f t="shared" si="10"/>
        <v>0.1039759463</v>
      </c>
      <c r="AM137" s="5">
        <f t="shared" si="11"/>
        <v>0.7878787879</v>
      </c>
      <c r="AN137" s="5">
        <f t="shared" si="12"/>
        <v>0.1481481481</v>
      </c>
      <c r="AO137" s="5">
        <f t="shared" si="13"/>
        <v>0.1785714286</v>
      </c>
      <c r="AP137" s="5">
        <f t="shared" si="14"/>
        <v>0.25</v>
      </c>
      <c r="AQ137" s="5">
        <f t="shared" si="15"/>
        <v>1</v>
      </c>
      <c r="AR137" s="5">
        <f t="shared" si="16"/>
        <v>0.427436988</v>
      </c>
      <c r="AS137" s="5">
        <f t="shared" si="17"/>
        <v>231</v>
      </c>
      <c r="AT137" s="5">
        <f t="shared" si="18"/>
        <v>0.8972755695</v>
      </c>
      <c r="AU137" s="5" t="str">
        <f t="shared" si="19"/>
        <v>High</v>
      </c>
      <c r="AV137" s="5"/>
      <c r="AW137" s="5"/>
      <c r="AX137" s="5"/>
      <c r="AY137" s="5"/>
      <c r="AZ137" s="5"/>
    </row>
    <row r="138" ht="14.25" customHeight="1">
      <c r="A138" s="5">
        <v>5342.0</v>
      </c>
      <c r="B138" s="5">
        <v>1976.0</v>
      </c>
      <c r="C138" s="5" t="s">
        <v>64</v>
      </c>
      <c r="D138" s="5" t="s">
        <v>58</v>
      </c>
      <c r="E138" s="5">
        <v>9548.0</v>
      </c>
      <c r="F138" s="2">
        <f t="shared" si="1"/>
        <v>9548</v>
      </c>
      <c r="G138" s="5">
        <v>0.0</v>
      </c>
      <c r="H138" s="5">
        <v>2.0</v>
      </c>
      <c r="I138" s="5" t="s">
        <v>72</v>
      </c>
      <c r="J138" s="2">
        <f t="array" ref="J138">INDEX('Purchase Behaviour'!B:B,MATCH(A138,'Purchase Behaviour'!A:A, 0))</f>
        <v>43.36685224</v>
      </c>
      <c r="K138" s="2">
        <f t="array" ref="K138">INDEX('Purchase Behaviour'!C:C, MATCH(A138,'Purchase Behaviour'!A:A, 0))</f>
        <v>63.99586574</v>
      </c>
      <c r="L138" s="2">
        <f t="array" ref="L138">INDEX('Purchase Behaviour'!D:D, MATCH($A138,'Purchase Behaviour'!$A:$A, 0))</f>
        <v>53.78255181</v>
      </c>
      <c r="M138" s="2">
        <f t="array" ref="M138">INDEX('Purchase Behaviour'!E:E, MATCH($A138,'Purchase Behaviour'!$A:$A, 0))</f>
        <v>40.53427122</v>
      </c>
      <c r="N138" s="2">
        <f t="array" ref="N138">INDEX('Purchase Behaviour'!F:F, MATCH($A138,'Purchase Behaviour'!$A:$A, 0))</f>
        <v>52.83263358</v>
      </c>
      <c r="O138" s="2">
        <f t="array" ref="O138">INDEX('Purchase Behaviour'!G:G, MATCH($A138,'Purchase Behaviour'!$A:$A, 0))</f>
        <v>27.18225382</v>
      </c>
      <c r="P138" s="2">
        <f t="array" ref="P138">INDEX('Purchase Behaviour'!H:H, MATCH($A138,'Purchase Behaviour'!$A:$A, 0))</f>
        <v>2</v>
      </c>
      <c r="Q138" s="2">
        <f t="array" ref="Q138">INDEX('Purchase Behaviour'!I:I, MATCH($A138,'Purchase Behaviour'!$A:$A, 0))</f>
        <v>1</v>
      </c>
      <c r="R138" s="2">
        <f t="array" ref="R138">INDEX('Purchase Behaviour'!J:J, MATCH($A138,'Purchase Behaviour'!$A:$A, 0))</f>
        <v>0</v>
      </c>
      <c r="S138" s="2">
        <f t="array" ref="S138">INDEX('Purchase Behaviour'!K:K, MATCH($A138,'Purchase Behaviour'!$A:$A, 0))</f>
        <v>3</v>
      </c>
      <c r="T138" s="2">
        <f t="array" ref="T138">INDEX('Purchase Behaviour'!L:L, MATCH($A138,'Purchase Behaviour'!$A:$A, 0))</f>
        <v>8</v>
      </c>
      <c r="U138" s="2">
        <f t="array" ref="U138">INDEX('Purchase Behaviour'!M:M, MATCH($A138,'Purchase Behaviour'!$A:$A, 0))</f>
        <v>31</v>
      </c>
      <c r="V138" s="2">
        <f t="array" ref="V138">INDEX('Campaign Performance'!B:B, MATCH(A138,'Campaign Performance'!A:A, 0))</f>
        <v>0</v>
      </c>
      <c r="W138" s="2">
        <f t="array" ref="W138">INDEX('Campaign Performance'!C:C, MATCH($A138,'Campaign Performance'!$A:$A, 0))</f>
        <v>0</v>
      </c>
      <c r="X138" s="2">
        <f t="array" ref="X138">INDEX('Campaign Performance'!D:D, MATCH($A138,'Campaign Performance'!$A:$A, 0))</f>
        <v>0</v>
      </c>
      <c r="Y138" s="2">
        <f t="array" ref="Y138">INDEX('Campaign Performance'!E:E, MATCH($A138,'Campaign Performance'!$A:$A, 0))</f>
        <v>0</v>
      </c>
      <c r="Z138" s="2">
        <f t="array" ref="Z138">INDEX('Campaign Performance'!F:F, MATCH($A138,'Campaign Performance'!$A:$A, 0))</f>
        <v>0</v>
      </c>
      <c r="AA138" s="2">
        <f t="array" ref="AA138">INDEX('Campaign Performance'!G:G, MATCH($A138,'Campaign Performance'!$A:$A, 0))</f>
        <v>0</v>
      </c>
      <c r="AB138" s="2">
        <f t="array" ref="AB138">INDEX('Campaign Performance'!H:H, MATCH($A138,'Campaign Performance'!$A:$A, 0))</f>
        <v>0</v>
      </c>
      <c r="AC138" s="5">
        <f t="shared" si="2"/>
        <v>49</v>
      </c>
      <c r="AD138" s="5">
        <f t="shared" si="3"/>
        <v>13</v>
      </c>
      <c r="AE138" s="5">
        <f t="shared" si="4"/>
        <v>281.6944284</v>
      </c>
      <c r="AF138" s="5">
        <f t="shared" si="5"/>
        <v>0</v>
      </c>
      <c r="AG138" s="5" t="str">
        <f t="shared" si="6"/>
        <v>Large family</v>
      </c>
      <c r="AH138" s="5" t="str">
        <f t="shared" si="20"/>
        <v>Low income</v>
      </c>
      <c r="AI138" s="5" t="str">
        <f t="shared" si="7"/>
        <v>No</v>
      </c>
      <c r="AJ138" s="5" t="str">
        <f t="shared" si="8"/>
        <v>No Acceptance</v>
      </c>
      <c r="AK138" s="5">
        <f t="shared" si="9"/>
        <v>1</v>
      </c>
      <c r="AL138" s="5">
        <f t="shared" si="10"/>
        <v>0.01427705754</v>
      </c>
      <c r="AM138" s="5">
        <f t="shared" si="11"/>
        <v>0.6868686869</v>
      </c>
      <c r="AN138" s="5">
        <f t="shared" si="12"/>
        <v>0.03703703704</v>
      </c>
      <c r="AO138" s="5">
        <f t="shared" si="13"/>
        <v>0</v>
      </c>
      <c r="AP138" s="5">
        <f t="shared" si="14"/>
        <v>0</v>
      </c>
      <c r="AQ138" s="5">
        <f t="shared" si="15"/>
        <v>0</v>
      </c>
      <c r="AR138" s="5">
        <f t="shared" si="16"/>
        <v>0.215185426</v>
      </c>
      <c r="AS138" s="5">
        <f t="shared" si="17"/>
        <v>1554</v>
      </c>
      <c r="AT138" s="5">
        <f t="shared" si="18"/>
        <v>0.3063867798</v>
      </c>
      <c r="AU138" s="5" t="str">
        <f t="shared" si="19"/>
        <v>Low</v>
      </c>
      <c r="AV138" s="5"/>
      <c r="AW138" s="5"/>
      <c r="AX138" s="5"/>
      <c r="AY138" s="5"/>
      <c r="AZ138" s="5"/>
    </row>
    <row r="139" ht="14.25" customHeight="1">
      <c r="A139" s="5">
        <v>9579.0</v>
      </c>
      <c r="B139" s="5">
        <v>1960.0</v>
      </c>
      <c r="C139" s="5" t="s">
        <v>53</v>
      </c>
      <c r="D139" s="5" t="s">
        <v>54</v>
      </c>
      <c r="E139" s="5">
        <v>33762.0</v>
      </c>
      <c r="F139" s="2">
        <f t="shared" si="1"/>
        <v>33762</v>
      </c>
      <c r="G139" s="5">
        <v>0.0</v>
      </c>
      <c r="H139" s="5">
        <v>0.0</v>
      </c>
      <c r="I139" s="5" t="s">
        <v>171</v>
      </c>
      <c r="J139" s="2">
        <f t="array" ref="J139">INDEX('Purchase Behaviour'!B:B,MATCH(A139,'Purchase Behaviour'!A:A, 0))</f>
        <v>174.3341943</v>
      </c>
      <c r="K139" s="2">
        <f t="array" ref="K139">INDEX('Purchase Behaviour'!C:C, MATCH(A139,'Purchase Behaviour'!A:A, 0))</f>
        <v>84.02668257</v>
      </c>
      <c r="L139" s="2">
        <f t="array" ref="L139">INDEX('Purchase Behaviour'!D:D, MATCH($A139,'Purchase Behaviour'!$A:$A, 0))</f>
        <v>110.6599072</v>
      </c>
      <c r="M139" s="2">
        <f t="array" ref="M139">INDEX('Purchase Behaviour'!E:E, MATCH($A139,'Purchase Behaviour'!$A:$A, 0))</f>
        <v>191.7725465</v>
      </c>
      <c r="N139" s="2">
        <f t="array" ref="N139">INDEX('Purchase Behaviour'!F:F, MATCH($A139,'Purchase Behaviour'!$A:$A, 0))</f>
        <v>23.50884188</v>
      </c>
      <c r="O139" s="2">
        <f t="array" ref="O139">INDEX('Purchase Behaviour'!G:G, MATCH($A139,'Purchase Behaviour'!$A:$A, 0))</f>
        <v>254.7313416</v>
      </c>
      <c r="P139" s="2">
        <f t="array" ref="P139">INDEX('Purchase Behaviour'!H:H, MATCH($A139,'Purchase Behaviour'!$A:$A, 0))</f>
        <v>3</v>
      </c>
      <c r="Q139" s="2">
        <f t="array" ref="Q139">INDEX('Purchase Behaviour'!I:I, MATCH($A139,'Purchase Behaviour'!$A:$A, 0))</f>
        <v>2</v>
      </c>
      <c r="R139" s="2">
        <f t="array" ref="R139">INDEX('Purchase Behaviour'!J:J, MATCH($A139,'Purchase Behaviour'!$A:$A, 0))</f>
        <v>2</v>
      </c>
      <c r="S139" s="2">
        <f t="array" ref="S139">INDEX('Purchase Behaviour'!K:K, MATCH($A139,'Purchase Behaviour'!$A:$A, 0))</f>
        <v>2</v>
      </c>
      <c r="T139" s="2">
        <f t="array" ref="T139">INDEX('Purchase Behaviour'!L:L, MATCH($A139,'Purchase Behaviour'!$A:$A, 0))</f>
        <v>8</v>
      </c>
      <c r="U139" s="2">
        <f t="array" ref="U139">INDEX('Purchase Behaviour'!M:M, MATCH($A139,'Purchase Behaviour'!$A:$A, 0))</f>
        <v>61</v>
      </c>
      <c r="V139" s="2">
        <f t="array" ref="V139">INDEX('Campaign Performance'!B:B, MATCH(A139,'Campaign Performance'!A:A, 0))</f>
        <v>0</v>
      </c>
      <c r="W139" s="2">
        <f t="array" ref="W139">INDEX('Campaign Performance'!C:C, MATCH($A139,'Campaign Performance'!$A:$A, 0))</f>
        <v>0</v>
      </c>
      <c r="X139" s="2">
        <f t="array" ref="X139">INDEX('Campaign Performance'!D:D, MATCH($A139,'Campaign Performance'!$A:$A, 0))</f>
        <v>0</v>
      </c>
      <c r="Y139" s="2">
        <f t="array" ref="Y139">INDEX('Campaign Performance'!E:E, MATCH($A139,'Campaign Performance'!$A:$A, 0))</f>
        <v>0</v>
      </c>
      <c r="Z139" s="2">
        <f t="array" ref="Z139">INDEX('Campaign Performance'!F:F, MATCH($A139,'Campaign Performance'!$A:$A, 0))</f>
        <v>0</v>
      </c>
      <c r="AA139" s="2">
        <f t="array" ref="AA139">INDEX('Campaign Performance'!G:G, MATCH($A139,'Campaign Performance'!$A:$A, 0))</f>
        <v>0</v>
      </c>
      <c r="AB139" s="2">
        <f t="array" ref="AB139">INDEX('Campaign Performance'!H:H, MATCH($A139,'Campaign Performance'!$A:$A, 0))</f>
        <v>0</v>
      </c>
      <c r="AC139" s="5">
        <f t="shared" si="2"/>
        <v>65</v>
      </c>
      <c r="AD139" s="5">
        <f t="shared" si="3"/>
        <v>12</v>
      </c>
      <c r="AE139" s="5">
        <f t="shared" si="4"/>
        <v>839.033514</v>
      </c>
      <c r="AF139" s="5">
        <f t="shared" si="5"/>
        <v>0</v>
      </c>
      <c r="AG139" s="5" t="str">
        <f t="shared" si="6"/>
        <v>No kids</v>
      </c>
      <c r="AH139" s="5" t="str">
        <f t="shared" si="20"/>
        <v>Mid income</v>
      </c>
      <c r="AI139" s="5" t="str">
        <f t="shared" si="7"/>
        <v>No</v>
      </c>
      <c r="AJ139" s="5" t="str">
        <f t="shared" si="8"/>
        <v>No Acceptance</v>
      </c>
      <c r="AK139" s="5">
        <f t="shared" si="9"/>
        <v>2</v>
      </c>
      <c r="AL139" s="5">
        <f t="shared" si="10"/>
        <v>0.04252455339</v>
      </c>
      <c r="AM139" s="5">
        <f t="shared" si="11"/>
        <v>0.3838383838</v>
      </c>
      <c r="AN139" s="5">
        <f t="shared" si="12"/>
        <v>0.07407407407</v>
      </c>
      <c r="AO139" s="5">
        <f t="shared" si="13"/>
        <v>0.07142857143</v>
      </c>
      <c r="AP139" s="5">
        <f t="shared" si="14"/>
        <v>0</v>
      </c>
      <c r="AQ139" s="5">
        <f t="shared" si="15"/>
        <v>0.5</v>
      </c>
      <c r="AR139" s="5">
        <f t="shared" si="16"/>
        <v>0.1940366218</v>
      </c>
      <c r="AS139" s="5">
        <f t="shared" si="17"/>
        <v>1702</v>
      </c>
      <c r="AT139" s="5">
        <f t="shared" si="18"/>
        <v>0.2402858419</v>
      </c>
      <c r="AU139" s="5" t="str">
        <f t="shared" si="19"/>
        <v>Low</v>
      </c>
      <c r="AV139" s="5"/>
      <c r="AW139" s="5"/>
      <c r="AX139" s="5"/>
      <c r="AY139" s="5"/>
      <c r="AZ139" s="5"/>
    </row>
    <row r="140" ht="14.25" customHeight="1">
      <c r="A140" s="5">
        <v>7660.0</v>
      </c>
      <c r="B140" s="5">
        <v>1973.0</v>
      </c>
      <c r="C140" s="5" t="s">
        <v>53</v>
      </c>
      <c r="D140" s="5" t="s">
        <v>168</v>
      </c>
      <c r="E140" s="5">
        <v>35860.0</v>
      </c>
      <c r="F140" s="2">
        <f t="shared" si="1"/>
        <v>35860</v>
      </c>
      <c r="G140" s="5">
        <v>0.0</v>
      </c>
      <c r="H140" s="5">
        <v>0.0</v>
      </c>
      <c r="I140" s="5" t="s">
        <v>172</v>
      </c>
      <c r="J140" s="2">
        <f t="array" ref="J140">INDEX('Purchase Behaviour'!B:B,MATCH(A140,'Purchase Behaviour'!A:A, 0))</f>
        <v>217.4084267</v>
      </c>
      <c r="K140" s="2">
        <f t="array" ref="K140">INDEX('Purchase Behaviour'!C:C, MATCH(A140,'Purchase Behaviour'!A:A, 0))</f>
        <v>70.63751839</v>
      </c>
      <c r="L140" s="2">
        <f t="array" ref="L140">INDEX('Purchase Behaviour'!D:D, MATCH($A140,'Purchase Behaviour'!$A:$A, 0))</f>
        <v>303.2850991</v>
      </c>
      <c r="M140" s="2">
        <f t="array" ref="M140">INDEX('Purchase Behaviour'!E:E, MATCH($A140,'Purchase Behaviour'!$A:$A, 0))</f>
        <v>318.4180759</v>
      </c>
      <c r="N140" s="2">
        <f t="array" ref="N140">INDEX('Purchase Behaviour'!F:F, MATCH($A140,'Purchase Behaviour'!$A:$A, 0))</f>
        <v>161.6775105</v>
      </c>
      <c r="O140" s="2">
        <f t="array" ref="O140">INDEX('Purchase Behaviour'!G:G, MATCH($A140,'Purchase Behaviour'!$A:$A, 0))</f>
        <v>120.7161718</v>
      </c>
      <c r="P140" s="2">
        <f t="array" ref="P140">INDEX('Purchase Behaviour'!H:H, MATCH($A140,'Purchase Behaviour'!$A:$A, 0))</f>
        <v>2</v>
      </c>
      <c r="Q140" s="2">
        <f t="array" ref="Q140">INDEX('Purchase Behaviour'!I:I, MATCH($A140,'Purchase Behaviour'!$A:$A, 0))</f>
        <v>1</v>
      </c>
      <c r="R140" s="2">
        <f t="array" ref="R140">INDEX('Purchase Behaviour'!J:J, MATCH($A140,'Purchase Behaviour'!$A:$A, 0))</f>
        <v>1</v>
      </c>
      <c r="S140" s="2">
        <f t="array" ref="S140">INDEX('Purchase Behaviour'!K:K, MATCH($A140,'Purchase Behaviour'!$A:$A, 0))</f>
        <v>2</v>
      </c>
      <c r="T140" s="2">
        <f t="array" ref="T140">INDEX('Purchase Behaviour'!L:L, MATCH($A140,'Purchase Behaviour'!$A:$A, 0))</f>
        <v>5</v>
      </c>
      <c r="U140" s="2">
        <f t="array" ref="U140">INDEX('Purchase Behaviour'!M:M, MATCH($A140,'Purchase Behaviour'!$A:$A, 0))</f>
        <v>37</v>
      </c>
      <c r="V140" s="2">
        <f t="array" ref="V140">INDEX('Campaign Performance'!B:B, MATCH(A140,'Campaign Performance'!A:A, 0))</f>
        <v>1</v>
      </c>
      <c r="W140" s="2">
        <f t="array" ref="W140">INDEX('Campaign Performance'!C:C, MATCH($A140,'Campaign Performance'!$A:$A, 0))</f>
        <v>0</v>
      </c>
      <c r="X140" s="2">
        <f t="array" ref="X140">INDEX('Campaign Performance'!D:D, MATCH($A140,'Campaign Performance'!$A:$A, 0))</f>
        <v>0</v>
      </c>
      <c r="Y140" s="2">
        <f t="array" ref="Y140">INDEX('Campaign Performance'!E:E, MATCH($A140,'Campaign Performance'!$A:$A, 0))</f>
        <v>0</v>
      </c>
      <c r="Z140" s="2">
        <f t="array" ref="Z140">INDEX('Campaign Performance'!F:F, MATCH($A140,'Campaign Performance'!$A:$A, 0))</f>
        <v>0</v>
      </c>
      <c r="AA140" s="2">
        <f t="array" ref="AA140">INDEX('Campaign Performance'!G:G, MATCH($A140,'Campaign Performance'!$A:$A, 0))</f>
        <v>0</v>
      </c>
      <c r="AB140" s="2">
        <f t="array" ref="AB140">INDEX('Campaign Performance'!H:H, MATCH($A140,'Campaign Performance'!$A:$A, 0))</f>
        <v>1</v>
      </c>
      <c r="AC140" s="5">
        <f t="shared" si="2"/>
        <v>52</v>
      </c>
      <c r="AD140" s="5">
        <f t="shared" si="3"/>
        <v>11</v>
      </c>
      <c r="AE140" s="5">
        <f t="shared" si="4"/>
        <v>1192.142802</v>
      </c>
      <c r="AF140" s="5">
        <f t="shared" si="5"/>
        <v>1</v>
      </c>
      <c r="AG140" s="5" t="str">
        <f t="shared" si="6"/>
        <v>No kids</v>
      </c>
      <c r="AH140" s="5" t="str">
        <f t="shared" si="20"/>
        <v>Mid income</v>
      </c>
      <c r="AI140" s="5" t="str">
        <f t="shared" si="7"/>
        <v>Yes</v>
      </c>
      <c r="AJ140" s="5" t="str">
        <f t="shared" si="8"/>
        <v>Low Acceptance</v>
      </c>
      <c r="AK140" s="5">
        <f t="shared" si="9"/>
        <v>2</v>
      </c>
      <c r="AL140" s="5">
        <f t="shared" si="10"/>
        <v>0.06042111477</v>
      </c>
      <c r="AM140" s="5">
        <f t="shared" si="11"/>
        <v>0.6262626263</v>
      </c>
      <c r="AN140" s="5">
        <f t="shared" si="12"/>
        <v>0.03703703704</v>
      </c>
      <c r="AO140" s="5">
        <f t="shared" si="13"/>
        <v>0.03571428571</v>
      </c>
      <c r="AP140" s="5">
        <f t="shared" si="14"/>
        <v>0.25</v>
      </c>
      <c r="AQ140" s="5">
        <f t="shared" si="15"/>
        <v>0.5</v>
      </c>
      <c r="AR140" s="5">
        <f t="shared" si="16"/>
        <v>0.2871110507</v>
      </c>
      <c r="AS140" s="5">
        <f t="shared" si="17"/>
        <v>1057</v>
      </c>
      <c r="AT140" s="5">
        <f t="shared" si="18"/>
        <v>0.5283608754</v>
      </c>
      <c r="AU140" s="5" t="str">
        <f t="shared" si="19"/>
        <v>Mid</v>
      </c>
      <c r="AV140" s="5"/>
      <c r="AW140" s="5"/>
      <c r="AX140" s="5"/>
      <c r="AY140" s="5"/>
      <c r="AZ140" s="5"/>
    </row>
    <row r="141" ht="14.25" customHeight="1">
      <c r="A141" s="5">
        <v>1461.0</v>
      </c>
      <c r="B141" s="5">
        <v>1965.0</v>
      </c>
      <c r="C141" s="5" t="s">
        <v>53</v>
      </c>
      <c r="D141" s="5" t="s">
        <v>58</v>
      </c>
      <c r="E141" s="5">
        <v>36921.0</v>
      </c>
      <c r="F141" s="2">
        <f t="shared" si="1"/>
        <v>36921</v>
      </c>
      <c r="G141" s="5">
        <v>0.0</v>
      </c>
      <c r="H141" s="5">
        <v>0.0</v>
      </c>
      <c r="I141" s="5" t="s">
        <v>173</v>
      </c>
      <c r="J141" s="2">
        <f t="array" ref="J141">INDEX('Purchase Behaviour'!B:B,MATCH(A141,'Purchase Behaviour'!A:A, 0))</f>
        <v>271.9961486</v>
      </c>
      <c r="K141" s="2">
        <f t="array" ref="K141">INDEX('Purchase Behaviour'!C:C, MATCH(A141,'Purchase Behaviour'!A:A, 0))</f>
        <v>157.2293993</v>
      </c>
      <c r="L141" s="2">
        <f t="array" ref="L141">INDEX('Purchase Behaviour'!D:D, MATCH($A141,'Purchase Behaviour'!$A:$A, 0))</f>
        <v>185.7687997</v>
      </c>
      <c r="M141" s="2">
        <f t="array" ref="M141">INDEX('Purchase Behaviour'!E:E, MATCH($A141,'Purchase Behaviour'!$A:$A, 0))</f>
        <v>245.4815136</v>
      </c>
      <c r="N141" s="2">
        <f t="array" ref="N141">INDEX('Purchase Behaviour'!F:F, MATCH($A141,'Purchase Behaviour'!$A:$A, 0))</f>
        <v>167.9863731</v>
      </c>
      <c r="O141" s="2">
        <f t="array" ref="O141">INDEX('Purchase Behaviour'!G:G, MATCH($A141,'Purchase Behaviour'!$A:$A, 0))</f>
        <v>163.03734</v>
      </c>
      <c r="P141" s="2">
        <f t="array" ref="P141">INDEX('Purchase Behaviour'!H:H, MATCH($A141,'Purchase Behaviour'!$A:$A, 0))</f>
        <v>2</v>
      </c>
      <c r="Q141" s="2">
        <f t="array" ref="Q141">INDEX('Purchase Behaviour'!I:I, MATCH($A141,'Purchase Behaviour'!$A:$A, 0))</f>
        <v>2</v>
      </c>
      <c r="R141" s="2">
        <f t="array" ref="R141">INDEX('Purchase Behaviour'!J:J, MATCH($A141,'Purchase Behaviour'!$A:$A, 0))</f>
        <v>0</v>
      </c>
      <c r="S141" s="2">
        <f t="array" ref="S141">INDEX('Purchase Behaviour'!K:K, MATCH($A141,'Purchase Behaviour'!$A:$A, 0))</f>
        <v>3</v>
      </c>
      <c r="T141" s="2">
        <f t="array" ref="T141">INDEX('Purchase Behaviour'!L:L, MATCH($A141,'Purchase Behaviour'!$A:$A, 0))</f>
        <v>7</v>
      </c>
      <c r="U141" s="2">
        <f t="array" ref="U141">INDEX('Purchase Behaviour'!M:M, MATCH($A141,'Purchase Behaviour'!$A:$A, 0))</f>
        <v>74</v>
      </c>
      <c r="V141" s="2">
        <f t="array" ref="V141">INDEX('Campaign Performance'!B:B, MATCH(A141,'Campaign Performance'!A:A, 0))</f>
        <v>0</v>
      </c>
      <c r="W141" s="2">
        <f t="array" ref="W141">INDEX('Campaign Performance'!C:C, MATCH($A141,'Campaign Performance'!$A:$A, 0))</f>
        <v>0</v>
      </c>
      <c r="X141" s="2">
        <f t="array" ref="X141">INDEX('Campaign Performance'!D:D, MATCH($A141,'Campaign Performance'!$A:$A, 0))</f>
        <v>0</v>
      </c>
      <c r="Y141" s="2">
        <f t="array" ref="Y141">INDEX('Campaign Performance'!E:E, MATCH($A141,'Campaign Performance'!$A:$A, 0))</f>
        <v>0</v>
      </c>
      <c r="Z141" s="2">
        <f t="array" ref="Z141">INDEX('Campaign Performance'!F:F, MATCH($A141,'Campaign Performance'!$A:$A, 0))</f>
        <v>0</v>
      </c>
      <c r="AA141" s="2">
        <f t="array" ref="AA141">INDEX('Campaign Performance'!G:G, MATCH($A141,'Campaign Performance'!$A:$A, 0))</f>
        <v>0</v>
      </c>
      <c r="AB141" s="2">
        <f t="array" ref="AB141">INDEX('Campaign Performance'!H:H, MATCH($A141,'Campaign Performance'!$A:$A, 0))</f>
        <v>0</v>
      </c>
      <c r="AC141" s="5">
        <f t="shared" si="2"/>
        <v>60</v>
      </c>
      <c r="AD141" s="5">
        <f t="shared" si="3"/>
        <v>12</v>
      </c>
      <c r="AE141" s="5">
        <f t="shared" si="4"/>
        <v>1191.499574</v>
      </c>
      <c r="AF141" s="5">
        <f t="shared" si="5"/>
        <v>0</v>
      </c>
      <c r="AG141" s="5" t="str">
        <f t="shared" si="6"/>
        <v>No kids</v>
      </c>
      <c r="AH141" s="5" t="str">
        <f t="shared" si="20"/>
        <v>Mid income</v>
      </c>
      <c r="AI141" s="5" t="str">
        <f t="shared" si="7"/>
        <v>No</v>
      </c>
      <c r="AJ141" s="5" t="str">
        <f t="shared" si="8"/>
        <v>No Acceptance</v>
      </c>
      <c r="AK141" s="5">
        <f t="shared" si="9"/>
        <v>2</v>
      </c>
      <c r="AL141" s="5">
        <f t="shared" si="10"/>
        <v>0.06038851418</v>
      </c>
      <c r="AM141" s="5">
        <f t="shared" si="11"/>
        <v>0.2525252525</v>
      </c>
      <c r="AN141" s="5">
        <f t="shared" si="12"/>
        <v>0.07407407407</v>
      </c>
      <c r="AO141" s="5">
        <f t="shared" si="13"/>
        <v>0</v>
      </c>
      <c r="AP141" s="5">
        <f t="shared" si="14"/>
        <v>0</v>
      </c>
      <c r="AQ141" s="5">
        <f t="shared" si="15"/>
        <v>0.5</v>
      </c>
      <c r="AR141" s="5">
        <f t="shared" si="16"/>
        <v>0.1519658154</v>
      </c>
      <c r="AS141" s="5">
        <f t="shared" si="17"/>
        <v>1923</v>
      </c>
      <c r="AT141" s="5">
        <f t="shared" si="18"/>
        <v>0.141581063</v>
      </c>
      <c r="AU141" s="5" t="str">
        <f t="shared" si="19"/>
        <v>Low</v>
      </c>
      <c r="AV141" s="5"/>
      <c r="AW141" s="5"/>
      <c r="AX141" s="5"/>
      <c r="AY141" s="5"/>
      <c r="AZ141" s="5"/>
    </row>
    <row r="142" ht="14.25" customHeight="1">
      <c r="A142" s="5">
        <v>821.0</v>
      </c>
      <c r="B142" s="5">
        <v>1992.0</v>
      </c>
      <c r="C142" s="5" t="s">
        <v>56</v>
      </c>
      <c r="D142" s="5" t="s">
        <v>47</v>
      </c>
      <c r="E142" s="5">
        <v>92859.0</v>
      </c>
      <c r="F142" s="2">
        <f t="shared" si="1"/>
        <v>92859</v>
      </c>
      <c r="G142" s="5">
        <v>1.0</v>
      </c>
      <c r="H142" s="5">
        <v>0.0</v>
      </c>
      <c r="I142" s="5" t="s">
        <v>174</v>
      </c>
      <c r="J142" s="2">
        <f t="array" ref="J142">INDEX('Purchase Behaviour'!B:B,MATCH(A142,'Purchase Behaviour'!A:A, 0))</f>
        <v>263.4106796</v>
      </c>
      <c r="K142" s="2">
        <f t="array" ref="K142">INDEX('Purchase Behaviour'!C:C, MATCH(A142,'Purchase Behaviour'!A:A, 0))</f>
        <v>354.6717083</v>
      </c>
      <c r="L142" s="2">
        <f t="array" ref="L142">INDEX('Purchase Behaviour'!D:D, MATCH($A142,'Purchase Behaviour'!$A:$A, 0))</f>
        <v>407.2475255</v>
      </c>
      <c r="M142" s="2">
        <f t="array" ref="M142">INDEX('Purchase Behaviour'!E:E, MATCH($A142,'Purchase Behaviour'!$A:$A, 0))</f>
        <v>268.2210165</v>
      </c>
      <c r="N142" s="2">
        <f t="array" ref="N142">INDEX('Purchase Behaviour'!F:F, MATCH($A142,'Purchase Behaviour'!$A:$A, 0))</f>
        <v>281.106773</v>
      </c>
      <c r="O142" s="2">
        <f t="array" ref="O142">INDEX('Purchase Behaviour'!G:G, MATCH($A142,'Purchase Behaviour'!$A:$A, 0))</f>
        <v>449.102377</v>
      </c>
      <c r="P142" s="2">
        <f t="array" ref="P142">INDEX('Purchase Behaviour'!H:H, MATCH($A142,'Purchase Behaviour'!$A:$A, 0))</f>
        <v>1</v>
      </c>
      <c r="Q142" s="2">
        <f t="array" ref="Q142">INDEX('Purchase Behaviour'!I:I, MATCH($A142,'Purchase Behaviour'!$A:$A, 0))</f>
        <v>5</v>
      </c>
      <c r="R142" s="2">
        <f t="array" ref="R142">INDEX('Purchase Behaviour'!J:J, MATCH($A142,'Purchase Behaviour'!$A:$A, 0))</f>
        <v>4</v>
      </c>
      <c r="S142" s="2">
        <f t="array" ref="S142">INDEX('Purchase Behaviour'!K:K, MATCH($A142,'Purchase Behaviour'!$A:$A, 0))</f>
        <v>12</v>
      </c>
      <c r="T142" s="2">
        <f t="array" ref="T142">INDEX('Purchase Behaviour'!L:L, MATCH($A142,'Purchase Behaviour'!$A:$A, 0))</f>
        <v>2</v>
      </c>
      <c r="U142" s="2">
        <f t="array" ref="U142">INDEX('Purchase Behaviour'!M:M, MATCH($A142,'Purchase Behaviour'!$A:$A, 0))</f>
        <v>46</v>
      </c>
      <c r="V142" s="2">
        <f t="array" ref="V142">INDEX('Campaign Performance'!B:B, MATCH(A142,'Campaign Performance'!A:A, 0))</f>
        <v>0</v>
      </c>
      <c r="W142" s="2">
        <f t="array" ref="W142">INDEX('Campaign Performance'!C:C, MATCH($A142,'Campaign Performance'!$A:$A, 0))</f>
        <v>0</v>
      </c>
      <c r="X142" s="2">
        <f t="array" ref="X142">INDEX('Campaign Performance'!D:D, MATCH($A142,'Campaign Performance'!$A:$A, 0))</f>
        <v>0</v>
      </c>
      <c r="Y142" s="2">
        <f t="array" ref="Y142">INDEX('Campaign Performance'!E:E, MATCH($A142,'Campaign Performance'!$A:$A, 0))</f>
        <v>0</v>
      </c>
      <c r="Z142" s="2">
        <f t="array" ref="Z142">INDEX('Campaign Performance'!F:F, MATCH($A142,'Campaign Performance'!$A:$A, 0))</f>
        <v>0</v>
      </c>
      <c r="AA142" s="2">
        <f t="array" ref="AA142">INDEX('Campaign Performance'!G:G, MATCH($A142,'Campaign Performance'!$A:$A, 0))</f>
        <v>0</v>
      </c>
      <c r="AB142" s="2">
        <f t="array" ref="AB142">INDEX('Campaign Performance'!H:H, MATCH($A142,'Campaign Performance'!$A:$A, 0))</f>
        <v>0</v>
      </c>
      <c r="AC142" s="5">
        <f t="shared" si="2"/>
        <v>33</v>
      </c>
      <c r="AD142" s="5">
        <f t="shared" si="3"/>
        <v>13</v>
      </c>
      <c r="AE142" s="5">
        <f t="shared" si="4"/>
        <v>2023.76008</v>
      </c>
      <c r="AF142" s="5">
        <f t="shared" si="5"/>
        <v>0</v>
      </c>
      <c r="AG142" s="5" t="str">
        <f t="shared" si="6"/>
        <v>Small family</v>
      </c>
      <c r="AH142" s="5" t="str">
        <f t="shared" si="20"/>
        <v>High income</v>
      </c>
      <c r="AI142" s="5" t="str">
        <f t="shared" si="7"/>
        <v>No</v>
      </c>
      <c r="AJ142" s="5" t="str">
        <f t="shared" si="8"/>
        <v>No Acceptance</v>
      </c>
      <c r="AK142" s="5">
        <f t="shared" si="9"/>
        <v>3</v>
      </c>
      <c r="AL142" s="5">
        <f t="shared" si="10"/>
        <v>0.1025697927</v>
      </c>
      <c r="AM142" s="5">
        <f t="shared" si="11"/>
        <v>0.5353535354</v>
      </c>
      <c r="AN142" s="5">
        <f t="shared" si="12"/>
        <v>0.1851851852</v>
      </c>
      <c r="AO142" s="5">
        <f t="shared" si="13"/>
        <v>0.1428571429</v>
      </c>
      <c r="AP142" s="5">
        <f t="shared" si="14"/>
        <v>0</v>
      </c>
      <c r="AQ142" s="5">
        <f t="shared" si="15"/>
        <v>1</v>
      </c>
      <c r="AR142" s="5">
        <f t="shared" si="16"/>
        <v>0.3283120008</v>
      </c>
      <c r="AS142" s="5">
        <f t="shared" si="17"/>
        <v>736</v>
      </c>
      <c r="AT142" s="5">
        <f t="shared" si="18"/>
        <v>0.6717284502</v>
      </c>
      <c r="AU142" s="5" t="str">
        <f t="shared" si="19"/>
        <v>Mid</v>
      </c>
      <c r="AV142" s="5"/>
      <c r="AW142" s="5"/>
      <c r="AX142" s="5"/>
      <c r="AY142" s="5"/>
      <c r="AZ142" s="5"/>
    </row>
    <row r="143" ht="14.25" customHeight="1">
      <c r="A143" s="5">
        <v>11084.0</v>
      </c>
      <c r="B143" s="5">
        <v>1976.0</v>
      </c>
      <c r="C143" s="5" t="s">
        <v>56</v>
      </c>
      <c r="D143" s="5" t="s">
        <v>50</v>
      </c>
      <c r="E143" s="5">
        <v>65104.0</v>
      </c>
      <c r="F143" s="2">
        <f t="shared" si="1"/>
        <v>65104</v>
      </c>
      <c r="G143" s="5">
        <v>1.0</v>
      </c>
      <c r="H143" s="5">
        <v>2.0</v>
      </c>
      <c r="I143" s="5" t="s">
        <v>161</v>
      </c>
      <c r="J143" s="2">
        <f t="array" ref="J143">INDEX('Purchase Behaviour'!B:B,MATCH(A143,'Purchase Behaviour'!A:A, 0))</f>
        <v>127.1291548</v>
      </c>
      <c r="K143" s="2">
        <f t="array" ref="K143">INDEX('Purchase Behaviour'!C:C, MATCH(A143,'Purchase Behaviour'!A:A, 0))</f>
        <v>223.8785272</v>
      </c>
      <c r="L143" s="2">
        <f t="array" ref="L143">INDEX('Purchase Behaviour'!D:D, MATCH($A143,'Purchase Behaviour'!$A:$A, 0))</f>
        <v>505.3675955</v>
      </c>
      <c r="M143" s="2">
        <f t="array" ref="M143">INDEX('Purchase Behaviour'!E:E, MATCH($A143,'Purchase Behaviour'!$A:$A, 0))</f>
        <v>277.0803891</v>
      </c>
      <c r="N143" s="2">
        <f t="array" ref="N143">INDEX('Purchase Behaviour'!F:F, MATCH($A143,'Purchase Behaviour'!$A:$A, 0))</f>
        <v>264.5942418</v>
      </c>
      <c r="O143" s="2">
        <f t="array" ref="O143">INDEX('Purchase Behaviour'!G:G, MATCH($A143,'Purchase Behaviour'!$A:$A, 0))</f>
        <v>276.6340762</v>
      </c>
      <c r="P143" s="2">
        <f t="array" ref="P143">INDEX('Purchase Behaviour'!H:H, MATCH($A143,'Purchase Behaviour'!$A:$A, 0))</f>
        <v>2</v>
      </c>
      <c r="Q143" s="2">
        <f t="array" ref="Q143">INDEX('Purchase Behaviour'!I:I, MATCH($A143,'Purchase Behaviour'!$A:$A, 0))</f>
        <v>3</v>
      </c>
      <c r="R143" s="2">
        <f t="array" ref="R143">INDEX('Purchase Behaviour'!J:J, MATCH($A143,'Purchase Behaviour'!$A:$A, 0))</f>
        <v>5</v>
      </c>
      <c r="S143" s="2">
        <f t="array" ref="S143">INDEX('Purchase Behaviour'!K:K, MATCH($A143,'Purchase Behaviour'!$A:$A, 0))</f>
        <v>7</v>
      </c>
      <c r="T143" s="2">
        <f t="array" ref="T143">INDEX('Purchase Behaviour'!L:L, MATCH($A143,'Purchase Behaviour'!$A:$A, 0))</f>
        <v>7</v>
      </c>
      <c r="U143" s="2">
        <f t="array" ref="U143">INDEX('Purchase Behaviour'!M:M, MATCH($A143,'Purchase Behaviour'!$A:$A, 0))</f>
        <v>4</v>
      </c>
      <c r="V143" s="2">
        <f t="array" ref="V143">INDEX('Campaign Performance'!B:B, MATCH(A143,'Campaign Performance'!A:A, 0))</f>
        <v>0</v>
      </c>
      <c r="W143" s="2">
        <f t="array" ref="W143">INDEX('Campaign Performance'!C:C, MATCH($A143,'Campaign Performance'!$A:$A, 0))</f>
        <v>0</v>
      </c>
      <c r="X143" s="2">
        <f t="array" ref="X143">INDEX('Campaign Performance'!D:D, MATCH($A143,'Campaign Performance'!$A:$A, 0))</f>
        <v>0</v>
      </c>
      <c r="Y143" s="2">
        <f t="array" ref="Y143">INDEX('Campaign Performance'!E:E, MATCH($A143,'Campaign Performance'!$A:$A, 0))</f>
        <v>0</v>
      </c>
      <c r="Z143" s="2">
        <f t="array" ref="Z143">INDEX('Campaign Performance'!F:F, MATCH($A143,'Campaign Performance'!$A:$A, 0))</f>
        <v>0</v>
      </c>
      <c r="AA143" s="2">
        <f t="array" ref="AA143">INDEX('Campaign Performance'!G:G, MATCH($A143,'Campaign Performance'!$A:$A, 0))</f>
        <v>0</v>
      </c>
      <c r="AB143" s="2">
        <f t="array" ref="AB143">INDEX('Campaign Performance'!H:H, MATCH($A143,'Campaign Performance'!$A:$A, 0))</f>
        <v>1</v>
      </c>
      <c r="AC143" s="5">
        <f t="shared" si="2"/>
        <v>49</v>
      </c>
      <c r="AD143" s="5">
        <f t="shared" si="3"/>
        <v>12</v>
      </c>
      <c r="AE143" s="5">
        <f t="shared" si="4"/>
        <v>1674.683985</v>
      </c>
      <c r="AF143" s="5">
        <f t="shared" si="5"/>
        <v>0</v>
      </c>
      <c r="AG143" s="5" t="str">
        <f t="shared" si="6"/>
        <v>Large family</v>
      </c>
      <c r="AH143" s="5" t="str">
        <f t="shared" si="20"/>
        <v>High income</v>
      </c>
      <c r="AI143" s="5" t="str">
        <f t="shared" si="7"/>
        <v>Yes</v>
      </c>
      <c r="AJ143" s="5" t="str">
        <f t="shared" si="8"/>
        <v>No Acceptance</v>
      </c>
      <c r="AK143" s="5">
        <f t="shared" si="9"/>
        <v>3</v>
      </c>
      <c r="AL143" s="5">
        <f t="shared" si="10"/>
        <v>0.08487764472</v>
      </c>
      <c r="AM143" s="5">
        <f t="shared" si="11"/>
        <v>0.9595959596</v>
      </c>
      <c r="AN143" s="5">
        <f t="shared" si="12"/>
        <v>0.1111111111</v>
      </c>
      <c r="AO143" s="5">
        <f t="shared" si="13"/>
        <v>0.1785714286</v>
      </c>
      <c r="AP143" s="5">
        <f t="shared" si="14"/>
        <v>0</v>
      </c>
      <c r="AQ143" s="5">
        <f t="shared" si="15"/>
        <v>1</v>
      </c>
      <c r="AR143" s="5">
        <f t="shared" si="16"/>
        <v>0.4436220086</v>
      </c>
      <c r="AS143" s="5">
        <f t="shared" si="17"/>
        <v>177</v>
      </c>
      <c r="AT143" s="5">
        <f t="shared" si="18"/>
        <v>0.9213934792</v>
      </c>
      <c r="AU143" s="5" t="str">
        <f t="shared" si="19"/>
        <v>High</v>
      </c>
      <c r="AV143" s="5"/>
      <c r="AW143" s="5"/>
      <c r="AX143" s="5"/>
      <c r="AY143" s="5"/>
      <c r="AZ143" s="5"/>
    </row>
    <row r="144" ht="14.25" customHeight="1">
      <c r="A144" s="5">
        <v>8690.0</v>
      </c>
      <c r="B144" s="5">
        <v>1962.0</v>
      </c>
      <c r="C144" s="5" t="s">
        <v>46</v>
      </c>
      <c r="D144" s="5" t="s">
        <v>54</v>
      </c>
      <c r="E144" s="5">
        <v>86111.0</v>
      </c>
      <c r="F144" s="2">
        <f t="shared" si="1"/>
        <v>86111</v>
      </c>
      <c r="G144" s="5">
        <v>0.0</v>
      </c>
      <c r="H144" s="5">
        <v>0.0</v>
      </c>
      <c r="I144" s="5" t="s">
        <v>175</v>
      </c>
      <c r="J144" s="2">
        <f t="array" ref="J144">INDEX('Purchase Behaviour'!B:B,MATCH(A144,'Purchase Behaviour'!A:A, 0))</f>
        <v>367.9775269</v>
      </c>
      <c r="K144" s="2">
        <f t="array" ref="K144">INDEX('Purchase Behaviour'!C:C, MATCH(A144,'Purchase Behaviour'!A:A, 0))</f>
        <v>487.8333692</v>
      </c>
      <c r="L144" s="2">
        <f t="array" ref="L144">INDEX('Purchase Behaviour'!D:D, MATCH($A144,'Purchase Behaviour'!$A:$A, 0))</f>
        <v>478.603404</v>
      </c>
      <c r="M144" s="2">
        <f t="array" ref="M144">INDEX('Purchase Behaviour'!E:E, MATCH($A144,'Purchase Behaviour'!$A:$A, 0))</f>
        <v>360.5139351</v>
      </c>
      <c r="N144" s="2">
        <f t="array" ref="N144">INDEX('Purchase Behaviour'!F:F, MATCH($A144,'Purchase Behaviour'!$A:$A, 0))</f>
        <v>383.8412382</v>
      </c>
      <c r="O144" s="2">
        <f t="array" ref="O144">INDEX('Purchase Behaviour'!G:G, MATCH($A144,'Purchase Behaviour'!$A:$A, 0))</f>
        <v>585.1271729</v>
      </c>
      <c r="P144" s="2">
        <f t="array" ref="P144">INDEX('Purchase Behaviour'!H:H, MATCH($A144,'Purchase Behaviour'!$A:$A, 0))</f>
        <v>1</v>
      </c>
      <c r="Q144" s="2">
        <f t="array" ref="Q144">INDEX('Purchase Behaviour'!I:I, MATCH($A144,'Purchase Behaviour'!$A:$A, 0))</f>
        <v>5</v>
      </c>
      <c r="R144" s="2">
        <f t="array" ref="R144">INDEX('Purchase Behaviour'!J:J, MATCH($A144,'Purchase Behaviour'!$A:$A, 0))</f>
        <v>7</v>
      </c>
      <c r="S144" s="2">
        <f t="array" ref="S144">INDEX('Purchase Behaviour'!K:K, MATCH($A144,'Purchase Behaviour'!$A:$A, 0))</f>
        <v>10</v>
      </c>
      <c r="T144" s="2">
        <f t="array" ref="T144">INDEX('Purchase Behaviour'!L:L, MATCH($A144,'Purchase Behaviour'!$A:$A, 0))</f>
        <v>2</v>
      </c>
      <c r="U144" s="2">
        <f t="array" ref="U144">INDEX('Purchase Behaviour'!M:M, MATCH($A144,'Purchase Behaviour'!$A:$A, 0))</f>
        <v>73</v>
      </c>
      <c r="V144" s="2">
        <f t="array" ref="V144">INDEX('Campaign Performance'!B:B, MATCH(A144,'Campaign Performance'!A:A, 0))</f>
        <v>0</v>
      </c>
      <c r="W144" s="2">
        <f t="array" ref="W144">INDEX('Campaign Performance'!C:C, MATCH($A144,'Campaign Performance'!$A:$A, 0))</f>
        <v>0</v>
      </c>
      <c r="X144" s="2">
        <f t="array" ref="X144">INDEX('Campaign Performance'!D:D, MATCH($A144,'Campaign Performance'!$A:$A, 0))</f>
        <v>0</v>
      </c>
      <c r="Y144" s="2">
        <f t="array" ref="Y144">INDEX('Campaign Performance'!E:E, MATCH($A144,'Campaign Performance'!$A:$A, 0))</f>
        <v>0</v>
      </c>
      <c r="Z144" s="2">
        <f t="array" ref="Z144">INDEX('Campaign Performance'!F:F, MATCH($A144,'Campaign Performance'!$A:$A, 0))</f>
        <v>0</v>
      </c>
      <c r="AA144" s="2">
        <f t="array" ref="AA144">INDEX('Campaign Performance'!G:G, MATCH($A144,'Campaign Performance'!$A:$A, 0))</f>
        <v>0</v>
      </c>
      <c r="AB144" s="2">
        <f t="array" ref="AB144">INDEX('Campaign Performance'!H:H, MATCH($A144,'Campaign Performance'!$A:$A, 0))</f>
        <v>0</v>
      </c>
      <c r="AC144" s="5">
        <f t="shared" si="2"/>
        <v>63</v>
      </c>
      <c r="AD144" s="5">
        <f t="shared" si="3"/>
        <v>12</v>
      </c>
      <c r="AE144" s="5">
        <f t="shared" si="4"/>
        <v>2663.896646</v>
      </c>
      <c r="AF144" s="5">
        <f t="shared" si="5"/>
        <v>0</v>
      </c>
      <c r="AG144" s="5" t="str">
        <f t="shared" si="6"/>
        <v>No kids</v>
      </c>
      <c r="AH144" s="5" t="str">
        <f t="shared" si="20"/>
        <v>High income</v>
      </c>
      <c r="AI144" s="5" t="str">
        <f t="shared" si="7"/>
        <v>No</v>
      </c>
      <c r="AJ144" s="5" t="str">
        <f t="shared" si="8"/>
        <v>No Acceptance</v>
      </c>
      <c r="AK144" s="5">
        <f t="shared" si="9"/>
        <v>3</v>
      </c>
      <c r="AL144" s="5">
        <f t="shared" si="10"/>
        <v>0.1350136952</v>
      </c>
      <c r="AM144" s="5">
        <f t="shared" si="11"/>
        <v>0.2626262626</v>
      </c>
      <c r="AN144" s="5">
        <f t="shared" si="12"/>
        <v>0.1851851852</v>
      </c>
      <c r="AO144" s="5">
        <f t="shared" si="13"/>
        <v>0.25</v>
      </c>
      <c r="AP144" s="5">
        <f t="shared" si="14"/>
        <v>0</v>
      </c>
      <c r="AQ144" s="5">
        <f t="shared" si="15"/>
        <v>1</v>
      </c>
      <c r="AR144" s="5">
        <f t="shared" si="16"/>
        <v>0.2653190804</v>
      </c>
      <c r="AS144" s="5">
        <f t="shared" si="17"/>
        <v>1210</v>
      </c>
      <c r="AT144" s="5">
        <f t="shared" si="18"/>
        <v>0.4600267977</v>
      </c>
      <c r="AU144" s="5" t="str">
        <f t="shared" si="19"/>
        <v>Low</v>
      </c>
      <c r="AV144" s="5"/>
      <c r="AW144" s="5"/>
      <c r="AX144" s="5"/>
      <c r="AY144" s="5"/>
      <c r="AZ144" s="5"/>
    </row>
    <row r="145" ht="14.25" customHeight="1">
      <c r="A145" s="5">
        <v>2937.0</v>
      </c>
      <c r="B145" s="5">
        <v>1974.0</v>
      </c>
      <c r="C145" s="5" t="s">
        <v>53</v>
      </c>
      <c r="D145" s="5" t="s">
        <v>47</v>
      </c>
      <c r="E145" s="5">
        <v>68352.0</v>
      </c>
      <c r="F145" s="2">
        <f t="shared" si="1"/>
        <v>68352</v>
      </c>
      <c r="G145" s="5">
        <v>0.0</v>
      </c>
      <c r="H145" s="5">
        <v>0.0</v>
      </c>
      <c r="I145" s="5" t="s">
        <v>176</v>
      </c>
      <c r="J145" s="2">
        <f t="array" ref="J145">INDEX('Purchase Behaviour'!B:B,MATCH(A145,'Purchase Behaviour'!A:A, 0))</f>
        <v>168.9928508</v>
      </c>
      <c r="K145" s="2">
        <f t="array" ref="K145">INDEX('Purchase Behaviour'!C:C, MATCH(A145,'Purchase Behaviour'!A:A, 0))</f>
        <v>321.0337747</v>
      </c>
      <c r="L145" s="2">
        <f t="array" ref="L145">INDEX('Purchase Behaviour'!D:D, MATCH($A145,'Purchase Behaviour'!$A:$A, 0))</f>
        <v>341.2150737</v>
      </c>
      <c r="M145" s="2">
        <f t="array" ref="M145">INDEX('Purchase Behaviour'!E:E, MATCH($A145,'Purchase Behaviour'!$A:$A, 0))</f>
        <v>245.7731942</v>
      </c>
      <c r="N145" s="2">
        <f t="array" ref="N145">INDEX('Purchase Behaviour'!F:F, MATCH($A145,'Purchase Behaviour'!$A:$A, 0))</f>
        <v>315.0101528</v>
      </c>
      <c r="O145" s="2">
        <f t="array" ref="O145">INDEX('Purchase Behaviour'!G:G, MATCH($A145,'Purchase Behaviour'!$A:$A, 0))</f>
        <v>231.6448604</v>
      </c>
      <c r="P145" s="2">
        <f t="array" ref="P145">INDEX('Purchase Behaviour'!H:H, MATCH($A145,'Purchase Behaviour'!$A:$A, 0))</f>
        <v>3</v>
      </c>
      <c r="Q145" s="2">
        <f t="array" ref="Q145">INDEX('Purchase Behaviour'!I:I, MATCH($A145,'Purchase Behaviour'!$A:$A, 0))</f>
        <v>8</v>
      </c>
      <c r="R145" s="2">
        <f t="array" ref="R145">INDEX('Purchase Behaviour'!J:J, MATCH($A145,'Purchase Behaviour'!$A:$A, 0))</f>
        <v>5</v>
      </c>
      <c r="S145" s="2">
        <f t="array" ref="S145">INDEX('Purchase Behaviour'!K:K, MATCH($A145,'Purchase Behaviour'!$A:$A, 0))</f>
        <v>9</v>
      </c>
      <c r="T145" s="2">
        <f t="array" ref="T145">INDEX('Purchase Behaviour'!L:L, MATCH($A145,'Purchase Behaviour'!$A:$A, 0))</f>
        <v>6</v>
      </c>
      <c r="U145" s="2">
        <f t="array" ref="U145">INDEX('Purchase Behaviour'!M:M, MATCH($A145,'Purchase Behaviour'!$A:$A, 0))</f>
        <v>47</v>
      </c>
      <c r="V145" s="2">
        <f t="array" ref="V145">INDEX('Campaign Performance'!B:B, MATCH(A145,'Campaign Performance'!A:A, 0))</f>
        <v>0</v>
      </c>
      <c r="W145" s="2">
        <f t="array" ref="W145">INDEX('Campaign Performance'!C:C, MATCH($A145,'Campaign Performance'!$A:$A, 0))</f>
        <v>0</v>
      </c>
      <c r="X145" s="2">
        <f t="array" ref="X145">INDEX('Campaign Performance'!D:D, MATCH($A145,'Campaign Performance'!$A:$A, 0))</f>
        <v>0</v>
      </c>
      <c r="Y145" s="2">
        <f t="array" ref="Y145">INDEX('Campaign Performance'!E:E, MATCH($A145,'Campaign Performance'!$A:$A, 0))</f>
        <v>0</v>
      </c>
      <c r="Z145" s="2">
        <f t="array" ref="Z145">INDEX('Campaign Performance'!F:F, MATCH($A145,'Campaign Performance'!$A:$A, 0))</f>
        <v>0</v>
      </c>
      <c r="AA145" s="2">
        <f t="array" ref="AA145">INDEX('Campaign Performance'!G:G, MATCH($A145,'Campaign Performance'!$A:$A, 0))</f>
        <v>0</v>
      </c>
      <c r="AB145" s="2">
        <f t="array" ref="AB145">INDEX('Campaign Performance'!H:H, MATCH($A145,'Campaign Performance'!$A:$A, 0))</f>
        <v>0</v>
      </c>
      <c r="AC145" s="5">
        <f t="shared" si="2"/>
        <v>51</v>
      </c>
      <c r="AD145" s="5">
        <f t="shared" si="3"/>
        <v>12</v>
      </c>
      <c r="AE145" s="5">
        <f t="shared" si="4"/>
        <v>1623.669907</v>
      </c>
      <c r="AF145" s="5">
        <f t="shared" si="5"/>
        <v>0</v>
      </c>
      <c r="AG145" s="5" t="str">
        <f t="shared" si="6"/>
        <v>No kids</v>
      </c>
      <c r="AH145" s="5" t="str">
        <f t="shared" si="20"/>
        <v>High income</v>
      </c>
      <c r="AI145" s="5" t="str">
        <f t="shared" si="7"/>
        <v>No</v>
      </c>
      <c r="AJ145" s="5" t="str">
        <f t="shared" si="8"/>
        <v>No Acceptance</v>
      </c>
      <c r="AK145" s="5">
        <f t="shared" si="9"/>
        <v>3</v>
      </c>
      <c r="AL145" s="5">
        <f t="shared" si="10"/>
        <v>0.08229210928</v>
      </c>
      <c r="AM145" s="5">
        <f t="shared" si="11"/>
        <v>0.5252525253</v>
      </c>
      <c r="AN145" s="5">
        <f t="shared" si="12"/>
        <v>0.2962962963</v>
      </c>
      <c r="AO145" s="5">
        <f t="shared" si="13"/>
        <v>0.1785714286</v>
      </c>
      <c r="AP145" s="5">
        <f t="shared" si="14"/>
        <v>0</v>
      </c>
      <c r="AQ145" s="5">
        <f t="shared" si="15"/>
        <v>1</v>
      </c>
      <c r="AR145" s="5">
        <f t="shared" si="16"/>
        <v>0.3404503722</v>
      </c>
      <c r="AS145" s="5">
        <f t="shared" si="17"/>
        <v>671</v>
      </c>
      <c r="AT145" s="5">
        <f t="shared" si="18"/>
        <v>0.7007592675</v>
      </c>
      <c r="AU145" s="5" t="str">
        <f t="shared" si="19"/>
        <v>Mid</v>
      </c>
      <c r="AV145" s="5"/>
      <c r="AW145" s="5"/>
      <c r="AX145" s="5"/>
      <c r="AY145" s="5"/>
      <c r="AZ145" s="5"/>
    </row>
    <row r="146" ht="14.25" customHeight="1">
      <c r="A146" s="5">
        <v>9701.0</v>
      </c>
      <c r="B146" s="5">
        <v>1988.0</v>
      </c>
      <c r="C146" s="5" t="s">
        <v>46</v>
      </c>
      <c r="D146" s="5" t="s">
        <v>50</v>
      </c>
      <c r="E146" s="5">
        <v>41883.0</v>
      </c>
      <c r="F146" s="2">
        <f t="shared" si="1"/>
        <v>41883</v>
      </c>
      <c r="G146" s="5">
        <v>1.0</v>
      </c>
      <c r="H146" s="5">
        <v>1.0</v>
      </c>
      <c r="I146" s="5" t="s">
        <v>177</v>
      </c>
      <c r="J146" s="2">
        <f t="array" ref="J146">INDEX('Purchase Behaviour'!B:B,MATCH(A146,'Purchase Behaviour'!A:A, 0))</f>
        <v>241.2696142</v>
      </c>
      <c r="K146" s="2">
        <f t="array" ref="K146">INDEX('Purchase Behaviour'!C:C, MATCH(A146,'Purchase Behaviour'!A:A, 0))</f>
        <v>114.5878701</v>
      </c>
      <c r="L146" s="2">
        <f t="array" ref="L146">INDEX('Purchase Behaviour'!D:D, MATCH($A146,'Purchase Behaviour'!$A:$A, 0))</f>
        <v>268.5356129</v>
      </c>
      <c r="M146" s="2">
        <f t="array" ref="M146">INDEX('Purchase Behaviour'!E:E, MATCH($A146,'Purchase Behaviour'!$A:$A, 0))</f>
        <v>195.7065787</v>
      </c>
      <c r="N146" s="2">
        <f t="array" ref="N146">INDEX('Purchase Behaviour'!F:F, MATCH($A146,'Purchase Behaviour'!$A:$A, 0))</f>
        <v>171.6750565</v>
      </c>
      <c r="O146" s="2">
        <f t="array" ref="O146">INDEX('Purchase Behaviour'!G:G, MATCH($A146,'Purchase Behaviour'!$A:$A, 0))</f>
        <v>135.9759897</v>
      </c>
      <c r="P146" s="2">
        <f t="array" ref="P146">INDEX('Purchase Behaviour'!H:H, MATCH($A146,'Purchase Behaviour'!$A:$A, 0))</f>
        <v>3</v>
      </c>
      <c r="Q146" s="2">
        <f t="array" ref="Q146">INDEX('Purchase Behaviour'!I:I, MATCH($A146,'Purchase Behaviour'!$A:$A, 0))</f>
        <v>4</v>
      </c>
      <c r="R146" s="2">
        <f t="array" ref="R146">INDEX('Purchase Behaviour'!J:J, MATCH($A146,'Purchase Behaviour'!$A:$A, 0))</f>
        <v>2</v>
      </c>
      <c r="S146" s="2">
        <f t="array" ref="S146">INDEX('Purchase Behaviour'!K:K, MATCH($A146,'Purchase Behaviour'!$A:$A, 0))</f>
        <v>3</v>
      </c>
      <c r="T146" s="2">
        <f t="array" ref="T146">INDEX('Purchase Behaviour'!L:L, MATCH($A146,'Purchase Behaviour'!$A:$A, 0))</f>
        <v>7</v>
      </c>
      <c r="U146" s="2">
        <f t="array" ref="U146">INDEX('Purchase Behaviour'!M:M, MATCH($A146,'Purchase Behaviour'!$A:$A, 0))</f>
        <v>13</v>
      </c>
      <c r="V146" s="2">
        <f t="array" ref="V146">INDEX('Campaign Performance'!B:B, MATCH(A146,'Campaign Performance'!A:A, 0))</f>
        <v>0</v>
      </c>
      <c r="W146" s="2">
        <f t="array" ref="W146">INDEX('Campaign Performance'!C:C, MATCH($A146,'Campaign Performance'!$A:$A, 0))</f>
        <v>0</v>
      </c>
      <c r="X146" s="2">
        <f t="array" ref="X146">INDEX('Campaign Performance'!D:D, MATCH($A146,'Campaign Performance'!$A:$A, 0))</f>
        <v>0</v>
      </c>
      <c r="Y146" s="2">
        <f t="array" ref="Y146">INDEX('Campaign Performance'!E:E, MATCH($A146,'Campaign Performance'!$A:$A, 0))</f>
        <v>0</v>
      </c>
      <c r="Z146" s="2">
        <f t="array" ref="Z146">INDEX('Campaign Performance'!F:F, MATCH($A146,'Campaign Performance'!$A:$A, 0))</f>
        <v>0</v>
      </c>
      <c r="AA146" s="2">
        <f t="array" ref="AA146">INDEX('Campaign Performance'!G:G, MATCH($A146,'Campaign Performance'!$A:$A, 0))</f>
        <v>0</v>
      </c>
      <c r="AB146" s="2">
        <f t="array" ref="AB146">INDEX('Campaign Performance'!H:H, MATCH($A146,'Campaign Performance'!$A:$A, 0))</f>
        <v>0</v>
      </c>
      <c r="AC146" s="5">
        <f t="shared" si="2"/>
        <v>37</v>
      </c>
      <c r="AD146" s="5">
        <f t="shared" si="3"/>
        <v>12</v>
      </c>
      <c r="AE146" s="5">
        <f t="shared" si="4"/>
        <v>1127.750722</v>
      </c>
      <c r="AF146" s="5">
        <f t="shared" si="5"/>
        <v>0</v>
      </c>
      <c r="AG146" s="5" t="str">
        <f t="shared" si="6"/>
        <v>Large family</v>
      </c>
      <c r="AH146" s="5" t="str">
        <f t="shared" si="20"/>
        <v>Mid income</v>
      </c>
      <c r="AI146" s="5" t="str">
        <f t="shared" si="7"/>
        <v>No</v>
      </c>
      <c r="AJ146" s="5" t="str">
        <f t="shared" si="8"/>
        <v>No Acceptance</v>
      </c>
      <c r="AK146" s="5">
        <f t="shared" si="9"/>
        <v>2</v>
      </c>
      <c r="AL146" s="5">
        <f t="shared" si="10"/>
        <v>0.05715754494</v>
      </c>
      <c r="AM146" s="5">
        <f t="shared" si="11"/>
        <v>0.8686868687</v>
      </c>
      <c r="AN146" s="5">
        <f t="shared" si="12"/>
        <v>0.1481481481</v>
      </c>
      <c r="AO146" s="5">
        <f t="shared" si="13"/>
        <v>0.07142857143</v>
      </c>
      <c r="AP146" s="5">
        <f t="shared" si="14"/>
        <v>0</v>
      </c>
      <c r="AQ146" s="5">
        <f t="shared" si="15"/>
        <v>0.5</v>
      </c>
      <c r="AR146" s="5">
        <f t="shared" si="16"/>
        <v>0.3542605262</v>
      </c>
      <c r="AS146" s="5">
        <f t="shared" si="17"/>
        <v>585</v>
      </c>
      <c r="AT146" s="5">
        <f t="shared" si="18"/>
        <v>0.739169272</v>
      </c>
      <c r="AU146" s="5" t="str">
        <f t="shared" si="19"/>
        <v>Mid</v>
      </c>
      <c r="AV146" s="5"/>
      <c r="AW146" s="5"/>
      <c r="AX146" s="5"/>
      <c r="AY146" s="5"/>
      <c r="AZ146" s="5"/>
    </row>
    <row r="147" ht="14.25" customHeight="1">
      <c r="A147" s="5">
        <v>9949.0</v>
      </c>
      <c r="B147" s="5">
        <v>1976.0</v>
      </c>
      <c r="C147" s="5" t="s">
        <v>46</v>
      </c>
      <c r="D147" s="5" t="s">
        <v>54</v>
      </c>
      <c r="E147" s="5">
        <v>59809.0</v>
      </c>
      <c r="F147" s="2">
        <f t="shared" si="1"/>
        <v>59809</v>
      </c>
      <c r="G147" s="5">
        <v>0.0</v>
      </c>
      <c r="H147" s="5">
        <v>1.0</v>
      </c>
      <c r="I147" s="5" t="s">
        <v>178</v>
      </c>
      <c r="J147" s="2">
        <f t="array" ref="J147">INDEX('Purchase Behaviour'!B:B,MATCH(A147,'Purchase Behaviour'!A:A, 0))</f>
        <v>380.5685171</v>
      </c>
      <c r="K147" s="2">
        <f t="array" ref="K147">INDEX('Purchase Behaviour'!C:C, MATCH(A147,'Purchase Behaviour'!A:A, 0))</f>
        <v>226.4860237</v>
      </c>
      <c r="L147" s="2">
        <f t="array" ref="L147">INDEX('Purchase Behaviour'!D:D, MATCH($A147,'Purchase Behaviour'!$A:$A, 0))</f>
        <v>179.2877564</v>
      </c>
      <c r="M147" s="2">
        <f t="array" ref="M147">INDEX('Purchase Behaviour'!E:E, MATCH($A147,'Purchase Behaviour'!$A:$A, 0))</f>
        <v>382.4738537</v>
      </c>
      <c r="N147" s="2">
        <f t="array" ref="N147">INDEX('Purchase Behaviour'!F:F, MATCH($A147,'Purchase Behaviour'!$A:$A, 0))</f>
        <v>203.3676339</v>
      </c>
      <c r="O147" s="2">
        <f t="array" ref="O147">INDEX('Purchase Behaviour'!G:G, MATCH($A147,'Purchase Behaviour'!$A:$A, 0))</f>
        <v>277.5299792</v>
      </c>
      <c r="P147" s="2">
        <f t="array" ref="P147">INDEX('Purchase Behaviour'!H:H, MATCH($A147,'Purchase Behaviour'!$A:$A, 0))</f>
        <v>3</v>
      </c>
      <c r="Q147" s="2">
        <f t="array" ref="Q147">INDEX('Purchase Behaviour'!I:I, MATCH($A147,'Purchase Behaviour'!$A:$A, 0))</f>
        <v>3</v>
      </c>
      <c r="R147" s="2">
        <f t="array" ref="R147">INDEX('Purchase Behaviour'!J:J, MATCH($A147,'Purchase Behaviour'!$A:$A, 0))</f>
        <v>3</v>
      </c>
      <c r="S147" s="2">
        <f t="array" ref="S147">INDEX('Purchase Behaviour'!K:K, MATCH($A147,'Purchase Behaviour'!$A:$A, 0))</f>
        <v>6</v>
      </c>
      <c r="T147" s="2">
        <f t="array" ref="T147">INDEX('Purchase Behaviour'!L:L, MATCH($A147,'Purchase Behaviour'!$A:$A, 0))</f>
        <v>8</v>
      </c>
      <c r="U147" s="2">
        <f t="array" ref="U147">INDEX('Purchase Behaviour'!M:M, MATCH($A147,'Purchase Behaviour'!$A:$A, 0))</f>
        <v>36</v>
      </c>
      <c r="V147" s="2">
        <f t="array" ref="V147">INDEX('Campaign Performance'!B:B, MATCH(A147,'Campaign Performance'!A:A, 0))</f>
        <v>0</v>
      </c>
      <c r="W147" s="2">
        <f t="array" ref="W147">INDEX('Campaign Performance'!C:C, MATCH($A147,'Campaign Performance'!$A:$A, 0))</f>
        <v>0</v>
      </c>
      <c r="X147" s="2">
        <f t="array" ref="X147">INDEX('Campaign Performance'!D:D, MATCH($A147,'Campaign Performance'!$A:$A, 0))</f>
        <v>0</v>
      </c>
      <c r="Y147" s="2">
        <f t="array" ref="Y147">INDEX('Campaign Performance'!E:E, MATCH($A147,'Campaign Performance'!$A:$A, 0))</f>
        <v>0</v>
      </c>
      <c r="Z147" s="2">
        <f t="array" ref="Z147">INDEX('Campaign Performance'!F:F, MATCH($A147,'Campaign Performance'!$A:$A, 0))</f>
        <v>0</v>
      </c>
      <c r="AA147" s="2">
        <f t="array" ref="AA147">INDEX('Campaign Performance'!G:G, MATCH($A147,'Campaign Performance'!$A:$A, 0))</f>
        <v>0</v>
      </c>
      <c r="AB147" s="2">
        <f t="array" ref="AB147">INDEX('Campaign Performance'!H:H, MATCH($A147,'Campaign Performance'!$A:$A, 0))</f>
        <v>0</v>
      </c>
      <c r="AC147" s="5">
        <f t="shared" si="2"/>
        <v>49</v>
      </c>
      <c r="AD147" s="5">
        <f t="shared" si="3"/>
        <v>13</v>
      </c>
      <c r="AE147" s="5">
        <f t="shared" si="4"/>
        <v>1649.713764</v>
      </c>
      <c r="AF147" s="5">
        <f t="shared" si="5"/>
        <v>0</v>
      </c>
      <c r="AG147" s="5" t="str">
        <f t="shared" si="6"/>
        <v>Small family</v>
      </c>
      <c r="AH147" s="5" t="str">
        <f t="shared" si="20"/>
        <v>High income</v>
      </c>
      <c r="AI147" s="5" t="str">
        <f t="shared" si="7"/>
        <v>No</v>
      </c>
      <c r="AJ147" s="5" t="str">
        <f t="shared" si="8"/>
        <v>No Acceptance</v>
      </c>
      <c r="AK147" s="5">
        <f t="shared" si="9"/>
        <v>3</v>
      </c>
      <c r="AL147" s="5">
        <f t="shared" si="10"/>
        <v>0.08361208445</v>
      </c>
      <c r="AM147" s="5">
        <f t="shared" si="11"/>
        <v>0.6363636364</v>
      </c>
      <c r="AN147" s="5">
        <f t="shared" si="12"/>
        <v>0.1111111111</v>
      </c>
      <c r="AO147" s="5">
        <f t="shared" si="13"/>
        <v>0.1071428571</v>
      </c>
      <c r="AP147" s="5">
        <f t="shared" si="14"/>
        <v>0</v>
      </c>
      <c r="AQ147" s="5">
        <f t="shared" si="15"/>
        <v>1</v>
      </c>
      <c r="AR147" s="5">
        <f t="shared" si="16"/>
        <v>0.3391930644</v>
      </c>
      <c r="AS147" s="5">
        <f t="shared" si="17"/>
        <v>677</v>
      </c>
      <c r="AT147" s="5">
        <f t="shared" si="18"/>
        <v>0.6980794998</v>
      </c>
      <c r="AU147" s="5" t="str">
        <f t="shared" si="19"/>
        <v>Mid</v>
      </c>
      <c r="AV147" s="5"/>
      <c r="AW147" s="5"/>
      <c r="AX147" s="5"/>
      <c r="AY147" s="5"/>
      <c r="AZ147" s="5"/>
    </row>
    <row r="148" ht="14.25" customHeight="1">
      <c r="A148" s="5">
        <v>10837.0</v>
      </c>
      <c r="B148" s="5">
        <v>1975.0</v>
      </c>
      <c r="C148" s="5" t="s">
        <v>46</v>
      </c>
      <c r="D148" s="5" t="s">
        <v>54</v>
      </c>
      <c r="E148" s="5">
        <v>23957.0</v>
      </c>
      <c r="F148" s="2">
        <f t="shared" si="1"/>
        <v>23957</v>
      </c>
      <c r="G148" s="5">
        <v>0.0</v>
      </c>
      <c r="H148" s="5">
        <v>0.0</v>
      </c>
      <c r="I148" s="5" t="s">
        <v>179</v>
      </c>
      <c r="J148" s="2">
        <f t="array" ref="J148">INDEX('Purchase Behaviour'!B:B,MATCH(A148,'Purchase Behaviour'!A:A, 0))</f>
        <v>144.6685973</v>
      </c>
      <c r="K148" s="2">
        <f t="array" ref="K148">INDEX('Purchase Behaviour'!C:C, MATCH(A148,'Purchase Behaviour'!A:A, 0))</f>
        <v>120.427105</v>
      </c>
      <c r="L148" s="2">
        <f t="array" ref="L148">INDEX('Purchase Behaviour'!D:D, MATCH($A148,'Purchase Behaviour'!$A:$A, 0))</f>
        <v>178.1247931</v>
      </c>
      <c r="M148" s="2">
        <f t="array" ref="M148">INDEX('Purchase Behaviour'!E:E, MATCH($A148,'Purchase Behaviour'!$A:$A, 0))</f>
        <v>84.00475448</v>
      </c>
      <c r="N148" s="2">
        <f t="array" ref="N148">INDEX('Purchase Behaviour'!F:F, MATCH($A148,'Purchase Behaviour'!$A:$A, 0))</f>
        <v>106.9107417</v>
      </c>
      <c r="O148" s="2">
        <f t="array" ref="O148">INDEX('Purchase Behaviour'!G:G, MATCH($A148,'Purchase Behaviour'!$A:$A, 0))</f>
        <v>109.7475169</v>
      </c>
      <c r="P148" s="2">
        <f t="array" ref="P148">INDEX('Purchase Behaviour'!H:H, MATCH($A148,'Purchase Behaviour'!$A:$A, 0))</f>
        <v>1</v>
      </c>
      <c r="Q148" s="2">
        <f t="array" ref="Q148">INDEX('Purchase Behaviour'!I:I, MATCH($A148,'Purchase Behaviour'!$A:$A, 0))</f>
        <v>2</v>
      </c>
      <c r="R148" s="2">
        <f t="array" ref="R148">INDEX('Purchase Behaviour'!J:J, MATCH($A148,'Purchase Behaviour'!$A:$A, 0))</f>
        <v>0</v>
      </c>
      <c r="S148" s="2">
        <f t="array" ref="S148">INDEX('Purchase Behaviour'!K:K, MATCH($A148,'Purchase Behaviour'!$A:$A, 0))</f>
        <v>3</v>
      </c>
      <c r="T148" s="2">
        <f t="array" ref="T148">INDEX('Purchase Behaviour'!L:L, MATCH($A148,'Purchase Behaviour'!$A:$A, 0))</f>
        <v>6</v>
      </c>
      <c r="U148" s="2">
        <f t="array" ref="U148">INDEX('Purchase Behaviour'!M:M, MATCH($A148,'Purchase Behaviour'!$A:$A, 0))</f>
        <v>47</v>
      </c>
      <c r="V148" s="2">
        <f t="array" ref="V148">INDEX('Campaign Performance'!B:B, MATCH(A148,'Campaign Performance'!A:A, 0))</f>
        <v>0</v>
      </c>
      <c r="W148" s="2">
        <f t="array" ref="W148">INDEX('Campaign Performance'!C:C, MATCH($A148,'Campaign Performance'!$A:$A, 0))</f>
        <v>0</v>
      </c>
      <c r="X148" s="2">
        <f t="array" ref="X148">INDEX('Campaign Performance'!D:D, MATCH($A148,'Campaign Performance'!$A:$A, 0))</f>
        <v>0</v>
      </c>
      <c r="Y148" s="2">
        <f t="array" ref="Y148">INDEX('Campaign Performance'!E:E, MATCH($A148,'Campaign Performance'!$A:$A, 0))</f>
        <v>0</v>
      </c>
      <c r="Z148" s="2">
        <f t="array" ref="Z148">INDEX('Campaign Performance'!F:F, MATCH($A148,'Campaign Performance'!$A:$A, 0))</f>
        <v>0</v>
      </c>
      <c r="AA148" s="2">
        <f t="array" ref="AA148">INDEX('Campaign Performance'!G:G, MATCH($A148,'Campaign Performance'!$A:$A, 0))</f>
        <v>0</v>
      </c>
      <c r="AB148" s="2">
        <f t="array" ref="AB148">INDEX('Campaign Performance'!H:H, MATCH($A148,'Campaign Performance'!$A:$A, 0))</f>
        <v>1</v>
      </c>
      <c r="AC148" s="5">
        <f t="shared" si="2"/>
        <v>50</v>
      </c>
      <c r="AD148" s="5">
        <f t="shared" si="3"/>
        <v>13</v>
      </c>
      <c r="AE148" s="5">
        <f t="shared" si="4"/>
        <v>743.8835085</v>
      </c>
      <c r="AF148" s="5">
        <f t="shared" si="5"/>
        <v>0</v>
      </c>
      <c r="AG148" s="5" t="str">
        <f t="shared" si="6"/>
        <v>No kids</v>
      </c>
      <c r="AH148" s="5" t="str">
        <f t="shared" si="20"/>
        <v>Low income</v>
      </c>
      <c r="AI148" s="5" t="str">
        <f t="shared" si="7"/>
        <v>Yes</v>
      </c>
      <c r="AJ148" s="5" t="str">
        <f t="shared" si="8"/>
        <v>No Acceptance</v>
      </c>
      <c r="AK148" s="5">
        <f t="shared" si="9"/>
        <v>1</v>
      </c>
      <c r="AL148" s="5">
        <f t="shared" si="10"/>
        <v>0.03770208632</v>
      </c>
      <c r="AM148" s="5">
        <f t="shared" si="11"/>
        <v>0.5252525253</v>
      </c>
      <c r="AN148" s="5">
        <f t="shared" si="12"/>
        <v>0.07407407407</v>
      </c>
      <c r="AO148" s="5">
        <f t="shared" si="13"/>
        <v>0</v>
      </c>
      <c r="AP148" s="5">
        <f t="shared" si="14"/>
        <v>0</v>
      </c>
      <c r="AQ148" s="5">
        <f t="shared" si="15"/>
        <v>0</v>
      </c>
      <c r="AR148" s="5">
        <f t="shared" si="16"/>
        <v>0.1781123903</v>
      </c>
      <c r="AS148" s="5">
        <f t="shared" si="17"/>
        <v>1810</v>
      </c>
      <c r="AT148" s="5">
        <f t="shared" si="18"/>
        <v>0.1920500223</v>
      </c>
      <c r="AU148" s="5" t="str">
        <f t="shared" si="19"/>
        <v>Low</v>
      </c>
      <c r="AV148" s="5"/>
      <c r="AW148" s="5"/>
      <c r="AX148" s="5"/>
      <c r="AY148" s="5"/>
      <c r="AZ148" s="5"/>
    </row>
    <row r="149" ht="14.25" customHeight="1">
      <c r="A149" s="5">
        <v>3120.0</v>
      </c>
      <c r="B149" s="5">
        <v>1981.0</v>
      </c>
      <c r="C149" s="5" t="s">
        <v>46</v>
      </c>
      <c r="D149" s="5" t="s">
        <v>50</v>
      </c>
      <c r="E149" s="5">
        <v>38547.0</v>
      </c>
      <c r="F149" s="2">
        <f t="shared" si="1"/>
        <v>38547</v>
      </c>
      <c r="G149" s="5">
        <v>0.0</v>
      </c>
      <c r="H149" s="5">
        <v>2.0</v>
      </c>
      <c r="I149" s="5" t="s">
        <v>176</v>
      </c>
      <c r="J149" s="2">
        <f t="array" ref="J149">INDEX('Purchase Behaviour'!B:B,MATCH(A149,'Purchase Behaviour'!A:A, 0))</f>
        <v>221.1119092</v>
      </c>
      <c r="K149" s="2">
        <f t="array" ref="K149">INDEX('Purchase Behaviour'!C:C, MATCH(A149,'Purchase Behaviour'!A:A, 0))</f>
        <v>260.5027844</v>
      </c>
      <c r="L149" s="2">
        <f t="array" ref="L149">INDEX('Purchase Behaviour'!D:D, MATCH($A149,'Purchase Behaviour'!$A:$A, 0))</f>
        <v>188.7901352</v>
      </c>
      <c r="M149" s="2">
        <f t="array" ref="M149">INDEX('Purchase Behaviour'!E:E, MATCH($A149,'Purchase Behaviour'!$A:$A, 0))</f>
        <v>176.3198551</v>
      </c>
      <c r="N149" s="2">
        <f t="array" ref="N149">INDEX('Purchase Behaviour'!F:F, MATCH($A149,'Purchase Behaviour'!$A:$A, 0))</f>
        <v>96.91531835</v>
      </c>
      <c r="O149" s="2">
        <f t="array" ref="O149">INDEX('Purchase Behaviour'!G:G, MATCH($A149,'Purchase Behaviour'!$A:$A, 0))</f>
        <v>191.078121</v>
      </c>
      <c r="P149" s="2">
        <f t="array" ref="P149">INDEX('Purchase Behaviour'!H:H, MATCH($A149,'Purchase Behaviour'!$A:$A, 0))</f>
        <v>1</v>
      </c>
      <c r="Q149" s="2">
        <f t="array" ref="Q149">INDEX('Purchase Behaviour'!I:I, MATCH($A149,'Purchase Behaviour'!$A:$A, 0))</f>
        <v>1</v>
      </c>
      <c r="R149" s="2">
        <f t="array" ref="R149">INDEX('Purchase Behaviour'!J:J, MATCH($A149,'Purchase Behaviour'!$A:$A, 0))</f>
        <v>0</v>
      </c>
      <c r="S149" s="2">
        <f t="array" ref="S149">INDEX('Purchase Behaviour'!K:K, MATCH($A149,'Purchase Behaviour'!$A:$A, 0))</f>
        <v>2</v>
      </c>
      <c r="T149" s="2">
        <f t="array" ref="T149">INDEX('Purchase Behaviour'!L:L, MATCH($A149,'Purchase Behaviour'!$A:$A, 0))</f>
        <v>8</v>
      </c>
      <c r="U149" s="2">
        <f t="array" ref="U149">INDEX('Purchase Behaviour'!M:M, MATCH($A149,'Purchase Behaviour'!$A:$A, 0))</f>
        <v>49</v>
      </c>
      <c r="V149" s="2">
        <f t="array" ref="V149">INDEX('Campaign Performance'!B:B, MATCH(A149,'Campaign Performance'!A:A, 0))</f>
        <v>0</v>
      </c>
      <c r="W149" s="2">
        <f t="array" ref="W149">INDEX('Campaign Performance'!C:C, MATCH($A149,'Campaign Performance'!$A:$A, 0))</f>
        <v>0</v>
      </c>
      <c r="X149" s="2">
        <f t="array" ref="X149">INDEX('Campaign Performance'!D:D, MATCH($A149,'Campaign Performance'!$A:$A, 0))</f>
        <v>0</v>
      </c>
      <c r="Y149" s="2">
        <f t="array" ref="Y149">INDEX('Campaign Performance'!E:E, MATCH($A149,'Campaign Performance'!$A:$A, 0))</f>
        <v>0</v>
      </c>
      <c r="Z149" s="2">
        <f t="array" ref="Z149">INDEX('Campaign Performance'!F:F, MATCH($A149,'Campaign Performance'!$A:$A, 0))</f>
        <v>0</v>
      </c>
      <c r="AA149" s="2">
        <f t="array" ref="AA149">INDEX('Campaign Performance'!G:G, MATCH($A149,'Campaign Performance'!$A:$A, 0))</f>
        <v>0</v>
      </c>
      <c r="AB149" s="2">
        <f t="array" ref="AB149">INDEX('Campaign Performance'!H:H, MATCH($A149,'Campaign Performance'!$A:$A, 0))</f>
        <v>0</v>
      </c>
      <c r="AC149" s="5">
        <f t="shared" si="2"/>
        <v>44</v>
      </c>
      <c r="AD149" s="5">
        <f t="shared" si="3"/>
        <v>12</v>
      </c>
      <c r="AE149" s="5">
        <f t="shared" si="4"/>
        <v>1134.718123</v>
      </c>
      <c r="AF149" s="5">
        <f t="shared" si="5"/>
        <v>0</v>
      </c>
      <c r="AG149" s="5" t="str">
        <f t="shared" si="6"/>
        <v>Large family</v>
      </c>
      <c r="AH149" s="5" t="str">
        <f t="shared" si="20"/>
        <v>Mid income</v>
      </c>
      <c r="AI149" s="5" t="str">
        <f t="shared" si="7"/>
        <v>No</v>
      </c>
      <c r="AJ149" s="5" t="str">
        <f t="shared" si="8"/>
        <v>No Acceptance</v>
      </c>
      <c r="AK149" s="5">
        <f t="shared" si="9"/>
        <v>2</v>
      </c>
      <c r="AL149" s="5">
        <f t="shared" si="10"/>
        <v>0.05751067223</v>
      </c>
      <c r="AM149" s="5">
        <f t="shared" si="11"/>
        <v>0.5050505051</v>
      </c>
      <c r="AN149" s="5">
        <f t="shared" si="12"/>
        <v>0.03703703704</v>
      </c>
      <c r="AO149" s="5">
        <f t="shared" si="13"/>
        <v>0</v>
      </c>
      <c r="AP149" s="5">
        <f t="shared" si="14"/>
        <v>0</v>
      </c>
      <c r="AQ149" s="5">
        <f t="shared" si="15"/>
        <v>0.5</v>
      </c>
      <c r="AR149" s="5">
        <f t="shared" si="16"/>
        <v>0.2214483751</v>
      </c>
      <c r="AS149" s="5">
        <f t="shared" si="17"/>
        <v>1504</v>
      </c>
      <c r="AT149" s="5">
        <f t="shared" si="18"/>
        <v>0.3287181778</v>
      </c>
      <c r="AU149" s="5" t="str">
        <f t="shared" si="19"/>
        <v>Low</v>
      </c>
      <c r="AV149" s="5"/>
      <c r="AW149" s="5"/>
      <c r="AX149" s="5"/>
      <c r="AY149" s="5"/>
      <c r="AZ149" s="5"/>
    </row>
    <row r="150" ht="14.25" customHeight="1">
      <c r="A150" s="5">
        <v>5885.0</v>
      </c>
      <c r="B150" s="5">
        <v>1973.0</v>
      </c>
      <c r="C150" s="5" t="s">
        <v>70</v>
      </c>
      <c r="D150" s="5" t="s">
        <v>54</v>
      </c>
      <c r="E150" s="5">
        <v>35688.0</v>
      </c>
      <c r="F150" s="2">
        <f t="shared" si="1"/>
        <v>35688</v>
      </c>
      <c r="G150" s="5">
        <v>0.0</v>
      </c>
      <c r="H150" s="5">
        <v>0.0</v>
      </c>
      <c r="I150" s="5" t="s">
        <v>180</v>
      </c>
      <c r="J150" s="2">
        <f t="array" ref="J150">INDEX('Purchase Behaviour'!B:B,MATCH(A150,'Purchase Behaviour'!A:A, 0))</f>
        <v>135.2294576</v>
      </c>
      <c r="K150" s="2">
        <f t="array" ref="K150">INDEX('Purchase Behaviour'!C:C, MATCH(A150,'Purchase Behaviour'!A:A, 0))</f>
        <v>204.5592855</v>
      </c>
      <c r="L150" s="2">
        <f t="array" ref="L150">INDEX('Purchase Behaviour'!D:D, MATCH($A150,'Purchase Behaviour'!$A:$A, 0))</f>
        <v>148.3778582</v>
      </c>
      <c r="M150" s="2">
        <f t="array" ref="M150">INDEX('Purchase Behaviour'!E:E, MATCH($A150,'Purchase Behaviour'!$A:$A, 0))</f>
        <v>157.6153485</v>
      </c>
      <c r="N150" s="2">
        <f t="array" ref="N150">INDEX('Purchase Behaviour'!F:F, MATCH($A150,'Purchase Behaviour'!$A:$A, 0))</f>
        <v>90.96892725</v>
      </c>
      <c r="O150" s="2">
        <f t="array" ref="O150">INDEX('Purchase Behaviour'!G:G, MATCH($A150,'Purchase Behaviour'!$A:$A, 0))</f>
        <v>71.77854807</v>
      </c>
      <c r="P150" s="2">
        <f t="array" ref="P150">INDEX('Purchase Behaviour'!H:H, MATCH($A150,'Purchase Behaviour'!$A:$A, 0))</f>
        <v>7</v>
      </c>
      <c r="Q150" s="2">
        <f t="array" ref="Q150">INDEX('Purchase Behaviour'!I:I, MATCH($A150,'Purchase Behaviour'!$A:$A, 0))</f>
        <v>4</v>
      </c>
      <c r="R150" s="2">
        <f t="array" ref="R150">INDEX('Purchase Behaviour'!J:J, MATCH($A150,'Purchase Behaviour'!$A:$A, 0))</f>
        <v>1</v>
      </c>
      <c r="S150" s="2">
        <f t="array" ref="S150">INDEX('Purchase Behaviour'!K:K, MATCH($A150,'Purchase Behaviour'!$A:$A, 0))</f>
        <v>4</v>
      </c>
      <c r="T150" s="2">
        <f t="array" ref="T150">INDEX('Purchase Behaviour'!L:L, MATCH($A150,'Purchase Behaviour'!$A:$A, 0))</f>
        <v>8</v>
      </c>
      <c r="U150" s="2">
        <f t="array" ref="U150">INDEX('Purchase Behaviour'!M:M, MATCH($A150,'Purchase Behaviour'!$A:$A, 0))</f>
        <v>94</v>
      </c>
      <c r="V150" s="2">
        <f t="array" ref="V150">INDEX('Campaign Performance'!B:B, MATCH(A150,'Campaign Performance'!A:A, 0))</f>
        <v>0</v>
      </c>
      <c r="W150" s="2">
        <f t="array" ref="W150">INDEX('Campaign Performance'!C:C, MATCH($A150,'Campaign Performance'!$A:$A, 0))</f>
        <v>0</v>
      </c>
      <c r="X150" s="2">
        <f t="array" ref="X150">INDEX('Campaign Performance'!D:D, MATCH($A150,'Campaign Performance'!$A:$A, 0))</f>
        <v>0</v>
      </c>
      <c r="Y150" s="2">
        <f t="array" ref="Y150">INDEX('Campaign Performance'!E:E, MATCH($A150,'Campaign Performance'!$A:$A, 0))</f>
        <v>0</v>
      </c>
      <c r="Z150" s="2">
        <f t="array" ref="Z150">INDEX('Campaign Performance'!F:F, MATCH($A150,'Campaign Performance'!$A:$A, 0))</f>
        <v>0</v>
      </c>
      <c r="AA150" s="2">
        <f t="array" ref="AA150">INDEX('Campaign Performance'!G:G, MATCH($A150,'Campaign Performance'!$A:$A, 0))</f>
        <v>0</v>
      </c>
      <c r="AB150" s="2">
        <f t="array" ref="AB150">INDEX('Campaign Performance'!H:H, MATCH($A150,'Campaign Performance'!$A:$A, 0))</f>
        <v>0</v>
      </c>
      <c r="AC150" s="5">
        <f t="shared" si="2"/>
        <v>52</v>
      </c>
      <c r="AD150" s="5">
        <f t="shared" si="3"/>
        <v>13</v>
      </c>
      <c r="AE150" s="5">
        <f t="shared" si="4"/>
        <v>808.529425</v>
      </c>
      <c r="AF150" s="5">
        <f t="shared" si="5"/>
        <v>0</v>
      </c>
      <c r="AG150" s="5" t="str">
        <f t="shared" si="6"/>
        <v>No kids</v>
      </c>
      <c r="AH150" s="5" t="str">
        <f t="shared" si="20"/>
        <v>Mid income</v>
      </c>
      <c r="AI150" s="5" t="str">
        <f t="shared" si="7"/>
        <v>No</v>
      </c>
      <c r="AJ150" s="5" t="str">
        <f t="shared" si="8"/>
        <v>No Acceptance</v>
      </c>
      <c r="AK150" s="5">
        <f t="shared" si="9"/>
        <v>2</v>
      </c>
      <c r="AL150" s="5">
        <f t="shared" si="10"/>
        <v>0.04097852127</v>
      </c>
      <c r="AM150" s="5">
        <f t="shared" si="11"/>
        <v>0.05050505051</v>
      </c>
      <c r="AN150" s="5">
        <f t="shared" si="12"/>
        <v>0.1481481481</v>
      </c>
      <c r="AO150" s="5">
        <f t="shared" si="13"/>
        <v>0.03571428571</v>
      </c>
      <c r="AP150" s="5">
        <f t="shared" si="14"/>
        <v>0</v>
      </c>
      <c r="AQ150" s="5">
        <f t="shared" si="15"/>
        <v>0.5</v>
      </c>
      <c r="AR150" s="5">
        <f t="shared" si="16"/>
        <v>0.1011897963</v>
      </c>
      <c r="AS150" s="5">
        <f t="shared" si="17"/>
        <v>2084</v>
      </c>
      <c r="AT150" s="5">
        <f t="shared" si="18"/>
        <v>0.06967396159</v>
      </c>
      <c r="AU150" s="5" t="str">
        <f t="shared" si="19"/>
        <v>Low</v>
      </c>
      <c r="AV150" s="5"/>
      <c r="AW150" s="5"/>
      <c r="AX150" s="5"/>
      <c r="AY150" s="5"/>
      <c r="AZ150" s="5"/>
    </row>
    <row r="151" ht="14.25" customHeight="1">
      <c r="A151" s="5">
        <v>4050.0</v>
      </c>
      <c r="B151" s="5">
        <v>1966.0</v>
      </c>
      <c r="C151" s="5" t="s">
        <v>56</v>
      </c>
      <c r="D151" s="5" t="s">
        <v>54</v>
      </c>
      <c r="E151" s="5">
        <v>49605.0</v>
      </c>
      <c r="F151" s="2">
        <f t="shared" si="1"/>
        <v>49605</v>
      </c>
      <c r="G151" s="5">
        <v>0.0</v>
      </c>
      <c r="H151" s="5">
        <v>1.0</v>
      </c>
      <c r="I151" s="5" t="s">
        <v>181</v>
      </c>
      <c r="J151" s="2">
        <f t="array" ref="J151">INDEX('Purchase Behaviour'!B:B,MATCH(A151,'Purchase Behaviour'!A:A, 0))</f>
        <v>378.7068306</v>
      </c>
      <c r="K151" s="2">
        <f t="array" ref="K151">INDEX('Purchase Behaviour'!C:C, MATCH(A151,'Purchase Behaviour'!A:A, 0))</f>
        <v>247.2070261</v>
      </c>
      <c r="L151" s="2">
        <f t="array" ref="L151">INDEX('Purchase Behaviour'!D:D, MATCH($A151,'Purchase Behaviour'!$A:$A, 0))</f>
        <v>268.0679758</v>
      </c>
      <c r="M151" s="2">
        <f t="array" ref="M151">INDEX('Purchase Behaviour'!E:E, MATCH($A151,'Purchase Behaviour'!$A:$A, 0))</f>
        <v>168.064318</v>
      </c>
      <c r="N151" s="2">
        <f t="array" ref="N151">INDEX('Purchase Behaviour'!F:F, MATCH($A151,'Purchase Behaviour'!$A:$A, 0))</f>
        <v>303.8567096</v>
      </c>
      <c r="O151" s="2">
        <f t="array" ref="O151">INDEX('Purchase Behaviour'!G:G, MATCH($A151,'Purchase Behaviour'!$A:$A, 0))</f>
        <v>290.1558028</v>
      </c>
      <c r="P151" s="2">
        <f t="array" ref="P151">INDEX('Purchase Behaviour'!H:H, MATCH($A151,'Purchase Behaviour'!$A:$A, 0))</f>
        <v>1</v>
      </c>
      <c r="Q151" s="2">
        <f t="array" ref="Q151">INDEX('Purchase Behaviour'!I:I, MATCH($A151,'Purchase Behaviour'!$A:$A, 0))</f>
        <v>2</v>
      </c>
      <c r="R151" s="2">
        <f t="array" ref="R151">INDEX('Purchase Behaviour'!J:J, MATCH($A151,'Purchase Behaviour'!$A:$A, 0))</f>
        <v>1</v>
      </c>
      <c r="S151" s="2">
        <f t="array" ref="S151">INDEX('Purchase Behaviour'!K:K, MATCH($A151,'Purchase Behaviour'!$A:$A, 0))</f>
        <v>4</v>
      </c>
      <c r="T151" s="2">
        <f t="array" ref="T151">INDEX('Purchase Behaviour'!L:L, MATCH($A151,'Purchase Behaviour'!$A:$A, 0))</f>
        <v>3</v>
      </c>
      <c r="U151" s="2">
        <f t="array" ref="U151">INDEX('Purchase Behaviour'!M:M, MATCH($A151,'Purchase Behaviour'!$A:$A, 0))</f>
        <v>65</v>
      </c>
      <c r="V151" s="2">
        <f t="array" ref="V151">INDEX('Campaign Performance'!B:B, MATCH(A151,'Campaign Performance'!A:A, 0))</f>
        <v>0</v>
      </c>
      <c r="W151" s="2">
        <f t="array" ref="W151">INDEX('Campaign Performance'!C:C, MATCH($A151,'Campaign Performance'!$A:$A, 0))</f>
        <v>0</v>
      </c>
      <c r="X151" s="2">
        <f t="array" ref="X151">INDEX('Campaign Performance'!D:D, MATCH($A151,'Campaign Performance'!$A:$A, 0))</f>
        <v>0</v>
      </c>
      <c r="Y151" s="2">
        <f t="array" ref="Y151">INDEX('Campaign Performance'!E:E, MATCH($A151,'Campaign Performance'!$A:$A, 0))</f>
        <v>0</v>
      </c>
      <c r="Z151" s="2">
        <f t="array" ref="Z151">INDEX('Campaign Performance'!F:F, MATCH($A151,'Campaign Performance'!$A:$A, 0))</f>
        <v>0</v>
      </c>
      <c r="AA151" s="2">
        <f t="array" ref="AA151">INDEX('Campaign Performance'!G:G, MATCH($A151,'Campaign Performance'!$A:$A, 0))</f>
        <v>0</v>
      </c>
      <c r="AB151" s="2">
        <f t="array" ref="AB151">INDEX('Campaign Performance'!H:H, MATCH($A151,'Campaign Performance'!$A:$A, 0))</f>
        <v>0</v>
      </c>
      <c r="AC151" s="5">
        <f t="shared" si="2"/>
        <v>59</v>
      </c>
      <c r="AD151" s="5">
        <f t="shared" si="3"/>
        <v>11</v>
      </c>
      <c r="AE151" s="5">
        <f t="shared" si="4"/>
        <v>1656.058663</v>
      </c>
      <c r="AF151" s="5">
        <f t="shared" si="5"/>
        <v>0</v>
      </c>
      <c r="AG151" s="5" t="str">
        <f t="shared" si="6"/>
        <v>Small family</v>
      </c>
      <c r="AH151" s="5" t="str">
        <f t="shared" si="20"/>
        <v>Mid income</v>
      </c>
      <c r="AI151" s="5" t="str">
        <f t="shared" si="7"/>
        <v>No</v>
      </c>
      <c r="AJ151" s="5" t="str">
        <f t="shared" si="8"/>
        <v>No Acceptance</v>
      </c>
      <c r="AK151" s="5">
        <f t="shared" si="9"/>
        <v>2</v>
      </c>
      <c r="AL151" s="5">
        <f t="shared" si="10"/>
        <v>0.08393366159</v>
      </c>
      <c r="AM151" s="5">
        <f t="shared" si="11"/>
        <v>0.3434343434</v>
      </c>
      <c r="AN151" s="5">
        <f t="shared" si="12"/>
        <v>0.07407407407</v>
      </c>
      <c r="AO151" s="5">
        <f t="shared" si="13"/>
        <v>0.03571428571</v>
      </c>
      <c r="AP151" s="5">
        <f t="shared" si="14"/>
        <v>0</v>
      </c>
      <c r="AQ151" s="5">
        <f t="shared" si="15"/>
        <v>0.5</v>
      </c>
      <c r="AR151" s="5">
        <f t="shared" si="16"/>
        <v>0.1886962581</v>
      </c>
      <c r="AS151" s="5">
        <f t="shared" si="17"/>
        <v>1742</v>
      </c>
      <c r="AT151" s="5">
        <f t="shared" si="18"/>
        <v>0.2224207235</v>
      </c>
      <c r="AU151" s="5" t="str">
        <f t="shared" si="19"/>
        <v>Low</v>
      </c>
      <c r="AV151" s="5"/>
      <c r="AW151" s="5"/>
      <c r="AX151" s="5"/>
      <c r="AY151" s="5"/>
      <c r="AZ151" s="5"/>
    </row>
    <row r="152" ht="14.25" customHeight="1">
      <c r="A152" s="5">
        <v>3830.0</v>
      </c>
      <c r="B152" s="5">
        <v>1960.0</v>
      </c>
      <c r="C152" s="5" t="s">
        <v>56</v>
      </c>
      <c r="D152" s="5" t="s">
        <v>54</v>
      </c>
      <c r="E152" s="5">
        <v>59354.0</v>
      </c>
      <c r="F152" s="2">
        <f t="shared" si="1"/>
        <v>59354</v>
      </c>
      <c r="G152" s="5">
        <v>0.0</v>
      </c>
      <c r="H152" s="5">
        <v>0.0</v>
      </c>
      <c r="I152" s="5" t="s">
        <v>182</v>
      </c>
      <c r="J152" s="2">
        <f t="array" ref="J152">INDEX('Purchase Behaviour'!B:B,MATCH(A152,'Purchase Behaviour'!A:A, 0))</f>
        <v>211.0794084</v>
      </c>
      <c r="K152" s="2">
        <f t="array" ref="K152">INDEX('Purchase Behaviour'!C:C, MATCH(A152,'Purchase Behaviour'!A:A, 0))</f>
        <v>187.7156959</v>
      </c>
      <c r="L152" s="2">
        <f t="array" ref="L152">INDEX('Purchase Behaviour'!D:D, MATCH($A152,'Purchase Behaviour'!$A:$A, 0))</f>
        <v>217.431996</v>
      </c>
      <c r="M152" s="2">
        <f t="array" ref="M152">INDEX('Purchase Behaviour'!E:E, MATCH($A152,'Purchase Behaviour'!$A:$A, 0))</f>
        <v>281.4349952</v>
      </c>
      <c r="N152" s="2">
        <f t="array" ref="N152">INDEX('Purchase Behaviour'!F:F, MATCH($A152,'Purchase Behaviour'!$A:$A, 0))</f>
        <v>299.1923426</v>
      </c>
      <c r="O152" s="2">
        <f t="array" ref="O152">INDEX('Purchase Behaviour'!G:G, MATCH($A152,'Purchase Behaviour'!$A:$A, 0))</f>
        <v>287.4946844</v>
      </c>
      <c r="P152" s="2">
        <f t="array" ref="P152">INDEX('Purchase Behaviour'!H:H, MATCH($A152,'Purchase Behaviour'!$A:$A, 0))</f>
        <v>1</v>
      </c>
      <c r="Q152" s="2">
        <f t="array" ref="Q152">INDEX('Purchase Behaviour'!I:I, MATCH($A152,'Purchase Behaviour'!$A:$A, 0))</f>
        <v>4</v>
      </c>
      <c r="R152" s="2">
        <f t="array" ref="R152">INDEX('Purchase Behaviour'!J:J, MATCH($A152,'Purchase Behaviour'!$A:$A, 0))</f>
        <v>4</v>
      </c>
      <c r="S152" s="2">
        <f t="array" ref="S152">INDEX('Purchase Behaviour'!K:K, MATCH($A152,'Purchase Behaviour'!$A:$A, 0))</f>
        <v>7</v>
      </c>
      <c r="T152" s="2">
        <f t="array" ref="T152">INDEX('Purchase Behaviour'!L:L, MATCH($A152,'Purchase Behaviour'!$A:$A, 0))</f>
        <v>3</v>
      </c>
      <c r="U152" s="2">
        <f t="array" ref="U152">INDEX('Purchase Behaviour'!M:M, MATCH($A152,'Purchase Behaviour'!$A:$A, 0))</f>
        <v>59</v>
      </c>
      <c r="V152" s="2">
        <f t="array" ref="V152">INDEX('Campaign Performance'!B:B, MATCH(A152,'Campaign Performance'!A:A, 0))</f>
        <v>0</v>
      </c>
      <c r="W152" s="2">
        <f t="array" ref="W152">INDEX('Campaign Performance'!C:C, MATCH($A152,'Campaign Performance'!$A:$A, 0))</f>
        <v>0</v>
      </c>
      <c r="X152" s="2">
        <f t="array" ref="X152">INDEX('Campaign Performance'!D:D, MATCH($A152,'Campaign Performance'!$A:$A, 0))</f>
        <v>0</v>
      </c>
      <c r="Y152" s="2">
        <f t="array" ref="Y152">INDEX('Campaign Performance'!E:E, MATCH($A152,'Campaign Performance'!$A:$A, 0))</f>
        <v>0</v>
      </c>
      <c r="Z152" s="2">
        <f t="array" ref="Z152">INDEX('Campaign Performance'!F:F, MATCH($A152,'Campaign Performance'!$A:$A, 0))</f>
        <v>0</v>
      </c>
      <c r="AA152" s="2">
        <f t="array" ref="AA152">INDEX('Campaign Performance'!G:G, MATCH($A152,'Campaign Performance'!$A:$A, 0))</f>
        <v>0</v>
      </c>
      <c r="AB152" s="2">
        <f t="array" ref="AB152">INDEX('Campaign Performance'!H:H, MATCH($A152,'Campaign Performance'!$A:$A, 0))</f>
        <v>0</v>
      </c>
      <c r="AC152" s="5">
        <f t="shared" si="2"/>
        <v>65</v>
      </c>
      <c r="AD152" s="5">
        <f t="shared" si="3"/>
        <v>11</v>
      </c>
      <c r="AE152" s="5">
        <f t="shared" si="4"/>
        <v>1484.349122</v>
      </c>
      <c r="AF152" s="5">
        <f t="shared" si="5"/>
        <v>0</v>
      </c>
      <c r="AG152" s="5" t="str">
        <f t="shared" si="6"/>
        <v>No kids</v>
      </c>
      <c r="AH152" s="5" t="str">
        <f t="shared" si="20"/>
        <v>High income</v>
      </c>
      <c r="AI152" s="5" t="str">
        <f t="shared" si="7"/>
        <v>No</v>
      </c>
      <c r="AJ152" s="5" t="str">
        <f t="shared" si="8"/>
        <v>No Acceptance</v>
      </c>
      <c r="AK152" s="5">
        <f t="shared" si="9"/>
        <v>3</v>
      </c>
      <c r="AL152" s="5">
        <f t="shared" si="10"/>
        <v>0.07523094423</v>
      </c>
      <c r="AM152" s="5">
        <f t="shared" si="11"/>
        <v>0.404040404</v>
      </c>
      <c r="AN152" s="5">
        <f t="shared" si="12"/>
        <v>0.1481481481</v>
      </c>
      <c r="AO152" s="5">
        <f t="shared" si="13"/>
        <v>0.1428571429</v>
      </c>
      <c r="AP152" s="5">
        <f t="shared" si="14"/>
        <v>0</v>
      </c>
      <c r="AQ152" s="5">
        <f t="shared" si="15"/>
        <v>1</v>
      </c>
      <c r="AR152" s="5">
        <f t="shared" si="16"/>
        <v>0.2765277938</v>
      </c>
      <c r="AS152" s="5">
        <f t="shared" si="17"/>
        <v>1134</v>
      </c>
      <c r="AT152" s="5">
        <f t="shared" si="18"/>
        <v>0.4939705226</v>
      </c>
      <c r="AU152" s="5" t="str">
        <f t="shared" si="19"/>
        <v>Low</v>
      </c>
      <c r="AV152" s="5"/>
      <c r="AW152" s="5"/>
      <c r="AX152" s="5"/>
      <c r="AY152" s="5"/>
      <c r="AZ152" s="5"/>
    </row>
    <row r="153" ht="14.25" customHeight="1">
      <c r="A153" s="5">
        <v>7987.0</v>
      </c>
      <c r="B153" s="5">
        <v>1969.0</v>
      </c>
      <c r="C153" s="5" t="s">
        <v>46</v>
      </c>
      <c r="D153" s="5" t="s">
        <v>54</v>
      </c>
      <c r="E153" s="5">
        <v>65747.0</v>
      </c>
      <c r="F153" s="2">
        <f t="shared" si="1"/>
        <v>65747</v>
      </c>
      <c r="G153" s="5">
        <v>0.0</v>
      </c>
      <c r="H153" s="5">
        <v>0.0</v>
      </c>
      <c r="I153" s="5" t="s">
        <v>183</v>
      </c>
      <c r="J153" s="2">
        <f t="array" ref="J153">INDEX('Purchase Behaviour'!B:B,MATCH(A153,'Purchase Behaviour'!A:A, 0))</f>
        <v>445.3393829</v>
      </c>
      <c r="K153" s="2">
        <f t="array" ref="K153">INDEX('Purchase Behaviour'!C:C, MATCH(A153,'Purchase Behaviour'!A:A, 0))</f>
        <v>242.6203911</v>
      </c>
      <c r="L153" s="2">
        <f t="array" ref="L153">INDEX('Purchase Behaviour'!D:D, MATCH($A153,'Purchase Behaviour'!$A:$A, 0))</f>
        <v>205.2006268</v>
      </c>
      <c r="M153" s="2">
        <f t="array" ref="M153">INDEX('Purchase Behaviour'!E:E, MATCH($A153,'Purchase Behaviour'!$A:$A, 0))</f>
        <v>314.6054655</v>
      </c>
      <c r="N153" s="2">
        <f t="array" ref="N153">INDEX('Purchase Behaviour'!F:F, MATCH($A153,'Purchase Behaviour'!$A:$A, 0))</f>
        <v>144.151702</v>
      </c>
      <c r="O153" s="2">
        <f t="array" ref="O153">INDEX('Purchase Behaviour'!G:G, MATCH($A153,'Purchase Behaviour'!$A:$A, 0))</f>
        <v>384.6357798</v>
      </c>
      <c r="P153" s="2">
        <f t="array" ref="P153">INDEX('Purchase Behaviour'!H:H, MATCH($A153,'Purchase Behaviour'!$A:$A, 0))</f>
        <v>4</v>
      </c>
      <c r="Q153" s="2">
        <f t="array" ref="Q153">INDEX('Purchase Behaviour'!I:I, MATCH($A153,'Purchase Behaviour'!$A:$A, 0))</f>
        <v>8</v>
      </c>
      <c r="R153" s="2">
        <f t="array" ref="R153">INDEX('Purchase Behaviour'!J:J, MATCH($A153,'Purchase Behaviour'!$A:$A, 0))</f>
        <v>1</v>
      </c>
      <c r="S153" s="2">
        <f t="array" ref="S153">INDEX('Purchase Behaviour'!K:K, MATCH($A153,'Purchase Behaviour'!$A:$A, 0))</f>
        <v>6</v>
      </c>
      <c r="T153" s="2">
        <f t="array" ref="T153">INDEX('Purchase Behaviour'!L:L, MATCH($A153,'Purchase Behaviour'!$A:$A, 0))</f>
        <v>6</v>
      </c>
      <c r="U153" s="2">
        <f t="array" ref="U153">INDEX('Purchase Behaviour'!M:M, MATCH($A153,'Purchase Behaviour'!$A:$A, 0))</f>
        <v>96</v>
      </c>
      <c r="V153" s="2">
        <f t="array" ref="V153">INDEX('Campaign Performance'!B:B, MATCH(A153,'Campaign Performance'!A:A, 0))</f>
        <v>0</v>
      </c>
      <c r="W153" s="2">
        <f t="array" ref="W153">INDEX('Campaign Performance'!C:C, MATCH($A153,'Campaign Performance'!$A:$A, 0))</f>
        <v>1</v>
      </c>
      <c r="X153" s="2">
        <f t="array" ref="X153">INDEX('Campaign Performance'!D:D, MATCH($A153,'Campaign Performance'!$A:$A, 0))</f>
        <v>0</v>
      </c>
      <c r="Y153" s="2">
        <f t="array" ref="Y153">INDEX('Campaign Performance'!E:E, MATCH($A153,'Campaign Performance'!$A:$A, 0))</f>
        <v>0</v>
      </c>
      <c r="Z153" s="2">
        <f t="array" ref="Z153">INDEX('Campaign Performance'!F:F, MATCH($A153,'Campaign Performance'!$A:$A, 0))</f>
        <v>0</v>
      </c>
      <c r="AA153" s="2">
        <f t="array" ref="AA153">INDEX('Campaign Performance'!G:G, MATCH($A153,'Campaign Performance'!$A:$A, 0))</f>
        <v>0</v>
      </c>
      <c r="AB153" s="2">
        <f t="array" ref="AB153">INDEX('Campaign Performance'!H:H, MATCH($A153,'Campaign Performance'!$A:$A, 0))</f>
        <v>0</v>
      </c>
      <c r="AC153" s="5">
        <f t="shared" si="2"/>
        <v>56</v>
      </c>
      <c r="AD153" s="5">
        <f t="shared" si="3"/>
        <v>11</v>
      </c>
      <c r="AE153" s="5">
        <f t="shared" si="4"/>
        <v>1736.553348</v>
      </c>
      <c r="AF153" s="5">
        <f t="shared" si="5"/>
        <v>1</v>
      </c>
      <c r="AG153" s="5" t="str">
        <f t="shared" si="6"/>
        <v>No kids</v>
      </c>
      <c r="AH153" s="5" t="str">
        <f t="shared" si="20"/>
        <v>High income</v>
      </c>
      <c r="AI153" s="5" t="str">
        <f t="shared" si="7"/>
        <v>No</v>
      </c>
      <c r="AJ153" s="5" t="str">
        <f t="shared" si="8"/>
        <v>Low Acceptance</v>
      </c>
      <c r="AK153" s="5">
        <f t="shared" si="9"/>
        <v>3</v>
      </c>
      <c r="AL153" s="5">
        <f t="shared" si="10"/>
        <v>0.08801335623</v>
      </c>
      <c r="AM153" s="5">
        <f t="shared" si="11"/>
        <v>0.0303030303</v>
      </c>
      <c r="AN153" s="5">
        <f t="shared" si="12"/>
        <v>0.2962962963</v>
      </c>
      <c r="AO153" s="5">
        <f t="shared" si="13"/>
        <v>0.03571428571</v>
      </c>
      <c r="AP153" s="5">
        <f t="shared" si="14"/>
        <v>0.25</v>
      </c>
      <c r="AQ153" s="5">
        <f t="shared" si="15"/>
        <v>1</v>
      </c>
      <c r="AR153" s="5">
        <f t="shared" si="16"/>
        <v>0.2041101212</v>
      </c>
      <c r="AS153" s="5">
        <f t="shared" si="17"/>
        <v>1638</v>
      </c>
      <c r="AT153" s="5">
        <f t="shared" si="18"/>
        <v>0.2688700313</v>
      </c>
      <c r="AU153" s="5" t="str">
        <f t="shared" si="19"/>
        <v>Low</v>
      </c>
      <c r="AV153" s="5"/>
      <c r="AW153" s="5"/>
      <c r="AX153" s="5"/>
      <c r="AY153" s="5"/>
      <c r="AZ153" s="5"/>
    </row>
    <row r="154" ht="14.25" customHeight="1">
      <c r="A154" s="5">
        <v>7798.0</v>
      </c>
      <c r="B154" s="5">
        <v>1972.0</v>
      </c>
      <c r="C154" s="5" t="s">
        <v>70</v>
      </c>
      <c r="D154" s="5" t="s">
        <v>50</v>
      </c>
      <c r="E154" s="5">
        <v>46344.0</v>
      </c>
      <c r="F154" s="2">
        <f t="shared" si="1"/>
        <v>46344</v>
      </c>
      <c r="G154" s="5">
        <v>0.0</v>
      </c>
      <c r="H154" s="5">
        <v>0.0</v>
      </c>
      <c r="I154" s="5" t="s">
        <v>184</v>
      </c>
      <c r="J154" s="2">
        <f t="array" ref="J154">INDEX('Purchase Behaviour'!B:B,MATCH(A154,'Purchase Behaviour'!A:A, 0))</f>
        <v>228.7048687</v>
      </c>
      <c r="K154" s="2">
        <f t="array" ref="K154">INDEX('Purchase Behaviour'!C:C, MATCH(A154,'Purchase Behaviour'!A:A, 0))</f>
        <v>197.7657568</v>
      </c>
      <c r="L154" s="2">
        <f t="array" ref="L154">INDEX('Purchase Behaviour'!D:D, MATCH($A154,'Purchase Behaviour'!$A:$A, 0))</f>
        <v>193.8263658</v>
      </c>
      <c r="M154" s="2">
        <f t="array" ref="M154">INDEX('Purchase Behaviour'!E:E, MATCH($A154,'Purchase Behaviour'!$A:$A, 0))</f>
        <v>286.3275517</v>
      </c>
      <c r="N154" s="2">
        <f t="array" ref="N154">INDEX('Purchase Behaviour'!F:F, MATCH($A154,'Purchase Behaviour'!$A:$A, 0))</f>
        <v>284.0675949</v>
      </c>
      <c r="O154" s="2">
        <f t="array" ref="O154">INDEX('Purchase Behaviour'!G:G, MATCH($A154,'Purchase Behaviour'!$A:$A, 0))</f>
        <v>204.2704856</v>
      </c>
      <c r="P154" s="2">
        <f t="array" ref="P154">INDEX('Purchase Behaviour'!H:H, MATCH($A154,'Purchase Behaviour'!$A:$A, 0))</f>
        <v>4</v>
      </c>
      <c r="Q154" s="2">
        <f t="array" ref="Q154">INDEX('Purchase Behaviour'!I:I, MATCH($A154,'Purchase Behaviour'!$A:$A, 0))</f>
        <v>7</v>
      </c>
      <c r="R154" s="2">
        <f t="array" ref="R154">INDEX('Purchase Behaviour'!J:J, MATCH($A154,'Purchase Behaviour'!$A:$A, 0))</f>
        <v>1</v>
      </c>
      <c r="S154" s="2">
        <f t="array" ref="S154">INDEX('Purchase Behaviour'!K:K, MATCH($A154,'Purchase Behaviour'!$A:$A, 0))</f>
        <v>5</v>
      </c>
      <c r="T154" s="2">
        <f t="array" ref="T154">INDEX('Purchase Behaviour'!L:L, MATCH($A154,'Purchase Behaviour'!$A:$A, 0))</f>
        <v>7</v>
      </c>
      <c r="U154" s="2">
        <f t="array" ref="U154">INDEX('Purchase Behaviour'!M:M, MATCH($A154,'Purchase Behaviour'!$A:$A, 0))</f>
        <v>28</v>
      </c>
      <c r="V154" s="2">
        <f t="array" ref="V154">INDEX('Campaign Performance'!B:B, MATCH(A154,'Campaign Performance'!A:A, 0))</f>
        <v>0</v>
      </c>
      <c r="W154" s="2">
        <f t="array" ref="W154">INDEX('Campaign Performance'!C:C, MATCH($A154,'Campaign Performance'!$A:$A, 0))</f>
        <v>0</v>
      </c>
      <c r="X154" s="2">
        <f t="array" ref="X154">INDEX('Campaign Performance'!D:D, MATCH($A154,'Campaign Performance'!$A:$A, 0))</f>
        <v>0</v>
      </c>
      <c r="Y154" s="2">
        <f t="array" ref="Y154">INDEX('Campaign Performance'!E:E, MATCH($A154,'Campaign Performance'!$A:$A, 0))</f>
        <v>0</v>
      </c>
      <c r="Z154" s="2">
        <f t="array" ref="Z154">INDEX('Campaign Performance'!F:F, MATCH($A154,'Campaign Performance'!$A:$A, 0))</f>
        <v>0</v>
      </c>
      <c r="AA154" s="2">
        <f t="array" ref="AA154">INDEX('Campaign Performance'!G:G, MATCH($A154,'Campaign Performance'!$A:$A, 0))</f>
        <v>0</v>
      </c>
      <c r="AB154" s="2">
        <f t="array" ref="AB154">INDEX('Campaign Performance'!H:H, MATCH($A154,'Campaign Performance'!$A:$A, 0))</f>
        <v>0</v>
      </c>
      <c r="AC154" s="5">
        <f t="shared" si="2"/>
        <v>53</v>
      </c>
      <c r="AD154" s="5">
        <f t="shared" si="3"/>
        <v>12</v>
      </c>
      <c r="AE154" s="5">
        <f t="shared" si="4"/>
        <v>1394.962623</v>
      </c>
      <c r="AF154" s="5">
        <f t="shared" si="5"/>
        <v>0</v>
      </c>
      <c r="AG154" s="5" t="str">
        <f t="shared" si="6"/>
        <v>No kids</v>
      </c>
      <c r="AH154" s="5" t="str">
        <f t="shared" si="20"/>
        <v>Mid income</v>
      </c>
      <c r="AI154" s="5" t="str">
        <f t="shared" si="7"/>
        <v>No</v>
      </c>
      <c r="AJ154" s="5" t="str">
        <f t="shared" si="8"/>
        <v>No Acceptance</v>
      </c>
      <c r="AK154" s="5">
        <f t="shared" si="9"/>
        <v>2</v>
      </c>
      <c r="AL154" s="5">
        <f t="shared" si="10"/>
        <v>0.07070058772</v>
      </c>
      <c r="AM154" s="5">
        <f t="shared" si="11"/>
        <v>0.7171717172</v>
      </c>
      <c r="AN154" s="5">
        <f t="shared" si="12"/>
        <v>0.2592592593</v>
      </c>
      <c r="AO154" s="5">
        <f t="shared" si="13"/>
        <v>0.03571428571</v>
      </c>
      <c r="AP154" s="5">
        <f t="shared" si="14"/>
        <v>0</v>
      </c>
      <c r="AQ154" s="5">
        <f t="shared" si="15"/>
        <v>0.5</v>
      </c>
      <c r="AR154" s="5">
        <f t="shared" si="16"/>
        <v>0.3252869795</v>
      </c>
      <c r="AS154" s="5">
        <f t="shared" si="17"/>
        <v>756</v>
      </c>
      <c r="AT154" s="5">
        <f t="shared" si="18"/>
        <v>0.662795891</v>
      </c>
      <c r="AU154" s="5" t="str">
        <f t="shared" si="19"/>
        <v>Mid</v>
      </c>
      <c r="AV154" s="5"/>
      <c r="AW154" s="5"/>
      <c r="AX154" s="5"/>
      <c r="AY154" s="5"/>
      <c r="AZ154" s="5"/>
    </row>
    <row r="155" ht="14.25" customHeight="1">
      <c r="A155" s="5">
        <v>92.0</v>
      </c>
      <c r="B155" s="5">
        <v>1988.0</v>
      </c>
      <c r="C155" s="5" t="s">
        <v>46</v>
      </c>
      <c r="D155" s="5" t="s">
        <v>168</v>
      </c>
      <c r="E155" s="5">
        <v>34176.0</v>
      </c>
      <c r="F155" s="2">
        <f t="shared" si="1"/>
        <v>34176</v>
      </c>
      <c r="G155" s="5">
        <v>1.0</v>
      </c>
      <c r="H155" s="5">
        <v>0.0</v>
      </c>
      <c r="I155" s="5" t="s">
        <v>100</v>
      </c>
      <c r="J155" s="2">
        <f t="array" ref="J155">INDEX('Purchase Behaviour'!B:B,MATCH(A155,'Purchase Behaviour'!A:A, 0))</f>
        <v>194.4971849</v>
      </c>
      <c r="K155" s="2">
        <f t="array" ref="K155">INDEX('Purchase Behaviour'!C:C, MATCH(A155,'Purchase Behaviour'!A:A, 0))</f>
        <v>208.7100016</v>
      </c>
      <c r="L155" s="2">
        <f t="array" ref="L155">INDEX('Purchase Behaviour'!D:D, MATCH($A155,'Purchase Behaviour'!$A:$A, 0))</f>
        <v>181.0881012</v>
      </c>
      <c r="M155" s="2">
        <f t="array" ref="M155">INDEX('Purchase Behaviour'!E:E, MATCH($A155,'Purchase Behaviour'!$A:$A, 0))</f>
        <v>152.7782226</v>
      </c>
      <c r="N155" s="2">
        <f t="array" ref="N155">INDEX('Purchase Behaviour'!F:F, MATCH($A155,'Purchase Behaviour'!$A:$A, 0))</f>
        <v>183.4765037</v>
      </c>
      <c r="O155" s="2">
        <f t="array" ref="O155">INDEX('Purchase Behaviour'!G:G, MATCH($A155,'Purchase Behaviour'!$A:$A, 0))</f>
        <v>109.1551009</v>
      </c>
      <c r="P155" s="2">
        <f t="array" ref="P155">INDEX('Purchase Behaviour'!H:H, MATCH($A155,'Purchase Behaviour'!$A:$A, 0))</f>
        <v>4</v>
      </c>
      <c r="Q155" s="2">
        <f t="array" ref="Q155">INDEX('Purchase Behaviour'!I:I, MATCH($A155,'Purchase Behaviour'!$A:$A, 0))</f>
        <v>3</v>
      </c>
      <c r="R155" s="2">
        <f t="array" ref="R155">INDEX('Purchase Behaviour'!J:J, MATCH($A155,'Purchase Behaviour'!$A:$A, 0))</f>
        <v>0</v>
      </c>
      <c r="S155" s="2">
        <f t="array" ref="S155">INDEX('Purchase Behaviour'!K:K, MATCH($A155,'Purchase Behaviour'!$A:$A, 0))</f>
        <v>4</v>
      </c>
      <c r="T155" s="2">
        <f t="array" ref="T155">INDEX('Purchase Behaviour'!L:L, MATCH($A155,'Purchase Behaviour'!$A:$A, 0))</f>
        <v>6</v>
      </c>
      <c r="U155" s="2">
        <f t="array" ref="U155">INDEX('Purchase Behaviour'!M:M, MATCH($A155,'Purchase Behaviour'!$A:$A, 0))</f>
        <v>12</v>
      </c>
      <c r="V155" s="2">
        <f t="array" ref="V155">INDEX('Campaign Performance'!B:B, MATCH(A155,'Campaign Performance'!A:A, 0))</f>
        <v>0</v>
      </c>
      <c r="W155" s="2">
        <f t="array" ref="W155">INDEX('Campaign Performance'!C:C, MATCH($A155,'Campaign Performance'!$A:$A, 0))</f>
        <v>0</v>
      </c>
      <c r="X155" s="2">
        <f t="array" ref="X155">INDEX('Campaign Performance'!D:D, MATCH($A155,'Campaign Performance'!$A:$A, 0))</f>
        <v>0</v>
      </c>
      <c r="Y155" s="2">
        <f t="array" ref="Y155">INDEX('Campaign Performance'!E:E, MATCH($A155,'Campaign Performance'!$A:$A, 0))</f>
        <v>0</v>
      </c>
      <c r="Z155" s="2">
        <f t="array" ref="Z155">INDEX('Campaign Performance'!F:F, MATCH($A155,'Campaign Performance'!$A:$A, 0))</f>
        <v>0</v>
      </c>
      <c r="AA155" s="2">
        <f t="array" ref="AA155">INDEX('Campaign Performance'!G:G, MATCH($A155,'Campaign Performance'!$A:$A, 0))</f>
        <v>0</v>
      </c>
      <c r="AB155" s="2">
        <f t="array" ref="AB155">INDEX('Campaign Performance'!H:H, MATCH($A155,'Campaign Performance'!$A:$A, 0))</f>
        <v>0</v>
      </c>
      <c r="AC155" s="5">
        <f t="shared" si="2"/>
        <v>37</v>
      </c>
      <c r="AD155" s="5">
        <f t="shared" si="3"/>
        <v>11</v>
      </c>
      <c r="AE155" s="5">
        <f t="shared" si="4"/>
        <v>1029.705115</v>
      </c>
      <c r="AF155" s="5">
        <f t="shared" si="5"/>
        <v>0</v>
      </c>
      <c r="AG155" s="5" t="str">
        <f t="shared" si="6"/>
        <v>Small family</v>
      </c>
      <c r="AH155" s="5" t="str">
        <f t="shared" si="20"/>
        <v>Mid income</v>
      </c>
      <c r="AI155" s="5" t="str">
        <f t="shared" si="7"/>
        <v>No</v>
      </c>
      <c r="AJ155" s="5" t="str">
        <f t="shared" si="8"/>
        <v>No Acceptance</v>
      </c>
      <c r="AK155" s="5">
        <f t="shared" si="9"/>
        <v>2</v>
      </c>
      <c r="AL155" s="5">
        <f t="shared" si="10"/>
        <v>0.05218832073</v>
      </c>
      <c r="AM155" s="5">
        <f t="shared" si="11"/>
        <v>0.8787878788</v>
      </c>
      <c r="AN155" s="5">
        <f t="shared" si="12"/>
        <v>0.1111111111</v>
      </c>
      <c r="AO155" s="5">
        <f t="shared" si="13"/>
        <v>0</v>
      </c>
      <c r="AP155" s="5">
        <f t="shared" si="14"/>
        <v>0</v>
      </c>
      <c r="AQ155" s="5">
        <f t="shared" si="15"/>
        <v>0.5</v>
      </c>
      <c r="AR155" s="5">
        <f t="shared" si="16"/>
        <v>0.3433501105</v>
      </c>
      <c r="AS155" s="5">
        <f t="shared" si="17"/>
        <v>647</v>
      </c>
      <c r="AT155" s="5">
        <f t="shared" si="18"/>
        <v>0.7114783385</v>
      </c>
      <c r="AU155" s="5" t="str">
        <f t="shared" si="19"/>
        <v>Mid</v>
      </c>
      <c r="AV155" s="5"/>
      <c r="AW155" s="5"/>
      <c r="AX155" s="5"/>
      <c r="AY155" s="5"/>
      <c r="AZ155" s="5"/>
    </row>
    <row r="156" ht="14.25" customHeight="1">
      <c r="A156" s="5">
        <v>7055.0</v>
      </c>
      <c r="B156" s="5">
        <v>1960.0</v>
      </c>
      <c r="C156" s="5" t="s">
        <v>53</v>
      </c>
      <c r="D156" s="5" t="s">
        <v>50</v>
      </c>
      <c r="E156" s="5">
        <v>61010.0</v>
      </c>
      <c r="F156" s="2">
        <f t="shared" si="1"/>
        <v>61010</v>
      </c>
      <c r="G156" s="5">
        <v>0.0</v>
      </c>
      <c r="H156" s="5">
        <v>0.0</v>
      </c>
      <c r="I156" s="5" t="s">
        <v>185</v>
      </c>
      <c r="J156" s="2">
        <f t="array" ref="J156">INDEX('Purchase Behaviour'!B:B,MATCH(A156,'Purchase Behaviour'!A:A, 0))</f>
        <v>298.5717269</v>
      </c>
      <c r="K156" s="2">
        <f t="array" ref="K156">INDEX('Purchase Behaviour'!C:C, MATCH(A156,'Purchase Behaviour'!A:A, 0))</f>
        <v>270.1511947</v>
      </c>
      <c r="L156" s="2">
        <f t="array" ref="L156">INDEX('Purchase Behaviour'!D:D, MATCH($A156,'Purchase Behaviour'!$A:$A, 0))</f>
        <v>255.5090176</v>
      </c>
      <c r="M156" s="2">
        <f t="array" ref="M156">INDEX('Purchase Behaviour'!E:E, MATCH($A156,'Purchase Behaviour'!$A:$A, 0))</f>
        <v>130.6422074</v>
      </c>
      <c r="N156" s="2">
        <f t="array" ref="N156">INDEX('Purchase Behaviour'!F:F, MATCH($A156,'Purchase Behaviour'!$A:$A, 0))</f>
        <v>195.9337693</v>
      </c>
      <c r="O156" s="2">
        <f t="array" ref="O156">INDEX('Purchase Behaviour'!G:G, MATCH($A156,'Purchase Behaviour'!$A:$A, 0))</f>
        <v>246.5382237</v>
      </c>
      <c r="P156" s="2">
        <f t="array" ref="P156">INDEX('Purchase Behaviour'!H:H, MATCH($A156,'Purchase Behaviour'!$A:$A, 0))</f>
        <v>2</v>
      </c>
      <c r="Q156" s="2">
        <f t="array" ref="Q156">INDEX('Purchase Behaviour'!I:I, MATCH($A156,'Purchase Behaviour'!$A:$A, 0))</f>
        <v>8</v>
      </c>
      <c r="R156" s="2">
        <f t="array" ref="R156">INDEX('Purchase Behaviour'!J:J, MATCH($A156,'Purchase Behaviour'!$A:$A, 0))</f>
        <v>5</v>
      </c>
      <c r="S156" s="2">
        <f t="array" ref="S156">INDEX('Purchase Behaviour'!K:K, MATCH($A156,'Purchase Behaviour'!$A:$A, 0))</f>
        <v>11</v>
      </c>
      <c r="T156" s="2">
        <f t="array" ref="T156">INDEX('Purchase Behaviour'!L:L, MATCH($A156,'Purchase Behaviour'!$A:$A, 0))</f>
        <v>5</v>
      </c>
      <c r="U156" s="2">
        <f t="array" ref="U156">INDEX('Purchase Behaviour'!M:M, MATCH($A156,'Purchase Behaviour'!$A:$A, 0))</f>
        <v>57</v>
      </c>
      <c r="V156" s="2">
        <f t="array" ref="V156">INDEX('Campaign Performance'!B:B, MATCH(A156,'Campaign Performance'!A:A, 0))</f>
        <v>0</v>
      </c>
      <c r="W156" s="2">
        <f t="array" ref="W156">INDEX('Campaign Performance'!C:C, MATCH($A156,'Campaign Performance'!$A:$A, 0))</f>
        <v>0</v>
      </c>
      <c r="X156" s="2">
        <f t="array" ref="X156">INDEX('Campaign Performance'!D:D, MATCH($A156,'Campaign Performance'!$A:$A, 0))</f>
        <v>0</v>
      </c>
      <c r="Y156" s="2">
        <f t="array" ref="Y156">INDEX('Campaign Performance'!E:E, MATCH($A156,'Campaign Performance'!$A:$A, 0))</f>
        <v>0</v>
      </c>
      <c r="Z156" s="2">
        <f t="array" ref="Z156">INDEX('Campaign Performance'!F:F, MATCH($A156,'Campaign Performance'!$A:$A, 0))</f>
        <v>0</v>
      </c>
      <c r="AA156" s="2">
        <f t="array" ref="AA156">INDEX('Campaign Performance'!G:G, MATCH($A156,'Campaign Performance'!$A:$A, 0))</f>
        <v>0</v>
      </c>
      <c r="AB156" s="2">
        <f t="array" ref="AB156">INDEX('Campaign Performance'!H:H, MATCH($A156,'Campaign Performance'!$A:$A, 0))</f>
        <v>0</v>
      </c>
      <c r="AC156" s="5">
        <f t="shared" si="2"/>
        <v>65</v>
      </c>
      <c r="AD156" s="5">
        <f t="shared" si="3"/>
        <v>13</v>
      </c>
      <c r="AE156" s="5">
        <f t="shared" si="4"/>
        <v>1397.34614</v>
      </c>
      <c r="AF156" s="5">
        <f t="shared" si="5"/>
        <v>0</v>
      </c>
      <c r="AG156" s="5" t="str">
        <f t="shared" si="6"/>
        <v>No kids</v>
      </c>
      <c r="AH156" s="5" t="str">
        <f t="shared" si="20"/>
        <v>High income</v>
      </c>
      <c r="AI156" s="5" t="str">
        <f t="shared" si="7"/>
        <v>No</v>
      </c>
      <c r="AJ156" s="5" t="str">
        <f t="shared" si="8"/>
        <v>No Acceptance</v>
      </c>
      <c r="AK156" s="5">
        <f t="shared" si="9"/>
        <v>3</v>
      </c>
      <c r="AL156" s="5">
        <f t="shared" si="10"/>
        <v>0.07082139094</v>
      </c>
      <c r="AM156" s="5">
        <f t="shared" si="11"/>
        <v>0.4242424242</v>
      </c>
      <c r="AN156" s="5">
        <f t="shared" si="12"/>
        <v>0.2962962963</v>
      </c>
      <c r="AO156" s="5">
        <f t="shared" si="13"/>
        <v>0.1785714286</v>
      </c>
      <c r="AP156" s="5">
        <f t="shared" si="14"/>
        <v>0</v>
      </c>
      <c r="AQ156" s="5">
        <f t="shared" si="15"/>
        <v>1</v>
      </c>
      <c r="AR156" s="5">
        <f t="shared" si="16"/>
        <v>0.3072796623</v>
      </c>
      <c r="AS156" s="5">
        <f t="shared" si="17"/>
        <v>901</v>
      </c>
      <c r="AT156" s="5">
        <f t="shared" si="18"/>
        <v>0.598034837</v>
      </c>
      <c r="AU156" s="5" t="str">
        <f t="shared" si="19"/>
        <v>Mid</v>
      </c>
      <c r="AV156" s="5"/>
      <c r="AW156" s="5"/>
      <c r="AX156" s="5"/>
      <c r="AY156" s="5"/>
      <c r="AZ156" s="5"/>
    </row>
    <row r="157" ht="14.25" customHeight="1">
      <c r="A157" s="5">
        <v>10240.0</v>
      </c>
      <c r="B157" s="5">
        <v>1960.0</v>
      </c>
      <c r="C157" s="5" t="s">
        <v>46</v>
      </c>
      <c r="D157" s="5" t="s">
        <v>50</v>
      </c>
      <c r="E157" s="5">
        <v>69372.0</v>
      </c>
      <c r="F157" s="2">
        <f t="shared" si="1"/>
        <v>69372</v>
      </c>
      <c r="G157" s="5">
        <v>0.0</v>
      </c>
      <c r="H157" s="5">
        <v>0.0</v>
      </c>
      <c r="I157" s="5" t="s">
        <v>159</v>
      </c>
      <c r="J157" s="2">
        <f t="array" ref="J157">INDEX('Purchase Behaviour'!B:B,MATCH(A157,'Purchase Behaviour'!A:A, 0))</f>
        <v>427.0129445</v>
      </c>
      <c r="K157" s="2">
        <f t="array" ref="K157">INDEX('Purchase Behaviour'!C:C, MATCH(A157,'Purchase Behaviour'!A:A, 0))</f>
        <v>362.3013897</v>
      </c>
      <c r="L157" s="2">
        <f t="array" ref="L157">INDEX('Purchase Behaviour'!D:D, MATCH($A157,'Purchase Behaviour'!$A:$A, 0))</f>
        <v>431.75413</v>
      </c>
      <c r="M157" s="2">
        <f t="array" ref="M157">INDEX('Purchase Behaviour'!E:E, MATCH($A157,'Purchase Behaviour'!$A:$A, 0))</f>
        <v>463.9645215</v>
      </c>
      <c r="N157" s="2">
        <f t="array" ref="N157">INDEX('Purchase Behaviour'!F:F, MATCH($A157,'Purchase Behaviour'!$A:$A, 0))</f>
        <v>366.9204834</v>
      </c>
      <c r="O157" s="2">
        <f t="array" ref="O157">INDEX('Purchase Behaviour'!G:G, MATCH($A157,'Purchase Behaviour'!$A:$A, 0))</f>
        <v>346.843026</v>
      </c>
      <c r="P157" s="2">
        <f t="array" ref="P157">INDEX('Purchase Behaviour'!H:H, MATCH($A157,'Purchase Behaviour'!$A:$A, 0))</f>
        <v>1</v>
      </c>
      <c r="Q157" s="2">
        <f t="array" ref="Q157">INDEX('Purchase Behaviour'!I:I, MATCH($A157,'Purchase Behaviour'!$A:$A, 0))</f>
        <v>10</v>
      </c>
      <c r="R157" s="2">
        <f t="array" ref="R157">INDEX('Purchase Behaviour'!J:J, MATCH($A157,'Purchase Behaviour'!$A:$A, 0))</f>
        <v>4</v>
      </c>
      <c r="S157" s="2">
        <f t="array" ref="S157">INDEX('Purchase Behaviour'!K:K, MATCH($A157,'Purchase Behaviour'!$A:$A, 0))</f>
        <v>6</v>
      </c>
      <c r="T157" s="2">
        <f t="array" ref="T157">INDEX('Purchase Behaviour'!L:L, MATCH($A157,'Purchase Behaviour'!$A:$A, 0))</f>
        <v>4</v>
      </c>
      <c r="U157" s="2">
        <f t="array" ref="U157">INDEX('Purchase Behaviour'!M:M, MATCH($A157,'Purchase Behaviour'!$A:$A, 0))</f>
        <v>10</v>
      </c>
      <c r="V157" s="2">
        <f t="array" ref="V157">INDEX('Campaign Performance'!B:B, MATCH(A157,'Campaign Performance'!A:A, 0))</f>
        <v>0</v>
      </c>
      <c r="W157" s="2">
        <f t="array" ref="W157">INDEX('Campaign Performance'!C:C, MATCH($A157,'Campaign Performance'!$A:$A, 0))</f>
        <v>1</v>
      </c>
      <c r="X157" s="2">
        <f t="array" ref="X157">INDEX('Campaign Performance'!D:D, MATCH($A157,'Campaign Performance'!$A:$A, 0))</f>
        <v>1</v>
      </c>
      <c r="Y157" s="2">
        <f t="array" ref="Y157">INDEX('Campaign Performance'!E:E, MATCH($A157,'Campaign Performance'!$A:$A, 0))</f>
        <v>0</v>
      </c>
      <c r="Z157" s="2">
        <f t="array" ref="Z157">INDEX('Campaign Performance'!F:F, MATCH($A157,'Campaign Performance'!$A:$A, 0))</f>
        <v>0</v>
      </c>
      <c r="AA157" s="2">
        <f t="array" ref="AA157">INDEX('Campaign Performance'!G:G, MATCH($A157,'Campaign Performance'!$A:$A, 0))</f>
        <v>0</v>
      </c>
      <c r="AB157" s="2">
        <f t="array" ref="AB157">INDEX('Campaign Performance'!H:H, MATCH($A157,'Campaign Performance'!$A:$A, 0))</f>
        <v>1</v>
      </c>
      <c r="AC157" s="5">
        <f t="shared" si="2"/>
        <v>65</v>
      </c>
      <c r="AD157" s="5">
        <f t="shared" si="3"/>
        <v>12</v>
      </c>
      <c r="AE157" s="5">
        <f t="shared" si="4"/>
        <v>2398.796495</v>
      </c>
      <c r="AF157" s="5">
        <f t="shared" si="5"/>
        <v>2</v>
      </c>
      <c r="AG157" s="5" t="str">
        <f t="shared" si="6"/>
        <v>No kids</v>
      </c>
      <c r="AH157" s="5" t="str">
        <f t="shared" si="20"/>
        <v>High income</v>
      </c>
      <c r="AI157" s="5" t="str">
        <f t="shared" si="7"/>
        <v>Yes</v>
      </c>
      <c r="AJ157" s="5" t="str">
        <f t="shared" si="8"/>
        <v>Mid Acceptance</v>
      </c>
      <c r="AK157" s="5">
        <f t="shared" si="9"/>
        <v>3</v>
      </c>
      <c r="AL157" s="5">
        <f t="shared" si="10"/>
        <v>0.1215776818</v>
      </c>
      <c r="AM157" s="5">
        <f t="shared" si="11"/>
        <v>0.898989899</v>
      </c>
      <c r="AN157" s="5">
        <f t="shared" si="12"/>
        <v>0.3703703704</v>
      </c>
      <c r="AO157" s="5">
        <f t="shared" si="13"/>
        <v>0.1428571429</v>
      </c>
      <c r="AP157" s="5">
        <f t="shared" si="14"/>
        <v>0.5</v>
      </c>
      <c r="AQ157" s="5">
        <f t="shared" si="15"/>
        <v>1</v>
      </c>
      <c r="AR157" s="5">
        <f t="shared" si="16"/>
        <v>0.51993266</v>
      </c>
      <c r="AS157" s="5">
        <f t="shared" si="17"/>
        <v>15</v>
      </c>
      <c r="AT157" s="5">
        <f t="shared" si="18"/>
        <v>0.9937472086</v>
      </c>
      <c r="AU157" s="5" t="str">
        <f t="shared" si="19"/>
        <v>High</v>
      </c>
      <c r="AV157" s="5"/>
      <c r="AW157" s="5"/>
      <c r="AX157" s="5"/>
      <c r="AY157" s="5"/>
      <c r="AZ157" s="5"/>
    </row>
    <row r="158" ht="14.25" customHeight="1">
      <c r="A158" s="5">
        <v>3025.0</v>
      </c>
      <c r="B158" s="5">
        <v>1960.0</v>
      </c>
      <c r="C158" s="5" t="s">
        <v>46</v>
      </c>
      <c r="D158" s="5" t="s">
        <v>47</v>
      </c>
      <c r="E158" s="5">
        <v>49967.0</v>
      </c>
      <c r="F158" s="2">
        <f t="shared" si="1"/>
        <v>49967</v>
      </c>
      <c r="G158" s="5">
        <v>0.0</v>
      </c>
      <c r="H158" s="5">
        <v>1.0</v>
      </c>
      <c r="I158" s="5" t="s">
        <v>186</v>
      </c>
      <c r="J158" s="2">
        <f t="array" ref="J158">INDEX('Purchase Behaviour'!B:B,MATCH(A158,'Purchase Behaviour'!A:A, 0))</f>
        <v>164.6467995</v>
      </c>
      <c r="K158" s="2">
        <f t="array" ref="K158">INDEX('Purchase Behaviour'!C:C, MATCH(A158,'Purchase Behaviour'!A:A, 0))</f>
        <v>391.0864154</v>
      </c>
      <c r="L158" s="2">
        <f t="array" ref="L158">INDEX('Purchase Behaviour'!D:D, MATCH($A158,'Purchase Behaviour'!$A:$A, 0))</f>
        <v>130.6119776</v>
      </c>
      <c r="M158" s="2">
        <f t="array" ref="M158">INDEX('Purchase Behaviour'!E:E, MATCH($A158,'Purchase Behaviour'!$A:$A, 0))</f>
        <v>248.1733021</v>
      </c>
      <c r="N158" s="2">
        <f t="array" ref="N158">INDEX('Purchase Behaviour'!F:F, MATCH($A158,'Purchase Behaviour'!$A:$A, 0))</f>
        <v>302.8053537</v>
      </c>
      <c r="O158" s="2">
        <f t="array" ref="O158">INDEX('Purchase Behaviour'!G:G, MATCH($A158,'Purchase Behaviour'!$A:$A, 0))</f>
        <v>303.8717734</v>
      </c>
      <c r="P158" s="2">
        <f t="array" ref="P158">INDEX('Purchase Behaviour'!H:H, MATCH($A158,'Purchase Behaviour'!$A:$A, 0))</f>
        <v>3</v>
      </c>
      <c r="Q158" s="2">
        <f t="array" ref="Q158">INDEX('Purchase Behaviour'!I:I, MATCH($A158,'Purchase Behaviour'!$A:$A, 0))</f>
        <v>6</v>
      </c>
      <c r="R158" s="2">
        <f t="array" ref="R158">INDEX('Purchase Behaviour'!J:J, MATCH($A158,'Purchase Behaviour'!$A:$A, 0))</f>
        <v>1</v>
      </c>
      <c r="S158" s="2">
        <f t="array" ref="S158">INDEX('Purchase Behaviour'!K:K, MATCH($A158,'Purchase Behaviour'!$A:$A, 0))</f>
        <v>5</v>
      </c>
      <c r="T158" s="2">
        <f t="array" ref="T158">INDEX('Purchase Behaviour'!L:L, MATCH($A158,'Purchase Behaviour'!$A:$A, 0))</f>
        <v>7</v>
      </c>
      <c r="U158" s="2">
        <f t="array" ref="U158">INDEX('Purchase Behaviour'!M:M, MATCH($A158,'Purchase Behaviour'!$A:$A, 0))</f>
        <v>4</v>
      </c>
      <c r="V158" s="2">
        <f t="array" ref="V158">INDEX('Campaign Performance'!B:B, MATCH(A158,'Campaign Performance'!A:A, 0))</f>
        <v>0</v>
      </c>
      <c r="W158" s="2">
        <f t="array" ref="W158">INDEX('Campaign Performance'!C:C, MATCH($A158,'Campaign Performance'!$A:$A, 0))</f>
        <v>0</v>
      </c>
      <c r="X158" s="2">
        <f t="array" ref="X158">INDEX('Campaign Performance'!D:D, MATCH($A158,'Campaign Performance'!$A:$A, 0))</f>
        <v>0</v>
      </c>
      <c r="Y158" s="2">
        <f t="array" ref="Y158">INDEX('Campaign Performance'!E:E, MATCH($A158,'Campaign Performance'!$A:$A, 0))</f>
        <v>0</v>
      </c>
      <c r="Z158" s="2">
        <f t="array" ref="Z158">INDEX('Campaign Performance'!F:F, MATCH($A158,'Campaign Performance'!$A:$A, 0))</f>
        <v>0</v>
      </c>
      <c r="AA158" s="2">
        <f t="array" ref="AA158">INDEX('Campaign Performance'!G:G, MATCH($A158,'Campaign Performance'!$A:$A, 0))</f>
        <v>0</v>
      </c>
      <c r="AB158" s="2">
        <f t="array" ref="AB158">INDEX('Campaign Performance'!H:H, MATCH($A158,'Campaign Performance'!$A:$A, 0))</f>
        <v>0</v>
      </c>
      <c r="AC158" s="5">
        <f t="shared" si="2"/>
        <v>65</v>
      </c>
      <c r="AD158" s="5">
        <f t="shared" si="3"/>
        <v>12</v>
      </c>
      <c r="AE158" s="5">
        <f t="shared" si="4"/>
        <v>1541.195622</v>
      </c>
      <c r="AF158" s="5">
        <f t="shared" si="5"/>
        <v>0</v>
      </c>
      <c r="AG158" s="5" t="str">
        <f t="shared" si="6"/>
        <v>Small family</v>
      </c>
      <c r="AH158" s="5" t="str">
        <f t="shared" si="20"/>
        <v>Mid income</v>
      </c>
      <c r="AI158" s="5" t="str">
        <f t="shared" si="7"/>
        <v>No</v>
      </c>
      <c r="AJ158" s="5" t="str">
        <f t="shared" si="8"/>
        <v>No Acceptance</v>
      </c>
      <c r="AK158" s="5">
        <f t="shared" si="9"/>
        <v>2</v>
      </c>
      <c r="AL158" s="5">
        <f t="shared" si="10"/>
        <v>0.078112083</v>
      </c>
      <c r="AM158" s="5">
        <f t="shared" si="11"/>
        <v>0.9595959596</v>
      </c>
      <c r="AN158" s="5">
        <f t="shared" si="12"/>
        <v>0.2222222222</v>
      </c>
      <c r="AO158" s="5">
        <f t="shared" si="13"/>
        <v>0.03571428571</v>
      </c>
      <c r="AP158" s="5">
        <f t="shared" si="14"/>
        <v>0</v>
      </c>
      <c r="AQ158" s="5">
        <f t="shared" si="15"/>
        <v>0.5</v>
      </c>
      <c r="AR158" s="5">
        <f t="shared" si="16"/>
        <v>0.3943115705</v>
      </c>
      <c r="AS158" s="5">
        <f t="shared" si="17"/>
        <v>363</v>
      </c>
      <c r="AT158" s="5">
        <f t="shared" si="18"/>
        <v>0.8383206789</v>
      </c>
      <c r="AU158" s="5" t="str">
        <f t="shared" si="19"/>
        <v>High</v>
      </c>
      <c r="AV158" s="5"/>
      <c r="AW158" s="5"/>
      <c r="AX158" s="5"/>
      <c r="AY158" s="5"/>
      <c r="AZ158" s="5"/>
    </row>
    <row r="159" ht="14.25" customHeight="1">
      <c r="A159" s="5">
        <v>9283.0</v>
      </c>
      <c r="B159" s="5">
        <v>1978.0</v>
      </c>
      <c r="C159" s="5" t="s">
        <v>46</v>
      </c>
      <c r="D159" s="5" t="s">
        <v>47</v>
      </c>
      <c r="E159" s="5">
        <v>60199.0</v>
      </c>
      <c r="F159" s="2">
        <f t="shared" si="1"/>
        <v>60199</v>
      </c>
      <c r="G159" s="5">
        <v>1.0</v>
      </c>
      <c r="H159" s="5">
        <v>2.0</v>
      </c>
      <c r="I159" s="5" t="s">
        <v>187</v>
      </c>
      <c r="J159" s="2">
        <f t="array" ref="J159">INDEX('Purchase Behaviour'!B:B,MATCH(A159,'Purchase Behaviour'!A:A, 0))</f>
        <v>181.5776544</v>
      </c>
      <c r="K159" s="2">
        <f t="array" ref="K159">INDEX('Purchase Behaviour'!C:C, MATCH(A159,'Purchase Behaviour'!A:A, 0))</f>
        <v>249.3438486</v>
      </c>
      <c r="L159" s="2">
        <f t="array" ref="L159">INDEX('Purchase Behaviour'!D:D, MATCH($A159,'Purchase Behaviour'!$A:$A, 0))</f>
        <v>214.404537</v>
      </c>
      <c r="M159" s="2">
        <f t="array" ref="M159">INDEX('Purchase Behaviour'!E:E, MATCH($A159,'Purchase Behaviour'!$A:$A, 0))</f>
        <v>105.5009985</v>
      </c>
      <c r="N159" s="2">
        <f t="array" ref="N159">INDEX('Purchase Behaviour'!F:F, MATCH($A159,'Purchase Behaviour'!$A:$A, 0))</f>
        <v>300.0615871</v>
      </c>
      <c r="O159" s="2">
        <f t="array" ref="O159">INDEX('Purchase Behaviour'!G:G, MATCH($A159,'Purchase Behaviour'!$A:$A, 0))</f>
        <v>221.90204</v>
      </c>
      <c r="P159" s="2">
        <f t="array" ref="P159">INDEX('Purchase Behaviour'!H:H, MATCH($A159,'Purchase Behaviour'!$A:$A, 0))</f>
        <v>1</v>
      </c>
      <c r="Q159" s="2">
        <f t="array" ref="Q159">INDEX('Purchase Behaviour'!I:I, MATCH($A159,'Purchase Behaviour'!$A:$A, 0))</f>
        <v>0</v>
      </c>
      <c r="R159" s="2">
        <f t="array" ref="R159">INDEX('Purchase Behaviour'!J:J, MATCH($A159,'Purchase Behaviour'!$A:$A, 0))</f>
        <v>0</v>
      </c>
      <c r="S159" s="2">
        <f t="array" ref="S159">INDEX('Purchase Behaviour'!K:K, MATCH($A159,'Purchase Behaviour'!$A:$A, 0))</f>
        <v>3</v>
      </c>
      <c r="T159" s="2">
        <f t="array" ref="T159">INDEX('Purchase Behaviour'!L:L, MATCH($A159,'Purchase Behaviour'!$A:$A, 0))</f>
        <v>4</v>
      </c>
      <c r="U159" s="2">
        <f t="array" ref="U159">INDEX('Purchase Behaviour'!M:M, MATCH($A159,'Purchase Behaviour'!$A:$A, 0))</f>
        <v>49</v>
      </c>
      <c r="V159" s="2">
        <f t="array" ref="V159">INDEX('Campaign Performance'!B:B, MATCH(A159,'Campaign Performance'!A:A, 0))</f>
        <v>0</v>
      </c>
      <c r="W159" s="2">
        <f t="array" ref="W159">INDEX('Campaign Performance'!C:C, MATCH($A159,'Campaign Performance'!$A:$A, 0))</f>
        <v>0</v>
      </c>
      <c r="X159" s="2">
        <f t="array" ref="X159">INDEX('Campaign Performance'!D:D, MATCH($A159,'Campaign Performance'!$A:$A, 0))</f>
        <v>0</v>
      </c>
      <c r="Y159" s="2">
        <f t="array" ref="Y159">INDEX('Campaign Performance'!E:E, MATCH($A159,'Campaign Performance'!$A:$A, 0))</f>
        <v>0</v>
      </c>
      <c r="Z159" s="2">
        <f t="array" ref="Z159">INDEX('Campaign Performance'!F:F, MATCH($A159,'Campaign Performance'!$A:$A, 0))</f>
        <v>0</v>
      </c>
      <c r="AA159" s="2">
        <f t="array" ref="AA159">INDEX('Campaign Performance'!G:G, MATCH($A159,'Campaign Performance'!$A:$A, 0))</f>
        <v>0</v>
      </c>
      <c r="AB159" s="2">
        <f t="array" ref="AB159">INDEX('Campaign Performance'!H:H, MATCH($A159,'Campaign Performance'!$A:$A, 0))</f>
        <v>0</v>
      </c>
      <c r="AC159" s="5">
        <f t="shared" si="2"/>
        <v>47</v>
      </c>
      <c r="AD159" s="5">
        <f t="shared" si="3"/>
        <v>12</v>
      </c>
      <c r="AE159" s="5">
        <f t="shared" si="4"/>
        <v>1272.790665</v>
      </c>
      <c r="AF159" s="5">
        <f t="shared" si="5"/>
        <v>0</v>
      </c>
      <c r="AG159" s="5" t="str">
        <f t="shared" si="6"/>
        <v>Large family</v>
      </c>
      <c r="AH159" s="5" t="str">
        <f t="shared" si="20"/>
        <v>High income</v>
      </c>
      <c r="AI159" s="5" t="str">
        <f t="shared" si="7"/>
        <v>No</v>
      </c>
      <c r="AJ159" s="5" t="str">
        <f t="shared" si="8"/>
        <v>No Acceptance</v>
      </c>
      <c r="AK159" s="5">
        <f t="shared" si="9"/>
        <v>3</v>
      </c>
      <c r="AL159" s="5">
        <f t="shared" si="10"/>
        <v>0.0645085729</v>
      </c>
      <c r="AM159" s="5">
        <f t="shared" si="11"/>
        <v>0.5050505051</v>
      </c>
      <c r="AN159" s="5">
        <f t="shared" si="12"/>
        <v>0</v>
      </c>
      <c r="AO159" s="5">
        <f t="shared" si="13"/>
        <v>0</v>
      </c>
      <c r="AP159" s="5">
        <f t="shared" si="14"/>
        <v>0</v>
      </c>
      <c r="AQ159" s="5">
        <f t="shared" si="15"/>
        <v>1</v>
      </c>
      <c r="AR159" s="5">
        <f t="shared" si="16"/>
        <v>0.2676422947</v>
      </c>
      <c r="AS159" s="5">
        <f t="shared" si="17"/>
        <v>1197</v>
      </c>
      <c r="AT159" s="5">
        <f t="shared" si="18"/>
        <v>0.4658329611</v>
      </c>
      <c r="AU159" s="5" t="str">
        <f t="shared" si="19"/>
        <v>Low</v>
      </c>
      <c r="AV159" s="5"/>
      <c r="AW159" s="5"/>
      <c r="AX159" s="5"/>
      <c r="AY159" s="5"/>
      <c r="AZ159" s="5"/>
    </row>
    <row r="160" ht="14.25" customHeight="1">
      <c r="A160" s="5">
        <v>9970.0</v>
      </c>
      <c r="B160" s="5">
        <v>1977.0</v>
      </c>
      <c r="C160" s="5" t="s">
        <v>46</v>
      </c>
      <c r="D160" s="5" t="s">
        <v>50</v>
      </c>
      <c r="E160" s="5">
        <v>55375.0</v>
      </c>
      <c r="F160" s="2">
        <f t="shared" si="1"/>
        <v>55375</v>
      </c>
      <c r="G160" s="5">
        <v>1.0</v>
      </c>
      <c r="H160" s="5">
        <v>0.0</v>
      </c>
      <c r="I160" s="5" t="s">
        <v>188</v>
      </c>
      <c r="J160" s="2">
        <f t="array" ref="J160">INDEX('Purchase Behaviour'!B:B,MATCH(A160,'Purchase Behaviour'!A:A, 0))</f>
        <v>392.6146542</v>
      </c>
      <c r="K160" s="2">
        <f t="array" ref="K160">INDEX('Purchase Behaviour'!C:C, MATCH(A160,'Purchase Behaviour'!A:A, 0))</f>
        <v>317.1262092</v>
      </c>
      <c r="L160" s="2">
        <f t="array" ref="L160">INDEX('Purchase Behaviour'!D:D, MATCH($A160,'Purchase Behaviour'!$A:$A, 0))</f>
        <v>268.476528</v>
      </c>
      <c r="M160" s="2">
        <f t="array" ref="M160">INDEX('Purchase Behaviour'!E:E, MATCH($A160,'Purchase Behaviour'!$A:$A, 0))</f>
        <v>224.8863006</v>
      </c>
      <c r="N160" s="2">
        <f t="array" ref="N160">INDEX('Purchase Behaviour'!F:F, MATCH($A160,'Purchase Behaviour'!$A:$A, 0))</f>
        <v>274.7266855</v>
      </c>
      <c r="O160" s="2">
        <f t="array" ref="O160">INDEX('Purchase Behaviour'!G:G, MATCH($A160,'Purchase Behaviour'!$A:$A, 0))</f>
        <v>243.2707686</v>
      </c>
      <c r="P160" s="2">
        <f t="array" ref="P160">INDEX('Purchase Behaviour'!H:H, MATCH($A160,'Purchase Behaviour'!$A:$A, 0))</f>
        <v>1</v>
      </c>
      <c r="Q160" s="2">
        <f t="array" ref="Q160">INDEX('Purchase Behaviour'!I:I, MATCH($A160,'Purchase Behaviour'!$A:$A, 0))</f>
        <v>1</v>
      </c>
      <c r="R160" s="2">
        <f t="array" ref="R160">INDEX('Purchase Behaviour'!J:J, MATCH($A160,'Purchase Behaviour'!$A:$A, 0))</f>
        <v>1</v>
      </c>
      <c r="S160" s="2">
        <f t="array" ref="S160">INDEX('Purchase Behaviour'!K:K, MATCH($A160,'Purchase Behaviour'!$A:$A, 0))</f>
        <v>6</v>
      </c>
      <c r="T160" s="2">
        <f t="array" ref="T160">INDEX('Purchase Behaviour'!L:L, MATCH($A160,'Purchase Behaviour'!$A:$A, 0))</f>
        <v>2</v>
      </c>
      <c r="U160" s="2">
        <f t="array" ref="U160">INDEX('Purchase Behaviour'!M:M, MATCH($A160,'Purchase Behaviour'!$A:$A, 0))</f>
        <v>3</v>
      </c>
      <c r="V160" s="2">
        <f t="array" ref="V160">INDEX('Campaign Performance'!B:B, MATCH(A160,'Campaign Performance'!A:A, 0))</f>
        <v>0</v>
      </c>
      <c r="W160" s="2">
        <f t="array" ref="W160">INDEX('Campaign Performance'!C:C, MATCH($A160,'Campaign Performance'!$A:$A, 0))</f>
        <v>0</v>
      </c>
      <c r="X160" s="2">
        <f t="array" ref="X160">INDEX('Campaign Performance'!D:D, MATCH($A160,'Campaign Performance'!$A:$A, 0))</f>
        <v>0</v>
      </c>
      <c r="Y160" s="2">
        <f t="array" ref="Y160">INDEX('Campaign Performance'!E:E, MATCH($A160,'Campaign Performance'!$A:$A, 0))</f>
        <v>0</v>
      </c>
      <c r="Z160" s="2">
        <f t="array" ref="Z160">INDEX('Campaign Performance'!F:F, MATCH($A160,'Campaign Performance'!$A:$A, 0))</f>
        <v>0</v>
      </c>
      <c r="AA160" s="2">
        <f t="array" ref="AA160">INDEX('Campaign Performance'!G:G, MATCH($A160,'Campaign Performance'!$A:$A, 0))</f>
        <v>0</v>
      </c>
      <c r="AB160" s="2">
        <f t="array" ref="AB160">INDEX('Campaign Performance'!H:H, MATCH($A160,'Campaign Performance'!$A:$A, 0))</f>
        <v>0</v>
      </c>
      <c r="AC160" s="5">
        <f t="shared" si="2"/>
        <v>48</v>
      </c>
      <c r="AD160" s="5">
        <f t="shared" si="3"/>
        <v>12</v>
      </c>
      <c r="AE160" s="5">
        <f t="shared" si="4"/>
        <v>1721.101146</v>
      </c>
      <c r="AF160" s="5">
        <f t="shared" si="5"/>
        <v>0</v>
      </c>
      <c r="AG160" s="5" t="str">
        <f t="shared" si="6"/>
        <v>Small family</v>
      </c>
      <c r="AH160" s="5" t="str">
        <f t="shared" si="20"/>
        <v>High income</v>
      </c>
      <c r="AI160" s="5" t="str">
        <f t="shared" si="7"/>
        <v>No</v>
      </c>
      <c r="AJ160" s="5" t="str">
        <f t="shared" si="8"/>
        <v>No Acceptance</v>
      </c>
      <c r="AK160" s="5">
        <f t="shared" si="9"/>
        <v>3</v>
      </c>
      <c r="AL160" s="5">
        <f t="shared" si="10"/>
        <v>0.08723019563</v>
      </c>
      <c r="AM160" s="5">
        <f t="shared" si="11"/>
        <v>0.9696969697</v>
      </c>
      <c r="AN160" s="5">
        <f t="shared" si="12"/>
        <v>0.03703703704</v>
      </c>
      <c r="AO160" s="5">
        <f t="shared" si="13"/>
        <v>0.03571428571</v>
      </c>
      <c r="AP160" s="5">
        <f t="shared" si="14"/>
        <v>0</v>
      </c>
      <c r="AQ160" s="5">
        <f t="shared" si="15"/>
        <v>1</v>
      </c>
      <c r="AR160" s="5">
        <f t="shared" si="16"/>
        <v>0.4218436239</v>
      </c>
      <c r="AS160" s="5">
        <f t="shared" si="17"/>
        <v>255</v>
      </c>
      <c r="AT160" s="5">
        <f t="shared" si="18"/>
        <v>0.8865564984</v>
      </c>
      <c r="AU160" s="5" t="str">
        <f t="shared" si="19"/>
        <v>High</v>
      </c>
      <c r="AV160" s="5"/>
      <c r="AW160" s="5"/>
      <c r="AX160" s="5"/>
      <c r="AY160" s="5"/>
      <c r="AZ160" s="5"/>
    </row>
    <row r="161" ht="14.25" customHeight="1">
      <c r="A161" s="5">
        <v>2730.0</v>
      </c>
      <c r="B161" s="5">
        <v>1960.0</v>
      </c>
      <c r="C161" s="5" t="s">
        <v>46</v>
      </c>
      <c r="D161" s="5" t="s">
        <v>47</v>
      </c>
      <c r="E161" s="5">
        <v>80317.0</v>
      </c>
      <c r="F161" s="2">
        <f t="shared" si="1"/>
        <v>80317</v>
      </c>
      <c r="G161" s="5">
        <v>0.0</v>
      </c>
      <c r="H161" s="5">
        <v>0.0</v>
      </c>
      <c r="I161" s="5" t="s">
        <v>189</v>
      </c>
      <c r="J161" s="2">
        <f t="array" ref="J161">INDEX('Purchase Behaviour'!B:B,MATCH(A161,'Purchase Behaviour'!A:A, 0))</f>
        <v>392.8639934</v>
      </c>
      <c r="K161" s="2">
        <f t="array" ref="K161">INDEX('Purchase Behaviour'!C:C, MATCH(A161,'Purchase Behaviour'!A:A, 0))</f>
        <v>618.1749964</v>
      </c>
      <c r="L161" s="2">
        <f t="array" ref="L161">INDEX('Purchase Behaviour'!D:D, MATCH($A161,'Purchase Behaviour'!$A:$A, 0))</f>
        <v>253.3685131</v>
      </c>
      <c r="M161" s="2">
        <f t="array" ref="M161">INDEX('Purchase Behaviour'!E:E, MATCH($A161,'Purchase Behaviour'!$A:$A, 0))</f>
        <v>363.5725285</v>
      </c>
      <c r="N161" s="2">
        <f t="array" ref="N161">INDEX('Purchase Behaviour'!F:F, MATCH($A161,'Purchase Behaviour'!$A:$A, 0))</f>
        <v>471.1836342</v>
      </c>
      <c r="O161" s="2">
        <f t="array" ref="O161">INDEX('Purchase Behaviour'!G:G, MATCH($A161,'Purchase Behaviour'!$A:$A, 0))</f>
        <v>335.1028157</v>
      </c>
      <c r="P161" s="2">
        <f t="array" ref="P161">INDEX('Purchase Behaviour'!H:H, MATCH($A161,'Purchase Behaviour'!$A:$A, 0))</f>
        <v>1</v>
      </c>
      <c r="Q161" s="2">
        <f t="array" ref="Q161">INDEX('Purchase Behaviour'!I:I, MATCH($A161,'Purchase Behaviour'!$A:$A, 0))</f>
        <v>3</v>
      </c>
      <c r="R161" s="2">
        <f t="array" ref="R161">INDEX('Purchase Behaviour'!J:J, MATCH($A161,'Purchase Behaviour'!$A:$A, 0))</f>
        <v>4</v>
      </c>
      <c r="S161" s="2">
        <f t="array" ref="S161">INDEX('Purchase Behaviour'!K:K, MATCH($A161,'Purchase Behaviour'!$A:$A, 0))</f>
        <v>10</v>
      </c>
      <c r="T161" s="2">
        <f t="array" ref="T161">INDEX('Purchase Behaviour'!L:L, MATCH($A161,'Purchase Behaviour'!$A:$A, 0))</f>
        <v>1</v>
      </c>
      <c r="U161" s="2">
        <f t="array" ref="U161">INDEX('Purchase Behaviour'!M:M, MATCH($A161,'Purchase Behaviour'!$A:$A, 0))</f>
        <v>64</v>
      </c>
      <c r="V161" s="2">
        <f t="array" ref="V161">INDEX('Campaign Performance'!B:B, MATCH(A161,'Campaign Performance'!A:A, 0))</f>
        <v>0</v>
      </c>
      <c r="W161" s="2">
        <f t="array" ref="W161">INDEX('Campaign Performance'!C:C, MATCH($A161,'Campaign Performance'!$A:$A, 0))</f>
        <v>0</v>
      </c>
      <c r="X161" s="2">
        <f t="array" ref="X161">INDEX('Campaign Performance'!D:D, MATCH($A161,'Campaign Performance'!$A:$A, 0))</f>
        <v>0</v>
      </c>
      <c r="Y161" s="2">
        <f t="array" ref="Y161">INDEX('Campaign Performance'!E:E, MATCH($A161,'Campaign Performance'!$A:$A, 0))</f>
        <v>0</v>
      </c>
      <c r="Z161" s="2">
        <f t="array" ref="Z161">INDEX('Campaign Performance'!F:F, MATCH($A161,'Campaign Performance'!$A:$A, 0))</f>
        <v>0</v>
      </c>
      <c r="AA161" s="2">
        <f t="array" ref="AA161">INDEX('Campaign Performance'!G:G, MATCH($A161,'Campaign Performance'!$A:$A, 0))</f>
        <v>0</v>
      </c>
      <c r="AB161" s="2">
        <f t="array" ref="AB161">INDEX('Campaign Performance'!H:H, MATCH($A161,'Campaign Performance'!$A:$A, 0))</f>
        <v>0</v>
      </c>
      <c r="AC161" s="5">
        <f t="shared" si="2"/>
        <v>65</v>
      </c>
      <c r="AD161" s="5">
        <f t="shared" si="3"/>
        <v>12</v>
      </c>
      <c r="AE161" s="5">
        <f t="shared" si="4"/>
        <v>2434.266481</v>
      </c>
      <c r="AF161" s="5">
        <f t="shared" si="5"/>
        <v>0</v>
      </c>
      <c r="AG161" s="5" t="str">
        <f t="shared" si="6"/>
        <v>No kids</v>
      </c>
      <c r="AH161" s="5" t="str">
        <f t="shared" si="20"/>
        <v>High income</v>
      </c>
      <c r="AI161" s="5" t="str">
        <f t="shared" si="7"/>
        <v>No</v>
      </c>
      <c r="AJ161" s="5" t="str">
        <f t="shared" si="8"/>
        <v>No Acceptance</v>
      </c>
      <c r="AK161" s="5">
        <f t="shared" si="9"/>
        <v>3</v>
      </c>
      <c r="AL161" s="5">
        <f t="shared" si="10"/>
        <v>0.1233753994</v>
      </c>
      <c r="AM161" s="5">
        <f t="shared" si="11"/>
        <v>0.3535353535</v>
      </c>
      <c r="AN161" s="5">
        <f t="shared" si="12"/>
        <v>0.1111111111</v>
      </c>
      <c r="AO161" s="5">
        <f t="shared" si="13"/>
        <v>0.1428571429</v>
      </c>
      <c r="AP161" s="5">
        <f t="shared" si="14"/>
        <v>0</v>
      </c>
      <c r="AQ161" s="5">
        <f t="shared" si="15"/>
        <v>1</v>
      </c>
      <c r="AR161" s="5">
        <f t="shared" si="16"/>
        <v>0.2678568369</v>
      </c>
      <c r="AS161" s="5">
        <f t="shared" si="17"/>
        <v>1193</v>
      </c>
      <c r="AT161" s="5">
        <f t="shared" si="18"/>
        <v>0.467619473</v>
      </c>
      <c r="AU161" s="5" t="str">
        <f t="shared" si="19"/>
        <v>Low</v>
      </c>
      <c r="AV161" s="5"/>
      <c r="AW161" s="5"/>
      <c r="AX161" s="5"/>
      <c r="AY161" s="5"/>
      <c r="AZ161" s="5"/>
    </row>
    <row r="162" ht="14.25" customHeight="1">
      <c r="A162" s="5">
        <v>2795.0</v>
      </c>
      <c r="B162" s="5">
        <v>1960.0</v>
      </c>
      <c r="C162" s="5" t="s">
        <v>56</v>
      </c>
      <c r="D162" s="5" t="s">
        <v>47</v>
      </c>
      <c r="E162" s="5">
        <v>30523.0</v>
      </c>
      <c r="F162" s="2">
        <f t="shared" si="1"/>
        <v>30523</v>
      </c>
      <c r="G162" s="5">
        <v>0.0</v>
      </c>
      <c r="H162" s="5">
        <v>0.0</v>
      </c>
      <c r="I162" s="5" t="s">
        <v>190</v>
      </c>
      <c r="J162" s="2">
        <f t="array" ref="J162">INDEX('Purchase Behaviour'!B:B,MATCH(A162,'Purchase Behaviour'!A:A, 0))</f>
        <v>219.9193257</v>
      </c>
      <c r="K162" s="2">
        <f t="array" ref="K162">INDEX('Purchase Behaviour'!C:C, MATCH(A162,'Purchase Behaviour'!A:A, 0))</f>
        <v>177.7593741</v>
      </c>
      <c r="L162" s="2">
        <f t="array" ref="L162">INDEX('Purchase Behaviour'!D:D, MATCH($A162,'Purchase Behaviour'!$A:$A, 0))</f>
        <v>112.4525114</v>
      </c>
      <c r="M162" s="2">
        <f t="array" ref="M162">INDEX('Purchase Behaviour'!E:E, MATCH($A162,'Purchase Behaviour'!$A:$A, 0))</f>
        <v>155.5881488</v>
      </c>
      <c r="N162" s="2">
        <f t="array" ref="N162">INDEX('Purchase Behaviour'!F:F, MATCH($A162,'Purchase Behaviour'!$A:$A, 0))</f>
        <v>113.1199835</v>
      </c>
      <c r="O162" s="2">
        <f t="array" ref="O162">INDEX('Purchase Behaviour'!G:G, MATCH($A162,'Purchase Behaviour'!$A:$A, 0))</f>
        <v>108.8179323</v>
      </c>
      <c r="P162" s="2">
        <f t="array" ref="P162">INDEX('Purchase Behaviour'!H:H, MATCH($A162,'Purchase Behaviour'!$A:$A, 0))</f>
        <v>1</v>
      </c>
      <c r="Q162" s="2">
        <f t="array" ref="Q162">INDEX('Purchase Behaviour'!I:I, MATCH($A162,'Purchase Behaviour'!$A:$A, 0))</f>
        <v>1</v>
      </c>
      <c r="R162" s="2">
        <f t="array" ref="R162">INDEX('Purchase Behaviour'!J:J, MATCH($A162,'Purchase Behaviour'!$A:$A, 0))</f>
        <v>0</v>
      </c>
      <c r="S162" s="2">
        <f t="array" ref="S162">INDEX('Purchase Behaviour'!K:K, MATCH($A162,'Purchase Behaviour'!$A:$A, 0))</f>
        <v>2</v>
      </c>
      <c r="T162" s="2">
        <f t="array" ref="T162">INDEX('Purchase Behaviour'!L:L, MATCH($A162,'Purchase Behaviour'!$A:$A, 0))</f>
        <v>7</v>
      </c>
      <c r="U162" s="2">
        <f t="array" ref="U162">INDEX('Purchase Behaviour'!M:M, MATCH($A162,'Purchase Behaviour'!$A:$A, 0))</f>
        <v>0</v>
      </c>
      <c r="V162" s="2">
        <f t="array" ref="V162">INDEX('Campaign Performance'!B:B, MATCH(A162,'Campaign Performance'!A:A, 0))</f>
        <v>0</v>
      </c>
      <c r="W162" s="2">
        <f t="array" ref="W162">INDEX('Campaign Performance'!C:C, MATCH($A162,'Campaign Performance'!$A:$A, 0))</f>
        <v>0</v>
      </c>
      <c r="X162" s="2">
        <f t="array" ref="X162">INDEX('Campaign Performance'!D:D, MATCH($A162,'Campaign Performance'!$A:$A, 0))</f>
        <v>0</v>
      </c>
      <c r="Y162" s="2">
        <f t="array" ref="Y162">INDEX('Campaign Performance'!E:E, MATCH($A162,'Campaign Performance'!$A:$A, 0))</f>
        <v>0</v>
      </c>
      <c r="Z162" s="2">
        <f t="array" ref="Z162">INDEX('Campaign Performance'!F:F, MATCH($A162,'Campaign Performance'!$A:$A, 0))</f>
        <v>0</v>
      </c>
      <c r="AA162" s="2">
        <f t="array" ref="AA162">INDEX('Campaign Performance'!G:G, MATCH($A162,'Campaign Performance'!$A:$A, 0))</f>
        <v>0</v>
      </c>
      <c r="AB162" s="2">
        <f t="array" ref="AB162">INDEX('Campaign Performance'!H:H, MATCH($A162,'Campaign Performance'!$A:$A, 0))</f>
        <v>0</v>
      </c>
      <c r="AC162" s="5">
        <f t="shared" si="2"/>
        <v>65</v>
      </c>
      <c r="AD162" s="5">
        <f t="shared" si="3"/>
        <v>12</v>
      </c>
      <c r="AE162" s="5">
        <f t="shared" si="4"/>
        <v>887.6572758</v>
      </c>
      <c r="AF162" s="5">
        <f t="shared" si="5"/>
        <v>0</v>
      </c>
      <c r="AG162" s="5" t="str">
        <f t="shared" si="6"/>
        <v>No kids</v>
      </c>
      <c r="AH162" s="5" t="str">
        <f t="shared" si="20"/>
        <v>Mid income</v>
      </c>
      <c r="AI162" s="5" t="str">
        <f t="shared" si="7"/>
        <v>No</v>
      </c>
      <c r="AJ162" s="5" t="str">
        <f t="shared" si="8"/>
        <v>No Acceptance</v>
      </c>
      <c r="AK162" s="5">
        <f t="shared" si="9"/>
        <v>2</v>
      </c>
      <c r="AL162" s="5">
        <f t="shared" si="10"/>
        <v>0.04498894095</v>
      </c>
      <c r="AM162" s="5">
        <f t="shared" si="11"/>
        <v>1</v>
      </c>
      <c r="AN162" s="5">
        <f t="shared" si="12"/>
        <v>0.03703703704</v>
      </c>
      <c r="AO162" s="5">
        <f t="shared" si="13"/>
        <v>0</v>
      </c>
      <c r="AP162" s="5">
        <f t="shared" si="14"/>
        <v>0</v>
      </c>
      <c r="AQ162" s="5">
        <f t="shared" si="15"/>
        <v>0.5</v>
      </c>
      <c r="AR162" s="5">
        <f t="shared" si="16"/>
        <v>0.3668027908</v>
      </c>
      <c r="AS162" s="5">
        <f t="shared" si="17"/>
        <v>498</v>
      </c>
      <c r="AT162" s="5">
        <f t="shared" si="18"/>
        <v>0.7780259044</v>
      </c>
      <c r="AU162" s="5" t="str">
        <f t="shared" si="19"/>
        <v>High</v>
      </c>
      <c r="AV162" s="5"/>
      <c r="AW162" s="5"/>
      <c r="AX162" s="5"/>
      <c r="AY162" s="5"/>
      <c r="AZ162" s="5"/>
    </row>
    <row r="163" ht="14.25" customHeight="1">
      <c r="A163" s="5">
        <v>9260.0</v>
      </c>
      <c r="B163" s="5">
        <v>1960.0</v>
      </c>
      <c r="C163" s="5" t="s">
        <v>53</v>
      </c>
      <c r="D163" s="5" t="s">
        <v>54</v>
      </c>
      <c r="E163" s="5">
        <v>70356.0</v>
      </c>
      <c r="F163" s="2">
        <f t="shared" si="1"/>
        <v>70356</v>
      </c>
      <c r="G163" s="5">
        <v>0.0</v>
      </c>
      <c r="H163" s="5">
        <v>1.0</v>
      </c>
      <c r="I163" s="5" t="s">
        <v>191</v>
      </c>
      <c r="J163" s="2">
        <f t="array" ref="J163">INDEX('Purchase Behaviour'!B:B,MATCH(A163,'Purchase Behaviour'!A:A, 0))</f>
        <v>321.5460726</v>
      </c>
      <c r="K163" s="2">
        <f t="array" ref="K163">INDEX('Purchase Behaviour'!C:C, MATCH(A163,'Purchase Behaviour'!A:A, 0))</f>
        <v>472.7914634</v>
      </c>
      <c r="L163" s="2">
        <f t="array" ref="L163">INDEX('Purchase Behaviour'!D:D, MATCH($A163,'Purchase Behaviour'!$A:$A, 0))</f>
        <v>416.9544222</v>
      </c>
      <c r="M163" s="2">
        <f t="array" ref="M163">INDEX('Purchase Behaviour'!E:E, MATCH($A163,'Purchase Behaviour'!$A:$A, 0))</f>
        <v>334.2170534</v>
      </c>
      <c r="N163" s="2">
        <f t="array" ref="N163">INDEX('Purchase Behaviour'!F:F, MATCH($A163,'Purchase Behaviour'!$A:$A, 0))</f>
        <v>420.8047372</v>
      </c>
      <c r="O163" s="2">
        <f t="array" ref="O163">INDEX('Purchase Behaviour'!G:G, MATCH($A163,'Purchase Behaviour'!$A:$A, 0))</f>
        <v>365.5869839</v>
      </c>
      <c r="P163" s="2">
        <f t="array" ref="P163">INDEX('Purchase Behaviour'!H:H, MATCH($A163,'Purchase Behaviour'!$A:$A, 0))</f>
        <v>2</v>
      </c>
      <c r="Q163" s="2">
        <f t="array" ref="Q163">INDEX('Purchase Behaviour'!I:I, MATCH($A163,'Purchase Behaviour'!$A:$A, 0))</f>
        <v>10</v>
      </c>
      <c r="R163" s="2">
        <f t="array" ref="R163">INDEX('Purchase Behaviour'!J:J, MATCH($A163,'Purchase Behaviour'!$A:$A, 0))</f>
        <v>6</v>
      </c>
      <c r="S163" s="2">
        <f t="array" ref="S163">INDEX('Purchase Behaviour'!K:K, MATCH($A163,'Purchase Behaviour'!$A:$A, 0))</f>
        <v>9</v>
      </c>
      <c r="T163" s="2">
        <f t="array" ref="T163">INDEX('Purchase Behaviour'!L:L, MATCH($A163,'Purchase Behaviour'!$A:$A, 0))</f>
        <v>6</v>
      </c>
      <c r="U163" s="2">
        <f t="array" ref="U163">INDEX('Purchase Behaviour'!M:M, MATCH($A163,'Purchase Behaviour'!$A:$A, 0))</f>
        <v>20</v>
      </c>
      <c r="V163" s="2">
        <f t="array" ref="V163">INDEX('Campaign Performance'!B:B, MATCH(A163,'Campaign Performance'!A:A, 0))</f>
        <v>0</v>
      </c>
      <c r="W163" s="2">
        <f t="array" ref="W163">INDEX('Campaign Performance'!C:C, MATCH($A163,'Campaign Performance'!$A:$A, 0))</f>
        <v>0</v>
      </c>
      <c r="X163" s="2">
        <f t="array" ref="X163">INDEX('Campaign Performance'!D:D, MATCH($A163,'Campaign Performance'!$A:$A, 0))</f>
        <v>0</v>
      </c>
      <c r="Y163" s="2">
        <f t="array" ref="Y163">INDEX('Campaign Performance'!E:E, MATCH($A163,'Campaign Performance'!$A:$A, 0))</f>
        <v>0</v>
      </c>
      <c r="Z163" s="2">
        <f t="array" ref="Z163">INDEX('Campaign Performance'!F:F, MATCH($A163,'Campaign Performance'!$A:$A, 0))</f>
        <v>0</v>
      </c>
      <c r="AA163" s="2">
        <f t="array" ref="AA163">INDEX('Campaign Performance'!G:G, MATCH($A163,'Campaign Performance'!$A:$A, 0))</f>
        <v>0</v>
      </c>
      <c r="AB163" s="2">
        <f t="array" ref="AB163">INDEX('Campaign Performance'!H:H, MATCH($A163,'Campaign Performance'!$A:$A, 0))</f>
        <v>0</v>
      </c>
      <c r="AC163" s="5">
        <f t="shared" si="2"/>
        <v>65</v>
      </c>
      <c r="AD163" s="5">
        <f t="shared" si="3"/>
        <v>13</v>
      </c>
      <c r="AE163" s="5">
        <f t="shared" si="4"/>
        <v>2331.900733</v>
      </c>
      <c r="AF163" s="5">
        <f t="shared" si="5"/>
        <v>0</v>
      </c>
      <c r="AG163" s="5" t="str">
        <f t="shared" si="6"/>
        <v>Small family</v>
      </c>
      <c r="AH163" s="5" t="str">
        <f t="shared" si="20"/>
        <v>High income</v>
      </c>
      <c r="AI163" s="5" t="str">
        <f t="shared" si="7"/>
        <v>No</v>
      </c>
      <c r="AJ163" s="5" t="str">
        <f t="shared" si="8"/>
        <v>No Acceptance</v>
      </c>
      <c r="AK163" s="5">
        <f t="shared" si="9"/>
        <v>3</v>
      </c>
      <c r="AL163" s="5">
        <f t="shared" si="10"/>
        <v>0.1181872184</v>
      </c>
      <c r="AM163" s="5">
        <f t="shared" si="11"/>
        <v>0.797979798</v>
      </c>
      <c r="AN163" s="5">
        <f t="shared" si="12"/>
        <v>0.3703703704</v>
      </c>
      <c r="AO163" s="5">
        <f t="shared" si="13"/>
        <v>0.2142857143</v>
      </c>
      <c r="AP163" s="5">
        <f t="shared" si="14"/>
        <v>0</v>
      </c>
      <c r="AQ163" s="5">
        <f t="shared" si="15"/>
        <v>1</v>
      </c>
      <c r="AR163" s="5">
        <f t="shared" si="16"/>
        <v>0.445924871</v>
      </c>
      <c r="AS163" s="5">
        <f t="shared" si="17"/>
        <v>170</v>
      </c>
      <c r="AT163" s="5">
        <f t="shared" si="18"/>
        <v>0.9245198749</v>
      </c>
      <c r="AU163" s="5" t="str">
        <f t="shared" si="19"/>
        <v>High</v>
      </c>
      <c r="AV163" s="5"/>
      <c r="AW163" s="5"/>
      <c r="AX163" s="5"/>
      <c r="AY163" s="5"/>
      <c r="AZ163" s="5"/>
    </row>
    <row r="164" ht="14.25" customHeight="1">
      <c r="A164" s="5">
        <v>8182.0</v>
      </c>
      <c r="B164" s="5">
        <v>1984.0</v>
      </c>
      <c r="C164" s="5" t="s">
        <v>46</v>
      </c>
      <c r="D164" s="5" t="s">
        <v>54</v>
      </c>
      <c r="E164" s="5">
        <v>23228.0</v>
      </c>
      <c r="F164" s="2">
        <f t="shared" si="1"/>
        <v>23228</v>
      </c>
      <c r="G164" s="5">
        <v>0.0</v>
      </c>
      <c r="H164" s="5">
        <v>2.0</v>
      </c>
      <c r="I164" s="5" t="s">
        <v>192</v>
      </c>
      <c r="J164" s="2">
        <f t="array" ref="J164">INDEX('Purchase Behaviour'!B:B,MATCH(A164,'Purchase Behaviour'!A:A, 0))</f>
        <v>69.5358682</v>
      </c>
      <c r="K164" s="2">
        <f t="array" ref="K164">INDEX('Purchase Behaviour'!C:C, MATCH(A164,'Purchase Behaviour'!A:A, 0))</f>
        <v>105.9825986</v>
      </c>
      <c r="L164" s="2">
        <f t="array" ref="L164">INDEX('Purchase Behaviour'!D:D, MATCH($A164,'Purchase Behaviour'!$A:$A, 0))</f>
        <v>108.5425887</v>
      </c>
      <c r="M164" s="2">
        <f t="array" ref="M164">INDEX('Purchase Behaviour'!E:E, MATCH($A164,'Purchase Behaviour'!$A:$A, 0))</f>
        <v>138.2350892</v>
      </c>
      <c r="N164" s="2">
        <f t="array" ref="N164">INDEX('Purchase Behaviour'!F:F, MATCH($A164,'Purchase Behaviour'!$A:$A, 0))</f>
        <v>90.9973584</v>
      </c>
      <c r="O164" s="2">
        <f t="array" ref="O164">INDEX('Purchase Behaviour'!G:G, MATCH($A164,'Purchase Behaviour'!$A:$A, 0))</f>
        <v>78.68452545</v>
      </c>
      <c r="P164" s="2">
        <f t="array" ref="P164">INDEX('Purchase Behaviour'!H:H, MATCH($A164,'Purchase Behaviour'!$A:$A, 0))</f>
        <v>4</v>
      </c>
      <c r="Q164" s="2">
        <f t="array" ref="Q164">INDEX('Purchase Behaviour'!I:I, MATCH($A164,'Purchase Behaviour'!$A:$A, 0))</f>
        <v>3</v>
      </c>
      <c r="R164" s="2">
        <f t="array" ref="R164">INDEX('Purchase Behaviour'!J:J, MATCH($A164,'Purchase Behaviour'!$A:$A, 0))</f>
        <v>0</v>
      </c>
      <c r="S164" s="2">
        <f t="array" ref="S164">INDEX('Purchase Behaviour'!K:K, MATCH($A164,'Purchase Behaviour'!$A:$A, 0))</f>
        <v>4</v>
      </c>
      <c r="T164" s="2">
        <f t="array" ref="T164">INDEX('Purchase Behaviour'!L:L, MATCH($A164,'Purchase Behaviour'!$A:$A, 0))</f>
        <v>8</v>
      </c>
      <c r="U164" s="2">
        <f t="array" ref="U164">INDEX('Purchase Behaviour'!M:M, MATCH($A164,'Purchase Behaviour'!$A:$A, 0))</f>
        <v>91</v>
      </c>
      <c r="V164" s="2">
        <f t="array" ref="V164">INDEX('Campaign Performance'!B:B, MATCH(A164,'Campaign Performance'!A:A, 0))</f>
        <v>0</v>
      </c>
      <c r="W164" s="2">
        <f t="array" ref="W164">INDEX('Campaign Performance'!C:C, MATCH($A164,'Campaign Performance'!$A:$A, 0))</f>
        <v>0</v>
      </c>
      <c r="X164" s="2">
        <f t="array" ref="X164">INDEX('Campaign Performance'!D:D, MATCH($A164,'Campaign Performance'!$A:$A, 0))</f>
        <v>0</v>
      </c>
      <c r="Y164" s="2">
        <f t="array" ref="Y164">INDEX('Campaign Performance'!E:E, MATCH($A164,'Campaign Performance'!$A:$A, 0))</f>
        <v>0</v>
      </c>
      <c r="Z164" s="2">
        <f t="array" ref="Z164">INDEX('Campaign Performance'!F:F, MATCH($A164,'Campaign Performance'!$A:$A, 0))</f>
        <v>0</v>
      </c>
      <c r="AA164" s="2">
        <f t="array" ref="AA164">INDEX('Campaign Performance'!G:G, MATCH($A164,'Campaign Performance'!$A:$A, 0))</f>
        <v>0</v>
      </c>
      <c r="AB164" s="2">
        <f t="array" ref="AB164">INDEX('Campaign Performance'!H:H, MATCH($A164,'Campaign Performance'!$A:$A, 0))</f>
        <v>0</v>
      </c>
      <c r="AC164" s="5">
        <f t="shared" si="2"/>
        <v>41</v>
      </c>
      <c r="AD164" s="5">
        <f t="shared" si="3"/>
        <v>11</v>
      </c>
      <c r="AE164" s="5">
        <f t="shared" si="4"/>
        <v>591.9780286</v>
      </c>
      <c r="AF164" s="5">
        <f t="shared" si="5"/>
        <v>0</v>
      </c>
      <c r="AG164" s="5" t="str">
        <f t="shared" si="6"/>
        <v>Large family</v>
      </c>
      <c r="AH164" s="5" t="str">
        <f t="shared" si="20"/>
        <v>Low income</v>
      </c>
      <c r="AI164" s="5" t="str">
        <f t="shared" si="7"/>
        <v>No</v>
      </c>
      <c r="AJ164" s="5" t="str">
        <f t="shared" si="8"/>
        <v>No Acceptance</v>
      </c>
      <c r="AK164" s="5">
        <f t="shared" si="9"/>
        <v>1</v>
      </c>
      <c r="AL164" s="5">
        <f t="shared" si="10"/>
        <v>0.03000309387</v>
      </c>
      <c r="AM164" s="5">
        <f t="shared" si="11"/>
        <v>0.08080808081</v>
      </c>
      <c r="AN164" s="5">
        <f t="shared" si="12"/>
        <v>0.1111111111</v>
      </c>
      <c r="AO164" s="5">
        <f t="shared" si="13"/>
        <v>0</v>
      </c>
      <c r="AP164" s="5">
        <f t="shared" si="14"/>
        <v>0</v>
      </c>
      <c r="AQ164" s="5">
        <f t="shared" si="15"/>
        <v>0</v>
      </c>
      <c r="AR164" s="5">
        <f t="shared" si="16"/>
        <v>0.04840986438</v>
      </c>
      <c r="AS164" s="5">
        <f t="shared" si="17"/>
        <v>2208</v>
      </c>
      <c r="AT164" s="5">
        <f t="shared" si="18"/>
        <v>0.01429209469</v>
      </c>
      <c r="AU164" s="5" t="str">
        <f t="shared" si="19"/>
        <v>Low</v>
      </c>
      <c r="AV164" s="5"/>
      <c r="AW164" s="5"/>
      <c r="AX164" s="5"/>
      <c r="AY164" s="5"/>
      <c r="AZ164" s="5"/>
    </row>
    <row r="165" ht="14.25" customHeight="1">
      <c r="A165" s="5">
        <v>10095.0</v>
      </c>
      <c r="B165" s="5">
        <v>1975.0</v>
      </c>
      <c r="C165" s="5" t="s">
        <v>53</v>
      </c>
      <c r="D165" s="5" t="s">
        <v>58</v>
      </c>
      <c r="E165" s="5">
        <v>74165.0</v>
      </c>
      <c r="F165" s="2">
        <f t="shared" si="1"/>
        <v>74165</v>
      </c>
      <c r="G165" s="5">
        <v>0.0</v>
      </c>
      <c r="H165" s="5">
        <v>0.0</v>
      </c>
      <c r="I165" s="5" t="s">
        <v>193</v>
      </c>
      <c r="J165" s="2">
        <f t="array" ref="J165">INDEX('Purchase Behaviour'!B:B,MATCH(A165,'Purchase Behaviour'!A:A, 0))</f>
        <v>349.7028135</v>
      </c>
      <c r="K165" s="2">
        <f t="array" ref="K165">INDEX('Purchase Behaviour'!C:C, MATCH(A165,'Purchase Behaviour'!A:A, 0))</f>
        <v>281.5806947</v>
      </c>
      <c r="L165" s="2">
        <f t="array" ref="L165">INDEX('Purchase Behaviour'!D:D, MATCH($A165,'Purchase Behaviour'!$A:$A, 0))</f>
        <v>318.1374076</v>
      </c>
      <c r="M165" s="2">
        <f t="array" ref="M165">INDEX('Purchase Behaviour'!E:E, MATCH($A165,'Purchase Behaviour'!$A:$A, 0))</f>
        <v>345.6904402</v>
      </c>
      <c r="N165" s="2">
        <f t="array" ref="N165">INDEX('Purchase Behaviour'!F:F, MATCH($A165,'Purchase Behaviour'!$A:$A, 0))</f>
        <v>311.3766169</v>
      </c>
      <c r="O165" s="2">
        <f t="array" ref="O165">INDEX('Purchase Behaviour'!G:G, MATCH($A165,'Purchase Behaviour'!$A:$A, 0))</f>
        <v>464.2541994</v>
      </c>
      <c r="P165" s="2">
        <f t="array" ref="P165">INDEX('Purchase Behaviour'!H:H, MATCH($A165,'Purchase Behaviour'!$A:$A, 0))</f>
        <v>1</v>
      </c>
      <c r="Q165" s="2">
        <f t="array" ref="Q165">INDEX('Purchase Behaviour'!I:I, MATCH($A165,'Purchase Behaviour'!$A:$A, 0))</f>
        <v>5</v>
      </c>
      <c r="R165" s="2">
        <f t="array" ref="R165">INDEX('Purchase Behaviour'!J:J, MATCH($A165,'Purchase Behaviour'!$A:$A, 0))</f>
        <v>4</v>
      </c>
      <c r="S165" s="2">
        <f t="array" ref="S165">INDEX('Purchase Behaviour'!K:K, MATCH($A165,'Purchase Behaviour'!$A:$A, 0))</f>
        <v>10</v>
      </c>
      <c r="T165" s="2">
        <f t="array" ref="T165">INDEX('Purchase Behaviour'!L:L, MATCH($A165,'Purchase Behaviour'!$A:$A, 0))</f>
        <v>2</v>
      </c>
      <c r="U165" s="2">
        <f t="array" ref="U165">INDEX('Purchase Behaviour'!M:M, MATCH($A165,'Purchase Behaviour'!$A:$A, 0))</f>
        <v>9</v>
      </c>
      <c r="V165" s="2">
        <f t="array" ref="V165">INDEX('Campaign Performance'!B:B, MATCH(A165,'Campaign Performance'!A:A, 0))</f>
        <v>0</v>
      </c>
      <c r="W165" s="2">
        <f t="array" ref="W165">INDEX('Campaign Performance'!C:C, MATCH($A165,'Campaign Performance'!$A:$A, 0))</f>
        <v>0</v>
      </c>
      <c r="X165" s="2">
        <f t="array" ref="X165">INDEX('Campaign Performance'!D:D, MATCH($A165,'Campaign Performance'!$A:$A, 0))</f>
        <v>0</v>
      </c>
      <c r="Y165" s="2">
        <f t="array" ref="Y165">INDEX('Campaign Performance'!E:E, MATCH($A165,'Campaign Performance'!$A:$A, 0))</f>
        <v>0</v>
      </c>
      <c r="Z165" s="2">
        <f t="array" ref="Z165">INDEX('Campaign Performance'!F:F, MATCH($A165,'Campaign Performance'!$A:$A, 0))</f>
        <v>0</v>
      </c>
      <c r="AA165" s="2">
        <f t="array" ref="AA165">INDEX('Campaign Performance'!G:G, MATCH($A165,'Campaign Performance'!$A:$A, 0))</f>
        <v>0</v>
      </c>
      <c r="AB165" s="2">
        <f t="array" ref="AB165">INDEX('Campaign Performance'!H:H, MATCH($A165,'Campaign Performance'!$A:$A, 0))</f>
        <v>0</v>
      </c>
      <c r="AC165" s="5">
        <f t="shared" si="2"/>
        <v>50</v>
      </c>
      <c r="AD165" s="5">
        <f t="shared" si="3"/>
        <v>12</v>
      </c>
      <c r="AE165" s="5">
        <f t="shared" si="4"/>
        <v>2070.742172</v>
      </c>
      <c r="AF165" s="5">
        <f t="shared" si="5"/>
        <v>0</v>
      </c>
      <c r="AG165" s="5" t="str">
        <f t="shared" si="6"/>
        <v>No kids</v>
      </c>
      <c r="AH165" s="5" t="str">
        <f t="shared" si="20"/>
        <v>High income</v>
      </c>
      <c r="AI165" s="5" t="str">
        <f t="shared" si="7"/>
        <v>No</v>
      </c>
      <c r="AJ165" s="5" t="str">
        <f t="shared" si="8"/>
        <v>No Acceptance</v>
      </c>
      <c r="AK165" s="5">
        <f t="shared" si="9"/>
        <v>3</v>
      </c>
      <c r="AL165" s="5">
        <f t="shared" si="10"/>
        <v>0.1049509758</v>
      </c>
      <c r="AM165" s="5">
        <f t="shared" si="11"/>
        <v>0.9090909091</v>
      </c>
      <c r="AN165" s="5">
        <f t="shared" si="12"/>
        <v>0.1851851852</v>
      </c>
      <c r="AO165" s="5">
        <f t="shared" si="13"/>
        <v>0.1428571429</v>
      </c>
      <c r="AP165" s="5">
        <f t="shared" si="14"/>
        <v>0</v>
      </c>
      <c r="AQ165" s="5">
        <f t="shared" si="15"/>
        <v>1</v>
      </c>
      <c r="AR165" s="5">
        <f t="shared" si="16"/>
        <v>0.4410285087</v>
      </c>
      <c r="AS165" s="5">
        <f t="shared" si="17"/>
        <v>182</v>
      </c>
      <c r="AT165" s="5">
        <f t="shared" si="18"/>
        <v>0.9191603394</v>
      </c>
      <c r="AU165" s="5" t="str">
        <f t="shared" si="19"/>
        <v>High</v>
      </c>
      <c r="AV165" s="5"/>
      <c r="AW165" s="5"/>
      <c r="AX165" s="5"/>
      <c r="AY165" s="5"/>
      <c r="AZ165" s="5"/>
    </row>
    <row r="166" ht="14.25" customHeight="1">
      <c r="A166" s="5">
        <v>8475.0</v>
      </c>
      <c r="B166" s="5">
        <v>1973.0</v>
      </c>
      <c r="C166" s="5" t="s">
        <v>53</v>
      </c>
      <c r="D166" s="5" t="s">
        <v>54</v>
      </c>
      <c r="E166" s="5">
        <v>157243.0</v>
      </c>
      <c r="F166" s="2">
        <f t="shared" si="1"/>
        <v>157243</v>
      </c>
      <c r="G166" s="5">
        <v>0.0</v>
      </c>
      <c r="H166" s="5">
        <v>0.0</v>
      </c>
      <c r="I166" s="5" t="s">
        <v>194</v>
      </c>
      <c r="J166" s="2">
        <f t="array" ref="J166">INDEX('Purchase Behaviour'!B:B,MATCH(A166,'Purchase Behaviour'!A:A, 0))</f>
        <v>1092.914727</v>
      </c>
      <c r="K166" s="2">
        <f t="array" ref="K166">INDEX('Purchase Behaviour'!C:C, MATCH(A166,'Purchase Behaviour'!A:A, 0))</f>
        <v>960.1592929</v>
      </c>
      <c r="L166" s="2">
        <f t="array" ref="L166">INDEX('Purchase Behaviour'!D:D, MATCH($A166,'Purchase Behaviour'!$A:$A, 0))</f>
        <v>325.9517217</v>
      </c>
      <c r="M166" s="2">
        <f t="array" ref="M166">INDEX('Purchase Behaviour'!E:E, MATCH($A166,'Purchase Behaviour'!$A:$A, 0))</f>
        <v>597.8320395</v>
      </c>
      <c r="N166" s="2">
        <f t="array" ref="N166">INDEX('Purchase Behaviour'!F:F, MATCH($A166,'Purchase Behaviour'!$A:$A, 0))</f>
        <v>709.3848083</v>
      </c>
      <c r="O166" s="2">
        <f t="array" ref="O166">INDEX('Purchase Behaviour'!G:G, MATCH($A166,'Purchase Behaviour'!$A:$A, 0))</f>
        <v>307.8758383</v>
      </c>
      <c r="P166" s="2">
        <f t="array" ref="P166">INDEX('Purchase Behaviour'!H:H, MATCH($A166,'Purchase Behaviour'!$A:$A, 0))</f>
        <v>15</v>
      </c>
      <c r="Q166" s="2">
        <f t="array" ref="Q166">INDEX('Purchase Behaviour'!I:I, MATCH($A166,'Purchase Behaviour'!$A:$A, 0))</f>
        <v>0</v>
      </c>
      <c r="R166" s="2">
        <f t="array" ref="R166">INDEX('Purchase Behaviour'!J:J, MATCH($A166,'Purchase Behaviour'!$A:$A, 0))</f>
        <v>22</v>
      </c>
      <c r="S166" s="2">
        <f t="array" ref="S166">INDEX('Purchase Behaviour'!K:K, MATCH($A166,'Purchase Behaviour'!$A:$A, 0))</f>
        <v>0</v>
      </c>
      <c r="T166" s="2">
        <f t="array" ref="T166">INDEX('Purchase Behaviour'!L:L, MATCH($A166,'Purchase Behaviour'!$A:$A, 0))</f>
        <v>0</v>
      </c>
      <c r="U166" s="2">
        <f t="array" ref="U166">INDEX('Purchase Behaviour'!M:M, MATCH($A166,'Purchase Behaviour'!$A:$A, 0))</f>
        <v>98</v>
      </c>
      <c r="V166" s="2">
        <f t="array" ref="V166">INDEX('Campaign Performance'!B:B, MATCH(A166,'Campaign Performance'!A:A, 0))</f>
        <v>0</v>
      </c>
      <c r="W166" s="2">
        <f t="array" ref="W166">INDEX('Campaign Performance'!C:C, MATCH($A166,'Campaign Performance'!$A:$A, 0))</f>
        <v>0</v>
      </c>
      <c r="X166" s="2">
        <f t="array" ref="X166">INDEX('Campaign Performance'!D:D, MATCH($A166,'Campaign Performance'!$A:$A, 0))</f>
        <v>0</v>
      </c>
      <c r="Y166" s="2">
        <f t="array" ref="Y166">INDEX('Campaign Performance'!E:E, MATCH($A166,'Campaign Performance'!$A:$A, 0))</f>
        <v>0</v>
      </c>
      <c r="Z166" s="2">
        <f t="array" ref="Z166">INDEX('Campaign Performance'!F:F, MATCH($A166,'Campaign Performance'!$A:$A, 0))</f>
        <v>0</v>
      </c>
      <c r="AA166" s="2">
        <f t="array" ref="AA166">INDEX('Campaign Performance'!G:G, MATCH($A166,'Campaign Performance'!$A:$A, 0))</f>
        <v>0</v>
      </c>
      <c r="AB166" s="2">
        <f t="array" ref="AB166">INDEX('Campaign Performance'!H:H, MATCH($A166,'Campaign Performance'!$A:$A, 0))</f>
        <v>0</v>
      </c>
      <c r="AC166" s="5">
        <f t="shared" si="2"/>
        <v>52</v>
      </c>
      <c r="AD166" s="5">
        <f t="shared" si="3"/>
        <v>11</v>
      </c>
      <c r="AE166" s="5">
        <f t="shared" si="4"/>
        <v>3994.118427</v>
      </c>
      <c r="AF166" s="5">
        <f t="shared" si="5"/>
        <v>0</v>
      </c>
      <c r="AG166" s="5" t="str">
        <f t="shared" si="6"/>
        <v>No kids</v>
      </c>
      <c r="AH166" s="5" t="str">
        <f t="shared" si="20"/>
        <v>High income</v>
      </c>
      <c r="AI166" s="5" t="str">
        <f t="shared" si="7"/>
        <v>No</v>
      </c>
      <c r="AJ166" s="5" t="str">
        <f t="shared" si="8"/>
        <v>No Acceptance</v>
      </c>
      <c r="AK166" s="5">
        <f t="shared" si="9"/>
        <v>3</v>
      </c>
      <c r="AL166" s="5">
        <f t="shared" si="10"/>
        <v>0.2024330369</v>
      </c>
      <c r="AM166" s="5">
        <f t="shared" si="11"/>
        <v>0.0101010101</v>
      </c>
      <c r="AN166" s="5">
        <f t="shared" si="12"/>
        <v>0</v>
      </c>
      <c r="AO166" s="5">
        <f t="shared" si="13"/>
        <v>0.7857142857</v>
      </c>
      <c r="AP166" s="5">
        <f t="shared" si="14"/>
        <v>0</v>
      </c>
      <c r="AQ166" s="5">
        <f t="shared" si="15"/>
        <v>1</v>
      </c>
      <c r="AR166" s="5">
        <f t="shared" si="16"/>
        <v>0.2322099908</v>
      </c>
      <c r="AS166" s="5">
        <f t="shared" si="17"/>
        <v>1441</v>
      </c>
      <c r="AT166" s="5">
        <f t="shared" si="18"/>
        <v>0.3568557392</v>
      </c>
      <c r="AU166" s="5" t="str">
        <f t="shared" si="19"/>
        <v>Low</v>
      </c>
      <c r="AV166" s="5"/>
      <c r="AW166" s="5"/>
      <c r="AX166" s="5"/>
      <c r="AY166" s="5"/>
      <c r="AZ166" s="5"/>
    </row>
    <row r="167" ht="14.25" customHeight="1">
      <c r="A167" s="5">
        <v>4370.0</v>
      </c>
      <c r="B167" s="5">
        <v>1966.0</v>
      </c>
      <c r="C167" s="5" t="s">
        <v>46</v>
      </c>
      <c r="D167" s="5" t="s">
        <v>50</v>
      </c>
      <c r="E167" s="5">
        <v>43482.0</v>
      </c>
      <c r="F167" s="2">
        <f t="shared" si="1"/>
        <v>43482</v>
      </c>
      <c r="G167" s="5">
        <v>0.0</v>
      </c>
      <c r="H167" s="5">
        <v>1.0</v>
      </c>
      <c r="I167" s="5" t="s">
        <v>195</v>
      </c>
      <c r="J167" s="2">
        <f t="array" ref="J167">INDEX('Purchase Behaviour'!B:B,MATCH(A167,'Purchase Behaviour'!A:A, 0))</f>
        <v>149.7429607</v>
      </c>
      <c r="K167" s="2">
        <f t="array" ref="K167">INDEX('Purchase Behaviour'!C:C, MATCH(A167,'Purchase Behaviour'!A:A, 0))</f>
        <v>195.3136118</v>
      </c>
      <c r="L167" s="2">
        <f t="array" ref="L167">INDEX('Purchase Behaviour'!D:D, MATCH($A167,'Purchase Behaviour'!$A:$A, 0))</f>
        <v>178.1666304</v>
      </c>
      <c r="M167" s="2">
        <f t="array" ref="M167">INDEX('Purchase Behaviour'!E:E, MATCH($A167,'Purchase Behaviour'!$A:$A, 0))</f>
        <v>208.6347105</v>
      </c>
      <c r="N167" s="2">
        <f t="array" ref="N167">INDEX('Purchase Behaviour'!F:F, MATCH($A167,'Purchase Behaviour'!$A:$A, 0))</f>
        <v>116.1248781</v>
      </c>
      <c r="O167" s="2">
        <f t="array" ref="O167">INDEX('Purchase Behaviour'!G:G, MATCH($A167,'Purchase Behaviour'!$A:$A, 0))</f>
        <v>177.4137392</v>
      </c>
      <c r="P167" s="2">
        <f t="array" ref="P167">INDEX('Purchase Behaviour'!H:H, MATCH($A167,'Purchase Behaviour'!$A:$A, 0))</f>
        <v>3</v>
      </c>
      <c r="Q167" s="2">
        <f t="array" ref="Q167">INDEX('Purchase Behaviour'!I:I, MATCH($A167,'Purchase Behaviour'!$A:$A, 0))</f>
        <v>2</v>
      </c>
      <c r="R167" s="2">
        <f t="array" ref="R167">INDEX('Purchase Behaviour'!J:J, MATCH($A167,'Purchase Behaviour'!$A:$A, 0))</f>
        <v>0</v>
      </c>
      <c r="S167" s="2">
        <f t="array" ref="S167">INDEX('Purchase Behaviour'!K:K, MATCH($A167,'Purchase Behaviour'!$A:$A, 0))</f>
        <v>4</v>
      </c>
      <c r="T167" s="2">
        <f t="array" ref="T167">INDEX('Purchase Behaviour'!L:L, MATCH($A167,'Purchase Behaviour'!$A:$A, 0))</f>
        <v>6</v>
      </c>
      <c r="U167" s="2">
        <f t="array" ref="U167">INDEX('Purchase Behaviour'!M:M, MATCH($A167,'Purchase Behaviour'!$A:$A, 0))</f>
        <v>83</v>
      </c>
      <c r="V167" s="2">
        <f t="array" ref="V167">INDEX('Campaign Performance'!B:B, MATCH(A167,'Campaign Performance'!A:A, 0))</f>
        <v>0</v>
      </c>
      <c r="W167" s="2">
        <f t="array" ref="W167">INDEX('Campaign Performance'!C:C, MATCH($A167,'Campaign Performance'!$A:$A, 0))</f>
        <v>0</v>
      </c>
      <c r="X167" s="2">
        <f t="array" ref="X167">INDEX('Campaign Performance'!D:D, MATCH($A167,'Campaign Performance'!$A:$A, 0))</f>
        <v>0</v>
      </c>
      <c r="Y167" s="2">
        <f t="array" ref="Y167">INDEX('Campaign Performance'!E:E, MATCH($A167,'Campaign Performance'!$A:$A, 0))</f>
        <v>0</v>
      </c>
      <c r="Z167" s="2">
        <f t="array" ref="Z167">INDEX('Campaign Performance'!F:F, MATCH($A167,'Campaign Performance'!$A:$A, 0))</f>
        <v>0</v>
      </c>
      <c r="AA167" s="2">
        <f t="array" ref="AA167">INDEX('Campaign Performance'!G:G, MATCH($A167,'Campaign Performance'!$A:$A, 0))</f>
        <v>0</v>
      </c>
      <c r="AB167" s="2">
        <f t="array" ref="AB167">INDEX('Campaign Performance'!H:H, MATCH($A167,'Campaign Performance'!$A:$A, 0))</f>
        <v>0</v>
      </c>
      <c r="AC167" s="5">
        <f t="shared" si="2"/>
        <v>59</v>
      </c>
      <c r="AD167" s="5">
        <f t="shared" si="3"/>
        <v>12</v>
      </c>
      <c r="AE167" s="5">
        <f t="shared" si="4"/>
        <v>1025.396531</v>
      </c>
      <c r="AF167" s="5">
        <f t="shared" si="5"/>
        <v>0</v>
      </c>
      <c r="AG167" s="5" t="str">
        <f t="shared" si="6"/>
        <v>Small family</v>
      </c>
      <c r="AH167" s="5" t="str">
        <f t="shared" si="20"/>
        <v>Mid income</v>
      </c>
      <c r="AI167" s="5" t="str">
        <f t="shared" si="7"/>
        <v>No</v>
      </c>
      <c r="AJ167" s="5" t="str">
        <f t="shared" si="8"/>
        <v>No Acceptance</v>
      </c>
      <c r="AK167" s="5">
        <f t="shared" si="9"/>
        <v>2</v>
      </c>
      <c r="AL167" s="5">
        <f t="shared" si="10"/>
        <v>0.05196994969</v>
      </c>
      <c r="AM167" s="5">
        <f t="shared" si="11"/>
        <v>0.1616161616</v>
      </c>
      <c r="AN167" s="5">
        <f t="shared" si="12"/>
        <v>0.07407407407</v>
      </c>
      <c r="AO167" s="5">
        <f t="shared" si="13"/>
        <v>0</v>
      </c>
      <c r="AP167" s="5">
        <f t="shared" si="14"/>
        <v>0</v>
      </c>
      <c r="AQ167" s="5">
        <f t="shared" si="15"/>
        <v>0.5</v>
      </c>
      <c r="AR167" s="5">
        <f t="shared" si="16"/>
        <v>0.122588447</v>
      </c>
      <c r="AS167" s="5">
        <f t="shared" si="17"/>
        <v>2019</v>
      </c>
      <c r="AT167" s="5">
        <f t="shared" si="18"/>
        <v>0.09870477892</v>
      </c>
      <c r="AU167" s="5" t="str">
        <f t="shared" si="19"/>
        <v>Low</v>
      </c>
      <c r="AV167" s="5"/>
      <c r="AW167" s="5"/>
      <c r="AX167" s="5"/>
      <c r="AY167" s="5"/>
      <c r="AZ167" s="5"/>
    </row>
    <row r="168" ht="14.25" customHeight="1">
      <c r="A168" s="5">
        <v>10573.0</v>
      </c>
      <c r="B168" s="5">
        <v>1960.0</v>
      </c>
      <c r="C168" s="5" t="s">
        <v>46</v>
      </c>
      <c r="D168" s="5" t="s">
        <v>58</v>
      </c>
      <c r="E168" s="5">
        <v>62551.0</v>
      </c>
      <c r="F168" s="2">
        <f t="shared" si="1"/>
        <v>62551</v>
      </c>
      <c r="G168" s="5">
        <v>0.0</v>
      </c>
      <c r="H168" s="5">
        <v>1.0</v>
      </c>
      <c r="I168" s="5" t="s">
        <v>196</v>
      </c>
      <c r="J168" s="2">
        <f t="array" ref="J168">INDEX('Purchase Behaviour'!B:B,MATCH(A168,'Purchase Behaviour'!A:A, 0))</f>
        <v>313.852272</v>
      </c>
      <c r="K168" s="2">
        <f t="array" ref="K168">INDEX('Purchase Behaviour'!C:C, MATCH(A168,'Purchase Behaviour'!A:A, 0))</f>
        <v>300.2798917</v>
      </c>
      <c r="L168" s="2">
        <f t="array" ref="L168">INDEX('Purchase Behaviour'!D:D, MATCH($A168,'Purchase Behaviour'!$A:$A, 0))</f>
        <v>342.1049098</v>
      </c>
      <c r="M168" s="2">
        <f t="array" ref="M168">INDEX('Purchase Behaviour'!E:E, MATCH($A168,'Purchase Behaviour'!$A:$A, 0))</f>
        <v>336.5192759</v>
      </c>
      <c r="N168" s="2">
        <f t="array" ref="N168">INDEX('Purchase Behaviour'!F:F, MATCH($A168,'Purchase Behaviour'!$A:$A, 0))</f>
        <v>260.3113811</v>
      </c>
      <c r="O168" s="2">
        <f t="array" ref="O168">INDEX('Purchase Behaviour'!G:G, MATCH($A168,'Purchase Behaviour'!$A:$A, 0))</f>
        <v>310.8074412</v>
      </c>
      <c r="P168" s="2">
        <f t="array" ref="P168">INDEX('Purchase Behaviour'!H:H, MATCH($A168,'Purchase Behaviour'!$A:$A, 0))</f>
        <v>1</v>
      </c>
      <c r="Q168" s="2">
        <f t="array" ref="Q168">INDEX('Purchase Behaviour'!I:I, MATCH($A168,'Purchase Behaviour'!$A:$A, 0))</f>
        <v>6</v>
      </c>
      <c r="R168" s="2">
        <f t="array" ref="R168">INDEX('Purchase Behaviour'!J:J, MATCH($A168,'Purchase Behaviour'!$A:$A, 0))</f>
        <v>7</v>
      </c>
      <c r="S168" s="2">
        <f t="array" ref="S168">INDEX('Purchase Behaviour'!K:K, MATCH($A168,'Purchase Behaviour'!$A:$A, 0))</f>
        <v>4</v>
      </c>
      <c r="T168" s="2">
        <f t="array" ref="T168">INDEX('Purchase Behaviour'!L:L, MATCH($A168,'Purchase Behaviour'!$A:$A, 0))</f>
        <v>3</v>
      </c>
      <c r="U168" s="2">
        <f t="array" ref="U168">INDEX('Purchase Behaviour'!M:M, MATCH($A168,'Purchase Behaviour'!$A:$A, 0))</f>
        <v>27</v>
      </c>
      <c r="V168" s="2">
        <f t="array" ref="V168">INDEX('Campaign Performance'!B:B, MATCH(A168,'Campaign Performance'!A:A, 0))</f>
        <v>1</v>
      </c>
      <c r="W168" s="2">
        <f t="array" ref="W168">INDEX('Campaign Performance'!C:C, MATCH($A168,'Campaign Performance'!$A:$A, 0))</f>
        <v>0</v>
      </c>
      <c r="X168" s="2">
        <f t="array" ref="X168">INDEX('Campaign Performance'!D:D, MATCH($A168,'Campaign Performance'!$A:$A, 0))</f>
        <v>0</v>
      </c>
      <c r="Y168" s="2">
        <f t="array" ref="Y168">INDEX('Campaign Performance'!E:E, MATCH($A168,'Campaign Performance'!$A:$A, 0))</f>
        <v>0</v>
      </c>
      <c r="Z168" s="2">
        <f t="array" ref="Z168">INDEX('Campaign Performance'!F:F, MATCH($A168,'Campaign Performance'!$A:$A, 0))</f>
        <v>0</v>
      </c>
      <c r="AA168" s="2">
        <f t="array" ref="AA168">INDEX('Campaign Performance'!G:G, MATCH($A168,'Campaign Performance'!$A:$A, 0))</f>
        <v>0</v>
      </c>
      <c r="AB168" s="2">
        <f t="array" ref="AB168">INDEX('Campaign Performance'!H:H, MATCH($A168,'Campaign Performance'!$A:$A, 0))</f>
        <v>0</v>
      </c>
      <c r="AC168" s="5">
        <f t="shared" si="2"/>
        <v>65</v>
      </c>
      <c r="AD168" s="5">
        <f t="shared" si="3"/>
        <v>11</v>
      </c>
      <c r="AE168" s="5">
        <f t="shared" si="4"/>
        <v>1863.875172</v>
      </c>
      <c r="AF168" s="5">
        <f t="shared" si="5"/>
        <v>1</v>
      </c>
      <c r="AG168" s="5" t="str">
        <f t="shared" si="6"/>
        <v>Small family</v>
      </c>
      <c r="AH168" s="5" t="str">
        <f t="shared" si="20"/>
        <v>High income</v>
      </c>
      <c r="AI168" s="5" t="str">
        <f t="shared" si="7"/>
        <v>No</v>
      </c>
      <c r="AJ168" s="5" t="str">
        <f t="shared" si="8"/>
        <v>Low Acceptance</v>
      </c>
      <c r="AK168" s="5">
        <f t="shared" si="9"/>
        <v>3</v>
      </c>
      <c r="AL168" s="5">
        <f t="shared" si="10"/>
        <v>0.09446638057</v>
      </c>
      <c r="AM168" s="5">
        <f t="shared" si="11"/>
        <v>0.7272727273</v>
      </c>
      <c r="AN168" s="5">
        <f t="shared" si="12"/>
        <v>0.2222222222</v>
      </c>
      <c r="AO168" s="5">
        <f t="shared" si="13"/>
        <v>0.25</v>
      </c>
      <c r="AP168" s="5">
        <f t="shared" si="14"/>
        <v>0.25</v>
      </c>
      <c r="AQ168" s="5">
        <f t="shared" si="15"/>
        <v>1</v>
      </c>
      <c r="AR168" s="5">
        <f t="shared" si="16"/>
        <v>0.4251317467</v>
      </c>
      <c r="AS168" s="5">
        <f t="shared" si="17"/>
        <v>248</v>
      </c>
      <c r="AT168" s="5">
        <f t="shared" si="18"/>
        <v>0.8896828941</v>
      </c>
      <c r="AU168" s="5" t="str">
        <f t="shared" si="19"/>
        <v>High</v>
      </c>
      <c r="AV168" s="5"/>
      <c r="AW168" s="5"/>
      <c r="AX168" s="5"/>
      <c r="AY168" s="5"/>
      <c r="AZ168" s="5"/>
    </row>
    <row r="169" ht="14.25" customHeight="1">
      <c r="A169" s="5">
        <v>3712.0</v>
      </c>
      <c r="B169" s="5">
        <v>1960.0</v>
      </c>
      <c r="C169" s="5" t="s">
        <v>46</v>
      </c>
      <c r="D169" s="5" t="s">
        <v>58</v>
      </c>
      <c r="E169" s="5">
        <v>52332.0</v>
      </c>
      <c r="F169" s="2">
        <f t="shared" si="1"/>
        <v>52332</v>
      </c>
      <c r="G169" s="5">
        <v>0.0</v>
      </c>
      <c r="H169" s="5">
        <v>0.0</v>
      </c>
      <c r="I169" s="5" t="s">
        <v>176</v>
      </c>
      <c r="J169" s="2">
        <f t="array" ref="J169">INDEX('Purchase Behaviour'!B:B,MATCH(A169,'Purchase Behaviour'!A:A, 0))</f>
        <v>186.3022582</v>
      </c>
      <c r="K169" s="2">
        <f t="array" ref="K169">INDEX('Purchase Behaviour'!C:C, MATCH(A169,'Purchase Behaviour'!A:A, 0))</f>
        <v>228.7521854</v>
      </c>
      <c r="L169" s="2">
        <f t="array" ref="L169">INDEX('Purchase Behaviour'!D:D, MATCH($A169,'Purchase Behaviour'!$A:$A, 0))</f>
        <v>165.8191367</v>
      </c>
      <c r="M169" s="2">
        <f t="array" ref="M169">INDEX('Purchase Behaviour'!E:E, MATCH($A169,'Purchase Behaviour'!$A:$A, 0))</f>
        <v>335.7777272</v>
      </c>
      <c r="N169" s="2">
        <f t="array" ref="N169">INDEX('Purchase Behaviour'!F:F, MATCH($A169,'Purchase Behaviour'!$A:$A, 0))</f>
        <v>228.4904831</v>
      </c>
      <c r="O169" s="2">
        <f t="array" ref="O169">INDEX('Purchase Behaviour'!G:G, MATCH($A169,'Purchase Behaviour'!$A:$A, 0))</f>
        <v>335.6590561</v>
      </c>
      <c r="P169" s="2">
        <f t="array" ref="P169">INDEX('Purchase Behaviour'!H:H, MATCH($A169,'Purchase Behaviour'!$A:$A, 0))</f>
        <v>1</v>
      </c>
      <c r="Q169" s="2">
        <f t="array" ref="Q169">INDEX('Purchase Behaviour'!I:I, MATCH($A169,'Purchase Behaviour'!$A:$A, 0))</f>
        <v>3</v>
      </c>
      <c r="R169" s="2">
        <f t="array" ref="R169">INDEX('Purchase Behaviour'!J:J, MATCH($A169,'Purchase Behaviour'!$A:$A, 0))</f>
        <v>2</v>
      </c>
      <c r="S169" s="2">
        <f t="array" ref="S169">INDEX('Purchase Behaviour'!K:K, MATCH($A169,'Purchase Behaviour'!$A:$A, 0))</f>
        <v>6</v>
      </c>
      <c r="T169" s="2">
        <f t="array" ref="T169">INDEX('Purchase Behaviour'!L:L, MATCH($A169,'Purchase Behaviour'!$A:$A, 0))</f>
        <v>4</v>
      </c>
      <c r="U169" s="2">
        <f t="array" ref="U169">INDEX('Purchase Behaviour'!M:M, MATCH($A169,'Purchase Behaviour'!$A:$A, 0))</f>
        <v>63</v>
      </c>
      <c r="V169" s="2">
        <f t="array" ref="V169">INDEX('Campaign Performance'!B:B, MATCH(A169,'Campaign Performance'!A:A, 0))</f>
        <v>0</v>
      </c>
      <c r="W169" s="2">
        <f t="array" ref="W169">INDEX('Campaign Performance'!C:C, MATCH($A169,'Campaign Performance'!$A:$A, 0))</f>
        <v>1</v>
      </c>
      <c r="X169" s="2">
        <f t="array" ref="X169">INDEX('Campaign Performance'!D:D, MATCH($A169,'Campaign Performance'!$A:$A, 0))</f>
        <v>0</v>
      </c>
      <c r="Y169" s="2">
        <f t="array" ref="Y169">INDEX('Campaign Performance'!E:E, MATCH($A169,'Campaign Performance'!$A:$A, 0))</f>
        <v>0</v>
      </c>
      <c r="Z169" s="2">
        <f t="array" ref="Z169">INDEX('Campaign Performance'!F:F, MATCH($A169,'Campaign Performance'!$A:$A, 0))</f>
        <v>0</v>
      </c>
      <c r="AA169" s="2">
        <f t="array" ref="AA169">INDEX('Campaign Performance'!G:G, MATCH($A169,'Campaign Performance'!$A:$A, 0))</f>
        <v>0</v>
      </c>
      <c r="AB169" s="2">
        <f t="array" ref="AB169">INDEX('Campaign Performance'!H:H, MATCH($A169,'Campaign Performance'!$A:$A, 0))</f>
        <v>0</v>
      </c>
      <c r="AC169" s="5">
        <f t="shared" si="2"/>
        <v>65</v>
      </c>
      <c r="AD169" s="5">
        <f t="shared" si="3"/>
        <v>12</v>
      </c>
      <c r="AE169" s="5">
        <f t="shared" si="4"/>
        <v>1480.800847</v>
      </c>
      <c r="AF169" s="5">
        <f t="shared" si="5"/>
        <v>1</v>
      </c>
      <c r="AG169" s="5" t="str">
        <f t="shared" si="6"/>
        <v>No kids</v>
      </c>
      <c r="AH169" s="5" t="str">
        <f t="shared" si="20"/>
        <v>High income</v>
      </c>
      <c r="AI169" s="5" t="str">
        <f t="shared" si="7"/>
        <v>No</v>
      </c>
      <c r="AJ169" s="5" t="str">
        <f t="shared" si="8"/>
        <v>Low Acceptance</v>
      </c>
      <c r="AK169" s="5">
        <f t="shared" si="9"/>
        <v>3</v>
      </c>
      <c r="AL169" s="5">
        <f t="shared" si="10"/>
        <v>0.07505110774</v>
      </c>
      <c r="AM169" s="5">
        <f t="shared" si="11"/>
        <v>0.3636363636</v>
      </c>
      <c r="AN169" s="5">
        <f t="shared" si="12"/>
        <v>0.1111111111</v>
      </c>
      <c r="AO169" s="5">
        <f t="shared" si="13"/>
        <v>0.07142857143</v>
      </c>
      <c r="AP169" s="5">
        <f t="shared" si="14"/>
        <v>0.25</v>
      </c>
      <c r="AQ169" s="5">
        <f t="shared" si="15"/>
        <v>1</v>
      </c>
      <c r="AR169" s="5">
        <f t="shared" si="16"/>
        <v>0.2766632098</v>
      </c>
      <c r="AS169" s="5">
        <f t="shared" si="17"/>
        <v>1132</v>
      </c>
      <c r="AT169" s="5">
        <f t="shared" si="18"/>
        <v>0.4948637785</v>
      </c>
      <c r="AU169" s="5" t="str">
        <f t="shared" si="19"/>
        <v>Low</v>
      </c>
      <c r="AV169" s="5"/>
      <c r="AW169" s="5"/>
      <c r="AX169" s="5"/>
      <c r="AY169" s="5"/>
      <c r="AZ169" s="5"/>
    </row>
    <row r="170" ht="14.25" customHeight="1">
      <c r="A170" s="5">
        <v>6637.0</v>
      </c>
      <c r="B170" s="5">
        <v>1988.0</v>
      </c>
      <c r="C170" s="5" t="s">
        <v>46</v>
      </c>
      <c r="D170" s="5" t="s">
        <v>47</v>
      </c>
      <c r="E170" s="5">
        <v>66951.0</v>
      </c>
      <c r="F170" s="2">
        <f t="shared" si="1"/>
        <v>66951</v>
      </c>
      <c r="G170" s="5">
        <v>1.0</v>
      </c>
      <c r="H170" s="5">
        <v>1.0</v>
      </c>
      <c r="I170" s="5" t="s">
        <v>153</v>
      </c>
      <c r="J170" s="2">
        <f t="array" ref="J170">INDEX('Purchase Behaviour'!B:B,MATCH(A170,'Purchase Behaviour'!A:A, 0))</f>
        <v>352.2893049</v>
      </c>
      <c r="K170" s="2">
        <f t="array" ref="K170">INDEX('Purchase Behaviour'!C:C, MATCH(A170,'Purchase Behaviour'!A:A, 0))</f>
        <v>229.563695</v>
      </c>
      <c r="L170" s="2">
        <f t="array" ref="L170">INDEX('Purchase Behaviour'!D:D, MATCH($A170,'Purchase Behaviour'!$A:$A, 0))</f>
        <v>346.0985327</v>
      </c>
      <c r="M170" s="2">
        <f t="array" ref="M170">INDEX('Purchase Behaviour'!E:E, MATCH($A170,'Purchase Behaviour'!$A:$A, 0))</f>
        <v>403.3641055</v>
      </c>
      <c r="N170" s="2">
        <f t="array" ref="N170">INDEX('Purchase Behaviour'!F:F, MATCH($A170,'Purchase Behaviour'!$A:$A, 0))</f>
        <v>312.4034404</v>
      </c>
      <c r="O170" s="2">
        <f t="array" ref="O170">INDEX('Purchase Behaviour'!G:G, MATCH($A170,'Purchase Behaviour'!$A:$A, 0))</f>
        <v>327.945618</v>
      </c>
      <c r="P170" s="2">
        <f t="array" ref="P170">INDEX('Purchase Behaviour'!H:H, MATCH($A170,'Purchase Behaviour'!$A:$A, 0))</f>
        <v>1</v>
      </c>
      <c r="Q170" s="2">
        <f t="array" ref="Q170">INDEX('Purchase Behaviour'!I:I, MATCH($A170,'Purchase Behaviour'!$A:$A, 0))</f>
        <v>3</v>
      </c>
      <c r="R170" s="2">
        <f t="array" ref="R170">INDEX('Purchase Behaviour'!J:J, MATCH($A170,'Purchase Behaviour'!$A:$A, 0))</f>
        <v>4</v>
      </c>
      <c r="S170" s="2">
        <f t="array" ref="S170">INDEX('Purchase Behaviour'!K:K, MATCH($A170,'Purchase Behaviour'!$A:$A, 0))</f>
        <v>7</v>
      </c>
      <c r="T170" s="2">
        <f t="array" ref="T170">INDEX('Purchase Behaviour'!L:L, MATCH($A170,'Purchase Behaviour'!$A:$A, 0))</f>
        <v>1</v>
      </c>
      <c r="U170" s="2">
        <f t="array" ref="U170">INDEX('Purchase Behaviour'!M:M, MATCH($A170,'Purchase Behaviour'!$A:$A, 0))</f>
        <v>46</v>
      </c>
      <c r="V170" s="2">
        <f t="array" ref="V170">INDEX('Campaign Performance'!B:B, MATCH(A170,'Campaign Performance'!A:A, 0))</f>
        <v>0</v>
      </c>
      <c r="W170" s="2">
        <f t="array" ref="W170">INDEX('Campaign Performance'!C:C, MATCH($A170,'Campaign Performance'!$A:$A, 0))</f>
        <v>0</v>
      </c>
      <c r="X170" s="2">
        <f t="array" ref="X170">INDEX('Campaign Performance'!D:D, MATCH($A170,'Campaign Performance'!$A:$A, 0))</f>
        <v>0</v>
      </c>
      <c r="Y170" s="2">
        <f t="array" ref="Y170">INDEX('Campaign Performance'!E:E, MATCH($A170,'Campaign Performance'!$A:$A, 0))</f>
        <v>0</v>
      </c>
      <c r="Z170" s="2">
        <f t="array" ref="Z170">INDEX('Campaign Performance'!F:F, MATCH($A170,'Campaign Performance'!$A:$A, 0))</f>
        <v>0</v>
      </c>
      <c r="AA170" s="2">
        <f t="array" ref="AA170">INDEX('Campaign Performance'!G:G, MATCH($A170,'Campaign Performance'!$A:$A, 0))</f>
        <v>0</v>
      </c>
      <c r="AB170" s="2">
        <f t="array" ref="AB170">INDEX('Campaign Performance'!H:H, MATCH($A170,'Campaign Performance'!$A:$A, 0))</f>
        <v>0</v>
      </c>
      <c r="AC170" s="5">
        <f t="shared" si="2"/>
        <v>37</v>
      </c>
      <c r="AD170" s="5">
        <f t="shared" si="3"/>
        <v>12</v>
      </c>
      <c r="AE170" s="5">
        <f t="shared" si="4"/>
        <v>1971.664696</v>
      </c>
      <c r="AF170" s="5">
        <f t="shared" si="5"/>
        <v>0</v>
      </c>
      <c r="AG170" s="5" t="str">
        <f t="shared" si="6"/>
        <v>Large family</v>
      </c>
      <c r="AH170" s="5" t="str">
        <f t="shared" si="20"/>
        <v>High income</v>
      </c>
      <c r="AI170" s="5" t="str">
        <f t="shared" si="7"/>
        <v>No</v>
      </c>
      <c r="AJ170" s="5" t="str">
        <f t="shared" si="8"/>
        <v>No Acceptance</v>
      </c>
      <c r="AK170" s="5">
        <f t="shared" si="9"/>
        <v>3</v>
      </c>
      <c r="AL170" s="5">
        <f t="shared" si="10"/>
        <v>0.09992945365</v>
      </c>
      <c r="AM170" s="5">
        <f t="shared" si="11"/>
        <v>0.5353535354</v>
      </c>
      <c r="AN170" s="5">
        <f t="shared" si="12"/>
        <v>0.1111111111</v>
      </c>
      <c r="AO170" s="5">
        <f t="shared" si="13"/>
        <v>0.1428571429</v>
      </c>
      <c r="AP170" s="5">
        <f t="shared" si="14"/>
        <v>0</v>
      </c>
      <c r="AQ170" s="5">
        <f t="shared" si="15"/>
        <v>1</v>
      </c>
      <c r="AR170" s="5">
        <f t="shared" si="16"/>
        <v>0.316540805</v>
      </c>
      <c r="AS170" s="5">
        <f t="shared" si="17"/>
        <v>824</v>
      </c>
      <c r="AT170" s="5">
        <f t="shared" si="18"/>
        <v>0.6324251898</v>
      </c>
      <c r="AU170" s="5" t="str">
        <f t="shared" si="19"/>
        <v>Mid</v>
      </c>
      <c r="AV170" s="5"/>
      <c r="AW170" s="5"/>
      <c r="AX170" s="5"/>
      <c r="AY170" s="5"/>
      <c r="AZ170" s="5"/>
    </row>
    <row r="171" ht="14.25" customHeight="1">
      <c r="A171" s="5">
        <v>3152.0</v>
      </c>
      <c r="B171" s="5">
        <v>1960.0</v>
      </c>
      <c r="C171" s="5" t="s">
        <v>46</v>
      </c>
      <c r="D171" s="5" t="s">
        <v>50</v>
      </c>
      <c r="E171" s="5">
        <v>26091.0</v>
      </c>
      <c r="F171" s="2">
        <f t="shared" si="1"/>
        <v>26091</v>
      </c>
      <c r="G171" s="5">
        <v>0.0</v>
      </c>
      <c r="H171" s="5">
        <v>1.0</v>
      </c>
      <c r="I171" s="5" t="s">
        <v>131</v>
      </c>
      <c r="J171" s="2">
        <f t="array" ref="J171">INDEX('Purchase Behaviour'!B:B,MATCH(A171,'Purchase Behaviour'!A:A, 0))</f>
        <v>102.8131442</v>
      </c>
      <c r="K171" s="2">
        <f t="array" ref="K171">INDEX('Purchase Behaviour'!C:C, MATCH(A171,'Purchase Behaviour'!A:A, 0))</f>
        <v>125.806813</v>
      </c>
      <c r="L171" s="2">
        <f t="array" ref="L171">INDEX('Purchase Behaviour'!D:D, MATCH($A171,'Purchase Behaviour'!$A:$A, 0))</f>
        <v>134.3479312</v>
      </c>
      <c r="M171" s="2">
        <f t="array" ref="M171">INDEX('Purchase Behaviour'!E:E, MATCH($A171,'Purchase Behaviour'!$A:$A, 0))</f>
        <v>101.7201707</v>
      </c>
      <c r="N171" s="2">
        <f t="array" ref="N171">INDEX('Purchase Behaviour'!F:F, MATCH($A171,'Purchase Behaviour'!$A:$A, 0))</f>
        <v>81.72596771</v>
      </c>
      <c r="O171" s="2">
        <f t="array" ref="O171">INDEX('Purchase Behaviour'!G:G, MATCH($A171,'Purchase Behaviour'!$A:$A, 0))</f>
        <v>176.2983664</v>
      </c>
      <c r="P171" s="2">
        <f t="array" ref="P171">INDEX('Purchase Behaviour'!H:H, MATCH($A171,'Purchase Behaviour'!$A:$A, 0))</f>
        <v>3</v>
      </c>
      <c r="Q171" s="2">
        <f t="array" ref="Q171">INDEX('Purchase Behaviour'!I:I, MATCH($A171,'Purchase Behaviour'!$A:$A, 0))</f>
        <v>2</v>
      </c>
      <c r="R171" s="2">
        <f t="array" ref="R171">INDEX('Purchase Behaviour'!J:J, MATCH($A171,'Purchase Behaviour'!$A:$A, 0))</f>
        <v>1</v>
      </c>
      <c r="S171" s="2">
        <f t="array" ref="S171">INDEX('Purchase Behaviour'!K:K, MATCH($A171,'Purchase Behaviour'!$A:$A, 0))</f>
        <v>3</v>
      </c>
      <c r="T171" s="2">
        <f t="array" ref="T171">INDEX('Purchase Behaviour'!L:L, MATCH($A171,'Purchase Behaviour'!$A:$A, 0))</f>
        <v>5</v>
      </c>
      <c r="U171" s="2">
        <f t="array" ref="U171">INDEX('Purchase Behaviour'!M:M, MATCH($A171,'Purchase Behaviour'!$A:$A, 0))</f>
        <v>84</v>
      </c>
      <c r="V171" s="2">
        <f t="array" ref="V171">INDEX('Campaign Performance'!B:B, MATCH(A171,'Campaign Performance'!A:A, 0))</f>
        <v>0</v>
      </c>
      <c r="W171" s="2">
        <f t="array" ref="W171">INDEX('Campaign Performance'!C:C, MATCH($A171,'Campaign Performance'!$A:$A, 0))</f>
        <v>0</v>
      </c>
      <c r="X171" s="2">
        <f t="array" ref="X171">INDEX('Campaign Performance'!D:D, MATCH($A171,'Campaign Performance'!$A:$A, 0))</f>
        <v>0</v>
      </c>
      <c r="Y171" s="2">
        <f t="array" ref="Y171">INDEX('Campaign Performance'!E:E, MATCH($A171,'Campaign Performance'!$A:$A, 0))</f>
        <v>0</v>
      </c>
      <c r="Z171" s="2">
        <f t="array" ref="Z171">INDEX('Campaign Performance'!F:F, MATCH($A171,'Campaign Performance'!$A:$A, 0))</f>
        <v>0</v>
      </c>
      <c r="AA171" s="2">
        <f t="array" ref="AA171">INDEX('Campaign Performance'!G:G, MATCH($A171,'Campaign Performance'!$A:$A, 0))</f>
        <v>0</v>
      </c>
      <c r="AB171" s="2">
        <f t="array" ref="AB171">INDEX('Campaign Performance'!H:H, MATCH($A171,'Campaign Performance'!$A:$A, 0))</f>
        <v>0</v>
      </c>
      <c r="AC171" s="5">
        <f t="shared" si="2"/>
        <v>65</v>
      </c>
      <c r="AD171" s="5">
        <f t="shared" si="3"/>
        <v>11</v>
      </c>
      <c r="AE171" s="5">
        <f t="shared" si="4"/>
        <v>722.7123934</v>
      </c>
      <c r="AF171" s="5">
        <f t="shared" si="5"/>
        <v>0</v>
      </c>
      <c r="AG171" s="5" t="str">
        <f t="shared" si="6"/>
        <v>Small family</v>
      </c>
      <c r="AH171" s="5" t="str">
        <f t="shared" si="20"/>
        <v>Low income</v>
      </c>
      <c r="AI171" s="5" t="str">
        <f t="shared" si="7"/>
        <v>No</v>
      </c>
      <c r="AJ171" s="5" t="str">
        <f t="shared" si="8"/>
        <v>No Acceptance</v>
      </c>
      <c r="AK171" s="5">
        <f t="shared" si="9"/>
        <v>1</v>
      </c>
      <c r="AL171" s="5">
        <f t="shared" si="10"/>
        <v>0.03662907529</v>
      </c>
      <c r="AM171" s="5">
        <f t="shared" si="11"/>
        <v>0.1515151515</v>
      </c>
      <c r="AN171" s="5">
        <f t="shared" si="12"/>
        <v>0.07407407407</v>
      </c>
      <c r="AO171" s="5">
        <f t="shared" si="13"/>
        <v>0.03571428571</v>
      </c>
      <c r="AP171" s="5">
        <f t="shared" si="14"/>
        <v>0</v>
      </c>
      <c r="AQ171" s="5">
        <f t="shared" si="15"/>
        <v>0</v>
      </c>
      <c r="AR171" s="5">
        <f t="shared" si="16"/>
        <v>0.06929435396</v>
      </c>
      <c r="AS171" s="5">
        <f t="shared" si="17"/>
        <v>2175</v>
      </c>
      <c r="AT171" s="5">
        <f t="shared" si="18"/>
        <v>0.02903081733</v>
      </c>
      <c r="AU171" s="5" t="str">
        <f t="shared" si="19"/>
        <v>Low</v>
      </c>
      <c r="AV171" s="5"/>
      <c r="AW171" s="5"/>
      <c r="AX171" s="5"/>
      <c r="AY171" s="5"/>
      <c r="AZ171" s="5"/>
    </row>
    <row r="172" ht="14.25" customHeight="1">
      <c r="A172" s="5">
        <v>5610.0</v>
      </c>
      <c r="B172" s="5">
        <v>1965.0</v>
      </c>
      <c r="C172" s="5" t="s">
        <v>46</v>
      </c>
      <c r="D172" s="5" t="s">
        <v>50</v>
      </c>
      <c r="E172" s="5">
        <v>33456.0</v>
      </c>
      <c r="F172" s="2">
        <f t="shared" si="1"/>
        <v>33456</v>
      </c>
      <c r="G172" s="5">
        <v>0.0</v>
      </c>
      <c r="H172" s="5">
        <v>0.0</v>
      </c>
      <c r="I172" s="5" t="s">
        <v>197</v>
      </c>
      <c r="J172" s="2">
        <f t="array" ref="J172">INDEX('Purchase Behaviour'!B:B,MATCH(A172,'Purchase Behaviour'!A:A, 0))</f>
        <v>191.0323738</v>
      </c>
      <c r="K172" s="2">
        <f t="array" ref="K172">INDEX('Purchase Behaviour'!C:C, MATCH(A172,'Purchase Behaviour'!A:A, 0))</f>
        <v>132.0299892</v>
      </c>
      <c r="L172" s="2">
        <f t="array" ref="L172">INDEX('Purchase Behaviour'!D:D, MATCH($A172,'Purchase Behaviour'!$A:$A, 0))</f>
        <v>171.337401</v>
      </c>
      <c r="M172" s="2">
        <f t="array" ref="M172">INDEX('Purchase Behaviour'!E:E, MATCH($A172,'Purchase Behaviour'!$A:$A, 0))</f>
        <v>84.34154244</v>
      </c>
      <c r="N172" s="2">
        <f t="array" ref="N172">INDEX('Purchase Behaviour'!F:F, MATCH($A172,'Purchase Behaviour'!$A:$A, 0))</f>
        <v>58.80518114</v>
      </c>
      <c r="O172" s="2">
        <f t="array" ref="O172">INDEX('Purchase Behaviour'!G:G, MATCH($A172,'Purchase Behaviour'!$A:$A, 0))</f>
        <v>215.6220707</v>
      </c>
      <c r="P172" s="2">
        <f t="array" ref="P172">INDEX('Purchase Behaviour'!H:H, MATCH($A172,'Purchase Behaviour'!$A:$A, 0))</f>
        <v>2</v>
      </c>
      <c r="Q172" s="2">
        <f t="array" ref="Q172">INDEX('Purchase Behaviour'!I:I, MATCH($A172,'Purchase Behaviour'!$A:$A, 0))</f>
        <v>1</v>
      </c>
      <c r="R172" s="2">
        <f t="array" ref="R172">INDEX('Purchase Behaviour'!J:J, MATCH($A172,'Purchase Behaviour'!$A:$A, 0))</f>
        <v>0</v>
      </c>
      <c r="S172" s="2">
        <f t="array" ref="S172">INDEX('Purchase Behaviour'!K:K, MATCH($A172,'Purchase Behaviour'!$A:$A, 0))</f>
        <v>3</v>
      </c>
      <c r="T172" s="2">
        <f t="array" ref="T172">INDEX('Purchase Behaviour'!L:L, MATCH($A172,'Purchase Behaviour'!$A:$A, 0))</f>
        <v>7</v>
      </c>
      <c r="U172" s="2">
        <f t="array" ref="U172">INDEX('Purchase Behaviour'!M:M, MATCH($A172,'Purchase Behaviour'!$A:$A, 0))</f>
        <v>58</v>
      </c>
      <c r="V172" s="2">
        <f t="array" ref="V172">INDEX('Campaign Performance'!B:B, MATCH(A172,'Campaign Performance'!A:A, 0))</f>
        <v>0</v>
      </c>
      <c r="W172" s="2">
        <f t="array" ref="W172">INDEX('Campaign Performance'!C:C, MATCH($A172,'Campaign Performance'!$A:$A, 0))</f>
        <v>0</v>
      </c>
      <c r="X172" s="2">
        <f t="array" ref="X172">INDEX('Campaign Performance'!D:D, MATCH($A172,'Campaign Performance'!$A:$A, 0))</f>
        <v>0</v>
      </c>
      <c r="Y172" s="2">
        <f t="array" ref="Y172">INDEX('Campaign Performance'!E:E, MATCH($A172,'Campaign Performance'!$A:$A, 0))</f>
        <v>0</v>
      </c>
      <c r="Z172" s="2">
        <f t="array" ref="Z172">INDEX('Campaign Performance'!F:F, MATCH($A172,'Campaign Performance'!$A:$A, 0))</f>
        <v>0</v>
      </c>
      <c r="AA172" s="2">
        <f t="array" ref="AA172">INDEX('Campaign Performance'!G:G, MATCH($A172,'Campaign Performance'!$A:$A, 0))</f>
        <v>0</v>
      </c>
      <c r="AB172" s="2">
        <f t="array" ref="AB172">INDEX('Campaign Performance'!H:H, MATCH($A172,'Campaign Performance'!$A:$A, 0))</f>
        <v>0</v>
      </c>
      <c r="AC172" s="5">
        <f t="shared" si="2"/>
        <v>60</v>
      </c>
      <c r="AD172" s="5">
        <f t="shared" si="3"/>
        <v>11</v>
      </c>
      <c r="AE172" s="5">
        <f t="shared" si="4"/>
        <v>853.1685583</v>
      </c>
      <c r="AF172" s="5">
        <f t="shared" si="5"/>
        <v>0</v>
      </c>
      <c r="AG172" s="5" t="str">
        <f t="shared" si="6"/>
        <v>No kids</v>
      </c>
      <c r="AH172" s="5" t="str">
        <f t="shared" si="20"/>
        <v>Mid income</v>
      </c>
      <c r="AI172" s="5" t="str">
        <f t="shared" si="7"/>
        <v>No</v>
      </c>
      <c r="AJ172" s="5" t="str">
        <f t="shared" si="8"/>
        <v>No Acceptance</v>
      </c>
      <c r="AK172" s="5">
        <f t="shared" si="9"/>
        <v>2</v>
      </c>
      <c r="AL172" s="5">
        <f t="shared" si="10"/>
        <v>0.04324095677</v>
      </c>
      <c r="AM172" s="5">
        <f t="shared" si="11"/>
        <v>0.4141414141</v>
      </c>
      <c r="AN172" s="5">
        <f t="shared" si="12"/>
        <v>0.03703703704</v>
      </c>
      <c r="AO172" s="5">
        <f t="shared" si="13"/>
        <v>0</v>
      </c>
      <c r="AP172" s="5">
        <f t="shared" si="14"/>
        <v>0</v>
      </c>
      <c r="AQ172" s="5">
        <f t="shared" si="15"/>
        <v>0.5</v>
      </c>
      <c r="AR172" s="5">
        <f t="shared" si="16"/>
        <v>0.190608219</v>
      </c>
      <c r="AS172" s="5">
        <f t="shared" si="17"/>
        <v>1726</v>
      </c>
      <c r="AT172" s="5">
        <f t="shared" si="18"/>
        <v>0.2295667709</v>
      </c>
      <c r="AU172" s="5" t="str">
        <f t="shared" si="19"/>
        <v>Low</v>
      </c>
      <c r="AV172" s="5"/>
      <c r="AW172" s="5"/>
      <c r="AX172" s="5"/>
      <c r="AY172" s="5"/>
      <c r="AZ172" s="5"/>
    </row>
    <row r="173" ht="14.25" customHeight="1">
      <c r="A173" s="5">
        <v>6460.0</v>
      </c>
      <c r="B173" s="5">
        <v>1982.0</v>
      </c>
      <c r="C173" s="5" t="s">
        <v>46</v>
      </c>
      <c r="D173" s="5" t="s">
        <v>54</v>
      </c>
      <c r="E173" s="5">
        <v>28718.0</v>
      </c>
      <c r="F173" s="2">
        <f t="shared" si="1"/>
        <v>28718</v>
      </c>
      <c r="G173" s="5">
        <v>0.0</v>
      </c>
      <c r="H173" s="5">
        <v>1.0</v>
      </c>
      <c r="I173" s="5" t="s">
        <v>198</v>
      </c>
      <c r="J173" s="2">
        <f t="array" ref="J173">INDEX('Purchase Behaviour'!B:B,MATCH(A173,'Purchase Behaviour'!A:A, 0))</f>
        <v>147.5078549</v>
      </c>
      <c r="K173" s="2">
        <f t="array" ref="K173">INDEX('Purchase Behaviour'!C:C, MATCH(A173,'Purchase Behaviour'!A:A, 0))</f>
        <v>135.3163325</v>
      </c>
      <c r="L173" s="2">
        <f t="array" ref="L173">INDEX('Purchase Behaviour'!D:D, MATCH($A173,'Purchase Behaviour'!$A:$A, 0))</f>
        <v>147.6444362</v>
      </c>
      <c r="M173" s="2">
        <f t="array" ref="M173">INDEX('Purchase Behaviour'!E:E, MATCH($A173,'Purchase Behaviour'!$A:$A, 0))</f>
        <v>279.2748621</v>
      </c>
      <c r="N173" s="2">
        <f t="array" ref="N173">INDEX('Purchase Behaviour'!F:F, MATCH($A173,'Purchase Behaviour'!$A:$A, 0))</f>
        <v>175.6301822</v>
      </c>
      <c r="O173" s="2">
        <f t="array" ref="O173">INDEX('Purchase Behaviour'!G:G, MATCH($A173,'Purchase Behaviour'!$A:$A, 0))</f>
        <v>91.44335043</v>
      </c>
      <c r="P173" s="2">
        <f t="array" ref="P173">INDEX('Purchase Behaviour'!H:H, MATCH($A173,'Purchase Behaviour'!$A:$A, 0))</f>
        <v>2</v>
      </c>
      <c r="Q173" s="2">
        <f t="array" ref="Q173">INDEX('Purchase Behaviour'!I:I, MATCH($A173,'Purchase Behaviour'!$A:$A, 0))</f>
        <v>2</v>
      </c>
      <c r="R173" s="2">
        <f t="array" ref="R173">INDEX('Purchase Behaviour'!J:J, MATCH($A173,'Purchase Behaviour'!$A:$A, 0))</f>
        <v>0</v>
      </c>
      <c r="S173" s="2">
        <f t="array" ref="S173">INDEX('Purchase Behaviour'!K:K, MATCH($A173,'Purchase Behaviour'!$A:$A, 0))</f>
        <v>3</v>
      </c>
      <c r="T173" s="2">
        <f t="array" ref="T173">INDEX('Purchase Behaviour'!L:L, MATCH($A173,'Purchase Behaviour'!$A:$A, 0))</f>
        <v>8</v>
      </c>
      <c r="U173" s="2">
        <f t="array" ref="U173">INDEX('Purchase Behaviour'!M:M, MATCH($A173,'Purchase Behaviour'!$A:$A, 0))</f>
        <v>78</v>
      </c>
      <c r="V173" s="2">
        <f t="array" ref="V173">INDEX('Campaign Performance'!B:B, MATCH(A173,'Campaign Performance'!A:A, 0))</f>
        <v>0</v>
      </c>
      <c r="W173" s="2">
        <f t="array" ref="W173">INDEX('Campaign Performance'!C:C, MATCH($A173,'Campaign Performance'!$A:$A, 0))</f>
        <v>0</v>
      </c>
      <c r="X173" s="2">
        <f t="array" ref="X173">INDEX('Campaign Performance'!D:D, MATCH($A173,'Campaign Performance'!$A:$A, 0))</f>
        <v>0</v>
      </c>
      <c r="Y173" s="2">
        <f t="array" ref="Y173">INDEX('Campaign Performance'!E:E, MATCH($A173,'Campaign Performance'!$A:$A, 0))</f>
        <v>0</v>
      </c>
      <c r="Z173" s="2">
        <f t="array" ref="Z173">INDEX('Campaign Performance'!F:F, MATCH($A173,'Campaign Performance'!$A:$A, 0))</f>
        <v>0</v>
      </c>
      <c r="AA173" s="2">
        <f t="array" ref="AA173">INDEX('Campaign Performance'!G:G, MATCH($A173,'Campaign Performance'!$A:$A, 0))</f>
        <v>0</v>
      </c>
      <c r="AB173" s="2">
        <f t="array" ref="AB173">INDEX('Campaign Performance'!H:H, MATCH($A173,'Campaign Performance'!$A:$A, 0))</f>
        <v>0</v>
      </c>
      <c r="AC173" s="5">
        <f t="shared" si="2"/>
        <v>43</v>
      </c>
      <c r="AD173" s="5">
        <f t="shared" si="3"/>
        <v>12</v>
      </c>
      <c r="AE173" s="5">
        <f t="shared" si="4"/>
        <v>976.8170184</v>
      </c>
      <c r="AF173" s="5">
        <f t="shared" si="5"/>
        <v>0</v>
      </c>
      <c r="AG173" s="5" t="str">
        <f t="shared" si="6"/>
        <v>Small family</v>
      </c>
      <c r="AH173" s="5" t="str">
        <f t="shared" si="20"/>
        <v>Low income</v>
      </c>
      <c r="AI173" s="5" t="str">
        <f t="shared" si="7"/>
        <v>No</v>
      </c>
      <c r="AJ173" s="5" t="str">
        <f t="shared" si="8"/>
        <v>No Acceptance</v>
      </c>
      <c r="AK173" s="5">
        <f t="shared" si="9"/>
        <v>1</v>
      </c>
      <c r="AL173" s="5">
        <f t="shared" si="10"/>
        <v>0.04950780482</v>
      </c>
      <c r="AM173" s="5">
        <f t="shared" si="11"/>
        <v>0.2121212121</v>
      </c>
      <c r="AN173" s="5">
        <f t="shared" si="12"/>
        <v>0.07407407407</v>
      </c>
      <c r="AO173" s="5">
        <f t="shared" si="13"/>
        <v>0</v>
      </c>
      <c r="AP173" s="5">
        <f t="shared" si="14"/>
        <v>0</v>
      </c>
      <c r="AQ173" s="5">
        <f t="shared" si="15"/>
        <v>0</v>
      </c>
      <c r="AR173" s="5">
        <f t="shared" si="16"/>
        <v>0.08712442595</v>
      </c>
      <c r="AS173" s="5">
        <f t="shared" si="17"/>
        <v>2126</v>
      </c>
      <c r="AT173" s="5">
        <f t="shared" si="18"/>
        <v>0.05091558732</v>
      </c>
      <c r="AU173" s="5" t="str">
        <f t="shared" si="19"/>
        <v>Low</v>
      </c>
      <c r="AV173" s="5"/>
      <c r="AW173" s="5"/>
      <c r="AX173" s="5"/>
      <c r="AY173" s="5"/>
      <c r="AZ173" s="5"/>
    </row>
    <row r="174" ht="14.25" customHeight="1">
      <c r="A174" s="5">
        <v>1349.0</v>
      </c>
      <c r="B174" s="5">
        <v>1970.0</v>
      </c>
      <c r="C174" s="5" t="s">
        <v>46</v>
      </c>
      <c r="D174" s="5" t="s">
        <v>54</v>
      </c>
      <c r="E174" s="5">
        <v>50447.0</v>
      </c>
      <c r="F174" s="2">
        <f t="shared" si="1"/>
        <v>50447</v>
      </c>
      <c r="G174" s="5">
        <v>0.0</v>
      </c>
      <c r="H174" s="5">
        <v>1.0</v>
      </c>
      <c r="I174" s="5" t="s">
        <v>197</v>
      </c>
      <c r="J174" s="2">
        <f t="array" ref="J174">INDEX('Purchase Behaviour'!B:B,MATCH(A174,'Purchase Behaviour'!A:A, 0))</f>
        <v>111.5877682</v>
      </c>
      <c r="K174" s="2">
        <f t="array" ref="K174">INDEX('Purchase Behaviour'!C:C, MATCH(A174,'Purchase Behaviour'!A:A, 0))</f>
        <v>322.8419259</v>
      </c>
      <c r="L174" s="2">
        <f t="array" ref="L174">INDEX('Purchase Behaviour'!D:D, MATCH($A174,'Purchase Behaviour'!$A:$A, 0))</f>
        <v>307.5137349</v>
      </c>
      <c r="M174" s="2">
        <f t="array" ref="M174">INDEX('Purchase Behaviour'!E:E, MATCH($A174,'Purchase Behaviour'!$A:$A, 0))</f>
        <v>285.8056042</v>
      </c>
      <c r="N174" s="2">
        <f t="array" ref="N174">INDEX('Purchase Behaviour'!F:F, MATCH($A174,'Purchase Behaviour'!$A:$A, 0))</f>
        <v>178.5962913</v>
      </c>
      <c r="O174" s="2">
        <f t="array" ref="O174">INDEX('Purchase Behaviour'!G:G, MATCH($A174,'Purchase Behaviour'!$A:$A, 0))</f>
        <v>269.4473351</v>
      </c>
      <c r="P174" s="2">
        <f t="array" ref="P174">INDEX('Purchase Behaviour'!H:H, MATCH($A174,'Purchase Behaviour'!$A:$A, 0))</f>
        <v>1</v>
      </c>
      <c r="Q174" s="2">
        <f t="array" ref="Q174">INDEX('Purchase Behaviour'!I:I, MATCH($A174,'Purchase Behaviour'!$A:$A, 0))</f>
        <v>3</v>
      </c>
      <c r="R174" s="2">
        <f t="array" ref="R174">INDEX('Purchase Behaviour'!J:J, MATCH($A174,'Purchase Behaviour'!$A:$A, 0))</f>
        <v>1</v>
      </c>
      <c r="S174" s="2">
        <f t="array" ref="S174">INDEX('Purchase Behaviour'!K:K, MATCH($A174,'Purchase Behaviour'!$A:$A, 0))</f>
        <v>3</v>
      </c>
      <c r="T174" s="2">
        <f t="array" ref="T174">INDEX('Purchase Behaviour'!L:L, MATCH($A174,'Purchase Behaviour'!$A:$A, 0))</f>
        <v>6</v>
      </c>
      <c r="U174" s="2">
        <f t="array" ref="U174">INDEX('Purchase Behaviour'!M:M, MATCH($A174,'Purchase Behaviour'!$A:$A, 0))</f>
        <v>4</v>
      </c>
      <c r="V174" s="2">
        <f t="array" ref="V174">INDEX('Campaign Performance'!B:B, MATCH(A174,'Campaign Performance'!A:A, 0))</f>
        <v>0</v>
      </c>
      <c r="W174" s="2">
        <f t="array" ref="W174">INDEX('Campaign Performance'!C:C, MATCH($A174,'Campaign Performance'!$A:$A, 0))</f>
        <v>0</v>
      </c>
      <c r="X174" s="2">
        <f t="array" ref="X174">INDEX('Campaign Performance'!D:D, MATCH($A174,'Campaign Performance'!$A:$A, 0))</f>
        <v>0</v>
      </c>
      <c r="Y174" s="2">
        <f t="array" ref="Y174">INDEX('Campaign Performance'!E:E, MATCH($A174,'Campaign Performance'!$A:$A, 0))</f>
        <v>0</v>
      </c>
      <c r="Z174" s="2">
        <f t="array" ref="Z174">INDEX('Campaign Performance'!F:F, MATCH($A174,'Campaign Performance'!$A:$A, 0))</f>
        <v>0</v>
      </c>
      <c r="AA174" s="2">
        <f t="array" ref="AA174">INDEX('Campaign Performance'!G:G, MATCH($A174,'Campaign Performance'!$A:$A, 0))</f>
        <v>0</v>
      </c>
      <c r="AB174" s="2">
        <f t="array" ref="AB174">INDEX('Campaign Performance'!H:H, MATCH($A174,'Campaign Performance'!$A:$A, 0))</f>
        <v>0</v>
      </c>
      <c r="AC174" s="5">
        <f t="shared" si="2"/>
        <v>55</v>
      </c>
      <c r="AD174" s="5">
        <f t="shared" si="3"/>
        <v>11</v>
      </c>
      <c r="AE174" s="5">
        <f t="shared" si="4"/>
        <v>1475.79266</v>
      </c>
      <c r="AF174" s="5">
        <f t="shared" si="5"/>
        <v>0</v>
      </c>
      <c r="AG174" s="5" t="str">
        <f t="shared" si="6"/>
        <v>Small family</v>
      </c>
      <c r="AH174" s="5" t="str">
        <f t="shared" si="20"/>
        <v>High income</v>
      </c>
      <c r="AI174" s="5" t="str">
        <f t="shared" si="7"/>
        <v>No</v>
      </c>
      <c r="AJ174" s="5" t="str">
        <f t="shared" si="8"/>
        <v>No Acceptance</v>
      </c>
      <c r="AK174" s="5">
        <f t="shared" si="9"/>
        <v>3</v>
      </c>
      <c r="AL174" s="5">
        <f t="shared" si="10"/>
        <v>0.07479727889</v>
      </c>
      <c r="AM174" s="5">
        <f t="shared" si="11"/>
        <v>0.9595959596</v>
      </c>
      <c r="AN174" s="5">
        <f t="shared" si="12"/>
        <v>0.1111111111</v>
      </c>
      <c r="AO174" s="5">
        <f t="shared" si="13"/>
        <v>0.03571428571</v>
      </c>
      <c r="AP174" s="5">
        <f t="shared" si="14"/>
        <v>0</v>
      </c>
      <c r="AQ174" s="5">
        <f t="shared" si="15"/>
        <v>1</v>
      </c>
      <c r="AR174" s="5">
        <f t="shared" si="16"/>
        <v>0.4268162028</v>
      </c>
      <c r="AS174" s="5">
        <f t="shared" si="17"/>
        <v>234</v>
      </c>
      <c r="AT174" s="5">
        <f t="shared" si="18"/>
        <v>0.8959356856</v>
      </c>
      <c r="AU174" s="5" t="str">
        <f t="shared" si="19"/>
        <v>High</v>
      </c>
      <c r="AV174" s="5"/>
      <c r="AW174" s="5"/>
      <c r="AX174" s="5"/>
      <c r="AY174" s="5"/>
      <c r="AZ174" s="5"/>
    </row>
    <row r="175" ht="14.25" customHeight="1">
      <c r="A175" s="5">
        <v>1880.0</v>
      </c>
      <c r="B175" s="5">
        <v>1960.0</v>
      </c>
      <c r="C175" s="5" t="s">
        <v>53</v>
      </c>
      <c r="D175" s="5" t="s">
        <v>50</v>
      </c>
      <c r="E175" s="5">
        <v>53537.0</v>
      </c>
      <c r="F175" s="2">
        <f t="shared" si="1"/>
        <v>53537</v>
      </c>
      <c r="G175" s="5">
        <v>0.0</v>
      </c>
      <c r="H175" s="5">
        <v>1.0</v>
      </c>
      <c r="I175" s="5" t="s">
        <v>199</v>
      </c>
      <c r="J175" s="2">
        <f t="array" ref="J175">INDEX('Purchase Behaviour'!B:B,MATCH(A175,'Purchase Behaviour'!A:A, 0))</f>
        <v>196.8752673</v>
      </c>
      <c r="K175" s="2">
        <f t="array" ref="K175">INDEX('Purchase Behaviour'!C:C, MATCH(A175,'Purchase Behaviour'!A:A, 0))</f>
        <v>310.502809</v>
      </c>
      <c r="L175" s="2">
        <f t="array" ref="L175">INDEX('Purchase Behaviour'!D:D, MATCH($A175,'Purchase Behaviour'!$A:$A, 0))</f>
        <v>336.7245122</v>
      </c>
      <c r="M175" s="2">
        <f t="array" ref="M175">INDEX('Purchase Behaviour'!E:E, MATCH($A175,'Purchase Behaviour'!$A:$A, 0))</f>
        <v>211.6202791</v>
      </c>
      <c r="N175" s="2">
        <f t="array" ref="N175">INDEX('Purchase Behaviour'!F:F, MATCH($A175,'Purchase Behaviour'!$A:$A, 0))</f>
        <v>348.9513262</v>
      </c>
      <c r="O175" s="2">
        <f t="array" ref="O175">INDEX('Purchase Behaviour'!G:G, MATCH($A175,'Purchase Behaviour'!$A:$A, 0))</f>
        <v>265.5863777</v>
      </c>
      <c r="P175" s="2">
        <f t="array" ref="P175">INDEX('Purchase Behaviour'!H:H, MATCH($A175,'Purchase Behaviour'!$A:$A, 0))</f>
        <v>2</v>
      </c>
      <c r="Q175" s="2">
        <f t="array" ref="Q175">INDEX('Purchase Behaviour'!I:I, MATCH($A175,'Purchase Behaviour'!$A:$A, 0))</f>
        <v>2</v>
      </c>
      <c r="R175" s="2">
        <f t="array" ref="R175">INDEX('Purchase Behaviour'!J:J, MATCH($A175,'Purchase Behaviour'!$A:$A, 0))</f>
        <v>1</v>
      </c>
      <c r="S175" s="2">
        <f t="array" ref="S175">INDEX('Purchase Behaviour'!K:K, MATCH($A175,'Purchase Behaviour'!$A:$A, 0))</f>
        <v>3</v>
      </c>
      <c r="T175" s="2">
        <f t="array" ref="T175">INDEX('Purchase Behaviour'!L:L, MATCH($A175,'Purchase Behaviour'!$A:$A, 0))</f>
        <v>5</v>
      </c>
      <c r="U175" s="2">
        <f t="array" ref="U175">INDEX('Purchase Behaviour'!M:M, MATCH($A175,'Purchase Behaviour'!$A:$A, 0))</f>
        <v>17</v>
      </c>
      <c r="V175" s="2">
        <f t="array" ref="V175">INDEX('Campaign Performance'!B:B, MATCH(A175,'Campaign Performance'!A:A, 0))</f>
        <v>0</v>
      </c>
      <c r="W175" s="2">
        <f t="array" ref="W175">INDEX('Campaign Performance'!C:C, MATCH($A175,'Campaign Performance'!$A:$A, 0))</f>
        <v>0</v>
      </c>
      <c r="X175" s="2">
        <f t="array" ref="X175">INDEX('Campaign Performance'!D:D, MATCH($A175,'Campaign Performance'!$A:$A, 0))</f>
        <v>0</v>
      </c>
      <c r="Y175" s="2">
        <f t="array" ref="Y175">INDEX('Campaign Performance'!E:E, MATCH($A175,'Campaign Performance'!$A:$A, 0))</f>
        <v>0</v>
      </c>
      <c r="Z175" s="2">
        <f t="array" ref="Z175">INDEX('Campaign Performance'!F:F, MATCH($A175,'Campaign Performance'!$A:$A, 0))</f>
        <v>0</v>
      </c>
      <c r="AA175" s="2">
        <f t="array" ref="AA175">INDEX('Campaign Performance'!G:G, MATCH($A175,'Campaign Performance'!$A:$A, 0))</f>
        <v>0</v>
      </c>
      <c r="AB175" s="2">
        <f t="array" ref="AB175">INDEX('Campaign Performance'!H:H, MATCH($A175,'Campaign Performance'!$A:$A, 0))</f>
        <v>0</v>
      </c>
      <c r="AC175" s="5">
        <f t="shared" si="2"/>
        <v>65</v>
      </c>
      <c r="AD175" s="5">
        <f t="shared" si="3"/>
        <v>11</v>
      </c>
      <c r="AE175" s="5">
        <f t="shared" si="4"/>
        <v>1670.260571</v>
      </c>
      <c r="AF175" s="5">
        <f t="shared" si="5"/>
        <v>0</v>
      </c>
      <c r="AG175" s="5" t="str">
        <f t="shared" si="6"/>
        <v>Small family</v>
      </c>
      <c r="AH175" s="5" t="str">
        <f t="shared" si="20"/>
        <v>High income</v>
      </c>
      <c r="AI175" s="5" t="str">
        <f t="shared" si="7"/>
        <v>No</v>
      </c>
      <c r="AJ175" s="5" t="str">
        <f t="shared" si="8"/>
        <v>No Acceptance</v>
      </c>
      <c r="AK175" s="5">
        <f t="shared" si="9"/>
        <v>3</v>
      </c>
      <c r="AL175" s="5">
        <f t="shared" si="10"/>
        <v>0.08465345383</v>
      </c>
      <c r="AM175" s="5">
        <f t="shared" si="11"/>
        <v>0.8282828283</v>
      </c>
      <c r="AN175" s="5">
        <f t="shared" si="12"/>
        <v>0.07407407407</v>
      </c>
      <c r="AO175" s="5">
        <f t="shared" si="13"/>
        <v>0.03571428571</v>
      </c>
      <c r="AP175" s="5">
        <f t="shared" si="14"/>
        <v>0</v>
      </c>
      <c r="AQ175" s="5">
        <f t="shared" si="15"/>
        <v>1</v>
      </c>
      <c r="AR175" s="5">
        <f t="shared" si="16"/>
        <v>0.3843307516</v>
      </c>
      <c r="AS175" s="5">
        <f t="shared" si="17"/>
        <v>391</v>
      </c>
      <c r="AT175" s="5">
        <f t="shared" si="18"/>
        <v>0.825815096</v>
      </c>
      <c r="AU175" s="5" t="str">
        <f t="shared" si="19"/>
        <v>High</v>
      </c>
      <c r="AV175" s="5"/>
      <c r="AW175" s="5"/>
      <c r="AX175" s="5"/>
      <c r="AY175" s="5"/>
      <c r="AZ175" s="5"/>
    </row>
    <row r="176" ht="14.25" customHeight="1">
      <c r="A176" s="5">
        <v>641.0</v>
      </c>
      <c r="B176" s="5">
        <v>1967.0</v>
      </c>
      <c r="C176" s="5" t="s">
        <v>46</v>
      </c>
      <c r="D176" s="5" t="s">
        <v>47</v>
      </c>
      <c r="E176" s="5">
        <v>52074.0</v>
      </c>
      <c r="F176" s="2">
        <f t="shared" si="1"/>
        <v>52074</v>
      </c>
      <c r="G176" s="5">
        <v>0.0</v>
      </c>
      <c r="H176" s="5">
        <v>0.0</v>
      </c>
      <c r="I176" s="5" t="s">
        <v>200</v>
      </c>
      <c r="J176" s="2">
        <f t="array" ref="J176">INDEX('Purchase Behaviour'!B:B,MATCH(A176,'Purchase Behaviour'!A:A, 0))</f>
        <v>288.3903758</v>
      </c>
      <c r="K176" s="2">
        <f t="array" ref="K176">INDEX('Purchase Behaviour'!C:C, MATCH(A176,'Purchase Behaviour'!A:A, 0))</f>
        <v>144.7477519</v>
      </c>
      <c r="L176" s="2">
        <f t="array" ref="L176">INDEX('Purchase Behaviour'!D:D, MATCH($A176,'Purchase Behaviour'!$A:$A, 0))</f>
        <v>267.6865613</v>
      </c>
      <c r="M176" s="2">
        <f t="array" ref="M176">INDEX('Purchase Behaviour'!E:E, MATCH($A176,'Purchase Behaviour'!$A:$A, 0))</f>
        <v>195.30347</v>
      </c>
      <c r="N176" s="2">
        <f t="array" ref="N176">INDEX('Purchase Behaviour'!F:F, MATCH($A176,'Purchase Behaviour'!$A:$A, 0))</f>
        <v>287.0157685</v>
      </c>
      <c r="O176" s="2">
        <f t="array" ref="O176">INDEX('Purchase Behaviour'!G:G, MATCH($A176,'Purchase Behaviour'!$A:$A, 0))</f>
        <v>366.1548084</v>
      </c>
      <c r="P176" s="2">
        <f t="array" ref="P176">INDEX('Purchase Behaviour'!H:H, MATCH($A176,'Purchase Behaviour'!$A:$A, 0))</f>
        <v>1</v>
      </c>
      <c r="Q176" s="2">
        <f t="array" ref="Q176">INDEX('Purchase Behaviour'!I:I, MATCH($A176,'Purchase Behaviour'!$A:$A, 0))</f>
        <v>2</v>
      </c>
      <c r="R176" s="2">
        <f t="array" ref="R176">INDEX('Purchase Behaviour'!J:J, MATCH($A176,'Purchase Behaviour'!$A:$A, 0))</f>
        <v>2</v>
      </c>
      <c r="S176" s="2">
        <f t="array" ref="S176">INDEX('Purchase Behaviour'!K:K, MATCH($A176,'Purchase Behaviour'!$A:$A, 0))</f>
        <v>2</v>
      </c>
      <c r="T176" s="2">
        <f t="array" ref="T176">INDEX('Purchase Behaviour'!L:L, MATCH($A176,'Purchase Behaviour'!$A:$A, 0))</f>
        <v>4</v>
      </c>
      <c r="U176" s="2">
        <f t="array" ref="U176">INDEX('Purchase Behaviour'!M:M, MATCH($A176,'Purchase Behaviour'!$A:$A, 0))</f>
        <v>77</v>
      </c>
      <c r="V176" s="2">
        <f t="array" ref="V176">INDEX('Campaign Performance'!B:B, MATCH(A176,'Campaign Performance'!A:A, 0))</f>
        <v>1</v>
      </c>
      <c r="W176" s="2">
        <f t="array" ref="W176">INDEX('Campaign Performance'!C:C, MATCH($A176,'Campaign Performance'!$A:$A, 0))</f>
        <v>0</v>
      </c>
      <c r="X176" s="2">
        <f t="array" ref="X176">INDEX('Campaign Performance'!D:D, MATCH($A176,'Campaign Performance'!$A:$A, 0))</f>
        <v>0</v>
      </c>
      <c r="Y176" s="2">
        <f t="array" ref="Y176">INDEX('Campaign Performance'!E:E, MATCH($A176,'Campaign Performance'!$A:$A, 0))</f>
        <v>0</v>
      </c>
      <c r="Z176" s="2">
        <f t="array" ref="Z176">INDEX('Campaign Performance'!F:F, MATCH($A176,'Campaign Performance'!$A:$A, 0))</f>
        <v>0</v>
      </c>
      <c r="AA176" s="2">
        <f t="array" ref="AA176">INDEX('Campaign Performance'!G:G, MATCH($A176,'Campaign Performance'!$A:$A, 0))</f>
        <v>0</v>
      </c>
      <c r="AB176" s="2">
        <f t="array" ref="AB176">INDEX('Campaign Performance'!H:H, MATCH($A176,'Campaign Performance'!$A:$A, 0))</f>
        <v>0</v>
      </c>
      <c r="AC176" s="5">
        <f t="shared" si="2"/>
        <v>58</v>
      </c>
      <c r="AD176" s="5">
        <f t="shared" si="3"/>
        <v>11</v>
      </c>
      <c r="AE176" s="5">
        <f t="shared" si="4"/>
        <v>1549.298736</v>
      </c>
      <c r="AF176" s="5">
        <f t="shared" si="5"/>
        <v>1</v>
      </c>
      <c r="AG176" s="5" t="str">
        <f t="shared" si="6"/>
        <v>No kids</v>
      </c>
      <c r="AH176" s="5" t="str">
        <f t="shared" si="20"/>
        <v>High income</v>
      </c>
      <c r="AI176" s="5" t="str">
        <f t="shared" si="7"/>
        <v>No</v>
      </c>
      <c r="AJ176" s="5" t="str">
        <f t="shared" si="8"/>
        <v>Low Acceptance</v>
      </c>
      <c r="AK176" s="5">
        <f t="shared" si="9"/>
        <v>3</v>
      </c>
      <c r="AL176" s="5">
        <f t="shared" si="10"/>
        <v>0.07852277139</v>
      </c>
      <c r="AM176" s="5">
        <f t="shared" si="11"/>
        <v>0.2222222222</v>
      </c>
      <c r="AN176" s="5">
        <f t="shared" si="12"/>
        <v>0.07407407407</v>
      </c>
      <c r="AO176" s="5">
        <f t="shared" si="13"/>
        <v>0.07142857143</v>
      </c>
      <c r="AP176" s="5">
        <f t="shared" si="14"/>
        <v>0.25</v>
      </c>
      <c r="AQ176" s="5">
        <f t="shared" si="15"/>
        <v>1</v>
      </c>
      <c r="AR176" s="5">
        <f t="shared" si="16"/>
        <v>0.2295513278</v>
      </c>
      <c r="AS176" s="5">
        <f t="shared" si="17"/>
        <v>1458</v>
      </c>
      <c r="AT176" s="5">
        <f t="shared" si="18"/>
        <v>0.3492630639</v>
      </c>
      <c r="AU176" s="5" t="str">
        <f t="shared" si="19"/>
        <v>Low</v>
      </c>
      <c r="AV176" s="5"/>
      <c r="AW176" s="5"/>
      <c r="AX176" s="5"/>
      <c r="AY176" s="5"/>
      <c r="AZ176" s="5"/>
    </row>
    <row r="177" ht="14.25" customHeight="1">
      <c r="A177" s="5">
        <v>8717.0</v>
      </c>
      <c r="B177" s="5">
        <v>1975.0</v>
      </c>
      <c r="C177" s="5" t="s">
        <v>53</v>
      </c>
      <c r="D177" s="5" t="s">
        <v>54</v>
      </c>
      <c r="E177" s="5">
        <v>80427.0</v>
      </c>
      <c r="F177" s="2">
        <f t="shared" si="1"/>
        <v>80427</v>
      </c>
      <c r="G177" s="5">
        <v>0.0</v>
      </c>
      <c r="H177" s="5">
        <v>1.0</v>
      </c>
      <c r="I177" s="5" t="s">
        <v>201</v>
      </c>
      <c r="J177" s="2">
        <f t="array" ref="J177">INDEX('Purchase Behaviour'!B:B,MATCH(A177,'Purchase Behaviour'!A:A, 0))</f>
        <v>420.4923471</v>
      </c>
      <c r="K177" s="2">
        <f t="array" ref="K177">INDEX('Purchase Behaviour'!C:C, MATCH(A177,'Purchase Behaviour'!A:A, 0))</f>
        <v>273.8996794</v>
      </c>
      <c r="L177" s="2">
        <f t="array" ref="L177">INDEX('Purchase Behaviour'!D:D, MATCH($A177,'Purchase Behaviour'!$A:$A, 0))</f>
        <v>461.9866585</v>
      </c>
      <c r="M177" s="2">
        <f t="array" ref="M177">INDEX('Purchase Behaviour'!E:E, MATCH($A177,'Purchase Behaviour'!$A:$A, 0))</f>
        <v>434.3180261</v>
      </c>
      <c r="N177" s="2">
        <f t="array" ref="N177">INDEX('Purchase Behaviour'!F:F, MATCH($A177,'Purchase Behaviour'!$A:$A, 0))</f>
        <v>638.3517247</v>
      </c>
      <c r="O177" s="2">
        <f t="array" ref="O177">INDEX('Purchase Behaviour'!G:G, MATCH($A177,'Purchase Behaviour'!$A:$A, 0))</f>
        <v>416.1141482</v>
      </c>
      <c r="P177" s="2">
        <f t="array" ref="P177">INDEX('Purchase Behaviour'!H:H, MATCH($A177,'Purchase Behaviour'!$A:$A, 0))</f>
        <v>1</v>
      </c>
      <c r="Q177" s="2">
        <f t="array" ref="Q177">INDEX('Purchase Behaviour'!I:I, MATCH($A177,'Purchase Behaviour'!$A:$A, 0))</f>
        <v>11</v>
      </c>
      <c r="R177" s="2">
        <f t="array" ref="R177">INDEX('Purchase Behaviour'!J:J, MATCH($A177,'Purchase Behaviour'!$A:$A, 0))</f>
        <v>8</v>
      </c>
      <c r="S177" s="2">
        <f t="array" ref="S177">INDEX('Purchase Behaviour'!K:K, MATCH($A177,'Purchase Behaviour'!$A:$A, 0))</f>
        <v>8</v>
      </c>
      <c r="T177" s="2">
        <f t="array" ref="T177">INDEX('Purchase Behaviour'!L:L, MATCH($A177,'Purchase Behaviour'!$A:$A, 0))</f>
        <v>5</v>
      </c>
      <c r="U177" s="2">
        <f t="array" ref="U177">INDEX('Purchase Behaviour'!M:M, MATCH($A177,'Purchase Behaviour'!$A:$A, 0))</f>
        <v>56</v>
      </c>
      <c r="V177" s="2">
        <f t="array" ref="V177">INDEX('Campaign Performance'!B:B, MATCH(A177,'Campaign Performance'!A:A, 0))</f>
        <v>0</v>
      </c>
      <c r="W177" s="2">
        <f t="array" ref="W177">INDEX('Campaign Performance'!C:C, MATCH($A177,'Campaign Performance'!$A:$A, 0))</f>
        <v>0</v>
      </c>
      <c r="X177" s="2">
        <f t="array" ref="X177">INDEX('Campaign Performance'!D:D, MATCH($A177,'Campaign Performance'!$A:$A, 0))</f>
        <v>0</v>
      </c>
      <c r="Y177" s="2">
        <f t="array" ref="Y177">INDEX('Campaign Performance'!E:E, MATCH($A177,'Campaign Performance'!$A:$A, 0))</f>
        <v>0</v>
      </c>
      <c r="Z177" s="2">
        <f t="array" ref="Z177">INDEX('Campaign Performance'!F:F, MATCH($A177,'Campaign Performance'!$A:$A, 0))</f>
        <v>0</v>
      </c>
      <c r="AA177" s="2">
        <f t="array" ref="AA177">INDEX('Campaign Performance'!G:G, MATCH($A177,'Campaign Performance'!$A:$A, 0))</f>
        <v>0</v>
      </c>
      <c r="AB177" s="2">
        <f t="array" ref="AB177">INDEX('Campaign Performance'!H:H, MATCH($A177,'Campaign Performance'!$A:$A, 0))</f>
        <v>0</v>
      </c>
      <c r="AC177" s="5">
        <f t="shared" si="2"/>
        <v>50</v>
      </c>
      <c r="AD177" s="5">
        <f t="shared" si="3"/>
        <v>13</v>
      </c>
      <c r="AE177" s="5">
        <f t="shared" si="4"/>
        <v>2645.162584</v>
      </c>
      <c r="AF177" s="5">
        <f t="shared" si="5"/>
        <v>0</v>
      </c>
      <c r="AG177" s="5" t="str">
        <f t="shared" si="6"/>
        <v>Small family</v>
      </c>
      <c r="AH177" s="5" t="str">
        <f t="shared" si="20"/>
        <v>High income</v>
      </c>
      <c r="AI177" s="5" t="str">
        <f t="shared" si="7"/>
        <v>No</v>
      </c>
      <c r="AJ177" s="5" t="str">
        <f t="shared" si="8"/>
        <v>No Acceptance</v>
      </c>
      <c r="AK177" s="5">
        <f t="shared" si="9"/>
        <v>3</v>
      </c>
      <c r="AL177" s="5">
        <f t="shared" si="10"/>
        <v>0.1340642008</v>
      </c>
      <c r="AM177" s="5">
        <f t="shared" si="11"/>
        <v>0.4343434343</v>
      </c>
      <c r="AN177" s="5">
        <f t="shared" si="12"/>
        <v>0.4074074074</v>
      </c>
      <c r="AO177" s="5">
        <f t="shared" si="13"/>
        <v>0.2857142857</v>
      </c>
      <c r="AP177" s="5">
        <f t="shared" si="14"/>
        <v>0</v>
      </c>
      <c r="AQ177" s="5">
        <f t="shared" si="15"/>
        <v>1</v>
      </c>
      <c r="AR177" s="5">
        <f t="shared" si="16"/>
        <v>0.3535016202</v>
      </c>
      <c r="AS177" s="5">
        <f t="shared" si="17"/>
        <v>593</v>
      </c>
      <c r="AT177" s="5">
        <f t="shared" si="18"/>
        <v>0.7355962483</v>
      </c>
      <c r="AU177" s="5" t="str">
        <f t="shared" si="19"/>
        <v>Mid</v>
      </c>
      <c r="AV177" s="5"/>
      <c r="AW177" s="5"/>
      <c r="AX177" s="5"/>
      <c r="AY177" s="5"/>
      <c r="AZ177" s="5"/>
    </row>
    <row r="178" ht="14.25" customHeight="1">
      <c r="A178" s="5">
        <v>10314.0</v>
      </c>
      <c r="B178" s="5">
        <v>1960.0</v>
      </c>
      <c r="C178" s="5" t="s">
        <v>53</v>
      </c>
      <c r="D178" s="5" t="s">
        <v>54</v>
      </c>
      <c r="E178" s="5">
        <v>83837.0</v>
      </c>
      <c r="F178" s="2">
        <f t="shared" si="1"/>
        <v>83837</v>
      </c>
      <c r="G178" s="5">
        <v>0.0</v>
      </c>
      <c r="H178" s="5">
        <v>0.0</v>
      </c>
      <c r="I178" s="5" t="s">
        <v>202</v>
      </c>
      <c r="J178" s="2">
        <f t="array" ref="J178">INDEX('Purchase Behaviour'!B:B,MATCH(A178,'Purchase Behaviour'!A:A, 0))</f>
        <v>325.99787</v>
      </c>
      <c r="K178" s="2">
        <f t="array" ref="K178">INDEX('Purchase Behaviour'!C:C, MATCH(A178,'Purchase Behaviour'!A:A, 0))</f>
        <v>500.0819985</v>
      </c>
      <c r="L178" s="2">
        <f t="array" ref="L178">INDEX('Purchase Behaviour'!D:D, MATCH($A178,'Purchase Behaviour'!$A:$A, 0))</f>
        <v>384.7650882</v>
      </c>
      <c r="M178" s="2">
        <f t="array" ref="M178">INDEX('Purchase Behaviour'!E:E, MATCH($A178,'Purchase Behaviour'!$A:$A, 0))</f>
        <v>411.4568637</v>
      </c>
      <c r="N178" s="2">
        <f t="array" ref="N178">INDEX('Purchase Behaviour'!F:F, MATCH($A178,'Purchase Behaviour'!$A:$A, 0))</f>
        <v>281.9669556</v>
      </c>
      <c r="O178" s="2">
        <f t="array" ref="O178">INDEX('Purchase Behaviour'!G:G, MATCH($A178,'Purchase Behaviour'!$A:$A, 0))</f>
        <v>385.4381635</v>
      </c>
      <c r="P178" s="2">
        <f t="array" ref="P178">INDEX('Purchase Behaviour'!H:H, MATCH($A178,'Purchase Behaviour'!$A:$A, 0))</f>
        <v>1</v>
      </c>
      <c r="Q178" s="2">
        <f t="array" ref="Q178">INDEX('Purchase Behaviour'!I:I, MATCH($A178,'Purchase Behaviour'!$A:$A, 0))</f>
        <v>9</v>
      </c>
      <c r="R178" s="2">
        <f t="array" ref="R178">INDEX('Purchase Behaviour'!J:J, MATCH($A178,'Purchase Behaviour'!$A:$A, 0))</f>
        <v>10</v>
      </c>
      <c r="S178" s="2">
        <f t="array" ref="S178">INDEX('Purchase Behaviour'!K:K, MATCH($A178,'Purchase Behaviour'!$A:$A, 0))</f>
        <v>5</v>
      </c>
      <c r="T178" s="2">
        <f t="array" ref="T178">INDEX('Purchase Behaviour'!L:L, MATCH($A178,'Purchase Behaviour'!$A:$A, 0))</f>
        <v>4</v>
      </c>
      <c r="U178" s="2">
        <f t="array" ref="U178">INDEX('Purchase Behaviour'!M:M, MATCH($A178,'Purchase Behaviour'!$A:$A, 0))</f>
        <v>79</v>
      </c>
      <c r="V178" s="2">
        <f t="array" ref="V178">INDEX('Campaign Performance'!B:B, MATCH(A178,'Campaign Performance'!A:A, 0))</f>
        <v>0</v>
      </c>
      <c r="W178" s="2">
        <f t="array" ref="W178">INDEX('Campaign Performance'!C:C, MATCH($A178,'Campaign Performance'!$A:$A, 0))</f>
        <v>1</v>
      </c>
      <c r="X178" s="2">
        <f t="array" ref="X178">INDEX('Campaign Performance'!D:D, MATCH($A178,'Campaign Performance'!$A:$A, 0))</f>
        <v>0</v>
      </c>
      <c r="Y178" s="2">
        <f t="array" ref="Y178">INDEX('Campaign Performance'!E:E, MATCH($A178,'Campaign Performance'!$A:$A, 0))</f>
        <v>1</v>
      </c>
      <c r="Z178" s="2">
        <f t="array" ref="Z178">INDEX('Campaign Performance'!F:F, MATCH($A178,'Campaign Performance'!$A:$A, 0))</f>
        <v>0</v>
      </c>
      <c r="AA178" s="2">
        <f t="array" ref="AA178">INDEX('Campaign Performance'!G:G, MATCH($A178,'Campaign Performance'!$A:$A, 0))</f>
        <v>0</v>
      </c>
      <c r="AB178" s="2">
        <f t="array" ref="AB178">INDEX('Campaign Performance'!H:H, MATCH($A178,'Campaign Performance'!$A:$A, 0))</f>
        <v>1</v>
      </c>
      <c r="AC178" s="5">
        <f t="shared" si="2"/>
        <v>65</v>
      </c>
      <c r="AD178" s="5">
        <f t="shared" si="3"/>
        <v>12</v>
      </c>
      <c r="AE178" s="5">
        <f t="shared" si="4"/>
        <v>2289.706939</v>
      </c>
      <c r="AF178" s="5">
        <f t="shared" si="5"/>
        <v>2</v>
      </c>
      <c r="AG178" s="5" t="str">
        <f t="shared" si="6"/>
        <v>No kids</v>
      </c>
      <c r="AH178" s="5" t="str">
        <f t="shared" si="20"/>
        <v>High income</v>
      </c>
      <c r="AI178" s="5" t="str">
        <f t="shared" si="7"/>
        <v>Yes</v>
      </c>
      <c r="AJ178" s="5" t="str">
        <f t="shared" si="8"/>
        <v>Mid Acceptance</v>
      </c>
      <c r="AK178" s="5">
        <f t="shared" si="9"/>
        <v>3</v>
      </c>
      <c r="AL178" s="5">
        <f t="shared" si="10"/>
        <v>0.1160487196</v>
      </c>
      <c r="AM178" s="5">
        <f t="shared" si="11"/>
        <v>0.202020202</v>
      </c>
      <c r="AN178" s="5">
        <f t="shared" si="12"/>
        <v>0.3333333333</v>
      </c>
      <c r="AO178" s="5">
        <f t="shared" si="13"/>
        <v>0.3571428571</v>
      </c>
      <c r="AP178" s="5">
        <f t="shared" si="14"/>
        <v>0.5</v>
      </c>
      <c r="AQ178" s="5">
        <f t="shared" si="15"/>
        <v>1</v>
      </c>
      <c r="AR178" s="5">
        <f t="shared" si="16"/>
        <v>0.3253325262</v>
      </c>
      <c r="AS178" s="5">
        <f t="shared" si="17"/>
        <v>755</v>
      </c>
      <c r="AT178" s="5">
        <f t="shared" si="18"/>
        <v>0.663242519</v>
      </c>
      <c r="AU178" s="5" t="str">
        <f t="shared" si="19"/>
        <v>Mid</v>
      </c>
      <c r="AV178" s="5"/>
      <c r="AW178" s="5"/>
      <c r="AX178" s="5"/>
      <c r="AY178" s="5"/>
      <c r="AZ178" s="5"/>
    </row>
    <row r="179" ht="14.25" customHeight="1">
      <c r="A179" s="5">
        <v>10854.0</v>
      </c>
      <c r="B179" s="5">
        <v>1970.0</v>
      </c>
      <c r="C179" s="5" t="s">
        <v>53</v>
      </c>
      <c r="D179" s="5" t="s">
        <v>54</v>
      </c>
      <c r="E179" s="5">
        <v>38853.0</v>
      </c>
      <c r="F179" s="2">
        <f t="shared" si="1"/>
        <v>38853</v>
      </c>
      <c r="G179" s="5">
        <v>0.0</v>
      </c>
      <c r="H179" s="5">
        <v>0.0</v>
      </c>
      <c r="I179" s="5" t="s">
        <v>203</v>
      </c>
      <c r="J179" s="2">
        <f t="array" ref="J179">INDEX('Purchase Behaviour'!B:B,MATCH(A179,'Purchase Behaviour'!A:A, 0))</f>
        <v>187.7419029</v>
      </c>
      <c r="K179" s="2">
        <f t="array" ref="K179">INDEX('Purchase Behaviour'!C:C, MATCH(A179,'Purchase Behaviour'!A:A, 0))</f>
        <v>178.2737134</v>
      </c>
      <c r="L179" s="2">
        <f t="array" ref="L179">INDEX('Purchase Behaviour'!D:D, MATCH($A179,'Purchase Behaviour'!$A:$A, 0))</f>
        <v>150.7568352</v>
      </c>
      <c r="M179" s="2">
        <f t="array" ref="M179">INDEX('Purchase Behaviour'!E:E, MATCH($A179,'Purchase Behaviour'!$A:$A, 0))</f>
        <v>203.0563338</v>
      </c>
      <c r="N179" s="2">
        <f t="array" ref="N179">INDEX('Purchase Behaviour'!F:F, MATCH($A179,'Purchase Behaviour'!$A:$A, 0))</f>
        <v>130.9710256</v>
      </c>
      <c r="O179" s="2">
        <f t="array" ref="O179">INDEX('Purchase Behaviour'!G:G, MATCH($A179,'Purchase Behaviour'!$A:$A, 0))</f>
        <v>116.9595809</v>
      </c>
      <c r="P179" s="2">
        <f t="array" ref="P179">INDEX('Purchase Behaviour'!H:H, MATCH($A179,'Purchase Behaviour'!$A:$A, 0))</f>
        <v>2</v>
      </c>
      <c r="Q179" s="2">
        <f t="array" ref="Q179">INDEX('Purchase Behaviour'!I:I, MATCH($A179,'Purchase Behaviour'!$A:$A, 0))</f>
        <v>2</v>
      </c>
      <c r="R179" s="2">
        <f t="array" ref="R179">INDEX('Purchase Behaviour'!J:J, MATCH($A179,'Purchase Behaviour'!$A:$A, 0))</f>
        <v>0</v>
      </c>
      <c r="S179" s="2">
        <f t="array" ref="S179">INDEX('Purchase Behaviour'!K:K, MATCH($A179,'Purchase Behaviour'!$A:$A, 0))</f>
        <v>3</v>
      </c>
      <c r="T179" s="2">
        <f t="array" ref="T179">INDEX('Purchase Behaviour'!L:L, MATCH($A179,'Purchase Behaviour'!$A:$A, 0))</f>
        <v>7</v>
      </c>
      <c r="U179" s="2">
        <f t="array" ref="U179">INDEX('Purchase Behaviour'!M:M, MATCH($A179,'Purchase Behaviour'!$A:$A, 0))</f>
        <v>90</v>
      </c>
      <c r="V179" s="2">
        <f t="array" ref="V179">INDEX('Campaign Performance'!B:B, MATCH(A179,'Campaign Performance'!A:A, 0))</f>
        <v>0</v>
      </c>
      <c r="W179" s="2">
        <f t="array" ref="W179">INDEX('Campaign Performance'!C:C, MATCH($A179,'Campaign Performance'!$A:$A, 0))</f>
        <v>0</v>
      </c>
      <c r="X179" s="2">
        <f t="array" ref="X179">INDEX('Campaign Performance'!D:D, MATCH($A179,'Campaign Performance'!$A:$A, 0))</f>
        <v>0</v>
      </c>
      <c r="Y179" s="2">
        <f t="array" ref="Y179">INDEX('Campaign Performance'!E:E, MATCH($A179,'Campaign Performance'!$A:$A, 0))</f>
        <v>0</v>
      </c>
      <c r="Z179" s="2">
        <f t="array" ref="Z179">INDEX('Campaign Performance'!F:F, MATCH($A179,'Campaign Performance'!$A:$A, 0))</f>
        <v>0</v>
      </c>
      <c r="AA179" s="2">
        <f t="array" ref="AA179">INDEX('Campaign Performance'!G:G, MATCH($A179,'Campaign Performance'!$A:$A, 0))</f>
        <v>0</v>
      </c>
      <c r="AB179" s="2">
        <f t="array" ref="AB179">INDEX('Campaign Performance'!H:H, MATCH($A179,'Campaign Performance'!$A:$A, 0))</f>
        <v>0</v>
      </c>
      <c r="AC179" s="5">
        <f t="shared" si="2"/>
        <v>55</v>
      </c>
      <c r="AD179" s="5">
        <f t="shared" si="3"/>
        <v>11</v>
      </c>
      <c r="AE179" s="5">
        <f t="shared" si="4"/>
        <v>967.7593919</v>
      </c>
      <c r="AF179" s="5">
        <f t="shared" si="5"/>
        <v>0</v>
      </c>
      <c r="AG179" s="5" t="str">
        <f t="shared" si="6"/>
        <v>No kids</v>
      </c>
      <c r="AH179" s="5" t="str">
        <f t="shared" si="20"/>
        <v>Mid income</v>
      </c>
      <c r="AI179" s="5" t="str">
        <f t="shared" si="7"/>
        <v>No</v>
      </c>
      <c r="AJ179" s="5" t="str">
        <f t="shared" si="8"/>
        <v>No Acceptance</v>
      </c>
      <c r="AK179" s="5">
        <f t="shared" si="9"/>
        <v>2</v>
      </c>
      <c r="AL179" s="5">
        <f t="shared" si="10"/>
        <v>0.0490487391</v>
      </c>
      <c r="AM179" s="5">
        <f t="shared" si="11"/>
        <v>0.09090909091</v>
      </c>
      <c r="AN179" s="5">
        <f t="shared" si="12"/>
        <v>0.07407407407</v>
      </c>
      <c r="AO179" s="5">
        <f t="shared" si="13"/>
        <v>0</v>
      </c>
      <c r="AP179" s="5">
        <f t="shared" si="14"/>
        <v>0</v>
      </c>
      <c r="AQ179" s="5">
        <f t="shared" si="15"/>
        <v>0.5</v>
      </c>
      <c r="AR179" s="5">
        <f t="shared" si="16"/>
        <v>0.1006460232</v>
      </c>
      <c r="AS179" s="5">
        <f t="shared" si="17"/>
        <v>2086</v>
      </c>
      <c r="AT179" s="5">
        <f t="shared" si="18"/>
        <v>0.06878070567</v>
      </c>
      <c r="AU179" s="5" t="str">
        <f t="shared" si="19"/>
        <v>Low</v>
      </c>
      <c r="AV179" s="5"/>
      <c r="AW179" s="5"/>
      <c r="AX179" s="5"/>
      <c r="AY179" s="5"/>
      <c r="AZ179" s="5"/>
    </row>
    <row r="180" ht="14.25" customHeight="1">
      <c r="A180" s="5">
        <v>10492.0</v>
      </c>
      <c r="B180" s="5">
        <v>1960.0</v>
      </c>
      <c r="C180" s="5" t="s">
        <v>46</v>
      </c>
      <c r="D180" s="5" t="s">
        <v>50</v>
      </c>
      <c r="E180" s="5">
        <v>38285.0</v>
      </c>
      <c r="F180" s="2">
        <f t="shared" si="1"/>
        <v>38285</v>
      </c>
      <c r="G180" s="5">
        <v>0.0</v>
      </c>
      <c r="H180" s="5">
        <v>0.0</v>
      </c>
      <c r="I180" s="5" t="s">
        <v>204</v>
      </c>
      <c r="J180" s="2">
        <f t="array" ref="J180">INDEX('Purchase Behaviour'!B:B,MATCH(A180,'Purchase Behaviour'!A:A, 0))</f>
        <v>224.7853634</v>
      </c>
      <c r="K180" s="2">
        <f t="array" ref="K180">INDEX('Purchase Behaviour'!C:C, MATCH(A180,'Purchase Behaviour'!A:A, 0))</f>
        <v>219.4047524</v>
      </c>
      <c r="L180" s="2">
        <f t="array" ref="L180">INDEX('Purchase Behaviour'!D:D, MATCH($A180,'Purchase Behaviour'!$A:$A, 0))</f>
        <v>106.5380255</v>
      </c>
      <c r="M180" s="2">
        <f t="array" ref="M180">INDEX('Purchase Behaviour'!E:E, MATCH($A180,'Purchase Behaviour'!$A:$A, 0))</f>
        <v>75.94062273</v>
      </c>
      <c r="N180" s="2">
        <f t="array" ref="N180">INDEX('Purchase Behaviour'!F:F, MATCH($A180,'Purchase Behaviour'!$A:$A, 0))</f>
        <v>124.0577197</v>
      </c>
      <c r="O180" s="2">
        <f t="array" ref="O180">INDEX('Purchase Behaviour'!G:G, MATCH($A180,'Purchase Behaviour'!$A:$A, 0))</f>
        <v>175.6704057</v>
      </c>
      <c r="P180" s="2">
        <f t="array" ref="P180">INDEX('Purchase Behaviour'!H:H, MATCH($A180,'Purchase Behaviour'!$A:$A, 0))</f>
        <v>1</v>
      </c>
      <c r="Q180" s="2">
        <f t="array" ref="Q180">INDEX('Purchase Behaviour'!I:I, MATCH($A180,'Purchase Behaviour'!$A:$A, 0))</f>
        <v>0</v>
      </c>
      <c r="R180" s="2">
        <f t="array" ref="R180">INDEX('Purchase Behaviour'!J:J, MATCH($A180,'Purchase Behaviour'!$A:$A, 0))</f>
        <v>0</v>
      </c>
      <c r="S180" s="2">
        <f t="array" ref="S180">INDEX('Purchase Behaviour'!K:K, MATCH($A180,'Purchase Behaviour'!$A:$A, 0))</f>
        <v>3</v>
      </c>
      <c r="T180" s="2">
        <f t="array" ref="T180">INDEX('Purchase Behaviour'!L:L, MATCH($A180,'Purchase Behaviour'!$A:$A, 0))</f>
        <v>2</v>
      </c>
      <c r="U180" s="2">
        <f t="array" ref="U180">INDEX('Purchase Behaviour'!M:M, MATCH($A180,'Purchase Behaviour'!$A:$A, 0))</f>
        <v>96</v>
      </c>
      <c r="V180" s="2">
        <f t="array" ref="V180">INDEX('Campaign Performance'!B:B, MATCH(A180,'Campaign Performance'!A:A, 0))</f>
        <v>0</v>
      </c>
      <c r="W180" s="2">
        <f t="array" ref="W180">INDEX('Campaign Performance'!C:C, MATCH($A180,'Campaign Performance'!$A:$A, 0))</f>
        <v>0</v>
      </c>
      <c r="X180" s="2">
        <f t="array" ref="X180">INDEX('Campaign Performance'!D:D, MATCH($A180,'Campaign Performance'!$A:$A, 0))</f>
        <v>0</v>
      </c>
      <c r="Y180" s="2">
        <f t="array" ref="Y180">INDEX('Campaign Performance'!E:E, MATCH($A180,'Campaign Performance'!$A:$A, 0))</f>
        <v>0</v>
      </c>
      <c r="Z180" s="2">
        <f t="array" ref="Z180">INDEX('Campaign Performance'!F:F, MATCH($A180,'Campaign Performance'!$A:$A, 0))</f>
        <v>0</v>
      </c>
      <c r="AA180" s="2">
        <f t="array" ref="AA180">INDEX('Campaign Performance'!G:G, MATCH($A180,'Campaign Performance'!$A:$A, 0))</f>
        <v>0</v>
      </c>
      <c r="AB180" s="2">
        <f t="array" ref="AB180">INDEX('Campaign Performance'!H:H, MATCH($A180,'Campaign Performance'!$A:$A, 0))</f>
        <v>0</v>
      </c>
      <c r="AC180" s="5">
        <f t="shared" si="2"/>
        <v>65</v>
      </c>
      <c r="AD180" s="5">
        <f t="shared" si="3"/>
        <v>11</v>
      </c>
      <c r="AE180" s="5">
        <f t="shared" si="4"/>
        <v>926.3968894</v>
      </c>
      <c r="AF180" s="5">
        <f t="shared" si="5"/>
        <v>0</v>
      </c>
      <c r="AG180" s="5" t="str">
        <f t="shared" si="6"/>
        <v>No kids</v>
      </c>
      <c r="AH180" s="5" t="str">
        <f t="shared" si="20"/>
        <v>Mid income</v>
      </c>
      <c r="AI180" s="5" t="str">
        <f t="shared" si="7"/>
        <v>No</v>
      </c>
      <c r="AJ180" s="5" t="str">
        <f t="shared" si="8"/>
        <v>No Acceptance</v>
      </c>
      <c r="AK180" s="5">
        <f t="shared" si="9"/>
        <v>2</v>
      </c>
      <c r="AL180" s="5">
        <f t="shared" si="10"/>
        <v>0.04695237237</v>
      </c>
      <c r="AM180" s="5">
        <f t="shared" si="11"/>
        <v>0.0303030303</v>
      </c>
      <c r="AN180" s="5">
        <f t="shared" si="12"/>
        <v>0</v>
      </c>
      <c r="AO180" s="5">
        <f t="shared" si="13"/>
        <v>0</v>
      </c>
      <c r="AP180" s="5">
        <f t="shared" si="14"/>
        <v>0</v>
      </c>
      <c r="AQ180" s="5">
        <f t="shared" si="15"/>
        <v>0.5</v>
      </c>
      <c r="AR180" s="5">
        <f t="shared" si="16"/>
        <v>0.07082900218</v>
      </c>
      <c r="AS180" s="5">
        <f t="shared" si="17"/>
        <v>2171</v>
      </c>
      <c r="AT180" s="5">
        <f t="shared" si="18"/>
        <v>0.03081732916</v>
      </c>
      <c r="AU180" s="5" t="str">
        <f t="shared" si="19"/>
        <v>Low</v>
      </c>
      <c r="AV180" s="5"/>
      <c r="AW180" s="5"/>
      <c r="AX180" s="5"/>
      <c r="AY180" s="5"/>
      <c r="AZ180" s="5"/>
    </row>
    <row r="181" ht="14.25" customHeight="1">
      <c r="A181" s="5">
        <v>6935.0</v>
      </c>
      <c r="B181" s="5">
        <v>1960.0</v>
      </c>
      <c r="C181" s="5" t="s">
        <v>70</v>
      </c>
      <c r="D181" s="5" t="s">
        <v>54</v>
      </c>
      <c r="E181" s="5">
        <v>78497.0</v>
      </c>
      <c r="F181" s="2">
        <f t="shared" si="1"/>
        <v>78497</v>
      </c>
      <c r="G181" s="5">
        <v>0.0</v>
      </c>
      <c r="H181" s="5">
        <v>1.0</v>
      </c>
      <c r="I181" s="5" t="s">
        <v>142</v>
      </c>
      <c r="J181" s="2">
        <f t="array" ref="J181">INDEX('Purchase Behaviour'!B:B,MATCH(A181,'Purchase Behaviour'!A:A, 0))</f>
        <v>514.3483645</v>
      </c>
      <c r="K181" s="2">
        <f t="array" ref="K181">INDEX('Purchase Behaviour'!C:C, MATCH(A181,'Purchase Behaviour'!A:A, 0))</f>
        <v>357.2446452</v>
      </c>
      <c r="L181" s="2">
        <f t="array" ref="L181">INDEX('Purchase Behaviour'!D:D, MATCH($A181,'Purchase Behaviour'!$A:$A, 0))</f>
        <v>283.1315883</v>
      </c>
      <c r="M181" s="2">
        <f t="array" ref="M181">INDEX('Purchase Behaviour'!E:E, MATCH($A181,'Purchase Behaviour'!$A:$A, 0))</f>
        <v>393.462533</v>
      </c>
      <c r="N181" s="2">
        <f t="array" ref="N181">INDEX('Purchase Behaviour'!F:F, MATCH($A181,'Purchase Behaviour'!$A:$A, 0))</f>
        <v>361.8995386</v>
      </c>
      <c r="O181" s="2">
        <f t="array" ref="O181">INDEX('Purchase Behaviour'!G:G, MATCH($A181,'Purchase Behaviour'!$A:$A, 0))</f>
        <v>209.6159179</v>
      </c>
      <c r="P181" s="2">
        <f t="array" ref="P181">INDEX('Purchase Behaviour'!H:H, MATCH($A181,'Purchase Behaviour'!$A:$A, 0))</f>
        <v>1</v>
      </c>
      <c r="Q181" s="2">
        <f t="array" ref="Q181">INDEX('Purchase Behaviour'!I:I, MATCH($A181,'Purchase Behaviour'!$A:$A, 0))</f>
        <v>5</v>
      </c>
      <c r="R181" s="2">
        <f t="array" ref="R181">INDEX('Purchase Behaviour'!J:J, MATCH($A181,'Purchase Behaviour'!$A:$A, 0))</f>
        <v>7</v>
      </c>
      <c r="S181" s="2">
        <f t="array" ref="S181">INDEX('Purchase Behaviour'!K:K, MATCH($A181,'Purchase Behaviour'!$A:$A, 0))</f>
        <v>12</v>
      </c>
      <c r="T181" s="2">
        <f t="array" ref="T181">INDEX('Purchase Behaviour'!L:L, MATCH($A181,'Purchase Behaviour'!$A:$A, 0))</f>
        <v>2</v>
      </c>
      <c r="U181" s="2">
        <f t="array" ref="U181">INDEX('Purchase Behaviour'!M:M, MATCH($A181,'Purchase Behaviour'!$A:$A, 0))</f>
        <v>44</v>
      </c>
      <c r="V181" s="2">
        <f t="array" ref="V181">INDEX('Campaign Performance'!B:B, MATCH(A181,'Campaign Performance'!A:A, 0))</f>
        <v>0</v>
      </c>
      <c r="W181" s="2">
        <f t="array" ref="W181">INDEX('Campaign Performance'!C:C, MATCH($A181,'Campaign Performance'!$A:$A, 0))</f>
        <v>0</v>
      </c>
      <c r="X181" s="2">
        <f t="array" ref="X181">INDEX('Campaign Performance'!D:D, MATCH($A181,'Campaign Performance'!$A:$A, 0))</f>
        <v>0</v>
      </c>
      <c r="Y181" s="2">
        <f t="array" ref="Y181">INDEX('Campaign Performance'!E:E, MATCH($A181,'Campaign Performance'!$A:$A, 0))</f>
        <v>1</v>
      </c>
      <c r="Z181" s="2">
        <f t="array" ref="Z181">INDEX('Campaign Performance'!F:F, MATCH($A181,'Campaign Performance'!$A:$A, 0))</f>
        <v>0</v>
      </c>
      <c r="AA181" s="2">
        <f t="array" ref="AA181">INDEX('Campaign Performance'!G:G, MATCH($A181,'Campaign Performance'!$A:$A, 0))</f>
        <v>0</v>
      </c>
      <c r="AB181" s="2">
        <f t="array" ref="AB181">INDEX('Campaign Performance'!H:H, MATCH($A181,'Campaign Performance'!$A:$A, 0))</f>
        <v>0</v>
      </c>
      <c r="AC181" s="5">
        <f t="shared" si="2"/>
        <v>65</v>
      </c>
      <c r="AD181" s="5">
        <f t="shared" si="3"/>
        <v>11</v>
      </c>
      <c r="AE181" s="5">
        <f t="shared" si="4"/>
        <v>2119.702588</v>
      </c>
      <c r="AF181" s="5">
        <f t="shared" si="5"/>
        <v>1</v>
      </c>
      <c r="AG181" s="5" t="str">
        <f t="shared" si="6"/>
        <v>Small family</v>
      </c>
      <c r="AH181" s="5" t="str">
        <f t="shared" si="20"/>
        <v>High income</v>
      </c>
      <c r="AI181" s="5" t="str">
        <f t="shared" si="7"/>
        <v>No</v>
      </c>
      <c r="AJ181" s="5" t="str">
        <f t="shared" si="8"/>
        <v>Low Acceptance</v>
      </c>
      <c r="AK181" s="5">
        <f t="shared" si="9"/>
        <v>3</v>
      </c>
      <c r="AL181" s="5">
        <f t="shared" si="10"/>
        <v>0.1074324259</v>
      </c>
      <c r="AM181" s="5">
        <f t="shared" si="11"/>
        <v>0.5555555556</v>
      </c>
      <c r="AN181" s="5">
        <f t="shared" si="12"/>
        <v>0.1851851852</v>
      </c>
      <c r="AO181" s="5">
        <f t="shared" si="13"/>
        <v>0.25</v>
      </c>
      <c r="AP181" s="5">
        <f t="shared" si="14"/>
        <v>0.25</v>
      </c>
      <c r="AQ181" s="5">
        <f t="shared" si="15"/>
        <v>1</v>
      </c>
      <c r="AR181" s="5">
        <f t="shared" si="16"/>
        <v>0.3713025509</v>
      </c>
      <c r="AS181" s="5">
        <f t="shared" si="17"/>
        <v>466</v>
      </c>
      <c r="AT181" s="5">
        <f t="shared" si="18"/>
        <v>0.7923179991</v>
      </c>
      <c r="AU181" s="5" t="str">
        <f t="shared" si="19"/>
        <v>High</v>
      </c>
      <c r="AV181" s="5"/>
      <c r="AW181" s="5"/>
      <c r="AX181" s="5"/>
      <c r="AY181" s="5"/>
      <c r="AZ181" s="5"/>
    </row>
    <row r="182" ht="14.25" customHeight="1">
      <c r="A182" s="5">
        <v>7698.0</v>
      </c>
      <c r="B182" s="5">
        <v>1976.0</v>
      </c>
      <c r="C182" s="5" t="s">
        <v>53</v>
      </c>
      <c r="D182" s="5" t="s">
        <v>54</v>
      </c>
      <c r="E182" s="5">
        <v>51650.0</v>
      </c>
      <c r="F182" s="2">
        <f t="shared" si="1"/>
        <v>51650</v>
      </c>
      <c r="G182" s="5">
        <v>1.0</v>
      </c>
      <c r="H182" s="5">
        <v>1.0</v>
      </c>
      <c r="I182" s="5" t="s">
        <v>115</v>
      </c>
      <c r="J182" s="2">
        <f t="array" ref="J182">INDEX('Purchase Behaviour'!B:B,MATCH(A182,'Purchase Behaviour'!A:A, 0))</f>
        <v>138.3946518</v>
      </c>
      <c r="K182" s="2">
        <f t="array" ref="K182">INDEX('Purchase Behaviour'!C:C, MATCH(A182,'Purchase Behaviour'!A:A, 0))</f>
        <v>140.5193141</v>
      </c>
      <c r="L182" s="2">
        <f t="array" ref="L182">INDEX('Purchase Behaviour'!D:D, MATCH($A182,'Purchase Behaviour'!$A:$A, 0))</f>
        <v>443.2624864</v>
      </c>
      <c r="M182" s="2">
        <f t="array" ref="M182">INDEX('Purchase Behaviour'!E:E, MATCH($A182,'Purchase Behaviour'!$A:$A, 0))</f>
        <v>315.1542499</v>
      </c>
      <c r="N182" s="2">
        <f t="array" ref="N182">INDEX('Purchase Behaviour'!F:F, MATCH($A182,'Purchase Behaviour'!$A:$A, 0))</f>
        <v>200.1878563</v>
      </c>
      <c r="O182" s="2">
        <f t="array" ref="O182">INDEX('Purchase Behaviour'!G:G, MATCH($A182,'Purchase Behaviour'!$A:$A, 0))</f>
        <v>334.7900236</v>
      </c>
      <c r="P182" s="2">
        <f t="array" ref="P182">INDEX('Purchase Behaviour'!H:H, MATCH($A182,'Purchase Behaviour'!$A:$A, 0))</f>
        <v>1</v>
      </c>
      <c r="Q182" s="2">
        <f t="array" ref="Q182">INDEX('Purchase Behaviour'!I:I, MATCH($A182,'Purchase Behaviour'!$A:$A, 0))</f>
        <v>4</v>
      </c>
      <c r="R182" s="2">
        <f t="array" ref="R182">INDEX('Purchase Behaviour'!J:J, MATCH($A182,'Purchase Behaviour'!$A:$A, 0))</f>
        <v>1</v>
      </c>
      <c r="S182" s="2">
        <f t="array" ref="S182">INDEX('Purchase Behaviour'!K:K, MATCH($A182,'Purchase Behaviour'!$A:$A, 0))</f>
        <v>4</v>
      </c>
      <c r="T182" s="2">
        <f t="array" ref="T182">INDEX('Purchase Behaviour'!L:L, MATCH($A182,'Purchase Behaviour'!$A:$A, 0))</f>
        <v>5</v>
      </c>
      <c r="U182" s="2">
        <f t="array" ref="U182">INDEX('Purchase Behaviour'!M:M, MATCH($A182,'Purchase Behaviour'!$A:$A, 0))</f>
        <v>81</v>
      </c>
      <c r="V182" s="2">
        <f t="array" ref="V182">INDEX('Campaign Performance'!B:B, MATCH(A182,'Campaign Performance'!A:A, 0))</f>
        <v>0</v>
      </c>
      <c r="W182" s="2">
        <f t="array" ref="W182">INDEX('Campaign Performance'!C:C, MATCH($A182,'Campaign Performance'!$A:$A, 0))</f>
        <v>0</v>
      </c>
      <c r="X182" s="2">
        <f t="array" ref="X182">INDEX('Campaign Performance'!D:D, MATCH($A182,'Campaign Performance'!$A:$A, 0))</f>
        <v>0</v>
      </c>
      <c r="Y182" s="2">
        <f t="array" ref="Y182">INDEX('Campaign Performance'!E:E, MATCH($A182,'Campaign Performance'!$A:$A, 0))</f>
        <v>0</v>
      </c>
      <c r="Z182" s="2">
        <f t="array" ref="Z182">INDEX('Campaign Performance'!F:F, MATCH($A182,'Campaign Performance'!$A:$A, 0))</f>
        <v>0</v>
      </c>
      <c r="AA182" s="2">
        <f t="array" ref="AA182">INDEX('Campaign Performance'!G:G, MATCH($A182,'Campaign Performance'!$A:$A, 0))</f>
        <v>0</v>
      </c>
      <c r="AB182" s="2">
        <f t="array" ref="AB182">INDEX('Campaign Performance'!H:H, MATCH($A182,'Campaign Performance'!$A:$A, 0))</f>
        <v>0</v>
      </c>
      <c r="AC182" s="5">
        <f t="shared" si="2"/>
        <v>49</v>
      </c>
      <c r="AD182" s="5">
        <f t="shared" si="3"/>
        <v>11</v>
      </c>
      <c r="AE182" s="5">
        <f t="shared" si="4"/>
        <v>1572.308582</v>
      </c>
      <c r="AF182" s="5">
        <f t="shared" si="5"/>
        <v>0</v>
      </c>
      <c r="AG182" s="5" t="str">
        <f t="shared" si="6"/>
        <v>Large family</v>
      </c>
      <c r="AH182" s="5" t="str">
        <f t="shared" si="20"/>
        <v>High income</v>
      </c>
      <c r="AI182" s="5" t="str">
        <f t="shared" si="7"/>
        <v>No</v>
      </c>
      <c r="AJ182" s="5" t="str">
        <f t="shared" si="8"/>
        <v>No Acceptance</v>
      </c>
      <c r="AK182" s="5">
        <f t="shared" si="9"/>
        <v>3</v>
      </c>
      <c r="AL182" s="5">
        <f t="shared" si="10"/>
        <v>0.07968897442</v>
      </c>
      <c r="AM182" s="5">
        <f t="shared" si="11"/>
        <v>0.1818181818</v>
      </c>
      <c r="AN182" s="5">
        <f t="shared" si="12"/>
        <v>0.1481481481</v>
      </c>
      <c r="AO182" s="5">
        <f t="shared" si="13"/>
        <v>0.03571428571</v>
      </c>
      <c r="AP182" s="5">
        <f t="shared" si="14"/>
        <v>0</v>
      </c>
      <c r="AQ182" s="5">
        <f t="shared" si="15"/>
        <v>1</v>
      </c>
      <c r="AR182" s="5">
        <f t="shared" si="16"/>
        <v>0.2002613489</v>
      </c>
      <c r="AS182" s="5">
        <f t="shared" si="17"/>
        <v>1663</v>
      </c>
      <c r="AT182" s="5">
        <f t="shared" si="18"/>
        <v>0.2577043323</v>
      </c>
      <c r="AU182" s="5" t="str">
        <f t="shared" si="19"/>
        <v>Low</v>
      </c>
      <c r="AV182" s="5"/>
      <c r="AW182" s="5"/>
      <c r="AX182" s="5"/>
      <c r="AY182" s="5"/>
      <c r="AZ182" s="5"/>
    </row>
    <row r="183" ht="14.25" customHeight="1">
      <c r="A183" s="5">
        <v>3559.0</v>
      </c>
      <c r="B183" s="5">
        <v>1988.0</v>
      </c>
      <c r="C183" s="5" t="s">
        <v>70</v>
      </c>
      <c r="D183" s="5" t="s">
        <v>54</v>
      </c>
      <c r="E183" s="5">
        <v>16248.0</v>
      </c>
      <c r="F183" s="2">
        <f t="shared" si="1"/>
        <v>16248</v>
      </c>
      <c r="G183" s="5">
        <v>1.0</v>
      </c>
      <c r="H183" s="5">
        <v>1.0</v>
      </c>
      <c r="I183" s="5" t="s">
        <v>166</v>
      </c>
      <c r="J183" s="2">
        <f t="array" ref="J183">INDEX('Purchase Behaviour'!B:B,MATCH(A183,'Purchase Behaviour'!A:A, 0))</f>
        <v>63.61325484</v>
      </c>
      <c r="K183" s="2">
        <f t="array" ref="K183">INDEX('Purchase Behaviour'!C:C, MATCH(A183,'Purchase Behaviour'!A:A, 0))</f>
        <v>104.4947312</v>
      </c>
      <c r="L183" s="2">
        <f t="array" ref="L183">INDEX('Purchase Behaviour'!D:D, MATCH($A183,'Purchase Behaviour'!$A:$A, 0))</f>
        <v>79.74363124</v>
      </c>
      <c r="M183" s="2">
        <f t="array" ref="M183">INDEX('Purchase Behaviour'!E:E, MATCH($A183,'Purchase Behaviour'!$A:$A, 0))</f>
        <v>61.35440063</v>
      </c>
      <c r="N183" s="2">
        <f t="array" ref="N183">INDEX('Purchase Behaviour'!F:F, MATCH($A183,'Purchase Behaviour'!$A:$A, 0))</f>
        <v>94.65871506</v>
      </c>
      <c r="O183" s="2">
        <f t="array" ref="O183">INDEX('Purchase Behaviour'!G:G, MATCH($A183,'Purchase Behaviour'!$A:$A, 0))</f>
        <v>81.16701514</v>
      </c>
      <c r="P183" s="2">
        <f t="array" ref="P183">INDEX('Purchase Behaviour'!H:H, MATCH($A183,'Purchase Behaviour'!$A:$A, 0))</f>
        <v>3</v>
      </c>
      <c r="Q183" s="2">
        <f t="array" ref="Q183">INDEX('Purchase Behaviour'!I:I, MATCH($A183,'Purchase Behaviour'!$A:$A, 0))</f>
        <v>2</v>
      </c>
      <c r="R183" s="2">
        <f t="array" ref="R183">INDEX('Purchase Behaviour'!J:J, MATCH($A183,'Purchase Behaviour'!$A:$A, 0))</f>
        <v>1</v>
      </c>
      <c r="S183" s="2">
        <f t="array" ref="S183">INDEX('Purchase Behaviour'!K:K, MATCH($A183,'Purchase Behaviour'!$A:$A, 0))</f>
        <v>3</v>
      </c>
      <c r="T183" s="2">
        <f t="array" ref="T183">INDEX('Purchase Behaviour'!L:L, MATCH($A183,'Purchase Behaviour'!$A:$A, 0))</f>
        <v>6</v>
      </c>
      <c r="U183" s="2">
        <f t="array" ref="U183">INDEX('Purchase Behaviour'!M:M, MATCH($A183,'Purchase Behaviour'!$A:$A, 0))</f>
        <v>77</v>
      </c>
      <c r="V183" s="2">
        <f t="array" ref="V183">INDEX('Campaign Performance'!B:B, MATCH(A183,'Campaign Performance'!A:A, 0))</f>
        <v>0</v>
      </c>
      <c r="W183" s="2">
        <f t="array" ref="W183">INDEX('Campaign Performance'!C:C, MATCH($A183,'Campaign Performance'!$A:$A, 0))</f>
        <v>0</v>
      </c>
      <c r="X183" s="2">
        <f t="array" ref="X183">INDEX('Campaign Performance'!D:D, MATCH($A183,'Campaign Performance'!$A:$A, 0))</f>
        <v>0</v>
      </c>
      <c r="Y183" s="2">
        <f t="array" ref="Y183">INDEX('Campaign Performance'!E:E, MATCH($A183,'Campaign Performance'!$A:$A, 0))</f>
        <v>0</v>
      </c>
      <c r="Z183" s="2">
        <f t="array" ref="Z183">INDEX('Campaign Performance'!F:F, MATCH($A183,'Campaign Performance'!$A:$A, 0))</f>
        <v>0</v>
      </c>
      <c r="AA183" s="2">
        <f t="array" ref="AA183">INDEX('Campaign Performance'!G:G, MATCH($A183,'Campaign Performance'!$A:$A, 0))</f>
        <v>0</v>
      </c>
      <c r="AB183" s="2">
        <f t="array" ref="AB183">INDEX('Campaign Performance'!H:H, MATCH($A183,'Campaign Performance'!$A:$A, 0))</f>
        <v>0</v>
      </c>
      <c r="AC183" s="5">
        <f t="shared" si="2"/>
        <v>37</v>
      </c>
      <c r="AD183" s="5">
        <f t="shared" si="3"/>
        <v>11</v>
      </c>
      <c r="AE183" s="5">
        <f t="shared" si="4"/>
        <v>485.0317481</v>
      </c>
      <c r="AF183" s="5">
        <f t="shared" si="5"/>
        <v>0</v>
      </c>
      <c r="AG183" s="5" t="str">
        <f t="shared" si="6"/>
        <v>Large family</v>
      </c>
      <c r="AH183" s="5" t="str">
        <f t="shared" si="20"/>
        <v>Low income</v>
      </c>
      <c r="AI183" s="5" t="str">
        <f t="shared" si="7"/>
        <v>No</v>
      </c>
      <c r="AJ183" s="5" t="str">
        <f t="shared" si="8"/>
        <v>No Acceptance</v>
      </c>
      <c r="AK183" s="5">
        <f t="shared" si="9"/>
        <v>1</v>
      </c>
      <c r="AL183" s="5">
        <f t="shared" si="10"/>
        <v>0.02458275876</v>
      </c>
      <c r="AM183" s="5">
        <f t="shared" si="11"/>
        <v>0.2222222222</v>
      </c>
      <c r="AN183" s="5">
        <f t="shared" si="12"/>
        <v>0.07407407407</v>
      </c>
      <c r="AO183" s="5">
        <f t="shared" si="13"/>
        <v>0.03571428571</v>
      </c>
      <c r="AP183" s="5">
        <f t="shared" si="14"/>
        <v>0</v>
      </c>
      <c r="AQ183" s="5">
        <f t="shared" si="15"/>
        <v>0</v>
      </c>
      <c r="AR183" s="5">
        <f t="shared" si="16"/>
        <v>0.08749489604</v>
      </c>
      <c r="AS183" s="5">
        <f t="shared" si="17"/>
        <v>2125</v>
      </c>
      <c r="AT183" s="5">
        <f t="shared" si="18"/>
        <v>0.05136221527</v>
      </c>
      <c r="AU183" s="5" t="str">
        <f t="shared" si="19"/>
        <v>Low</v>
      </c>
      <c r="AV183" s="5"/>
      <c r="AW183" s="5"/>
      <c r="AX183" s="5"/>
      <c r="AY183" s="5"/>
      <c r="AZ183" s="5"/>
    </row>
    <row r="184" ht="14.25" customHeight="1">
      <c r="A184" s="5">
        <v>10562.0</v>
      </c>
      <c r="B184" s="5">
        <v>1960.0</v>
      </c>
      <c r="C184" s="5" t="s">
        <v>56</v>
      </c>
      <c r="D184" s="5" t="s">
        <v>54</v>
      </c>
      <c r="E184" s="5">
        <v>66835.0</v>
      </c>
      <c r="F184" s="2">
        <f t="shared" si="1"/>
        <v>66835</v>
      </c>
      <c r="G184" s="5">
        <v>0.0</v>
      </c>
      <c r="H184" s="5">
        <v>1.0</v>
      </c>
      <c r="I184" s="5" t="s">
        <v>205</v>
      </c>
      <c r="J184" s="2">
        <f t="array" ref="J184">INDEX('Purchase Behaviour'!B:B,MATCH(A184,'Purchase Behaviour'!A:A, 0))</f>
        <v>360.5588358</v>
      </c>
      <c r="K184" s="2">
        <f t="array" ref="K184">INDEX('Purchase Behaviour'!C:C, MATCH(A184,'Purchase Behaviour'!A:A, 0))</f>
        <v>341.8557434</v>
      </c>
      <c r="L184" s="2">
        <f t="array" ref="L184">INDEX('Purchase Behaviour'!D:D, MATCH($A184,'Purchase Behaviour'!$A:$A, 0))</f>
        <v>340.7820034</v>
      </c>
      <c r="M184" s="2">
        <f t="array" ref="M184">INDEX('Purchase Behaviour'!E:E, MATCH($A184,'Purchase Behaviour'!$A:$A, 0))</f>
        <v>401.7273825</v>
      </c>
      <c r="N184" s="2">
        <f t="array" ref="N184">INDEX('Purchase Behaviour'!F:F, MATCH($A184,'Purchase Behaviour'!$A:$A, 0))</f>
        <v>584.2192205</v>
      </c>
      <c r="O184" s="2">
        <f t="array" ref="O184">INDEX('Purchase Behaviour'!G:G, MATCH($A184,'Purchase Behaviour'!$A:$A, 0))</f>
        <v>447.5984847</v>
      </c>
      <c r="P184" s="2">
        <f t="array" ref="P184">INDEX('Purchase Behaviour'!H:H, MATCH($A184,'Purchase Behaviour'!$A:$A, 0))</f>
        <v>1</v>
      </c>
      <c r="Q184" s="2">
        <f t="array" ref="Q184">INDEX('Purchase Behaviour'!I:I, MATCH($A184,'Purchase Behaviour'!$A:$A, 0))</f>
        <v>6</v>
      </c>
      <c r="R184" s="2">
        <f t="array" ref="R184">INDEX('Purchase Behaviour'!J:J, MATCH($A184,'Purchase Behaviour'!$A:$A, 0))</f>
        <v>4</v>
      </c>
      <c r="S184" s="2">
        <f t="array" ref="S184">INDEX('Purchase Behaviour'!K:K, MATCH($A184,'Purchase Behaviour'!$A:$A, 0))</f>
        <v>13</v>
      </c>
      <c r="T184" s="2">
        <f t="array" ref="T184">INDEX('Purchase Behaviour'!L:L, MATCH($A184,'Purchase Behaviour'!$A:$A, 0))</f>
        <v>2</v>
      </c>
      <c r="U184" s="2">
        <f t="array" ref="U184">INDEX('Purchase Behaviour'!M:M, MATCH($A184,'Purchase Behaviour'!$A:$A, 0))</f>
        <v>21</v>
      </c>
      <c r="V184" s="2">
        <f t="array" ref="V184">INDEX('Campaign Performance'!B:B, MATCH(A184,'Campaign Performance'!A:A, 0))</f>
        <v>0</v>
      </c>
      <c r="W184" s="2">
        <f t="array" ref="W184">INDEX('Campaign Performance'!C:C, MATCH($A184,'Campaign Performance'!$A:$A, 0))</f>
        <v>0</v>
      </c>
      <c r="X184" s="2">
        <f t="array" ref="X184">INDEX('Campaign Performance'!D:D, MATCH($A184,'Campaign Performance'!$A:$A, 0))</f>
        <v>0</v>
      </c>
      <c r="Y184" s="2">
        <f t="array" ref="Y184">INDEX('Campaign Performance'!E:E, MATCH($A184,'Campaign Performance'!$A:$A, 0))</f>
        <v>0</v>
      </c>
      <c r="Z184" s="2">
        <f t="array" ref="Z184">INDEX('Campaign Performance'!F:F, MATCH($A184,'Campaign Performance'!$A:$A, 0))</f>
        <v>0</v>
      </c>
      <c r="AA184" s="2">
        <f t="array" ref="AA184">INDEX('Campaign Performance'!G:G, MATCH($A184,'Campaign Performance'!$A:$A, 0))</f>
        <v>0</v>
      </c>
      <c r="AB184" s="2">
        <f t="array" ref="AB184">INDEX('Campaign Performance'!H:H, MATCH($A184,'Campaign Performance'!$A:$A, 0))</f>
        <v>0</v>
      </c>
      <c r="AC184" s="5">
        <f t="shared" si="2"/>
        <v>65</v>
      </c>
      <c r="AD184" s="5">
        <f t="shared" si="3"/>
        <v>12</v>
      </c>
      <c r="AE184" s="5">
        <f t="shared" si="4"/>
        <v>2476.74167</v>
      </c>
      <c r="AF184" s="5">
        <f t="shared" si="5"/>
        <v>0</v>
      </c>
      <c r="AG184" s="5" t="str">
        <f t="shared" si="6"/>
        <v>Small family</v>
      </c>
      <c r="AH184" s="5" t="str">
        <f t="shared" si="20"/>
        <v>High income</v>
      </c>
      <c r="AI184" s="5" t="str">
        <f t="shared" si="7"/>
        <v>No</v>
      </c>
      <c r="AJ184" s="5" t="str">
        <f t="shared" si="8"/>
        <v>No Acceptance</v>
      </c>
      <c r="AK184" s="5">
        <f t="shared" si="9"/>
        <v>3</v>
      </c>
      <c r="AL184" s="5">
        <f t="shared" si="10"/>
        <v>0.1255281602</v>
      </c>
      <c r="AM184" s="5">
        <f t="shared" si="11"/>
        <v>0.7878787879</v>
      </c>
      <c r="AN184" s="5">
        <f t="shared" si="12"/>
        <v>0.2222222222</v>
      </c>
      <c r="AO184" s="5">
        <f t="shared" si="13"/>
        <v>0.1428571429</v>
      </c>
      <c r="AP184" s="5">
        <f t="shared" si="14"/>
        <v>0</v>
      </c>
      <c r="AQ184" s="5">
        <f t="shared" si="15"/>
        <v>1</v>
      </c>
      <c r="AR184" s="5">
        <f t="shared" si="16"/>
        <v>0.415364724</v>
      </c>
      <c r="AS184" s="5">
        <f t="shared" si="17"/>
        <v>278</v>
      </c>
      <c r="AT184" s="5">
        <f t="shared" si="18"/>
        <v>0.8762840554</v>
      </c>
      <c r="AU184" s="5" t="str">
        <f t="shared" si="19"/>
        <v>High</v>
      </c>
      <c r="AV184" s="5"/>
      <c r="AW184" s="5"/>
      <c r="AX184" s="5"/>
      <c r="AY184" s="5"/>
      <c r="AZ184" s="5"/>
    </row>
    <row r="185" ht="14.25" customHeight="1">
      <c r="A185" s="5">
        <v>10796.0</v>
      </c>
      <c r="B185" s="5">
        <v>1984.0</v>
      </c>
      <c r="C185" s="5" t="s">
        <v>56</v>
      </c>
      <c r="D185" s="5" t="s">
        <v>54</v>
      </c>
      <c r="E185" s="5">
        <v>30477.0</v>
      </c>
      <c r="F185" s="2">
        <f t="shared" si="1"/>
        <v>30477</v>
      </c>
      <c r="G185" s="5">
        <v>0.0</v>
      </c>
      <c r="H185" s="5">
        <v>1.0</v>
      </c>
      <c r="I185" s="5" t="s">
        <v>206</v>
      </c>
      <c r="J185" s="2">
        <f t="array" ref="J185">INDEX('Purchase Behaviour'!B:B,MATCH(A185,'Purchase Behaviour'!A:A, 0))</f>
        <v>156.0805561</v>
      </c>
      <c r="K185" s="2">
        <f t="array" ref="K185">INDEX('Purchase Behaviour'!C:C, MATCH(A185,'Purchase Behaviour'!A:A, 0))</f>
        <v>131.3359166</v>
      </c>
      <c r="L185" s="2">
        <f t="array" ref="L185">INDEX('Purchase Behaviour'!D:D, MATCH($A185,'Purchase Behaviour'!$A:$A, 0))</f>
        <v>136.4631817</v>
      </c>
      <c r="M185" s="2">
        <f t="array" ref="M185">INDEX('Purchase Behaviour'!E:E, MATCH($A185,'Purchase Behaviour'!$A:$A, 0))</f>
        <v>87.21235435</v>
      </c>
      <c r="N185" s="2">
        <f t="array" ref="N185">INDEX('Purchase Behaviour'!F:F, MATCH($A185,'Purchase Behaviour'!$A:$A, 0))</f>
        <v>176.8420968</v>
      </c>
      <c r="O185" s="2">
        <f t="array" ref="O185">INDEX('Purchase Behaviour'!G:G, MATCH($A185,'Purchase Behaviour'!$A:$A, 0))</f>
        <v>98.46845445</v>
      </c>
      <c r="P185" s="2">
        <f t="array" ref="P185">INDEX('Purchase Behaviour'!H:H, MATCH($A185,'Purchase Behaviour'!$A:$A, 0))</f>
        <v>1</v>
      </c>
      <c r="Q185" s="2">
        <f t="array" ref="Q185">INDEX('Purchase Behaviour'!I:I, MATCH($A185,'Purchase Behaviour'!$A:$A, 0))</f>
        <v>1</v>
      </c>
      <c r="R185" s="2">
        <f t="array" ref="R185">INDEX('Purchase Behaviour'!J:J, MATCH($A185,'Purchase Behaviour'!$A:$A, 0))</f>
        <v>1</v>
      </c>
      <c r="S185" s="2">
        <f t="array" ref="S185">INDEX('Purchase Behaviour'!K:K, MATCH($A185,'Purchase Behaviour'!$A:$A, 0))</f>
        <v>3</v>
      </c>
      <c r="T185" s="2">
        <f t="array" ref="T185">INDEX('Purchase Behaviour'!L:L, MATCH($A185,'Purchase Behaviour'!$A:$A, 0))</f>
        <v>6</v>
      </c>
      <c r="U185" s="2">
        <f t="array" ref="U185">INDEX('Purchase Behaviour'!M:M, MATCH($A185,'Purchase Behaviour'!$A:$A, 0))</f>
        <v>16</v>
      </c>
      <c r="V185" s="2">
        <f t="array" ref="V185">INDEX('Campaign Performance'!B:B, MATCH(A185,'Campaign Performance'!A:A, 0))</f>
        <v>0</v>
      </c>
      <c r="W185" s="2">
        <f t="array" ref="W185">INDEX('Campaign Performance'!C:C, MATCH($A185,'Campaign Performance'!$A:$A, 0))</f>
        <v>0</v>
      </c>
      <c r="X185" s="2">
        <f t="array" ref="X185">INDEX('Campaign Performance'!D:D, MATCH($A185,'Campaign Performance'!$A:$A, 0))</f>
        <v>0</v>
      </c>
      <c r="Y185" s="2">
        <f t="array" ref="Y185">INDEX('Campaign Performance'!E:E, MATCH($A185,'Campaign Performance'!$A:$A, 0))</f>
        <v>0</v>
      </c>
      <c r="Z185" s="2">
        <f t="array" ref="Z185">INDEX('Campaign Performance'!F:F, MATCH($A185,'Campaign Performance'!$A:$A, 0))</f>
        <v>0</v>
      </c>
      <c r="AA185" s="2">
        <f t="array" ref="AA185">INDEX('Campaign Performance'!G:G, MATCH($A185,'Campaign Performance'!$A:$A, 0))</f>
        <v>0</v>
      </c>
      <c r="AB185" s="2">
        <f t="array" ref="AB185">INDEX('Campaign Performance'!H:H, MATCH($A185,'Campaign Performance'!$A:$A, 0))</f>
        <v>0</v>
      </c>
      <c r="AC185" s="5">
        <f t="shared" si="2"/>
        <v>41</v>
      </c>
      <c r="AD185" s="5">
        <f t="shared" si="3"/>
        <v>11</v>
      </c>
      <c r="AE185" s="5">
        <f t="shared" si="4"/>
        <v>786.4025599</v>
      </c>
      <c r="AF185" s="5">
        <f t="shared" si="5"/>
        <v>0</v>
      </c>
      <c r="AG185" s="5" t="str">
        <f t="shared" si="6"/>
        <v>Small family</v>
      </c>
      <c r="AH185" s="5" t="str">
        <f t="shared" si="20"/>
        <v>Mid income</v>
      </c>
      <c r="AI185" s="5" t="str">
        <f t="shared" si="7"/>
        <v>No</v>
      </c>
      <c r="AJ185" s="5" t="str">
        <f t="shared" si="8"/>
        <v>No Acceptance</v>
      </c>
      <c r="AK185" s="5">
        <f t="shared" si="9"/>
        <v>2</v>
      </c>
      <c r="AL185" s="5">
        <f t="shared" si="10"/>
        <v>0.03985707017</v>
      </c>
      <c r="AM185" s="5">
        <f t="shared" si="11"/>
        <v>0.8383838384</v>
      </c>
      <c r="AN185" s="5">
        <f t="shared" si="12"/>
        <v>0.03703703704</v>
      </c>
      <c r="AO185" s="5">
        <f t="shared" si="13"/>
        <v>0.03571428571</v>
      </c>
      <c r="AP185" s="5">
        <f t="shared" si="14"/>
        <v>0</v>
      </c>
      <c r="AQ185" s="5">
        <f t="shared" si="15"/>
        <v>0.5</v>
      </c>
      <c r="AR185" s="5">
        <f t="shared" si="16"/>
        <v>0.3206064032</v>
      </c>
      <c r="AS185" s="5">
        <f t="shared" si="17"/>
        <v>782</v>
      </c>
      <c r="AT185" s="5">
        <f t="shared" si="18"/>
        <v>0.6511835641</v>
      </c>
      <c r="AU185" s="5" t="str">
        <f t="shared" si="19"/>
        <v>Mid</v>
      </c>
      <c r="AV185" s="5"/>
      <c r="AW185" s="5"/>
      <c r="AX185" s="5"/>
      <c r="AY185" s="5"/>
      <c r="AZ185" s="5"/>
    </row>
    <row r="186" ht="14.25" customHeight="1">
      <c r="A186" s="5">
        <v>2563.0</v>
      </c>
      <c r="B186" s="5">
        <v>1961.0</v>
      </c>
      <c r="C186" s="5" t="s">
        <v>64</v>
      </c>
      <c r="D186" s="5" t="s">
        <v>54</v>
      </c>
      <c r="E186" s="5">
        <v>28249.0</v>
      </c>
      <c r="F186" s="2">
        <f t="shared" si="1"/>
        <v>28249</v>
      </c>
      <c r="G186" s="5">
        <v>0.0</v>
      </c>
      <c r="H186" s="5">
        <v>0.0</v>
      </c>
      <c r="I186" s="5" t="s">
        <v>207</v>
      </c>
      <c r="J186" s="2">
        <f t="array" ref="J186">INDEX('Purchase Behaviour'!B:B,MATCH(A186,'Purchase Behaviour'!A:A, 0))</f>
        <v>119.0595273</v>
      </c>
      <c r="K186" s="2">
        <f t="array" ref="K186">INDEX('Purchase Behaviour'!C:C, MATCH(A186,'Purchase Behaviour'!A:A, 0))</f>
        <v>164.165276</v>
      </c>
      <c r="L186" s="2">
        <f t="array" ref="L186">INDEX('Purchase Behaviour'!D:D, MATCH($A186,'Purchase Behaviour'!$A:$A, 0))</f>
        <v>124.9044424</v>
      </c>
      <c r="M186" s="2">
        <f t="array" ref="M186">INDEX('Purchase Behaviour'!E:E, MATCH($A186,'Purchase Behaviour'!$A:$A, 0))</f>
        <v>113.8762015</v>
      </c>
      <c r="N186" s="2">
        <f t="array" ref="N186">INDEX('Purchase Behaviour'!F:F, MATCH($A186,'Purchase Behaviour'!$A:$A, 0))</f>
        <v>83.37356196</v>
      </c>
      <c r="O186" s="2">
        <f t="array" ref="O186">INDEX('Purchase Behaviour'!G:G, MATCH($A186,'Purchase Behaviour'!$A:$A, 0))</f>
        <v>187.3053938</v>
      </c>
      <c r="P186" s="2">
        <f t="array" ref="P186">INDEX('Purchase Behaviour'!H:H, MATCH($A186,'Purchase Behaviour'!$A:$A, 0))</f>
        <v>1</v>
      </c>
      <c r="Q186" s="2">
        <f t="array" ref="Q186">INDEX('Purchase Behaviour'!I:I, MATCH($A186,'Purchase Behaviour'!$A:$A, 0))</f>
        <v>2</v>
      </c>
      <c r="R186" s="2">
        <f t="array" ref="R186">INDEX('Purchase Behaviour'!J:J, MATCH($A186,'Purchase Behaviour'!$A:$A, 0))</f>
        <v>0</v>
      </c>
      <c r="S186" s="2">
        <f t="array" ref="S186">INDEX('Purchase Behaviour'!K:K, MATCH($A186,'Purchase Behaviour'!$A:$A, 0))</f>
        <v>3</v>
      </c>
      <c r="T186" s="2">
        <f t="array" ref="T186">INDEX('Purchase Behaviour'!L:L, MATCH($A186,'Purchase Behaviour'!$A:$A, 0))</f>
        <v>6</v>
      </c>
      <c r="U186" s="2">
        <f t="array" ref="U186">INDEX('Purchase Behaviour'!M:M, MATCH($A186,'Purchase Behaviour'!$A:$A, 0))</f>
        <v>80</v>
      </c>
      <c r="V186" s="2">
        <f t="array" ref="V186">INDEX('Campaign Performance'!B:B, MATCH(A186,'Campaign Performance'!A:A, 0))</f>
        <v>0</v>
      </c>
      <c r="W186" s="2">
        <f t="array" ref="W186">INDEX('Campaign Performance'!C:C, MATCH($A186,'Campaign Performance'!$A:$A, 0))</f>
        <v>0</v>
      </c>
      <c r="X186" s="2">
        <f t="array" ref="X186">INDEX('Campaign Performance'!D:D, MATCH($A186,'Campaign Performance'!$A:$A, 0))</f>
        <v>0</v>
      </c>
      <c r="Y186" s="2">
        <f t="array" ref="Y186">INDEX('Campaign Performance'!E:E, MATCH($A186,'Campaign Performance'!$A:$A, 0))</f>
        <v>0</v>
      </c>
      <c r="Z186" s="2">
        <f t="array" ref="Z186">INDEX('Campaign Performance'!F:F, MATCH($A186,'Campaign Performance'!$A:$A, 0))</f>
        <v>0</v>
      </c>
      <c r="AA186" s="2">
        <f t="array" ref="AA186">INDEX('Campaign Performance'!G:G, MATCH($A186,'Campaign Performance'!$A:$A, 0))</f>
        <v>0</v>
      </c>
      <c r="AB186" s="2">
        <f t="array" ref="AB186">INDEX('Campaign Performance'!H:H, MATCH($A186,'Campaign Performance'!$A:$A, 0))</f>
        <v>0</v>
      </c>
      <c r="AC186" s="5">
        <f t="shared" si="2"/>
        <v>64</v>
      </c>
      <c r="AD186" s="5">
        <f t="shared" si="3"/>
        <v>11</v>
      </c>
      <c r="AE186" s="5">
        <f t="shared" si="4"/>
        <v>792.6844031</v>
      </c>
      <c r="AF186" s="5">
        <f t="shared" si="5"/>
        <v>0</v>
      </c>
      <c r="AG186" s="5" t="str">
        <f t="shared" si="6"/>
        <v>No kids</v>
      </c>
      <c r="AH186" s="5" t="str">
        <f t="shared" si="20"/>
        <v>Low income</v>
      </c>
      <c r="AI186" s="5" t="str">
        <f t="shared" si="7"/>
        <v>No</v>
      </c>
      <c r="AJ186" s="5" t="str">
        <f t="shared" si="8"/>
        <v>No Acceptance</v>
      </c>
      <c r="AK186" s="5">
        <f t="shared" si="9"/>
        <v>1</v>
      </c>
      <c r="AL186" s="5">
        <f t="shared" si="10"/>
        <v>0.04017545146</v>
      </c>
      <c r="AM186" s="5">
        <f t="shared" si="11"/>
        <v>0.1919191919</v>
      </c>
      <c r="AN186" s="5">
        <f t="shared" si="12"/>
        <v>0.07407407407</v>
      </c>
      <c r="AO186" s="5">
        <f t="shared" si="13"/>
        <v>0</v>
      </c>
      <c r="AP186" s="5">
        <f t="shared" si="14"/>
        <v>0</v>
      </c>
      <c r="AQ186" s="5">
        <f t="shared" si="15"/>
        <v>0</v>
      </c>
      <c r="AR186" s="5">
        <f t="shared" si="16"/>
        <v>0.07873073155</v>
      </c>
      <c r="AS186" s="5">
        <f t="shared" si="17"/>
        <v>2150</v>
      </c>
      <c r="AT186" s="5">
        <f t="shared" si="18"/>
        <v>0.0401965163</v>
      </c>
      <c r="AU186" s="5" t="str">
        <f t="shared" si="19"/>
        <v>Low</v>
      </c>
      <c r="AV186" s="5"/>
      <c r="AW186" s="5"/>
      <c r="AX186" s="5"/>
      <c r="AY186" s="5"/>
      <c r="AZ186" s="5"/>
    </row>
    <row r="187" ht="14.25" customHeight="1">
      <c r="A187" s="5">
        <v>3518.0</v>
      </c>
      <c r="B187" s="5">
        <v>1983.0</v>
      </c>
      <c r="C187" s="5" t="s">
        <v>46</v>
      </c>
      <c r="D187" s="5" t="s">
        <v>54</v>
      </c>
      <c r="E187" s="5">
        <v>25271.0</v>
      </c>
      <c r="F187" s="2">
        <f t="shared" si="1"/>
        <v>25271</v>
      </c>
      <c r="G187" s="5">
        <v>1.0</v>
      </c>
      <c r="H187" s="5">
        <v>2.0</v>
      </c>
      <c r="I187" s="5" t="s">
        <v>208</v>
      </c>
      <c r="J187" s="2">
        <f t="array" ref="J187">INDEX('Purchase Behaviour'!B:B,MATCH(A187,'Purchase Behaviour'!A:A, 0))</f>
        <v>88.67915343</v>
      </c>
      <c r="K187" s="2">
        <f t="array" ref="K187">INDEX('Purchase Behaviour'!C:C, MATCH(A187,'Purchase Behaviour'!A:A, 0))</f>
        <v>98.25007872</v>
      </c>
      <c r="L187" s="2">
        <f t="array" ref="L187">INDEX('Purchase Behaviour'!D:D, MATCH($A187,'Purchase Behaviour'!$A:$A, 0))</f>
        <v>51.59020612</v>
      </c>
      <c r="M187" s="2">
        <f t="array" ref="M187">INDEX('Purchase Behaviour'!E:E, MATCH($A187,'Purchase Behaviour'!$A:$A, 0))</f>
        <v>120.1517239</v>
      </c>
      <c r="N187" s="2">
        <f t="array" ref="N187">INDEX('Purchase Behaviour'!F:F, MATCH($A187,'Purchase Behaviour'!$A:$A, 0))</f>
        <v>108.0235658</v>
      </c>
      <c r="O187" s="2">
        <f t="array" ref="O187">INDEX('Purchase Behaviour'!G:G, MATCH($A187,'Purchase Behaviour'!$A:$A, 0))</f>
        <v>127.9571334</v>
      </c>
      <c r="P187" s="2">
        <f t="array" ref="P187">INDEX('Purchase Behaviour'!H:H, MATCH($A187,'Purchase Behaviour'!$A:$A, 0))</f>
        <v>1</v>
      </c>
      <c r="Q187" s="2">
        <f t="array" ref="Q187">INDEX('Purchase Behaviour'!I:I, MATCH($A187,'Purchase Behaviour'!$A:$A, 0))</f>
        <v>1</v>
      </c>
      <c r="R187" s="2">
        <f t="array" ref="R187">INDEX('Purchase Behaviour'!J:J, MATCH($A187,'Purchase Behaviour'!$A:$A, 0))</f>
        <v>1</v>
      </c>
      <c r="S187" s="2">
        <f t="array" ref="S187">INDEX('Purchase Behaviour'!K:K, MATCH($A187,'Purchase Behaviour'!$A:$A, 0))</f>
        <v>2</v>
      </c>
      <c r="T187" s="2">
        <f t="array" ref="T187">INDEX('Purchase Behaviour'!L:L, MATCH($A187,'Purchase Behaviour'!$A:$A, 0))</f>
        <v>9</v>
      </c>
      <c r="U187" s="2">
        <f t="array" ref="U187">INDEX('Purchase Behaviour'!M:M, MATCH($A187,'Purchase Behaviour'!$A:$A, 0))</f>
        <v>45</v>
      </c>
      <c r="V187" s="2">
        <f t="array" ref="V187">INDEX('Campaign Performance'!B:B, MATCH(A187,'Campaign Performance'!A:A, 0))</f>
        <v>0</v>
      </c>
      <c r="W187" s="2">
        <f t="array" ref="W187">INDEX('Campaign Performance'!C:C, MATCH($A187,'Campaign Performance'!$A:$A, 0))</f>
        <v>0</v>
      </c>
      <c r="X187" s="2">
        <f t="array" ref="X187">INDEX('Campaign Performance'!D:D, MATCH($A187,'Campaign Performance'!$A:$A, 0))</f>
        <v>0</v>
      </c>
      <c r="Y187" s="2">
        <f t="array" ref="Y187">INDEX('Campaign Performance'!E:E, MATCH($A187,'Campaign Performance'!$A:$A, 0))</f>
        <v>0</v>
      </c>
      <c r="Z187" s="2">
        <f t="array" ref="Z187">INDEX('Campaign Performance'!F:F, MATCH($A187,'Campaign Performance'!$A:$A, 0))</f>
        <v>0</v>
      </c>
      <c r="AA187" s="2">
        <f t="array" ref="AA187">INDEX('Campaign Performance'!G:G, MATCH($A187,'Campaign Performance'!$A:$A, 0))</f>
        <v>0</v>
      </c>
      <c r="AB187" s="2">
        <f t="array" ref="AB187">INDEX('Campaign Performance'!H:H, MATCH($A187,'Campaign Performance'!$A:$A, 0))</f>
        <v>0</v>
      </c>
      <c r="AC187" s="5">
        <f t="shared" si="2"/>
        <v>42</v>
      </c>
      <c r="AD187" s="5">
        <f t="shared" si="3"/>
        <v>12</v>
      </c>
      <c r="AE187" s="5">
        <f t="shared" si="4"/>
        <v>594.6518614</v>
      </c>
      <c r="AF187" s="5">
        <f t="shared" si="5"/>
        <v>0</v>
      </c>
      <c r="AG187" s="5" t="str">
        <f t="shared" si="6"/>
        <v>Large family</v>
      </c>
      <c r="AH187" s="5" t="str">
        <f t="shared" si="20"/>
        <v>Low income</v>
      </c>
      <c r="AI187" s="5" t="str">
        <f t="shared" si="7"/>
        <v>No</v>
      </c>
      <c r="AJ187" s="5" t="str">
        <f t="shared" si="8"/>
        <v>No Acceptance</v>
      </c>
      <c r="AK187" s="5">
        <f t="shared" si="9"/>
        <v>1</v>
      </c>
      <c r="AL187" s="5">
        <f t="shared" si="10"/>
        <v>0.03013861115</v>
      </c>
      <c r="AM187" s="5">
        <f t="shared" si="11"/>
        <v>0.5454545455</v>
      </c>
      <c r="AN187" s="5">
        <f t="shared" si="12"/>
        <v>0.03703703704</v>
      </c>
      <c r="AO187" s="5">
        <f t="shared" si="13"/>
        <v>0.03571428571</v>
      </c>
      <c r="AP187" s="5">
        <f t="shared" si="14"/>
        <v>0</v>
      </c>
      <c r="AQ187" s="5">
        <f t="shared" si="15"/>
        <v>0</v>
      </c>
      <c r="AR187" s="5">
        <f t="shared" si="16"/>
        <v>0.1802980006</v>
      </c>
      <c r="AS187" s="5">
        <f t="shared" si="17"/>
        <v>1797</v>
      </c>
      <c r="AT187" s="5">
        <f t="shared" si="18"/>
        <v>0.1978561858</v>
      </c>
      <c r="AU187" s="5" t="str">
        <f t="shared" si="19"/>
        <v>Low</v>
      </c>
      <c r="AV187" s="5"/>
      <c r="AW187" s="5"/>
      <c r="AX187" s="5"/>
      <c r="AY187" s="5"/>
      <c r="AZ187" s="5"/>
    </row>
    <row r="188" ht="14.25" customHeight="1">
      <c r="A188" s="5">
        <v>5823.0</v>
      </c>
      <c r="B188" s="5">
        <v>1970.0</v>
      </c>
      <c r="C188" s="5" t="s">
        <v>53</v>
      </c>
      <c r="D188" s="5" t="s">
        <v>47</v>
      </c>
      <c r="E188" s="5">
        <v>32303.0</v>
      </c>
      <c r="F188" s="2">
        <f t="shared" si="1"/>
        <v>32303</v>
      </c>
      <c r="G188" s="5">
        <v>0.0</v>
      </c>
      <c r="H188" s="5">
        <v>0.0</v>
      </c>
      <c r="I188" s="5" t="s">
        <v>49</v>
      </c>
      <c r="J188" s="2">
        <f t="array" ref="J188">INDEX('Purchase Behaviour'!B:B,MATCH(A188,'Purchase Behaviour'!A:A, 0))</f>
        <v>96.46861231</v>
      </c>
      <c r="K188" s="2">
        <f t="array" ref="K188">INDEX('Purchase Behaviour'!C:C, MATCH(A188,'Purchase Behaviour'!A:A, 0))</f>
        <v>190.8817998</v>
      </c>
      <c r="L188" s="2">
        <f t="array" ref="L188">INDEX('Purchase Behaviour'!D:D, MATCH($A188,'Purchase Behaviour'!$A:$A, 0))</f>
        <v>63.59738426</v>
      </c>
      <c r="M188" s="2">
        <f t="array" ref="M188">INDEX('Purchase Behaviour'!E:E, MATCH($A188,'Purchase Behaviour'!$A:$A, 0))</f>
        <v>150.0086802</v>
      </c>
      <c r="N188" s="2">
        <f t="array" ref="N188">INDEX('Purchase Behaviour'!F:F, MATCH($A188,'Purchase Behaviour'!$A:$A, 0))</f>
        <v>160.2801913</v>
      </c>
      <c r="O188" s="2">
        <f t="array" ref="O188">INDEX('Purchase Behaviour'!G:G, MATCH($A188,'Purchase Behaviour'!$A:$A, 0))</f>
        <v>157.4255427</v>
      </c>
      <c r="P188" s="2">
        <f t="array" ref="P188">INDEX('Purchase Behaviour'!H:H, MATCH($A188,'Purchase Behaviour'!$A:$A, 0))</f>
        <v>2</v>
      </c>
      <c r="Q188" s="2">
        <f t="array" ref="Q188">INDEX('Purchase Behaviour'!I:I, MATCH($A188,'Purchase Behaviour'!$A:$A, 0))</f>
        <v>1</v>
      </c>
      <c r="R188" s="2">
        <f t="array" ref="R188">INDEX('Purchase Behaviour'!J:J, MATCH($A188,'Purchase Behaviour'!$A:$A, 0))</f>
        <v>0</v>
      </c>
      <c r="S188" s="2">
        <f t="array" ref="S188">INDEX('Purchase Behaviour'!K:K, MATCH($A188,'Purchase Behaviour'!$A:$A, 0))</f>
        <v>4</v>
      </c>
      <c r="T188" s="2">
        <f t="array" ref="T188">INDEX('Purchase Behaviour'!L:L, MATCH($A188,'Purchase Behaviour'!$A:$A, 0))</f>
        <v>5</v>
      </c>
      <c r="U188" s="2">
        <f t="array" ref="U188">INDEX('Purchase Behaviour'!M:M, MATCH($A188,'Purchase Behaviour'!$A:$A, 0))</f>
        <v>63</v>
      </c>
      <c r="V188" s="2">
        <f t="array" ref="V188">INDEX('Campaign Performance'!B:B, MATCH(A188,'Campaign Performance'!A:A, 0))</f>
        <v>0</v>
      </c>
      <c r="W188" s="2">
        <f t="array" ref="W188">INDEX('Campaign Performance'!C:C, MATCH($A188,'Campaign Performance'!$A:$A, 0))</f>
        <v>0</v>
      </c>
      <c r="X188" s="2">
        <f t="array" ref="X188">INDEX('Campaign Performance'!D:D, MATCH($A188,'Campaign Performance'!$A:$A, 0))</f>
        <v>0</v>
      </c>
      <c r="Y188" s="2">
        <f t="array" ref="Y188">INDEX('Campaign Performance'!E:E, MATCH($A188,'Campaign Performance'!$A:$A, 0))</f>
        <v>0</v>
      </c>
      <c r="Z188" s="2">
        <f t="array" ref="Z188">INDEX('Campaign Performance'!F:F, MATCH($A188,'Campaign Performance'!$A:$A, 0))</f>
        <v>0</v>
      </c>
      <c r="AA188" s="2">
        <f t="array" ref="AA188">INDEX('Campaign Performance'!G:G, MATCH($A188,'Campaign Performance'!$A:$A, 0))</f>
        <v>1</v>
      </c>
      <c r="AB188" s="2">
        <f t="array" ref="AB188">INDEX('Campaign Performance'!H:H, MATCH($A188,'Campaign Performance'!$A:$A, 0))</f>
        <v>0</v>
      </c>
      <c r="AC188" s="5">
        <f t="shared" si="2"/>
        <v>55</v>
      </c>
      <c r="AD188" s="5">
        <f t="shared" si="3"/>
        <v>11</v>
      </c>
      <c r="AE188" s="5">
        <f t="shared" si="4"/>
        <v>818.6622105</v>
      </c>
      <c r="AF188" s="5">
        <f t="shared" si="5"/>
        <v>0</v>
      </c>
      <c r="AG188" s="5" t="str">
        <f t="shared" si="6"/>
        <v>No kids</v>
      </c>
      <c r="AH188" s="5" t="str">
        <f t="shared" si="20"/>
        <v>Mid income</v>
      </c>
      <c r="AI188" s="5" t="str">
        <f t="shared" si="7"/>
        <v>No</v>
      </c>
      <c r="AJ188" s="5" t="str">
        <f t="shared" si="8"/>
        <v>No Acceptance</v>
      </c>
      <c r="AK188" s="5">
        <f t="shared" si="9"/>
        <v>2</v>
      </c>
      <c r="AL188" s="5">
        <f t="shared" si="10"/>
        <v>0.04149207904</v>
      </c>
      <c r="AM188" s="5">
        <f t="shared" si="11"/>
        <v>0.3636363636</v>
      </c>
      <c r="AN188" s="5">
        <f t="shared" si="12"/>
        <v>0.03703703704</v>
      </c>
      <c r="AO188" s="5">
        <f t="shared" si="13"/>
        <v>0</v>
      </c>
      <c r="AP188" s="5">
        <f t="shared" si="14"/>
        <v>0</v>
      </c>
      <c r="AQ188" s="5">
        <f t="shared" si="15"/>
        <v>0.5</v>
      </c>
      <c r="AR188" s="5">
        <f t="shared" si="16"/>
        <v>0.1750194844</v>
      </c>
      <c r="AS188" s="5">
        <f t="shared" si="17"/>
        <v>1822</v>
      </c>
      <c r="AT188" s="5">
        <f t="shared" si="18"/>
        <v>0.1866904868</v>
      </c>
      <c r="AU188" s="5" t="str">
        <f t="shared" si="19"/>
        <v>Low</v>
      </c>
      <c r="AV188" s="5"/>
      <c r="AW188" s="5"/>
      <c r="AX188" s="5"/>
      <c r="AY188" s="5"/>
      <c r="AZ188" s="5"/>
    </row>
    <row r="189" ht="14.25" customHeight="1">
      <c r="A189" s="5">
        <v>3934.0</v>
      </c>
      <c r="B189" s="5">
        <v>1966.0</v>
      </c>
      <c r="C189" s="5" t="s">
        <v>46</v>
      </c>
      <c r="D189" s="5" t="s">
        <v>54</v>
      </c>
      <c r="E189" s="5">
        <v>61286.0</v>
      </c>
      <c r="F189" s="2">
        <f t="shared" si="1"/>
        <v>61286</v>
      </c>
      <c r="G189" s="5">
        <v>0.0</v>
      </c>
      <c r="H189" s="5">
        <v>1.0</v>
      </c>
      <c r="I189" s="5" t="s">
        <v>209</v>
      </c>
      <c r="J189" s="2">
        <f t="array" ref="J189">INDEX('Purchase Behaviour'!B:B,MATCH(A189,'Purchase Behaviour'!A:A, 0))</f>
        <v>308.0535872</v>
      </c>
      <c r="K189" s="2">
        <f t="array" ref="K189">INDEX('Purchase Behaviour'!C:C, MATCH(A189,'Purchase Behaviour'!A:A, 0))</f>
        <v>367.258796</v>
      </c>
      <c r="L189" s="2">
        <f t="array" ref="L189">INDEX('Purchase Behaviour'!D:D, MATCH($A189,'Purchase Behaviour'!$A:$A, 0))</f>
        <v>417.5595504</v>
      </c>
      <c r="M189" s="2">
        <f t="array" ref="M189">INDEX('Purchase Behaviour'!E:E, MATCH($A189,'Purchase Behaviour'!$A:$A, 0))</f>
        <v>278.6476345</v>
      </c>
      <c r="N189" s="2">
        <f t="array" ref="N189">INDEX('Purchase Behaviour'!F:F, MATCH($A189,'Purchase Behaviour'!$A:$A, 0))</f>
        <v>202.4275618</v>
      </c>
      <c r="O189" s="2">
        <f t="array" ref="O189">INDEX('Purchase Behaviour'!G:G, MATCH($A189,'Purchase Behaviour'!$A:$A, 0))</f>
        <v>345.867564</v>
      </c>
      <c r="P189" s="2">
        <f t="array" ref="P189">INDEX('Purchase Behaviour'!H:H, MATCH($A189,'Purchase Behaviour'!$A:$A, 0))</f>
        <v>2</v>
      </c>
      <c r="Q189" s="2">
        <f t="array" ref="Q189">INDEX('Purchase Behaviour'!I:I, MATCH($A189,'Purchase Behaviour'!$A:$A, 0))</f>
        <v>7</v>
      </c>
      <c r="R189" s="2">
        <f t="array" ref="R189">INDEX('Purchase Behaviour'!J:J, MATCH($A189,'Purchase Behaviour'!$A:$A, 0))</f>
        <v>1</v>
      </c>
      <c r="S189" s="2">
        <f t="array" ref="S189">INDEX('Purchase Behaviour'!K:K, MATCH($A189,'Purchase Behaviour'!$A:$A, 0))</f>
        <v>8</v>
      </c>
      <c r="T189" s="2">
        <f t="array" ref="T189">INDEX('Purchase Behaviour'!L:L, MATCH($A189,'Purchase Behaviour'!$A:$A, 0))</f>
        <v>5</v>
      </c>
      <c r="U189" s="2">
        <f t="array" ref="U189">INDEX('Purchase Behaviour'!M:M, MATCH($A189,'Purchase Behaviour'!$A:$A, 0))</f>
        <v>34</v>
      </c>
      <c r="V189" s="2">
        <f t="array" ref="V189">INDEX('Campaign Performance'!B:B, MATCH(A189,'Campaign Performance'!A:A, 0))</f>
        <v>0</v>
      </c>
      <c r="W189" s="2">
        <f t="array" ref="W189">INDEX('Campaign Performance'!C:C, MATCH($A189,'Campaign Performance'!$A:$A, 0))</f>
        <v>0</v>
      </c>
      <c r="X189" s="2">
        <f t="array" ref="X189">INDEX('Campaign Performance'!D:D, MATCH($A189,'Campaign Performance'!$A:$A, 0))</f>
        <v>0</v>
      </c>
      <c r="Y189" s="2">
        <f t="array" ref="Y189">INDEX('Campaign Performance'!E:E, MATCH($A189,'Campaign Performance'!$A:$A, 0))</f>
        <v>0</v>
      </c>
      <c r="Z189" s="2">
        <f t="array" ref="Z189">INDEX('Campaign Performance'!F:F, MATCH($A189,'Campaign Performance'!$A:$A, 0))</f>
        <v>0</v>
      </c>
      <c r="AA189" s="2">
        <f t="array" ref="AA189">INDEX('Campaign Performance'!G:G, MATCH($A189,'Campaign Performance'!$A:$A, 0))</f>
        <v>0</v>
      </c>
      <c r="AB189" s="2">
        <f t="array" ref="AB189">INDEX('Campaign Performance'!H:H, MATCH($A189,'Campaign Performance'!$A:$A, 0))</f>
        <v>0</v>
      </c>
      <c r="AC189" s="5">
        <f t="shared" si="2"/>
        <v>59</v>
      </c>
      <c r="AD189" s="5">
        <f t="shared" si="3"/>
        <v>12</v>
      </c>
      <c r="AE189" s="5">
        <f t="shared" si="4"/>
        <v>1919.814694</v>
      </c>
      <c r="AF189" s="5">
        <f t="shared" si="5"/>
        <v>0</v>
      </c>
      <c r="AG189" s="5" t="str">
        <f t="shared" si="6"/>
        <v>Small family</v>
      </c>
      <c r="AH189" s="5" t="str">
        <f t="shared" si="20"/>
        <v>High income</v>
      </c>
      <c r="AI189" s="5" t="str">
        <f t="shared" si="7"/>
        <v>No</v>
      </c>
      <c r="AJ189" s="5" t="str">
        <f t="shared" si="8"/>
        <v>No Acceptance</v>
      </c>
      <c r="AK189" s="5">
        <f t="shared" si="9"/>
        <v>3</v>
      </c>
      <c r="AL189" s="5">
        <f t="shared" si="10"/>
        <v>0.09730155123</v>
      </c>
      <c r="AM189" s="5">
        <f t="shared" si="11"/>
        <v>0.6565656566</v>
      </c>
      <c r="AN189" s="5">
        <f t="shared" si="12"/>
        <v>0.2592592593</v>
      </c>
      <c r="AO189" s="5">
        <f t="shared" si="13"/>
        <v>0.03571428571</v>
      </c>
      <c r="AP189" s="5">
        <f t="shared" si="14"/>
        <v>0</v>
      </c>
      <c r="AQ189" s="5">
        <f t="shared" si="15"/>
        <v>1</v>
      </c>
      <c r="AR189" s="5">
        <f t="shared" si="16"/>
        <v>0.3637554022</v>
      </c>
      <c r="AS189" s="5">
        <f t="shared" si="17"/>
        <v>516</v>
      </c>
      <c r="AT189" s="5">
        <f t="shared" si="18"/>
        <v>0.7699866012</v>
      </c>
      <c r="AU189" s="5" t="str">
        <f t="shared" si="19"/>
        <v>High</v>
      </c>
      <c r="AV189" s="5"/>
      <c r="AW189" s="5"/>
      <c r="AX189" s="5"/>
      <c r="AY189" s="5"/>
      <c r="AZ189" s="5"/>
    </row>
    <row r="190" ht="14.25" customHeight="1">
      <c r="A190" s="5">
        <v>6982.0</v>
      </c>
      <c r="B190" s="5">
        <v>1976.0</v>
      </c>
      <c r="C190" s="5" t="s">
        <v>46</v>
      </c>
      <c r="D190" s="5" t="s">
        <v>54</v>
      </c>
      <c r="E190" s="5">
        <v>74068.0</v>
      </c>
      <c r="F190" s="2">
        <f t="shared" si="1"/>
        <v>74068</v>
      </c>
      <c r="G190" s="5">
        <v>0.0</v>
      </c>
      <c r="H190" s="5">
        <v>0.0</v>
      </c>
      <c r="I190" s="5" t="s">
        <v>177</v>
      </c>
      <c r="J190" s="2">
        <f t="array" ref="J190">INDEX('Purchase Behaviour'!B:B,MATCH(A190,'Purchase Behaviour'!A:A, 0))</f>
        <v>322.628615</v>
      </c>
      <c r="K190" s="2">
        <f t="array" ref="K190">INDEX('Purchase Behaviour'!C:C, MATCH(A190,'Purchase Behaviour'!A:A, 0))</f>
        <v>497.8334276</v>
      </c>
      <c r="L190" s="2">
        <f t="array" ref="L190">INDEX('Purchase Behaviour'!D:D, MATCH($A190,'Purchase Behaviour'!$A:$A, 0))</f>
        <v>286.141042</v>
      </c>
      <c r="M190" s="2">
        <f t="array" ref="M190">INDEX('Purchase Behaviour'!E:E, MATCH($A190,'Purchase Behaviour'!$A:$A, 0))</f>
        <v>257.1026726</v>
      </c>
      <c r="N190" s="2">
        <f t="array" ref="N190">INDEX('Purchase Behaviour'!F:F, MATCH($A190,'Purchase Behaviour'!$A:$A, 0))</f>
        <v>370.7188559</v>
      </c>
      <c r="O190" s="2">
        <f t="array" ref="O190">INDEX('Purchase Behaviour'!G:G, MATCH($A190,'Purchase Behaviour'!$A:$A, 0))</f>
        <v>157.0275678</v>
      </c>
      <c r="P190" s="2">
        <f t="array" ref="P190">INDEX('Purchase Behaviour'!H:H, MATCH($A190,'Purchase Behaviour'!$A:$A, 0))</f>
        <v>1</v>
      </c>
      <c r="Q190" s="2">
        <f t="array" ref="Q190">INDEX('Purchase Behaviour'!I:I, MATCH($A190,'Purchase Behaviour'!$A:$A, 0))</f>
        <v>4</v>
      </c>
      <c r="R190" s="2">
        <f t="array" ref="R190">INDEX('Purchase Behaviour'!J:J, MATCH($A190,'Purchase Behaviour'!$A:$A, 0))</f>
        <v>10</v>
      </c>
      <c r="S190" s="2">
        <f t="array" ref="S190">INDEX('Purchase Behaviour'!K:K, MATCH($A190,'Purchase Behaviour'!$A:$A, 0))</f>
        <v>9</v>
      </c>
      <c r="T190" s="2">
        <f t="array" ref="T190">INDEX('Purchase Behaviour'!L:L, MATCH($A190,'Purchase Behaviour'!$A:$A, 0))</f>
        <v>2</v>
      </c>
      <c r="U190" s="2">
        <f t="array" ref="U190">INDEX('Purchase Behaviour'!M:M, MATCH($A190,'Purchase Behaviour'!$A:$A, 0))</f>
        <v>14</v>
      </c>
      <c r="V190" s="2">
        <f t="array" ref="V190">INDEX('Campaign Performance'!B:B, MATCH(A190,'Campaign Performance'!A:A, 0))</f>
        <v>0</v>
      </c>
      <c r="W190" s="2">
        <f t="array" ref="W190">INDEX('Campaign Performance'!C:C, MATCH($A190,'Campaign Performance'!$A:$A, 0))</f>
        <v>0</v>
      </c>
      <c r="X190" s="2">
        <f t="array" ref="X190">INDEX('Campaign Performance'!D:D, MATCH($A190,'Campaign Performance'!$A:$A, 0))</f>
        <v>0</v>
      </c>
      <c r="Y190" s="2">
        <f t="array" ref="Y190">INDEX('Campaign Performance'!E:E, MATCH($A190,'Campaign Performance'!$A:$A, 0))</f>
        <v>0</v>
      </c>
      <c r="Z190" s="2">
        <f t="array" ref="Z190">INDEX('Campaign Performance'!F:F, MATCH($A190,'Campaign Performance'!$A:$A, 0))</f>
        <v>0</v>
      </c>
      <c r="AA190" s="2">
        <f t="array" ref="AA190">INDEX('Campaign Performance'!G:G, MATCH($A190,'Campaign Performance'!$A:$A, 0))</f>
        <v>1</v>
      </c>
      <c r="AB190" s="2">
        <f t="array" ref="AB190">INDEX('Campaign Performance'!H:H, MATCH($A190,'Campaign Performance'!$A:$A, 0))</f>
        <v>0</v>
      </c>
      <c r="AC190" s="5">
        <f t="shared" si="2"/>
        <v>49</v>
      </c>
      <c r="AD190" s="5">
        <f t="shared" si="3"/>
        <v>12</v>
      </c>
      <c r="AE190" s="5">
        <f t="shared" si="4"/>
        <v>1891.452181</v>
      </c>
      <c r="AF190" s="5">
        <f t="shared" si="5"/>
        <v>0</v>
      </c>
      <c r="AG190" s="5" t="str">
        <f t="shared" si="6"/>
        <v>No kids</v>
      </c>
      <c r="AH190" s="5" t="str">
        <f t="shared" si="20"/>
        <v>High income</v>
      </c>
      <c r="AI190" s="5" t="str">
        <f t="shared" si="7"/>
        <v>No</v>
      </c>
      <c r="AJ190" s="5" t="str">
        <f t="shared" si="8"/>
        <v>No Acceptance</v>
      </c>
      <c r="AK190" s="5">
        <f t="shared" si="9"/>
        <v>3</v>
      </c>
      <c r="AL190" s="5">
        <f t="shared" si="10"/>
        <v>0.09586406013</v>
      </c>
      <c r="AM190" s="5">
        <f t="shared" si="11"/>
        <v>0.8585858586</v>
      </c>
      <c r="AN190" s="5">
        <f t="shared" si="12"/>
        <v>0.1481481481</v>
      </c>
      <c r="AO190" s="5">
        <f t="shared" si="13"/>
        <v>0.3571428571</v>
      </c>
      <c r="AP190" s="5">
        <f t="shared" si="14"/>
        <v>0</v>
      </c>
      <c r="AQ190" s="5">
        <f t="shared" si="15"/>
        <v>1</v>
      </c>
      <c r="AR190" s="5">
        <f t="shared" si="16"/>
        <v>0.4394782805</v>
      </c>
      <c r="AS190" s="5">
        <f t="shared" si="17"/>
        <v>190</v>
      </c>
      <c r="AT190" s="5">
        <f t="shared" si="18"/>
        <v>0.9155873158</v>
      </c>
      <c r="AU190" s="5" t="str">
        <f t="shared" si="19"/>
        <v>High</v>
      </c>
      <c r="AV190" s="5"/>
      <c r="AW190" s="5"/>
      <c r="AX190" s="5"/>
      <c r="AY190" s="5"/>
      <c r="AZ190" s="5"/>
    </row>
    <row r="191" ht="14.25" customHeight="1">
      <c r="A191" s="5">
        <v>6431.0</v>
      </c>
      <c r="B191" s="5">
        <v>1964.0</v>
      </c>
      <c r="C191" s="5" t="s">
        <v>53</v>
      </c>
      <c r="D191" s="5" t="s">
        <v>54</v>
      </c>
      <c r="E191" s="5">
        <v>45759.0</v>
      </c>
      <c r="F191" s="2">
        <f t="shared" si="1"/>
        <v>45759</v>
      </c>
      <c r="G191" s="5">
        <v>0.0</v>
      </c>
      <c r="H191" s="5">
        <v>0.0</v>
      </c>
      <c r="I191" s="5" t="s">
        <v>210</v>
      </c>
      <c r="J191" s="2">
        <f t="array" ref="J191">INDEX('Purchase Behaviour'!B:B,MATCH(A191,'Purchase Behaviour'!A:A, 0))</f>
        <v>186.203563</v>
      </c>
      <c r="K191" s="2">
        <f t="array" ref="K191">INDEX('Purchase Behaviour'!C:C, MATCH(A191,'Purchase Behaviour'!A:A, 0))</f>
        <v>195.8437188</v>
      </c>
      <c r="L191" s="2">
        <f t="array" ref="L191">INDEX('Purchase Behaviour'!D:D, MATCH($A191,'Purchase Behaviour'!$A:$A, 0))</f>
        <v>234.401564</v>
      </c>
      <c r="M191" s="2">
        <f t="array" ref="M191">INDEX('Purchase Behaviour'!E:E, MATCH($A191,'Purchase Behaviour'!$A:$A, 0))</f>
        <v>149.1499861</v>
      </c>
      <c r="N191" s="2">
        <f t="array" ref="N191">INDEX('Purchase Behaviour'!F:F, MATCH($A191,'Purchase Behaviour'!$A:$A, 0))</f>
        <v>157.3316264</v>
      </c>
      <c r="O191" s="2">
        <f t="array" ref="O191">INDEX('Purchase Behaviour'!G:G, MATCH($A191,'Purchase Behaviour'!$A:$A, 0))</f>
        <v>300.0136214</v>
      </c>
      <c r="P191" s="2">
        <f t="array" ref="P191">INDEX('Purchase Behaviour'!H:H, MATCH($A191,'Purchase Behaviour'!$A:$A, 0))</f>
        <v>2</v>
      </c>
      <c r="Q191" s="2">
        <f t="array" ref="Q191">INDEX('Purchase Behaviour'!I:I, MATCH($A191,'Purchase Behaviour'!$A:$A, 0))</f>
        <v>2</v>
      </c>
      <c r="R191" s="2">
        <f t="array" ref="R191">INDEX('Purchase Behaviour'!J:J, MATCH($A191,'Purchase Behaviour'!$A:$A, 0))</f>
        <v>0</v>
      </c>
      <c r="S191" s="2">
        <f t="array" ref="S191">INDEX('Purchase Behaviour'!K:K, MATCH($A191,'Purchase Behaviour'!$A:$A, 0))</f>
        <v>3</v>
      </c>
      <c r="T191" s="2">
        <f t="array" ref="T191">INDEX('Purchase Behaviour'!L:L, MATCH($A191,'Purchase Behaviour'!$A:$A, 0))</f>
        <v>7</v>
      </c>
      <c r="U191" s="2">
        <f t="array" ref="U191">INDEX('Purchase Behaviour'!M:M, MATCH($A191,'Purchase Behaviour'!$A:$A, 0))</f>
        <v>13</v>
      </c>
      <c r="V191" s="2">
        <f t="array" ref="V191">INDEX('Campaign Performance'!B:B, MATCH(A191,'Campaign Performance'!A:A, 0))</f>
        <v>0</v>
      </c>
      <c r="W191" s="2">
        <f t="array" ref="W191">INDEX('Campaign Performance'!C:C, MATCH($A191,'Campaign Performance'!$A:$A, 0))</f>
        <v>0</v>
      </c>
      <c r="X191" s="2">
        <f t="array" ref="X191">INDEX('Campaign Performance'!D:D, MATCH($A191,'Campaign Performance'!$A:$A, 0))</f>
        <v>0</v>
      </c>
      <c r="Y191" s="2">
        <f t="array" ref="Y191">INDEX('Campaign Performance'!E:E, MATCH($A191,'Campaign Performance'!$A:$A, 0))</f>
        <v>0</v>
      </c>
      <c r="Z191" s="2">
        <f t="array" ref="Z191">INDEX('Campaign Performance'!F:F, MATCH($A191,'Campaign Performance'!$A:$A, 0))</f>
        <v>0</v>
      </c>
      <c r="AA191" s="2">
        <f t="array" ref="AA191">INDEX('Campaign Performance'!G:G, MATCH($A191,'Campaign Performance'!$A:$A, 0))</f>
        <v>0</v>
      </c>
      <c r="AB191" s="2">
        <f t="array" ref="AB191">INDEX('Campaign Performance'!H:H, MATCH($A191,'Campaign Performance'!$A:$A, 0))</f>
        <v>0</v>
      </c>
      <c r="AC191" s="5">
        <f t="shared" si="2"/>
        <v>61</v>
      </c>
      <c r="AD191" s="5">
        <f t="shared" si="3"/>
        <v>12</v>
      </c>
      <c r="AE191" s="5">
        <f t="shared" si="4"/>
        <v>1222.94408</v>
      </c>
      <c r="AF191" s="5">
        <f t="shared" si="5"/>
        <v>0</v>
      </c>
      <c r="AG191" s="5" t="str">
        <f t="shared" si="6"/>
        <v>No kids</v>
      </c>
      <c r="AH191" s="5" t="str">
        <f t="shared" si="20"/>
        <v>Mid income</v>
      </c>
      <c r="AI191" s="5" t="str">
        <f t="shared" si="7"/>
        <v>No</v>
      </c>
      <c r="AJ191" s="5" t="str">
        <f t="shared" si="8"/>
        <v>No Acceptance</v>
      </c>
      <c r="AK191" s="5">
        <f t="shared" si="9"/>
        <v>2</v>
      </c>
      <c r="AL191" s="5">
        <f t="shared" si="10"/>
        <v>0.06198220922</v>
      </c>
      <c r="AM191" s="5">
        <f t="shared" si="11"/>
        <v>0.8686868687</v>
      </c>
      <c r="AN191" s="5">
        <f t="shared" si="12"/>
        <v>0.07407407407</v>
      </c>
      <c r="AO191" s="5">
        <f t="shared" si="13"/>
        <v>0</v>
      </c>
      <c r="AP191" s="5">
        <f t="shared" si="14"/>
        <v>0</v>
      </c>
      <c r="AQ191" s="5">
        <f t="shared" si="15"/>
        <v>0.5</v>
      </c>
      <c r="AR191" s="5">
        <f t="shared" si="16"/>
        <v>0.337212724</v>
      </c>
      <c r="AS191" s="5">
        <f t="shared" si="17"/>
        <v>682</v>
      </c>
      <c r="AT191" s="5">
        <f t="shared" si="18"/>
        <v>0.69584636</v>
      </c>
      <c r="AU191" s="5" t="str">
        <f t="shared" si="19"/>
        <v>Mid</v>
      </c>
      <c r="AV191" s="5"/>
      <c r="AW191" s="5"/>
      <c r="AX191" s="5"/>
      <c r="AY191" s="5"/>
      <c r="AZ191" s="5"/>
    </row>
    <row r="192" ht="14.25" customHeight="1">
      <c r="A192" s="5">
        <v>9733.0</v>
      </c>
      <c r="B192" s="5">
        <v>1978.0</v>
      </c>
      <c r="C192" s="5" t="s">
        <v>64</v>
      </c>
      <c r="D192" s="5" t="s">
        <v>50</v>
      </c>
      <c r="E192" s="5">
        <v>24882.0</v>
      </c>
      <c r="F192" s="2">
        <f t="shared" si="1"/>
        <v>24882</v>
      </c>
      <c r="G192" s="5">
        <v>1.0</v>
      </c>
      <c r="H192" s="5">
        <v>1.0</v>
      </c>
      <c r="I192" s="5" t="s">
        <v>211</v>
      </c>
      <c r="J192" s="2">
        <f t="array" ref="J192">INDEX('Purchase Behaviour'!B:B,MATCH(A192,'Purchase Behaviour'!A:A, 0))</f>
        <v>118.5460289</v>
      </c>
      <c r="K192" s="2">
        <f t="array" ref="K192">INDEX('Purchase Behaviour'!C:C, MATCH(A192,'Purchase Behaviour'!A:A, 0))</f>
        <v>152.0005739</v>
      </c>
      <c r="L192" s="2">
        <f t="array" ref="L192">INDEX('Purchase Behaviour'!D:D, MATCH($A192,'Purchase Behaviour'!$A:$A, 0))</f>
        <v>98.41741981</v>
      </c>
      <c r="M192" s="2">
        <f t="array" ref="M192">INDEX('Purchase Behaviour'!E:E, MATCH($A192,'Purchase Behaviour'!$A:$A, 0))</f>
        <v>116.9843759</v>
      </c>
      <c r="N192" s="2">
        <f t="array" ref="N192">INDEX('Purchase Behaviour'!F:F, MATCH($A192,'Purchase Behaviour'!$A:$A, 0))</f>
        <v>127.2324089</v>
      </c>
      <c r="O192" s="2">
        <f t="array" ref="O192">INDEX('Purchase Behaviour'!G:G, MATCH($A192,'Purchase Behaviour'!$A:$A, 0))</f>
        <v>185.6387206</v>
      </c>
      <c r="P192" s="2">
        <f t="array" ref="P192">INDEX('Purchase Behaviour'!H:H, MATCH($A192,'Purchase Behaviour'!$A:$A, 0))</f>
        <v>1</v>
      </c>
      <c r="Q192" s="2">
        <f t="array" ref="Q192">INDEX('Purchase Behaviour'!I:I, MATCH($A192,'Purchase Behaviour'!$A:$A, 0))</f>
        <v>1</v>
      </c>
      <c r="R192" s="2">
        <f t="array" ref="R192">INDEX('Purchase Behaviour'!J:J, MATCH($A192,'Purchase Behaviour'!$A:$A, 0))</f>
        <v>1</v>
      </c>
      <c r="S192" s="2">
        <f t="array" ref="S192">INDEX('Purchase Behaviour'!K:K, MATCH($A192,'Purchase Behaviour'!$A:$A, 0))</f>
        <v>2</v>
      </c>
      <c r="T192" s="2">
        <f t="array" ref="T192">INDEX('Purchase Behaviour'!L:L, MATCH($A192,'Purchase Behaviour'!$A:$A, 0))</f>
        <v>6</v>
      </c>
      <c r="U192" s="2">
        <f t="array" ref="U192">INDEX('Purchase Behaviour'!M:M, MATCH($A192,'Purchase Behaviour'!$A:$A, 0))</f>
        <v>52</v>
      </c>
      <c r="V192" s="2">
        <f t="array" ref="V192">INDEX('Campaign Performance'!B:B, MATCH(A192,'Campaign Performance'!A:A, 0))</f>
        <v>1</v>
      </c>
      <c r="W192" s="2">
        <f t="array" ref="W192">INDEX('Campaign Performance'!C:C, MATCH($A192,'Campaign Performance'!$A:$A, 0))</f>
        <v>0</v>
      </c>
      <c r="X192" s="2">
        <f t="array" ref="X192">INDEX('Campaign Performance'!D:D, MATCH($A192,'Campaign Performance'!$A:$A, 0))</f>
        <v>0</v>
      </c>
      <c r="Y192" s="2">
        <f t="array" ref="Y192">INDEX('Campaign Performance'!E:E, MATCH($A192,'Campaign Performance'!$A:$A, 0))</f>
        <v>0</v>
      </c>
      <c r="Z192" s="2">
        <f t="array" ref="Z192">INDEX('Campaign Performance'!F:F, MATCH($A192,'Campaign Performance'!$A:$A, 0))</f>
        <v>0</v>
      </c>
      <c r="AA192" s="2">
        <f t="array" ref="AA192">INDEX('Campaign Performance'!G:G, MATCH($A192,'Campaign Performance'!$A:$A, 0))</f>
        <v>0</v>
      </c>
      <c r="AB192" s="2">
        <f t="array" ref="AB192">INDEX('Campaign Performance'!H:H, MATCH($A192,'Campaign Performance'!$A:$A, 0))</f>
        <v>0</v>
      </c>
      <c r="AC192" s="5">
        <f t="shared" si="2"/>
        <v>47</v>
      </c>
      <c r="AD192" s="5">
        <f t="shared" si="3"/>
        <v>13</v>
      </c>
      <c r="AE192" s="5">
        <f t="shared" si="4"/>
        <v>798.819528</v>
      </c>
      <c r="AF192" s="5">
        <f t="shared" si="5"/>
        <v>1</v>
      </c>
      <c r="AG192" s="5" t="str">
        <f t="shared" si="6"/>
        <v>Large family</v>
      </c>
      <c r="AH192" s="5" t="str">
        <f t="shared" si="20"/>
        <v>Low income</v>
      </c>
      <c r="AI192" s="5" t="str">
        <f t="shared" si="7"/>
        <v>No</v>
      </c>
      <c r="AJ192" s="5" t="str">
        <f t="shared" si="8"/>
        <v>Low Acceptance</v>
      </c>
      <c r="AK192" s="5">
        <f t="shared" si="9"/>
        <v>1</v>
      </c>
      <c r="AL192" s="5">
        <f t="shared" si="10"/>
        <v>0.04048639667</v>
      </c>
      <c r="AM192" s="5">
        <f t="shared" si="11"/>
        <v>0.4747474747</v>
      </c>
      <c r="AN192" s="5">
        <f t="shared" si="12"/>
        <v>0.03703703704</v>
      </c>
      <c r="AO192" s="5">
        <f t="shared" si="13"/>
        <v>0.03571428571</v>
      </c>
      <c r="AP192" s="5">
        <f t="shared" si="14"/>
        <v>0.25</v>
      </c>
      <c r="AQ192" s="5">
        <f t="shared" si="15"/>
        <v>0</v>
      </c>
      <c r="AR192" s="5">
        <f t="shared" si="16"/>
        <v>0.1866728257</v>
      </c>
      <c r="AS192" s="5">
        <f t="shared" si="17"/>
        <v>1757</v>
      </c>
      <c r="AT192" s="5">
        <f t="shared" si="18"/>
        <v>0.2157213042</v>
      </c>
      <c r="AU192" s="5" t="str">
        <f t="shared" si="19"/>
        <v>Low</v>
      </c>
      <c r="AV192" s="5"/>
      <c r="AW192" s="5"/>
      <c r="AX192" s="5"/>
      <c r="AY192" s="5"/>
      <c r="AZ192" s="5"/>
    </row>
    <row r="193" ht="14.25" customHeight="1">
      <c r="A193" s="5">
        <v>5602.0</v>
      </c>
      <c r="B193" s="5">
        <v>1989.0</v>
      </c>
      <c r="C193" s="5" t="s">
        <v>53</v>
      </c>
      <c r="D193" s="5" t="s">
        <v>50</v>
      </c>
      <c r="E193" s="5">
        <v>66973.0</v>
      </c>
      <c r="F193" s="2">
        <f t="shared" si="1"/>
        <v>66973</v>
      </c>
      <c r="G193" s="5">
        <v>1.0</v>
      </c>
      <c r="H193" s="5">
        <v>0.0</v>
      </c>
      <c r="I193" s="5" t="s">
        <v>147</v>
      </c>
      <c r="J193" s="2">
        <f t="array" ref="J193">INDEX('Purchase Behaviour'!B:B,MATCH(A193,'Purchase Behaviour'!A:A, 0))</f>
        <v>298.1455714</v>
      </c>
      <c r="K193" s="2">
        <f t="array" ref="K193">INDEX('Purchase Behaviour'!C:C, MATCH(A193,'Purchase Behaviour'!A:A, 0))</f>
        <v>303.4113271</v>
      </c>
      <c r="L193" s="2">
        <f t="array" ref="L193">INDEX('Purchase Behaviour'!D:D, MATCH($A193,'Purchase Behaviour'!$A:$A, 0))</f>
        <v>433.0749969</v>
      </c>
      <c r="M193" s="2">
        <f t="array" ref="M193">INDEX('Purchase Behaviour'!E:E, MATCH($A193,'Purchase Behaviour'!$A:$A, 0))</f>
        <v>281.5130117</v>
      </c>
      <c r="N193" s="2">
        <f t="array" ref="N193">INDEX('Purchase Behaviour'!F:F, MATCH($A193,'Purchase Behaviour'!$A:$A, 0))</f>
        <v>349.6499279</v>
      </c>
      <c r="O193" s="2">
        <f t="array" ref="O193">INDEX('Purchase Behaviour'!G:G, MATCH($A193,'Purchase Behaviour'!$A:$A, 0))</f>
        <v>424.1334635</v>
      </c>
      <c r="P193" s="2">
        <f t="array" ref="P193">INDEX('Purchase Behaviour'!H:H, MATCH($A193,'Purchase Behaviour'!$A:$A, 0))</f>
        <v>1</v>
      </c>
      <c r="Q193" s="2">
        <f t="array" ref="Q193">INDEX('Purchase Behaviour'!I:I, MATCH($A193,'Purchase Behaviour'!$A:$A, 0))</f>
        <v>8</v>
      </c>
      <c r="R193" s="2">
        <f t="array" ref="R193">INDEX('Purchase Behaviour'!J:J, MATCH($A193,'Purchase Behaviour'!$A:$A, 0))</f>
        <v>7</v>
      </c>
      <c r="S193" s="2">
        <f t="array" ref="S193">INDEX('Purchase Behaviour'!K:K, MATCH($A193,'Purchase Behaviour'!$A:$A, 0))</f>
        <v>12</v>
      </c>
      <c r="T193" s="2">
        <f t="array" ref="T193">INDEX('Purchase Behaviour'!L:L, MATCH($A193,'Purchase Behaviour'!$A:$A, 0))</f>
        <v>3</v>
      </c>
      <c r="U193" s="2">
        <f t="array" ref="U193">INDEX('Purchase Behaviour'!M:M, MATCH($A193,'Purchase Behaviour'!$A:$A, 0))</f>
        <v>98</v>
      </c>
      <c r="V193" s="2">
        <f t="array" ref="V193">INDEX('Campaign Performance'!B:B, MATCH(A193,'Campaign Performance'!A:A, 0))</f>
        <v>0</v>
      </c>
      <c r="W193" s="2">
        <f t="array" ref="W193">INDEX('Campaign Performance'!C:C, MATCH($A193,'Campaign Performance'!$A:$A, 0))</f>
        <v>0</v>
      </c>
      <c r="X193" s="2">
        <f t="array" ref="X193">INDEX('Campaign Performance'!D:D, MATCH($A193,'Campaign Performance'!$A:$A, 0))</f>
        <v>0</v>
      </c>
      <c r="Y193" s="2">
        <f t="array" ref="Y193">INDEX('Campaign Performance'!E:E, MATCH($A193,'Campaign Performance'!$A:$A, 0))</f>
        <v>0</v>
      </c>
      <c r="Z193" s="2">
        <f t="array" ref="Z193">INDEX('Campaign Performance'!F:F, MATCH($A193,'Campaign Performance'!$A:$A, 0))</f>
        <v>0</v>
      </c>
      <c r="AA193" s="2">
        <f t="array" ref="AA193">INDEX('Campaign Performance'!G:G, MATCH($A193,'Campaign Performance'!$A:$A, 0))</f>
        <v>0</v>
      </c>
      <c r="AB193" s="2">
        <f t="array" ref="AB193">INDEX('Campaign Performance'!H:H, MATCH($A193,'Campaign Performance'!$A:$A, 0))</f>
        <v>0</v>
      </c>
      <c r="AC193" s="5">
        <f t="shared" si="2"/>
        <v>36</v>
      </c>
      <c r="AD193" s="5">
        <f t="shared" si="3"/>
        <v>12</v>
      </c>
      <c r="AE193" s="5">
        <f t="shared" si="4"/>
        <v>2089.928299</v>
      </c>
      <c r="AF193" s="5">
        <f t="shared" si="5"/>
        <v>0</v>
      </c>
      <c r="AG193" s="5" t="str">
        <f t="shared" si="6"/>
        <v>Small family</v>
      </c>
      <c r="AH193" s="5" t="str">
        <f t="shared" si="20"/>
        <v>High income</v>
      </c>
      <c r="AI193" s="5" t="str">
        <f t="shared" si="7"/>
        <v>No</v>
      </c>
      <c r="AJ193" s="5" t="str">
        <f t="shared" si="8"/>
        <v>No Acceptance</v>
      </c>
      <c r="AK193" s="5">
        <f t="shared" si="9"/>
        <v>3</v>
      </c>
      <c r="AL193" s="5">
        <f t="shared" si="10"/>
        <v>0.1059233821</v>
      </c>
      <c r="AM193" s="5">
        <f t="shared" si="11"/>
        <v>0.0101010101</v>
      </c>
      <c r="AN193" s="5">
        <f t="shared" si="12"/>
        <v>0.2962962963</v>
      </c>
      <c r="AO193" s="5">
        <f t="shared" si="13"/>
        <v>0.25</v>
      </c>
      <c r="AP193" s="5">
        <f t="shared" si="14"/>
        <v>0</v>
      </c>
      <c r="AQ193" s="5">
        <f t="shared" si="15"/>
        <v>1</v>
      </c>
      <c r="AR193" s="5">
        <f t="shared" si="16"/>
        <v>0.198955593</v>
      </c>
      <c r="AS193" s="5">
        <f t="shared" si="17"/>
        <v>1674</v>
      </c>
      <c r="AT193" s="5">
        <f t="shared" si="18"/>
        <v>0.2527914247</v>
      </c>
      <c r="AU193" s="5" t="str">
        <f t="shared" si="19"/>
        <v>Low</v>
      </c>
      <c r="AV193" s="5"/>
      <c r="AW193" s="5"/>
      <c r="AX193" s="5"/>
      <c r="AY193" s="5"/>
      <c r="AZ193" s="5"/>
    </row>
    <row r="194" ht="14.25" customHeight="1">
      <c r="A194" s="5">
        <v>7829.0</v>
      </c>
      <c r="B194" s="5">
        <v>1960.0</v>
      </c>
      <c r="C194" s="5" t="s">
        <v>70</v>
      </c>
      <c r="D194" s="5" t="s">
        <v>58</v>
      </c>
      <c r="E194" s="5">
        <v>36640.0</v>
      </c>
      <c r="F194" s="2">
        <f t="shared" si="1"/>
        <v>36640</v>
      </c>
      <c r="G194" s="5">
        <v>0.0</v>
      </c>
      <c r="H194" s="5">
        <v>0.0</v>
      </c>
      <c r="I194" s="5" t="s">
        <v>212</v>
      </c>
      <c r="J194" s="2">
        <f t="array" ref="J194">INDEX('Purchase Behaviour'!B:B,MATCH(A194,'Purchase Behaviour'!A:A, 0))</f>
        <v>143.0140747</v>
      </c>
      <c r="K194" s="2">
        <f t="array" ref="K194">INDEX('Purchase Behaviour'!C:C, MATCH(A194,'Purchase Behaviour'!A:A, 0))</f>
        <v>194.4210128</v>
      </c>
      <c r="L194" s="2">
        <f t="array" ref="L194">INDEX('Purchase Behaviour'!D:D, MATCH($A194,'Purchase Behaviour'!$A:$A, 0))</f>
        <v>273.2499389</v>
      </c>
      <c r="M194" s="2">
        <f t="array" ref="M194">INDEX('Purchase Behaviour'!E:E, MATCH($A194,'Purchase Behaviour'!$A:$A, 0))</f>
        <v>227.0084484</v>
      </c>
      <c r="N194" s="2">
        <f t="array" ref="N194">INDEX('Purchase Behaviour'!F:F, MATCH($A194,'Purchase Behaviour'!$A:$A, 0))</f>
        <v>191.3056774</v>
      </c>
      <c r="O194" s="2">
        <f t="array" ref="O194">INDEX('Purchase Behaviour'!G:G, MATCH($A194,'Purchase Behaviour'!$A:$A, 0))</f>
        <v>162.7352473</v>
      </c>
      <c r="P194" s="2">
        <f t="array" ref="P194">INDEX('Purchase Behaviour'!H:H, MATCH($A194,'Purchase Behaviour'!$A:$A, 0))</f>
        <v>1</v>
      </c>
      <c r="Q194" s="2">
        <f t="array" ref="Q194">INDEX('Purchase Behaviour'!I:I, MATCH($A194,'Purchase Behaviour'!$A:$A, 0))</f>
        <v>2</v>
      </c>
      <c r="R194" s="2">
        <f t="array" ref="R194">INDEX('Purchase Behaviour'!J:J, MATCH($A194,'Purchase Behaviour'!$A:$A, 0))</f>
        <v>1</v>
      </c>
      <c r="S194" s="2">
        <f t="array" ref="S194">INDEX('Purchase Behaviour'!K:K, MATCH($A194,'Purchase Behaviour'!$A:$A, 0))</f>
        <v>2</v>
      </c>
      <c r="T194" s="2">
        <f t="array" ref="T194">INDEX('Purchase Behaviour'!L:L, MATCH($A194,'Purchase Behaviour'!$A:$A, 0))</f>
        <v>5</v>
      </c>
      <c r="U194" s="2">
        <f t="array" ref="U194">INDEX('Purchase Behaviour'!M:M, MATCH($A194,'Purchase Behaviour'!$A:$A, 0))</f>
        <v>99</v>
      </c>
      <c r="V194" s="2">
        <f t="array" ref="V194">INDEX('Campaign Performance'!B:B, MATCH(A194,'Campaign Performance'!A:A, 0))</f>
        <v>0</v>
      </c>
      <c r="W194" s="2">
        <f t="array" ref="W194">INDEX('Campaign Performance'!C:C, MATCH($A194,'Campaign Performance'!$A:$A, 0))</f>
        <v>0</v>
      </c>
      <c r="X194" s="2">
        <f t="array" ref="X194">INDEX('Campaign Performance'!D:D, MATCH($A194,'Campaign Performance'!$A:$A, 0))</f>
        <v>0</v>
      </c>
      <c r="Y194" s="2">
        <f t="array" ref="Y194">INDEX('Campaign Performance'!E:E, MATCH($A194,'Campaign Performance'!$A:$A, 0))</f>
        <v>0</v>
      </c>
      <c r="Z194" s="2">
        <f t="array" ref="Z194">INDEX('Campaign Performance'!F:F, MATCH($A194,'Campaign Performance'!$A:$A, 0))</f>
        <v>0</v>
      </c>
      <c r="AA194" s="2">
        <f t="array" ref="AA194">INDEX('Campaign Performance'!G:G, MATCH($A194,'Campaign Performance'!$A:$A, 0))</f>
        <v>0</v>
      </c>
      <c r="AB194" s="2">
        <f t="array" ref="AB194">INDEX('Campaign Performance'!H:H, MATCH($A194,'Campaign Performance'!$A:$A, 0))</f>
        <v>0</v>
      </c>
      <c r="AC194" s="5">
        <f t="shared" si="2"/>
        <v>65</v>
      </c>
      <c r="AD194" s="5">
        <f t="shared" si="3"/>
        <v>12</v>
      </c>
      <c r="AE194" s="5">
        <f t="shared" si="4"/>
        <v>1191.7344</v>
      </c>
      <c r="AF194" s="5">
        <f t="shared" si="5"/>
        <v>0</v>
      </c>
      <c r="AG194" s="5" t="str">
        <f t="shared" si="6"/>
        <v>No kids</v>
      </c>
      <c r="AH194" s="5" t="str">
        <f t="shared" si="20"/>
        <v>Mid income</v>
      </c>
      <c r="AI194" s="5" t="str">
        <f t="shared" si="7"/>
        <v>No</v>
      </c>
      <c r="AJ194" s="5" t="str">
        <f t="shared" si="8"/>
        <v>No Acceptance</v>
      </c>
      <c r="AK194" s="5">
        <f t="shared" si="9"/>
        <v>2</v>
      </c>
      <c r="AL194" s="5">
        <f t="shared" si="10"/>
        <v>0.06040041578</v>
      </c>
      <c r="AM194" s="5">
        <f t="shared" si="11"/>
        <v>0</v>
      </c>
      <c r="AN194" s="5">
        <f t="shared" si="12"/>
        <v>0.07407407407</v>
      </c>
      <c r="AO194" s="5">
        <f t="shared" si="13"/>
        <v>0.03571428571</v>
      </c>
      <c r="AP194" s="5">
        <f t="shared" si="14"/>
        <v>0</v>
      </c>
      <c r="AQ194" s="5">
        <f t="shared" si="15"/>
        <v>0.5</v>
      </c>
      <c r="AR194" s="5">
        <f t="shared" si="16"/>
        <v>0.07978264363</v>
      </c>
      <c r="AS194" s="5">
        <f t="shared" si="17"/>
        <v>2145</v>
      </c>
      <c r="AT194" s="5">
        <f t="shared" si="18"/>
        <v>0.0424296561</v>
      </c>
      <c r="AU194" s="5" t="str">
        <f t="shared" si="19"/>
        <v>Low</v>
      </c>
      <c r="AV194" s="5"/>
      <c r="AW194" s="5"/>
      <c r="AX194" s="5"/>
      <c r="AY194" s="5"/>
      <c r="AZ194" s="5"/>
    </row>
    <row r="195" ht="14.25" customHeight="1">
      <c r="A195" s="5">
        <v>1324.0</v>
      </c>
      <c r="B195" s="5">
        <v>1988.0</v>
      </c>
      <c r="C195" s="5" t="s">
        <v>46</v>
      </c>
      <c r="D195" s="5" t="s">
        <v>54</v>
      </c>
      <c r="E195" s="5">
        <v>38872.0</v>
      </c>
      <c r="F195" s="2">
        <f t="shared" si="1"/>
        <v>38872</v>
      </c>
      <c r="G195" s="5">
        <v>0.0</v>
      </c>
      <c r="H195" s="5">
        <v>0.0</v>
      </c>
      <c r="I195" s="5" t="s">
        <v>213</v>
      </c>
      <c r="J195" s="2">
        <f t="array" ref="J195">INDEX('Purchase Behaviour'!B:B,MATCH(A195,'Purchase Behaviour'!A:A, 0))</f>
        <v>150.0311496</v>
      </c>
      <c r="K195" s="2">
        <f t="array" ref="K195">INDEX('Purchase Behaviour'!C:C, MATCH(A195,'Purchase Behaviour'!A:A, 0))</f>
        <v>127.1833211</v>
      </c>
      <c r="L195" s="2">
        <f t="array" ref="L195">INDEX('Purchase Behaviour'!D:D, MATCH($A195,'Purchase Behaviour'!$A:$A, 0))</f>
        <v>275.8531374</v>
      </c>
      <c r="M195" s="2">
        <f t="array" ref="M195">INDEX('Purchase Behaviour'!E:E, MATCH($A195,'Purchase Behaviour'!$A:$A, 0))</f>
        <v>264.2971425</v>
      </c>
      <c r="N195" s="2">
        <f t="array" ref="N195">INDEX('Purchase Behaviour'!F:F, MATCH($A195,'Purchase Behaviour'!$A:$A, 0))</f>
        <v>146.8887163</v>
      </c>
      <c r="O195" s="2">
        <f t="array" ref="O195">INDEX('Purchase Behaviour'!G:G, MATCH($A195,'Purchase Behaviour'!$A:$A, 0))</f>
        <v>206.0993687</v>
      </c>
      <c r="P195" s="2">
        <f t="array" ref="P195">INDEX('Purchase Behaviour'!H:H, MATCH($A195,'Purchase Behaviour'!$A:$A, 0))</f>
        <v>2</v>
      </c>
      <c r="Q195" s="2">
        <f t="array" ref="Q195">INDEX('Purchase Behaviour'!I:I, MATCH($A195,'Purchase Behaviour'!$A:$A, 0))</f>
        <v>3</v>
      </c>
      <c r="R195" s="2">
        <f t="array" ref="R195">INDEX('Purchase Behaviour'!J:J, MATCH($A195,'Purchase Behaviour'!$A:$A, 0))</f>
        <v>0</v>
      </c>
      <c r="S195" s="2">
        <f t="array" ref="S195">INDEX('Purchase Behaviour'!K:K, MATCH($A195,'Purchase Behaviour'!$A:$A, 0))</f>
        <v>3</v>
      </c>
      <c r="T195" s="2">
        <f t="array" ref="T195">INDEX('Purchase Behaviour'!L:L, MATCH($A195,'Purchase Behaviour'!$A:$A, 0))</f>
        <v>8</v>
      </c>
      <c r="U195" s="2">
        <f t="array" ref="U195">INDEX('Purchase Behaviour'!M:M, MATCH($A195,'Purchase Behaviour'!$A:$A, 0))</f>
        <v>93</v>
      </c>
      <c r="V195" s="2">
        <f t="array" ref="V195">INDEX('Campaign Performance'!B:B, MATCH(A195,'Campaign Performance'!A:A, 0))</f>
        <v>0</v>
      </c>
      <c r="W195" s="2">
        <f t="array" ref="W195">INDEX('Campaign Performance'!C:C, MATCH($A195,'Campaign Performance'!$A:$A, 0))</f>
        <v>0</v>
      </c>
      <c r="X195" s="2">
        <f t="array" ref="X195">INDEX('Campaign Performance'!D:D, MATCH($A195,'Campaign Performance'!$A:$A, 0))</f>
        <v>0</v>
      </c>
      <c r="Y195" s="2">
        <f t="array" ref="Y195">INDEX('Campaign Performance'!E:E, MATCH($A195,'Campaign Performance'!$A:$A, 0))</f>
        <v>0</v>
      </c>
      <c r="Z195" s="2">
        <f t="array" ref="Z195">INDEX('Campaign Performance'!F:F, MATCH($A195,'Campaign Performance'!$A:$A, 0))</f>
        <v>0</v>
      </c>
      <c r="AA195" s="2">
        <f t="array" ref="AA195">INDEX('Campaign Performance'!G:G, MATCH($A195,'Campaign Performance'!$A:$A, 0))</f>
        <v>0</v>
      </c>
      <c r="AB195" s="2">
        <f t="array" ref="AB195">INDEX('Campaign Performance'!H:H, MATCH($A195,'Campaign Performance'!$A:$A, 0))</f>
        <v>0</v>
      </c>
      <c r="AC195" s="5">
        <f t="shared" si="2"/>
        <v>37</v>
      </c>
      <c r="AD195" s="5">
        <f t="shared" si="3"/>
        <v>12</v>
      </c>
      <c r="AE195" s="5">
        <f t="shared" si="4"/>
        <v>1170.352836</v>
      </c>
      <c r="AF195" s="5">
        <f t="shared" si="5"/>
        <v>0</v>
      </c>
      <c r="AG195" s="5" t="str">
        <f t="shared" si="6"/>
        <v>No kids</v>
      </c>
      <c r="AH195" s="5" t="str">
        <f t="shared" si="20"/>
        <v>Mid income</v>
      </c>
      <c r="AI195" s="5" t="str">
        <f t="shared" si="7"/>
        <v>No</v>
      </c>
      <c r="AJ195" s="5" t="str">
        <f t="shared" si="8"/>
        <v>No Acceptance</v>
      </c>
      <c r="AK195" s="5">
        <f t="shared" si="9"/>
        <v>2</v>
      </c>
      <c r="AL195" s="5">
        <f t="shared" si="10"/>
        <v>0.05931673861</v>
      </c>
      <c r="AM195" s="5">
        <f t="shared" si="11"/>
        <v>0.06060606061</v>
      </c>
      <c r="AN195" s="5">
        <f t="shared" si="12"/>
        <v>0.1111111111</v>
      </c>
      <c r="AO195" s="5">
        <f t="shared" si="13"/>
        <v>0</v>
      </c>
      <c r="AP195" s="5">
        <f t="shared" si="14"/>
        <v>0</v>
      </c>
      <c r="AQ195" s="5">
        <f t="shared" si="15"/>
        <v>0.5</v>
      </c>
      <c r="AR195" s="5">
        <f t="shared" si="16"/>
        <v>0.0996776695</v>
      </c>
      <c r="AS195" s="5">
        <f t="shared" si="17"/>
        <v>2087</v>
      </c>
      <c r="AT195" s="5">
        <f t="shared" si="18"/>
        <v>0.06833407771</v>
      </c>
      <c r="AU195" s="5" t="str">
        <f t="shared" si="19"/>
        <v>Low</v>
      </c>
      <c r="AV195" s="5"/>
      <c r="AW195" s="5"/>
      <c r="AX195" s="5"/>
      <c r="AY195" s="5"/>
      <c r="AZ195" s="5"/>
    </row>
    <row r="196" ht="14.25" customHeight="1">
      <c r="A196" s="5">
        <v>326.0</v>
      </c>
      <c r="B196" s="5">
        <v>1973.0</v>
      </c>
      <c r="C196" s="5" t="s">
        <v>46</v>
      </c>
      <c r="D196" s="5" t="s">
        <v>54</v>
      </c>
      <c r="E196" s="5">
        <v>51148.0</v>
      </c>
      <c r="F196" s="2">
        <f t="shared" si="1"/>
        <v>51148</v>
      </c>
      <c r="G196" s="5">
        <v>0.0</v>
      </c>
      <c r="H196" s="5">
        <v>0.0</v>
      </c>
      <c r="I196" s="5" t="s">
        <v>111</v>
      </c>
      <c r="J196" s="2">
        <f t="array" ref="J196">INDEX('Purchase Behaviour'!B:B,MATCH(A196,'Purchase Behaviour'!A:A, 0))</f>
        <v>253.4588878</v>
      </c>
      <c r="K196" s="2">
        <f t="array" ref="K196">INDEX('Purchase Behaviour'!C:C, MATCH(A196,'Purchase Behaviour'!A:A, 0))</f>
        <v>337.4998321</v>
      </c>
      <c r="L196" s="2">
        <f t="array" ref="L196">INDEX('Purchase Behaviour'!D:D, MATCH($A196,'Purchase Behaviour'!$A:$A, 0))</f>
        <v>274.7199304</v>
      </c>
      <c r="M196" s="2">
        <f t="array" ref="M196">INDEX('Purchase Behaviour'!E:E, MATCH($A196,'Purchase Behaviour'!$A:$A, 0))</f>
        <v>242.953054</v>
      </c>
      <c r="N196" s="2">
        <f t="array" ref="N196">INDEX('Purchase Behaviour'!F:F, MATCH($A196,'Purchase Behaviour'!$A:$A, 0))</f>
        <v>202.3170389</v>
      </c>
      <c r="O196" s="2">
        <f t="array" ref="O196">INDEX('Purchase Behaviour'!G:G, MATCH($A196,'Purchase Behaviour'!$A:$A, 0))</f>
        <v>271.4358424</v>
      </c>
      <c r="P196" s="2">
        <f t="array" ref="P196">INDEX('Purchase Behaviour'!H:H, MATCH($A196,'Purchase Behaviour'!$A:$A, 0))</f>
        <v>4</v>
      </c>
      <c r="Q196" s="2">
        <f t="array" ref="Q196">INDEX('Purchase Behaviour'!I:I, MATCH($A196,'Purchase Behaviour'!$A:$A, 0))</f>
        <v>5</v>
      </c>
      <c r="R196" s="2">
        <f t="array" ref="R196">INDEX('Purchase Behaviour'!J:J, MATCH($A196,'Purchase Behaviour'!$A:$A, 0))</f>
        <v>1</v>
      </c>
      <c r="S196" s="2">
        <f t="array" ref="S196">INDEX('Purchase Behaviour'!K:K, MATCH($A196,'Purchase Behaviour'!$A:$A, 0))</f>
        <v>6</v>
      </c>
      <c r="T196" s="2">
        <f t="array" ref="T196">INDEX('Purchase Behaviour'!L:L, MATCH($A196,'Purchase Behaviour'!$A:$A, 0))</f>
        <v>6</v>
      </c>
      <c r="U196" s="2">
        <f t="array" ref="U196">INDEX('Purchase Behaviour'!M:M, MATCH($A196,'Purchase Behaviour'!$A:$A, 0))</f>
        <v>38</v>
      </c>
      <c r="V196" s="2">
        <f t="array" ref="V196">INDEX('Campaign Performance'!B:B, MATCH(A196,'Campaign Performance'!A:A, 0))</f>
        <v>0</v>
      </c>
      <c r="W196" s="2">
        <f t="array" ref="W196">INDEX('Campaign Performance'!C:C, MATCH($A196,'Campaign Performance'!$A:$A, 0))</f>
        <v>0</v>
      </c>
      <c r="X196" s="2">
        <f t="array" ref="X196">INDEX('Campaign Performance'!D:D, MATCH($A196,'Campaign Performance'!$A:$A, 0))</f>
        <v>0</v>
      </c>
      <c r="Y196" s="2">
        <f t="array" ref="Y196">INDEX('Campaign Performance'!E:E, MATCH($A196,'Campaign Performance'!$A:$A, 0))</f>
        <v>0</v>
      </c>
      <c r="Z196" s="2">
        <f t="array" ref="Z196">INDEX('Campaign Performance'!F:F, MATCH($A196,'Campaign Performance'!$A:$A, 0))</f>
        <v>0</v>
      </c>
      <c r="AA196" s="2">
        <f t="array" ref="AA196">INDEX('Campaign Performance'!G:G, MATCH($A196,'Campaign Performance'!$A:$A, 0))</f>
        <v>0</v>
      </c>
      <c r="AB196" s="2">
        <f t="array" ref="AB196">INDEX('Campaign Performance'!H:H, MATCH($A196,'Campaign Performance'!$A:$A, 0))</f>
        <v>0</v>
      </c>
      <c r="AC196" s="5">
        <f t="shared" si="2"/>
        <v>52</v>
      </c>
      <c r="AD196" s="5">
        <f t="shared" si="3"/>
        <v>12</v>
      </c>
      <c r="AE196" s="5">
        <f t="shared" si="4"/>
        <v>1582.384586</v>
      </c>
      <c r="AF196" s="5">
        <f t="shared" si="5"/>
        <v>0</v>
      </c>
      <c r="AG196" s="5" t="str">
        <f t="shared" si="6"/>
        <v>No kids</v>
      </c>
      <c r="AH196" s="5" t="str">
        <f t="shared" si="20"/>
        <v>High income</v>
      </c>
      <c r="AI196" s="5" t="str">
        <f t="shared" si="7"/>
        <v>No</v>
      </c>
      <c r="AJ196" s="5" t="str">
        <f t="shared" si="8"/>
        <v>No Acceptance</v>
      </c>
      <c r="AK196" s="5">
        <f t="shared" si="9"/>
        <v>3</v>
      </c>
      <c r="AL196" s="5">
        <f t="shared" si="10"/>
        <v>0.08019965433</v>
      </c>
      <c r="AM196" s="5">
        <f t="shared" si="11"/>
        <v>0.6161616162</v>
      </c>
      <c r="AN196" s="5">
        <f t="shared" si="12"/>
        <v>0.1851851852</v>
      </c>
      <c r="AO196" s="5">
        <f t="shared" si="13"/>
        <v>0.03571428571</v>
      </c>
      <c r="AP196" s="5">
        <f t="shared" si="14"/>
        <v>0</v>
      </c>
      <c r="AQ196" s="5">
        <f t="shared" si="15"/>
        <v>1</v>
      </c>
      <c r="AR196" s="5">
        <f t="shared" si="16"/>
        <v>0.3362476048</v>
      </c>
      <c r="AS196" s="5">
        <f t="shared" si="17"/>
        <v>685</v>
      </c>
      <c r="AT196" s="5">
        <f t="shared" si="18"/>
        <v>0.6945064761</v>
      </c>
      <c r="AU196" s="5" t="str">
        <f t="shared" si="19"/>
        <v>Mid</v>
      </c>
      <c r="AV196" s="5"/>
      <c r="AW196" s="5"/>
      <c r="AX196" s="5"/>
      <c r="AY196" s="5"/>
      <c r="AZ196" s="5"/>
    </row>
    <row r="197" ht="14.25" customHeight="1">
      <c r="A197" s="5">
        <v>7224.0</v>
      </c>
      <c r="B197" s="5">
        <v>1977.0</v>
      </c>
      <c r="C197" s="5" t="s">
        <v>46</v>
      </c>
      <c r="D197" s="5" t="s">
        <v>54</v>
      </c>
      <c r="E197" s="5">
        <v>31353.0</v>
      </c>
      <c r="F197" s="2">
        <f t="shared" si="1"/>
        <v>31353</v>
      </c>
      <c r="G197" s="5">
        <v>1.0</v>
      </c>
      <c r="H197" s="5">
        <v>0.0</v>
      </c>
      <c r="I197" s="5" t="s">
        <v>214</v>
      </c>
      <c r="J197" s="2">
        <f t="array" ref="J197">INDEX('Purchase Behaviour'!B:B,MATCH(A197,'Purchase Behaviour'!A:A, 0))</f>
        <v>133.3070041</v>
      </c>
      <c r="K197" s="2">
        <f t="array" ref="K197">INDEX('Purchase Behaviour'!C:C, MATCH(A197,'Purchase Behaviour'!A:A, 0))</f>
        <v>160.6166945</v>
      </c>
      <c r="L197" s="2">
        <f t="array" ref="L197">INDEX('Purchase Behaviour'!D:D, MATCH($A197,'Purchase Behaviour'!$A:$A, 0))</f>
        <v>146.3750935</v>
      </c>
      <c r="M197" s="2">
        <f t="array" ref="M197">INDEX('Purchase Behaviour'!E:E, MATCH($A197,'Purchase Behaviour'!$A:$A, 0))</f>
        <v>132.1399842</v>
      </c>
      <c r="N197" s="2">
        <f t="array" ref="N197">INDEX('Purchase Behaviour'!F:F, MATCH($A197,'Purchase Behaviour'!$A:$A, 0))</f>
        <v>103.3237643</v>
      </c>
      <c r="O197" s="2">
        <f t="array" ref="O197">INDEX('Purchase Behaviour'!G:G, MATCH($A197,'Purchase Behaviour'!$A:$A, 0))</f>
        <v>174.7072786</v>
      </c>
      <c r="P197" s="2">
        <f t="array" ref="P197">INDEX('Purchase Behaviour'!H:H, MATCH($A197,'Purchase Behaviour'!$A:$A, 0))</f>
        <v>2</v>
      </c>
      <c r="Q197" s="2">
        <f t="array" ref="Q197">INDEX('Purchase Behaviour'!I:I, MATCH($A197,'Purchase Behaviour'!$A:$A, 0))</f>
        <v>1</v>
      </c>
      <c r="R197" s="2">
        <f t="array" ref="R197">INDEX('Purchase Behaviour'!J:J, MATCH($A197,'Purchase Behaviour'!$A:$A, 0))</f>
        <v>1</v>
      </c>
      <c r="S197" s="2">
        <f t="array" ref="S197">INDEX('Purchase Behaviour'!K:K, MATCH($A197,'Purchase Behaviour'!$A:$A, 0))</f>
        <v>2</v>
      </c>
      <c r="T197" s="2">
        <f t="array" ref="T197">INDEX('Purchase Behaviour'!L:L, MATCH($A197,'Purchase Behaviour'!$A:$A, 0))</f>
        <v>8</v>
      </c>
      <c r="U197" s="2">
        <f t="array" ref="U197">INDEX('Purchase Behaviour'!M:M, MATCH($A197,'Purchase Behaviour'!$A:$A, 0))</f>
        <v>24</v>
      </c>
      <c r="V197" s="2">
        <f t="array" ref="V197">INDEX('Campaign Performance'!B:B, MATCH(A197,'Campaign Performance'!A:A, 0))</f>
        <v>0</v>
      </c>
      <c r="W197" s="2">
        <f t="array" ref="W197">INDEX('Campaign Performance'!C:C, MATCH($A197,'Campaign Performance'!$A:$A, 0))</f>
        <v>0</v>
      </c>
      <c r="X197" s="2">
        <f t="array" ref="X197">INDEX('Campaign Performance'!D:D, MATCH($A197,'Campaign Performance'!$A:$A, 0))</f>
        <v>0</v>
      </c>
      <c r="Y197" s="2">
        <f t="array" ref="Y197">INDEX('Campaign Performance'!E:E, MATCH($A197,'Campaign Performance'!$A:$A, 0))</f>
        <v>0</v>
      </c>
      <c r="Z197" s="2">
        <f t="array" ref="Z197">INDEX('Campaign Performance'!F:F, MATCH($A197,'Campaign Performance'!$A:$A, 0))</f>
        <v>0</v>
      </c>
      <c r="AA197" s="2">
        <f t="array" ref="AA197">INDEX('Campaign Performance'!G:G, MATCH($A197,'Campaign Performance'!$A:$A, 0))</f>
        <v>1</v>
      </c>
      <c r="AB197" s="2">
        <f t="array" ref="AB197">INDEX('Campaign Performance'!H:H, MATCH($A197,'Campaign Performance'!$A:$A, 0))</f>
        <v>0</v>
      </c>
      <c r="AC197" s="5">
        <f t="shared" si="2"/>
        <v>48</v>
      </c>
      <c r="AD197" s="5">
        <f t="shared" si="3"/>
        <v>11</v>
      </c>
      <c r="AE197" s="5">
        <f t="shared" si="4"/>
        <v>850.469819</v>
      </c>
      <c r="AF197" s="5">
        <f t="shared" si="5"/>
        <v>0</v>
      </c>
      <c r="AG197" s="5" t="str">
        <f t="shared" si="6"/>
        <v>Small family</v>
      </c>
      <c r="AH197" s="5" t="str">
        <f t="shared" si="20"/>
        <v>Mid income</v>
      </c>
      <c r="AI197" s="5" t="str">
        <f t="shared" si="7"/>
        <v>No</v>
      </c>
      <c r="AJ197" s="5" t="str">
        <f t="shared" si="8"/>
        <v>No Acceptance</v>
      </c>
      <c r="AK197" s="5">
        <f t="shared" si="9"/>
        <v>2</v>
      </c>
      <c r="AL197" s="5">
        <f t="shared" si="10"/>
        <v>0.04310417715</v>
      </c>
      <c r="AM197" s="5">
        <f t="shared" si="11"/>
        <v>0.7575757576</v>
      </c>
      <c r="AN197" s="5">
        <f t="shared" si="12"/>
        <v>0.03703703704</v>
      </c>
      <c r="AO197" s="5">
        <f t="shared" si="13"/>
        <v>0.03571428571</v>
      </c>
      <c r="AP197" s="5">
        <f t="shared" si="14"/>
        <v>0</v>
      </c>
      <c r="AQ197" s="5">
        <f t="shared" si="15"/>
        <v>0.5</v>
      </c>
      <c r="AR197" s="5">
        <f t="shared" si="16"/>
        <v>0.2971757557</v>
      </c>
      <c r="AS197" s="5">
        <f t="shared" si="17"/>
        <v>980</v>
      </c>
      <c r="AT197" s="5">
        <f t="shared" si="18"/>
        <v>0.5627512282</v>
      </c>
      <c r="AU197" s="5" t="str">
        <f t="shared" si="19"/>
        <v>Mid</v>
      </c>
      <c r="AV197" s="5"/>
      <c r="AW197" s="5"/>
      <c r="AX197" s="5"/>
      <c r="AY197" s="5"/>
      <c r="AZ197" s="5"/>
    </row>
    <row r="198" ht="14.25" customHeight="1">
      <c r="A198" s="5">
        <v>6999.0</v>
      </c>
      <c r="B198" s="5">
        <v>1980.0</v>
      </c>
      <c r="C198" s="5" t="s">
        <v>56</v>
      </c>
      <c r="D198" s="5" t="s">
        <v>54</v>
      </c>
      <c r="E198" s="5">
        <v>69661.0</v>
      </c>
      <c r="F198" s="2">
        <f t="shared" si="1"/>
        <v>69661</v>
      </c>
      <c r="G198" s="5">
        <v>1.0</v>
      </c>
      <c r="H198" s="5">
        <v>2.0</v>
      </c>
      <c r="I198" s="5" t="s">
        <v>215</v>
      </c>
      <c r="J198" s="2">
        <f t="array" ref="J198">INDEX('Purchase Behaviour'!B:B,MATCH(A198,'Purchase Behaviour'!A:A, 0))</f>
        <v>337.8644607</v>
      </c>
      <c r="K198" s="2">
        <f t="array" ref="K198">INDEX('Purchase Behaviour'!C:C, MATCH(A198,'Purchase Behaviour'!A:A, 0))</f>
        <v>523.9765007</v>
      </c>
      <c r="L198" s="2">
        <f t="array" ref="L198">INDEX('Purchase Behaviour'!D:D, MATCH($A198,'Purchase Behaviour'!$A:$A, 0))</f>
        <v>223.2101363</v>
      </c>
      <c r="M198" s="2">
        <f t="array" ref="M198">INDEX('Purchase Behaviour'!E:E, MATCH($A198,'Purchase Behaviour'!$A:$A, 0))</f>
        <v>400.020312</v>
      </c>
      <c r="N198" s="2">
        <f t="array" ref="N198">INDEX('Purchase Behaviour'!F:F, MATCH($A198,'Purchase Behaviour'!$A:$A, 0))</f>
        <v>324.5083849</v>
      </c>
      <c r="O198" s="2">
        <f t="array" ref="O198">INDEX('Purchase Behaviour'!G:G, MATCH($A198,'Purchase Behaviour'!$A:$A, 0))</f>
        <v>557.2915479</v>
      </c>
      <c r="P198" s="2">
        <f t="array" ref="P198">INDEX('Purchase Behaviour'!H:H, MATCH($A198,'Purchase Behaviour'!$A:$A, 0))</f>
        <v>1</v>
      </c>
      <c r="Q198" s="2">
        <f t="array" ref="Q198">INDEX('Purchase Behaviour'!I:I, MATCH($A198,'Purchase Behaviour'!$A:$A, 0))</f>
        <v>7</v>
      </c>
      <c r="R198" s="2">
        <f t="array" ref="R198">INDEX('Purchase Behaviour'!J:J, MATCH($A198,'Purchase Behaviour'!$A:$A, 0))</f>
        <v>3</v>
      </c>
      <c r="S198" s="2">
        <f t="array" ref="S198">INDEX('Purchase Behaviour'!K:K, MATCH($A198,'Purchase Behaviour'!$A:$A, 0))</f>
        <v>12</v>
      </c>
      <c r="T198" s="2">
        <f t="array" ref="T198">INDEX('Purchase Behaviour'!L:L, MATCH($A198,'Purchase Behaviour'!$A:$A, 0))</f>
        <v>3</v>
      </c>
      <c r="U198" s="2">
        <f t="array" ref="U198">INDEX('Purchase Behaviour'!M:M, MATCH($A198,'Purchase Behaviour'!$A:$A, 0))</f>
        <v>80</v>
      </c>
      <c r="V198" s="2">
        <f t="array" ref="V198">INDEX('Campaign Performance'!B:B, MATCH(A198,'Campaign Performance'!A:A, 0))</f>
        <v>0</v>
      </c>
      <c r="W198" s="2">
        <f t="array" ref="W198">INDEX('Campaign Performance'!C:C, MATCH($A198,'Campaign Performance'!$A:$A, 0))</f>
        <v>0</v>
      </c>
      <c r="X198" s="2">
        <f t="array" ref="X198">INDEX('Campaign Performance'!D:D, MATCH($A198,'Campaign Performance'!$A:$A, 0))</f>
        <v>0</v>
      </c>
      <c r="Y198" s="2">
        <f t="array" ref="Y198">INDEX('Campaign Performance'!E:E, MATCH($A198,'Campaign Performance'!$A:$A, 0))</f>
        <v>0</v>
      </c>
      <c r="Z198" s="2">
        <f t="array" ref="Z198">INDEX('Campaign Performance'!F:F, MATCH($A198,'Campaign Performance'!$A:$A, 0))</f>
        <v>0</v>
      </c>
      <c r="AA198" s="2">
        <f t="array" ref="AA198">INDEX('Campaign Performance'!G:G, MATCH($A198,'Campaign Performance'!$A:$A, 0))</f>
        <v>0</v>
      </c>
      <c r="AB198" s="2">
        <f t="array" ref="AB198">INDEX('Campaign Performance'!H:H, MATCH($A198,'Campaign Performance'!$A:$A, 0))</f>
        <v>0</v>
      </c>
      <c r="AC198" s="5">
        <f t="shared" si="2"/>
        <v>45</v>
      </c>
      <c r="AD198" s="5">
        <f t="shared" si="3"/>
        <v>11</v>
      </c>
      <c r="AE198" s="5">
        <f t="shared" si="4"/>
        <v>2366.871343</v>
      </c>
      <c r="AF198" s="5">
        <f t="shared" si="5"/>
        <v>0</v>
      </c>
      <c r="AG198" s="5" t="str">
        <f t="shared" si="6"/>
        <v>Large family</v>
      </c>
      <c r="AH198" s="5" t="str">
        <f t="shared" si="20"/>
        <v>High income</v>
      </c>
      <c r="AI198" s="5" t="str">
        <f t="shared" si="7"/>
        <v>No</v>
      </c>
      <c r="AJ198" s="5" t="str">
        <f t="shared" si="8"/>
        <v>No Acceptance</v>
      </c>
      <c r="AK198" s="5">
        <f t="shared" si="9"/>
        <v>3</v>
      </c>
      <c r="AL198" s="5">
        <f t="shared" si="10"/>
        <v>0.1199596263</v>
      </c>
      <c r="AM198" s="5">
        <f t="shared" si="11"/>
        <v>0.1919191919</v>
      </c>
      <c r="AN198" s="5">
        <f t="shared" si="12"/>
        <v>0.2592592593</v>
      </c>
      <c r="AO198" s="5">
        <f t="shared" si="13"/>
        <v>0.1071428571</v>
      </c>
      <c r="AP198" s="5">
        <f t="shared" si="14"/>
        <v>0</v>
      </c>
      <c r="AQ198" s="5">
        <f t="shared" si="15"/>
        <v>1</v>
      </c>
      <c r="AR198" s="5">
        <f t="shared" si="16"/>
        <v>0.2371688387</v>
      </c>
      <c r="AS198" s="5">
        <f t="shared" si="17"/>
        <v>1409</v>
      </c>
      <c r="AT198" s="5">
        <f t="shared" si="18"/>
        <v>0.3711478339</v>
      </c>
      <c r="AU198" s="5" t="str">
        <f t="shared" si="19"/>
        <v>Low</v>
      </c>
      <c r="AV198" s="5"/>
      <c r="AW198" s="5"/>
      <c r="AX198" s="5"/>
      <c r="AY198" s="5"/>
      <c r="AZ198" s="5"/>
    </row>
    <row r="199" ht="14.25" customHeight="1">
      <c r="A199" s="5">
        <v>9938.0</v>
      </c>
      <c r="B199" s="5">
        <v>1960.0</v>
      </c>
      <c r="C199" s="5" t="s">
        <v>46</v>
      </c>
      <c r="D199" s="5" t="s">
        <v>54</v>
      </c>
      <c r="E199" s="5">
        <v>80067.0</v>
      </c>
      <c r="F199" s="2">
        <f t="shared" si="1"/>
        <v>80067</v>
      </c>
      <c r="G199" s="5">
        <v>0.0</v>
      </c>
      <c r="H199" s="5">
        <v>0.0</v>
      </c>
      <c r="I199" s="5" t="s">
        <v>216</v>
      </c>
      <c r="J199" s="2">
        <f t="array" ref="J199">INDEX('Purchase Behaviour'!B:B,MATCH(A199,'Purchase Behaviour'!A:A, 0))</f>
        <v>450.4181971</v>
      </c>
      <c r="K199" s="2">
        <f t="array" ref="K199">INDEX('Purchase Behaviour'!C:C, MATCH(A199,'Purchase Behaviour'!A:A, 0))</f>
        <v>422.921717</v>
      </c>
      <c r="L199" s="2">
        <f t="array" ref="L199">INDEX('Purchase Behaviour'!D:D, MATCH($A199,'Purchase Behaviour'!$A:$A, 0))</f>
        <v>373.2955239</v>
      </c>
      <c r="M199" s="2">
        <f t="array" ref="M199">INDEX('Purchase Behaviour'!E:E, MATCH($A199,'Purchase Behaviour'!$A:$A, 0))</f>
        <v>296.9152658</v>
      </c>
      <c r="N199" s="2">
        <f t="array" ref="N199">INDEX('Purchase Behaviour'!F:F, MATCH($A199,'Purchase Behaviour'!$A:$A, 0))</f>
        <v>421.2916923</v>
      </c>
      <c r="O199" s="2">
        <f t="array" ref="O199">INDEX('Purchase Behaviour'!G:G, MATCH($A199,'Purchase Behaviour'!$A:$A, 0))</f>
        <v>213.6495963</v>
      </c>
      <c r="P199" s="2">
        <f t="array" ref="P199">INDEX('Purchase Behaviour'!H:H, MATCH($A199,'Purchase Behaviour'!$A:$A, 0))</f>
        <v>1</v>
      </c>
      <c r="Q199" s="2">
        <f t="array" ref="Q199">INDEX('Purchase Behaviour'!I:I, MATCH($A199,'Purchase Behaviour'!$A:$A, 0))</f>
        <v>4</v>
      </c>
      <c r="R199" s="2">
        <f t="array" ref="R199">INDEX('Purchase Behaviour'!J:J, MATCH($A199,'Purchase Behaviour'!$A:$A, 0))</f>
        <v>6</v>
      </c>
      <c r="S199" s="2">
        <f t="array" ref="S199">INDEX('Purchase Behaviour'!K:K, MATCH($A199,'Purchase Behaviour'!$A:$A, 0))</f>
        <v>6</v>
      </c>
      <c r="T199" s="2">
        <f t="array" ref="T199">INDEX('Purchase Behaviour'!L:L, MATCH($A199,'Purchase Behaviour'!$A:$A, 0))</f>
        <v>2</v>
      </c>
      <c r="U199" s="2">
        <f t="array" ref="U199">INDEX('Purchase Behaviour'!M:M, MATCH($A199,'Purchase Behaviour'!$A:$A, 0))</f>
        <v>82</v>
      </c>
      <c r="V199" s="2">
        <f t="array" ref="V199">INDEX('Campaign Performance'!B:B, MATCH(A199,'Campaign Performance'!A:A, 0))</f>
        <v>0</v>
      </c>
      <c r="W199" s="2">
        <f t="array" ref="W199">INDEX('Campaign Performance'!C:C, MATCH($A199,'Campaign Performance'!$A:$A, 0))</f>
        <v>0</v>
      </c>
      <c r="X199" s="2">
        <f t="array" ref="X199">INDEX('Campaign Performance'!D:D, MATCH($A199,'Campaign Performance'!$A:$A, 0))</f>
        <v>1</v>
      </c>
      <c r="Y199" s="2">
        <f t="array" ref="Y199">INDEX('Campaign Performance'!E:E, MATCH($A199,'Campaign Performance'!$A:$A, 0))</f>
        <v>0</v>
      </c>
      <c r="Z199" s="2">
        <f t="array" ref="Z199">INDEX('Campaign Performance'!F:F, MATCH($A199,'Campaign Performance'!$A:$A, 0))</f>
        <v>0</v>
      </c>
      <c r="AA199" s="2">
        <f t="array" ref="AA199">INDEX('Campaign Performance'!G:G, MATCH($A199,'Campaign Performance'!$A:$A, 0))</f>
        <v>0</v>
      </c>
      <c r="AB199" s="2">
        <f t="array" ref="AB199">INDEX('Campaign Performance'!H:H, MATCH($A199,'Campaign Performance'!$A:$A, 0))</f>
        <v>0</v>
      </c>
      <c r="AC199" s="5">
        <f t="shared" si="2"/>
        <v>65</v>
      </c>
      <c r="AD199" s="5">
        <f t="shared" si="3"/>
        <v>12</v>
      </c>
      <c r="AE199" s="5">
        <f t="shared" si="4"/>
        <v>2178.491992</v>
      </c>
      <c r="AF199" s="5">
        <f t="shared" si="5"/>
        <v>1</v>
      </c>
      <c r="AG199" s="5" t="str">
        <f t="shared" si="6"/>
        <v>No kids</v>
      </c>
      <c r="AH199" s="5" t="str">
        <f t="shared" si="20"/>
        <v>High income</v>
      </c>
      <c r="AI199" s="5" t="str">
        <f t="shared" si="7"/>
        <v>No</v>
      </c>
      <c r="AJ199" s="5" t="str">
        <f t="shared" si="8"/>
        <v>Low Acceptance</v>
      </c>
      <c r="AK199" s="5">
        <f t="shared" si="9"/>
        <v>3</v>
      </c>
      <c r="AL199" s="5">
        <f t="shared" si="10"/>
        <v>0.1104120366</v>
      </c>
      <c r="AM199" s="5">
        <f t="shared" si="11"/>
        <v>0.1717171717</v>
      </c>
      <c r="AN199" s="5">
        <f t="shared" si="12"/>
        <v>0.1481481481</v>
      </c>
      <c r="AO199" s="5">
        <f t="shared" si="13"/>
        <v>0.2142857143</v>
      </c>
      <c r="AP199" s="5">
        <f t="shared" si="14"/>
        <v>0.25</v>
      </c>
      <c r="AQ199" s="5">
        <f t="shared" si="15"/>
        <v>1</v>
      </c>
      <c r="AR199" s="5">
        <f t="shared" si="16"/>
        <v>0.2477689543</v>
      </c>
      <c r="AS199" s="5">
        <f t="shared" si="17"/>
        <v>1335</v>
      </c>
      <c r="AT199" s="5">
        <f t="shared" si="18"/>
        <v>0.4041983028</v>
      </c>
      <c r="AU199" s="5" t="str">
        <f t="shared" si="19"/>
        <v>Low</v>
      </c>
      <c r="AV199" s="5"/>
      <c r="AW199" s="5"/>
      <c r="AX199" s="5"/>
      <c r="AY199" s="5"/>
      <c r="AZ199" s="5"/>
    </row>
    <row r="200" ht="14.25" customHeight="1">
      <c r="A200" s="5">
        <v>6422.0</v>
      </c>
      <c r="B200" s="5">
        <v>1960.0</v>
      </c>
      <c r="C200" s="5" t="s">
        <v>46</v>
      </c>
      <c r="D200" s="5" t="s">
        <v>54</v>
      </c>
      <c r="E200" s="5">
        <v>86718.0</v>
      </c>
      <c r="F200" s="2">
        <f t="shared" si="1"/>
        <v>86718</v>
      </c>
      <c r="G200" s="5">
        <v>0.0</v>
      </c>
      <c r="H200" s="5">
        <v>0.0</v>
      </c>
      <c r="I200" s="5" t="s">
        <v>217</v>
      </c>
      <c r="J200" s="2">
        <f t="array" ref="J200">INDEX('Purchase Behaviour'!B:B,MATCH(A200,'Purchase Behaviour'!A:A, 0))</f>
        <v>237.5074093</v>
      </c>
      <c r="K200" s="2">
        <f t="array" ref="K200">INDEX('Purchase Behaviour'!C:C, MATCH(A200,'Purchase Behaviour'!A:A, 0))</f>
        <v>549.3730324</v>
      </c>
      <c r="L200" s="2">
        <f t="array" ref="L200">INDEX('Purchase Behaviour'!D:D, MATCH($A200,'Purchase Behaviour'!$A:$A, 0))</f>
        <v>180.9639602</v>
      </c>
      <c r="M200" s="2">
        <f t="array" ref="M200">INDEX('Purchase Behaviour'!E:E, MATCH($A200,'Purchase Behaviour'!$A:$A, 0))</f>
        <v>372.5072058</v>
      </c>
      <c r="N200" s="2">
        <f t="array" ref="N200">INDEX('Purchase Behaviour'!F:F, MATCH($A200,'Purchase Behaviour'!$A:$A, 0))</f>
        <v>275.6364697</v>
      </c>
      <c r="O200" s="2">
        <f t="array" ref="O200">INDEX('Purchase Behaviour'!G:G, MATCH($A200,'Purchase Behaviour'!$A:$A, 0))</f>
        <v>361.5000451</v>
      </c>
      <c r="P200" s="2">
        <f t="array" ref="P200">INDEX('Purchase Behaviour'!H:H, MATCH($A200,'Purchase Behaviour'!$A:$A, 0))</f>
        <v>1</v>
      </c>
      <c r="Q200" s="2">
        <f t="array" ref="Q200">INDEX('Purchase Behaviour'!I:I, MATCH($A200,'Purchase Behaviour'!$A:$A, 0))</f>
        <v>5</v>
      </c>
      <c r="R200" s="2">
        <f t="array" ref="R200">INDEX('Purchase Behaviour'!J:J, MATCH($A200,'Purchase Behaviour'!$A:$A, 0))</f>
        <v>6</v>
      </c>
      <c r="S200" s="2">
        <f t="array" ref="S200">INDEX('Purchase Behaviour'!K:K, MATCH($A200,'Purchase Behaviour'!$A:$A, 0))</f>
        <v>5</v>
      </c>
      <c r="T200" s="2">
        <f t="array" ref="T200">INDEX('Purchase Behaviour'!L:L, MATCH($A200,'Purchase Behaviour'!$A:$A, 0))</f>
        <v>2</v>
      </c>
      <c r="U200" s="2">
        <f t="array" ref="U200">INDEX('Purchase Behaviour'!M:M, MATCH($A200,'Purchase Behaviour'!$A:$A, 0))</f>
        <v>20</v>
      </c>
      <c r="V200" s="2">
        <f t="array" ref="V200">INDEX('Campaign Performance'!B:B, MATCH(A200,'Campaign Performance'!A:A, 0))</f>
        <v>0</v>
      </c>
      <c r="W200" s="2">
        <f t="array" ref="W200">INDEX('Campaign Performance'!C:C, MATCH($A200,'Campaign Performance'!$A:$A, 0))</f>
        <v>0</v>
      </c>
      <c r="X200" s="2">
        <f t="array" ref="X200">INDEX('Campaign Performance'!D:D, MATCH($A200,'Campaign Performance'!$A:$A, 0))</f>
        <v>0</v>
      </c>
      <c r="Y200" s="2">
        <f t="array" ref="Y200">INDEX('Campaign Performance'!E:E, MATCH($A200,'Campaign Performance'!$A:$A, 0))</f>
        <v>0</v>
      </c>
      <c r="Z200" s="2">
        <f t="array" ref="Z200">INDEX('Campaign Performance'!F:F, MATCH($A200,'Campaign Performance'!$A:$A, 0))</f>
        <v>0</v>
      </c>
      <c r="AA200" s="2">
        <f t="array" ref="AA200">INDEX('Campaign Performance'!G:G, MATCH($A200,'Campaign Performance'!$A:$A, 0))</f>
        <v>1</v>
      </c>
      <c r="AB200" s="2">
        <f t="array" ref="AB200">INDEX('Campaign Performance'!H:H, MATCH($A200,'Campaign Performance'!$A:$A, 0))</f>
        <v>0</v>
      </c>
      <c r="AC200" s="5">
        <f t="shared" si="2"/>
        <v>65</v>
      </c>
      <c r="AD200" s="5">
        <f t="shared" si="3"/>
        <v>12</v>
      </c>
      <c r="AE200" s="5">
        <f t="shared" si="4"/>
        <v>1977.488122</v>
      </c>
      <c r="AF200" s="5">
        <f t="shared" si="5"/>
        <v>0</v>
      </c>
      <c r="AG200" s="5" t="str">
        <f t="shared" si="6"/>
        <v>No kids</v>
      </c>
      <c r="AH200" s="5" t="str">
        <f t="shared" si="20"/>
        <v>High income</v>
      </c>
      <c r="AI200" s="5" t="str">
        <f t="shared" si="7"/>
        <v>No</v>
      </c>
      <c r="AJ200" s="5" t="str">
        <f t="shared" si="8"/>
        <v>No Acceptance</v>
      </c>
      <c r="AK200" s="5">
        <f t="shared" si="9"/>
        <v>3</v>
      </c>
      <c r="AL200" s="5">
        <f t="shared" si="10"/>
        <v>0.1002246011</v>
      </c>
      <c r="AM200" s="5">
        <f t="shared" si="11"/>
        <v>0.797979798</v>
      </c>
      <c r="AN200" s="5">
        <f t="shared" si="12"/>
        <v>0.1851851852</v>
      </c>
      <c r="AO200" s="5">
        <f t="shared" si="13"/>
        <v>0.2142857143</v>
      </c>
      <c r="AP200" s="5">
        <f t="shared" si="14"/>
        <v>0</v>
      </c>
      <c r="AQ200" s="5">
        <f t="shared" si="15"/>
        <v>1</v>
      </c>
      <c r="AR200" s="5">
        <f t="shared" si="16"/>
        <v>0.4136564389</v>
      </c>
      <c r="AS200" s="5">
        <f t="shared" si="17"/>
        <v>282</v>
      </c>
      <c r="AT200" s="5">
        <f t="shared" si="18"/>
        <v>0.8744975435</v>
      </c>
      <c r="AU200" s="5" t="str">
        <f t="shared" si="19"/>
        <v>High</v>
      </c>
      <c r="AV200" s="5"/>
      <c r="AW200" s="5"/>
      <c r="AX200" s="5"/>
      <c r="AY200" s="5"/>
      <c r="AZ200" s="5"/>
    </row>
    <row r="201" ht="14.25" customHeight="1">
      <c r="A201" s="5">
        <v>3182.0</v>
      </c>
      <c r="B201" s="5">
        <v>1973.0</v>
      </c>
      <c r="C201" s="5" t="s">
        <v>53</v>
      </c>
      <c r="D201" s="5" t="s">
        <v>47</v>
      </c>
      <c r="E201" s="5">
        <v>46854.0</v>
      </c>
      <c r="F201" s="2">
        <f t="shared" si="1"/>
        <v>46854</v>
      </c>
      <c r="G201" s="5">
        <v>0.0</v>
      </c>
      <c r="H201" s="5">
        <v>0.0</v>
      </c>
      <c r="I201" s="5" t="s">
        <v>218</v>
      </c>
      <c r="J201" s="2">
        <f t="array" ref="J201">INDEX('Purchase Behaviour'!B:B,MATCH(A201,'Purchase Behaviour'!A:A, 0))</f>
        <v>237.433253</v>
      </c>
      <c r="K201" s="2">
        <f t="array" ref="K201">INDEX('Purchase Behaviour'!C:C, MATCH(A201,'Purchase Behaviour'!A:A, 0))</f>
        <v>294.8275343</v>
      </c>
      <c r="L201" s="2">
        <f t="array" ref="L201">INDEX('Purchase Behaviour'!D:D, MATCH($A201,'Purchase Behaviour'!$A:$A, 0))</f>
        <v>311.5490273</v>
      </c>
      <c r="M201" s="2">
        <f t="array" ref="M201">INDEX('Purchase Behaviour'!E:E, MATCH($A201,'Purchase Behaviour'!$A:$A, 0))</f>
        <v>158.2661108</v>
      </c>
      <c r="N201" s="2">
        <f t="array" ref="N201">INDEX('Purchase Behaviour'!F:F, MATCH($A201,'Purchase Behaviour'!$A:$A, 0))</f>
        <v>190.7645914</v>
      </c>
      <c r="O201" s="2">
        <f t="array" ref="O201">INDEX('Purchase Behaviour'!G:G, MATCH($A201,'Purchase Behaviour'!$A:$A, 0))</f>
        <v>514.931484</v>
      </c>
      <c r="P201" s="2">
        <f t="array" ref="P201">INDEX('Purchase Behaviour'!H:H, MATCH($A201,'Purchase Behaviour'!$A:$A, 0))</f>
        <v>6</v>
      </c>
      <c r="Q201" s="2">
        <f t="array" ref="Q201">INDEX('Purchase Behaviour'!I:I, MATCH($A201,'Purchase Behaviour'!$A:$A, 0))</f>
        <v>5</v>
      </c>
      <c r="R201" s="2">
        <f t="array" ref="R201">INDEX('Purchase Behaviour'!J:J, MATCH($A201,'Purchase Behaviour'!$A:$A, 0))</f>
        <v>1</v>
      </c>
      <c r="S201" s="2">
        <f t="array" ref="S201">INDEX('Purchase Behaviour'!K:K, MATCH($A201,'Purchase Behaviour'!$A:$A, 0))</f>
        <v>3</v>
      </c>
      <c r="T201" s="2">
        <f t="array" ref="T201">INDEX('Purchase Behaviour'!L:L, MATCH($A201,'Purchase Behaviour'!$A:$A, 0))</f>
        <v>8</v>
      </c>
      <c r="U201" s="2">
        <f t="array" ref="U201">INDEX('Purchase Behaviour'!M:M, MATCH($A201,'Purchase Behaviour'!$A:$A, 0))</f>
        <v>81</v>
      </c>
      <c r="V201" s="2">
        <f t="array" ref="V201">INDEX('Campaign Performance'!B:B, MATCH(A201,'Campaign Performance'!A:A, 0))</f>
        <v>1</v>
      </c>
      <c r="W201" s="2">
        <f t="array" ref="W201">INDEX('Campaign Performance'!C:C, MATCH($A201,'Campaign Performance'!$A:$A, 0))</f>
        <v>0</v>
      </c>
      <c r="X201" s="2">
        <f t="array" ref="X201">INDEX('Campaign Performance'!D:D, MATCH($A201,'Campaign Performance'!$A:$A, 0))</f>
        <v>0</v>
      </c>
      <c r="Y201" s="2">
        <f t="array" ref="Y201">INDEX('Campaign Performance'!E:E, MATCH($A201,'Campaign Performance'!$A:$A, 0))</f>
        <v>0</v>
      </c>
      <c r="Z201" s="2">
        <f t="array" ref="Z201">INDEX('Campaign Performance'!F:F, MATCH($A201,'Campaign Performance'!$A:$A, 0))</f>
        <v>0</v>
      </c>
      <c r="AA201" s="2">
        <f t="array" ref="AA201">INDEX('Campaign Performance'!G:G, MATCH($A201,'Campaign Performance'!$A:$A, 0))</f>
        <v>0</v>
      </c>
      <c r="AB201" s="2">
        <f t="array" ref="AB201">INDEX('Campaign Performance'!H:H, MATCH($A201,'Campaign Performance'!$A:$A, 0))</f>
        <v>1</v>
      </c>
      <c r="AC201" s="5">
        <f t="shared" si="2"/>
        <v>52</v>
      </c>
      <c r="AD201" s="5">
        <f t="shared" si="3"/>
        <v>11</v>
      </c>
      <c r="AE201" s="5">
        <f t="shared" si="4"/>
        <v>1707.772001</v>
      </c>
      <c r="AF201" s="5">
        <f t="shared" si="5"/>
        <v>1</v>
      </c>
      <c r="AG201" s="5" t="str">
        <f t="shared" si="6"/>
        <v>No kids</v>
      </c>
      <c r="AH201" s="5" t="str">
        <f t="shared" si="20"/>
        <v>Mid income</v>
      </c>
      <c r="AI201" s="5" t="str">
        <f t="shared" si="7"/>
        <v>Yes</v>
      </c>
      <c r="AJ201" s="5" t="str">
        <f t="shared" si="8"/>
        <v>Low Acceptance</v>
      </c>
      <c r="AK201" s="5">
        <f t="shared" si="9"/>
        <v>2</v>
      </c>
      <c r="AL201" s="5">
        <f t="shared" si="10"/>
        <v>0.08655463745</v>
      </c>
      <c r="AM201" s="5">
        <f t="shared" si="11"/>
        <v>0.1818181818</v>
      </c>
      <c r="AN201" s="5">
        <f t="shared" si="12"/>
        <v>0.1851851852</v>
      </c>
      <c r="AO201" s="5">
        <f t="shared" si="13"/>
        <v>0.03571428571</v>
      </c>
      <c r="AP201" s="5">
        <f t="shared" si="14"/>
        <v>0.25</v>
      </c>
      <c r="AQ201" s="5">
        <f t="shared" si="15"/>
        <v>0.5</v>
      </c>
      <c r="AR201" s="5">
        <f t="shared" si="16"/>
        <v>0.1825333203</v>
      </c>
      <c r="AS201" s="5">
        <f t="shared" si="17"/>
        <v>1784</v>
      </c>
      <c r="AT201" s="5">
        <f t="shared" si="18"/>
        <v>0.2036623493</v>
      </c>
      <c r="AU201" s="5" t="str">
        <f t="shared" si="19"/>
        <v>Low</v>
      </c>
      <c r="AV201" s="5"/>
      <c r="AW201" s="5"/>
      <c r="AX201" s="5"/>
      <c r="AY201" s="5"/>
      <c r="AZ201" s="5"/>
    </row>
    <row r="202" ht="14.25" customHeight="1">
      <c r="A202" s="5">
        <v>7300.0</v>
      </c>
      <c r="B202" s="5">
        <v>1960.0</v>
      </c>
      <c r="C202" s="5" t="s">
        <v>46</v>
      </c>
      <c r="D202" s="5" t="s">
        <v>58</v>
      </c>
      <c r="E202" s="5">
        <v>69142.0</v>
      </c>
      <c r="F202" s="2">
        <f t="shared" si="1"/>
        <v>69142</v>
      </c>
      <c r="G202" s="5">
        <v>0.0</v>
      </c>
      <c r="H202" s="5">
        <v>0.0</v>
      </c>
      <c r="I202" s="5" t="s">
        <v>219</v>
      </c>
      <c r="J202" s="2">
        <f t="array" ref="J202">INDEX('Purchase Behaviour'!B:B,MATCH(A202,'Purchase Behaviour'!A:A, 0))</f>
        <v>304.3715862</v>
      </c>
      <c r="K202" s="2">
        <f t="array" ref="K202">INDEX('Purchase Behaviour'!C:C, MATCH(A202,'Purchase Behaviour'!A:A, 0))</f>
        <v>237.4416676</v>
      </c>
      <c r="L202" s="2">
        <f t="array" ref="L202">INDEX('Purchase Behaviour'!D:D, MATCH($A202,'Purchase Behaviour'!$A:$A, 0))</f>
        <v>255.0593179</v>
      </c>
      <c r="M202" s="2">
        <f t="array" ref="M202">INDEX('Purchase Behaviour'!E:E, MATCH($A202,'Purchase Behaviour'!$A:$A, 0))</f>
        <v>304.9935417</v>
      </c>
      <c r="N202" s="2">
        <f t="array" ref="N202">INDEX('Purchase Behaviour'!F:F, MATCH($A202,'Purchase Behaviour'!$A:$A, 0))</f>
        <v>289.2616907</v>
      </c>
      <c r="O202" s="2">
        <f t="array" ref="O202">INDEX('Purchase Behaviour'!G:G, MATCH($A202,'Purchase Behaviour'!$A:$A, 0))</f>
        <v>306.0278591</v>
      </c>
      <c r="P202" s="2">
        <f t="array" ref="P202">INDEX('Purchase Behaviour'!H:H, MATCH($A202,'Purchase Behaviour'!$A:$A, 0))</f>
        <v>3</v>
      </c>
      <c r="Q202" s="2">
        <f t="array" ref="Q202">INDEX('Purchase Behaviour'!I:I, MATCH($A202,'Purchase Behaviour'!$A:$A, 0))</f>
        <v>8</v>
      </c>
      <c r="R202" s="2">
        <f t="array" ref="R202">INDEX('Purchase Behaviour'!J:J, MATCH($A202,'Purchase Behaviour'!$A:$A, 0))</f>
        <v>1</v>
      </c>
      <c r="S202" s="2">
        <f t="array" ref="S202">INDEX('Purchase Behaviour'!K:K, MATCH($A202,'Purchase Behaviour'!$A:$A, 0))</f>
        <v>7</v>
      </c>
      <c r="T202" s="2">
        <f t="array" ref="T202">INDEX('Purchase Behaviour'!L:L, MATCH($A202,'Purchase Behaviour'!$A:$A, 0))</f>
        <v>5</v>
      </c>
      <c r="U202" s="2">
        <f t="array" ref="U202">INDEX('Purchase Behaviour'!M:M, MATCH($A202,'Purchase Behaviour'!$A:$A, 0))</f>
        <v>50</v>
      </c>
      <c r="V202" s="2">
        <f t="array" ref="V202">INDEX('Campaign Performance'!B:B, MATCH(A202,'Campaign Performance'!A:A, 0))</f>
        <v>0</v>
      </c>
      <c r="W202" s="2">
        <f t="array" ref="W202">INDEX('Campaign Performance'!C:C, MATCH($A202,'Campaign Performance'!$A:$A, 0))</f>
        <v>1</v>
      </c>
      <c r="X202" s="2">
        <f t="array" ref="X202">INDEX('Campaign Performance'!D:D, MATCH($A202,'Campaign Performance'!$A:$A, 0))</f>
        <v>0</v>
      </c>
      <c r="Y202" s="2">
        <f t="array" ref="Y202">INDEX('Campaign Performance'!E:E, MATCH($A202,'Campaign Performance'!$A:$A, 0))</f>
        <v>0</v>
      </c>
      <c r="Z202" s="2">
        <f t="array" ref="Z202">INDEX('Campaign Performance'!F:F, MATCH($A202,'Campaign Performance'!$A:$A, 0))</f>
        <v>0</v>
      </c>
      <c r="AA202" s="2">
        <f t="array" ref="AA202">INDEX('Campaign Performance'!G:G, MATCH($A202,'Campaign Performance'!$A:$A, 0))</f>
        <v>0</v>
      </c>
      <c r="AB202" s="2">
        <f t="array" ref="AB202">INDEX('Campaign Performance'!H:H, MATCH($A202,'Campaign Performance'!$A:$A, 0))</f>
        <v>0</v>
      </c>
      <c r="AC202" s="5">
        <f t="shared" si="2"/>
        <v>65</v>
      </c>
      <c r="AD202" s="5">
        <f t="shared" si="3"/>
        <v>11</v>
      </c>
      <c r="AE202" s="5">
        <f t="shared" si="4"/>
        <v>1697.155663</v>
      </c>
      <c r="AF202" s="5">
        <f t="shared" si="5"/>
        <v>1</v>
      </c>
      <c r="AG202" s="5" t="str">
        <f t="shared" si="6"/>
        <v>No kids</v>
      </c>
      <c r="AH202" s="5" t="str">
        <f t="shared" si="20"/>
        <v>High income</v>
      </c>
      <c r="AI202" s="5" t="str">
        <f t="shared" si="7"/>
        <v>No</v>
      </c>
      <c r="AJ202" s="5" t="str">
        <f t="shared" si="8"/>
        <v>Low Acceptance</v>
      </c>
      <c r="AK202" s="5">
        <f t="shared" si="9"/>
        <v>3</v>
      </c>
      <c r="AL202" s="5">
        <f t="shared" si="10"/>
        <v>0.08601657192</v>
      </c>
      <c r="AM202" s="5">
        <f t="shared" si="11"/>
        <v>0.4949494949</v>
      </c>
      <c r="AN202" s="5">
        <f t="shared" si="12"/>
        <v>0.2962962963</v>
      </c>
      <c r="AO202" s="5">
        <f t="shared" si="13"/>
        <v>0.03571428571</v>
      </c>
      <c r="AP202" s="5">
        <f t="shared" si="14"/>
        <v>0.25</v>
      </c>
      <c r="AQ202" s="5">
        <f t="shared" si="15"/>
        <v>1</v>
      </c>
      <c r="AR202" s="5">
        <f t="shared" si="16"/>
        <v>0.3430048645</v>
      </c>
      <c r="AS202" s="5">
        <f t="shared" si="17"/>
        <v>649</v>
      </c>
      <c r="AT202" s="5">
        <f t="shared" si="18"/>
        <v>0.7105850826</v>
      </c>
      <c r="AU202" s="5" t="str">
        <f t="shared" si="19"/>
        <v>Mid</v>
      </c>
      <c r="AV202" s="5"/>
      <c r="AW202" s="5"/>
      <c r="AX202" s="5"/>
      <c r="AY202" s="5"/>
      <c r="AZ202" s="5"/>
    </row>
    <row r="203" ht="14.25" customHeight="1">
      <c r="A203" s="5">
        <v>10424.0</v>
      </c>
      <c r="B203" s="5">
        <v>1968.0</v>
      </c>
      <c r="C203" s="5" t="s">
        <v>46</v>
      </c>
      <c r="D203" s="5" t="s">
        <v>47</v>
      </c>
      <c r="E203" s="5">
        <v>75922.0</v>
      </c>
      <c r="F203" s="2">
        <f t="shared" si="1"/>
        <v>75922</v>
      </c>
      <c r="G203" s="5">
        <v>0.0</v>
      </c>
      <c r="H203" s="5">
        <v>0.0</v>
      </c>
      <c r="I203" s="5" t="s">
        <v>220</v>
      </c>
      <c r="J203" s="2">
        <f t="array" ref="J203">INDEX('Purchase Behaviour'!B:B,MATCH(A203,'Purchase Behaviour'!A:A, 0))</f>
        <v>360.7914247</v>
      </c>
      <c r="K203" s="2">
        <f t="array" ref="K203">INDEX('Purchase Behaviour'!C:C, MATCH(A203,'Purchase Behaviour'!A:A, 0))</f>
        <v>359.9798454</v>
      </c>
      <c r="L203" s="2">
        <f t="array" ref="L203">INDEX('Purchase Behaviour'!D:D, MATCH($A203,'Purchase Behaviour'!$A:$A, 0))</f>
        <v>252.2066519</v>
      </c>
      <c r="M203" s="2">
        <f t="array" ref="M203">INDEX('Purchase Behaviour'!E:E, MATCH($A203,'Purchase Behaviour'!$A:$A, 0))</f>
        <v>406.2171202</v>
      </c>
      <c r="N203" s="2">
        <f t="array" ref="N203">INDEX('Purchase Behaviour'!F:F, MATCH($A203,'Purchase Behaviour'!$A:$A, 0))</f>
        <v>377.354016</v>
      </c>
      <c r="O203" s="2">
        <f t="array" ref="O203">INDEX('Purchase Behaviour'!G:G, MATCH($A203,'Purchase Behaviour'!$A:$A, 0))</f>
        <v>421.0100497</v>
      </c>
      <c r="P203" s="2">
        <f t="array" ref="P203">INDEX('Purchase Behaviour'!H:H, MATCH($A203,'Purchase Behaviour'!$A:$A, 0))</f>
        <v>1</v>
      </c>
      <c r="Q203" s="2">
        <f t="array" ref="Q203">INDEX('Purchase Behaviour'!I:I, MATCH($A203,'Purchase Behaviour'!$A:$A, 0))</f>
        <v>4</v>
      </c>
      <c r="R203" s="2">
        <f t="array" ref="R203">INDEX('Purchase Behaviour'!J:J, MATCH($A203,'Purchase Behaviour'!$A:$A, 0))</f>
        <v>4</v>
      </c>
      <c r="S203" s="2">
        <f t="array" ref="S203">INDEX('Purchase Behaviour'!K:K, MATCH($A203,'Purchase Behaviour'!$A:$A, 0))</f>
        <v>9</v>
      </c>
      <c r="T203" s="2">
        <f t="array" ref="T203">INDEX('Purchase Behaviour'!L:L, MATCH($A203,'Purchase Behaviour'!$A:$A, 0))</f>
        <v>1</v>
      </c>
      <c r="U203" s="2">
        <f t="array" ref="U203">INDEX('Purchase Behaviour'!M:M, MATCH($A203,'Purchase Behaviour'!$A:$A, 0))</f>
        <v>60</v>
      </c>
      <c r="V203" s="2">
        <f t="array" ref="V203">INDEX('Campaign Performance'!B:B, MATCH(A203,'Campaign Performance'!A:A, 0))</f>
        <v>0</v>
      </c>
      <c r="W203" s="2">
        <f t="array" ref="W203">INDEX('Campaign Performance'!C:C, MATCH($A203,'Campaign Performance'!$A:$A, 0))</f>
        <v>0</v>
      </c>
      <c r="X203" s="2">
        <f t="array" ref="X203">INDEX('Campaign Performance'!D:D, MATCH($A203,'Campaign Performance'!$A:$A, 0))</f>
        <v>0</v>
      </c>
      <c r="Y203" s="2">
        <f t="array" ref="Y203">INDEX('Campaign Performance'!E:E, MATCH($A203,'Campaign Performance'!$A:$A, 0))</f>
        <v>0</v>
      </c>
      <c r="Z203" s="2">
        <f t="array" ref="Z203">INDEX('Campaign Performance'!F:F, MATCH($A203,'Campaign Performance'!$A:$A, 0))</f>
        <v>0</v>
      </c>
      <c r="AA203" s="2">
        <f t="array" ref="AA203">INDEX('Campaign Performance'!G:G, MATCH($A203,'Campaign Performance'!$A:$A, 0))</f>
        <v>0</v>
      </c>
      <c r="AB203" s="2">
        <f t="array" ref="AB203">INDEX('Campaign Performance'!H:H, MATCH($A203,'Campaign Performance'!$A:$A, 0))</f>
        <v>0</v>
      </c>
      <c r="AC203" s="5">
        <f t="shared" si="2"/>
        <v>57</v>
      </c>
      <c r="AD203" s="5">
        <f t="shared" si="3"/>
        <v>11</v>
      </c>
      <c r="AE203" s="5">
        <f t="shared" si="4"/>
        <v>2177.559108</v>
      </c>
      <c r="AF203" s="5">
        <f t="shared" si="5"/>
        <v>0</v>
      </c>
      <c r="AG203" s="5" t="str">
        <f t="shared" si="6"/>
        <v>No kids</v>
      </c>
      <c r="AH203" s="5" t="str">
        <f t="shared" si="20"/>
        <v>High income</v>
      </c>
      <c r="AI203" s="5" t="str">
        <f t="shared" si="7"/>
        <v>No</v>
      </c>
      <c r="AJ203" s="5" t="str">
        <f t="shared" si="8"/>
        <v>No Acceptance</v>
      </c>
      <c r="AK203" s="5">
        <f t="shared" si="9"/>
        <v>3</v>
      </c>
      <c r="AL203" s="5">
        <f t="shared" si="10"/>
        <v>0.1103647554</v>
      </c>
      <c r="AM203" s="5">
        <f t="shared" si="11"/>
        <v>0.3939393939</v>
      </c>
      <c r="AN203" s="5">
        <f t="shared" si="12"/>
        <v>0.1481481481</v>
      </c>
      <c r="AO203" s="5">
        <f t="shared" si="13"/>
        <v>0.1428571429</v>
      </c>
      <c r="AP203" s="5">
        <f t="shared" si="14"/>
        <v>0</v>
      </c>
      <c r="AQ203" s="5">
        <f t="shared" si="15"/>
        <v>1</v>
      </c>
      <c r="AR203" s="5">
        <f t="shared" si="16"/>
        <v>0.2822809435</v>
      </c>
      <c r="AS203" s="5">
        <f t="shared" si="17"/>
        <v>1099</v>
      </c>
      <c r="AT203" s="5">
        <f t="shared" si="18"/>
        <v>0.5096025011</v>
      </c>
      <c r="AU203" s="5" t="str">
        <f t="shared" si="19"/>
        <v>Mid</v>
      </c>
      <c r="AV203" s="5"/>
      <c r="AW203" s="5"/>
      <c r="AX203" s="5"/>
      <c r="AY203" s="5"/>
      <c r="AZ203" s="5"/>
    </row>
    <row r="204" ht="14.25" customHeight="1">
      <c r="A204" s="5">
        <v>8727.0</v>
      </c>
      <c r="B204" s="5">
        <v>1978.0</v>
      </c>
      <c r="C204" s="5" t="s">
        <v>46</v>
      </c>
      <c r="D204" s="5" t="s">
        <v>58</v>
      </c>
      <c r="E204" s="5">
        <v>63693.0</v>
      </c>
      <c r="F204" s="2">
        <f t="shared" si="1"/>
        <v>63693</v>
      </c>
      <c r="G204" s="5">
        <v>1.0</v>
      </c>
      <c r="H204" s="5">
        <v>1.0</v>
      </c>
      <c r="I204" s="5" t="s">
        <v>221</v>
      </c>
      <c r="J204" s="2">
        <f t="array" ref="J204">INDEX('Purchase Behaviour'!B:B,MATCH(A204,'Purchase Behaviour'!A:A, 0))</f>
        <v>137.5642173</v>
      </c>
      <c r="K204" s="2">
        <f t="array" ref="K204">INDEX('Purchase Behaviour'!C:C, MATCH(A204,'Purchase Behaviour'!A:A, 0))</f>
        <v>320.063544</v>
      </c>
      <c r="L204" s="2">
        <f t="array" ref="L204">INDEX('Purchase Behaviour'!D:D, MATCH($A204,'Purchase Behaviour'!$A:$A, 0))</f>
        <v>111.120929</v>
      </c>
      <c r="M204" s="2">
        <f t="array" ref="M204">INDEX('Purchase Behaviour'!E:E, MATCH($A204,'Purchase Behaviour'!$A:$A, 0))</f>
        <v>287.6445871</v>
      </c>
      <c r="N204" s="2">
        <f t="array" ref="N204">INDEX('Purchase Behaviour'!F:F, MATCH($A204,'Purchase Behaviour'!$A:$A, 0))</f>
        <v>368.9328032</v>
      </c>
      <c r="O204" s="2">
        <f t="array" ref="O204">INDEX('Purchase Behaviour'!G:G, MATCH($A204,'Purchase Behaviour'!$A:$A, 0))</f>
        <v>406.7573771</v>
      </c>
      <c r="P204" s="2">
        <f t="array" ref="P204">INDEX('Purchase Behaviour'!H:H, MATCH($A204,'Purchase Behaviour'!$A:$A, 0))</f>
        <v>3</v>
      </c>
      <c r="Q204" s="2">
        <f t="array" ref="Q204">INDEX('Purchase Behaviour'!I:I, MATCH($A204,'Purchase Behaviour'!$A:$A, 0))</f>
        <v>11</v>
      </c>
      <c r="R204" s="2">
        <f t="array" ref="R204">INDEX('Purchase Behaviour'!J:J, MATCH($A204,'Purchase Behaviour'!$A:$A, 0))</f>
        <v>6</v>
      </c>
      <c r="S204" s="2">
        <f t="array" ref="S204">INDEX('Purchase Behaviour'!K:K, MATCH($A204,'Purchase Behaviour'!$A:$A, 0))</f>
        <v>9</v>
      </c>
      <c r="T204" s="2">
        <f t="array" ref="T204">INDEX('Purchase Behaviour'!L:L, MATCH($A204,'Purchase Behaviour'!$A:$A, 0))</f>
        <v>6</v>
      </c>
      <c r="U204" s="2">
        <f t="array" ref="U204">INDEX('Purchase Behaviour'!M:M, MATCH($A204,'Purchase Behaviour'!$A:$A, 0))</f>
        <v>63</v>
      </c>
      <c r="V204" s="2">
        <f t="array" ref="V204">INDEX('Campaign Performance'!B:B, MATCH(A204,'Campaign Performance'!A:A, 0))</f>
        <v>0</v>
      </c>
      <c r="W204" s="2">
        <f t="array" ref="W204">INDEX('Campaign Performance'!C:C, MATCH($A204,'Campaign Performance'!$A:$A, 0))</f>
        <v>0</v>
      </c>
      <c r="X204" s="2">
        <f t="array" ref="X204">INDEX('Campaign Performance'!D:D, MATCH($A204,'Campaign Performance'!$A:$A, 0))</f>
        <v>0</v>
      </c>
      <c r="Y204" s="2">
        <f t="array" ref="Y204">INDEX('Campaign Performance'!E:E, MATCH($A204,'Campaign Performance'!$A:$A, 0))</f>
        <v>0</v>
      </c>
      <c r="Z204" s="2">
        <f t="array" ref="Z204">INDEX('Campaign Performance'!F:F, MATCH($A204,'Campaign Performance'!$A:$A, 0))</f>
        <v>0</v>
      </c>
      <c r="AA204" s="2">
        <f t="array" ref="AA204">INDEX('Campaign Performance'!G:G, MATCH($A204,'Campaign Performance'!$A:$A, 0))</f>
        <v>0</v>
      </c>
      <c r="AB204" s="2">
        <f t="array" ref="AB204">INDEX('Campaign Performance'!H:H, MATCH($A204,'Campaign Performance'!$A:$A, 0))</f>
        <v>0</v>
      </c>
      <c r="AC204" s="5">
        <f t="shared" si="2"/>
        <v>47</v>
      </c>
      <c r="AD204" s="5">
        <f t="shared" si="3"/>
        <v>12</v>
      </c>
      <c r="AE204" s="5">
        <f t="shared" si="4"/>
        <v>1632.083458</v>
      </c>
      <c r="AF204" s="5">
        <f t="shared" si="5"/>
        <v>0</v>
      </c>
      <c r="AG204" s="5" t="str">
        <f t="shared" si="6"/>
        <v>Large family</v>
      </c>
      <c r="AH204" s="5" t="str">
        <f t="shared" si="20"/>
        <v>High income</v>
      </c>
      <c r="AI204" s="5" t="str">
        <f t="shared" si="7"/>
        <v>No</v>
      </c>
      <c r="AJ204" s="5" t="str">
        <f t="shared" si="8"/>
        <v>No Acceptance</v>
      </c>
      <c r="AK204" s="5">
        <f t="shared" si="9"/>
        <v>3</v>
      </c>
      <c r="AL204" s="5">
        <f t="shared" si="10"/>
        <v>0.08271853146</v>
      </c>
      <c r="AM204" s="5">
        <f t="shared" si="11"/>
        <v>0.3636363636</v>
      </c>
      <c r="AN204" s="5">
        <f t="shared" si="12"/>
        <v>0.4074074074</v>
      </c>
      <c r="AO204" s="5">
        <f t="shared" si="13"/>
        <v>0.2142857143</v>
      </c>
      <c r="AP204" s="5">
        <f t="shared" si="14"/>
        <v>0</v>
      </c>
      <c r="AQ204" s="5">
        <f t="shared" si="15"/>
        <v>1</v>
      </c>
      <c r="AR204" s="5">
        <f t="shared" si="16"/>
        <v>0.3123102245</v>
      </c>
      <c r="AS204" s="5">
        <f t="shared" si="17"/>
        <v>861</v>
      </c>
      <c r="AT204" s="5">
        <f t="shared" si="18"/>
        <v>0.6158999553</v>
      </c>
      <c r="AU204" s="5" t="str">
        <f t="shared" si="19"/>
        <v>Mid</v>
      </c>
      <c r="AV204" s="5"/>
      <c r="AW204" s="5"/>
      <c r="AX204" s="5"/>
      <c r="AY204" s="5"/>
      <c r="AZ204" s="5"/>
    </row>
    <row r="205" ht="14.25" customHeight="1">
      <c r="A205" s="5">
        <v>2798.0</v>
      </c>
      <c r="B205" s="5">
        <v>1977.0</v>
      </c>
      <c r="C205" s="5" t="s">
        <v>53</v>
      </c>
      <c r="D205" s="5" t="s">
        <v>50</v>
      </c>
      <c r="E205" s="5">
        <v>102160.0</v>
      </c>
      <c r="F205" s="2">
        <f t="shared" si="1"/>
        <v>102160</v>
      </c>
      <c r="G205" s="5">
        <v>1.0</v>
      </c>
      <c r="H205" s="5">
        <v>1.0</v>
      </c>
      <c r="I205" s="5" t="s">
        <v>222</v>
      </c>
      <c r="J205" s="2">
        <f t="array" ref="J205">INDEX('Purchase Behaviour'!B:B,MATCH(A205,'Purchase Behaviour'!A:A, 0))</f>
        <v>541.1476102</v>
      </c>
      <c r="K205" s="2">
        <f t="array" ref="K205">INDEX('Purchase Behaviour'!C:C, MATCH(A205,'Purchase Behaviour'!A:A, 0))</f>
        <v>594.4778452</v>
      </c>
      <c r="L205" s="2">
        <f t="array" ref="L205">INDEX('Purchase Behaviour'!D:D, MATCH($A205,'Purchase Behaviour'!$A:$A, 0))</f>
        <v>442.0575561</v>
      </c>
      <c r="M205" s="2">
        <f t="array" ref="M205">INDEX('Purchase Behaviour'!E:E, MATCH($A205,'Purchase Behaviour'!$A:$A, 0))</f>
        <v>409.1827435</v>
      </c>
      <c r="N205" s="2">
        <f t="array" ref="N205">INDEX('Purchase Behaviour'!F:F, MATCH($A205,'Purchase Behaviour'!$A:$A, 0))</f>
        <v>910.0454604</v>
      </c>
      <c r="O205" s="2">
        <f t="array" ref="O205">INDEX('Purchase Behaviour'!G:G, MATCH($A205,'Purchase Behaviour'!$A:$A, 0))</f>
        <v>618.2184701</v>
      </c>
      <c r="P205" s="2">
        <f t="array" ref="P205">INDEX('Purchase Behaviour'!H:H, MATCH($A205,'Purchase Behaviour'!$A:$A, 0))</f>
        <v>0</v>
      </c>
      <c r="Q205" s="2">
        <f t="array" ref="Q205">INDEX('Purchase Behaviour'!I:I, MATCH($A205,'Purchase Behaviour'!$A:$A, 0))</f>
        <v>7</v>
      </c>
      <c r="R205" s="2">
        <f t="array" ref="R205">INDEX('Purchase Behaviour'!J:J, MATCH($A205,'Purchase Behaviour'!$A:$A, 0))</f>
        <v>9</v>
      </c>
      <c r="S205" s="2">
        <f t="array" ref="S205">INDEX('Purchase Behaviour'!K:K, MATCH($A205,'Purchase Behaviour'!$A:$A, 0))</f>
        <v>10</v>
      </c>
      <c r="T205" s="2">
        <f t="array" ref="T205">INDEX('Purchase Behaviour'!L:L, MATCH($A205,'Purchase Behaviour'!$A:$A, 0))</f>
        <v>4</v>
      </c>
      <c r="U205" s="2">
        <f t="array" ref="U205">INDEX('Purchase Behaviour'!M:M, MATCH($A205,'Purchase Behaviour'!$A:$A, 0))</f>
        <v>54</v>
      </c>
      <c r="V205" s="2">
        <f t="array" ref="V205">INDEX('Campaign Performance'!B:B, MATCH(A205,'Campaign Performance'!A:A, 0))</f>
        <v>0</v>
      </c>
      <c r="W205" s="2">
        <f t="array" ref="W205">INDEX('Campaign Performance'!C:C, MATCH($A205,'Campaign Performance'!$A:$A, 0))</f>
        <v>1</v>
      </c>
      <c r="X205" s="2">
        <f t="array" ref="X205">INDEX('Campaign Performance'!D:D, MATCH($A205,'Campaign Performance'!$A:$A, 0))</f>
        <v>1</v>
      </c>
      <c r="Y205" s="2">
        <f t="array" ref="Y205">INDEX('Campaign Performance'!E:E, MATCH($A205,'Campaign Performance'!$A:$A, 0))</f>
        <v>1</v>
      </c>
      <c r="Z205" s="2">
        <f t="array" ref="Z205">INDEX('Campaign Performance'!F:F, MATCH($A205,'Campaign Performance'!$A:$A, 0))</f>
        <v>0</v>
      </c>
      <c r="AA205" s="2">
        <f t="array" ref="AA205">INDEX('Campaign Performance'!G:G, MATCH($A205,'Campaign Performance'!$A:$A, 0))</f>
        <v>1</v>
      </c>
      <c r="AB205" s="2">
        <f t="array" ref="AB205">INDEX('Campaign Performance'!H:H, MATCH($A205,'Campaign Performance'!$A:$A, 0))</f>
        <v>1</v>
      </c>
      <c r="AC205" s="5">
        <f t="shared" si="2"/>
        <v>48</v>
      </c>
      <c r="AD205" s="5">
        <f t="shared" si="3"/>
        <v>13</v>
      </c>
      <c r="AE205" s="5">
        <f t="shared" si="4"/>
        <v>3515.129685</v>
      </c>
      <c r="AF205" s="5">
        <f t="shared" si="5"/>
        <v>3</v>
      </c>
      <c r="AG205" s="5" t="str">
        <f t="shared" si="6"/>
        <v>Large family</v>
      </c>
      <c r="AH205" s="5" t="str">
        <f t="shared" si="20"/>
        <v>High income</v>
      </c>
      <c r="AI205" s="5" t="str">
        <f t="shared" si="7"/>
        <v>Yes</v>
      </c>
      <c r="AJ205" s="5" t="str">
        <f t="shared" si="8"/>
        <v>High Acceptance</v>
      </c>
      <c r="AK205" s="5">
        <f t="shared" si="9"/>
        <v>3</v>
      </c>
      <c r="AL205" s="5">
        <f t="shared" si="10"/>
        <v>0.1781565545</v>
      </c>
      <c r="AM205" s="5">
        <f t="shared" si="11"/>
        <v>0.4545454545</v>
      </c>
      <c r="AN205" s="5">
        <f t="shared" si="12"/>
        <v>0.2592592593</v>
      </c>
      <c r="AO205" s="5">
        <f t="shared" si="13"/>
        <v>0.3214285714</v>
      </c>
      <c r="AP205" s="5">
        <f t="shared" si="14"/>
        <v>0.75</v>
      </c>
      <c r="AQ205" s="5">
        <f t="shared" si="15"/>
        <v>1</v>
      </c>
      <c r="AR205" s="5">
        <f t="shared" si="16"/>
        <v>0.426934521</v>
      </c>
      <c r="AS205" s="5">
        <f t="shared" si="17"/>
        <v>233</v>
      </c>
      <c r="AT205" s="5">
        <f t="shared" si="18"/>
        <v>0.8963823135</v>
      </c>
      <c r="AU205" s="5" t="str">
        <f t="shared" si="19"/>
        <v>High</v>
      </c>
      <c r="AV205" s="5"/>
      <c r="AW205" s="5"/>
      <c r="AX205" s="5"/>
      <c r="AY205" s="5"/>
      <c r="AZ205" s="5"/>
    </row>
    <row r="206" ht="14.25" customHeight="1">
      <c r="A206" s="5">
        <v>1030.0</v>
      </c>
      <c r="B206" s="5">
        <v>1965.0</v>
      </c>
      <c r="C206" s="5" t="s">
        <v>53</v>
      </c>
      <c r="D206" s="5" t="s">
        <v>47</v>
      </c>
      <c r="E206" s="5">
        <v>40637.0</v>
      </c>
      <c r="F206" s="2">
        <f t="shared" si="1"/>
        <v>40637</v>
      </c>
      <c r="G206" s="5">
        <v>0.0</v>
      </c>
      <c r="H206" s="5">
        <v>1.0</v>
      </c>
      <c r="I206" s="5" t="s">
        <v>223</v>
      </c>
      <c r="J206" s="2">
        <f t="array" ref="J206">INDEX('Purchase Behaviour'!B:B,MATCH(A206,'Purchase Behaviour'!A:A, 0))</f>
        <v>121.4595267</v>
      </c>
      <c r="K206" s="2">
        <f t="array" ref="K206">INDEX('Purchase Behaviour'!C:C, MATCH(A206,'Purchase Behaviour'!A:A, 0))</f>
        <v>86.51033041</v>
      </c>
      <c r="L206" s="2">
        <f t="array" ref="L206">INDEX('Purchase Behaviour'!D:D, MATCH($A206,'Purchase Behaviour'!$A:$A, 0))</f>
        <v>165.5078038</v>
      </c>
      <c r="M206" s="2">
        <f t="array" ref="M206">INDEX('Purchase Behaviour'!E:E, MATCH($A206,'Purchase Behaviour'!$A:$A, 0))</f>
        <v>268.606797</v>
      </c>
      <c r="N206" s="2">
        <f t="array" ref="N206">INDEX('Purchase Behaviour'!F:F, MATCH($A206,'Purchase Behaviour'!$A:$A, 0))</f>
        <v>197.4783127</v>
      </c>
      <c r="O206" s="2">
        <f t="array" ref="O206">INDEX('Purchase Behaviour'!G:G, MATCH($A206,'Purchase Behaviour'!$A:$A, 0))</f>
        <v>56.06133227</v>
      </c>
      <c r="P206" s="2">
        <f t="array" ref="P206">INDEX('Purchase Behaviour'!H:H, MATCH($A206,'Purchase Behaviour'!$A:$A, 0))</f>
        <v>2</v>
      </c>
      <c r="Q206" s="2">
        <f t="array" ref="Q206">INDEX('Purchase Behaviour'!I:I, MATCH($A206,'Purchase Behaviour'!$A:$A, 0))</f>
        <v>1</v>
      </c>
      <c r="R206" s="2">
        <f t="array" ref="R206">INDEX('Purchase Behaviour'!J:J, MATCH($A206,'Purchase Behaviour'!$A:$A, 0))</f>
        <v>0</v>
      </c>
      <c r="S206" s="2">
        <f t="array" ref="S206">INDEX('Purchase Behaviour'!K:K, MATCH($A206,'Purchase Behaviour'!$A:$A, 0))</f>
        <v>3</v>
      </c>
      <c r="T206" s="2">
        <f t="array" ref="T206">INDEX('Purchase Behaviour'!L:L, MATCH($A206,'Purchase Behaviour'!$A:$A, 0))</f>
        <v>7</v>
      </c>
      <c r="U206" s="2">
        <f t="array" ref="U206">INDEX('Purchase Behaviour'!M:M, MATCH($A206,'Purchase Behaviour'!$A:$A, 0))</f>
        <v>72</v>
      </c>
      <c r="V206" s="2">
        <f t="array" ref="V206">INDEX('Campaign Performance'!B:B, MATCH(A206,'Campaign Performance'!A:A, 0))</f>
        <v>0</v>
      </c>
      <c r="W206" s="2">
        <f t="array" ref="W206">INDEX('Campaign Performance'!C:C, MATCH($A206,'Campaign Performance'!$A:$A, 0))</f>
        <v>0</v>
      </c>
      <c r="X206" s="2">
        <f t="array" ref="X206">INDEX('Campaign Performance'!D:D, MATCH($A206,'Campaign Performance'!$A:$A, 0))</f>
        <v>0</v>
      </c>
      <c r="Y206" s="2">
        <f t="array" ref="Y206">INDEX('Campaign Performance'!E:E, MATCH($A206,'Campaign Performance'!$A:$A, 0))</f>
        <v>0</v>
      </c>
      <c r="Z206" s="2">
        <f t="array" ref="Z206">INDEX('Campaign Performance'!F:F, MATCH($A206,'Campaign Performance'!$A:$A, 0))</f>
        <v>0</v>
      </c>
      <c r="AA206" s="2">
        <f t="array" ref="AA206">INDEX('Campaign Performance'!G:G, MATCH($A206,'Campaign Performance'!$A:$A, 0))</f>
        <v>0</v>
      </c>
      <c r="AB206" s="2">
        <f t="array" ref="AB206">INDEX('Campaign Performance'!H:H, MATCH($A206,'Campaign Performance'!$A:$A, 0))</f>
        <v>0</v>
      </c>
      <c r="AC206" s="5">
        <f t="shared" si="2"/>
        <v>60</v>
      </c>
      <c r="AD206" s="5">
        <f t="shared" si="3"/>
        <v>12</v>
      </c>
      <c r="AE206" s="5">
        <f t="shared" si="4"/>
        <v>895.6241028</v>
      </c>
      <c r="AF206" s="5">
        <f t="shared" si="5"/>
        <v>0</v>
      </c>
      <c r="AG206" s="5" t="str">
        <f t="shared" si="6"/>
        <v>Small family</v>
      </c>
      <c r="AH206" s="5" t="str">
        <f t="shared" si="20"/>
        <v>Mid income</v>
      </c>
      <c r="AI206" s="5" t="str">
        <f t="shared" si="7"/>
        <v>No</v>
      </c>
      <c r="AJ206" s="5" t="str">
        <f t="shared" si="8"/>
        <v>No Acceptance</v>
      </c>
      <c r="AK206" s="5">
        <f t="shared" si="9"/>
        <v>2</v>
      </c>
      <c r="AL206" s="5">
        <f t="shared" si="10"/>
        <v>0.04539272191</v>
      </c>
      <c r="AM206" s="5">
        <f t="shared" si="11"/>
        <v>0.2727272727</v>
      </c>
      <c r="AN206" s="5">
        <f t="shared" si="12"/>
        <v>0.03703703704</v>
      </c>
      <c r="AO206" s="5">
        <f t="shared" si="13"/>
        <v>0</v>
      </c>
      <c r="AP206" s="5">
        <f t="shared" si="14"/>
        <v>0</v>
      </c>
      <c r="AQ206" s="5">
        <f t="shared" si="15"/>
        <v>0.5</v>
      </c>
      <c r="AR206" s="5">
        <f t="shared" si="16"/>
        <v>0.1487219179</v>
      </c>
      <c r="AS206" s="5">
        <f t="shared" si="17"/>
        <v>1932</v>
      </c>
      <c r="AT206" s="5">
        <f t="shared" si="18"/>
        <v>0.1375614113</v>
      </c>
      <c r="AU206" s="5" t="str">
        <f t="shared" si="19"/>
        <v>Low</v>
      </c>
      <c r="AV206" s="5"/>
      <c r="AW206" s="5"/>
      <c r="AX206" s="5"/>
      <c r="AY206" s="5"/>
      <c r="AZ206" s="5"/>
    </row>
    <row r="207" ht="14.25" customHeight="1">
      <c r="A207" s="5">
        <v>624.0</v>
      </c>
      <c r="B207" s="5">
        <v>1984.0</v>
      </c>
      <c r="C207" s="5" t="s">
        <v>56</v>
      </c>
      <c r="D207" s="5" t="s">
        <v>47</v>
      </c>
      <c r="E207" s="5">
        <v>18890.0</v>
      </c>
      <c r="F207" s="2">
        <f t="shared" si="1"/>
        <v>18890</v>
      </c>
      <c r="G207" s="5">
        <v>0.0</v>
      </c>
      <c r="H207" s="5">
        <v>1.0</v>
      </c>
      <c r="I207" s="5" t="s">
        <v>154</v>
      </c>
      <c r="J207" s="2">
        <f t="array" ref="J207">INDEX('Purchase Behaviour'!B:B,MATCH(A207,'Purchase Behaviour'!A:A, 0))</f>
        <v>85.25949334</v>
      </c>
      <c r="K207" s="2">
        <f t="array" ref="K207">INDEX('Purchase Behaviour'!C:C, MATCH(A207,'Purchase Behaviour'!A:A, 0))</f>
        <v>90.31806755</v>
      </c>
      <c r="L207" s="2">
        <f t="array" ref="L207">INDEX('Purchase Behaviour'!D:D, MATCH($A207,'Purchase Behaviour'!$A:$A, 0))</f>
        <v>20.51674353</v>
      </c>
      <c r="M207" s="2">
        <f t="array" ref="M207">INDEX('Purchase Behaviour'!E:E, MATCH($A207,'Purchase Behaviour'!$A:$A, 0))</f>
        <v>91.08651203</v>
      </c>
      <c r="N207" s="2">
        <f t="array" ref="N207">INDEX('Purchase Behaviour'!F:F, MATCH($A207,'Purchase Behaviour'!$A:$A, 0))</f>
        <v>61.07686403</v>
      </c>
      <c r="O207" s="2">
        <f t="array" ref="O207">INDEX('Purchase Behaviour'!G:G, MATCH($A207,'Purchase Behaviour'!$A:$A, 0))</f>
        <v>37.296168</v>
      </c>
      <c r="P207" s="2">
        <f t="array" ref="P207">INDEX('Purchase Behaviour'!H:H, MATCH($A207,'Purchase Behaviour'!$A:$A, 0))</f>
        <v>1</v>
      </c>
      <c r="Q207" s="2">
        <f t="array" ref="Q207">INDEX('Purchase Behaviour'!I:I, MATCH($A207,'Purchase Behaviour'!$A:$A, 0))</f>
        <v>0</v>
      </c>
      <c r="R207" s="2">
        <f t="array" ref="R207">INDEX('Purchase Behaviour'!J:J, MATCH($A207,'Purchase Behaviour'!$A:$A, 0))</f>
        <v>1</v>
      </c>
      <c r="S207" s="2">
        <f t="array" ref="S207">INDEX('Purchase Behaviour'!K:K, MATCH($A207,'Purchase Behaviour'!$A:$A, 0))</f>
        <v>2</v>
      </c>
      <c r="T207" s="2">
        <f t="array" ref="T207">INDEX('Purchase Behaviour'!L:L, MATCH($A207,'Purchase Behaviour'!$A:$A, 0))</f>
        <v>6</v>
      </c>
      <c r="U207" s="2">
        <f t="array" ref="U207">INDEX('Purchase Behaviour'!M:M, MATCH($A207,'Purchase Behaviour'!$A:$A, 0))</f>
        <v>5</v>
      </c>
      <c r="V207" s="2">
        <f t="array" ref="V207">INDEX('Campaign Performance'!B:B, MATCH(A207,'Campaign Performance'!A:A, 0))</f>
        <v>1</v>
      </c>
      <c r="W207" s="2">
        <f t="array" ref="W207">INDEX('Campaign Performance'!C:C, MATCH($A207,'Campaign Performance'!$A:$A, 0))</f>
        <v>0</v>
      </c>
      <c r="X207" s="2">
        <f t="array" ref="X207">INDEX('Campaign Performance'!D:D, MATCH($A207,'Campaign Performance'!$A:$A, 0))</f>
        <v>0</v>
      </c>
      <c r="Y207" s="2">
        <f t="array" ref="Y207">INDEX('Campaign Performance'!E:E, MATCH($A207,'Campaign Performance'!$A:$A, 0))</f>
        <v>0</v>
      </c>
      <c r="Z207" s="2">
        <f t="array" ref="Z207">INDEX('Campaign Performance'!F:F, MATCH($A207,'Campaign Performance'!$A:$A, 0))</f>
        <v>0</v>
      </c>
      <c r="AA207" s="2">
        <f t="array" ref="AA207">INDEX('Campaign Performance'!G:G, MATCH($A207,'Campaign Performance'!$A:$A, 0))</f>
        <v>0</v>
      </c>
      <c r="AB207" s="2">
        <f t="array" ref="AB207">INDEX('Campaign Performance'!H:H, MATCH($A207,'Campaign Performance'!$A:$A, 0))</f>
        <v>1</v>
      </c>
      <c r="AC207" s="5">
        <f t="shared" si="2"/>
        <v>41</v>
      </c>
      <c r="AD207" s="5">
        <f t="shared" si="3"/>
        <v>13</v>
      </c>
      <c r="AE207" s="5">
        <f t="shared" si="4"/>
        <v>385.5538485</v>
      </c>
      <c r="AF207" s="5">
        <f t="shared" si="5"/>
        <v>1</v>
      </c>
      <c r="AG207" s="5" t="str">
        <f t="shared" si="6"/>
        <v>Small family</v>
      </c>
      <c r="AH207" s="5" t="str">
        <f t="shared" si="20"/>
        <v>Low income</v>
      </c>
      <c r="AI207" s="5" t="str">
        <f t="shared" si="7"/>
        <v>Yes</v>
      </c>
      <c r="AJ207" s="5" t="str">
        <f t="shared" si="8"/>
        <v>Low Acceptance</v>
      </c>
      <c r="AK207" s="5">
        <f t="shared" si="9"/>
        <v>1</v>
      </c>
      <c r="AL207" s="5">
        <f t="shared" si="10"/>
        <v>0.01954094198</v>
      </c>
      <c r="AM207" s="5">
        <f t="shared" si="11"/>
        <v>0.9494949495</v>
      </c>
      <c r="AN207" s="5">
        <f t="shared" si="12"/>
        <v>0</v>
      </c>
      <c r="AO207" s="5">
        <f t="shared" si="13"/>
        <v>0.03571428571</v>
      </c>
      <c r="AP207" s="5">
        <f t="shared" si="14"/>
        <v>0.25</v>
      </c>
      <c r="AQ207" s="5">
        <f t="shared" si="15"/>
        <v>0</v>
      </c>
      <c r="AR207" s="5">
        <f t="shared" si="16"/>
        <v>0.3183051489</v>
      </c>
      <c r="AS207" s="5">
        <f t="shared" si="17"/>
        <v>810</v>
      </c>
      <c r="AT207" s="5">
        <f t="shared" si="18"/>
        <v>0.6386779812</v>
      </c>
      <c r="AU207" s="5" t="str">
        <f t="shared" si="19"/>
        <v>Mid</v>
      </c>
      <c r="AV207" s="5"/>
      <c r="AW207" s="5"/>
      <c r="AX207" s="5"/>
      <c r="AY207" s="5"/>
      <c r="AZ207" s="5"/>
    </row>
    <row r="208" ht="14.25" customHeight="1">
      <c r="A208" s="5">
        <v>5176.0</v>
      </c>
      <c r="B208" s="5">
        <v>1988.0</v>
      </c>
      <c r="C208" s="5" t="s">
        <v>46</v>
      </c>
      <c r="D208" s="5" t="s">
        <v>50</v>
      </c>
      <c r="E208" s="5">
        <v>29604.0</v>
      </c>
      <c r="F208" s="2">
        <f t="shared" si="1"/>
        <v>29604</v>
      </c>
      <c r="G208" s="5">
        <v>2.0</v>
      </c>
      <c r="H208" s="5">
        <v>0.0</v>
      </c>
      <c r="I208" s="5" t="s">
        <v>224</v>
      </c>
      <c r="J208" s="2">
        <f t="array" ref="J208">INDEX('Purchase Behaviour'!B:B,MATCH(A208,'Purchase Behaviour'!A:A, 0))</f>
        <v>214.3842423</v>
      </c>
      <c r="K208" s="2">
        <f t="array" ref="K208">INDEX('Purchase Behaviour'!C:C, MATCH(A208,'Purchase Behaviour'!A:A, 0))</f>
        <v>93.71324671</v>
      </c>
      <c r="L208" s="2">
        <f t="array" ref="L208">INDEX('Purchase Behaviour'!D:D, MATCH($A208,'Purchase Behaviour'!$A:$A, 0))</f>
        <v>111.4059795</v>
      </c>
      <c r="M208" s="2">
        <f t="array" ref="M208">INDEX('Purchase Behaviour'!E:E, MATCH($A208,'Purchase Behaviour'!$A:$A, 0))</f>
        <v>110.8031866</v>
      </c>
      <c r="N208" s="2">
        <f t="array" ref="N208">INDEX('Purchase Behaviour'!F:F, MATCH($A208,'Purchase Behaviour'!$A:$A, 0))</f>
        <v>141.7548653</v>
      </c>
      <c r="O208" s="2">
        <f t="array" ref="O208">INDEX('Purchase Behaviour'!G:G, MATCH($A208,'Purchase Behaviour'!$A:$A, 0))</f>
        <v>221.7186251</v>
      </c>
      <c r="P208" s="2">
        <f t="array" ref="P208">INDEX('Purchase Behaviour'!H:H, MATCH($A208,'Purchase Behaviour'!$A:$A, 0))</f>
        <v>1</v>
      </c>
      <c r="Q208" s="2">
        <f t="array" ref="Q208">INDEX('Purchase Behaviour'!I:I, MATCH($A208,'Purchase Behaviour'!$A:$A, 0))</f>
        <v>1</v>
      </c>
      <c r="R208" s="2">
        <f t="array" ref="R208">INDEX('Purchase Behaviour'!J:J, MATCH($A208,'Purchase Behaviour'!$A:$A, 0))</f>
        <v>0</v>
      </c>
      <c r="S208" s="2">
        <f t="array" ref="S208">INDEX('Purchase Behaviour'!K:K, MATCH($A208,'Purchase Behaviour'!$A:$A, 0))</f>
        <v>3</v>
      </c>
      <c r="T208" s="2">
        <f t="array" ref="T208">INDEX('Purchase Behaviour'!L:L, MATCH($A208,'Purchase Behaviour'!$A:$A, 0))</f>
        <v>9</v>
      </c>
      <c r="U208" s="2">
        <f t="array" ref="U208">INDEX('Purchase Behaviour'!M:M, MATCH($A208,'Purchase Behaviour'!$A:$A, 0))</f>
        <v>88</v>
      </c>
      <c r="V208" s="2">
        <f t="array" ref="V208">INDEX('Campaign Performance'!B:B, MATCH(A208,'Campaign Performance'!A:A, 0))</f>
        <v>1</v>
      </c>
      <c r="W208" s="2">
        <f t="array" ref="W208">INDEX('Campaign Performance'!C:C, MATCH($A208,'Campaign Performance'!$A:$A, 0))</f>
        <v>0</v>
      </c>
      <c r="X208" s="2">
        <f t="array" ref="X208">INDEX('Campaign Performance'!D:D, MATCH($A208,'Campaign Performance'!$A:$A, 0))</f>
        <v>0</v>
      </c>
      <c r="Y208" s="2">
        <f t="array" ref="Y208">INDEX('Campaign Performance'!E:E, MATCH($A208,'Campaign Performance'!$A:$A, 0))</f>
        <v>0</v>
      </c>
      <c r="Z208" s="2">
        <f t="array" ref="Z208">INDEX('Campaign Performance'!F:F, MATCH($A208,'Campaign Performance'!$A:$A, 0))</f>
        <v>0</v>
      </c>
      <c r="AA208" s="2">
        <f t="array" ref="AA208">INDEX('Campaign Performance'!G:G, MATCH($A208,'Campaign Performance'!$A:$A, 0))</f>
        <v>0</v>
      </c>
      <c r="AB208" s="2">
        <f t="array" ref="AB208">INDEX('Campaign Performance'!H:H, MATCH($A208,'Campaign Performance'!$A:$A, 0))</f>
        <v>0</v>
      </c>
      <c r="AC208" s="5">
        <f t="shared" si="2"/>
        <v>37</v>
      </c>
      <c r="AD208" s="5">
        <f t="shared" si="3"/>
        <v>11</v>
      </c>
      <c r="AE208" s="5">
        <f t="shared" si="4"/>
        <v>893.7801455</v>
      </c>
      <c r="AF208" s="5">
        <f t="shared" si="5"/>
        <v>1</v>
      </c>
      <c r="AG208" s="5" t="str">
        <f t="shared" si="6"/>
        <v>Large family</v>
      </c>
      <c r="AH208" s="5" t="str">
        <f t="shared" si="20"/>
        <v>Low income</v>
      </c>
      <c r="AI208" s="5" t="str">
        <f t="shared" si="7"/>
        <v>No</v>
      </c>
      <c r="AJ208" s="5" t="str">
        <f t="shared" si="8"/>
        <v>Low Acceptance</v>
      </c>
      <c r="AK208" s="5">
        <f t="shared" si="9"/>
        <v>1</v>
      </c>
      <c r="AL208" s="5">
        <f t="shared" si="10"/>
        <v>0.04529926502</v>
      </c>
      <c r="AM208" s="5">
        <f t="shared" si="11"/>
        <v>0.1111111111</v>
      </c>
      <c r="AN208" s="5">
        <f t="shared" si="12"/>
        <v>0.03703703704</v>
      </c>
      <c r="AO208" s="5">
        <f t="shared" si="13"/>
        <v>0</v>
      </c>
      <c r="AP208" s="5">
        <f t="shared" si="14"/>
        <v>0.25</v>
      </c>
      <c r="AQ208" s="5">
        <f t="shared" si="15"/>
        <v>0</v>
      </c>
      <c r="AR208" s="5">
        <f t="shared" si="16"/>
        <v>0.07521370514</v>
      </c>
      <c r="AS208" s="5">
        <f t="shared" si="17"/>
        <v>2160</v>
      </c>
      <c r="AT208" s="5">
        <f t="shared" si="18"/>
        <v>0.03573023671</v>
      </c>
      <c r="AU208" s="5" t="str">
        <f t="shared" si="19"/>
        <v>Low</v>
      </c>
      <c r="AV208" s="5"/>
      <c r="AW208" s="5"/>
      <c r="AX208" s="5"/>
      <c r="AY208" s="5"/>
      <c r="AZ208" s="5"/>
    </row>
    <row r="209" ht="14.25" customHeight="1">
      <c r="A209" s="5">
        <v>5552.0</v>
      </c>
      <c r="B209" s="5">
        <v>1963.0</v>
      </c>
      <c r="C209" s="5" t="s">
        <v>56</v>
      </c>
      <c r="D209" s="5" t="s">
        <v>58</v>
      </c>
      <c r="E209" s="5">
        <v>48721.0</v>
      </c>
      <c r="F209" s="2">
        <f t="shared" si="1"/>
        <v>48721</v>
      </c>
      <c r="G209" s="5">
        <v>0.0</v>
      </c>
      <c r="H209" s="5">
        <v>0.0</v>
      </c>
      <c r="I209" s="5" t="s">
        <v>225</v>
      </c>
      <c r="J209" s="2">
        <f t="array" ref="J209">INDEX('Purchase Behaviour'!B:B,MATCH(A209,'Purchase Behaviour'!A:A, 0))</f>
        <v>143.8907534</v>
      </c>
      <c r="K209" s="2">
        <f t="array" ref="K209">INDEX('Purchase Behaviour'!C:C, MATCH(A209,'Purchase Behaviour'!A:A, 0))</f>
        <v>210.2393484</v>
      </c>
      <c r="L209" s="2">
        <f t="array" ref="L209">INDEX('Purchase Behaviour'!D:D, MATCH($A209,'Purchase Behaviour'!$A:$A, 0))</f>
        <v>242.1434736</v>
      </c>
      <c r="M209" s="2">
        <f t="array" ref="M209">INDEX('Purchase Behaviour'!E:E, MATCH($A209,'Purchase Behaviour'!$A:$A, 0))</f>
        <v>168.3146492</v>
      </c>
      <c r="N209" s="2">
        <f t="array" ref="N209">INDEX('Purchase Behaviour'!F:F, MATCH($A209,'Purchase Behaviour'!$A:$A, 0))</f>
        <v>209.039554</v>
      </c>
      <c r="O209" s="2">
        <f t="array" ref="O209">INDEX('Purchase Behaviour'!G:G, MATCH($A209,'Purchase Behaviour'!$A:$A, 0))</f>
        <v>277.4771807</v>
      </c>
      <c r="P209" s="2">
        <f t="array" ref="P209">INDEX('Purchase Behaviour'!H:H, MATCH($A209,'Purchase Behaviour'!$A:$A, 0))</f>
        <v>6</v>
      </c>
      <c r="Q209" s="2">
        <f t="array" ref="Q209">INDEX('Purchase Behaviour'!I:I, MATCH($A209,'Purchase Behaviour'!$A:$A, 0))</f>
        <v>4</v>
      </c>
      <c r="R209" s="2">
        <f t="array" ref="R209">INDEX('Purchase Behaviour'!J:J, MATCH($A209,'Purchase Behaviour'!$A:$A, 0))</f>
        <v>2</v>
      </c>
      <c r="S209" s="2">
        <f t="array" ref="S209">INDEX('Purchase Behaviour'!K:K, MATCH($A209,'Purchase Behaviour'!$A:$A, 0))</f>
        <v>5</v>
      </c>
      <c r="T209" s="2">
        <f t="array" ref="T209">INDEX('Purchase Behaviour'!L:L, MATCH($A209,'Purchase Behaviour'!$A:$A, 0))</f>
        <v>6</v>
      </c>
      <c r="U209" s="2">
        <f t="array" ref="U209">INDEX('Purchase Behaviour'!M:M, MATCH($A209,'Purchase Behaviour'!$A:$A, 0))</f>
        <v>50</v>
      </c>
      <c r="V209" s="2">
        <f t="array" ref="V209">INDEX('Campaign Performance'!B:B, MATCH(A209,'Campaign Performance'!A:A, 0))</f>
        <v>0</v>
      </c>
      <c r="W209" s="2">
        <f t="array" ref="W209">INDEX('Campaign Performance'!C:C, MATCH($A209,'Campaign Performance'!$A:$A, 0))</f>
        <v>0</v>
      </c>
      <c r="X209" s="2">
        <f t="array" ref="X209">INDEX('Campaign Performance'!D:D, MATCH($A209,'Campaign Performance'!$A:$A, 0))</f>
        <v>0</v>
      </c>
      <c r="Y209" s="2">
        <f t="array" ref="Y209">INDEX('Campaign Performance'!E:E, MATCH($A209,'Campaign Performance'!$A:$A, 0))</f>
        <v>0</v>
      </c>
      <c r="Z209" s="2">
        <f t="array" ref="Z209">INDEX('Campaign Performance'!F:F, MATCH($A209,'Campaign Performance'!$A:$A, 0))</f>
        <v>0</v>
      </c>
      <c r="AA209" s="2">
        <f t="array" ref="AA209">INDEX('Campaign Performance'!G:G, MATCH($A209,'Campaign Performance'!$A:$A, 0))</f>
        <v>0</v>
      </c>
      <c r="AB209" s="2">
        <f t="array" ref="AB209">INDEX('Campaign Performance'!H:H, MATCH($A209,'Campaign Performance'!$A:$A, 0))</f>
        <v>0</v>
      </c>
      <c r="AC209" s="5">
        <f t="shared" si="2"/>
        <v>62</v>
      </c>
      <c r="AD209" s="5">
        <f t="shared" si="3"/>
        <v>12</v>
      </c>
      <c r="AE209" s="5">
        <f t="shared" si="4"/>
        <v>1251.104959</v>
      </c>
      <c r="AF209" s="5">
        <f t="shared" si="5"/>
        <v>0</v>
      </c>
      <c r="AG209" s="5" t="str">
        <f t="shared" si="6"/>
        <v>No kids</v>
      </c>
      <c r="AH209" s="5" t="str">
        <f t="shared" si="20"/>
        <v>Mid income</v>
      </c>
      <c r="AI209" s="5" t="str">
        <f t="shared" si="7"/>
        <v>No</v>
      </c>
      <c r="AJ209" s="5" t="str">
        <f t="shared" si="8"/>
        <v>No Acceptance</v>
      </c>
      <c r="AK209" s="5">
        <f t="shared" si="9"/>
        <v>2</v>
      </c>
      <c r="AL209" s="5">
        <f t="shared" si="10"/>
        <v>0.06340948096</v>
      </c>
      <c r="AM209" s="5">
        <f t="shared" si="11"/>
        <v>0.4949494949</v>
      </c>
      <c r="AN209" s="5">
        <f t="shared" si="12"/>
        <v>0.1481481481</v>
      </c>
      <c r="AO209" s="5">
        <f t="shared" si="13"/>
        <v>0.07142857143</v>
      </c>
      <c r="AP209" s="5">
        <f t="shared" si="14"/>
        <v>0</v>
      </c>
      <c r="AQ209" s="5">
        <f t="shared" si="15"/>
        <v>0.5</v>
      </c>
      <c r="AR209" s="5">
        <f t="shared" si="16"/>
        <v>0.2437022981</v>
      </c>
      <c r="AS209" s="5">
        <f t="shared" si="17"/>
        <v>1365</v>
      </c>
      <c r="AT209" s="5">
        <f t="shared" si="18"/>
        <v>0.390799464</v>
      </c>
      <c r="AU209" s="5" t="str">
        <f t="shared" si="19"/>
        <v>Low</v>
      </c>
      <c r="AV209" s="5"/>
      <c r="AW209" s="5"/>
      <c r="AX209" s="5"/>
      <c r="AY209" s="5"/>
      <c r="AZ209" s="5"/>
    </row>
    <row r="210" ht="14.25" customHeight="1">
      <c r="A210" s="5">
        <v>868.0</v>
      </c>
      <c r="B210" s="5">
        <v>1966.0</v>
      </c>
      <c r="C210" s="5" t="s">
        <v>46</v>
      </c>
      <c r="D210" s="5" t="s">
        <v>54</v>
      </c>
      <c r="E210" s="5">
        <v>44794.0</v>
      </c>
      <c r="F210" s="2">
        <f t="shared" si="1"/>
        <v>44794</v>
      </c>
      <c r="G210" s="5">
        <v>0.0</v>
      </c>
      <c r="H210" s="5">
        <v>0.0</v>
      </c>
      <c r="I210" s="5" t="s">
        <v>165</v>
      </c>
      <c r="J210" s="2">
        <f t="array" ref="J210">INDEX('Purchase Behaviour'!B:B,MATCH(A210,'Purchase Behaviour'!A:A, 0))</f>
        <v>162.5045499</v>
      </c>
      <c r="K210" s="2">
        <f t="array" ref="K210">INDEX('Purchase Behaviour'!C:C, MATCH(A210,'Purchase Behaviour'!A:A, 0))</f>
        <v>191.1099156</v>
      </c>
      <c r="L210" s="2">
        <f t="array" ref="L210">INDEX('Purchase Behaviour'!D:D, MATCH($A210,'Purchase Behaviour'!$A:$A, 0))</f>
        <v>184.7510505</v>
      </c>
      <c r="M210" s="2">
        <f t="array" ref="M210">INDEX('Purchase Behaviour'!E:E, MATCH($A210,'Purchase Behaviour'!$A:$A, 0))</f>
        <v>207.2167703</v>
      </c>
      <c r="N210" s="2">
        <f t="array" ref="N210">INDEX('Purchase Behaviour'!F:F, MATCH($A210,'Purchase Behaviour'!$A:$A, 0))</f>
        <v>231.0138566</v>
      </c>
      <c r="O210" s="2">
        <f t="array" ref="O210">INDEX('Purchase Behaviour'!G:G, MATCH($A210,'Purchase Behaviour'!$A:$A, 0))</f>
        <v>254.5675016</v>
      </c>
      <c r="P210" s="2">
        <f t="array" ref="P210">INDEX('Purchase Behaviour'!H:H, MATCH($A210,'Purchase Behaviour'!$A:$A, 0))</f>
        <v>1</v>
      </c>
      <c r="Q210" s="2">
        <f t="array" ref="Q210">INDEX('Purchase Behaviour'!I:I, MATCH($A210,'Purchase Behaviour'!$A:$A, 0))</f>
        <v>2</v>
      </c>
      <c r="R210" s="2">
        <f t="array" ref="R210">INDEX('Purchase Behaviour'!J:J, MATCH($A210,'Purchase Behaviour'!$A:$A, 0))</f>
        <v>0</v>
      </c>
      <c r="S210" s="2">
        <f t="array" ref="S210">INDEX('Purchase Behaviour'!K:K, MATCH($A210,'Purchase Behaviour'!$A:$A, 0))</f>
        <v>3</v>
      </c>
      <c r="T210" s="2">
        <f t="array" ref="T210">INDEX('Purchase Behaviour'!L:L, MATCH($A210,'Purchase Behaviour'!$A:$A, 0))</f>
        <v>6</v>
      </c>
      <c r="U210" s="2">
        <f t="array" ref="U210">INDEX('Purchase Behaviour'!M:M, MATCH($A210,'Purchase Behaviour'!$A:$A, 0))</f>
        <v>99</v>
      </c>
      <c r="V210" s="2">
        <f t="array" ref="V210">INDEX('Campaign Performance'!B:B, MATCH(A210,'Campaign Performance'!A:A, 0))</f>
        <v>0</v>
      </c>
      <c r="W210" s="2">
        <f t="array" ref="W210">INDEX('Campaign Performance'!C:C, MATCH($A210,'Campaign Performance'!$A:$A, 0))</f>
        <v>0</v>
      </c>
      <c r="X210" s="2">
        <f t="array" ref="X210">INDEX('Campaign Performance'!D:D, MATCH($A210,'Campaign Performance'!$A:$A, 0))</f>
        <v>0</v>
      </c>
      <c r="Y210" s="2">
        <f t="array" ref="Y210">INDEX('Campaign Performance'!E:E, MATCH($A210,'Campaign Performance'!$A:$A, 0))</f>
        <v>0</v>
      </c>
      <c r="Z210" s="2">
        <f t="array" ref="Z210">INDEX('Campaign Performance'!F:F, MATCH($A210,'Campaign Performance'!$A:$A, 0))</f>
        <v>0</v>
      </c>
      <c r="AA210" s="2">
        <f t="array" ref="AA210">INDEX('Campaign Performance'!G:G, MATCH($A210,'Campaign Performance'!$A:$A, 0))</f>
        <v>0</v>
      </c>
      <c r="AB210" s="2">
        <f t="array" ref="AB210">INDEX('Campaign Performance'!H:H, MATCH($A210,'Campaign Performance'!$A:$A, 0))</f>
        <v>0</v>
      </c>
      <c r="AC210" s="5">
        <f t="shared" si="2"/>
        <v>59</v>
      </c>
      <c r="AD210" s="5">
        <f t="shared" si="3"/>
        <v>11</v>
      </c>
      <c r="AE210" s="5">
        <f t="shared" si="4"/>
        <v>1231.163645</v>
      </c>
      <c r="AF210" s="5">
        <f t="shared" si="5"/>
        <v>0</v>
      </c>
      <c r="AG210" s="5" t="str">
        <f t="shared" si="6"/>
        <v>No kids</v>
      </c>
      <c r="AH210" s="5" t="str">
        <f t="shared" si="20"/>
        <v>Mid income</v>
      </c>
      <c r="AI210" s="5" t="str">
        <f t="shared" si="7"/>
        <v>No</v>
      </c>
      <c r="AJ210" s="5" t="str">
        <f t="shared" si="8"/>
        <v>No Acceptance</v>
      </c>
      <c r="AK210" s="5">
        <f t="shared" si="9"/>
        <v>2</v>
      </c>
      <c r="AL210" s="5">
        <f t="shared" si="10"/>
        <v>0.06239879964</v>
      </c>
      <c r="AM210" s="5">
        <f t="shared" si="11"/>
        <v>0</v>
      </c>
      <c r="AN210" s="5">
        <f t="shared" si="12"/>
        <v>0.07407407407</v>
      </c>
      <c r="AO210" s="5">
        <f t="shared" si="13"/>
        <v>0</v>
      </c>
      <c r="AP210" s="5">
        <f t="shared" si="14"/>
        <v>0</v>
      </c>
      <c r="AQ210" s="5">
        <f t="shared" si="15"/>
        <v>0.5</v>
      </c>
      <c r="AR210" s="5">
        <f t="shared" si="16"/>
        <v>0.07671081102</v>
      </c>
      <c r="AS210" s="5">
        <f t="shared" si="17"/>
        <v>2157</v>
      </c>
      <c r="AT210" s="5">
        <f t="shared" si="18"/>
        <v>0.03707012059</v>
      </c>
      <c r="AU210" s="5" t="str">
        <f t="shared" si="19"/>
        <v>Low</v>
      </c>
      <c r="AV210" s="5"/>
      <c r="AW210" s="5"/>
      <c r="AX210" s="5"/>
      <c r="AY210" s="5"/>
      <c r="AZ210" s="5"/>
    </row>
    <row r="211" ht="14.25" customHeight="1">
      <c r="A211" s="5">
        <v>380.0</v>
      </c>
      <c r="B211" s="5">
        <v>1960.0</v>
      </c>
      <c r="C211" s="5" t="s">
        <v>46</v>
      </c>
      <c r="D211" s="5" t="s">
        <v>58</v>
      </c>
      <c r="E211" s="5">
        <v>64497.0</v>
      </c>
      <c r="F211" s="2">
        <f t="shared" si="1"/>
        <v>64497</v>
      </c>
      <c r="G211" s="5">
        <v>0.0</v>
      </c>
      <c r="H211" s="5">
        <v>0.0</v>
      </c>
      <c r="I211" s="5" t="s">
        <v>226</v>
      </c>
      <c r="J211" s="2">
        <f t="array" ref="J211">INDEX('Purchase Behaviour'!B:B,MATCH(A211,'Purchase Behaviour'!A:A, 0))</f>
        <v>499.9605627</v>
      </c>
      <c r="K211" s="2">
        <f t="array" ref="K211">INDEX('Purchase Behaviour'!C:C, MATCH(A211,'Purchase Behaviour'!A:A, 0))</f>
        <v>46.07227335</v>
      </c>
      <c r="L211" s="2">
        <f t="array" ref="L211">INDEX('Purchase Behaviour'!D:D, MATCH($A211,'Purchase Behaviour'!$A:$A, 0))</f>
        <v>292.0833244</v>
      </c>
      <c r="M211" s="2">
        <f t="array" ref="M211">INDEX('Purchase Behaviour'!E:E, MATCH($A211,'Purchase Behaviour'!$A:$A, 0))</f>
        <v>173.8672772</v>
      </c>
      <c r="N211" s="2">
        <f t="array" ref="N211">INDEX('Purchase Behaviour'!F:F, MATCH($A211,'Purchase Behaviour'!$A:$A, 0))</f>
        <v>270.5564966</v>
      </c>
      <c r="O211" s="2">
        <f t="array" ref="O211">INDEX('Purchase Behaviour'!G:G, MATCH($A211,'Purchase Behaviour'!$A:$A, 0))</f>
        <v>395.6057684</v>
      </c>
      <c r="P211" s="2">
        <f t="array" ref="P211">INDEX('Purchase Behaviour'!H:H, MATCH($A211,'Purchase Behaviour'!$A:$A, 0))</f>
        <v>5</v>
      </c>
      <c r="Q211" s="2">
        <f t="array" ref="Q211">INDEX('Purchase Behaviour'!I:I, MATCH($A211,'Purchase Behaviour'!$A:$A, 0))</f>
        <v>11</v>
      </c>
      <c r="R211" s="2">
        <f t="array" ref="R211">INDEX('Purchase Behaviour'!J:J, MATCH($A211,'Purchase Behaviour'!$A:$A, 0))</f>
        <v>4</v>
      </c>
      <c r="S211" s="2">
        <f t="array" ref="S211">INDEX('Purchase Behaviour'!K:K, MATCH($A211,'Purchase Behaviour'!$A:$A, 0))</f>
        <v>9</v>
      </c>
      <c r="T211" s="2">
        <f t="array" ref="T211">INDEX('Purchase Behaviour'!L:L, MATCH($A211,'Purchase Behaviour'!$A:$A, 0))</f>
        <v>8</v>
      </c>
      <c r="U211" s="2">
        <f t="array" ref="U211">INDEX('Purchase Behaviour'!M:M, MATCH($A211,'Purchase Behaviour'!$A:$A, 0))</f>
        <v>17</v>
      </c>
      <c r="V211" s="2">
        <f t="array" ref="V211">INDEX('Campaign Performance'!B:B, MATCH(A211,'Campaign Performance'!A:A, 0))</f>
        <v>1</v>
      </c>
      <c r="W211" s="2">
        <f t="array" ref="W211">INDEX('Campaign Performance'!C:C, MATCH($A211,'Campaign Performance'!$A:$A, 0))</f>
        <v>0</v>
      </c>
      <c r="X211" s="2">
        <f t="array" ref="X211">INDEX('Campaign Performance'!D:D, MATCH($A211,'Campaign Performance'!$A:$A, 0))</f>
        <v>0</v>
      </c>
      <c r="Y211" s="2">
        <f t="array" ref="Y211">INDEX('Campaign Performance'!E:E, MATCH($A211,'Campaign Performance'!$A:$A, 0))</f>
        <v>0</v>
      </c>
      <c r="Z211" s="2">
        <f t="array" ref="Z211">INDEX('Campaign Performance'!F:F, MATCH($A211,'Campaign Performance'!$A:$A, 0))</f>
        <v>0</v>
      </c>
      <c r="AA211" s="2">
        <f t="array" ref="AA211">INDEX('Campaign Performance'!G:G, MATCH($A211,'Campaign Performance'!$A:$A, 0))</f>
        <v>0</v>
      </c>
      <c r="AB211" s="2">
        <f t="array" ref="AB211">INDEX('Campaign Performance'!H:H, MATCH($A211,'Campaign Performance'!$A:$A, 0))</f>
        <v>1</v>
      </c>
      <c r="AC211" s="5">
        <f t="shared" si="2"/>
        <v>65</v>
      </c>
      <c r="AD211" s="5">
        <f t="shared" si="3"/>
        <v>13</v>
      </c>
      <c r="AE211" s="5">
        <f t="shared" si="4"/>
        <v>1678.145703</v>
      </c>
      <c r="AF211" s="5">
        <f t="shared" si="5"/>
        <v>1</v>
      </c>
      <c r="AG211" s="5" t="str">
        <f t="shared" si="6"/>
        <v>No kids</v>
      </c>
      <c r="AH211" s="5" t="str">
        <f t="shared" si="20"/>
        <v>High income</v>
      </c>
      <c r="AI211" s="5" t="str">
        <f t="shared" si="7"/>
        <v>Yes</v>
      </c>
      <c r="AJ211" s="5" t="str">
        <f t="shared" si="8"/>
        <v>Low Acceptance</v>
      </c>
      <c r="AK211" s="5">
        <f t="shared" si="9"/>
        <v>3</v>
      </c>
      <c r="AL211" s="5">
        <f t="shared" si="10"/>
        <v>0.08505309422</v>
      </c>
      <c r="AM211" s="5">
        <f t="shared" si="11"/>
        <v>0.8282828283</v>
      </c>
      <c r="AN211" s="5">
        <f t="shared" si="12"/>
        <v>0.4074074074</v>
      </c>
      <c r="AO211" s="5">
        <f t="shared" si="13"/>
        <v>0.1428571429</v>
      </c>
      <c r="AP211" s="5">
        <f t="shared" si="14"/>
        <v>0.25</v>
      </c>
      <c r="AQ211" s="5">
        <f t="shared" si="15"/>
        <v>1</v>
      </c>
      <c r="AR211" s="5">
        <f t="shared" si="16"/>
        <v>0.4701449474</v>
      </c>
      <c r="AS211" s="5">
        <f t="shared" si="17"/>
        <v>84</v>
      </c>
      <c r="AT211" s="5">
        <f t="shared" si="18"/>
        <v>0.9629298794</v>
      </c>
      <c r="AU211" s="5" t="str">
        <f t="shared" si="19"/>
        <v>High</v>
      </c>
      <c r="AV211" s="5"/>
      <c r="AW211" s="5"/>
      <c r="AX211" s="5"/>
      <c r="AY211" s="5"/>
      <c r="AZ211" s="5"/>
    </row>
    <row r="212" ht="14.25" customHeight="1">
      <c r="A212" s="5">
        <v>2677.0</v>
      </c>
      <c r="B212" s="5">
        <v>1960.0</v>
      </c>
      <c r="C212" s="5" t="s">
        <v>46</v>
      </c>
      <c r="D212" s="5" t="s">
        <v>50</v>
      </c>
      <c r="E212" s="5">
        <v>46097.0</v>
      </c>
      <c r="F212" s="2">
        <f t="shared" si="1"/>
        <v>46097</v>
      </c>
      <c r="G212" s="5">
        <v>0.0</v>
      </c>
      <c r="H212" s="5">
        <v>0.0</v>
      </c>
      <c r="I212" s="5" t="s">
        <v>227</v>
      </c>
      <c r="J212" s="2">
        <f t="array" ref="J212">INDEX('Purchase Behaviour'!B:B,MATCH(A212,'Purchase Behaviour'!A:A, 0))</f>
        <v>305.115024</v>
      </c>
      <c r="K212" s="2">
        <f t="array" ref="K212">INDEX('Purchase Behaviour'!C:C, MATCH(A212,'Purchase Behaviour'!A:A, 0))</f>
        <v>308.4269164</v>
      </c>
      <c r="L212" s="2">
        <f t="array" ref="L212">INDEX('Purchase Behaviour'!D:D, MATCH($A212,'Purchase Behaviour'!$A:$A, 0))</f>
        <v>307.7618804</v>
      </c>
      <c r="M212" s="2">
        <f t="array" ref="M212">INDEX('Purchase Behaviour'!E:E, MATCH($A212,'Purchase Behaviour'!$A:$A, 0))</f>
        <v>208.2945785</v>
      </c>
      <c r="N212" s="2">
        <f t="array" ref="N212">INDEX('Purchase Behaviour'!F:F, MATCH($A212,'Purchase Behaviour'!$A:$A, 0))</f>
        <v>319.2836671</v>
      </c>
      <c r="O212" s="2">
        <f t="array" ref="O212">INDEX('Purchase Behaviour'!G:G, MATCH($A212,'Purchase Behaviour'!$A:$A, 0))</f>
        <v>333.2816243</v>
      </c>
      <c r="P212" s="2">
        <f t="array" ref="P212">INDEX('Purchase Behaviour'!H:H, MATCH($A212,'Purchase Behaviour'!$A:$A, 0))</f>
        <v>5</v>
      </c>
      <c r="Q212" s="2">
        <f t="array" ref="Q212">INDEX('Purchase Behaviour'!I:I, MATCH($A212,'Purchase Behaviour'!$A:$A, 0))</f>
        <v>3</v>
      </c>
      <c r="R212" s="2">
        <f t="array" ref="R212">INDEX('Purchase Behaviour'!J:J, MATCH($A212,'Purchase Behaviour'!$A:$A, 0))</f>
        <v>1</v>
      </c>
      <c r="S212" s="2">
        <f t="array" ref="S212">INDEX('Purchase Behaviour'!K:K, MATCH($A212,'Purchase Behaviour'!$A:$A, 0))</f>
        <v>6</v>
      </c>
      <c r="T212" s="2">
        <f t="array" ref="T212">INDEX('Purchase Behaviour'!L:L, MATCH($A212,'Purchase Behaviour'!$A:$A, 0))</f>
        <v>4</v>
      </c>
      <c r="U212" s="2">
        <f t="array" ref="U212">INDEX('Purchase Behaviour'!M:M, MATCH($A212,'Purchase Behaviour'!$A:$A, 0))</f>
        <v>11</v>
      </c>
      <c r="V212" s="2">
        <f t="array" ref="V212">INDEX('Campaign Performance'!B:B, MATCH(A212,'Campaign Performance'!A:A, 0))</f>
        <v>0</v>
      </c>
      <c r="W212" s="2">
        <f t="array" ref="W212">INDEX('Campaign Performance'!C:C, MATCH($A212,'Campaign Performance'!$A:$A, 0))</f>
        <v>0</v>
      </c>
      <c r="X212" s="2">
        <f t="array" ref="X212">INDEX('Campaign Performance'!D:D, MATCH($A212,'Campaign Performance'!$A:$A, 0))</f>
        <v>0</v>
      </c>
      <c r="Y212" s="2">
        <f t="array" ref="Y212">INDEX('Campaign Performance'!E:E, MATCH($A212,'Campaign Performance'!$A:$A, 0))</f>
        <v>0</v>
      </c>
      <c r="Z212" s="2">
        <f t="array" ref="Z212">INDEX('Campaign Performance'!F:F, MATCH($A212,'Campaign Performance'!$A:$A, 0))</f>
        <v>0</v>
      </c>
      <c r="AA212" s="2">
        <f t="array" ref="AA212">INDEX('Campaign Performance'!G:G, MATCH($A212,'Campaign Performance'!$A:$A, 0))</f>
        <v>0</v>
      </c>
      <c r="AB212" s="2">
        <f t="array" ref="AB212">INDEX('Campaign Performance'!H:H, MATCH($A212,'Campaign Performance'!$A:$A, 0))</f>
        <v>0</v>
      </c>
      <c r="AC212" s="5">
        <f t="shared" si="2"/>
        <v>65</v>
      </c>
      <c r="AD212" s="5">
        <f t="shared" si="3"/>
        <v>12</v>
      </c>
      <c r="AE212" s="5">
        <f t="shared" si="4"/>
        <v>1782.163691</v>
      </c>
      <c r="AF212" s="5">
        <f t="shared" si="5"/>
        <v>0</v>
      </c>
      <c r="AG212" s="5" t="str">
        <f t="shared" si="6"/>
        <v>No kids</v>
      </c>
      <c r="AH212" s="5" t="str">
        <f t="shared" si="20"/>
        <v>Mid income</v>
      </c>
      <c r="AI212" s="5" t="str">
        <f t="shared" si="7"/>
        <v>No</v>
      </c>
      <c r="AJ212" s="5" t="str">
        <f t="shared" si="8"/>
        <v>No Acceptance</v>
      </c>
      <c r="AK212" s="5">
        <f t="shared" si="9"/>
        <v>2</v>
      </c>
      <c r="AL212" s="5">
        <f t="shared" si="10"/>
        <v>0.09032501533</v>
      </c>
      <c r="AM212" s="5">
        <f t="shared" si="11"/>
        <v>0.8888888889</v>
      </c>
      <c r="AN212" s="5">
        <f t="shared" si="12"/>
        <v>0.1111111111</v>
      </c>
      <c r="AO212" s="5">
        <f t="shared" si="13"/>
        <v>0.03571428571</v>
      </c>
      <c r="AP212" s="5">
        <f t="shared" si="14"/>
        <v>0</v>
      </c>
      <c r="AQ212" s="5">
        <f t="shared" si="15"/>
        <v>0.5</v>
      </c>
      <c r="AR212" s="5">
        <f t="shared" si="16"/>
        <v>0.3594860157</v>
      </c>
      <c r="AS212" s="5">
        <f t="shared" si="17"/>
        <v>545</v>
      </c>
      <c r="AT212" s="5">
        <f t="shared" si="18"/>
        <v>0.7570343904</v>
      </c>
      <c r="AU212" s="5" t="str">
        <f t="shared" si="19"/>
        <v>High</v>
      </c>
      <c r="AV212" s="5"/>
      <c r="AW212" s="5"/>
      <c r="AX212" s="5"/>
      <c r="AY212" s="5"/>
      <c r="AZ212" s="5"/>
    </row>
    <row r="213" ht="14.25" customHeight="1">
      <c r="A213" s="5">
        <v>6521.0</v>
      </c>
      <c r="B213" s="5">
        <v>1960.0</v>
      </c>
      <c r="C213" s="5" t="s">
        <v>46</v>
      </c>
      <c r="D213" s="5" t="s">
        <v>50</v>
      </c>
      <c r="E213" s="5">
        <v>77972.0</v>
      </c>
      <c r="F213" s="2">
        <f t="shared" si="1"/>
        <v>77972</v>
      </c>
      <c r="G213" s="5">
        <v>0.0</v>
      </c>
      <c r="H213" s="5">
        <v>0.0</v>
      </c>
      <c r="I213" s="5" t="s">
        <v>228</v>
      </c>
      <c r="J213" s="2">
        <f t="array" ref="J213">INDEX('Purchase Behaviour'!B:B,MATCH(A213,'Purchase Behaviour'!A:A, 0))</f>
        <v>389.6626788</v>
      </c>
      <c r="K213" s="2">
        <f t="array" ref="K213">INDEX('Purchase Behaviour'!C:C, MATCH(A213,'Purchase Behaviour'!A:A, 0))</f>
        <v>513.6407885</v>
      </c>
      <c r="L213" s="2">
        <f t="array" ref="L213">INDEX('Purchase Behaviour'!D:D, MATCH($A213,'Purchase Behaviour'!$A:$A, 0))</f>
        <v>378.0146536</v>
      </c>
      <c r="M213" s="2">
        <f t="array" ref="M213">INDEX('Purchase Behaviour'!E:E, MATCH($A213,'Purchase Behaviour'!$A:$A, 0))</f>
        <v>541.4579953</v>
      </c>
      <c r="N213" s="2">
        <f t="array" ref="N213">INDEX('Purchase Behaviour'!F:F, MATCH($A213,'Purchase Behaviour'!$A:$A, 0))</f>
        <v>353.7905449</v>
      </c>
      <c r="O213" s="2">
        <f t="array" ref="O213">INDEX('Purchase Behaviour'!G:G, MATCH($A213,'Purchase Behaviour'!$A:$A, 0))</f>
        <v>300.3212057</v>
      </c>
      <c r="P213" s="2">
        <f t="array" ref="P213">INDEX('Purchase Behaviour'!H:H, MATCH($A213,'Purchase Behaviour'!$A:$A, 0))</f>
        <v>1</v>
      </c>
      <c r="Q213" s="2">
        <f t="array" ref="Q213">INDEX('Purchase Behaviour'!I:I, MATCH($A213,'Purchase Behaviour'!$A:$A, 0))</f>
        <v>4</v>
      </c>
      <c r="R213" s="2">
        <f t="array" ref="R213">INDEX('Purchase Behaviour'!J:J, MATCH($A213,'Purchase Behaviour'!$A:$A, 0))</f>
        <v>6</v>
      </c>
      <c r="S213" s="2">
        <f t="array" ref="S213">INDEX('Purchase Behaviour'!K:K, MATCH($A213,'Purchase Behaviour'!$A:$A, 0))</f>
        <v>9</v>
      </c>
      <c r="T213" s="2">
        <f t="array" ref="T213">INDEX('Purchase Behaviour'!L:L, MATCH($A213,'Purchase Behaviour'!$A:$A, 0))</f>
        <v>1</v>
      </c>
      <c r="U213" s="2">
        <f t="array" ref="U213">INDEX('Purchase Behaviour'!M:M, MATCH($A213,'Purchase Behaviour'!$A:$A, 0))</f>
        <v>18</v>
      </c>
      <c r="V213" s="2">
        <f t="array" ref="V213">INDEX('Campaign Performance'!B:B, MATCH(A213,'Campaign Performance'!A:A, 0))</f>
        <v>0</v>
      </c>
      <c r="W213" s="2">
        <f t="array" ref="W213">INDEX('Campaign Performance'!C:C, MATCH($A213,'Campaign Performance'!$A:$A, 0))</f>
        <v>0</v>
      </c>
      <c r="X213" s="2">
        <f t="array" ref="X213">INDEX('Campaign Performance'!D:D, MATCH($A213,'Campaign Performance'!$A:$A, 0))</f>
        <v>0</v>
      </c>
      <c r="Y213" s="2">
        <f t="array" ref="Y213">INDEX('Campaign Performance'!E:E, MATCH($A213,'Campaign Performance'!$A:$A, 0))</f>
        <v>0</v>
      </c>
      <c r="Z213" s="2">
        <f t="array" ref="Z213">INDEX('Campaign Performance'!F:F, MATCH($A213,'Campaign Performance'!$A:$A, 0))</f>
        <v>0</v>
      </c>
      <c r="AA213" s="2">
        <f t="array" ref="AA213">INDEX('Campaign Performance'!G:G, MATCH($A213,'Campaign Performance'!$A:$A, 0))</f>
        <v>0</v>
      </c>
      <c r="AB213" s="2">
        <f t="array" ref="AB213">INDEX('Campaign Performance'!H:H, MATCH($A213,'Campaign Performance'!$A:$A, 0))</f>
        <v>0</v>
      </c>
      <c r="AC213" s="5">
        <f t="shared" si="2"/>
        <v>65</v>
      </c>
      <c r="AD213" s="5">
        <f t="shared" si="3"/>
        <v>11</v>
      </c>
      <c r="AE213" s="5">
        <f t="shared" si="4"/>
        <v>2476.887867</v>
      </c>
      <c r="AF213" s="5">
        <f t="shared" si="5"/>
        <v>0</v>
      </c>
      <c r="AG213" s="5" t="str">
        <f t="shared" si="6"/>
        <v>No kids</v>
      </c>
      <c r="AH213" s="5" t="str">
        <f t="shared" si="20"/>
        <v>High income</v>
      </c>
      <c r="AI213" s="5" t="str">
        <f t="shared" si="7"/>
        <v>No</v>
      </c>
      <c r="AJ213" s="5" t="str">
        <f t="shared" si="8"/>
        <v>No Acceptance</v>
      </c>
      <c r="AK213" s="5">
        <f t="shared" si="9"/>
        <v>3</v>
      </c>
      <c r="AL213" s="5">
        <f t="shared" si="10"/>
        <v>0.1255355699</v>
      </c>
      <c r="AM213" s="5">
        <f t="shared" si="11"/>
        <v>0.8181818182</v>
      </c>
      <c r="AN213" s="5">
        <f t="shared" si="12"/>
        <v>0.1481481481</v>
      </c>
      <c r="AO213" s="5">
        <f t="shared" si="13"/>
        <v>0.2142857143</v>
      </c>
      <c r="AP213" s="5">
        <f t="shared" si="14"/>
        <v>0</v>
      </c>
      <c r="AQ213" s="5">
        <f t="shared" si="15"/>
        <v>1</v>
      </c>
      <c r="AR213" s="5">
        <f t="shared" si="16"/>
        <v>0.4204892316</v>
      </c>
      <c r="AS213" s="5">
        <f t="shared" si="17"/>
        <v>261</v>
      </c>
      <c r="AT213" s="5">
        <f t="shared" si="18"/>
        <v>0.8838767307</v>
      </c>
      <c r="AU213" s="5" t="str">
        <f t="shared" si="19"/>
        <v>High</v>
      </c>
      <c r="AV213" s="5"/>
      <c r="AW213" s="5"/>
      <c r="AX213" s="5"/>
      <c r="AY213" s="5"/>
      <c r="AZ213" s="5"/>
    </row>
    <row r="214" ht="14.25" customHeight="1">
      <c r="A214" s="5">
        <v>6927.0</v>
      </c>
      <c r="B214" s="5">
        <v>1968.0</v>
      </c>
      <c r="C214" s="5" t="s">
        <v>53</v>
      </c>
      <c r="D214" s="5" t="s">
        <v>54</v>
      </c>
      <c r="E214" s="5">
        <v>44377.0</v>
      </c>
      <c r="F214" s="2">
        <f t="shared" si="1"/>
        <v>44377</v>
      </c>
      <c r="G214" s="5">
        <v>0.0</v>
      </c>
      <c r="H214" s="5">
        <v>0.0</v>
      </c>
      <c r="I214" s="5" t="s">
        <v>229</v>
      </c>
      <c r="J214" s="2">
        <f t="array" ref="J214">INDEX('Purchase Behaviour'!B:B,MATCH(A214,'Purchase Behaviour'!A:A, 0))</f>
        <v>136.2387693</v>
      </c>
      <c r="K214" s="2">
        <f t="array" ref="K214">INDEX('Purchase Behaviour'!C:C, MATCH(A214,'Purchase Behaviour'!A:A, 0))</f>
        <v>200.5433564</v>
      </c>
      <c r="L214" s="2">
        <f t="array" ref="L214">INDEX('Purchase Behaviour'!D:D, MATCH($A214,'Purchase Behaviour'!$A:$A, 0))</f>
        <v>218.0754259</v>
      </c>
      <c r="M214" s="2">
        <f t="array" ref="M214">INDEX('Purchase Behaviour'!E:E, MATCH($A214,'Purchase Behaviour'!$A:$A, 0))</f>
        <v>148.0713629</v>
      </c>
      <c r="N214" s="2">
        <f t="array" ref="N214">INDEX('Purchase Behaviour'!F:F, MATCH($A214,'Purchase Behaviour'!$A:$A, 0))</f>
        <v>195.3466391</v>
      </c>
      <c r="O214" s="2">
        <f t="array" ref="O214">INDEX('Purchase Behaviour'!G:G, MATCH($A214,'Purchase Behaviour'!$A:$A, 0))</f>
        <v>176.5626988</v>
      </c>
      <c r="P214" s="2">
        <f t="array" ref="P214">INDEX('Purchase Behaviour'!H:H, MATCH($A214,'Purchase Behaviour'!$A:$A, 0))</f>
        <v>8</v>
      </c>
      <c r="Q214" s="2">
        <f t="array" ref="Q214">INDEX('Purchase Behaviour'!I:I, MATCH($A214,'Purchase Behaviour'!$A:$A, 0))</f>
        <v>5</v>
      </c>
      <c r="R214" s="2">
        <f t="array" ref="R214">INDEX('Purchase Behaviour'!J:J, MATCH($A214,'Purchase Behaviour'!$A:$A, 0))</f>
        <v>1</v>
      </c>
      <c r="S214" s="2">
        <f t="array" ref="S214">INDEX('Purchase Behaviour'!K:K, MATCH($A214,'Purchase Behaviour'!$A:$A, 0))</f>
        <v>5</v>
      </c>
      <c r="T214" s="2">
        <f t="array" ref="T214">INDEX('Purchase Behaviour'!L:L, MATCH($A214,'Purchase Behaviour'!$A:$A, 0))</f>
        <v>8</v>
      </c>
      <c r="U214" s="2">
        <f t="array" ref="U214">INDEX('Purchase Behaviour'!M:M, MATCH($A214,'Purchase Behaviour'!$A:$A, 0))</f>
        <v>70</v>
      </c>
      <c r="V214" s="2">
        <f t="array" ref="V214">INDEX('Campaign Performance'!B:B, MATCH(A214,'Campaign Performance'!A:A, 0))</f>
        <v>0</v>
      </c>
      <c r="W214" s="2">
        <f t="array" ref="W214">INDEX('Campaign Performance'!C:C, MATCH($A214,'Campaign Performance'!$A:$A, 0))</f>
        <v>0</v>
      </c>
      <c r="X214" s="2">
        <f t="array" ref="X214">INDEX('Campaign Performance'!D:D, MATCH($A214,'Campaign Performance'!$A:$A, 0))</f>
        <v>0</v>
      </c>
      <c r="Y214" s="2">
        <f t="array" ref="Y214">INDEX('Campaign Performance'!E:E, MATCH($A214,'Campaign Performance'!$A:$A, 0))</f>
        <v>0</v>
      </c>
      <c r="Z214" s="2">
        <f t="array" ref="Z214">INDEX('Campaign Performance'!F:F, MATCH($A214,'Campaign Performance'!$A:$A, 0))</f>
        <v>0</v>
      </c>
      <c r="AA214" s="2">
        <f t="array" ref="AA214">INDEX('Campaign Performance'!G:G, MATCH($A214,'Campaign Performance'!$A:$A, 0))</f>
        <v>0</v>
      </c>
      <c r="AB214" s="2">
        <f t="array" ref="AB214">INDEX('Campaign Performance'!H:H, MATCH($A214,'Campaign Performance'!$A:$A, 0))</f>
        <v>0</v>
      </c>
      <c r="AC214" s="5">
        <f t="shared" si="2"/>
        <v>57</v>
      </c>
      <c r="AD214" s="5">
        <f t="shared" si="3"/>
        <v>13</v>
      </c>
      <c r="AE214" s="5">
        <f t="shared" si="4"/>
        <v>1074.838252</v>
      </c>
      <c r="AF214" s="5">
        <f t="shared" si="5"/>
        <v>0</v>
      </c>
      <c r="AG214" s="5" t="str">
        <f t="shared" si="6"/>
        <v>No kids</v>
      </c>
      <c r="AH214" s="5" t="str">
        <f t="shared" si="20"/>
        <v>Mid income</v>
      </c>
      <c r="AI214" s="5" t="str">
        <f t="shared" si="7"/>
        <v>No</v>
      </c>
      <c r="AJ214" s="5" t="str">
        <f t="shared" si="8"/>
        <v>No Acceptance</v>
      </c>
      <c r="AK214" s="5">
        <f t="shared" si="9"/>
        <v>2</v>
      </c>
      <c r="AL214" s="5">
        <f t="shared" si="10"/>
        <v>0.05447579374</v>
      </c>
      <c r="AM214" s="5">
        <f t="shared" si="11"/>
        <v>0.2929292929</v>
      </c>
      <c r="AN214" s="5">
        <f t="shared" si="12"/>
        <v>0.1851851852</v>
      </c>
      <c r="AO214" s="5">
        <f t="shared" si="13"/>
        <v>0.03571428571</v>
      </c>
      <c r="AP214" s="5">
        <f t="shared" si="14"/>
        <v>0</v>
      </c>
      <c r="AQ214" s="5">
        <f t="shared" si="15"/>
        <v>0.5</v>
      </c>
      <c r="AR214" s="5">
        <f t="shared" si="16"/>
        <v>0.1828469427</v>
      </c>
      <c r="AS214" s="5">
        <f t="shared" si="17"/>
        <v>1782</v>
      </c>
      <c r="AT214" s="5">
        <f t="shared" si="18"/>
        <v>0.2045556052</v>
      </c>
      <c r="AU214" s="5" t="str">
        <f t="shared" si="19"/>
        <v>Low</v>
      </c>
      <c r="AV214" s="5"/>
      <c r="AW214" s="5"/>
      <c r="AX214" s="5"/>
      <c r="AY214" s="5"/>
      <c r="AZ214" s="5"/>
    </row>
    <row r="215" ht="14.25" customHeight="1">
      <c r="A215" s="5">
        <v>2877.0</v>
      </c>
      <c r="B215" s="5">
        <v>1974.0</v>
      </c>
      <c r="C215" s="5" t="s">
        <v>56</v>
      </c>
      <c r="D215" s="5" t="s">
        <v>50</v>
      </c>
      <c r="E215" s="5">
        <v>46014.0</v>
      </c>
      <c r="F215" s="2">
        <f t="shared" si="1"/>
        <v>46014</v>
      </c>
      <c r="G215" s="5">
        <v>0.0</v>
      </c>
      <c r="H215" s="5">
        <v>0.0</v>
      </c>
      <c r="I215" s="5" t="s">
        <v>230</v>
      </c>
      <c r="J215" s="2">
        <f t="array" ref="J215">INDEX('Purchase Behaviour'!B:B,MATCH(A215,'Purchase Behaviour'!A:A, 0))</f>
        <v>144.2951271</v>
      </c>
      <c r="K215" s="2">
        <f t="array" ref="K215">INDEX('Purchase Behaviour'!C:C, MATCH(A215,'Purchase Behaviour'!A:A, 0))</f>
        <v>293.1583069</v>
      </c>
      <c r="L215" s="2">
        <f t="array" ref="L215">INDEX('Purchase Behaviour'!D:D, MATCH($A215,'Purchase Behaviour'!$A:$A, 0))</f>
        <v>305.5598558</v>
      </c>
      <c r="M215" s="2">
        <f t="array" ref="M215">INDEX('Purchase Behaviour'!E:E, MATCH($A215,'Purchase Behaviour'!$A:$A, 0))</f>
        <v>292.844639</v>
      </c>
      <c r="N215" s="2">
        <f t="array" ref="N215">INDEX('Purchase Behaviour'!F:F, MATCH($A215,'Purchase Behaviour'!$A:$A, 0))</f>
        <v>214.2450013</v>
      </c>
      <c r="O215" s="2">
        <f t="array" ref="O215">INDEX('Purchase Behaviour'!G:G, MATCH($A215,'Purchase Behaviour'!$A:$A, 0))</f>
        <v>218.5972642</v>
      </c>
      <c r="P215" s="2">
        <f t="array" ref="P215">INDEX('Purchase Behaviour'!H:H, MATCH($A215,'Purchase Behaviour'!$A:$A, 0))</f>
        <v>10</v>
      </c>
      <c r="Q215" s="2">
        <f t="array" ref="Q215">INDEX('Purchase Behaviour'!I:I, MATCH($A215,'Purchase Behaviour'!$A:$A, 0))</f>
        <v>7</v>
      </c>
      <c r="R215" s="2">
        <f t="array" ref="R215">INDEX('Purchase Behaviour'!J:J, MATCH($A215,'Purchase Behaviour'!$A:$A, 0))</f>
        <v>1</v>
      </c>
      <c r="S215" s="2">
        <f t="array" ref="S215">INDEX('Purchase Behaviour'!K:K, MATCH($A215,'Purchase Behaviour'!$A:$A, 0))</f>
        <v>8</v>
      </c>
      <c r="T215" s="2">
        <f t="array" ref="T215">INDEX('Purchase Behaviour'!L:L, MATCH($A215,'Purchase Behaviour'!$A:$A, 0))</f>
        <v>7</v>
      </c>
      <c r="U215" s="2">
        <f t="array" ref="U215">INDEX('Purchase Behaviour'!M:M, MATCH($A215,'Purchase Behaviour'!$A:$A, 0))</f>
        <v>21</v>
      </c>
      <c r="V215" s="2">
        <f t="array" ref="V215">INDEX('Campaign Performance'!B:B, MATCH(A215,'Campaign Performance'!A:A, 0))</f>
        <v>0</v>
      </c>
      <c r="W215" s="2">
        <f t="array" ref="W215">INDEX('Campaign Performance'!C:C, MATCH($A215,'Campaign Performance'!$A:$A, 0))</f>
        <v>0</v>
      </c>
      <c r="X215" s="2">
        <f t="array" ref="X215">INDEX('Campaign Performance'!D:D, MATCH($A215,'Campaign Performance'!$A:$A, 0))</f>
        <v>0</v>
      </c>
      <c r="Y215" s="2">
        <f t="array" ref="Y215">INDEX('Campaign Performance'!E:E, MATCH($A215,'Campaign Performance'!$A:$A, 0))</f>
        <v>0</v>
      </c>
      <c r="Z215" s="2">
        <f t="array" ref="Z215">INDEX('Campaign Performance'!F:F, MATCH($A215,'Campaign Performance'!$A:$A, 0))</f>
        <v>0</v>
      </c>
      <c r="AA215" s="2">
        <f t="array" ref="AA215">INDEX('Campaign Performance'!G:G, MATCH($A215,'Campaign Performance'!$A:$A, 0))</f>
        <v>1</v>
      </c>
      <c r="AB215" s="2">
        <f t="array" ref="AB215">INDEX('Campaign Performance'!H:H, MATCH($A215,'Campaign Performance'!$A:$A, 0))</f>
        <v>0</v>
      </c>
      <c r="AC215" s="5">
        <f t="shared" si="2"/>
        <v>51</v>
      </c>
      <c r="AD215" s="5">
        <f t="shared" si="3"/>
        <v>12</v>
      </c>
      <c r="AE215" s="5">
        <f t="shared" si="4"/>
        <v>1468.700194</v>
      </c>
      <c r="AF215" s="5">
        <f t="shared" si="5"/>
        <v>0</v>
      </c>
      <c r="AG215" s="5" t="str">
        <f t="shared" si="6"/>
        <v>No kids</v>
      </c>
      <c r="AH215" s="5" t="str">
        <f t="shared" si="20"/>
        <v>Mid income</v>
      </c>
      <c r="AI215" s="5" t="str">
        <f t="shared" si="7"/>
        <v>No</v>
      </c>
      <c r="AJ215" s="5" t="str">
        <f t="shared" si="8"/>
        <v>No Acceptance</v>
      </c>
      <c r="AK215" s="5">
        <f t="shared" si="9"/>
        <v>2</v>
      </c>
      <c r="AL215" s="5">
        <f t="shared" si="10"/>
        <v>0.07443781301</v>
      </c>
      <c r="AM215" s="5">
        <f t="shared" si="11"/>
        <v>0.7878787879</v>
      </c>
      <c r="AN215" s="5">
        <f t="shared" si="12"/>
        <v>0.2592592593</v>
      </c>
      <c r="AO215" s="5">
        <f t="shared" si="13"/>
        <v>0.03571428571</v>
      </c>
      <c r="AP215" s="5">
        <f t="shared" si="14"/>
        <v>0</v>
      </c>
      <c r="AQ215" s="5">
        <f t="shared" si="15"/>
        <v>0.5</v>
      </c>
      <c r="AR215" s="5">
        <f t="shared" si="16"/>
        <v>0.3474334071</v>
      </c>
      <c r="AS215" s="5">
        <f t="shared" si="17"/>
        <v>622</v>
      </c>
      <c r="AT215" s="5">
        <f t="shared" si="18"/>
        <v>0.7226440375</v>
      </c>
      <c r="AU215" s="5" t="str">
        <f t="shared" si="19"/>
        <v>Mid</v>
      </c>
      <c r="AV215" s="5"/>
      <c r="AW215" s="5"/>
      <c r="AX215" s="5"/>
      <c r="AY215" s="5"/>
      <c r="AZ215" s="5"/>
    </row>
    <row r="216" ht="14.25" customHeight="1">
      <c r="A216" s="5">
        <v>0.0</v>
      </c>
      <c r="B216" s="5">
        <v>1985.0</v>
      </c>
      <c r="C216" s="5" t="s">
        <v>46</v>
      </c>
      <c r="D216" s="5" t="s">
        <v>54</v>
      </c>
      <c r="E216" s="5">
        <v>70951.0</v>
      </c>
      <c r="F216" s="2">
        <f t="shared" si="1"/>
        <v>70951</v>
      </c>
      <c r="G216" s="5">
        <v>0.0</v>
      </c>
      <c r="H216" s="5">
        <v>0.0</v>
      </c>
      <c r="I216" s="5" t="s">
        <v>231</v>
      </c>
      <c r="J216" s="2">
        <f t="array" ref="J216">INDEX('Purchase Behaviour'!B:B,MATCH(A216,'Purchase Behaviour'!A:A, 0))</f>
        <v>223.9944241</v>
      </c>
      <c r="K216" s="2">
        <f t="array" ref="K216">INDEX('Purchase Behaviour'!C:C, MATCH(A216,'Purchase Behaviour'!A:A, 0))</f>
        <v>384.5415589</v>
      </c>
      <c r="L216" s="2">
        <f t="array" ref="L216">INDEX('Purchase Behaviour'!D:D, MATCH($A216,'Purchase Behaviour'!$A:$A, 0))</f>
        <v>357.9249176</v>
      </c>
      <c r="M216" s="2">
        <f t="array" ref="M216">INDEX('Purchase Behaviour'!E:E, MATCH($A216,'Purchase Behaviour'!$A:$A, 0))</f>
        <v>648.459432</v>
      </c>
      <c r="N216" s="2">
        <f t="array" ref="N216">INDEX('Purchase Behaviour'!F:F, MATCH($A216,'Purchase Behaviour'!$A:$A, 0))</f>
        <v>457.5978517</v>
      </c>
      <c r="O216" s="2">
        <f t="array" ref="O216">INDEX('Purchase Behaviour'!G:G, MATCH($A216,'Purchase Behaviour'!$A:$A, 0))</f>
        <v>373.7441668</v>
      </c>
      <c r="P216" s="2">
        <f t="array" ref="P216">INDEX('Purchase Behaviour'!H:H, MATCH($A216,'Purchase Behaviour'!$A:$A, 0))</f>
        <v>1</v>
      </c>
      <c r="Q216" s="2">
        <f t="array" ref="Q216">INDEX('Purchase Behaviour'!I:I, MATCH($A216,'Purchase Behaviour'!$A:$A, 0))</f>
        <v>3</v>
      </c>
      <c r="R216" s="2">
        <f t="array" ref="R216">INDEX('Purchase Behaviour'!J:J, MATCH($A216,'Purchase Behaviour'!$A:$A, 0))</f>
        <v>4</v>
      </c>
      <c r="S216" s="2">
        <f t="array" ref="S216">INDEX('Purchase Behaviour'!K:K, MATCH($A216,'Purchase Behaviour'!$A:$A, 0))</f>
        <v>9</v>
      </c>
      <c r="T216" s="2">
        <f t="array" ref="T216">INDEX('Purchase Behaviour'!L:L, MATCH($A216,'Purchase Behaviour'!$A:$A, 0))</f>
        <v>1</v>
      </c>
      <c r="U216" s="2">
        <f t="array" ref="U216">INDEX('Purchase Behaviour'!M:M, MATCH($A216,'Purchase Behaviour'!$A:$A, 0))</f>
        <v>66</v>
      </c>
      <c r="V216" s="2">
        <f t="array" ref="V216">INDEX('Campaign Performance'!B:B, MATCH(A216,'Campaign Performance'!A:A, 0))</f>
        <v>0</v>
      </c>
      <c r="W216" s="2">
        <f t="array" ref="W216">INDEX('Campaign Performance'!C:C, MATCH($A216,'Campaign Performance'!$A:$A, 0))</f>
        <v>0</v>
      </c>
      <c r="X216" s="2">
        <f t="array" ref="X216">INDEX('Campaign Performance'!D:D, MATCH($A216,'Campaign Performance'!$A:$A, 0))</f>
        <v>0</v>
      </c>
      <c r="Y216" s="2">
        <f t="array" ref="Y216">INDEX('Campaign Performance'!E:E, MATCH($A216,'Campaign Performance'!$A:$A, 0))</f>
        <v>0</v>
      </c>
      <c r="Z216" s="2">
        <f t="array" ref="Z216">INDEX('Campaign Performance'!F:F, MATCH($A216,'Campaign Performance'!$A:$A, 0))</f>
        <v>0</v>
      </c>
      <c r="AA216" s="2">
        <f t="array" ref="AA216">INDEX('Campaign Performance'!G:G, MATCH($A216,'Campaign Performance'!$A:$A, 0))</f>
        <v>0</v>
      </c>
      <c r="AB216" s="2">
        <f t="array" ref="AB216">INDEX('Campaign Performance'!H:H, MATCH($A216,'Campaign Performance'!$A:$A, 0))</f>
        <v>0</v>
      </c>
      <c r="AC216" s="5">
        <f t="shared" si="2"/>
        <v>40</v>
      </c>
      <c r="AD216" s="5">
        <f t="shared" si="3"/>
        <v>12</v>
      </c>
      <c r="AE216" s="5">
        <f t="shared" si="4"/>
        <v>2446.262351</v>
      </c>
      <c r="AF216" s="5">
        <f t="shared" si="5"/>
        <v>0</v>
      </c>
      <c r="AG216" s="5" t="str">
        <f t="shared" si="6"/>
        <v>No kids</v>
      </c>
      <c r="AH216" s="5" t="str">
        <f t="shared" si="20"/>
        <v>High income</v>
      </c>
      <c r="AI216" s="5" t="str">
        <f t="shared" si="7"/>
        <v>No</v>
      </c>
      <c r="AJ216" s="5" t="str">
        <f t="shared" si="8"/>
        <v>No Acceptance</v>
      </c>
      <c r="AK216" s="5">
        <f t="shared" si="9"/>
        <v>3</v>
      </c>
      <c r="AL216" s="5">
        <f t="shared" si="10"/>
        <v>0.1239833835</v>
      </c>
      <c r="AM216" s="5">
        <f t="shared" si="11"/>
        <v>0.3333333333</v>
      </c>
      <c r="AN216" s="5">
        <f t="shared" si="12"/>
        <v>0.1111111111</v>
      </c>
      <c r="AO216" s="5">
        <f t="shared" si="13"/>
        <v>0.1428571429</v>
      </c>
      <c r="AP216" s="5">
        <f t="shared" si="14"/>
        <v>0</v>
      </c>
      <c r="AQ216" s="5">
        <f t="shared" si="15"/>
        <v>1</v>
      </c>
      <c r="AR216" s="5">
        <f t="shared" si="16"/>
        <v>0.2619482268</v>
      </c>
      <c r="AS216" s="5">
        <f t="shared" si="17"/>
        <v>1238</v>
      </c>
      <c r="AT216" s="5">
        <f t="shared" si="18"/>
        <v>0.4475212148</v>
      </c>
      <c r="AU216" s="5" t="str">
        <f t="shared" si="19"/>
        <v>Low</v>
      </c>
      <c r="AV216" s="5"/>
      <c r="AW216" s="5"/>
      <c r="AX216" s="5"/>
      <c r="AY216" s="5"/>
      <c r="AZ216" s="5"/>
    </row>
    <row r="217" ht="14.25" customHeight="1">
      <c r="A217" s="5">
        <v>1584.0</v>
      </c>
      <c r="B217" s="5">
        <v>1977.0</v>
      </c>
      <c r="C217" s="5" t="s">
        <v>46</v>
      </c>
      <c r="D217" s="5" t="s">
        <v>54</v>
      </c>
      <c r="E217" s="5">
        <v>41443.0</v>
      </c>
      <c r="F217" s="2">
        <f t="shared" si="1"/>
        <v>41443</v>
      </c>
      <c r="G217" s="5">
        <v>1.0</v>
      </c>
      <c r="H217" s="5">
        <v>0.0</v>
      </c>
      <c r="I217" s="5" t="s">
        <v>232</v>
      </c>
      <c r="J217" s="2">
        <f t="array" ref="J217">INDEX('Purchase Behaviour'!B:B,MATCH(A217,'Purchase Behaviour'!A:A, 0))</f>
        <v>195.6619068</v>
      </c>
      <c r="K217" s="2">
        <f t="array" ref="K217">INDEX('Purchase Behaviour'!C:C, MATCH(A217,'Purchase Behaviour'!A:A, 0))</f>
        <v>261.8419417</v>
      </c>
      <c r="L217" s="2">
        <f t="array" ref="L217">INDEX('Purchase Behaviour'!D:D, MATCH($A217,'Purchase Behaviour'!$A:$A, 0))</f>
        <v>140.1925114</v>
      </c>
      <c r="M217" s="2">
        <f t="array" ref="M217">INDEX('Purchase Behaviour'!E:E, MATCH($A217,'Purchase Behaviour'!$A:$A, 0))</f>
        <v>270.6199928</v>
      </c>
      <c r="N217" s="2">
        <f t="array" ref="N217">INDEX('Purchase Behaviour'!F:F, MATCH($A217,'Purchase Behaviour'!$A:$A, 0))</f>
        <v>129.3157205</v>
      </c>
      <c r="O217" s="2">
        <f t="array" ref="O217">INDEX('Purchase Behaviour'!G:G, MATCH($A217,'Purchase Behaviour'!$A:$A, 0))</f>
        <v>162.6698271</v>
      </c>
      <c r="P217" s="2">
        <f t="array" ref="P217">INDEX('Purchase Behaviour'!H:H, MATCH($A217,'Purchase Behaviour'!$A:$A, 0))</f>
        <v>6</v>
      </c>
      <c r="Q217" s="2">
        <f t="array" ref="Q217">INDEX('Purchase Behaviour'!I:I, MATCH($A217,'Purchase Behaviour'!$A:$A, 0))</f>
        <v>8</v>
      </c>
      <c r="R217" s="2">
        <f t="array" ref="R217">INDEX('Purchase Behaviour'!J:J, MATCH($A217,'Purchase Behaviour'!$A:$A, 0))</f>
        <v>1</v>
      </c>
      <c r="S217" s="2">
        <f t="array" ref="S217">INDEX('Purchase Behaviour'!K:K, MATCH($A217,'Purchase Behaviour'!$A:$A, 0))</f>
        <v>5</v>
      </c>
      <c r="T217" s="2">
        <f t="array" ref="T217">INDEX('Purchase Behaviour'!L:L, MATCH($A217,'Purchase Behaviour'!$A:$A, 0))</f>
        <v>8</v>
      </c>
      <c r="U217" s="2">
        <f t="array" ref="U217">INDEX('Purchase Behaviour'!M:M, MATCH($A217,'Purchase Behaviour'!$A:$A, 0))</f>
        <v>79</v>
      </c>
      <c r="V217" s="2">
        <f t="array" ref="V217">INDEX('Campaign Performance'!B:B, MATCH(A217,'Campaign Performance'!A:A, 0))</f>
        <v>0</v>
      </c>
      <c r="W217" s="2">
        <f t="array" ref="W217">INDEX('Campaign Performance'!C:C, MATCH($A217,'Campaign Performance'!$A:$A, 0))</f>
        <v>0</v>
      </c>
      <c r="X217" s="2">
        <f t="array" ref="X217">INDEX('Campaign Performance'!D:D, MATCH($A217,'Campaign Performance'!$A:$A, 0))</f>
        <v>0</v>
      </c>
      <c r="Y217" s="2">
        <f t="array" ref="Y217">INDEX('Campaign Performance'!E:E, MATCH($A217,'Campaign Performance'!$A:$A, 0))</f>
        <v>0</v>
      </c>
      <c r="Z217" s="2">
        <f t="array" ref="Z217">INDEX('Campaign Performance'!F:F, MATCH($A217,'Campaign Performance'!$A:$A, 0))</f>
        <v>0</v>
      </c>
      <c r="AA217" s="2">
        <f t="array" ref="AA217">INDEX('Campaign Performance'!G:G, MATCH($A217,'Campaign Performance'!$A:$A, 0))</f>
        <v>0</v>
      </c>
      <c r="AB217" s="2">
        <f t="array" ref="AB217">INDEX('Campaign Performance'!H:H, MATCH($A217,'Campaign Performance'!$A:$A, 0))</f>
        <v>0</v>
      </c>
      <c r="AC217" s="5">
        <f t="shared" si="2"/>
        <v>48</v>
      </c>
      <c r="AD217" s="5">
        <f t="shared" si="3"/>
        <v>11</v>
      </c>
      <c r="AE217" s="5">
        <f t="shared" si="4"/>
        <v>1160.3019</v>
      </c>
      <c r="AF217" s="5">
        <f t="shared" si="5"/>
        <v>0</v>
      </c>
      <c r="AG217" s="5" t="str">
        <f t="shared" si="6"/>
        <v>Small family</v>
      </c>
      <c r="AH217" s="5" t="str">
        <f t="shared" si="20"/>
        <v>Mid income</v>
      </c>
      <c r="AI217" s="5" t="str">
        <f t="shared" si="7"/>
        <v>No</v>
      </c>
      <c r="AJ217" s="5" t="str">
        <f t="shared" si="8"/>
        <v>No Acceptance</v>
      </c>
      <c r="AK217" s="5">
        <f t="shared" si="9"/>
        <v>2</v>
      </c>
      <c r="AL217" s="5">
        <f t="shared" si="10"/>
        <v>0.05880732925</v>
      </c>
      <c r="AM217" s="5">
        <f t="shared" si="11"/>
        <v>0.202020202</v>
      </c>
      <c r="AN217" s="5">
        <f t="shared" si="12"/>
        <v>0.2962962963</v>
      </c>
      <c r="AO217" s="5">
        <f t="shared" si="13"/>
        <v>0.03571428571</v>
      </c>
      <c r="AP217" s="5">
        <f t="shared" si="14"/>
        <v>0</v>
      </c>
      <c r="AQ217" s="5">
        <f t="shared" si="15"/>
        <v>0.5</v>
      </c>
      <c r="AR217" s="5">
        <f t="shared" si="16"/>
        <v>0.1733237659</v>
      </c>
      <c r="AS217" s="5">
        <f t="shared" si="17"/>
        <v>1832</v>
      </c>
      <c r="AT217" s="5">
        <f t="shared" si="18"/>
        <v>0.1822242072</v>
      </c>
      <c r="AU217" s="5" t="str">
        <f t="shared" si="19"/>
        <v>Low</v>
      </c>
      <c r="AV217" s="5"/>
      <c r="AW217" s="5"/>
      <c r="AX217" s="5"/>
      <c r="AY217" s="5"/>
      <c r="AZ217" s="5"/>
    </row>
    <row r="218" ht="14.25" customHeight="1">
      <c r="A218" s="5">
        <v>7264.0</v>
      </c>
      <c r="B218" s="5">
        <v>1978.0</v>
      </c>
      <c r="C218" s="5" t="s">
        <v>70</v>
      </c>
      <c r="D218" s="5" t="s">
        <v>47</v>
      </c>
      <c r="E218" s="5">
        <v>52195.0</v>
      </c>
      <c r="F218" s="2">
        <f t="shared" si="1"/>
        <v>52195</v>
      </c>
      <c r="G218" s="5">
        <v>1.0</v>
      </c>
      <c r="H218" s="5">
        <v>1.0</v>
      </c>
      <c r="I218" s="5" t="s">
        <v>100</v>
      </c>
      <c r="J218" s="2">
        <f t="array" ref="J218">INDEX('Purchase Behaviour'!B:B,MATCH(A218,'Purchase Behaviour'!A:A, 0))</f>
        <v>102.8426863</v>
      </c>
      <c r="K218" s="2">
        <f t="array" ref="K218">INDEX('Purchase Behaviour'!C:C, MATCH(A218,'Purchase Behaviour'!A:A, 0))</f>
        <v>298.8269483</v>
      </c>
      <c r="L218" s="2">
        <f t="array" ref="L218">INDEX('Purchase Behaviour'!D:D, MATCH($A218,'Purchase Behaviour'!$A:$A, 0))</f>
        <v>269.7243066</v>
      </c>
      <c r="M218" s="2">
        <f t="array" ref="M218">INDEX('Purchase Behaviour'!E:E, MATCH($A218,'Purchase Behaviour'!$A:$A, 0))</f>
        <v>204.8762606</v>
      </c>
      <c r="N218" s="2">
        <f t="array" ref="N218">INDEX('Purchase Behaviour'!F:F, MATCH($A218,'Purchase Behaviour'!$A:$A, 0))</f>
        <v>175.493214</v>
      </c>
      <c r="O218" s="2">
        <f t="array" ref="O218">INDEX('Purchase Behaviour'!G:G, MATCH($A218,'Purchase Behaviour'!$A:$A, 0))</f>
        <v>359.9374521</v>
      </c>
      <c r="P218" s="2">
        <f t="array" ref="P218">INDEX('Purchase Behaviour'!H:H, MATCH($A218,'Purchase Behaviour'!$A:$A, 0))</f>
        <v>1</v>
      </c>
      <c r="Q218" s="2">
        <f t="array" ref="Q218">INDEX('Purchase Behaviour'!I:I, MATCH($A218,'Purchase Behaviour'!$A:$A, 0))</f>
        <v>1</v>
      </c>
      <c r="R218" s="2">
        <f t="array" ref="R218">INDEX('Purchase Behaviour'!J:J, MATCH($A218,'Purchase Behaviour'!$A:$A, 0))</f>
        <v>0</v>
      </c>
      <c r="S218" s="2">
        <f t="array" ref="S218">INDEX('Purchase Behaviour'!K:K, MATCH($A218,'Purchase Behaviour'!$A:$A, 0))</f>
        <v>2</v>
      </c>
      <c r="T218" s="2">
        <f t="array" ref="T218">INDEX('Purchase Behaviour'!L:L, MATCH($A218,'Purchase Behaviour'!$A:$A, 0))</f>
        <v>8</v>
      </c>
      <c r="U218" s="2">
        <f t="array" ref="U218">INDEX('Purchase Behaviour'!M:M, MATCH($A218,'Purchase Behaviour'!$A:$A, 0))</f>
        <v>2</v>
      </c>
      <c r="V218" s="2">
        <f t="array" ref="V218">INDEX('Campaign Performance'!B:B, MATCH(A218,'Campaign Performance'!A:A, 0))</f>
        <v>0</v>
      </c>
      <c r="W218" s="2">
        <f t="array" ref="W218">INDEX('Campaign Performance'!C:C, MATCH($A218,'Campaign Performance'!$A:$A, 0))</f>
        <v>0</v>
      </c>
      <c r="X218" s="2">
        <f t="array" ref="X218">INDEX('Campaign Performance'!D:D, MATCH($A218,'Campaign Performance'!$A:$A, 0))</f>
        <v>0</v>
      </c>
      <c r="Y218" s="2">
        <f t="array" ref="Y218">INDEX('Campaign Performance'!E:E, MATCH($A218,'Campaign Performance'!$A:$A, 0))</f>
        <v>0</v>
      </c>
      <c r="Z218" s="2">
        <f t="array" ref="Z218">INDEX('Campaign Performance'!F:F, MATCH($A218,'Campaign Performance'!$A:$A, 0))</f>
        <v>0</v>
      </c>
      <c r="AA218" s="2">
        <f t="array" ref="AA218">INDEX('Campaign Performance'!G:G, MATCH($A218,'Campaign Performance'!$A:$A, 0))</f>
        <v>0</v>
      </c>
      <c r="AB218" s="2">
        <f t="array" ref="AB218">INDEX('Campaign Performance'!H:H, MATCH($A218,'Campaign Performance'!$A:$A, 0))</f>
        <v>0</v>
      </c>
      <c r="AC218" s="5">
        <f t="shared" si="2"/>
        <v>47</v>
      </c>
      <c r="AD218" s="5">
        <f t="shared" si="3"/>
        <v>11</v>
      </c>
      <c r="AE218" s="5">
        <f t="shared" si="4"/>
        <v>1411.700868</v>
      </c>
      <c r="AF218" s="5">
        <f t="shared" si="5"/>
        <v>0</v>
      </c>
      <c r="AG218" s="5" t="str">
        <f t="shared" si="6"/>
        <v>Large family</v>
      </c>
      <c r="AH218" s="5" t="str">
        <f t="shared" si="20"/>
        <v>High income</v>
      </c>
      <c r="AI218" s="5" t="str">
        <f t="shared" si="7"/>
        <v>No</v>
      </c>
      <c r="AJ218" s="5" t="str">
        <f t="shared" si="8"/>
        <v>No Acceptance</v>
      </c>
      <c r="AK218" s="5">
        <f t="shared" si="9"/>
        <v>3</v>
      </c>
      <c r="AL218" s="5">
        <f t="shared" si="10"/>
        <v>0.07154892852</v>
      </c>
      <c r="AM218" s="5">
        <f t="shared" si="11"/>
        <v>0.9797979798</v>
      </c>
      <c r="AN218" s="5">
        <f t="shared" si="12"/>
        <v>0.03703703704</v>
      </c>
      <c r="AO218" s="5">
        <f t="shared" si="13"/>
        <v>0</v>
      </c>
      <c r="AP218" s="5">
        <f t="shared" si="14"/>
        <v>0</v>
      </c>
      <c r="AQ218" s="5">
        <f t="shared" si="15"/>
        <v>1</v>
      </c>
      <c r="AR218" s="5">
        <f t="shared" si="16"/>
        <v>0.4173821816</v>
      </c>
      <c r="AS218" s="5">
        <f t="shared" si="17"/>
        <v>270</v>
      </c>
      <c r="AT218" s="5">
        <f t="shared" si="18"/>
        <v>0.8798570791</v>
      </c>
      <c r="AU218" s="5" t="str">
        <f t="shared" si="19"/>
        <v>High</v>
      </c>
      <c r="AV218" s="5"/>
      <c r="AW218" s="5"/>
      <c r="AX218" s="5"/>
      <c r="AY218" s="5"/>
      <c r="AZ218" s="5"/>
    </row>
    <row r="219" ht="14.25" customHeight="1">
      <c r="A219" s="5">
        <v>6274.0</v>
      </c>
      <c r="B219" s="5">
        <v>1960.0</v>
      </c>
      <c r="C219" s="5" t="s">
        <v>56</v>
      </c>
      <c r="D219" s="5" t="s">
        <v>54</v>
      </c>
      <c r="E219" s="5">
        <v>83790.0</v>
      </c>
      <c r="F219" s="2">
        <f t="shared" si="1"/>
        <v>83790</v>
      </c>
      <c r="G219" s="5">
        <v>0.0</v>
      </c>
      <c r="H219" s="5">
        <v>1.0</v>
      </c>
      <c r="I219" s="5" t="s">
        <v>63</v>
      </c>
      <c r="J219" s="2">
        <f t="array" ref="J219">INDEX('Purchase Behaviour'!B:B,MATCH(A219,'Purchase Behaviour'!A:A, 0))</f>
        <v>383.7891098</v>
      </c>
      <c r="K219" s="2">
        <f t="array" ref="K219">INDEX('Purchase Behaviour'!C:C, MATCH(A219,'Purchase Behaviour'!A:A, 0))</f>
        <v>302.4879824</v>
      </c>
      <c r="L219" s="2">
        <f t="array" ref="L219">INDEX('Purchase Behaviour'!D:D, MATCH($A219,'Purchase Behaviour'!$A:$A, 0))</f>
        <v>647.5096807</v>
      </c>
      <c r="M219" s="2">
        <f t="array" ref="M219">INDEX('Purchase Behaviour'!E:E, MATCH($A219,'Purchase Behaviour'!$A:$A, 0))</f>
        <v>316.6305482</v>
      </c>
      <c r="N219" s="2">
        <f t="array" ref="N219">INDEX('Purchase Behaviour'!F:F, MATCH($A219,'Purchase Behaviour'!$A:$A, 0))</f>
        <v>547.012086</v>
      </c>
      <c r="O219" s="2">
        <f t="array" ref="O219">INDEX('Purchase Behaviour'!G:G, MATCH($A219,'Purchase Behaviour'!$A:$A, 0))</f>
        <v>253.2607881</v>
      </c>
      <c r="P219" s="2">
        <f t="array" ref="P219">INDEX('Purchase Behaviour'!H:H, MATCH($A219,'Purchase Behaviour'!$A:$A, 0))</f>
        <v>1</v>
      </c>
      <c r="Q219" s="2">
        <f t="array" ref="Q219">INDEX('Purchase Behaviour'!I:I, MATCH($A219,'Purchase Behaviour'!$A:$A, 0))</f>
        <v>8</v>
      </c>
      <c r="R219" s="2">
        <f t="array" ref="R219">INDEX('Purchase Behaviour'!J:J, MATCH($A219,'Purchase Behaviour'!$A:$A, 0))</f>
        <v>10</v>
      </c>
      <c r="S219" s="2">
        <f t="array" ref="S219">INDEX('Purchase Behaviour'!K:K, MATCH($A219,'Purchase Behaviour'!$A:$A, 0))</f>
        <v>6</v>
      </c>
      <c r="T219" s="2">
        <f t="array" ref="T219">INDEX('Purchase Behaviour'!L:L, MATCH($A219,'Purchase Behaviour'!$A:$A, 0))</f>
        <v>3</v>
      </c>
      <c r="U219" s="2">
        <f t="array" ref="U219">INDEX('Purchase Behaviour'!M:M, MATCH($A219,'Purchase Behaviour'!$A:$A, 0))</f>
        <v>81</v>
      </c>
      <c r="V219" s="2">
        <f t="array" ref="V219">INDEX('Campaign Performance'!B:B, MATCH(A219,'Campaign Performance'!A:A, 0))</f>
        <v>0</v>
      </c>
      <c r="W219" s="2">
        <f t="array" ref="W219">INDEX('Campaign Performance'!C:C, MATCH($A219,'Campaign Performance'!$A:$A, 0))</f>
        <v>1</v>
      </c>
      <c r="X219" s="2">
        <f t="array" ref="X219">INDEX('Campaign Performance'!D:D, MATCH($A219,'Campaign Performance'!$A:$A, 0))</f>
        <v>1</v>
      </c>
      <c r="Y219" s="2">
        <f t="array" ref="Y219">INDEX('Campaign Performance'!E:E, MATCH($A219,'Campaign Performance'!$A:$A, 0))</f>
        <v>0</v>
      </c>
      <c r="Z219" s="2">
        <f t="array" ref="Z219">INDEX('Campaign Performance'!F:F, MATCH($A219,'Campaign Performance'!$A:$A, 0))</f>
        <v>0</v>
      </c>
      <c r="AA219" s="2">
        <f t="array" ref="AA219">INDEX('Campaign Performance'!G:G, MATCH($A219,'Campaign Performance'!$A:$A, 0))</f>
        <v>1</v>
      </c>
      <c r="AB219" s="2">
        <f t="array" ref="AB219">INDEX('Campaign Performance'!H:H, MATCH($A219,'Campaign Performance'!$A:$A, 0))</f>
        <v>0</v>
      </c>
      <c r="AC219" s="5">
        <f t="shared" si="2"/>
        <v>65</v>
      </c>
      <c r="AD219" s="5">
        <f t="shared" si="3"/>
        <v>12</v>
      </c>
      <c r="AE219" s="5">
        <f t="shared" si="4"/>
        <v>2450.690195</v>
      </c>
      <c r="AF219" s="5">
        <f t="shared" si="5"/>
        <v>2</v>
      </c>
      <c r="AG219" s="5" t="str">
        <f t="shared" si="6"/>
        <v>Small family</v>
      </c>
      <c r="AH219" s="5" t="str">
        <f t="shared" si="20"/>
        <v>High income</v>
      </c>
      <c r="AI219" s="5" t="str">
        <f t="shared" si="7"/>
        <v>No</v>
      </c>
      <c r="AJ219" s="5" t="str">
        <f t="shared" si="8"/>
        <v>Mid Acceptance</v>
      </c>
      <c r="AK219" s="5">
        <f t="shared" si="9"/>
        <v>3</v>
      </c>
      <c r="AL219" s="5">
        <f t="shared" si="10"/>
        <v>0.124207799</v>
      </c>
      <c r="AM219" s="5">
        <f t="shared" si="11"/>
        <v>0.1818181818</v>
      </c>
      <c r="AN219" s="5">
        <f t="shared" si="12"/>
        <v>0.2962962963</v>
      </c>
      <c r="AO219" s="5">
        <f t="shared" si="13"/>
        <v>0.3571428571</v>
      </c>
      <c r="AP219" s="5">
        <f t="shared" si="14"/>
        <v>0.5</v>
      </c>
      <c r="AQ219" s="5">
        <f t="shared" si="15"/>
        <v>1</v>
      </c>
      <c r="AR219" s="5">
        <f t="shared" si="16"/>
        <v>0.3157561344</v>
      </c>
      <c r="AS219" s="5">
        <f t="shared" si="17"/>
        <v>837</v>
      </c>
      <c r="AT219" s="5">
        <f t="shared" si="18"/>
        <v>0.6266190264</v>
      </c>
      <c r="AU219" s="5" t="str">
        <f t="shared" si="19"/>
        <v>Mid</v>
      </c>
      <c r="AV219" s="5"/>
      <c r="AW219" s="5"/>
      <c r="AX219" s="5"/>
      <c r="AY219" s="5"/>
      <c r="AZ219" s="5"/>
    </row>
    <row r="220" ht="14.25" customHeight="1">
      <c r="A220" s="5">
        <v>1377.0</v>
      </c>
      <c r="B220" s="5">
        <v>1960.0</v>
      </c>
      <c r="C220" s="5" t="s">
        <v>56</v>
      </c>
      <c r="D220" s="5" t="s">
        <v>88</v>
      </c>
      <c r="E220" s="5">
        <v>44551.0</v>
      </c>
      <c r="F220" s="2">
        <f t="shared" si="1"/>
        <v>44551</v>
      </c>
      <c r="G220" s="5">
        <v>0.0</v>
      </c>
      <c r="H220" s="5">
        <v>1.0</v>
      </c>
      <c r="I220" s="5" t="s">
        <v>233</v>
      </c>
      <c r="J220" s="2">
        <f t="array" ref="J220">INDEX('Purchase Behaviour'!B:B,MATCH(A220,'Purchase Behaviour'!A:A, 0))</f>
        <v>188.9610072</v>
      </c>
      <c r="K220" s="2">
        <f t="array" ref="K220">INDEX('Purchase Behaviour'!C:C, MATCH(A220,'Purchase Behaviour'!A:A, 0))</f>
        <v>247.438014</v>
      </c>
      <c r="L220" s="2">
        <f t="array" ref="L220">INDEX('Purchase Behaviour'!D:D, MATCH($A220,'Purchase Behaviour'!$A:$A, 0))</f>
        <v>209.2285087</v>
      </c>
      <c r="M220" s="2">
        <f t="array" ref="M220">INDEX('Purchase Behaviour'!E:E, MATCH($A220,'Purchase Behaviour'!$A:$A, 0))</f>
        <v>229.8023456</v>
      </c>
      <c r="N220" s="2">
        <f t="array" ref="N220">INDEX('Purchase Behaviour'!F:F, MATCH($A220,'Purchase Behaviour'!$A:$A, 0))</f>
        <v>176.4169265</v>
      </c>
      <c r="O220" s="2">
        <f t="array" ref="O220">INDEX('Purchase Behaviour'!G:G, MATCH($A220,'Purchase Behaviour'!$A:$A, 0))</f>
        <v>104.179197</v>
      </c>
      <c r="P220" s="2">
        <f t="array" ref="P220">INDEX('Purchase Behaviour'!H:H, MATCH($A220,'Purchase Behaviour'!$A:$A, 0))</f>
        <v>2</v>
      </c>
      <c r="Q220" s="2">
        <f t="array" ref="Q220">INDEX('Purchase Behaviour'!I:I, MATCH($A220,'Purchase Behaviour'!$A:$A, 0))</f>
        <v>4</v>
      </c>
      <c r="R220" s="2">
        <f t="array" ref="R220">INDEX('Purchase Behaviour'!J:J, MATCH($A220,'Purchase Behaviour'!$A:$A, 0))</f>
        <v>1</v>
      </c>
      <c r="S220" s="2">
        <f t="array" ref="S220">INDEX('Purchase Behaviour'!K:K, MATCH($A220,'Purchase Behaviour'!$A:$A, 0))</f>
        <v>5</v>
      </c>
      <c r="T220" s="2">
        <f t="array" ref="T220">INDEX('Purchase Behaviour'!L:L, MATCH($A220,'Purchase Behaviour'!$A:$A, 0))</f>
        <v>7</v>
      </c>
      <c r="U220" s="2">
        <f t="array" ref="U220">INDEX('Purchase Behaviour'!M:M, MATCH($A220,'Purchase Behaviour'!$A:$A, 0))</f>
        <v>24</v>
      </c>
      <c r="V220" s="2">
        <f t="array" ref="V220">INDEX('Campaign Performance'!B:B, MATCH(A220,'Campaign Performance'!A:A, 0))</f>
        <v>0</v>
      </c>
      <c r="W220" s="2">
        <f t="array" ref="W220">INDEX('Campaign Performance'!C:C, MATCH($A220,'Campaign Performance'!$A:$A, 0))</f>
        <v>0</v>
      </c>
      <c r="X220" s="2">
        <f t="array" ref="X220">INDEX('Campaign Performance'!D:D, MATCH($A220,'Campaign Performance'!$A:$A, 0))</f>
        <v>0</v>
      </c>
      <c r="Y220" s="2">
        <f t="array" ref="Y220">INDEX('Campaign Performance'!E:E, MATCH($A220,'Campaign Performance'!$A:$A, 0))</f>
        <v>0</v>
      </c>
      <c r="Z220" s="2">
        <f t="array" ref="Z220">INDEX('Campaign Performance'!F:F, MATCH($A220,'Campaign Performance'!$A:$A, 0))</f>
        <v>0</v>
      </c>
      <c r="AA220" s="2">
        <f t="array" ref="AA220">INDEX('Campaign Performance'!G:G, MATCH($A220,'Campaign Performance'!$A:$A, 0))</f>
        <v>0</v>
      </c>
      <c r="AB220" s="2">
        <f t="array" ref="AB220">INDEX('Campaign Performance'!H:H, MATCH($A220,'Campaign Performance'!$A:$A, 0))</f>
        <v>0</v>
      </c>
      <c r="AC220" s="5">
        <f t="shared" si="2"/>
        <v>65</v>
      </c>
      <c r="AD220" s="5">
        <f t="shared" si="3"/>
        <v>12</v>
      </c>
      <c r="AE220" s="5">
        <f t="shared" si="4"/>
        <v>1156.025999</v>
      </c>
      <c r="AF220" s="5">
        <f t="shared" si="5"/>
        <v>0</v>
      </c>
      <c r="AG220" s="5" t="str">
        <f t="shared" si="6"/>
        <v>Small family</v>
      </c>
      <c r="AH220" s="5" t="str">
        <f t="shared" si="20"/>
        <v>Mid income</v>
      </c>
      <c r="AI220" s="5" t="str">
        <f t="shared" si="7"/>
        <v>No</v>
      </c>
      <c r="AJ220" s="5" t="str">
        <f t="shared" si="8"/>
        <v>No Acceptance</v>
      </c>
      <c r="AK220" s="5">
        <f t="shared" si="9"/>
        <v>2</v>
      </c>
      <c r="AL220" s="5">
        <f t="shared" si="10"/>
        <v>0.05859061466</v>
      </c>
      <c r="AM220" s="5">
        <f t="shared" si="11"/>
        <v>0.7575757576</v>
      </c>
      <c r="AN220" s="5">
        <f t="shared" si="12"/>
        <v>0.1481481481</v>
      </c>
      <c r="AO220" s="5">
        <f t="shared" si="13"/>
        <v>0.03571428571</v>
      </c>
      <c r="AP220" s="5">
        <f t="shared" si="14"/>
        <v>0</v>
      </c>
      <c r="AQ220" s="5">
        <f t="shared" si="15"/>
        <v>0.5</v>
      </c>
      <c r="AR220" s="5">
        <f t="shared" si="16"/>
        <v>0.3177140317</v>
      </c>
      <c r="AS220" s="5">
        <f t="shared" si="17"/>
        <v>816</v>
      </c>
      <c r="AT220" s="5">
        <f t="shared" si="18"/>
        <v>0.6359982135</v>
      </c>
      <c r="AU220" s="5" t="str">
        <f t="shared" si="19"/>
        <v>Mid</v>
      </c>
      <c r="AV220" s="5"/>
      <c r="AW220" s="5"/>
      <c r="AX220" s="5"/>
      <c r="AY220" s="5"/>
      <c r="AZ220" s="5"/>
    </row>
    <row r="221" ht="14.25" customHeight="1">
      <c r="A221" s="5">
        <v>454.0</v>
      </c>
      <c r="B221" s="5">
        <v>1980.0</v>
      </c>
      <c r="C221" s="5" t="s">
        <v>46</v>
      </c>
      <c r="D221" s="5" t="s">
        <v>50</v>
      </c>
      <c r="E221" s="5">
        <v>69508.0</v>
      </c>
      <c r="F221" s="2">
        <f t="shared" si="1"/>
        <v>69508</v>
      </c>
      <c r="G221" s="5">
        <v>0.0</v>
      </c>
      <c r="H221" s="5">
        <v>0.0</v>
      </c>
      <c r="I221" s="5" t="s">
        <v>234</v>
      </c>
      <c r="J221" s="2">
        <f t="array" ref="J221">INDEX('Purchase Behaviour'!B:B,MATCH(A221,'Purchase Behaviour'!A:A, 0))</f>
        <v>488.5719728</v>
      </c>
      <c r="K221" s="2">
        <f t="array" ref="K221">INDEX('Purchase Behaviour'!C:C, MATCH(A221,'Purchase Behaviour'!A:A, 0))</f>
        <v>281.7367044</v>
      </c>
      <c r="L221" s="2">
        <f t="array" ref="L221">INDEX('Purchase Behaviour'!D:D, MATCH($A221,'Purchase Behaviour'!$A:$A, 0))</f>
        <v>363.3510611</v>
      </c>
      <c r="M221" s="2">
        <f t="array" ref="M221">INDEX('Purchase Behaviour'!E:E, MATCH($A221,'Purchase Behaviour'!$A:$A, 0))</f>
        <v>407.300525</v>
      </c>
      <c r="N221" s="2">
        <f t="array" ref="N221">INDEX('Purchase Behaviour'!F:F, MATCH($A221,'Purchase Behaviour'!$A:$A, 0))</f>
        <v>365.452588</v>
      </c>
      <c r="O221" s="2">
        <f t="array" ref="O221">INDEX('Purchase Behaviour'!G:G, MATCH($A221,'Purchase Behaviour'!$A:$A, 0))</f>
        <v>257.1767645</v>
      </c>
      <c r="P221" s="2">
        <f t="array" ref="P221">INDEX('Purchase Behaviour'!H:H, MATCH($A221,'Purchase Behaviour'!$A:$A, 0))</f>
        <v>2</v>
      </c>
      <c r="Q221" s="2">
        <f t="array" ref="Q221">INDEX('Purchase Behaviour'!I:I, MATCH($A221,'Purchase Behaviour'!$A:$A, 0))</f>
        <v>11</v>
      </c>
      <c r="R221" s="2">
        <f t="array" ref="R221">INDEX('Purchase Behaviour'!J:J, MATCH($A221,'Purchase Behaviour'!$A:$A, 0))</f>
        <v>4</v>
      </c>
      <c r="S221" s="2">
        <f t="array" ref="S221">INDEX('Purchase Behaviour'!K:K, MATCH($A221,'Purchase Behaviour'!$A:$A, 0))</f>
        <v>11</v>
      </c>
      <c r="T221" s="2">
        <f t="array" ref="T221">INDEX('Purchase Behaviour'!L:L, MATCH($A221,'Purchase Behaviour'!$A:$A, 0))</f>
        <v>6</v>
      </c>
      <c r="U221" s="2">
        <f t="array" ref="U221">INDEX('Purchase Behaviour'!M:M, MATCH($A221,'Purchase Behaviour'!$A:$A, 0))</f>
        <v>48</v>
      </c>
      <c r="V221" s="2">
        <f t="array" ref="V221">INDEX('Campaign Performance'!B:B, MATCH(A221,'Campaign Performance'!A:A, 0))</f>
        <v>0</v>
      </c>
      <c r="W221" s="2">
        <f t="array" ref="W221">INDEX('Campaign Performance'!C:C, MATCH($A221,'Campaign Performance'!$A:$A, 0))</f>
        <v>0</v>
      </c>
      <c r="X221" s="2">
        <f t="array" ref="X221">INDEX('Campaign Performance'!D:D, MATCH($A221,'Campaign Performance'!$A:$A, 0))</f>
        <v>0</v>
      </c>
      <c r="Y221" s="2">
        <f t="array" ref="Y221">INDEX('Campaign Performance'!E:E, MATCH($A221,'Campaign Performance'!$A:$A, 0))</f>
        <v>0</v>
      </c>
      <c r="Z221" s="2">
        <f t="array" ref="Z221">INDEX('Campaign Performance'!F:F, MATCH($A221,'Campaign Performance'!$A:$A, 0))</f>
        <v>0</v>
      </c>
      <c r="AA221" s="2">
        <f t="array" ref="AA221">INDEX('Campaign Performance'!G:G, MATCH($A221,'Campaign Performance'!$A:$A, 0))</f>
        <v>0</v>
      </c>
      <c r="AB221" s="2">
        <f t="array" ref="AB221">INDEX('Campaign Performance'!H:H, MATCH($A221,'Campaign Performance'!$A:$A, 0))</f>
        <v>0</v>
      </c>
      <c r="AC221" s="5">
        <f t="shared" si="2"/>
        <v>45</v>
      </c>
      <c r="AD221" s="5">
        <f t="shared" si="3"/>
        <v>13</v>
      </c>
      <c r="AE221" s="5">
        <f t="shared" si="4"/>
        <v>2163.589616</v>
      </c>
      <c r="AF221" s="5">
        <f t="shared" si="5"/>
        <v>0</v>
      </c>
      <c r="AG221" s="5" t="str">
        <f t="shared" si="6"/>
        <v>No kids</v>
      </c>
      <c r="AH221" s="5" t="str">
        <f t="shared" si="20"/>
        <v>High income</v>
      </c>
      <c r="AI221" s="5" t="str">
        <f t="shared" si="7"/>
        <v>No</v>
      </c>
      <c r="AJ221" s="5" t="str">
        <f t="shared" si="8"/>
        <v>No Acceptance</v>
      </c>
      <c r="AK221" s="5">
        <f t="shared" si="9"/>
        <v>3</v>
      </c>
      <c r="AL221" s="5">
        <f t="shared" si="10"/>
        <v>0.1096567427</v>
      </c>
      <c r="AM221" s="5">
        <f t="shared" si="11"/>
        <v>0.5151515152</v>
      </c>
      <c r="AN221" s="5">
        <f t="shared" si="12"/>
        <v>0.4074074074</v>
      </c>
      <c r="AO221" s="5">
        <f t="shared" si="13"/>
        <v>0.1428571429</v>
      </c>
      <c r="AP221" s="5">
        <f t="shared" si="14"/>
        <v>0</v>
      </c>
      <c r="AQ221" s="5">
        <f t="shared" si="15"/>
        <v>1</v>
      </c>
      <c r="AR221" s="5">
        <f t="shared" si="16"/>
        <v>0.3573564656</v>
      </c>
      <c r="AS221" s="5">
        <f t="shared" si="17"/>
        <v>561</v>
      </c>
      <c r="AT221" s="5">
        <f t="shared" si="18"/>
        <v>0.749888343</v>
      </c>
      <c r="AU221" s="5" t="str">
        <f t="shared" si="19"/>
        <v>High</v>
      </c>
      <c r="AV221" s="5"/>
      <c r="AW221" s="5"/>
      <c r="AX221" s="5"/>
      <c r="AY221" s="5"/>
      <c r="AZ221" s="5"/>
    </row>
    <row r="222" ht="14.25" customHeight="1">
      <c r="A222" s="5">
        <v>1755.0</v>
      </c>
      <c r="B222" s="5">
        <v>1988.0</v>
      </c>
      <c r="C222" s="5" t="s">
        <v>70</v>
      </c>
      <c r="D222" s="5" t="s">
        <v>50</v>
      </c>
      <c r="E222" s="5">
        <v>45204.0</v>
      </c>
      <c r="F222" s="2">
        <f t="shared" si="1"/>
        <v>45204</v>
      </c>
      <c r="G222" s="5">
        <v>2.0</v>
      </c>
      <c r="H222" s="5">
        <v>0.0</v>
      </c>
      <c r="I222" s="5" t="s">
        <v>235</v>
      </c>
      <c r="J222" s="2">
        <f t="array" ref="J222">INDEX('Purchase Behaviour'!B:B,MATCH(A222,'Purchase Behaviour'!A:A, 0))</f>
        <v>296.5721799</v>
      </c>
      <c r="K222" s="2">
        <f t="array" ref="K222">INDEX('Purchase Behaviour'!C:C, MATCH(A222,'Purchase Behaviour'!A:A, 0))</f>
        <v>251.8530245</v>
      </c>
      <c r="L222" s="2">
        <f t="array" ref="L222">INDEX('Purchase Behaviour'!D:D, MATCH($A222,'Purchase Behaviour'!$A:$A, 0))</f>
        <v>230.0566789</v>
      </c>
      <c r="M222" s="2">
        <f t="array" ref="M222">INDEX('Purchase Behaviour'!E:E, MATCH($A222,'Purchase Behaviour'!$A:$A, 0))</f>
        <v>228.4516511</v>
      </c>
      <c r="N222" s="2">
        <f t="array" ref="N222">INDEX('Purchase Behaviour'!F:F, MATCH($A222,'Purchase Behaviour'!$A:$A, 0))</f>
        <v>332.7371012</v>
      </c>
      <c r="O222" s="2">
        <f t="array" ref="O222">INDEX('Purchase Behaviour'!G:G, MATCH($A222,'Purchase Behaviour'!$A:$A, 0))</f>
        <v>165.7668331</v>
      </c>
      <c r="P222" s="2">
        <f t="array" ref="P222">INDEX('Purchase Behaviour'!H:H, MATCH($A222,'Purchase Behaviour'!$A:$A, 0))</f>
        <v>1</v>
      </c>
      <c r="Q222" s="2">
        <f t="array" ref="Q222">INDEX('Purchase Behaviour'!I:I, MATCH($A222,'Purchase Behaviour'!$A:$A, 0))</f>
        <v>1</v>
      </c>
      <c r="R222" s="2">
        <f t="array" ref="R222">INDEX('Purchase Behaviour'!J:J, MATCH($A222,'Purchase Behaviour'!$A:$A, 0))</f>
        <v>1</v>
      </c>
      <c r="S222" s="2">
        <f t="array" ref="S222">INDEX('Purchase Behaviour'!K:K, MATCH($A222,'Purchase Behaviour'!$A:$A, 0))</f>
        <v>4</v>
      </c>
      <c r="T222" s="2">
        <f t="array" ref="T222">INDEX('Purchase Behaviour'!L:L, MATCH($A222,'Purchase Behaviour'!$A:$A, 0))</f>
        <v>3</v>
      </c>
      <c r="U222" s="2">
        <f t="array" ref="U222">INDEX('Purchase Behaviour'!M:M, MATCH($A222,'Purchase Behaviour'!$A:$A, 0))</f>
        <v>93</v>
      </c>
      <c r="V222" s="2">
        <f t="array" ref="V222">INDEX('Campaign Performance'!B:B, MATCH(A222,'Campaign Performance'!A:A, 0))</f>
        <v>0</v>
      </c>
      <c r="W222" s="2">
        <f t="array" ref="W222">INDEX('Campaign Performance'!C:C, MATCH($A222,'Campaign Performance'!$A:$A, 0))</f>
        <v>0</v>
      </c>
      <c r="X222" s="2">
        <f t="array" ref="X222">INDEX('Campaign Performance'!D:D, MATCH($A222,'Campaign Performance'!$A:$A, 0))</f>
        <v>0</v>
      </c>
      <c r="Y222" s="2">
        <f t="array" ref="Y222">INDEX('Campaign Performance'!E:E, MATCH($A222,'Campaign Performance'!$A:$A, 0))</f>
        <v>0</v>
      </c>
      <c r="Z222" s="2">
        <f t="array" ref="Z222">INDEX('Campaign Performance'!F:F, MATCH($A222,'Campaign Performance'!$A:$A, 0))</f>
        <v>0</v>
      </c>
      <c r="AA222" s="2">
        <f t="array" ref="AA222">INDEX('Campaign Performance'!G:G, MATCH($A222,'Campaign Performance'!$A:$A, 0))</f>
        <v>0</v>
      </c>
      <c r="AB222" s="2">
        <f t="array" ref="AB222">INDEX('Campaign Performance'!H:H, MATCH($A222,'Campaign Performance'!$A:$A, 0))</f>
        <v>0</v>
      </c>
      <c r="AC222" s="5">
        <f t="shared" si="2"/>
        <v>37</v>
      </c>
      <c r="AD222" s="5">
        <f t="shared" si="3"/>
        <v>11</v>
      </c>
      <c r="AE222" s="5">
        <f t="shared" si="4"/>
        <v>1505.437469</v>
      </c>
      <c r="AF222" s="5">
        <f t="shared" si="5"/>
        <v>0</v>
      </c>
      <c r="AG222" s="5" t="str">
        <f t="shared" si="6"/>
        <v>Large family</v>
      </c>
      <c r="AH222" s="5" t="str">
        <f t="shared" si="20"/>
        <v>Mid income</v>
      </c>
      <c r="AI222" s="5" t="str">
        <f t="shared" si="7"/>
        <v>No</v>
      </c>
      <c r="AJ222" s="5" t="str">
        <f t="shared" si="8"/>
        <v>No Acceptance</v>
      </c>
      <c r="AK222" s="5">
        <f t="shared" si="9"/>
        <v>2</v>
      </c>
      <c r="AL222" s="5">
        <f t="shared" si="10"/>
        <v>0.0762997603</v>
      </c>
      <c r="AM222" s="5">
        <f t="shared" si="11"/>
        <v>0.06060606061</v>
      </c>
      <c r="AN222" s="5">
        <f t="shared" si="12"/>
        <v>0.03703703704</v>
      </c>
      <c r="AO222" s="5">
        <f t="shared" si="13"/>
        <v>0.03571428571</v>
      </c>
      <c r="AP222" s="5">
        <f t="shared" si="14"/>
        <v>0</v>
      </c>
      <c r="AQ222" s="5">
        <f t="shared" si="15"/>
        <v>0.5</v>
      </c>
      <c r="AR222" s="5">
        <f t="shared" si="16"/>
        <v>0.09638374238</v>
      </c>
      <c r="AS222" s="5">
        <f t="shared" si="17"/>
        <v>2099</v>
      </c>
      <c r="AT222" s="5">
        <f t="shared" si="18"/>
        <v>0.06297454221</v>
      </c>
      <c r="AU222" s="5" t="str">
        <f t="shared" si="19"/>
        <v>Low</v>
      </c>
      <c r="AV222" s="5"/>
      <c r="AW222" s="5"/>
      <c r="AX222" s="5"/>
      <c r="AY222" s="5"/>
      <c r="AZ222" s="5"/>
    </row>
    <row r="223" ht="14.25" customHeight="1">
      <c r="A223" s="5">
        <v>2075.0</v>
      </c>
      <c r="B223" s="5">
        <v>1969.0</v>
      </c>
      <c r="C223" s="5" t="s">
        <v>46</v>
      </c>
      <c r="D223" s="5" t="s">
        <v>54</v>
      </c>
      <c r="E223" s="5">
        <v>72460.0</v>
      </c>
      <c r="F223" s="2">
        <f t="shared" si="1"/>
        <v>72460</v>
      </c>
      <c r="G223" s="5">
        <v>0.0</v>
      </c>
      <c r="H223" s="5">
        <v>0.0</v>
      </c>
      <c r="I223" s="5" t="s">
        <v>161</v>
      </c>
      <c r="J223" s="2">
        <f t="array" ref="J223">INDEX('Purchase Behaviour'!B:B,MATCH(A223,'Purchase Behaviour'!A:A, 0))</f>
        <v>392.7891794</v>
      </c>
      <c r="K223" s="2">
        <f t="array" ref="K223">INDEX('Purchase Behaviour'!C:C, MATCH(A223,'Purchase Behaviour'!A:A, 0))</f>
        <v>288.065691</v>
      </c>
      <c r="L223" s="2">
        <f t="array" ref="L223">INDEX('Purchase Behaviour'!D:D, MATCH($A223,'Purchase Behaviour'!$A:$A, 0))</f>
        <v>131.8848805</v>
      </c>
      <c r="M223" s="2">
        <f t="array" ref="M223">INDEX('Purchase Behaviour'!E:E, MATCH($A223,'Purchase Behaviour'!$A:$A, 0))</f>
        <v>128.9526306</v>
      </c>
      <c r="N223" s="2">
        <f t="array" ref="N223">INDEX('Purchase Behaviour'!F:F, MATCH($A223,'Purchase Behaviour'!$A:$A, 0))</f>
        <v>234.1435299</v>
      </c>
      <c r="O223" s="2">
        <f t="array" ref="O223">INDEX('Purchase Behaviour'!G:G, MATCH($A223,'Purchase Behaviour'!$A:$A, 0))</f>
        <v>273.6629446</v>
      </c>
      <c r="P223" s="2">
        <f t="array" ref="P223">INDEX('Purchase Behaviour'!H:H, MATCH($A223,'Purchase Behaviour'!$A:$A, 0))</f>
        <v>1</v>
      </c>
      <c r="Q223" s="2">
        <f t="array" ref="Q223">INDEX('Purchase Behaviour'!I:I, MATCH($A223,'Purchase Behaviour'!$A:$A, 0))</f>
        <v>3</v>
      </c>
      <c r="R223" s="2">
        <f t="array" ref="R223">INDEX('Purchase Behaviour'!J:J, MATCH($A223,'Purchase Behaviour'!$A:$A, 0))</f>
        <v>5</v>
      </c>
      <c r="S223" s="2">
        <f t="array" ref="S223">INDEX('Purchase Behaviour'!K:K, MATCH($A223,'Purchase Behaviour'!$A:$A, 0))</f>
        <v>7</v>
      </c>
      <c r="T223" s="2">
        <f t="array" ref="T223">INDEX('Purchase Behaviour'!L:L, MATCH($A223,'Purchase Behaviour'!$A:$A, 0))</f>
        <v>1</v>
      </c>
      <c r="U223" s="2">
        <f t="array" ref="U223">INDEX('Purchase Behaviour'!M:M, MATCH($A223,'Purchase Behaviour'!$A:$A, 0))</f>
        <v>56</v>
      </c>
      <c r="V223" s="2">
        <f t="array" ref="V223">INDEX('Campaign Performance'!B:B, MATCH(A223,'Campaign Performance'!A:A, 0))</f>
        <v>0</v>
      </c>
      <c r="W223" s="2">
        <f t="array" ref="W223">INDEX('Campaign Performance'!C:C, MATCH($A223,'Campaign Performance'!$A:$A, 0))</f>
        <v>0</v>
      </c>
      <c r="X223" s="2">
        <f t="array" ref="X223">INDEX('Campaign Performance'!D:D, MATCH($A223,'Campaign Performance'!$A:$A, 0))</f>
        <v>0</v>
      </c>
      <c r="Y223" s="2">
        <f t="array" ref="Y223">INDEX('Campaign Performance'!E:E, MATCH($A223,'Campaign Performance'!$A:$A, 0))</f>
        <v>0</v>
      </c>
      <c r="Z223" s="2">
        <f t="array" ref="Z223">INDEX('Campaign Performance'!F:F, MATCH($A223,'Campaign Performance'!$A:$A, 0))</f>
        <v>0</v>
      </c>
      <c r="AA223" s="2">
        <f t="array" ref="AA223">INDEX('Campaign Performance'!G:G, MATCH($A223,'Campaign Performance'!$A:$A, 0))</f>
        <v>0</v>
      </c>
      <c r="AB223" s="2">
        <f t="array" ref="AB223">INDEX('Campaign Performance'!H:H, MATCH($A223,'Campaign Performance'!$A:$A, 0))</f>
        <v>0</v>
      </c>
      <c r="AC223" s="5">
        <f t="shared" si="2"/>
        <v>56</v>
      </c>
      <c r="AD223" s="5">
        <f t="shared" si="3"/>
        <v>12</v>
      </c>
      <c r="AE223" s="5">
        <f t="shared" si="4"/>
        <v>1449.498856</v>
      </c>
      <c r="AF223" s="5">
        <f t="shared" si="5"/>
        <v>0</v>
      </c>
      <c r="AG223" s="5" t="str">
        <f t="shared" si="6"/>
        <v>No kids</v>
      </c>
      <c r="AH223" s="5" t="str">
        <f t="shared" si="20"/>
        <v>High income</v>
      </c>
      <c r="AI223" s="5" t="str">
        <f t="shared" si="7"/>
        <v>No</v>
      </c>
      <c r="AJ223" s="5" t="str">
        <f t="shared" si="8"/>
        <v>No Acceptance</v>
      </c>
      <c r="AK223" s="5">
        <f t="shared" si="9"/>
        <v>3</v>
      </c>
      <c r="AL223" s="5">
        <f t="shared" si="10"/>
        <v>0.07346463575</v>
      </c>
      <c r="AM223" s="5">
        <f t="shared" si="11"/>
        <v>0.4343434343</v>
      </c>
      <c r="AN223" s="5">
        <f t="shared" si="12"/>
        <v>0.1111111111</v>
      </c>
      <c r="AO223" s="5">
        <f t="shared" si="13"/>
        <v>0.1785714286</v>
      </c>
      <c r="AP223" s="5">
        <f t="shared" si="14"/>
        <v>0</v>
      </c>
      <c r="AQ223" s="5">
        <f t="shared" si="15"/>
        <v>1</v>
      </c>
      <c r="AR223" s="5">
        <f t="shared" si="16"/>
        <v>0.2831929988</v>
      </c>
      <c r="AS223" s="5">
        <f t="shared" si="17"/>
        <v>1088</v>
      </c>
      <c r="AT223" s="5">
        <f t="shared" si="18"/>
        <v>0.5145154087</v>
      </c>
      <c r="AU223" s="5" t="str">
        <f t="shared" si="19"/>
        <v>Mid</v>
      </c>
      <c r="AV223" s="5"/>
      <c r="AW223" s="5"/>
      <c r="AX223" s="5"/>
      <c r="AY223" s="5"/>
      <c r="AZ223" s="5"/>
    </row>
    <row r="224" ht="14.25" customHeight="1">
      <c r="A224" s="5">
        <v>4785.0</v>
      </c>
      <c r="B224" s="5">
        <v>1970.0</v>
      </c>
      <c r="C224" s="5" t="s">
        <v>53</v>
      </c>
      <c r="D224" s="5" t="s">
        <v>50</v>
      </c>
      <c r="E224" s="5">
        <v>77622.0</v>
      </c>
      <c r="F224" s="2">
        <f t="shared" si="1"/>
        <v>77622</v>
      </c>
      <c r="G224" s="5">
        <v>0.0</v>
      </c>
      <c r="H224" s="5">
        <v>1.0</v>
      </c>
      <c r="I224" s="5" t="s">
        <v>236</v>
      </c>
      <c r="J224" s="2">
        <f t="array" ref="J224">INDEX('Purchase Behaviour'!B:B,MATCH(A224,'Purchase Behaviour'!A:A, 0))</f>
        <v>629.6789895</v>
      </c>
      <c r="K224" s="2">
        <f t="array" ref="K224">INDEX('Purchase Behaviour'!C:C, MATCH(A224,'Purchase Behaviour'!A:A, 0))</f>
        <v>454.4224614</v>
      </c>
      <c r="L224" s="2">
        <f t="array" ref="L224">INDEX('Purchase Behaviour'!D:D, MATCH($A224,'Purchase Behaviour'!$A:$A, 0))</f>
        <v>465.1138639</v>
      </c>
      <c r="M224" s="2">
        <f t="array" ref="M224">INDEX('Purchase Behaviour'!E:E, MATCH($A224,'Purchase Behaviour'!$A:$A, 0))</f>
        <v>295.6977635</v>
      </c>
      <c r="N224" s="2">
        <f t="array" ref="N224">INDEX('Purchase Behaviour'!F:F, MATCH($A224,'Purchase Behaviour'!$A:$A, 0))</f>
        <v>378.7056064</v>
      </c>
      <c r="O224" s="2">
        <f t="array" ref="O224">INDEX('Purchase Behaviour'!G:G, MATCH($A224,'Purchase Behaviour'!$A:$A, 0))</f>
        <v>645.5106381</v>
      </c>
      <c r="P224" s="2">
        <f t="array" ref="P224">INDEX('Purchase Behaviour'!H:H, MATCH($A224,'Purchase Behaviour'!$A:$A, 0))</f>
        <v>2</v>
      </c>
      <c r="Q224" s="2">
        <f t="array" ref="Q224">INDEX('Purchase Behaviour'!I:I, MATCH($A224,'Purchase Behaviour'!$A:$A, 0))</f>
        <v>6</v>
      </c>
      <c r="R224" s="2">
        <f t="array" ref="R224">INDEX('Purchase Behaviour'!J:J, MATCH($A224,'Purchase Behaviour'!$A:$A, 0))</f>
        <v>3</v>
      </c>
      <c r="S224" s="2">
        <f t="array" ref="S224">INDEX('Purchase Behaviour'!K:K, MATCH($A224,'Purchase Behaviour'!$A:$A, 0))</f>
        <v>11</v>
      </c>
      <c r="T224" s="2">
        <f t="array" ref="T224">INDEX('Purchase Behaviour'!L:L, MATCH($A224,'Purchase Behaviour'!$A:$A, 0))</f>
        <v>3</v>
      </c>
      <c r="U224" s="2">
        <f t="array" ref="U224">INDEX('Purchase Behaviour'!M:M, MATCH($A224,'Purchase Behaviour'!$A:$A, 0))</f>
        <v>3</v>
      </c>
      <c r="V224" s="2">
        <f t="array" ref="V224">INDEX('Campaign Performance'!B:B, MATCH(A224,'Campaign Performance'!A:A, 0))</f>
        <v>0</v>
      </c>
      <c r="W224" s="2">
        <f t="array" ref="W224">INDEX('Campaign Performance'!C:C, MATCH($A224,'Campaign Performance'!$A:$A, 0))</f>
        <v>0</v>
      </c>
      <c r="X224" s="2">
        <f t="array" ref="X224">INDEX('Campaign Performance'!D:D, MATCH($A224,'Campaign Performance'!$A:$A, 0))</f>
        <v>0</v>
      </c>
      <c r="Y224" s="2">
        <f t="array" ref="Y224">INDEX('Campaign Performance'!E:E, MATCH($A224,'Campaign Performance'!$A:$A, 0))</f>
        <v>0</v>
      </c>
      <c r="Z224" s="2">
        <f t="array" ref="Z224">INDEX('Campaign Performance'!F:F, MATCH($A224,'Campaign Performance'!$A:$A, 0))</f>
        <v>0</v>
      </c>
      <c r="AA224" s="2">
        <f t="array" ref="AA224">INDEX('Campaign Performance'!G:G, MATCH($A224,'Campaign Performance'!$A:$A, 0))</f>
        <v>0</v>
      </c>
      <c r="AB224" s="2">
        <f t="array" ref="AB224">INDEX('Campaign Performance'!H:H, MATCH($A224,'Campaign Performance'!$A:$A, 0))</f>
        <v>0</v>
      </c>
      <c r="AC224" s="5">
        <f t="shared" si="2"/>
        <v>55</v>
      </c>
      <c r="AD224" s="5">
        <f t="shared" si="3"/>
        <v>11</v>
      </c>
      <c r="AE224" s="5">
        <f t="shared" si="4"/>
        <v>2869.129323</v>
      </c>
      <c r="AF224" s="5">
        <f t="shared" si="5"/>
        <v>0</v>
      </c>
      <c r="AG224" s="5" t="str">
        <f t="shared" si="6"/>
        <v>Small family</v>
      </c>
      <c r="AH224" s="5" t="str">
        <f t="shared" si="20"/>
        <v>High income</v>
      </c>
      <c r="AI224" s="5" t="str">
        <f t="shared" si="7"/>
        <v>No</v>
      </c>
      <c r="AJ224" s="5" t="str">
        <f t="shared" si="8"/>
        <v>No Acceptance</v>
      </c>
      <c r="AK224" s="5">
        <f t="shared" si="9"/>
        <v>3</v>
      </c>
      <c r="AL224" s="5">
        <f t="shared" si="10"/>
        <v>0.1454154584</v>
      </c>
      <c r="AM224" s="5">
        <f t="shared" si="11"/>
        <v>0.9696969697</v>
      </c>
      <c r="AN224" s="5">
        <f t="shared" si="12"/>
        <v>0.2222222222</v>
      </c>
      <c r="AO224" s="5">
        <f t="shared" si="13"/>
        <v>0.1071428571</v>
      </c>
      <c r="AP224" s="5">
        <f t="shared" si="14"/>
        <v>0</v>
      </c>
      <c r="AQ224" s="5">
        <f t="shared" si="15"/>
        <v>1</v>
      </c>
      <c r="AR224" s="5">
        <f t="shared" si="16"/>
        <v>0.4713105746</v>
      </c>
      <c r="AS224" s="5">
        <f t="shared" si="17"/>
        <v>78</v>
      </c>
      <c r="AT224" s="5">
        <f t="shared" si="18"/>
        <v>0.9656096472</v>
      </c>
      <c r="AU224" s="5" t="str">
        <f t="shared" si="19"/>
        <v>High</v>
      </c>
      <c r="AV224" s="5"/>
      <c r="AW224" s="5"/>
      <c r="AX224" s="5"/>
      <c r="AY224" s="5"/>
      <c r="AZ224" s="5"/>
    </row>
    <row r="225" ht="14.25" customHeight="1">
      <c r="A225" s="5">
        <v>9076.0</v>
      </c>
      <c r="B225" s="5">
        <v>1980.0</v>
      </c>
      <c r="C225" s="5" t="s">
        <v>53</v>
      </c>
      <c r="D225" s="5" t="s">
        <v>54</v>
      </c>
      <c r="E225" s="5">
        <v>30732.0</v>
      </c>
      <c r="F225" s="2">
        <f t="shared" si="1"/>
        <v>30732</v>
      </c>
      <c r="G225" s="5">
        <v>0.0</v>
      </c>
      <c r="H225" s="5">
        <v>0.0</v>
      </c>
      <c r="I225" s="5" t="s">
        <v>237</v>
      </c>
      <c r="J225" s="2">
        <f t="array" ref="J225">INDEX('Purchase Behaviour'!B:B,MATCH(A225,'Purchase Behaviour'!A:A, 0))</f>
        <v>89.90484977</v>
      </c>
      <c r="K225" s="2">
        <f t="array" ref="K225">INDEX('Purchase Behaviour'!C:C, MATCH(A225,'Purchase Behaviour'!A:A, 0))</f>
        <v>168.5196872</v>
      </c>
      <c r="L225" s="2">
        <f t="array" ref="L225">INDEX('Purchase Behaviour'!D:D, MATCH($A225,'Purchase Behaviour'!$A:$A, 0))</f>
        <v>222.8723429</v>
      </c>
      <c r="M225" s="2">
        <f t="array" ref="M225">INDEX('Purchase Behaviour'!E:E, MATCH($A225,'Purchase Behaviour'!$A:$A, 0))</f>
        <v>192.5044624</v>
      </c>
      <c r="N225" s="2">
        <f t="array" ref="N225">INDEX('Purchase Behaviour'!F:F, MATCH($A225,'Purchase Behaviour'!$A:$A, 0))</f>
        <v>231.824506</v>
      </c>
      <c r="O225" s="2">
        <f t="array" ref="O225">INDEX('Purchase Behaviour'!G:G, MATCH($A225,'Purchase Behaviour'!$A:$A, 0))</f>
        <v>157.0674398</v>
      </c>
      <c r="P225" s="2">
        <f t="array" ref="P225">INDEX('Purchase Behaviour'!H:H, MATCH($A225,'Purchase Behaviour'!$A:$A, 0))</f>
        <v>4</v>
      </c>
      <c r="Q225" s="2">
        <f t="array" ref="Q225">INDEX('Purchase Behaviour'!I:I, MATCH($A225,'Purchase Behaviour'!$A:$A, 0))</f>
        <v>4</v>
      </c>
      <c r="R225" s="2">
        <f t="array" ref="R225">INDEX('Purchase Behaviour'!J:J, MATCH($A225,'Purchase Behaviour'!$A:$A, 0))</f>
        <v>1</v>
      </c>
      <c r="S225" s="2">
        <f t="array" ref="S225">INDEX('Purchase Behaviour'!K:K, MATCH($A225,'Purchase Behaviour'!$A:$A, 0))</f>
        <v>4</v>
      </c>
      <c r="T225" s="2">
        <f t="array" ref="T225">INDEX('Purchase Behaviour'!L:L, MATCH($A225,'Purchase Behaviour'!$A:$A, 0))</f>
        <v>8</v>
      </c>
      <c r="U225" s="2">
        <f t="array" ref="U225">INDEX('Purchase Behaviour'!M:M, MATCH($A225,'Purchase Behaviour'!$A:$A, 0))</f>
        <v>44</v>
      </c>
      <c r="V225" s="2">
        <f t="array" ref="V225">INDEX('Campaign Performance'!B:B, MATCH(A225,'Campaign Performance'!A:A, 0))</f>
        <v>0</v>
      </c>
      <c r="W225" s="2">
        <f t="array" ref="W225">INDEX('Campaign Performance'!C:C, MATCH($A225,'Campaign Performance'!$A:$A, 0))</f>
        <v>0</v>
      </c>
      <c r="X225" s="2">
        <f t="array" ref="X225">INDEX('Campaign Performance'!D:D, MATCH($A225,'Campaign Performance'!$A:$A, 0))</f>
        <v>0</v>
      </c>
      <c r="Y225" s="2">
        <f t="array" ref="Y225">INDEX('Campaign Performance'!E:E, MATCH($A225,'Campaign Performance'!$A:$A, 0))</f>
        <v>0</v>
      </c>
      <c r="Z225" s="2">
        <f t="array" ref="Z225">INDEX('Campaign Performance'!F:F, MATCH($A225,'Campaign Performance'!$A:$A, 0))</f>
        <v>0</v>
      </c>
      <c r="AA225" s="2">
        <f t="array" ref="AA225">INDEX('Campaign Performance'!G:G, MATCH($A225,'Campaign Performance'!$A:$A, 0))</f>
        <v>0</v>
      </c>
      <c r="AB225" s="2">
        <f t="array" ref="AB225">INDEX('Campaign Performance'!H:H, MATCH($A225,'Campaign Performance'!$A:$A, 0))</f>
        <v>0</v>
      </c>
      <c r="AC225" s="5">
        <f t="shared" si="2"/>
        <v>45</v>
      </c>
      <c r="AD225" s="5">
        <f t="shared" si="3"/>
        <v>12</v>
      </c>
      <c r="AE225" s="5">
        <f t="shared" si="4"/>
        <v>1062.693288</v>
      </c>
      <c r="AF225" s="5">
        <f t="shared" si="5"/>
        <v>0</v>
      </c>
      <c r="AG225" s="5" t="str">
        <f t="shared" si="6"/>
        <v>No kids</v>
      </c>
      <c r="AH225" s="5" t="str">
        <f t="shared" si="20"/>
        <v>Mid income</v>
      </c>
      <c r="AI225" s="5" t="str">
        <f t="shared" si="7"/>
        <v>No</v>
      </c>
      <c r="AJ225" s="5" t="str">
        <f t="shared" si="8"/>
        <v>No Acceptance</v>
      </c>
      <c r="AK225" s="5">
        <f t="shared" si="9"/>
        <v>2</v>
      </c>
      <c r="AL225" s="5">
        <f t="shared" si="10"/>
        <v>0.05386025314</v>
      </c>
      <c r="AM225" s="5">
        <f t="shared" si="11"/>
        <v>0.5555555556</v>
      </c>
      <c r="AN225" s="5">
        <f t="shared" si="12"/>
        <v>0.1481481481</v>
      </c>
      <c r="AO225" s="5">
        <f t="shared" si="13"/>
        <v>0.03571428571</v>
      </c>
      <c r="AP225" s="5">
        <f t="shared" si="14"/>
        <v>0</v>
      </c>
      <c r="AQ225" s="5">
        <f t="shared" si="15"/>
        <v>0.5</v>
      </c>
      <c r="AR225" s="5">
        <f t="shared" si="16"/>
        <v>0.2559253807</v>
      </c>
      <c r="AS225" s="5">
        <f t="shared" si="17"/>
        <v>1279</v>
      </c>
      <c r="AT225" s="5">
        <f t="shared" si="18"/>
        <v>0.4292094685</v>
      </c>
      <c r="AU225" s="5" t="str">
        <f t="shared" si="19"/>
        <v>Low</v>
      </c>
      <c r="AV225" s="5"/>
      <c r="AW225" s="5"/>
      <c r="AX225" s="5"/>
      <c r="AY225" s="5"/>
      <c r="AZ225" s="5"/>
    </row>
    <row r="226" ht="14.25" customHeight="1">
      <c r="A226" s="5">
        <v>7079.0</v>
      </c>
      <c r="B226" s="5">
        <v>1962.0</v>
      </c>
      <c r="C226" s="5" t="s">
        <v>46</v>
      </c>
      <c r="D226" s="5" t="s">
        <v>58</v>
      </c>
      <c r="E226" s="5">
        <v>63887.0</v>
      </c>
      <c r="F226" s="2">
        <f t="shared" si="1"/>
        <v>63887</v>
      </c>
      <c r="G226" s="5">
        <v>0.0</v>
      </c>
      <c r="H226" s="5">
        <v>0.0</v>
      </c>
      <c r="I226" s="5" t="s">
        <v>238</v>
      </c>
      <c r="J226" s="2">
        <f t="array" ref="J226">INDEX('Purchase Behaviour'!B:B,MATCH(A226,'Purchase Behaviour'!A:A, 0))</f>
        <v>364.7268283</v>
      </c>
      <c r="K226" s="2">
        <f t="array" ref="K226">INDEX('Purchase Behaviour'!C:C, MATCH(A226,'Purchase Behaviour'!A:A, 0))</f>
        <v>316.4339189</v>
      </c>
      <c r="L226" s="2">
        <f t="array" ref="L226">INDEX('Purchase Behaviour'!D:D, MATCH($A226,'Purchase Behaviour'!$A:$A, 0))</f>
        <v>357.8687363</v>
      </c>
      <c r="M226" s="2">
        <f t="array" ref="M226">INDEX('Purchase Behaviour'!E:E, MATCH($A226,'Purchase Behaviour'!$A:$A, 0))</f>
        <v>216.1676709</v>
      </c>
      <c r="N226" s="2">
        <f t="array" ref="N226">INDEX('Purchase Behaviour'!F:F, MATCH($A226,'Purchase Behaviour'!$A:$A, 0))</f>
        <v>383.2050587</v>
      </c>
      <c r="O226" s="2">
        <f t="array" ref="O226">INDEX('Purchase Behaviour'!G:G, MATCH($A226,'Purchase Behaviour'!$A:$A, 0))</f>
        <v>334.4796311</v>
      </c>
      <c r="P226" s="2">
        <f t="array" ref="P226">INDEX('Purchase Behaviour'!H:H, MATCH($A226,'Purchase Behaviour'!$A:$A, 0))</f>
        <v>5</v>
      </c>
      <c r="Q226" s="2">
        <f t="array" ref="Q226">INDEX('Purchase Behaviour'!I:I, MATCH($A226,'Purchase Behaviour'!$A:$A, 0))</f>
        <v>9</v>
      </c>
      <c r="R226" s="2">
        <f t="array" ref="R226">INDEX('Purchase Behaviour'!J:J, MATCH($A226,'Purchase Behaviour'!$A:$A, 0))</f>
        <v>6</v>
      </c>
      <c r="S226" s="2">
        <f t="array" ref="S226">INDEX('Purchase Behaviour'!K:K, MATCH($A226,'Purchase Behaviour'!$A:$A, 0))</f>
        <v>12</v>
      </c>
      <c r="T226" s="2">
        <f t="array" ref="T226">INDEX('Purchase Behaviour'!L:L, MATCH($A226,'Purchase Behaviour'!$A:$A, 0))</f>
        <v>6</v>
      </c>
      <c r="U226" s="2">
        <f t="array" ref="U226">INDEX('Purchase Behaviour'!M:M, MATCH($A226,'Purchase Behaviour'!$A:$A, 0))</f>
        <v>38</v>
      </c>
      <c r="V226" s="2">
        <f t="array" ref="V226">INDEX('Campaign Performance'!B:B, MATCH(A226,'Campaign Performance'!A:A, 0))</f>
        <v>0</v>
      </c>
      <c r="W226" s="2">
        <f t="array" ref="W226">INDEX('Campaign Performance'!C:C, MATCH($A226,'Campaign Performance'!$A:$A, 0))</f>
        <v>0</v>
      </c>
      <c r="X226" s="2">
        <f t="array" ref="X226">INDEX('Campaign Performance'!D:D, MATCH($A226,'Campaign Performance'!$A:$A, 0))</f>
        <v>0</v>
      </c>
      <c r="Y226" s="2">
        <f t="array" ref="Y226">INDEX('Campaign Performance'!E:E, MATCH($A226,'Campaign Performance'!$A:$A, 0))</f>
        <v>0</v>
      </c>
      <c r="Z226" s="2">
        <f t="array" ref="Z226">INDEX('Campaign Performance'!F:F, MATCH($A226,'Campaign Performance'!$A:$A, 0))</f>
        <v>0</v>
      </c>
      <c r="AA226" s="2">
        <f t="array" ref="AA226">INDEX('Campaign Performance'!G:G, MATCH($A226,'Campaign Performance'!$A:$A, 0))</f>
        <v>0</v>
      </c>
      <c r="AB226" s="2">
        <f t="array" ref="AB226">INDEX('Campaign Performance'!H:H, MATCH($A226,'Campaign Performance'!$A:$A, 0))</f>
        <v>0</v>
      </c>
      <c r="AC226" s="5">
        <f t="shared" si="2"/>
        <v>63</v>
      </c>
      <c r="AD226" s="5">
        <f t="shared" si="3"/>
        <v>13</v>
      </c>
      <c r="AE226" s="5">
        <f t="shared" si="4"/>
        <v>1972.881844</v>
      </c>
      <c r="AF226" s="5">
        <f t="shared" si="5"/>
        <v>0</v>
      </c>
      <c r="AG226" s="5" t="str">
        <f t="shared" si="6"/>
        <v>No kids</v>
      </c>
      <c r="AH226" s="5" t="str">
        <f t="shared" si="20"/>
        <v>High income</v>
      </c>
      <c r="AI226" s="5" t="str">
        <f t="shared" si="7"/>
        <v>No</v>
      </c>
      <c r="AJ226" s="5" t="str">
        <f t="shared" si="8"/>
        <v>No Acceptance</v>
      </c>
      <c r="AK226" s="5">
        <f t="shared" si="9"/>
        <v>3</v>
      </c>
      <c r="AL226" s="5">
        <f t="shared" si="10"/>
        <v>0.09999114208</v>
      </c>
      <c r="AM226" s="5">
        <f t="shared" si="11"/>
        <v>0.6161616162</v>
      </c>
      <c r="AN226" s="5">
        <f t="shared" si="12"/>
        <v>0.3333333333</v>
      </c>
      <c r="AO226" s="5">
        <f t="shared" si="13"/>
        <v>0.2142857143</v>
      </c>
      <c r="AP226" s="5">
        <f t="shared" si="14"/>
        <v>0</v>
      </c>
      <c r="AQ226" s="5">
        <f t="shared" si="15"/>
        <v>1</v>
      </c>
      <c r="AR226" s="5">
        <f t="shared" si="16"/>
        <v>0.3812748418</v>
      </c>
      <c r="AS226" s="5">
        <f t="shared" si="17"/>
        <v>406</v>
      </c>
      <c r="AT226" s="5">
        <f t="shared" si="18"/>
        <v>0.8191156766</v>
      </c>
      <c r="AU226" s="5" t="str">
        <f t="shared" si="19"/>
        <v>High</v>
      </c>
      <c r="AV226" s="5"/>
      <c r="AW226" s="5"/>
      <c r="AX226" s="5"/>
      <c r="AY226" s="5"/>
      <c r="AZ226" s="5"/>
    </row>
    <row r="227" ht="14.25" customHeight="1">
      <c r="A227" s="5">
        <v>4653.0</v>
      </c>
      <c r="B227" s="5">
        <v>1978.0</v>
      </c>
      <c r="C227" s="5" t="s">
        <v>46</v>
      </c>
      <c r="D227" s="5" t="s">
        <v>50</v>
      </c>
      <c r="E227" s="5">
        <v>42011.0</v>
      </c>
      <c r="F227" s="2">
        <f t="shared" si="1"/>
        <v>42011</v>
      </c>
      <c r="G227" s="5">
        <v>0.0</v>
      </c>
      <c r="H227" s="5">
        <v>0.0</v>
      </c>
      <c r="I227" s="5" t="s">
        <v>239</v>
      </c>
      <c r="J227" s="2">
        <f t="array" ref="J227">INDEX('Purchase Behaviour'!B:B,MATCH(A227,'Purchase Behaviour'!A:A, 0))</f>
        <v>205.0507985</v>
      </c>
      <c r="K227" s="2">
        <f t="array" ref="K227">INDEX('Purchase Behaviour'!C:C, MATCH(A227,'Purchase Behaviour'!A:A, 0))</f>
        <v>313.3593118</v>
      </c>
      <c r="L227" s="2">
        <f t="array" ref="L227">INDEX('Purchase Behaviour'!D:D, MATCH($A227,'Purchase Behaviour'!$A:$A, 0))</f>
        <v>183.9488446</v>
      </c>
      <c r="M227" s="2">
        <f t="array" ref="M227">INDEX('Purchase Behaviour'!E:E, MATCH($A227,'Purchase Behaviour'!$A:$A, 0))</f>
        <v>278.7150432</v>
      </c>
      <c r="N227" s="2">
        <f t="array" ref="N227">INDEX('Purchase Behaviour'!F:F, MATCH($A227,'Purchase Behaviour'!$A:$A, 0))</f>
        <v>285.1127304</v>
      </c>
      <c r="O227" s="2">
        <f t="array" ref="O227">INDEX('Purchase Behaviour'!G:G, MATCH($A227,'Purchase Behaviour'!$A:$A, 0))</f>
        <v>256.0542739</v>
      </c>
      <c r="P227" s="2">
        <f t="array" ref="P227">INDEX('Purchase Behaviour'!H:H, MATCH($A227,'Purchase Behaviour'!$A:$A, 0))</f>
        <v>4</v>
      </c>
      <c r="Q227" s="2">
        <f t="array" ref="Q227">INDEX('Purchase Behaviour'!I:I, MATCH($A227,'Purchase Behaviour'!$A:$A, 0))</f>
        <v>3</v>
      </c>
      <c r="R227" s="2">
        <f t="array" ref="R227">INDEX('Purchase Behaviour'!J:J, MATCH($A227,'Purchase Behaviour'!$A:$A, 0))</f>
        <v>1</v>
      </c>
      <c r="S227" s="2">
        <f t="array" ref="S227">INDEX('Purchase Behaviour'!K:K, MATCH($A227,'Purchase Behaviour'!$A:$A, 0))</f>
        <v>4</v>
      </c>
      <c r="T227" s="2">
        <f t="array" ref="T227">INDEX('Purchase Behaviour'!L:L, MATCH($A227,'Purchase Behaviour'!$A:$A, 0))</f>
        <v>8</v>
      </c>
      <c r="U227" s="2">
        <f t="array" ref="U227">INDEX('Purchase Behaviour'!M:M, MATCH($A227,'Purchase Behaviour'!$A:$A, 0))</f>
        <v>46</v>
      </c>
      <c r="V227" s="2">
        <f t="array" ref="V227">INDEX('Campaign Performance'!B:B, MATCH(A227,'Campaign Performance'!A:A, 0))</f>
        <v>0</v>
      </c>
      <c r="W227" s="2">
        <f t="array" ref="W227">INDEX('Campaign Performance'!C:C, MATCH($A227,'Campaign Performance'!$A:$A, 0))</f>
        <v>0</v>
      </c>
      <c r="X227" s="2">
        <f t="array" ref="X227">INDEX('Campaign Performance'!D:D, MATCH($A227,'Campaign Performance'!$A:$A, 0))</f>
        <v>0</v>
      </c>
      <c r="Y227" s="2">
        <f t="array" ref="Y227">INDEX('Campaign Performance'!E:E, MATCH($A227,'Campaign Performance'!$A:$A, 0))</f>
        <v>0</v>
      </c>
      <c r="Z227" s="2">
        <f t="array" ref="Z227">INDEX('Campaign Performance'!F:F, MATCH($A227,'Campaign Performance'!$A:$A, 0))</f>
        <v>0</v>
      </c>
      <c r="AA227" s="2">
        <f t="array" ref="AA227">INDEX('Campaign Performance'!G:G, MATCH($A227,'Campaign Performance'!$A:$A, 0))</f>
        <v>0</v>
      </c>
      <c r="AB227" s="2">
        <f t="array" ref="AB227">INDEX('Campaign Performance'!H:H, MATCH($A227,'Campaign Performance'!$A:$A, 0))</f>
        <v>0</v>
      </c>
      <c r="AC227" s="5">
        <f t="shared" si="2"/>
        <v>47</v>
      </c>
      <c r="AD227" s="5">
        <f t="shared" si="3"/>
        <v>12</v>
      </c>
      <c r="AE227" s="5">
        <f t="shared" si="4"/>
        <v>1522.241003</v>
      </c>
      <c r="AF227" s="5">
        <f t="shared" si="5"/>
        <v>0</v>
      </c>
      <c r="AG227" s="5" t="str">
        <f t="shared" si="6"/>
        <v>No kids</v>
      </c>
      <c r="AH227" s="5" t="str">
        <f t="shared" si="20"/>
        <v>Mid income</v>
      </c>
      <c r="AI227" s="5" t="str">
        <f t="shared" si="7"/>
        <v>No</v>
      </c>
      <c r="AJ227" s="5" t="str">
        <f t="shared" si="8"/>
        <v>No Acceptance</v>
      </c>
      <c r="AK227" s="5">
        <f t="shared" si="9"/>
        <v>2</v>
      </c>
      <c r="AL227" s="5">
        <f t="shared" si="10"/>
        <v>0.07715141016</v>
      </c>
      <c r="AM227" s="5">
        <f t="shared" si="11"/>
        <v>0.5353535354</v>
      </c>
      <c r="AN227" s="5">
        <f t="shared" si="12"/>
        <v>0.1111111111</v>
      </c>
      <c r="AO227" s="5">
        <f t="shared" si="13"/>
        <v>0.03571428571</v>
      </c>
      <c r="AP227" s="5">
        <f t="shared" si="14"/>
        <v>0</v>
      </c>
      <c r="AQ227" s="5">
        <f t="shared" si="15"/>
        <v>0.5</v>
      </c>
      <c r="AR227" s="5">
        <f t="shared" si="16"/>
        <v>0.2501320084</v>
      </c>
      <c r="AS227" s="5">
        <f t="shared" si="17"/>
        <v>1315</v>
      </c>
      <c r="AT227" s="5">
        <f t="shared" si="18"/>
        <v>0.413130862</v>
      </c>
      <c r="AU227" s="5" t="str">
        <f t="shared" si="19"/>
        <v>Low</v>
      </c>
      <c r="AV227" s="5"/>
      <c r="AW227" s="5"/>
      <c r="AX227" s="5"/>
      <c r="AY227" s="5"/>
      <c r="AZ227" s="5"/>
    </row>
    <row r="228" ht="14.25" customHeight="1">
      <c r="A228" s="5">
        <v>7375.0</v>
      </c>
      <c r="B228" s="5">
        <v>1976.0</v>
      </c>
      <c r="C228" s="5" t="s">
        <v>46</v>
      </c>
      <c r="D228" s="5" t="s">
        <v>50</v>
      </c>
      <c r="E228" s="5">
        <v>51369.0</v>
      </c>
      <c r="F228" s="2">
        <f t="shared" si="1"/>
        <v>51369</v>
      </c>
      <c r="G228" s="5">
        <v>1.0</v>
      </c>
      <c r="H228" s="5">
        <v>2.0</v>
      </c>
      <c r="I228" s="5" t="s">
        <v>240</v>
      </c>
      <c r="J228" s="2">
        <f t="array" ref="J228">INDEX('Purchase Behaviour'!B:B,MATCH(A228,'Purchase Behaviour'!A:A, 0))</f>
        <v>169.8874749</v>
      </c>
      <c r="K228" s="2">
        <f t="array" ref="K228">INDEX('Purchase Behaviour'!C:C, MATCH(A228,'Purchase Behaviour'!A:A, 0))</f>
        <v>274.0410083</v>
      </c>
      <c r="L228" s="2">
        <f t="array" ref="L228">INDEX('Purchase Behaviour'!D:D, MATCH($A228,'Purchase Behaviour'!$A:$A, 0))</f>
        <v>399.841882</v>
      </c>
      <c r="M228" s="2">
        <f t="array" ref="M228">INDEX('Purchase Behaviour'!E:E, MATCH($A228,'Purchase Behaviour'!$A:$A, 0))</f>
        <v>102.7588579</v>
      </c>
      <c r="N228" s="2">
        <f t="array" ref="N228">INDEX('Purchase Behaviour'!F:F, MATCH($A228,'Purchase Behaviour'!$A:$A, 0))</f>
        <v>231.0372958</v>
      </c>
      <c r="O228" s="2">
        <f t="array" ref="O228">INDEX('Purchase Behaviour'!G:G, MATCH($A228,'Purchase Behaviour'!$A:$A, 0))</f>
        <v>337.2192728</v>
      </c>
      <c r="P228" s="2">
        <f t="array" ref="P228">INDEX('Purchase Behaviour'!H:H, MATCH($A228,'Purchase Behaviour'!$A:$A, 0))</f>
        <v>2</v>
      </c>
      <c r="Q228" s="2">
        <f t="array" ref="Q228">INDEX('Purchase Behaviour'!I:I, MATCH($A228,'Purchase Behaviour'!$A:$A, 0))</f>
        <v>8</v>
      </c>
      <c r="R228" s="2">
        <f t="array" ref="R228">INDEX('Purchase Behaviour'!J:J, MATCH($A228,'Purchase Behaviour'!$A:$A, 0))</f>
        <v>2</v>
      </c>
      <c r="S228" s="2">
        <f t="array" ref="S228">INDEX('Purchase Behaviour'!K:K, MATCH($A228,'Purchase Behaviour'!$A:$A, 0))</f>
        <v>4</v>
      </c>
      <c r="T228" s="2">
        <f t="array" ref="T228">INDEX('Purchase Behaviour'!L:L, MATCH($A228,'Purchase Behaviour'!$A:$A, 0))</f>
        <v>8</v>
      </c>
      <c r="U228" s="2">
        <f t="array" ref="U228">INDEX('Purchase Behaviour'!M:M, MATCH($A228,'Purchase Behaviour'!$A:$A, 0))</f>
        <v>84</v>
      </c>
      <c r="V228" s="2">
        <f t="array" ref="V228">INDEX('Campaign Performance'!B:B, MATCH(A228,'Campaign Performance'!A:A, 0))</f>
        <v>0</v>
      </c>
      <c r="W228" s="2">
        <f t="array" ref="W228">INDEX('Campaign Performance'!C:C, MATCH($A228,'Campaign Performance'!$A:$A, 0))</f>
        <v>0</v>
      </c>
      <c r="X228" s="2">
        <f t="array" ref="X228">INDEX('Campaign Performance'!D:D, MATCH($A228,'Campaign Performance'!$A:$A, 0))</f>
        <v>0</v>
      </c>
      <c r="Y228" s="2">
        <f t="array" ref="Y228">INDEX('Campaign Performance'!E:E, MATCH($A228,'Campaign Performance'!$A:$A, 0))</f>
        <v>0</v>
      </c>
      <c r="Z228" s="2">
        <f t="array" ref="Z228">INDEX('Campaign Performance'!F:F, MATCH($A228,'Campaign Performance'!$A:$A, 0))</f>
        <v>0</v>
      </c>
      <c r="AA228" s="2">
        <f t="array" ref="AA228">INDEX('Campaign Performance'!G:G, MATCH($A228,'Campaign Performance'!$A:$A, 0))</f>
        <v>0</v>
      </c>
      <c r="AB228" s="2">
        <f t="array" ref="AB228">INDEX('Campaign Performance'!H:H, MATCH($A228,'Campaign Performance'!$A:$A, 0))</f>
        <v>0</v>
      </c>
      <c r="AC228" s="5">
        <f t="shared" si="2"/>
        <v>49</v>
      </c>
      <c r="AD228" s="5">
        <f t="shared" si="3"/>
        <v>13</v>
      </c>
      <c r="AE228" s="5">
        <f t="shared" si="4"/>
        <v>1514.785792</v>
      </c>
      <c r="AF228" s="5">
        <f t="shared" si="5"/>
        <v>0</v>
      </c>
      <c r="AG228" s="5" t="str">
        <f t="shared" si="6"/>
        <v>Large family</v>
      </c>
      <c r="AH228" s="5" t="str">
        <f t="shared" si="20"/>
        <v>High income</v>
      </c>
      <c r="AI228" s="5" t="str">
        <f t="shared" si="7"/>
        <v>No</v>
      </c>
      <c r="AJ228" s="5" t="str">
        <f t="shared" si="8"/>
        <v>No Acceptance</v>
      </c>
      <c r="AK228" s="5">
        <f t="shared" si="9"/>
        <v>3</v>
      </c>
      <c r="AL228" s="5">
        <f t="shared" si="10"/>
        <v>0.07677355933</v>
      </c>
      <c r="AM228" s="5">
        <f t="shared" si="11"/>
        <v>0.1515151515</v>
      </c>
      <c r="AN228" s="5">
        <f t="shared" si="12"/>
        <v>0.2962962963</v>
      </c>
      <c r="AO228" s="5">
        <f t="shared" si="13"/>
        <v>0.07142857143</v>
      </c>
      <c r="AP228" s="5">
        <f t="shared" si="14"/>
        <v>0</v>
      </c>
      <c r="AQ228" s="5">
        <f t="shared" si="15"/>
        <v>1</v>
      </c>
      <c r="AR228" s="5">
        <f t="shared" si="16"/>
        <v>0.2162352369</v>
      </c>
      <c r="AS228" s="5">
        <f t="shared" si="17"/>
        <v>1543</v>
      </c>
      <c r="AT228" s="5">
        <f t="shared" si="18"/>
        <v>0.3112996874</v>
      </c>
      <c r="AU228" s="5" t="str">
        <f t="shared" si="19"/>
        <v>Low</v>
      </c>
      <c r="AV228" s="5"/>
      <c r="AW228" s="5"/>
      <c r="AX228" s="5"/>
      <c r="AY228" s="5"/>
      <c r="AZ228" s="5"/>
    </row>
    <row r="229" ht="14.25" customHeight="1">
      <c r="A229" s="5">
        <v>709.0</v>
      </c>
      <c r="B229" s="5">
        <v>1960.0</v>
      </c>
      <c r="C229" s="5" t="s">
        <v>46</v>
      </c>
      <c r="D229" s="5" t="s">
        <v>58</v>
      </c>
      <c r="E229" s="5">
        <v>51537.0</v>
      </c>
      <c r="F229" s="2">
        <f t="shared" si="1"/>
        <v>51537</v>
      </c>
      <c r="G229" s="5">
        <v>0.0</v>
      </c>
      <c r="H229" s="5">
        <v>0.0</v>
      </c>
      <c r="I229" s="5" t="s">
        <v>241</v>
      </c>
      <c r="J229" s="2">
        <f t="array" ref="J229">INDEX('Purchase Behaviour'!B:B,MATCH(A229,'Purchase Behaviour'!A:A, 0))</f>
        <v>237.5012553</v>
      </c>
      <c r="K229" s="2">
        <f t="array" ref="K229">INDEX('Purchase Behaviour'!C:C, MATCH(A229,'Purchase Behaviour'!A:A, 0))</f>
        <v>310.5117428</v>
      </c>
      <c r="L229" s="2">
        <f t="array" ref="L229">INDEX('Purchase Behaviour'!D:D, MATCH($A229,'Purchase Behaviour'!$A:$A, 0))</f>
        <v>357.8042435</v>
      </c>
      <c r="M229" s="2">
        <f t="array" ref="M229">INDEX('Purchase Behaviour'!E:E, MATCH($A229,'Purchase Behaviour'!$A:$A, 0))</f>
        <v>264.9096798</v>
      </c>
      <c r="N229" s="2">
        <f t="array" ref="N229">INDEX('Purchase Behaviour'!F:F, MATCH($A229,'Purchase Behaviour'!$A:$A, 0))</f>
        <v>286.767192</v>
      </c>
      <c r="O229" s="2">
        <f t="array" ref="O229">INDEX('Purchase Behaviour'!G:G, MATCH($A229,'Purchase Behaviour'!$A:$A, 0))</f>
        <v>253.8512523</v>
      </c>
      <c r="P229" s="2">
        <f t="array" ref="P229">INDEX('Purchase Behaviour'!H:H, MATCH($A229,'Purchase Behaviour'!$A:$A, 0))</f>
        <v>3</v>
      </c>
      <c r="Q229" s="2">
        <f t="array" ref="Q229">INDEX('Purchase Behaviour'!I:I, MATCH($A229,'Purchase Behaviour'!$A:$A, 0))</f>
        <v>2</v>
      </c>
      <c r="R229" s="2">
        <f t="array" ref="R229">INDEX('Purchase Behaviour'!J:J, MATCH($A229,'Purchase Behaviour'!$A:$A, 0))</f>
        <v>2</v>
      </c>
      <c r="S229" s="2">
        <f t="array" ref="S229">INDEX('Purchase Behaviour'!K:K, MATCH($A229,'Purchase Behaviour'!$A:$A, 0))</f>
        <v>11</v>
      </c>
      <c r="T229" s="2">
        <f t="array" ref="T229">INDEX('Purchase Behaviour'!L:L, MATCH($A229,'Purchase Behaviour'!$A:$A, 0))</f>
        <v>8</v>
      </c>
      <c r="U229" s="2">
        <f t="array" ref="U229">INDEX('Purchase Behaviour'!M:M, MATCH($A229,'Purchase Behaviour'!$A:$A, 0))</f>
        <v>27</v>
      </c>
      <c r="V229" s="2">
        <f t="array" ref="V229">INDEX('Campaign Performance'!B:B, MATCH(A229,'Campaign Performance'!A:A, 0))</f>
        <v>0</v>
      </c>
      <c r="W229" s="2">
        <f t="array" ref="W229">INDEX('Campaign Performance'!C:C, MATCH($A229,'Campaign Performance'!$A:$A, 0))</f>
        <v>0</v>
      </c>
      <c r="X229" s="2">
        <f t="array" ref="X229">INDEX('Campaign Performance'!D:D, MATCH($A229,'Campaign Performance'!$A:$A, 0))</f>
        <v>0</v>
      </c>
      <c r="Y229" s="2">
        <f t="array" ref="Y229">INDEX('Campaign Performance'!E:E, MATCH($A229,'Campaign Performance'!$A:$A, 0))</f>
        <v>0</v>
      </c>
      <c r="Z229" s="2">
        <f t="array" ref="Z229">INDEX('Campaign Performance'!F:F, MATCH($A229,'Campaign Performance'!$A:$A, 0))</f>
        <v>0</v>
      </c>
      <c r="AA229" s="2">
        <f t="array" ref="AA229">INDEX('Campaign Performance'!G:G, MATCH($A229,'Campaign Performance'!$A:$A, 0))</f>
        <v>0</v>
      </c>
      <c r="AB229" s="2">
        <f t="array" ref="AB229">INDEX('Campaign Performance'!H:H, MATCH($A229,'Campaign Performance'!$A:$A, 0))</f>
        <v>0</v>
      </c>
      <c r="AC229" s="5">
        <f t="shared" si="2"/>
        <v>65</v>
      </c>
      <c r="AD229" s="5">
        <f t="shared" si="3"/>
        <v>12</v>
      </c>
      <c r="AE229" s="5">
        <f t="shared" si="4"/>
        <v>1711.345365</v>
      </c>
      <c r="AF229" s="5">
        <f t="shared" si="5"/>
        <v>0</v>
      </c>
      <c r="AG229" s="5" t="str">
        <f t="shared" si="6"/>
        <v>No kids</v>
      </c>
      <c r="AH229" s="5" t="str">
        <f t="shared" si="20"/>
        <v>High income</v>
      </c>
      <c r="AI229" s="5" t="str">
        <f t="shared" si="7"/>
        <v>No</v>
      </c>
      <c r="AJ229" s="5" t="str">
        <f t="shared" si="8"/>
        <v>No Acceptance</v>
      </c>
      <c r="AK229" s="5">
        <f t="shared" si="9"/>
        <v>3</v>
      </c>
      <c r="AL229" s="5">
        <f t="shared" si="10"/>
        <v>0.08673574552</v>
      </c>
      <c r="AM229" s="5">
        <f t="shared" si="11"/>
        <v>0.7272727273</v>
      </c>
      <c r="AN229" s="5">
        <f t="shared" si="12"/>
        <v>0.07407407407</v>
      </c>
      <c r="AO229" s="5">
        <f t="shared" si="13"/>
        <v>0.07142857143</v>
      </c>
      <c r="AP229" s="5">
        <f t="shared" si="14"/>
        <v>0</v>
      </c>
      <c r="AQ229" s="5">
        <f t="shared" si="15"/>
        <v>1</v>
      </c>
      <c r="AR229" s="5">
        <f t="shared" si="16"/>
        <v>0.3581197228</v>
      </c>
      <c r="AS229" s="5">
        <f t="shared" si="17"/>
        <v>554</v>
      </c>
      <c r="AT229" s="5">
        <f t="shared" si="18"/>
        <v>0.7530147387</v>
      </c>
      <c r="AU229" s="5" t="str">
        <f t="shared" si="19"/>
        <v>High</v>
      </c>
      <c r="AV229" s="5"/>
      <c r="AW229" s="5"/>
      <c r="AX229" s="5"/>
      <c r="AY229" s="5"/>
      <c r="AZ229" s="5"/>
    </row>
    <row r="230" ht="14.25" customHeight="1">
      <c r="A230" s="5">
        <v>460.0</v>
      </c>
      <c r="B230" s="5">
        <v>1972.0</v>
      </c>
      <c r="C230" s="5" t="s">
        <v>53</v>
      </c>
      <c r="D230" s="5" t="s">
        <v>54</v>
      </c>
      <c r="E230" s="5">
        <v>79930.0</v>
      </c>
      <c r="F230" s="2">
        <f t="shared" si="1"/>
        <v>79930</v>
      </c>
      <c r="G230" s="5">
        <v>0.0</v>
      </c>
      <c r="H230" s="5">
        <v>0.0</v>
      </c>
      <c r="I230" s="5" t="s">
        <v>72</v>
      </c>
      <c r="J230" s="2">
        <f t="array" ref="J230">INDEX('Purchase Behaviour'!B:B,MATCH(A230,'Purchase Behaviour'!A:A, 0))</f>
        <v>418.9079686</v>
      </c>
      <c r="K230" s="2">
        <f t="array" ref="K230">INDEX('Purchase Behaviour'!C:C, MATCH(A230,'Purchase Behaviour'!A:A, 0))</f>
        <v>639.7921449</v>
      </c>
      <c r="L230" s="2">
        <f t="array" ref="L230">INDEX('Purchase Behaviour'!D:D, MATCH($A230,'Purchase Behaviour'!$A:$A, 0))</f>
        <v>374.6338276</v>
      </c>
      <c r="M230" s="2">
        <f t="array" ref="M230">INDEX('Purchase Behaviour'!E:E, MATCH($A230,'Purchase Behaviour'!$A:$A, 0))</f>
        <v>339.238742</v>
      </c>
      <c r="N230" s="2">
        <f t="array" ref="N230">INDEX('Purchase Behaviour'!F:F, MATCH($A230,'Purchase Behaviour'!$A:$A, 0))</f>
        <v>509.9577978</v>
      </c>
      <c r="O230" s="2">
        <f t="array" ref="O230">INDEX('Purchase Behaviour'!G:G, MATCH($A230,'Purchase Behaviour'!$A:$A, 0))</f>
        <v>279.297323</v>
      </c>
      <c r="P230" s="2">
        <f t="array" ref="P230">INDEX('Purchase Behaviour'!H:H, MATCH($A230,'Purchase Behaviour'!$A:$A, 0))</f>
        <v>1</v>
      </c>
      <c r="Q230" s="2">
        <f t="array" ref="Q230">INDEX('Purchase Behaviour'!I:I, MATCH($A230,'Purchase Behaviour'!$A:$A, 0))</f>
        <v>3</v>
      </c>
      <c r="R230" s="2">
        <f t="array" ref="R230">INDEX('Purchase Behaviour'!J:J, MATCH($A230,'Purchase Behaviour'!$A:$A, 0))</f>
        <v>5</v>
      </c>
      <c r="S230" s="2">
        <f t="array" ref="S230">INDEX('Purchase Behaviour'!K:K, MATCH($A230,'Purchase Behaviour'!$A:$A, 0))</f>
        <v>8</v>
      </c>
      <c r="T230" s="2">
        <f t="array" ref="T230">INDEX('Purchase Behaviour'!L:L, MATCH($A230,'Purchase Behaviour'!$A:$A, 0))</f>
        <v>2</v>
      </c>
      <c r="U230" s="2">
        <f t="array" ref="U230">INDEX('Purchase Behaviour'!M:M, MATCH($A230,'Purchase Behaviour'!$A:$A, 0))</f>
        <v>72</v>
      </c>
      <c r="V230" s="2">
        <f t="array" ref="V230">INDEX('Campaign Performance'!B:B, MATCH(A230,'Campaign Performance'!A:A, 0))</f>
        <v>0</v>
      </c>
      <c r="W230" s="2">
        <f t="array" ref="W230">INDEX('Campaign Performance'!C:C, MATCH($A230,'Campaign Performance'!$A:$A, 0))</f>
        <v>0</v>
      </c>
      <c r="X230" s="2">
        <f t="array" ref="X230">INDEX('Campaign Performance'!D:D, MATCH($A230,'Campaign Performance'!$A:$A, 0))</f>
        <v>0</v>
      </c>
      <c r="Y230" s="2">
        <f t="array" ref="Y230">INDEX('Campaign Performance'!E:E, MATCH($A230,'Campaign Performance'!$A:$A, 0))</f>
        <v>0</v>
      </c>
      <c r="Z230" s="2">
        <f t="array" ref="Z230">INDEX('Campaign Performance'!F:F, MATCH($A230,'Campaign Performance'!$A:$A, 0))</f>
        <v>0</v>
      </c>
      <c r="AA230" s="2">
        <f t="array" ref="AA230">INDEX('Campaign Performance'!G:G, MATCH($A230,'Campaign Performance'!$A:$A, 0))</f>
        <v>0</v>
      </c>
      <c r="AB230" s="2">
        <f t="array" ref="AB230">INDEX('Campaign Performance'!H:H, MATCH($A230,'Campaign Performance'!$A:$A, 0))</f>
        <v>0</v>
      </c>
      <c r="AC230" s="5">
        <f t="shared" si="2"/>
        <v>53</v>
      </c>
      <c r="AD230" s="5">
        <f t="shared" si="3"/>
        <v>13</v>
      </c>
      <c r="AE230" s="5">
        <f t="shared" si="4"/>
        <v>2561.827804</v>
      </c>
      <c r="AF230" s="5">
        <f t="shared" si="5"/>
        <v>0</v>
      </c>
      <c r="AG230" s="5" t="str">
        <f t="shared" si="6"/>
        <v>No kids</v>
      </c>
      <c r="AH230" s="5" t="str">
        <f t="shared" si="20"/>
        <v>High income</v>
      </c>
      <c r="AI230" s="5" t="str">
        <f t="shared" si="7"/>
        <v>No</v>
      </c>
      <c r="AJ230" s="5" t="str">
        <f t="shared" si="8"/>
        <v>No Acceptance</v>
      </c>
      <c r="AK230" s="5">
        <f t="shared" si="9"/>
        <v>3</v>
      </c>
      <c r="AL230" s="5">
        <f t="shared" si="10"/>
        <v>0.1298405623</v>
      </c>
      <c r="AM230" s="5">
        <f t="shared" si="11"/>
        <v>0.2727272727</v>
      </c>
      <c r="AN230" s="5">
        <f t="shared" si="12"/>
        <v>0.1111111111</v>
      </c>
      <c r="AO230" s="5">
        <f t="shared" si="13"/>
        <v>0.1785714286</v>
      </c>
      <c r="AP230" s="5">
        <f t="shared" si="14"/>
        <v>0</v>
      </c>
      <c r="AQ230" s="5">
        <f t="shared" si="15"/>
        <v>1</v>
      </c>
      <c r="AR230" s="5">
        <f t="shared" si="16"/>
        <v>0.2488021319</v>
      </c>
      <c r="AS230" s="5">
        <f t="shared" si="17"/>
        <v>1322</v>
      </c>
      <c r="AT230" s="5">
        <f t="shared" si="18"/>
        <v>0.4100044663</v>
      </c>
      <c r="AU230" s="5" t="str">
        <f t="shared" si="19"/>
        <v>Low</v>
      </c>
      <c r="AV230" s="5"/>
      <c r="AW230" s="5"/>
      <c r="AX230" s="5"/>
      <c r="AY230" s="5"/>
      <c r="AZ230" s="5"/>
    </row>
    <row r="231" ht="14.25" customHeight="1">
      <c r="A231" s="5">
        <v>3726.0</v>
      </c>
      <c r="B231" s="5">
        <v>1986.0</v>
      </c>
      <c r="C231" s="5" t="s">
        <v>53</v>
      </c>
      <c r="D231" s="5" t="s">
        <v>50</v>
      </c>
      <c r="E231" s="5">
        <v>34320.0</v>
      </c>
      <c r="F231" s="2">
        <f t="shared" si="1"/>
        <v>34320</v>
      </c>
      <c r="G231" s="5">
        <v>1.0</v>
      </c>
      <c r="H231" s="5">
        <v>1.0</v>
      </c>
      <c r="I231" s="5" t="s">
        <v>242</v>
      </c>
      <c r="J231" s="2">
        <f t="array" ref="J231">INDEX('Purchase Behaviour'!B:B,MATCH(A231,'Purchase Behaviour'!A:A, 0))</f>
        <v>131.9154709</v>
      </c>
      <c r="K231" s="2">
        <f t="array" ref="K231">INDEX('Purchase Behaviour'!C:C, MATCH(A231,'Purchase Behaviour'!A:A, 0))</f>
        <v>132.2505392</v>
      </c>
      <c r="L231" s="2">
        <f t="array" ref="L231">INDEX('Purchase Behaviour'!D:D, MATCH($A231,'Purchase Behaviour'!$A:$A, 0))</f>
        <v>150.772925</v>
      </c>
      <c r="M231" s="2">
        <f t="array" ref="M231">INDEX('Purchase Behaviour'!E:E, MATCH($A231,'Purchase Behaviour'!$A:$A, 0))</f>
        <v>153.0680551</v>
      </c>
      <c r="N231" s="2">
        <f t="array" ref="N231">INDEX('Purchase Behaviour'!F:F, MATCH($A231,'Purchase Behaviour'!$A:$A, 0))</f>
        <v>200.9569415</v>
      </c>
      <c r="O231" s="2">
        <f t="array" ref="O231">INDEX('Purchase Behaviour'!G:G, MATCH($A231,'Purchase Behaviour'!$A:$A, 0))</f>
        <v>146.2280158</v>
      </c>
      <c r="P231" s="2">
        <f t="array" ref="P231">INDEX('Purchase Behaviour'!H:H, MATCH($A231,'Purchase Behaviour'!$A:$A, 0))</f>
        <v>1</v>
      </c>
      <c r="Q231" s="2">
        <f t="array" ref="Q231">INDEX('Purchase Behaviour'!I:I, MATCH($A231,'Purchase Behaviour'!$A:$A, 0))</f>
        <v>1</v>
      </c>
      <c r="R231" s="2">
        <f t="array" ref="R231">INDEX('Purchase Behaviour'!J:J, MATCH($A231,'Purchase Behaviour'!$A:$A, 0))</f>
        <v>0</v>
      </c>
      <c r="S231" s="2">
        <f t="array" ref="S231">INDEX('Purchase Behaviour'!K:K, MATCH($A231,'Purchase Behaviour'!$A:$A, 0))</f>
        <v>2</v>
      </c>
      <c r="T231" s="2">
        <f t="array" ref="T231">INDEX('Purchase Behaviour'!L:L, MATCH($A231,'Purchase Behaviour'!$A:$A, 0))</f>
        <v>8</v>
      </c>
      <c r="U231" s="2">
        <f t="array" ref="U231">INDEX('Purchase Behaviour'!M:M, MATCH($A231,'Purchase Behaviour'!$A:$A, 0))</f>
        <v>66</v>
      </c>
      <c r="V231" s="2">
        <f t="array" ref="V231">INDEX('Campaign Performance'!B:B, MATCH(A231,'Campaign Performance'!A:A, 0))</f>
        <v>0</v>
      </c>
      <c r="W231" s="2">
        <f t="array" ref="W231">INDEX('Campaign Performance'!C:C, MATCH($A231,'Campaign Performance'!$A:$A, 0))</f>
        <v>0</v>
      </c>
      <c r="X231" s="2">
        <f t="array" ref="X231">INDEX('Campaign Performance'!D:D, MATCH($A231,'Campaign Performance'!$A:$A, 0))</f>
        <v>0</v>
      </c>
      <c r="Y231" s="2">
        <f t="array" ref="Y231">INDEX('Campaign Performance'!E:E, MATCH($A231,'Campaign Performance'!$A:$A, 0))</f>
        <v>0</v>
      </c>
      <c r="Z231" s="2">
        <f t="array" ref="Z231">INDEX('Campaign Performance'!F:F, MATCH($A231,'Campaign Performance'!$A:$A, 0))</f>
        <v>0</v>
      </c>
      <c r="AA231" s="2">
        <f t="array" ref="AA231">INDEX('Campaign Performance'!G:G, MATCH($A231,'Campaign Performance'!$A:$A, 0))</f>
        <v>0</v>
      </c>
      <c r="AB231" s="2">
        <f t="array" ref="AB231">INDEX('Campaign Performance'!H:H, MATCH($A231,'Campaign Performance'!$A:$A, 0))</f>
        <v>0</v>
      </c>
      <c r="AC231" s="5">
        <f t="shared" si="2"/>
        <v>39</v>
      </c>
      <c r="AD231" s="5">
        <f t="shared" si="3"/>
        <v>11</v>
      </c>
      <c r="AE231" s="5">
        <f t="shared" si="4"/>
        <v>915.1919475</v>
      </c>
      <c r="AF231" s="5">
        <f t="shared" si="5"/>
        <v>0</v>
      </c>
      <c r="AG231" s="5" t="str">
        <f t="shared" si="6"/>
        <v>Large family</v>
      </c>
      <c r="AH231" s="5" t="str">
        <f t="shared" si="20"/>
        <v>Mid income</v>
      </c>
      <c r="AI231" s="5" t="str">
        <f t="shared" si="7"/>
        <v>No</v>
      </c>
      <c r="AJ231" s="5" t="str">
        <f t="shared" si="8"/>
        <v>No Acceptance</v>
      </c>
      <c r="AK231" s="5">
        <f t="shared" si="9"/>
        <v>2</v>
      </c>
      <c r="AL231" s="5">
        <f t="shared" si="10"/>
        <v>0.04638447473</v>
      </c>
      <c r="AM231" s="5">
        <f t="shared" si="11"/>
        <v>0.3333333333</v>
      </c>
      <c r="AN231" s="5">
        <f t="shared" si="12"/>
        <v>0.03703703704</v>
      </c>
      <c r="AO231" s="5">
        <f t="shared" si="13"/>
        <v>0</v>
      </c>
      <c r="AP231" s="5">
        <f t="shared" si="14"/>
        <v>0</v>
      </c>
      <c r="AQ231" s="5">
        <f t="shared" si="15"/>
        <v>0.5</v>
      </c>
      <c r="AR231" s="5">
        <f t="shared" si="16"/>
        <v>0.1671516742</v>
      </c>
      <c r="AS231" s="5">
        <f t="shared" si="17"/>
        <v>1858</v>
      </c>
      <c r="AT231" s="5">
        <f t="shared" si="18"/>
        <v>0.1706118803</v>
      </c>
      <c r="AU231" s="5" t="str">
        <f t="shared" si="19"/>
        <v>Low</v>
      </c>
      <c r="AV231" s="5"/>
      <c r="AW231" s="5"/>
      <c r="AX231" s="5"/>
      <c r="AY231" s="5"/>
      <c r="AZ231" s="5"/>
    </row>
    <row r="232" ht="14.25" customHeight="1">
      <c r="A232" s="5">
        <v>6798.0</v>
      </c>
      <c r="B232" s="5">
        <v>1966.0</v>
      </c>
      <c r="C232" s="5" t="s">
        <v>46</v>
      </c>
      <c r="D232" s="5" t="s">
        <v>47</v>
      </c>
      <c r="E232" s="5">
        <v>37070.0</v>
      </c>
      <c r="F232" s="2">
        <f t="shared" si="1"/>
        <v>37070</v>
      </c>
      <c r="G232" s="5">
        <v>0.0</v>
      </c>
      <c r="H232" s="5">
        <v>1.0</v>
      </c>
      <c r="I232" s="5" t="s">
        <v>243</v>
      </c>
      <c r="J232" s="2">
        <f t="array" ref="J232">INDEX('Purchase Behaviour'!B:B,MATCH(A232,'Purchase Behaviour'!A:A, 0))</f>
        <v>219.3503499</v>
      </c>
      <c r="K232" s="2">
        <f t="array" ref="K232">INDEX('Purchase Behaviour'!C:C, MATCH(A232,'Purchase Behaviour'!A:A, 0))</f>
        <v>226.42941</v>
      </c>
      <c r="L232" s="2">
        <f t="array" ref="L232">INDEX('Purchase Behaviour'!D:D, MATCH($A232,'Purchase Behaviour'!$A:$A, 0))</f>
        <v>140.2838809</v>
      </c>
      <c r="M232" s="2">
        <f t="array" ref="M232">INDEX('Purchase Behaviour'!E:E, MATCH($A232,'Purchase Behaviour'!$A:$A, 0))</f>
        <v>225.2104879</v>
      </c>
      <c r="N232" s="2">
        <f t="array" ref="N232">INDEX('Purchase Behaviour'!F:F, MATCH($A232,'Purchase Behaviour'!$A:$A, 0))</f>
        <v>230.3594073</v>
      </c>
      <c r="O232" s="2">
        <f t="array" ref="O232">INDEX('Purchase Behaviour'!G:G, MATCH($A232,'Purchase Behaviour'!$A:$A, 0))</f>
        <v>77.42544916</v>
      </c>
      <c r="P232" s="2">
        <f t="array" ref="P232">INDEX('Purchase Behaviour'!H:H, MATCH($A232,'Purchase Behaviour'!$A:$A, 0))</f>
        <v>9</v>
      </c>
      <c r="Q232" s="2">
        <f t="array" ref="Q232">INDEX('Purchase Behaviour'!I:I, MATCH($A232,'Purchase Behaviour'!$A:$A, 0))</f>
        <v>5</v>
      </c>
      <c r="R232" s="2">
        <f t="array" ref="R232">INDEX('Purchase Behaviour'!J:J, MATCH($A232,'Purchase Behaviour'!$A:$A, 0))</f>
        <v>1</v>
      </c>
      <c r="S232" s="2">
        <f t="array" ref="S232">INDEX('Purchase Behaviour'!K:K, MATCH($A232,'Purchase Behaviour'!$A:$A, 0))</f>
        <v>8</v>
      </c>
      <c r="T232" s="2">
        <f t="array" ref="T232">INDEX('Purchase Behaviour'!L:L, MATCH($A232,'Purchase Behaviour'!$A:$A, 0))</f>
        <v>7</v>
      </c>
      <c r="U232" s="2">
        <f t="array" ref="U232">INDEX('Purchase Behaviour'!M:M, MATCH($A232,'Purchase Behaviour'!$A:$A, 0))</f>
        <v>30</v>
      </c>
      <c r="V232" s="2">
        <f t="array" ref="V232">INDEX('Campaign Performance'!B:B, MATCH(A232,'Campaign Performance'!A:A, 0))</f>
        <v>0</v>
      </c>
      <c r="W232" s="2">
        <f t="array" ref="W232">INDEX('Campaign Performance'!C:C, MATCH($A232,'Campaign Performance'!$A:$A, 0))</f>
        <v>0</v>
      </c>
      <c r="X232" s="2">
        <f t="array" ref="X232">INDEX('Campaign Performance'!D:D, MATCH($A232,'Campaign Performance'!$A:$A, 0))</f>
        <v>0</v>
      </c>
      <c r="Y232" s="2">
        <f t="array" ref="Y232">INDEX('Campaign Performance'!E:E, MATCH($A232,'Campaign Performance'!$A:$A, 0))</f>
        <v>0</v>
      </c>
      <c r="Z232" s="2">
        <f t="array" ref="Z232">INDEX('Campaign Performance'!F:F, MATCH($A232,'Campaign Performance'!$A:$A, 0))</f>
        <v>0</v>
      </c>
      <c r="AA232" s="2">
        <f t="array" ref="AA232">INDEX('Campaign Performance'!G:G, MATCH($A232,'Campaign Performance'!$A:$A, 0))</f>
        <v>0</v>
      </c>
      <c r="AB232" s="2">
        <f t="array" ref="AB232">INDEX('Campaign Performance'!H:H, MATCH($A232,'Campaign Performance'!$A:$A, 0))</f>
        <v>1</v>
      </c>
      <c r="AC232" s="5">
        <f t="shared" si="2"/>
        <v>59</v>
      </c>
      <c r="AD232" s="5">
        <f t="shared" si="3"/>
        <v>12</v>
      </c>
      <c r="AE232" s="5">
        <f t="shared" si="4"/>
        <v>1119.058985</v>
      </c>
      <c r="AF232" s="5">
        <f t="shared" si="5"/>
        <v>0</v>
      </c>
      <c r="AG232" s="5" t="str">
        <f t="shared" si="6"/>
        <v>Small family</v>
      </c>
      <c r="AH232" s="5" t="str">
        <f t="shared" si="20"/>
        <v>Mid income</v>
      </c>
      <c r="AI232" s="5" t="str">
        <f t="shared" si="7"/>
        <v>Yes</v>
      </c>
      <c r="AJ232" s="5" t="str">
        <f t="shared" si="8"/>
        <v>No Acceptance</v>
      </c>
      <c r="AK232" s="5">
        <f t="shared" si="9"/>
        <v>2</v>
      </c>
      <c r="AL232" s="5">
        <f t="shared" si="10"/>
        <v>0.05671702353</v>
      </c>
      <c r="AM232" s="5">
        <f t="shared" si="11"/>
        <v>0.696969697</v>
      </c>
      <c r="AN232" s="5">
        <f t="shared" si="12"/>
        <v>0.1851851852</v>
      </c>
      <c r="AO232" s="5">
        <f t="shared" si="13"/>
        <v>0.03571428571</v>
      </c>
      <c r="AP232" s="5">
        <f t="shared" si="14"/>
        <v>0</v>
      </c>
      <c r="AQ232" s="5">
        <f t="shared" si="15"/>
        <v>0.5</v>
      </c>
      <c r="AR232" s="5">
        <f t="shared" si="16"/>
        <v>0.3046193713</v>
      </c>
      <c r="AS232" s="5">
        <f t="shared" si="17"/>
        <v>917</v>
      </c>
      <c r="AT232" s="5">
        <f t="shared" si="18"/>
        <v>0.5908887896</v>
      </c>
      <c r="AU232" s="5" t="str">
        <f t="shared" si="19"/>
        <v>Mid</v>
      </c>
      <c r="AV232" s="5"/>
      <c r="AW232" s="5"/>
      <c r="AX232" s="5"/>
      <c r="AY232" s="5"/>
      <c r="AZ232" s="5"/>
    </row>
    <row r="233" ht="14.25" customHeight="1">
      <c r="A233" s="5">
        <v>5341.0</v>
      </c>
      <c r="B233" s="5">
        <v>1962.0</v>
      </c>
      <c r="C233" s="5" t="s">
        <v>70</v>
      </c>
      <c r="D233" s="5" t="s">
        <v>58</v>
      </c>
      <c r="E233" s="5">
        <v>81975.0</v>
      </c>
      <c r="F233" s="2">
        <f t="shared" si="1"/>
        <v>81975</v>
      </c>
      <c r="G233" s="5">
        <v>0.0</v>
      </c>
      <c r="H233" s="5">
        <v>0.0</v>
      </c>
      <c r="I233" s="5" t="s">
        <v>237</v>
      </c>
      <c r="J233" s="2">
        <f t="array" ref="J233">INDEX('Purchase Behaviour'!B:B,MATCH(A233,'Purchase Behaviour'!A:A, 0))</f>
        <v>429.0828227</v>
      </c>
      <c r="K233" s="2">
        <f t="array" ref="K233">INDEX('Purchase Behaviour'!C:C, MATCH(A233,'Purchase Behaviour'!A:A, 0))</f>
        <v>328.6818958</v>
      </c>
      <c r="L233" s="2">
        <f t="array" ref="L233">INDEX('Purchase Behaviour'!D:D, MATCH($A233,'Purchase Behaviour'!$A:$A, 0))</f>
        <v>555.8043608</v>
      </c>
      <c r="M233" s="2">
        <f t="array" ref="M233">INDEX('Purchase Behaviour'!E:E, MATCH($A233,'Purchase Behaviour'!$A:$A, 0))</f>
        <v>327.4018478</v>
      </c>
      <c r="N233" s="2">
        <f t="array" ref="N233">INDEX('Purchase Behaviour'!F:F, MATCH($A233,'Purchase Behaviour'!$A:$A, 0))</f>
        <v>224.1155116</v>
      </c>
      <c r="O233" s="2">
        <f t="array" ref="O233">INDEX('Purchase Behaviour'!G:G, MATCH($A233,'Purchase Behaviour'!$A:$A, 0))</f>
        <v>388.5029507</v>
      </c>
      <c r="P233" s="2">
        <f t="array" ref="P233">INDEX('Purchase Behaviour'!H:H, MATCH($A233,'Purchase Behaviour'!$A:$A, 0))</f>
        <v>1</v>
      </c>
      <c r="Q233" s="2">
        <f t="array" ref="Q233">INDEX('Purchase Behaviour'!I:I, MATCH($A233,'Purchase Behaviour'!$A:$A, 0))</f>
        <v>6</v>
      </c>
      <c r="R233" s="2">
        <f t="array" ref="R233">INDEX('Purchase Behaviour'!J:J, MATCH($A233,'Purchase Behaviour'!$A:$A, 0))</f>
        <v>3</v>
      </c>
      <c r="S233" s="2">
        <f t="array" ref="S233">INDEX('Purchase Behaviour'!K:K, MATCH($A233,'Purchase Behaviour'!$A:$A, 0))</f>
        <v>4</v>
      </c>
      <c r="T233" s="2">
        <f t="array" ref="T233">INDEX('Purchase Behaviour'!L:L, MATCH($A233,'Purchase Behaviour'!$A:$A, 0))</f>
        <v>7</v>
      </c>
      <c r="U233" s="2">
        <f t="array" ref="U233">INDEX('Purchase Behaviour'!M:M, MATCH($A233,'Purchase Behaviour'!$A:$A, 0))</f>
        <v>2</v>
      </c>
      <c r="V233" s="2">
        <f t="array" ref="V233">INDEX('Campaign Performance'!B:B, MATCH(A233,'Campaign Performance'!A:A, 0))</f>
        <v>0</v>
      </c>
      <c r="W233" s="2">
        <f t="array" ref="W233">INDEX('Campaign Performance'!C:C, MATCH($A233,'Campaign Performance'!$A:$A, 0))</f>
        <v>0</v>
      </c>
      <c r="X233" s="2">
        <f t="array" ref="X233">INDEX('Campaign Performance'!D:D, MATCH($A233,'Campaign Performance'!$A:$A, 0))</f>
        <v>1</v>
      </c>
      <c r="Y233" s="2">
        <f t="array" ref="Y233">INDEX('Campaign Performance'!E:E, MATCH($A233,'Campaign Performance'!$A:$A, 0))</f>
        <v>0</v>
      </c>
      <c r="Z233" s="2">
        <f t="array" ref="Z233">INDEX('Campaign Performance'!F:F, MATCH($A233,'Campaign Performance'!$A:$A, 0))</f>
        <v>0</v>
      </c>
      <c r="AA233" s="2">
        <f t="array" ref="AA233">INDEX('Campaign Performance'!G:G, MATCH($A233,'Campaign Performance'!$A:$A, 0))</f>
        <v>0</v>
      </c>
      <c r="AB233" s="2">
        <f t="array" ref="AB233">INDEX('Campaign Performance'!H:H, MATCH($A233,'Campaign Performance'!$A:$A, 0))</f>
        <v>0</v>
      </c>
      <c r="AC233" s="5">
        <f t="shared" si="2"/>
        <v>63</v>
      </c>
      <c r="AD233" s="5">
        <f t="shared" si="3"/>
        <v>12</v>
      </c>
      <c r="AE233" s="5">
        <f t="shared" si="4"/>
        <v>2253.589389</v>
      </c>
      <c r="AF233" s="5">
        <f t="shared" si="5"/>
        <v>1</v>
      </c>
      <c r="AG233" s="5" t="str">
        <f t="shared" si="6"/>
        <v>No kids</v>
      </c>
      <c r="AH233" s="5" t="str">
        <f t="shared" si="20"/>
        <v>High income</v>
      </c>
      <c r="AI233" s="5" t="str">
        <f t="shared" si="7"/>
        <v>No</v>
      </c>
      <c r="AJ233" s="5" t="str">
        <f t="shared" si="8"/>
        <v>Low Acceptance</v>
      </c>
      <c r="AK233" s="5">
        <f t="shared" si="9"/>
        <v>3</v>
      </c>
      <c r="AL233" s="5">
        <f t="shared" si="10"/>
        <v>0.1142181816</v>
      </c>
      <c r="AM233" s="5">
        <f t="shared" si="11"/>
        <v>0.9797979798</v>
      </c>
      <c r="AN233" s="5">
        <f t="shared" si="12"/>
        <v>0.2222222222</v>
      </c>
      <c r="AO233" s="5">
        <f t="shared" si="13"/>
        <v>0.1071428571</v>
      </c>
      <c r="AP233" s="5">
        <f t="shared" si="14"/>
        <v>0.25</v>
      </c>
      <c r="AQ233" s="5">
        <f t="shared" si="15"/>
        <v>1</v>
      </c>
      <c r="AR233" s="5">
        <f t="shared" si="16"/>
        <v>0.4915415584</v>
      </c>
      <c r="AS233" s="5">
        <f t="shared" si="17"/>
        <v>38</v>
      </c>
      <c r="AT233" s="5">
        <f t="shared" si="18"/>
        <v>0.9834747655</v>
      </c>
      <c r="AU233" s="5" t="str">
        <f t="shared" si="19"/>
        <v>High</v>
      </c>
      <c r="AV233" s="5"/>
      <c r="AW233" s="5"/>
      <c r="AX233" s="5"/>
      <c r="AY233" s="5"/>
      <c r="AZ233" s="5"/>
    </row>
    <row r="234" ht="14.25" customHeight="1">
      <c r="A234" s="5">
        <v>1606.0</v>
      </c>
      <c r="B234" s="5">
        <v>1971.0</v>
      </c>
      <c r="C234" s="5" t="s">
        <v>46</v>
      </c>
      <c r="D234" s="5" t="s">
        <v>50</v>
      </c>
      <c r="E234" s="5">
        <v>38590.0</v>
      </c>
      <c r="F234" s="2">
        <f t="shared" si="1"/>
        <v>38590</v>
      </c>
      <c r="G234" s="5">
        <v>0.0</v>
      </c>
      <c r="H234" s="5">
        <v>0.0</v>
      </c>
      <c r="I234" s="5" t="s">
        <v>244</v>
      </c>
      <c r="J234" s="2">
        <f t="array" ref="J234">INDEX('Purchase Behaviour'!B:B,MATCH(A234,'Purchase Behaviour'!A:A, 0))</f>
        <v>131.6503151</v>
      </c>
      <c r="K234" s="2">
        <f t="array" ref="K234">INDEX('Purchase Behaviour'!C:C, MATCH(A234,'Purchase Behaviour'!A:A, 0))</f>
        <v>234.8513905</v>
      </c>
      <c r="L234" s="2">
        <f t="array" ref="L234">INDEX('Purchase Behaviour'!D:D, MATCH($A234,'Purchase Behaviour'!$A:$A, 0))</f>
        <v>136.8713436</v>
      </c>
      <c r="M234" s="2">
        <f t="array" ref="M234">INDEX('Purchase Behaviour'!E:E, MATCH($A234,'Purchase Behaviour'!$A:$A, 0))</f>
        <v>183.6164361</v>
      </c>
      <c r="N234" s="2">
        <f t="array" ref="N234">INDEX('Purchase Behaviour'!F:F, MATCH($A234,'Purchase Behaviour'!$A:$A, 0))</f>
        <v>275.9901349</v>
      </c>
      <c r="O234" s="2">
        <f t="array" ref="O234">INDEX('Purchase Behaviour'!G:G, MATCH($A234,'Purchase Behaviour'!$A:$A, 0))</f>
        <v>249.5610243</v>
      </c>
      <c r="P234" s="2">
        <f t="array" ref="P234">INDEX('Purchase Behaviour'!H:H, MATCH($A234,'Purchase Behaviour'!$A:$A, 0))</f>
        <v>1</v>
      </c>
      <c r="Q234" s="2">
        <f t="array" ref="Q234">INDEX('Purchase Behaviour'!I:I, MATCH($A234,'Purchase Behaviour'!$A:$A, 0))</f>
        <v>1</v>
      </c>
      <c r="R234" s="2">
        <f t="array" ref="R234">INDEX('Purchase Behaviour'!J:J, MATCH($A234,'Purchase Behaviour'!$A:$A, 0))</f>
        <v>0</v>
      </c>
      <c r="S234" s="2">
        <f t="array" ref="S234">INDEX('Purchase Behaviour'!K:K, MATCH($A234,'Purchase Behaviour'!$A:$A, 0))</f>
        <v>2</v>
      </c>
      <c r="T234" s="2">
        <f t="array" ref="T234">INDEX('Purchase Behaviour'!L:L, MATCH($A234,'Purchase Behaviour'!$A:$A, 0))</f>
        <v>8</v>
      </c>
      <c r="U234" s="2">
        <f t="array" ref="U234">INDEX('Purchase Behaviour'!M:M, MATCH($A234,'Purchase Behaviour'!$A:$A, 0))</f>
        <v>65</v>
      </c>
      <c r="V234" s="2">
        <f t="array" ref="V234">INDEX('Campaign Performance'!B:B, MATCH(A234,'Campaign Performance'!A:A, 0))</f>
        <v>0</v>
      </c>
      <c r="W234" s="2">
        <f t="array" ref="W234">INDEX('Campaign Performance'!C:C, MATCH($A234,'Campaign Performance'!$A:$A, 0))</f>
        <v>0</v>
      </c>
      <c r="X234" s="2">
        <f t="array" ref="X234">INDEX('Campaign Performance'!D:D, MATCH($A234,'Campaign Performance'!$A:$A, 0))</f>
        <v>0</v>
      </c>
      <c r="Y234" s="2">
        <f t="array" ref="Y234">INDEX('Campaign Performance'!E:E, MATCH($A234,'Campaign Performance'!$A:$A, 0))</f>
        <v>0</v>
      </c>
      <c r="Z234" s="2">
        <f t="array" ref="Z234">INDEX('Campaign Performance'!F:F, MATCH($A234,'Campaign Performance'!$A:$A, 0))</f>
        <v>0</v>
      </c>
      <c r="AA234" s="2">
        <f t="array" ref="AA234">INDEX('Campaign Performance'!G:G, MATCH($A234,'Campaign Performance'!$A:$A, 0))</f>
        <v>0</v>
      </c>
      <c r="AB234" s="2">
        <f t="array" ref="AB234">INDEX('Campaign Performance'!H:H, MATCH($A234,'Campaign Performance'!$A:$A, 0))</f>
        <v>0</v>
      </c>
      <c r="AC234" s="5">
        <f t="shared" si="2"/>
        <v>54</v>
      </c>
      <c r="AD234" s="5">
        <f t="shared" si="3"/>
        <v>12</v>
      </c>
      <c r="AE234" s="5">
        <f t="shared" si="4"/>
        <v>1212.540644</v>
      </c>
      <c r="AF234" s="5">
        <f t="shared" si="5"/>
        <v>0</v>
      </c>
      <c r="AG234" s="5" t="str">
        <f t="shared" si="6"/>
        <v>No kids</v>
      </c>
      <c r="AH234" s="5" t="str">
        <f t="shared" si="20"/>
        <v>Mid income</v>
      </c>
      <c r="AI234" s="5" t="str">
        <f t="shared" si="7"/>
        <v>No</v>
      </c>
      <c r="AJ234" s="5" t="str">
        <f t="shared" si="8"/>
        <v>No Acceptance</v>
      </c>
      <c r="AK234" s="5">
        <f t="shared" si="9"/>
        <v>2</v>
      </c>
      <c r="AL234" s="5">
        <f t="shared" si="10"/>
        <v>0.06145493417</v>
      </c>
      <c r="AM234" s="5">
        <f t="shared" si="11"/>
        <v>0.3434343434</v>
      </c>
      <c r="AN234" s="5">
        <f t="shared" si="12"/>
        <v>0.03703703704</v>
      </c>
      <c r="AO234" s="5">
        <f t="shared" si="13"/>
        <v>0</v>
      </c>
      <c r="AP234" s="5">
        <f t="shared" si="14"/>
        <v>0</v>
      </c>
      <c r="AQ234" s="5">
        <f t="shared" si="15"/>
        <v>0.5</v>
      </c>
      <c r="AR234" s="5">
        <f t="shared" si="16"/>
        <v>0.1739495921</v>
      </c>
      <c r="AS234" s="5">
        <f t="shared" si="17"/>
        <v>1828</v>
      </c>
      <c r="AT234" s="5">
        <f t="shared" si="18"/>
        <v>0.1840107191</v>
      </c>
      <c r="AU234" s="5" t="str">
        <f t="shared" si="19"/>
        <v>Low</v>
      </c>
      <c r="AV234" s="5"/>
      <c r="AW234" s="5"/>
      <c r="AX234" s="5"/>
      <c r="AY234" s="5"/>
      <c r="AZ234" s="5"/>
    </row>
    <row r="235" ht="14.25" customHeight="1">
      <c r="A235" s="5">
        <v>9617.0</v>
      </c>
      <c r="B235" s="5">
        <v>1960.0</v>
      </c>
      <c r="C235" s="5" t="s">
        <v>46</v>
      </c>
      <c r="D235" s="5" t="s">
        <v>47</v>
      </c>
      <c r="E235" s="5">
        <v>15033.0</v>
      </c>
      <c r="F235" s="2">
        <f t="shared" si="1"/>
        <v>15033</v>
      </c>
      <c r="G235" s="5">
        <v>0.0</v>
      </c>
      <c r="H235" s="5">
        <v>0.0</v>
      </c>
      <c r="I235" s="5" t="s">
        <v>245</v>
      </c>
      <c r="J235" s="2">
        <f t="array" ref="J235">INDEX('Purchase Behaviour'!B:B,MATCH(A235,'Purchase Behaviour'!A:A, 0))</f>
        <v>82.93103325</v>
      </c>
      <c r="K235" s="2">
        <f t="array" ref="K235">INDEX('Purchase Behaviour'!C:C, MATCH(A235,'Purchase Behaviour'!A:A, 0))</f>
        <v>68.99539873</v>
      </c>
      <c r="L235" s="2">
        <f t="array" ref="L235">INDEX('Purchase Behaviour'!D:D, MATCH($A235,'Purchase Behaviour'!$A:$A, 0))</f>
        <v>80.7456179</v>
      </c>
      <c r="M235" s="2">
        <f t="array" ref="M235">INDEX('Purchase Behaviour'!E:E, MATCH($A235,'Purchase Behaviour'!$A:$A, 0))</f>
        <v>87.7912147</v>
      </c>
      <c r="N235" s="2">
        <f t="array" ref="N235">INDEX('Purchase Behaviour'!F:F, MATCH($A235,'Purchase Behaviour'!$A:$A, 0))</f>
        <v>49.22215939</v>
      </c>
      <c r="O235" s="2">
        <f t="array" ref="O235">INDEX('Purchase Behaviour'!G:G, MATCH($A235,'Purchase Behaviour'!$A:$A, 0))</f>
        <v>91.52830243</v>
      </c>
      <c r="P235" s="2">
        <f t="array" ref="P235">INDEX('Purchase Behaviour'!H:H, MATCH($A235,'Purchase Behaviour'!$A:$A, 0))</f>
        <v>1</v>
      </c>
      <c r="Q235" s="2">
        <f t="array" ref="Q235">INDEX('Purchase Behaviour'!I:I, MATCH($A235,'Purchase Behaviour'!$A:$A, 0))</f>
        <v>1</v>
      </c>
      <c r="R235" s="2">
        <f t="array" ref="R235">INDEX('Purchase Behaviour'!J:J, MATCH($A235,'Purchase Behaviour'!$A:$A, 0))</f>
        <v>0</v>
      </c>
      <c r="S235" s="2">
        <f t="array" ref="S235">INDEX('Purchase Behaviour'!K:K, MATCH($A235,'Purchase Behaviour'!$A:$A, 0))</f>
        <v>3</v>
      </c>
      <c r="T235" s="2">
        <f t="array" ref="T235">INDEX('Purchase Behaviour'!L:L, MATCH($A235,'Purchase Behaviour'!$A:$A, 0))</f>
        <v>3</v>
      </c>
      <c r="U235" s="2">
        <f t="array" ref="U235">INDEX('Purchase Behaviour'!M:M, MATCH($A235,'Purchase Behaviour'!$A:$A, 0))</f>
        <v>37</v>
      </c>
      <c r="V235" s="2">
        <f t="array" ref="V235">INDEX('Campaign Performance'!B:B, MATCH(A235,'Campaign Performance'!A:A, 0))</f>
        <v>0</v>
      </c>
      <c r="W235" s="2">
        <f t="array" ref="W235">INDEX('Campaign Performance'!C:C, MATCH($A235,'Campaign Performance'!$A:$A, 0))</f>
        <v>0</v>
      </c>
      <c r="X235" s="2">
        <f t="array" ref="X235">INDEX('Campaign Performance'!D:D, MATCH($A235,'Campaign Performance'!$A:$A, 0))</f>
        <v>0</v>
      </c>
      <c r="Y235" s="2">
        <f t="array" ref="Y235">INDEX('Campaign Performance'!E:E, MATCH($A235,'Campaign Performance'!$A:$A, 0))</f>
        <v>0</v>
      </c>
      <c r="Z235" s="2">
        <f t="array" ref="Z235">INDEX('Campaign Performance'!F:F, MATCH($A235,'Campaign Performance'!$A:$A, 0))</f>
        <v>0</v>
      </c>
      <c r="AA235" s="2">
        <f t="array" ref="AA235">INDEX('Campaign Performance'!G:G, MATCH($A235,'Campaign Performance'!$A:$A, 0))</f>
        <v>0</v>
      </c>
      <c r="AB235" s="2">
        <f t="array" ref="AB235">INDEX('Campaign Performance'!H:H, MATCH($A235,'Campaign Performance'!$A:$A, 0))</f>
        <v>0</v>
      </c>
      <c r="AC235" s="5">
        <f t="shared" si="2"/>
        <v>65</v>
      </c>
      <c r="AD235" s="5">
        <f t="shared" si="3"/>
        <v>11</v>
      </c>
      <c r="AE235" s="5">
        <f t="shared" si="4"/>
        <v>461.2137264</v>
      </c>
      <c r="AF235" s="5">
        <f t="shared" si="5"/>
        <v>0</v>
      </c>
      <c r="AG235" s="5" t="str">
        <f t="shared" si="6"/>
        <v>No kids</v>
      </c>
      <c r="AH235" s="5" t="str">
        <f t="shared" si="20"/>
        <v>Low income</v>
      </c>
      <c r="AI235" s="5" t="str">
        <f t="shared" si="7"/>
        <v>No</v>
      </c>
      <c r="AJ235" s="5" t="str">
        <f t="shared" si="8"/>
        <v>No Acceptance</v>
      </c>
      <c r="AK235" s="5">
        <f t="shared" si="9"/>
        <v>1</v>
      </c>
      <c r="AL235" s="5">
        <f t="shared" si="10"/>
        <v>0.02337559514</v>
      </c>
      <c r="AM235" s="5">
        <f t="shared" si="11"/>
        <v>0.6262626263</v>
      </c>
      <c r="AN235" s="5">
        <f t="shared" si="12"/>
        <v>0.03703703704</v>
      </c>
      <c r="AO235" s="5">
        <f t="shared" si="13"/>
        <v>0</v>
      </c>
      <c r="AP235" s="5">
        <f t="shared" si="14"/>
        <v>0</v>
      </c>
      <c r="AQ235" s="5">
        <f t="shared" si="15"/>
        <v>0</v>
      </c>
      <c r="AR235" s="5">
        <f t="shared" si="16"/>
        <v>0.1992782422</v>
      </c>
      <c r="AS235" s="5">
        <f t="shared" si="17"/>
        <v>1670</v>
      </c>
      <c r="AT235" s="5">
        <f t="shared" si="18"/>
        <v>0.2545779366</v>
      </c>
      <c r="AU235" s="5" t="str">
        <f t="shared" si="19"/>
        <v>Low</v>
      </c>
      <c r="AV235" s="5"/>
      <c r="AW235" s="5"/>
      <c r="AX235" s="5"/>
      <c r="AY235" s="5"/>
      <c r="AZ235" s="5"/>
    </row>
    <row r="236" ht="14.25" customHeight="1">
      <c r="A236" s="5">
        <v>3233.0</v>
      </c>
      <c r="B236" s="5">
        <v>1965.0</v>
      </c>
      <c r="C236" s="5" t="s">
        <v>53</v>
      </c>
      <c r="D236" s="5" t="s">
        <v>54</v>
      </c>
      <c r="E236" s="5">
        <v>62745.0</v>
      </c>
      <c r="F236" s="2">
        <f t="shared" si="1"/>
        <v>62745</v>
      </c>
      <c r="G236" s="5">
        <v>0.0</v>
      </c>
      <c r="H236" s="5">
        <v>0.0</v>
      </c>
      <c r="I236" s="5" t="s">
        <v>246</v>
      </c>
      <c r="J236" s="2">
        <f t="array" ref="J236">INDEX('Purchase Behaviour'!B:B,MATCH(A236,'Purchase Behaviour'!A:A, 0))</f>
        <v>194.3870016</v>
      </c>
      <c r="K236" s="2">
        <f t="array" ref="K236">INDEX('Purchase Behaviour'!C:C, MATCH(A236,'Purchase Behaviour'!A:A, 0))</f>
        <v>355.2288255</v>
      </c>
      <c r="L236" s="2">
        <f t="array" ref="L236">INDEX('Purchase Behaviour'!D:D, MATCH($A236,'Purchase Behaviour'!$A:$A, 0))</f>
        <v>193.8877675</v>
      </c>
      <c r="M236" s="2">
        <f t="array" ref="M236">INDEX('Purchase Behaviour'!E:E, MATCH($A236,'Purchase Behaviour'!$A:$A, 0))</f>
        <v>488.8047</v>
      </c>
      <c r="N236" s="2">
        <f t="array" ref="N236">INDEX('Purchase Behaviour'!F:F, MATCH($A236,'Purchase Behaviour'!$A:$A, 0))</f>
        <v>373.5683527</v>
      </c>
      <c r="O236" s="2">
        <f t="array" ref="O236">INDEX('Purchase Behaviour'!G:G, MATCH($A236,'Purchase Behaviour'!$A:$A, 0))</f>
        <v>150.7376045</v>
      </c>
      <c r="P236" s="2">
        <f t="array" ref="P236">INDEX('Purchase Behaviour'!H:H, MATCH($A236,'Purchase Behaviour'!$A:$A, 0))</f>
        <v>3</v>
      </c>
      <c r="Q236" s="2">
        <f t="array" ref="Q236">INDEX('Purchase Behaviour'!I:I, MATCH($A236,'Purchase Behaviour'!$A:$A, 0))</f>
        <v>7</v>
      </c>
      <c r="R236" s="2">
        <f t="array" ref="R236">INDEX('Purchase Behaviour'!J:J, MATCH($A236,'Purchase Behaviour'!$A:$A, 0))</f>
        <v>8</v>
      </c>
      <c r="S236" s="2">
        <f t="array" ref="S236">INDEX('Purchase Behaviour'!K:K, MATCH($A236,'Purchase Behaviour'!$A:$A, 0))</f>
        <v>11</v>
      </c>
      <c r="T236" s="2">
        <f t="array" ref="T236">INDEX('Purchase Behaviour'!L:L, MATCH($A236,'Purchase Behaviour'!$A:$A, 0))</f>
        <v>5</v>
      </c>
      <c r="U236" s="2">
        <f t="array" ref="U236">INDEX('Purchase Behaviour'!M:M, MATCH($A236,'Purchase Behaviour'!$A:$A, 0))</f>
        <v>89</v>
      </c>
      <c r="V236" s="2">
        <f t="array" ref="V236">INDEX('Campaign Performance'!B:B, MATCH(A236,'Campaign Performance'!A:A, 0))</f>
        <v>0</v>
      </c>
      <c r="W236" s="2">
        <f t="array" ref="W236">INDEX('Campaign Performance'!C:C, MATCH($A236,'Campaign Performance'!$A:$A, 0))</f>
        <v>0</v>
      </c>
      <c r="X236" s="2">
        <f t="array" ref="X236">INDEX('Campaign Performance'!D:D, MATCH($A236,'Campaign Performance'!$A:$A, 0))</f>
        <v>0</v>
      </c>
      <c r="Y236" s="2">
        <f t="array" ref="Y236">INDEX('Campaign Performance'!E:E, MATCH($A236,'Campaign Performance'!$A:$A, 0))</f>
        <v>0</v>
      </c>
      <c r="Z236" s="2">
        <f t="array" ref="Z236">INDEX('Campaign Performance'!F:F, MATCH($A236,'Campaign Performance'!$A:$A, 0))</f>
        <v>0</v>
      </c>
      <c r="AA236" s="2">
        <f t="array" ref="AA236">INDEX('Campaign Performance'!G:G, MATCH($A236,'Campaign Performance'!$A:$A, 0))</f>
        <v>0</v>
      </c>
      <c r="AB236" s="2">
        <f t="array" ref="AB236">INDEX('Campaign Performance'!H:H, MATCH($A236,'Campaign Performance'!$A:$A, 0))</f>
        <v>0</v>
      </c>
      <c r="AC236" s="5">
        <f t="shared" si="2"/>
        <v>60</v>
      </c>
      <c r="AD236" s="5">
        <f t="shared" si="3"/>
        <v>12</v>
      </c>
      <c r="AE236" s="5">
        <f t="shared" si="4"/>
        <v>1756.614252</v>
      </c>
      <c r="AF236" s="5">
        <f t="shared" si="5"/>
        <v>0</v>
      </c>
      <c r="AG236" s="5" t="str">
        <f t="shared" si="6"/>
        <v>No kids</v>
      </c>
      <c r="AH236" s="5" t="str">
        <f t="shared" si="20"/>
        <v>High income</v>
      </c>
      <c r="AI236" s="5" t="str">
        <f t="shared" si="7"/>
        <v>No</v>
      </c>
      <c r="AJ236" s="5" t="str">
        <f t="shared" si="8"/>
        <v>No Acceptance</v>
      </c>
      <c r="AK236" s="5">
        <f t="shared" si="9"/>
        <v>3</v>
      </c>
      <c r="AL236" s="5">
        <f t="shared" si="10"/>
        <v>0.08903009866</v>
      </c>
      <c r="AM236" s="5">
        <f t="shared" si="11"/>
        <v>0.101010101</v>
      </c>
      <c r="AN236" s="5">
        <f t="shared" si="12"/>
        <v>0.2592592593</v>
      </c>
      <c r="AO236" s="5">
        <f t="shared" si="13"/>
        <v>0.2857142857</v>
      </c>
      <c r="AP236" s="5">
        <f t="shared" si="14"/>
        <v>0</v>
      </c>
      <c r="AQ236" s="5">
        <f t="shared" si="15"/>
        <v>1</v>
      </c>
      <c r="AR236" s="5">
        <f t="shared" si="16"/>
        <v>0.2200208724</v>
      </c>
      <c r="AS236" s="5">
        <f t="shared" si="17"/>
        <v>1513</v>
      </c>
      <c r="AT236" s="5">
        <f t="shared" si="18"/>
        <v>0.3246985261</v>
      </c>
      <c r="AU236" s="5" t="str">
        <f t="shared" si="19"/>
        <v>Low</v>
      </c>
      <c r="AV236" s="5"/>
      <c r="AW236" s="5"/>
      <c r="AX236" s="5"/>
      <c r="AY236" s="5"/>
      <c r="AZ236" s="5"/>
    </row>
    <row r="237" ht="14.25" customHeight="1">
      <c r="A237" s="5">
        <v>89.0</v>
      </c>
      <c r="B237" s="5">
        <v>1975.0</v>
      </c>
      <c r="C237" s="5" t="s">
        <v>70</v>
      </c>
      <c r="D237" s="5" t="s">
        <v>54</v>
      </c>
      <c r="E237" s="5">
        <v>22212.0</v>
      </c>
      <c r="F237" s="2">
        <f t="shared" si="1"/>
        <v>22212</v>
      </c>
      <c r="G237" s="5">
        <v>0.0</v>
      </c>
      <c r="H237" s="5">
        <v>1.0</v>
      </c>
      <c r="I237" s="5" t="s">
        <v>220</v>
      </c>
      <c r="J237" s="2">
        <f t="array" ref="J237">INDEX('Purchase Behaviour'!B:B,MATCH(A237,'Purchase Behaviour'!A:A, 0))</f>
        <v>106.2515879</v>
      </c>
      <c r="K237" s="2">
        <f t="array" ref="K237">INDEX('Purchase Behaviour'!C:C, MATCH(A237,'Purchase Behaviour'!A:A, 0))</f>
        <v>88.54923014</v>
      </c>
      <c r="L237" s="2">
        <f t="array" ref="L237">INDEX('Purchase Behaviour'!D:D, MATCH($A237,'Purchase Behaviour'!$A:$A, 0))</f>
        <v>84.52561083</v>
      </c>
      <c r="M237" s="2">
        <f t="array" ref="M237">INDEX('Purchase Behaviour'!E:E, MATCH($A237,'Purchase Behaviour'!$A:$A, 0))</f>
        <v>111.2861812</v>
      </c>
      <c r="N237" s="2">
        <f t="array" ref="N237">INDEX('Purchase Behaviour'!F:F, MATCH($A237,'Purchase Behaviour'!$A:$A, 0))</f>
        <v>74.72148535</v>
      </c>
      <c r="O237" s="2">
        <f t="array" ref="O237">INDEX('Purchase Behaviour'!G:G, MATCH($A237,'Purchase Behaviour'!$A:$A, 0))</f>
        <v>132.1810053</v>
      </c>
      <c r="P237" s="2">
        <f t="array" ref="P237">INDEX('Purchase Behaviour'!H:H, MATCH($A237,'Purchase Behaviour'!$A:$A, 0))</f>
        <v>2</v>
      </c>
      <c r="Q237" s="2">
        <f t="array" ref="Q237">INDEX('Purchase Behaviour'!I:I, MATCH($A237,'Purchase Behaviour'!$A:$A, 0))</f>
        <v>2</v>
      </c>
      <c r="R237" s="2">
        <f t="array" ref="R237">INDEX('Purchase Behaviour'!J:J, MATCH($A237,'Purchase Behaviour'!$A:$A, 0))</f>
        <v>0</v>
      </c>
      <c r="S237" s="2">
        <f t="array" ref="S237">INDEX('Purchase Behaviour'!K:K, MATCH($A237,'Purchase Behaviour'!$A:$A, 0))</f>
        <v>4</v>
      </c>
      <c r="T237" s="2">
        <f t="array" ref="T237">INDEX('Purchase Behaviour'!L:L, MATCH($A237,'Purchase Behaviour'!$A:$A, 0))</f>
        <v>6</v>
      </c>
      <c r="U237" s="2">
        <f t="array" ref="U237">INDEX('Purchase Behaviour'!M:M, MATCH($A237,'Purchase Behaviour'!$A:$A, 0))</f>
        <v>49</v>
      </c>
      <c r="V237" s="2">
        <f t="array" ref="V237">INDEX('Campaign Performance'!B:B, MATCH(A237,'Campaign Performance'!A:A, 0))</f>
        <v>0</v>
      </c>
      <c r="W237" s="2">
        <f t="array" ref="W237">INDEX('Campaign Performance'!C:C, MATCH($A237,'Campaign Performance'!$A:$A, 0))</f>
        <v>0</v>
      </c>
      <c r="X237" s="2">
        <f t="array" ref="X237">INDEX('Campaign Performance'!D:D, MATCH($A237,'Campaign Performance'!$A:$A, 0))</f>
        <v>0</v>
      </c>
      <c r="Y237" s="2">
        <f t="array" ref="Y237">INDEX('Campaign Performance'!E:E, MATCH($A237,'Campaign Performance'!$A:$A, 0))</f>
        <v>0</v>
      </c>
      <c r="Z237" s="2">
        <f t="array" ref="Z237">INDEX('Campaign Performance'!F:F, MATCH($A237,'Campaign Performance'!$A:$A, 0))</f>
        <v>0</v>
      </c>
      <c r="AA237" s="2">
        <f t="array" ref="AA237">INDEX('Campaign Performance'!G:G, MATCH($A237,'Campaign Performance'!$A:$A, 0))</f>
        <v>0</v>
      </c>
      <c r="AB237" s="2">
        <f t="array" ref="AB237">INDEX('Campaign Performance'!H:H, MATCH($A237,'Campaign Performance'!$A:$A, 0))</f>
        <v>0</v>
      </c>
      <c r="AC237" s="5">
        <f t="shared" si="2"/>
        <v>50</v>
      </c>
      <c r="AD237" s="5">
        <f t="shared" si="3"/>
        <v>11</v>
      </c>
      <c r="AE237" s="5">
        <f t="shared" si="4"/>
        <v>597.5151007</v>
      </c>
      <c r="AF237" s="5">
        <f t="shared" si="5"/>
        <v>0</v>
      </c>
      <c r="AG237" s="5" t="str">
        <f t="shared" si="6"/>
        <v>Small family</v>
      </c>
      <c r="AH237" s="5" t="str">
        <f t="shared" si="20"/>
        <v>Low income</v>
      </c>
      <c r="AI237" s="5" t="str">
        <f t="shared" si="7"/>
        <v>No</v>
      </c>
      <c r="AJ237" s="5" t="str">
        <f t="shared" si="8"/>
        <v>No Acceptance</v>
      </c>
      <c r="AK237" s="5">
        <f t="shared" si="9"/>
        <v>1</v>
      </c>
      <c r="AL237" s="5">
        <f t="shared" si="10"/>
        <v>0.03028372809</v>
      </c>
      <c r="AM237" s="5">
        <f t="shared" si="11"/>
        <v>0.5050505051</v>
      </c>
      <c r="AN237" s="5">
        <f t="shared" si="12"/>
        <v>0.07407407407</v>
      </c>
      <c r="AO237" s="5">
        <f t="shared" si="13"/>
        <v>0</v>
      </c>
      <c r="AP237" s="5">
        <f t="shared" si="14"/>
        <v>0</v>
      </c>
      <c r="AQ237" s="5">
        <f t="shared" si="15"/>
        <v>0</v>
      </c>
      <c r="AR237" s="5">
        <f t="shared" si="16"/>
        <v>0.1701971947</v>
      </c>
      <c r="AS237" s="5">
        <f t="shared" si="17"/>
        <v>1844</v>
      </c>
      <c r="AT237" s="5">
        <f t="shared" si="18"/>
        <v>0.1768646717</v>
      </c>
      <c r="AU237" s="5" t="str">
        <f t="shared" si="19"/>
        <v>Low</v>
      </c>
      <c r="AV237" s="5"/>
      <c r="AW237" s="5"/>
      <c r="AX237" s="5"/>
      <c r="AY237" s="5"/>
      <c r="AZ237" s="5"/>
    </row>
    <row r="238" ht="14.25" customHeight="1">
      <c r="A238" s="5">
        <v>2936.0</v>
      </c>
      <c r="B238" s="5">
        <v>1982.0</v>
      </c>
      <c r="C238" s="5" t="s">
        <v>56</v>
      </c>
      <c r="D238" s="5" t="s">
        <v>50</v>
      </c>
      <c r="E238" s="5">
        <v>23661.0</v>
      </c>
      <c r="F238" s="2">
        <f t="shared" si="1"/>
        <v>23661</v>
      </c>
      <c r="G238" s="5">
        <v>1.0</v>
      </c>
      <c r="H238" s="5">
        <v>2.0</v>
      </c>
      <c r="I238" s="5" t="s">
        <v>247</v>
      </c>
      <c r="J238" s="2">
        <f t="array" ref="J238">INDEX('Purchase Behaviour'!B:B,MATCH(A238,'Purchase Behaviour'!A:A, 0))</f>
        <v>138.7455883</v>
      </c>
      <c r="K238" s="2">
        <f t="array" ref="K238">INDEX('Purchase Behaviour'!C:C, MATCH(A238,'Purchase Behaviour'!A:A, 0))</f>
        <v>125.9483467</v>
      </c>
      <c r="L238" s="2">
        <f t="array" ref="L238">INDEX('Purchase Behaviour'!D:D, MATCH($A238,'Purchase Behaviour'!$A:$A, 0))</f>
        <v>112.5098472</v>
      </c>
      <c r="M238" s="2">
        <f t="array" ref="M238">INDEX('Purchase Behaviour'!E:E, MATCH($A238,'Purchase Behaviour'!$A:$A, 0))</f>
        <v>137.1212198</v>
      </c>
      <c r="N238" s="2">
        <f t="array" ref="N238">INDEX('Purchase Behaviour'!F:F, MATCH($A238,'Purchase Behaviour'!$A:$A, 0))</f>
        <v>141.8878047</v>
      </c>
      <c r="O238" s="2">
        <f t="array" ref="O238">INDEX('Purchase Behaviour'!G:G, MATCH($A238,'Purchase Behaviour'!$A:$A, 0))</f>
        <v>129.6978216</v>
      </c>
      <c r="P238" s="2">
        <f t="array" ref="P238">INDEX('Purchase Behaviour'!H:H, MATCH($A238,'Purchase Behaviour'!$A:$A, 0))</f>
        <v>1</v>
      </c>
      <c r="Q238" s="2">
        <f t="array" ref="Q238">INDEX('Purchase Behaviour'!I:I, MATCH($A238,'Purchase Behaviour'!$A:$A, 0))</f>
        <v>1</v>
      </c>
      <c r="R238" s="2">
        <f t="array" ref="R238">INDEX('Purchase Behaviour'!J:J, MATCH($A238,'Purchase Behaviour'!$A:$A, 0))</f>
        <v>0</v>
      </c>
      <c r="S238" s="2">
        <f t="array" ref="S238">INDEX('Purchase Behaviour'!K:K, MATCH($A238,'Purchase Behaviour'!$A:$A, 0))</f>
        <v>3</v>
      </c>
      <c r="T238" s="2">
        <f t="array" ref="T238">INDEX('Purchase Behaviour'!L:L, MATCH($A238,'Purchase Behaviour'!$A:$A, 0))</f>
        <v>7</v>
      </c>
      <c r="U238" s="2">
        <f t="array" ref="U238">INDEX('Purchase Behaviour'!M:M, MATCH($A238,'Purchase Behaviour'!$A:$A, 0))</f>
        <v>46</v>
      </c>
      <c r="V238" s="2">
        <f t="array" ref="V238">INDEX('Campaign Performance'!B:B, MATCH(A238,'Campaign Performance'!A:A, 0))</f>
        <v>0</v>
      </c>
      <c r="W238" s="2">
        <f t="array" ref="W238">INDEX('Campaign Performance'!C:C, MATCH($A238,'Campaign Performance'!$A:$A, 0))</f>
        <v>0</v>
      </c>
      <c r="X238" s="2">
        <f t="array" ref="X238">INDEX('Campaign Performance'!D:D, MATCH($A238,'Campaign Performance'!$A:$A, 0))</f>
        <v>0</v>
      </c>
      <c r="Y238" s="2">
        <f t="array" ref="Y238">INDEX('Campaign Performance'!E:E, MATCH($A238,'Campaign Performance'!$A:$A, 0))</f>
        <v>0</v>
      </c>
      <c r="Z238" s="2">
        <f t="array" ref="Z238">INDEX('Campaign Performance'!F:F, MATCH($A238,'Campaign Performance'!$A:$A, 0))</f>
        <v>0</v>
      </c>
      <c r="AA238" s="2">
        <f t="array" ref="AA238">INDEX('Campaign Performance'!G:G, MATCH($A238,'Campaign Performance'!$A:$A, 0))</f>
        <v>0</v>
      </c>
      <c r="AB238" s="2">
        <f t="array" ref="AB238">INDEX('Campaign Performance'!H:H, MATCH($A238,'Campaign Performance'!$A:$A, 0))</f>
        <v>0</v>
      </c>
      <c r="AC238" s="5">
        <f t="shared" si="2"/>
        <v>43</v>
      </c>
      <c r="AD238" s="5">
        <f t="shared" si="3"/>
        <v>11</v>
      </c>
      <c r="AE238" s="5">
        <f t="shared" si="4"/>
        <v>785.9106284</v>
      </c>
      <c r="AF238" s="5">
        <f t="shared" si="5"/>
        <v>0</v>
      </c>
      <c r="AG238" s="5" t="str">
        <f t="shared" si="6"/>
        <v>Large family</v>
      </c>
      <c r="AH238" s="5" t="str">
        <f t="shared" si="20"/>
        <v>Low income</v>
      </c>
      <c r="AI238" s="5" t="str">
        <f t="shared" si="7"/>
        <v>No</v>
      </c>
      <c r="AJ238" s="5" t="str">
        <f t="shared" si="8"/>
        <v>No Acceptance</v>
      </c>
      <c r="AK238" s="5">
        <f t="shared" si="9"/>
        <v>1</v>
      </c>
      <c r="AL238" s="5">
        <f t="shared" si="10"/>
        <v>0.03983213771</v>
      </c>
      <c r="AM238" s="5">
        <f t="shared" si="11"/>
        <v>0.5353535354</v>
      </c>
      <c r="AN238" s="5">
        <f t="shared" si="12"/>
        <v>0.03703703704</v>
      </c>
      <c r="AO238" s="5">
        <f t="shared" si="13"/>
        <v>0</v>
      </c>
      <c r="AP238" s="5">
        <f t="shared" si="14"/>
        <v>0</v>
      </c>
      <c r="AQ238" s="5">
        <f t="shared" si="15"/>
        <v>0</v>
      </c>
      <c r="AR238" s="5">
        <f t="shared" si="16"/>
        <v>0.1761196506</v>
      </c>
      <c r="AS238" s="5">
        <f t="shared" si="17"/>
        <v>1817</v>
      </c>
      <c r="AT238" s="5">
        <f t="shared" si="18"/>
        <v>0.1889236266</v>
      </c>
      <c r="AU238" s="5" t="str">
        <f t="shared" si="19"/>
        <v>Low</v>
      </c>
      <c r="AV238" s="5"/>
      <c r="AW238" s="5"/>
      <c r="AX238" s="5"/>
      <c r="AY238" s="5"/>
      <c r="AZ238" s="5"/>
    </row>
    <row r="239" ht="14.25" customHeight="1">
      <c r="A239" s="5">
        <v>9449.0</v>
      </c>
      <c r="B239" s="5">
        <v>1960.0</v>
      </c>
      <c r="C239" s="5" t="s">
        <v>53</v>
      </c>
      <c r="D239" s="5" t="s">
        <v>47</v>
      </c>
      <c r="E239" s="5">
        <v>79761.0</v>
      </c>
      <c r="F239" s="2">
        <f t="shared" si="1"/>
        <v>79761</v>
      </c>
      <c r="G239" s="5">
        <v>0.0</v>
      </c>
      <c r="H239" s="5">
        <v>0.0</v>
      </c>
      <c r="I239" s="5" t="s">
        <v>248</v>
      </c>
      <c r="J239" s="2">
        <f t="array" ref="J239">INDEX('Purchase Behaviour'!B:B,MATCH(A239,'Purchase Behaviour'!A:A, 0))</f>
        <v>221.4344101</v>
      </c>
      <c r="K239" s="2">
        <f t="array" ref="K239">INDEX('Purchase Behaviour'!C:C, MATCH(A239,'Purchase Behaviour'!A:A, 0))</f>
        <v>285.3672189</v>
      </c>
      <c r="L239" s="2">
        <f t="array" ref="L239">INDEX('Purchase Behaviour'!D:D, MATCH($A239,'Purchase Behaviour'!$A:$A, 0))</f>
        <v>348.9137697</v>
      </c>
      <c r="M239" s="2">
        <f t="array" ref="M239">INDEX('Purchase Behaviour'!E:E, MATCH($A239,'Purchase Behaviour'!$A:$A, 0))</f>
        <v>201.4154832</v>
      </c>
      <c r="N239" s="2">
        <f t="array" ref="N239">INDEX('Purchase Behaviour'!F:F, MATCH($A239,'Purchase Behaviour'!$A:$A, 0))</f>
        <v>409.0088294</v>
      </c>
      <c r="O239" s="2">
        <f t="array" ref="O239">INDEX('Purchase Behaviour'!G:G, MATCH($A239,'Purchase Behaviour'!$A:$A, 0))</f>
        <v>553.9756477</v>
      </c>
      <c r="P239" s="2">
        <f t="array" ref="P239">INDEX('Purchase Behaviour'!H:H, MATCH($A239,'Purchase Behaviour'!$A:$A, 0))</f>
        <v>1</v>
      </c>
      <c r="Q239" s="2">
        <f t="array" ref="Q239">INDEX('Purchase Behaviour'!I:I, MATCH($A239,'Purchase Behaviour'!$A:$A, 0))</f>
        <v>5</v>
      </c>
      <c r="R239" s="2">
        <f t="array" ref="R239">INDEX('Purchase Behaviour'!J:J, MATCH($A239,'Purchase Behaviour'!$A:$A, 0))</f>
        <v>2</v>
      </c>
      <c r="S239" s="2">
        <f t="array" ref="S239">INDEX('Purchase Behaviour'!K:K, MATCH($A239,'Purchase Behaviour'!$A:$A, 0))</f>
        <v>11</v>
      </c>
      <c r="T239" s="2">
        <f t="array" ref="T239">INDEX('Purchase Behaviour'!L:L, MATCH($A239,'Purchase Behaviour'!$A:$A, 0))</f>
        <v>3</v>
      </c>
      <c r="U239" s="2">
        <f t="array" ref="U239">INDEX('Purchase Behaviour'!M:M, MATCH($A239,'Purchase Behaviour'!$A:$A, 0))</f>
        <v>32</v>
      </c>
      <c r="V239" s="2">
        <f t="array" ref="V239">INDEX('Campaign Performance'!B:B, MATCH(A239,'Campaign Performance'!A:A, 0))</f>
        <v>0</v>
      </c>
      <c r="W239" s="2">
        <f t="array" ref="W239">INDEX('Campaign Performance'!C:C, MATCH($A239,'Campaign Performance'!$A:$A, 0))</f>
        <v>0</v>
      </c>
      <c r="X239" s="2">
        <f t="array" ref="X239">INDEX('Campaign Performance'!D:D, MATCH($A239,'Campaign Performance'!$A:$A, 0))</f>
        <v>0</v>
      </c>
      <c r="Y239" s="2">
        <f t="array" ref="Y239">INDEX('Campaign Performance'!E:E, MATCH($A239,'Campaign Performance'!$A:$A, 0))</f>
        <v>0</v>
      </c>
      <c r="Z239" s="2">
        <f t="array" ref="Z239">INDEX('Campaign Performance'!F:F, MATCH($A239,'Campaign Performance'!$A:$A, 0))</f>
        <v>0</v>
      </c>
      <c r="AA239" s="2">
        <f t="array" ref="AA239">INDEX('Campaign Performance'!G:G, MATCH($A239,'Campaign Performance'!$A:$A, 0))</f>
        <v>0</v>
      </c>
      <c r="AB239" s="2">
        <f t="array" ref="AB239">INDEX('Campaign Performance'!H:H, MATCH($A239,'Campaign Performance'!$A:$A, 0))</f>
        <v>0</v>
      </c>
      <c r="AC239" s="5">
        <f t="shared" si="2"/>
        <v>65</v>
      </c>
      <c r="AD239" s="5">
        <f t="shared" si="3"/>
        <v>12</v>
      </c>
      <c r="AE239" s="5">
        <f t="shared" si="4"/>
        <v>2020.115359</v>
      </c>
      <c r="AF239" s="5">
        <f t="shared" si="5"/>
        <v>0</v>
      </c>
      <c r="AG239" s="5" t="str">
        <f t="shared" si="6"/>
        <v>No kids</v>
      </c>
      <c r="AH239" s="5" t="str">
        <f t="shared" si="20"/>
        <v>High income</v>
      </c>
      <c r="AI239" s="5" t="str">
        <f t="shared" si="7"/>
        <v>No</v>
      </c>
      <c r="AJ239" s="5" t="str">
        <f t="shared" si="8"/>
        <v>No Acceptance</v>
      </c>
      <c r="AK239" s="5">
        <f t="shared" si="9"/>
        <v>3</v>
      </c>
      <c r="AL239" s="5">
        <f t="shared" si="10"/>
        <v>0.102385068</v>
      </c>
      <c r="AM239" s="5">
        <f t="shared" si="11"/>
        <v>0.6767676768</v>
      </c>
      <c r="AN239" s="5">
        <f t="shared" si="12"/>
        <v>0.1851851852</v>
      </c>
      <c r="AO239" s="5">
        <f t="shared" si="13"/>
        <v>0.07142857143</v>
      </c>
      <c r="AP239" s="5">
        <f t="shared" si="14"/>
        <v>0</v>
      </c>
      <c r="AQ239" s="5">
        <f t="shared" si="15"/>
        <v>1</v>
      </c>
      <c r="AR239" s="5">
        <f t="shared" si="16"/>
        <v>0.363547205</v>
      </c>
      <c r="AS239" s="5">
        <f t="shared" si="17"/>
        <v>518</v>
      </c>
      <c r="AT239" s="5">
        <f t="shared" si="18"/>
        <v>0.7690933452</v>
      </c>
      <c r="AU239" s="5" t="str">
        <f t="shared" si="19"/>
        <v>High</v>
      </c>
      <c r="AV239" s="5"/>
      <c r="AW239" s="5"/>
      <c r="AX239" s="5"/>
      <c r="AY239" s="5"/>
      <c r="AZ239" s="5"/>
    </row>
    <row r="240" ht="14.25" customHeight="1">
      <c r="A240" s="5">
        <v>7297.0</v>
      </c>
      <c r="B240" s="5">
        <v>1973.0</v>
      </c>
      <c r="C240" s="5" t="s">
        <v>46</v>
      </c>
      <c r="D240" s="5" t="s">
        <v>47</v>
      </c>
      <c r="E240" s="5">
        <v>7500.0</v>
      </c>
      <c r="F240" s="2">
        <f t="shared" si="1"/>
        <v>7500</v>
      </c>
      <c r="G240" s="5">
        <v>0.0</v>
      </c>
      <c r="H240" s="5">
        <v>1.0</v>
      </c>
      <c r="I240" s="5" t="s">
        <v>249</v>
      </c>
      <c r="J240" s="2">
        <f t="array" ref="J240">INDEX('Purchase Behaviour'!B:B,MATCH(A240,'Purchase Behaviour'!A:A, 0))</f>
        <v>50.26128939</v>
      </c>
      <c r="K240" s="2">
        <f t="array" ref="K240">INDEX('Purchase Behaviour'!C:C, MATCH(A240,'Purchase Behaviour'!A:A, 0))</f>
        <v>44.38081672</v>
      </c>
      <c r="L240" s="2">
        <f t="array" ref="L240">INDEX('Purchase Behaviour'!D:D, MATCH($A240,'Purchase Behaviour'!$A:$A, 0))</f>
        <v>44.24399563</v>
      </c>
      <c r="M240" s="2">
        <f t="array" ref="M240">INDEX('Purchase Behaviour'!E:E, MATCH($A240,'Purchase Behaviour'!$A:$A, 0))</f>
        <v>61.32719398</v>
      </c>
      <c r="N240" s="2">
        <f t="array" ref="N240">INDEX('Purchase Behaviour'!F:F, MATCH($A240,'Purchase Behaviour'!$A:$A, 0))</f>
        <v>45.5778675</v>
      </c>
      <c r="O240" s="2">
        <f t="array" ref="O240">INDEX('Purchase Behaviour'!G:G, MATCH($A240,'Purchase Behaviour'!$A:$A, 0))</f>
        <v>46.51692384</v>
      </c>
      <c r="P240" s="2">
        <f t="array" ref="P240">INDEX('Purchase Behaviour'!H:H, MATCH($A240,'Purchase Behaviour'!$A:$A, 0))</f>
        <v>4</v>
      </c>
      <c r="Q240" s="2">
        <f t="array" ref="Q240">INDEX('Purchase Behaviour'!I:I, MATCH($A240,'Purchase Behaviour'!$A:$A, 0))</f>
        <v>3</v>
      </c>
      <c r="R240" s="2">
        <f t="array" ref="R240">INDEX('Purchase Behaviour'!J:J, MATCH($A240,'Purchase Behaviour'!$A:$A, 0))</f>
        <v>1</v>
      </c>
      <c r="S240" s="2">
        <f t="array" ref="S240">INDEX('Purchase Behaviour'!K:K, MATCH($A240,'Purchase Behaviour'!$A:$A, 0))</f>
        <v>3</v>
      </c>
      <c r="T240" s="2">
        <f t="array" ref="T240">INDEX('Purchase Behaviour'!L:L, MATCH($A240,'Purchase Behaviour'!$A:$A, 0))</f>
        <v>7</v>
      </c>
      <c r="U240" s="2">
        <f t="array" ref="U240">INDEX('Purchase Behaviour'!M:M, MATCH($A240,'Purchase Behaviour'!$A:$A, 0))</f>
        <v>54</v>
      </c>
      <c r="V240" s="2">
        <f t="array" ref="V240">INDEX('Campaign Performance'!B:B, MATCH(A240,'Campaign Performance'!A:A, 0))</f>
        <v>0</v>
      </c>
      <c r="W240" s="2">
        <f t="array" ref="W240">INDEX('Campaign Performance'!C:C, MATCH($A240,'Campaign Performance'!$A:$A, 0))</f>
        <v>0</v>
      </c>
      <c r="X240" s="2">
        <f t="array" ref="X240">INDEX('Campaign Performance'!D:D, MATCH($A240,'Campaign Performance'!$A:$A, 0))</f>
        <v>0</v>
      </c>
      <c r="Y240" s="2">
        <f t="array" ref="Y240">INDEX('Campaign Performance'!E:E, MATCH($A240,'Campaign Performance'!$A:$A, 0))</f>
        <v>0</v>
      </c>
      <c r="Z240" s="2">
        <f t="array" ref="Z240">INDEX('Campaign Performance'!F:F, MATCH($A240,'Campaign Performance'!$A:$A, 0))</f>
        <v>0</v>
      </c>
      <c r="AA240" s="2">
        <f t="array" ref="AA240">INDEX('Campaign Performance'!G:G, MATCH($A240,'Campaign Performance'!$A:$A, 0))</f>
        <v>0</v>
      </c>
      <c r="AB240" s="2">
        <f t="array" ref="AB240">INDEX('Campaign Performance'!H:H, MATCH($A240,'Campaign Performance'!$A:$A, 0))</f>
        <v>0</v>
      </c>
      <c r="AC240" s="5">
        <f t="shared" si="2"/>
        <v>52</v>
      </c>
      <c r="AD240" s="5">
        <f t="shared" si="3"/>
        <v>11</v>
      </c>
      <c r="AE240" s="5">
        <f t="shared" si="4"/>
        <v>292.308087</v>
      </c>
      <c r="AF240" s="5">
        <f t="shared" si="5"/>
        <v>0</v>
      </c>
      <c r="AG240" s="5" t="str">
        <f t="shared" si="6"/>
        <v>Small family</v>
      </c>
      <c r="AH240" s="5" t="str">
        <f t="shared" si="20"/>
        <v>Low income</v>
      </c>
      <c r="AI240" s="5" t="str">
        <f t="shared" si="7"/>
        <v>No</v>
      </c>
      <c r="AJ240" s="5" t="str">
        <f t="shared" si="8"/>
        <v>No Acceptance</v>
      </c>
      <c r="AK240" s="5">
        <f t="shared" si="9"/>
        <v>1</v>
      </c>
      <c r="AL240" s="5">
        <f t="shared" si="10"/>
        <v>0.0148149873</v>
      </c>
      <c r="AM240" s="5">
        <f t="shared" si="11"/>
        <v>0.4545454545</v>
      </c>
      <c r="AN240" s="5">
        <f t="shared" si="12"/>
        <v>0.1111111111</v>
      </c>
      <c r="AO240" s="5">
        <f t="shared" si="13"/>
        <v>0.03571428571</v>
      </c>
      <c r="AP240" s="5">
        <f t="shared" si="14"/>
        <v>0</v>
      </c>
      <c r="AQ240" s="5">
        <f t="shared" si="15"/>
        <v>0</v>
      </c>
      <c r="AR240" s="5">
        <f t="shared" si="16"/>
        <v>0.1603054784</v>
      </c>
      <c r="AS240" s="5">
        <f t="shared" si="17"/>
        <v>1887</v>
      </c>
      <c r="AT240" s="5">
        <f t="shared" si="18"/>
        <v>0.1576596695</v>
      </c>
      <c r="AU240" s="5" t="str">
        <f t="shared" si="19"/>
        <v>Low</v>
      </c>
      <c r="AV240" s="5"/>
      <c r="AW240" s="5"/>
      <c r="AX240" s="5"/>
      <c r="AY240" s="5"/>
      <c r="AZ240" s="5"/>
    </row>
    <row r="241" ht="14.25" customHeight="1">
      <c r="A241" s="5">
        <v>11004.0</v>
      </c>
      <c r="B241" s="5">
        <v>1960.0</v>
      </c>
      <c r="C241" s="5" t="s">
        <v>70</v>
      </c>
      <c r="D241" s="5" t="s">
        <v>47</v>
      </c>
      <c r="E241" s="5">
        <v>60182.0</v>
      </c>
      <c r="F241" s="2">
        <f t="shared" si="1"/>
        <v>60182</v>
      </c>
      <c r="G241" s="5">
        <v>0.0</v>
      </c>
      <c r="H241" s="5">
        <v>0.0</v>
      </c>
      <c r="I241" s="5" t="s">
        <v>250</v>
      </c>
      <c r="J241" s="2">
        <f t="array" ref="J241">INDEX('Purchase Behaviour'!B:B,MATCH(A241,'Purchase Behaviour'!A:A, 0))</f>
        <v>155.3719796</v>
      </c>
      <c r="K241" s="2">
        <f t="array" ref="K241">INDEX('Purchase Behaviour'!C:C, MATCH(A241,'Purchase Behaviour'!A:A, 0))</f>
        <v>410.7859361</v>
      </c>
      <c r="L241" s="2">
        <f t="array" ref="L241">INDEX('Purchase Behaviour'!D:D, MATCH($A241,'Purchase Behaviour'!$A:$A, 0))</f>
        <v>324.688648</v>
      </c>
      <c r="M241" s="2">
        <f t="array" ref="M241">INDEX('Purchase Behaviour'!E:E, MATCH($A241,'Purchase Behaviour'!$A:$A, 0))</f>
        <v>280.6152114</v>
      </c>
      <c r="N241" s="2">
        <f t="array" ref="N241">INDEX('Purchase Behaviour'!F:F, MATCH($A241,'Purchase Behaviour'!$A:$A, 0))</f>
        <v>257.7756005</v>
      </c>
      <c r="O241" s="2">
        <f t="array" ref="O241">INDEX('Purchase Behaviour'!G:G, MATCH($A241,'Purchase Behaviour'!$A:$A, 0))</f>
        <v>237.4144866</v>
      </c>
      <c r="P241" s="2">
        <f t="array" ref="P241">INDEX('Purchase Behaviour'!H:H, MATCH($A241,'Purchase Behaviour'!$A:$A, 0))</f>
        <v>1</v>
      </c>
      <c r="Q241" s="2">
        <f t="array" ref="Q241">INDEX('Purchase Behaviour'!I:I, MATCH($A241,'Purchase Behaviour'!$A:$A, 0))</f>
        <v>1</v>
      </c>
      <c r="R241" s="2">
        <f t="array" ref="R241">INDEX('Purchase Behaviour'!J:J, MATCH($A241,'Purchase Behaviour'!$A:$A, 0))</f>
        <v>0</v>
      </c>
      <c r="S241" s="2">
        <f t="array" ref="S241">INDEX('Purchase Behaviour'!K:K, MATCH($A241,'Purchase Behaviour'!$A:$A, 0))</f>
        <v>2</v>
      </c>
      <c r="T241" s="2">
        <f t="array" ref="T241">INDEX('Purchase Behaviour'!L:L, MATCH($A241,'Purchase Behaviour'!$A:$A, 0))</f>
        <v>4</v>
      </c>
      <c r="U241" s="2">
        <f t="array" ref="U241">INDEX('Purchase Behaviour'!M:M, MATCH($A241,'Purchase Behaviour'!$A:$A, 0))</f>
        <v>23</v>
      </c>
      <c r="V241" s="2">
        <f t="array" ref="V241">INDEX('Campaign Performance'!B:B, MATCH(A241,'Campaign Performance'!A:A, 0))</f>
        <v>0</v>
      </c>
      <c r="W241" s="2">
        <f t="array" ref="W241">INDEX('Campaign Performance'!C:C, MATCH($A241,'Campaign Performance'!$A:$A, 0))</f>
        <v>0</v>
      </c>
      <c r="X241" s="2">
        <f t="array" ref="X241">INDEX('Campaign Performance'!D:D, MATCH($A241,'Campaign Performance'!$A:$A, 0))</f>
        <v>0</v>
      </c>
      <c r="Y241" s="2">
        <f t="array" ref="Y241">INDEX('Campaign Performance'!E:E, MATCH($A241,'Campaign Performance'!$A:$A, 0))</f>
        <v>0</v>
      </c>
      <c r="Z241" s="2">
        <f t="array" ref="Z241">INDEX('Campaign Performance'!F:F, MATCH($A241,'Campaign Performance'!$A:$A, 0))</f>
        <v>0</v>
      </c>
      <c r="AA241" s="2">
        <f t="array" ref="AA241">INDEX('Campaign Performance'!G:G, MATCH($A241,'Campaign Performance'!$A:$A, 0))</f>
        <v>0</v>
      </c>
      <c r="AB241" s="2">
        <f t="array" ref="AB241">INDEX('Campaign Performance'!H:H, MATCH($A241,'Campaign Performance'!$A:$A, 0))</f>
        <v>0</v>
      </c>
      <c r="AC241" s="5">
        <f t="shared" si="2"/>
        <v>65</v>
      </c>
      <c r="AD241" s="5">
        <f t="shared" si="3"/>
        <v>11</v>
      </c>
      <c r="AE241" s="5">
        <f t="shared" si="4"/>
        <v>1666.651862</v>
      </c>
      <c r="AF241" s="5">
        <f t="shared" si="5"/>
        <v>0</v>
      </c>
      <c r="AG241" s="5" t="str">
        <f t="shared" si="6"/>
        <v>No kids</v>
      </c>
      <c r="AH241" s="5" t="str">
        <f t="shared" si="20"/>
        <v>High income</v>
      </c>
      <c r="AI241" s="5" t="str">
        <f t="shared" si="7"/>
        <v>No</v>
      </c>
      <c r="AJ241" s="5" t="str">
        <f t="shared" si="8"/>
        <v>No Acceptance</v>
      </c>
      <c r="AK241" s="5">
        <f t="shared" si="9"/>
        <v>3</v>
      </c>
      <c r="AL241" s="5">
        <f t="shared" si="10"/>
        <v>0.0844705544</v>
      </c>
      <c r="AM241" s="5">
        <f t="shared" si="11"/>
        <v>0.7676767677</v>
      </c>
      <c r="AN241" s="5">
        <f t="shared" si="12"/>
        <v>0.03703703704</v>
      </c>
      <c r="AO241" s="5">
        <f t="shared" si="13"/>
        <v>0</v>
      </c>
      <c r="AP241" s="5">
        <f t="shared" si="14"/>
        <v>0</v>
      </c>
      <c r="AQ241" s="5">
        <f t="shared" si="15"/>
        <v>1</v>
      </c>
      <c r="AR241" s="5">
        <f t="shared" si="16"/>
        <v>0.3569762245</v>
      </c>
      <c r="AS241" s="5">
        <f t="shared" si="17"/>
        <v>567</v>
      </c>
      <c r="AT241" s="5">
        <f t="shared" si="18"/>
        <v>0.7472085753</v>
      </c>
      <c r="AU241" s="5" t="str">
        <f t="shared" si="19"/>
        <v>High</v>
      </c>
      <c r="AV241" s="5"/>
      <c r="AW241" s="5"/>
      <c r="AX241" s="5"/>
      <c r="AY241" s="5"/>
      <c r="AZ241" s="5"/>
    </row>
    <row r="242" ht="14.25" customHeight="1">
      <c r="A242" s="5">
        <v>313.0</v>
      </c>
      <c r="B242" s="5">
        <v>1968.0</v>
      </c>
      <c r="C242" s="5" t="s">
        <v>46</v>
      </c>
      <c r="D242" s="5" t="s">
        <v>88</v>
      </c>
      <c r="E242" s="5">
        <v>73455.0</v>
      </c>
      <c r="F242" s="2">
        <f t="shared" si="1"/>
        <v>73455</v>
      </c>
      <c r="G242" s="5">
        <v>0.0</v>
      </c>
      <c r="H242" s="5">
        <v>0.0</v>
      </c>
      <c r="I242" s="5" t="s">
        <v>251</v>
      </c>
      <c r="J242" s="2">
        <f t="array" ref="J242">INDEX('Purchase Behaviour'!B:B,MATCH(A242,'Purchase Behaviour'!A:A, 0))</f>
        <v>492.831163</v>
      </c>
      <c r="K242" s="2">
        <f t="array" ref="K242">INDEX('Purchase Behaviour'!C:C, MATCH(A242,'Purchase Behaviour'!A:A, 0))</f>
        <v>348.2882088</v>
      </c>
      <c r="L242" s="2">
        <f t="array" ref="L242">INDEX('Purchase Behaviour'!D:D, MATCH($A242,'Purchase Behaviour'!$A:$A, 0))</f>
        <v>293.9278473</v>
      </c>
      <c r="M242" s="2">
        <f t="array" ref="M242">INDEX('Purchase Behaviour'!E:E, MATCH($A242,'Purchase Behaviour'!$A:$A, 0))</f>
        <v>264.6997114</v>
      </c>
      <c r="N242" s="2">
        <f t="array" ref="N242">INDEX('Purchase Behaviour'!F:F, MATCH($A242,'Purchase Behaviour'!$A:$A, 0))</f>
        <v>370.6655614</v>
      </c>
      <c r="O242" s="2">
        <f t="array" ref="O242">INDEX('Purchase Behaviour'!G:G, MATCH($A242,'Purchase Behaviour'!$A:$A, 0))</f>
        <v>311.0314727</v>
      </c>
      <c r="P242" s="2">
        <f t="array" ref="P242">INDEX('Purchase Behaviour'!H:H, MATCH($A242,'Purchase Behaviour'!$A:$A, 0))</f>
        <v>1</v>
      </c>
      <c r="Q242" s="2">
        <f t="array" ref="Q242">INDEX('Purchase Behaviour'!I:I, MATCH($A242,'Purchase Behaviour'!$A:$A, 0))</f>
        <v>6</v>
      </c>
      <c r="R242" s="2">
        <f t="array" ref="R242">INDEX('Purchase Behaviour'!J:J, MATCH($A242,'Purchase Behaviour'!$A:$A, 0))</f>
        <v>5</v>
      </c>
      <c r="S242" s="2">
        <f t="array" ref="S242">INDEX('Purchase Behaviour'!K:K, MATCH($A242,'Purchase Behaviour'!$A:$A, 0))</f>
        <v>10</v>
      </c>
      <c r="T242" s="2">
        <f t="array" ref="T242">INDEX('Purchase Behaviour'!L:L, MATCH($A242,'Purchase Behaviour'!$A:$A, 0))</f>
        <v>3</v>
      </c>
      <c r="U242" s="2">
        <f t="array" ref="U242">INDEX('Purchase Behaviour'!M:M, MATCH($A242,'Purchase Behaviour'!$A:$A, 0))</f>
        <v>98</v>
      </c>
      <c r="V242" s="2">
        <f t="array" ref="V242">INDEX('Campaign Performance'!B:B, MATCH(A242,'Campaign Performance'!A:A, 0))</f>
        <v>0</v>
      </c>
      <c r="W242" s="2">
        <f t="array" ref="W242">INDEX('Campaign Performance'!C:C, MATCH($A242,'Campaign Performance'!$A:$A, 0))</f>
        <v>1</v>
      </c>
      <c r="X242" s="2">
        <f t="array" ref="X242">INDEX('Campaign Performance'!D:D, MATCH($A242,'Campaign Performance'!$A:$A, 0))</f>
        <v>0</v>
      </c>
      <c r="Y242" s="2">
        <f t="array" ref="Y242">INDEX('Campaign Performance'!E:E, MATCH($A242,'Campaign Performance'!$A:$A, 0))</f>
        <v>0</v>
      </c>
      <c r="Z242" s="2">
        <f t="array" ref="Z242">INDEX('Campaign Performance'!F:F, MATCH($A242,'Campaign Performance'!$A:$A, 0))</f>
        <v>0</v>
      </c>
      <c r="AA242" s="2">
        <f t="array" ref="AA242">INDEX('Campaign Performance'!G:G, MATCH($A242,'Campaign Performance'!$A:$A, 0))</f>
        <v>1</v>
      </c>
      <c r="AB242" s="2">
        <f t="array" ref="AB242">INDEX('Campaign Performance'!H:H, MATCH($A242,'Campaign Performance'!$A:$A, 0))</f>
        <v>0</v>
      </c>
      <c r="AC242" s="5">
        <f t="shared" si="2"/>
        <v>57</v>
      </c>
      <c r="AD242" s="5">
        <f t="shared" si="3"/>
        <v>12</v>
      </c>
      <c r="AE242" s="5">
        <f t="shared" si="4"/>
        <v>2081.443965</v>
      </c>
      <c r="AF242" s="5">
        <f t="shared" si="5"/>
        <v>1</v>
      </c>
      <c r="AG242" s="5" t="str">
        <f t="shared" si="6"/>
        <v>No kids</v>
      </c>
      <c r="AH242" s="5" t="str">
        <f t="shared" si="20"/>
        <v>High income</v>
      </c>
      <c r="AI242" s="5" t="str">
        <f t="shared" si="7"/>
        <v>No</v>
      </c>
      <c r="AJ242" s="5" t="str">
        <f t="shared" si="8"/>
        <v>Low Acceptance</v>
      </c>
      <c r="AK242" s="5">
        <f t="shared" si="9"/>
        <v>3</v>
      </c>
      <c r="AL242" s="5">
        <f t="shared" si="10"/>
        <v>0.1054933725</v>
      </c>
      <c r="AM242" s="5">
        <f t="shared" si="11"/>
        <v>0.0101010101</v>
      </c>
      <c r="AN242" s="5">
        <f t="shared" si="12"/>
        <v>0.2222222222</v>
      </c>
      <c r="AO242" s="5">
        <f t="shared" si="13"/>
        <v>0.1785714286</v>
      </c>
      <c r="AP242" s="5">
        <f t="shared" si="14"/>
        <v>0.25</v>
      </c>
      <c r="AQ242" s="5">
        <f t="shared" si="15"/>
        <v>1</v>
      </c>
      <c r="AR242" s="5">
        <f t="shared" si="16"/>
        <v>0.2055941223</v>
      </c>
      <c r="AS242" s="5">
        <f t="shared" si="17"/>
        <v>1627</v>
      </c>
      <c r="AT242" s="5">
        <f t="shared" si="18"/>
        <v>0.2737829388</v>
      </c>
      <c r="AU242" s="5" t="str">
        <f t="shared" si="19"/>
        <v>Low</v>
      </c>
      <c r="AV242" s="5"/>
      <c r="AW242" s="5"/>
      <c r="AX242" s="5"/>
      <c r="AY242" s="5"/>
      <c r="AZ242" s="5"/>
    </row>
    <row r="243" ht="14.25" customHeight="1">
      <c r="A243" s="5">
        <v>9940.0</v>
      </c>
      <c r="B243" s="5">
        <v>1960.0</v>
      </c>
      <c r="C243" s="5" t="s">
        <v>46</v>
      </c>
      <c r="D243" s="5" t="s">
        <v>50</v>
      </c>
      <c r="E243" s="5">
        <v>64961.0</v>
      </c>
      <c r="F243" s="2">
        <f t="shared" si="1"/>
        <v>64961</v>
      </c>
      <c r="G243" s="5">
        <v>0.0</v>
      </c>
      <c r="H243" s="5">
        <v>0.0</v>
      </c>
      <c r="I243" s="5" t="s">
        <v>74</v>
      </c>
      <c r="J243" s="2">
        <f t="array" ref="J243">INDEX('Purchase Behaviour'!B:B,MATCH(A243,'Purchase Behaviour'!A:A, 0))</f>
        <v>252.3722221</v>
      </c>
      <c r="K243" s="2">
        <f t="array" ref="K243">INDEX('Purchase Behaviour'!C:C, MATCH(A243,'Purchase Behaviour'!A:A, 0))</f>
        <v>173.3555556</v>
      </c>
      <c r="L243" s="2">
        <f t="array" ref="L243">INDEX('Purchase Behaviour'!D:D, MATCH($A243,'Purchase Behaviour'!$A:$A, 0))</f>
        <v>406.2589806</v>
      </c>
      <c r="M243" s="2">
        <f t="array" ref="M243">INDEX('Purchase Behaviour'!E:E, MATCH($A243,'Purchase Behaviour'!$A:$A, 0))</f>
        <v>297.1057653</v>
      </c>
      <c r="N243" s="2">
        <f t="array" ref="N243">INDEX('Purchase Behaviour'!F:F, MATCH($A243,'Purchase Behaviour'!$A:$A, 0))</f>
        <v>202.8890449</v>
      </c>
      <c r="O243" s="2">
        <f t="array" ref="O243">INDEX('Purchase Behaviour'!G:G, MATCH($A243,'Purchase Behaviour'!$A:$A, 0))</f>
        <v>283.8554745</v>
      </c>
      <c r="P243" s="2">
        <f t="array" ref="P243">INDEX('Purchase Behaviour'!H:H, MATCH($A243,'Purchase Behaviour'!$A:$A, 0))</f>
        <v>2</v>
      </c>
      <c r="Q243" s="2">
        <f t="array" ref="Q243">INDEX('Purchase Behaviour'!I:I, MATCH($A243,'Purchase Behaviour'!$A:$A, 0))</f>
        <v>6</v>
      </c>
      <c r="R243" s="2">
        <f t="array" ref="R243">INDEX('Purchase Behaviour'!J:J, MATCH($A243,'Purchase Behaviour'!$A:$A, 0))</f>
        <v>4</v>
      </c>
      <c r="S243" s="2">
        <f t="array" ref="S243">INDEX('Purchase Behaviour'!K:K, MATCH($A243,'Purchase Behaviour'!$A:$A, 0))</f>
        <v>4</v>
      </c>
      <c r="T243" s="2">
        <f t="array" ref="T243">INDEX('Purchase Behaviour'!L:L, MATCH($A243,'Purchase Behaviour'!$A:$A, 0))</f>
        <v>3</v>
      </c>
      <c r="U243" s="2">
        <f t="array" ref="U243">INDEX('Purchase Behaviour'!M:M, MATCH($A243,'Purchase Behaviour'!$A:$A, 0))</f>
        <v>97</v>
      </c>
      <c r="V243" s="2">
        <f t="array" ref="V243">INDEX('Campaign Performance'!B:B, MATCH(A243,'Campaign Performance'!A:A, 0))</f>
        <v>0</v>
      </c>
      <c r="W243" s="2">
        <f t="array" ref="W243">INDEX('Campaign Performance'!C:C, MATCH($A243,'Campaign Performance'!$A:$A, 0))</f>
        <v>0</v>
      </c>
      <c r="X243" s="2">
        <f t="array" ref="X243">INDEX('Campaign Performance'!D:D, MATCH($A243,'Campaign Performance'!$A:$A, 0))</f>
        <v>0</v>
      </c>
      <c r="Y243" s="2">
        <f t="array" ref="Y243">INDEX('Campaign Performance'!E:E, MATCH($A243,'Campaign Performance'!$A:$A, 0))</f>
        <v>0</v>
      </c>
      <c r="Z243" s="2">
        <f t="array" ref="Z243">INDEX('Campaign Performance'!F:F, MATCH($A243,'Campaign Performance'!$A:$A, 0))</f>
        <v>0</v>
      </c>
      <c r="AA243" s="2">
        <f t="array" ref="AA243">INDEX('Campaign Performance'!G:G, MATCH($A243,'Campaign Performance'!$A:$A, 0))</f>
        <v>0</v>
      </c>
      <c r="AB243" s="2">
        <f t="array" ref="AB243">INDEX('Campaign Performance'!H:H, MATCH($A243,'Campaign Performance'!$A:$A, 0))</f>
        <v>0</v>
      </c>
      <c r="AC243" s="5">
        <f t="shared" si="2"/>
        <v>65</v>
      </c>
      <c r="AD243" s="5">
        <f t="shared" si="3"/>
        <v>12</v>
      </c>
      <c r="AE243" s="5">
        <f t="shared" si="4"/>
        <v>1615.837043</v>
      </c>
      <c r="AF243" s="5">
        <f t="shared" si="5"/>
        <v>0</v>
      </c>
      <c r="AG243" s="5" t="str">
        <f t="shared" si="6"/>
        <v>No kids</v>
      </c>
      <c r="AH243" s="5" t="str">
        <f t="shared" si="20"/>
        <v>High income</v>
      </c>
      <c r="AI243" s="5" t="str">
        <f t="shared" si="7"/>
        <v>No</v>
      </c>
      <c r="AJ243" s="5" t="str">
        <f t="shared" si="8"/>
        <v>No Acceptance</v>
      </c>
      <c r="AK243" s="5">
        <f t="shared" si="9"/>
        <v>3</v>
      </c>
      <c r="AL243" s="5">
        <f t="shared" si="10"/>
        <v>0.08189511796</v>
      </c>
      <c r="AM243" s="5">
        <f t="shared" si="11"/>
        <v>0.0202020202</v>
      </c>
      <c r="AN243" s="5">
        <f t="shared" si="12"/>
        <v>0.2222222222</v>
      </c>
      <c r="AO243" s="5">
        <f t="shared" si="13"/>
        <v>0.1428571429</v>
      </c>
      <c r="AP243" s="5">
        <f t="shared" si="14"/>
        <v>0</v>
      </c>
      <c r="AQ243" s="5">
        <f t="shared" si="15"/>
        <v>1</v>
      </c>
      <c r="AR243" s="5">
        <f t="shared" si="16"/>
        <v>0.1741534332</v>
      </c>
      <c r="AS243" s="5">
        <f t="shared" si="17"/>
        <v>1827</v>
      </c>
      <c r="AT243" s="5">
        <f t="shared" si="18"/>
        <v>0.184457347</v>
      </c>
      <c r="AU243" s="5" t="str">
        <f t="shared" si="19"/>
        <v>Low</v>
      </c>
      <c r="AV243" s="5"/>
      <c r="AW243" s="5"/>
      <c r="AX243" s="5"/>
      <c r="AY243" s="5"/>
      <c r="AZ243" s="5"/>
    </row>
    <row r="244" ht="14.25" customHeight="1">
      <c r="A244" s="5">
        <v>10735.0</v>
      </c>
      <c r="B244" s="5">
        <v>1971.0</v>
      </c>
      <c r="C244" s="5" t="s">
        <v>46</v>
      </c>
      <c r="D244" s="5" t="s">
        <v>47</v>
      </c>
      <c r="E244" s="5">
        <v>22804.0</v>
      </c>
      <c r="F244" s="2">
        <f t="shared" si="1"/>
        <v>22804</v>
      </c>
      <c r="G244" s="5">
        <v>0.0</v>
      </c>
      <c r="H244" s="5">
        <v>0.0</v>
      </c>
      <c r="I244" s="5" t="s">
        <v>252</v>
      </c>
      <c r="J244" s="2">
        <f t="array" ref="J244">INDEX('Purchase Behaviour'!B:B,MATCH(A244,'Purchase Behaviour'!A:A, 0))</f>
        <v>128.2898606</v>
      </c>
      <c r="K244" s="2">
        <f t="array" ref="K244">INDEX('Purchase Behaviour'!C:C, MATCH(A244,'Purchase Behaviour'!A:A, 0))</f>
        <v>110.1228262</v>
      </c>
      <c r="L244" s="2">
        <f t="array" ref="L244">INDEX('Purchase Behaviour'!D:D, MATCH($A244,'Purchase Behaviour'!$A:$A, 0))</f>
        <v>115.7847266</v>
      </c>
      <c r="M244" s="2">
        <f t="array" ref="M244">INDEX('Purchase Behaviour'!E:E, MATCH($A244,'Purchase Behaviour'!$A:$A, 0))</f>
        <v>110.6014477</v>
      </c>
      <c r="N244" s="2">
        <f t="array" ref="N244">INDEX('Purchase Behaviour'!F:F, MATCH($A244,'Purchase Behaviour'!$A:$A, 0))</f>
        <v>64.53174823</v>
      </c>
      <c r="O244" s="2">
        <f t="array" ref="O244">INDEX('Purchase Behaviour'!G:G, MATCH($A244,'Purchase Behaviour'!$A:$A, 0))</f>
        <v>142.2349102</v>
      </c>
      <c r="P244" s="2">
        <f t="array" ref="P244">INDEX('Purchase Behaviour'!H:H, MATCH($A244,'Purchase Behaviour'!$A:$A, 0))</f>
        <v>1</v>
      </c>
      <c r="Q244" s="2">
        <f t="array" ref="Q244">INDEX('Purchase Behaviour'!I:I, MATCH($A244,'Purchase Behaviour'!$A:$A, 0))</f>
        <v>2</v>
      </c>
      <c r="R244" s="2">
        <f t="array" ref="R244">INDEX('Purchase Behaviour'!J:J, MATCH($A244,'Purchase Behaviour'!$A:$A, 0))</f>
        <v>0</v>
      </c>
      <c r="S244" s="2">
        <f t="array" ref="S244">INDEX('Purchase Behaviour'!K:K, MATCH($A244,'Purchase Behaviour'!$A:$A, 0))</f>
        <v>2</v>
      </c>
      <c r="T244" s="2">
        <f t="array" ref="T244">INDEX('Purchase Behaviour'!L:L, MATCH($A244,'Purchase Behaviour'!$A:$A, 0))</f>
        <v>9</v>
      </c>
      <c r="U244" s="2">
        <f t="array" ref="U244">INDEX('Purchase Behaviour'!M:M, MATCH($A244,'Purchase Behaviour'!$A:$A, 0))</f>
        <v>75</v>
      </c>
      <c r="V244" s="2">
        <f t="array" ref="V244">INDEX('Campaign Performance'!B:B, MATCH(A244,'Campaign Performance'!A:A, 0))</f>
        <v>0</v>
      </c>
      <c r="W244" s="2">
        <f t="array" ref="W244">INDEX('Campaign Performance'!C:C, MATCH($A244,'Campaign Performance'!$A:$A, 0))</f>
        <v>0</v>
      </c>
      <c r="X244" s="2">
        <f t="array" ref="X244">INDEX('Campaign Performance'!D:D, MATCH($A244,'Campaign Performance'!$A:$A, 0))</f>
        <v>0</v>
      </c>
      <c r="Y244" s="2">
        <f t="array" ref="Y244">INDEX('Campaign Performance'!E:E, MATCH($A244,'Campaign Performance'!$A:$A, 0))</f>
        <v>0</v>
      </c>
      <c r="Z244" s="2">
        <f t="array" ref="Z244">INDEX('Campaign Performance'!F:F, MATCH($A244,'Campaign Performance'!$A:$A, 0))</f>
        <v>0</v>
      </c>
      <c r="AA244" s="2">
        <f t="array" ref="AA244">INDEX('Campaign Performance'!G:G, MATCH($A244,'Campaign Performance'!$A:$A, 0))</f>
        <v>0</v>
      </c>
      <c r="AB244" s="2">
        <f t="array" ref="AB244">INDEX('Campaign Performance'!H:H, MATCH($A244,'Campaign Performance'!$A:$A, 0))</f>
        <v>0</v>
      </c>
      <c r="AC244" s="5">
        <f t="shared" si="2"/>
        <v>54</v>
      </c>
      <c r="AD244" s="5">
        <f t="shared" si="3"/>
        <v>12</v>
      </c>
      <c r="AE244" s="5">
        <f t="shared" si="4"/>
        <v>671.5655195</v>
      </c>
      <c r="AF244" s="5">
        <f t="shared" si="5"/>
        <v>0</v>
      </c>
      <c r="AG244" s="5" t="str">
        <f t="shared" si="6"/>
        <v>No kids</v>
      </c>
      <c r="AH244" s="5" t="str">
        <f t="shared" si="20"/>
        <v>Low income</v>
      </c>
      <c r="AI244" s="5" t="str">
        <f t="shared" si="7"/>
        <v>No</v>
      </c>
      <c r="AJ244" s="5" t="str">
        <f t="shared" si="8"/>
        <v>No Acceptance</v>
      </c>
      <c r="AK244" s="5">
        <f t="shared" si="9"/>
        <v>1</v>
      </c>
      <c r="AL244" s="5">
        <f t="shared" si="10"/>
        <v>0.03403680939</v>
      </c>
      <c r="AM244" s="5">
        <f t="shared" si="11"/>
        <v>0.2424242424</v>
      </c>
      <c r="AN244" s="5">
        <f t="shared" si="12"/>
        <v>0.07407407407</v>
      </c>
      <c r="AO244" s="5">
        <f t="shared" si="13"/>
        <v>0</v>
      </c>
      <c r="AP244" s="5">
        <f t="shared" si="14"/>
        <v>0</v>
      </c>
      <c r="AQ244" s="5">
        <f t="shared" si="15"/>
        <v>0</v>
      </c>
      <c r="AR244" s="5">
        <f t="shared" si="16"/>
        <v>0.09234758619</v>
      </c>
      <c r="AS244" s="5">
        <f t="shared" si="17"/>
        <v>2115</v>
      </c>
      <c r="AT244" s="5">
        <f t="shared" si="18"/>
        <v>0.05582849486</v>
      </c>
      <c r="AU244" s="5" t="str">
        <f t="shared" si="19"/>
        <v>Low</v>
      </c>
      <c r="AV244" s="5"/>
      <c r="AW244" s="5"/>
      <c r="AX244" s="5"/>
      <c r="AY244" s="5"/>
      <c r="AZ244" s="5"/>
    </row>
    <row r="245" ht="14.25" customHeight="1">
      <c r="A245" s="5">
        <v>9529.0</v>
      </c>
      <c r="B245" s="5">
        <v>1990.0</v>
      </c>
      <c r="C245" s="5" t="s">
        <v>46</v>
      </c>
      <c r="D245" s="5" t="s">
        <v>54</v>
      </c>
      <c r="E245" s="5">
        <v>73687.0</v>
      </c>
      <c r="F245" s="2">
        <f t="shared" si="1"/>
        <v>73687</v>
      </c>
      <c r="G245" s="5">
        <v>0.0</v>
      </c>
      <c r="H245" s="5">
        <v>0.0</v>
      </c>
      <c r="I245" s="5" t="s">
        <v>253</v>
      </c>
      <c r="J245" s="2">
        <f t="array" ref="J245">INDEX('Purchase Behaviour'!B:B,MATCH(A245,'Purchase Behaviour'!A:A, 0))</f>
        <v>159.8496954</v>
      </c>
      <c r="K245" s="2">
        <f t="array" ref="K245">INDEX('Purchase Behaviour'!C:C, MATCH(A245,'Purchase Behaviour'!A:A, 0))</f>
        <v>404.6622377</v>
      </c>
      <c r="L245" s="2">
        <f t="array" ref="L245">INDEX('Purchase Behaviour'!D:D, MATCH($A245,'Purchase Behaviour'!$A:$A, 0))</f>
        <v>422.041646</v>
      </c>
      <c r="M245" s="2">
        <f t="array" ref="M245">INDEX('Purchase Behaviour'!E:E, MATCH($A245,'Purchase Behaviour'!$A:$A, 0))</f>
        <v>327.7833707</v>
      </c>
      <c r="N245" s="2">
        <f t="array" ref="N245">INDEX('Purchase Behaviour'!F:F, MATCH($A245,'Purchase Behaviour'!$A:$A, 0))</f>
        <v>392.4639308</v>
      </c>
      <c r="O245" s="2">
        <f t="array" ref="O245">INDEX('Purchase Behaviour'!G:G, MATCH($A245,'Purchase Behaviour'!$A:$A, 0))</f>
        <v>321.3192476</v>
      </c>
      <c r="P245" s="2">
        <f t="array" ref="P245">INDEX('Purchase Behaviour'!H:H, MATCH($A245,'Purchase Behaviour'!$A:$A, 0))</f>
        <v>1</v>
      </c>
      <c r="Q245" s="2">
        <f t="array" ref="Q245">INDEX('Purchase Behaviour'!I:I, MATCH($A245,'Purchase Behaviour'!$A:$A, 0))</f>
        <v>3</v>
      </c>
      <c r="R245" s="2">
        <f t="array" ref="R245">INDEX('Purchase Behaviour'!J:J, MATCH($A245,'Purchase Behaviour'!$A:$A, 0))</f>
        <v>9</v>
      </c>
      <c r="S245" s="2">
        <f t="array" ref="S245">INDEX('Purchase Behaviour'!K:K, MATCH($A245,'Purchase Behaviour'!$A:$A, 0))</f>
        <v>9</v>
      </c>
      <c r="T245" s="2">
        <f t="array" ref="T245">INDEX('Purchase Behaviour'!L:L, MATCH($A245,'Purchase Behaviour'!$A:$A, 0))</f>
        <v>2</v>
      </c>
      <c r="U245" s="2">
        <f t="array" ref="U245">INDEX('Purchase Behaviour'!M:M, MATCH($A245,'Purchase Behaviour'!$A:$A, 0))</f>
        <v>8</v>
      </c>
      <c r="V245" s="2">
        <f t="array" ref="V245">INDEX('Campaign Performance'!B:B, MATCH(A245,'Campaign Performance'!A:A, 0))</f>
        <v>0</v>
      </c>
      <c r="W245" s="2">
        <f t="array" ref="W245">INDEX('Campaign Performance'!C:C, MATCH($A245,'Campaign Performance'!$A:$A, 0))</f>
        <v>0</v>
      </c>
      <c r="X245" s="2">
        <f t="array" ref="X245">INDEX('Campaign Performance'!D:D, MATCH($A245,'Campaign Performance'!$A:$A, 0))</f>
        <v>0</v>
      </c>
      <c r="Y245" s="2">
        <f t="array" ref="Y245">INDEX('Campaign Performance'!E:E, MATCH($A245,'Campaign Performance'!$A:$A, 0))</f>
        <v>1</v>
      </c>
      <c r="Z245" s="2">
        <f t="array" ref="Z245">INDEX('Campaign Performance'!F:F, MATCH($A245,'Campaign Performance'!$A:$A, 0))</f>
        <v>0</v>
      </c>
      <c r="AA245" s="2">
        <f t="array" ref="AA245">INDEX('Campaign Performance'!G:G, MATCH($A245,'Campaign Performance'!$A:$A, 0))</f>
        <v>1</v>
      </c>
      <c r="AB245" s="2">
        <f t="array" ref="AB245">INDEX('Campaign Performance'!H:H, MATCH($A245,'Campaign Performance'!$A:$A, 0))</f>
        <v>1</v>
      </c>
      <c r="AC245" s="5">
        <f t="shared" si="2"/>
        <v>35</v>
      </c>
      <c r="AD245" s="5">
        <f t="shared" si="3"/>
        <v>11</v>
      </c>
      <c r="AE245" s="5">
        <f t="shared" si="4"/>
        <v>2028.120128</v>
      </c>
      <c r="AF245" s="5">
        <f t="shared" si="5"/>
        <v>1</v>
      </c>
      <c r="AG245" s="5" t="str">
        <f t="shared" si="6"/>
        <v>No kids</v>
      </c>
      <c r="AH245" s="5" t="str">
        <f t="shared" si="20"/>
        <v>High income</v>
      </c>
      <c r="AI245" s="5" t="str">
        <f t="shared" si="7"/>
        <v>Yes</v>
      </c>
      <c r="AJ245" s="5" t="str">
        <f t="shared" si="8"/>
        <v>Low Acceptance</v>
      </c>
      <c r="AK245" s="5">
        <f t="shared" si="9"/>
        <v>3</v>
      </c>
      <c r="AL245" s="5">
        <f t="shared" si="10"/>
        <v>0.102790772</v>
      </c>
      <c r="AM245" s="5">
        <f t="shared" si="11"/>
        <v>0.9191919192</v>
      </c>
      <c r="AN245" s="5">
        <f t="shared" si="12"/>
        <v>0.1111111111</v>
      </c>
      <c r="AO245" s="5">
        <f t="shared" si="13"/>
        <v>0.3214285714</v>
      </c>
      <c r="AP245" s="5">
        <f t="shared" si="14"/>
        <v>0.25</v>
      </c>
      <c r="AQ245" s="5">
        <f t="shared" si="15"/>
        <v>1</v>
      </c>
      <c r="AR245" s="5">
        <f t="shared" si="16"/>
        <v>0.4752647926</v>
      </c>
      <c r="AS245" s="5">
        <f t="shared" si="17"/>
        <v>70</v>
      </c>
      <c r="AT245" s="5">
        <f t="shared" si="18"/>
        <v>0.9691826708</v>
      </c>
      <c r="AU245" s="5" t="str">
        <f t="shared" si="19"/>
        <v>High</v>
      </c>
      <c r="AV245" s="5"/>
      <c r="AW245" s="5"/>
      <c r="AX245" s="5"/>
      <c r="AY245" s="5"/>
      <c r="AZ245" s="5"/>
    </row>
    <row r="246" ht="14.25" customHeight="1">
      <c r="A246" s="5">
        <v>6439.0</v>
      </c>
      <c r="B246" s="5">
        <v>1960.0</v>
      </c>
      <c r="C246" s="5" t="s">
        <v>46</v>
      </c>
      <c r="D246" s="5" t="s">
        <v>54</v>
      </c>
      <c r="E246" s="5">
        <v>61074.0</v>
      </c>
      <c r="F246" s="2">
        <f t="shared" si="1"/>
        <v>61074</v>
      </c>
      <c r="G246" s="5">
        <v>0.0</v>
      </c>
      <c r="H246" s="5">
        <v>0.0</v>
      </c>
      <c r="I246" s="5" t="s">
        <v>254</v>
      </c>
      <c r="J246" s="2">
        <f t="array" ref="J246">INDEX('Purchase Behaviour'!B:B,MATCH(A246,'Purchase Behaviour'!A:A, 0))</f>
        <v>326.4148808</v>
      </c>
      <c r="K246" s="2">
        <f t="array" ref="K246">INDEX('Purchase Behaviour'!C:C, MATCH(A246,'Purchase Behaviour'!A:A, 0))</f>
        <v>385.0889682</v>
      </c>
      <c r="L246" s="2">
        <f t="array" ref="L246">INDEX('Purchase Behaviour'!D:D, MATCH($A246,'Purchase Behaviour'!$A:$A, 0))</f>
        <v>218.1594889</v>
      </c>
      <c r="M246" s="2">
        <f t="array" ref="M246">INDEX('Purchase Behaviour'!E:E, MATCH($A246,'Purchase Behaviour'!$A:$A, 0))</f>
        <v>355.2615286</v>
      </c>
      <c r="N246" s="2">
        <f t="array" ref="N246">INDEX('Purchase Behaviour'!F:F, MATCH($A246,'Purchase Behaviour'!$A:$A, 0))</f>
        <v>450.5006606</v>
      </c>
      <c r="O246" s="2">
        <f t="array" ref="O246">INDEX('Purchase Behaviour'!G:G, MATCH($A246,'Purchase Behaviour'!$A:$A, 0))</f>
        <v>316.9763821</v>
      </c>
      <c r="P246" s="2">
        <f t="array" ref="P246">INDEX('Purchase Behaviour'!H:H, MATCH($A246,'Purchase Behaviour'!$A:$A, 0))</f>
        <v>7</v>
      </c>
      <c r="Q246" s="2">
        <f t="array" ref="Q246">INDEX('Purchase Behaviour'!I:I, MATCH($A246,'Purchase Behaviour'!$A:$A, 0))</f>
        <v>11</v>
      </c>
      <c r="R246" s="2">
        <f t="array" ref="R246">INDEX('Purchase Behaviour'!J:J, MATCH($A246,'Purchase Behaviour'!$A:$A, 0))</f>
        <v>5</v>
      </c>
      <c r="S246" s="2">
        <f t="array" ref="S246">INDEX('Purchase Behaviour'!K:K, MATCH($A246,'Purchase Behaviour'!$A:$A, 0))</f>
        <v>8</v>
      </c>
      <c r="T246" s="2">
        <f t="array" ref="T246">INDEX('Purchase Behaviour'!L:L, MATCH($A246,'Purchase Behaviour'!$A:$A, 0))</f>
        <v>7</v>
      </c>
      <c r="U246" s="2">
        <f t="array" ref="U246">INDEX('Purchase Behaviour'!M:M, MATCH($A246,'Purchase Behaviour'!$A:$A, 0))</f>
        <v>37</v>
      </c>
      <c r="V246" s="2">
        <f t="array" ref="V246">INDEX('Campaign Performance'!B:B, MATCH(A246,'Campaign Performance'!A:A, 0))</f>
        <v>0</v>
      </c>
      <c r="W246" s="2">
        <f t="array" ref="W246">INDEX('Campaign Performance'!C:C, MATCH($A246,'Campaign Performance'!$A:$A, 0))</f>
        <v>0</v>
      </c>
      <c r="X246" s="2">
        <f t="array" ref="X246">INDEX('Campaign Performance'!D:D, MATCH($A246,'Campaign Performance'!$A:$A, 0))</f>
        <v>0</v>
      </c>
      <c r="Y246" s="2">
        <f t="array" ref="Y246">INDEX('Campaign Performance'!E:E, MATCH($A246,'Campaign Performance'!$A:$A, 0))</f>
        <v>0</v>
      </c>
      <c r="Z246" s="2">
        <f t="array" ref="Z246">INDEX('Campaign Performance'!F:F, MATCH($A246,'Campaign Performance'!$A:$A, 0))</f>
        <v>0</v>
      </c>
      <c r="AA246" s="2">
        <f t="array" ref="AA246">INDEX('Campaign Performance'!G:G, MATCH($A246,'Campaign Performance'!$A:$A, 0))</f>
        <v>0</v>
      </c>
      <c r="AB246" s="2">
        <f t="array" ref="AB246">INDEX('Campaign Performance'!H:H, MATCH($A246,'Campaign Performance'!$A:$A, 0))</f>
        <v>0</v>
      </c>
      <c r="AC246" s="5">
        <f t="shared" si="2"/>
        <v>65</v>
      </c>
      <c r="AD246" s="5">
        <f t="shared" si="3"/>
        <v>13</v>
      </c>
      <c r="AE246" s="5">
        <f t="shared" si="4"/>
        <v>2052.401909</v>
      </c>
      <c r="AF246" s="5">
        <f t="shared" si="5"/>
        <v>0</v>
      </c>
      <c r="AG246" s="5" t="str">
        <f t="shared" si="6"/>
        <v>No kids</v>
      </c>
      <c r="AH246" s="5" t="str">
        <f t="shared" si="20"/>
        <v>High income</v>
      </c>
      <c r="AI246" s="5" t="str">
        <f t="shared" si="7"/>
        <v>No</v>
      </c>
      <c r="AJ246" s="5" t="str">
        <f t="shared" si="8"/>
        <v>No Acceptance</v>
      </c>
      <c r="AK246" s="5">
        <f t="shared" si="9"/>
        <v>3</v>
      </c>
      <c r="AL246" s="5">
        <f t="shared" si="10"/>
        <v>0.1040214403</v>
      </c>
      <c r="AM246" s="5">
        <f t="shared" si="11"/>
        <v>0.6262626263</v>
      </c>
      <c r="AN246" s="5">
        <f t="shared" si="12"/>
        <v>0.4074074074</v>
      </c>
      <c r="AO246" s="5">
        <f t="shared" si="13"/>
        <v>0.1785714286</v>
      </c>
      <c r="AP246" s="5">
        <f t="shared" si="14"/>
        <v>0</v>
      </c>
      <c r="AQ246" s="5">
        <f t="shared" si="15"/>
        <v>1</v>
      </c>
      <c r="AR246" s="5">
        <f t="shared" si="16"/>
        <v>0.3928524019</v>
      </c>
      <c r="AS246" s="5">
        <f t="shared" si="17"/>
        <v>370</v>
      </c>
      <c r="AT246" s="5">
        <f t="shared" si="18"/>
        <v>0.8351942832</v>
      </c>
      <c r="AU246" s="5" t="str">
        <f t="shared" si="19"/>
        <v>High</v>
      </c>
      <c r="AV246" s="5"/>
      <c r="AW246" s="5"/>
      <c r="AX246" s="5"/>
      <c r="AY246" s="5"/>
      <c r="AZ246" s="5"/>
    </row>
    <row r="247" ht="14.25" customHeight="1">
      <c r="A247" s="5">
        <v>7411.0</v>
      </c>
      <c r="B247" s="5">
        <v>1964.0</v>
      </c>
      <c r="C247" s="5" t="s">
        <v>53</v>
      </c>
      <c r="D247" s="5" t="s">
        <v>54</v>
      </c>
      <c r="E247" s="5">
        <v>31686.0</v>
      </c>
      <c r="F247" s="2">
        <f t="shared" si="1"/>
        <v>31686</v>
      </c>
      <c r="G247" s="5">
        <v>0.0</v>
      </c>
      <c r="H247" s="5">
        <v>0.0</v>
      </c>
      <c r="I247" s="5" t="s">
        <v>255</v>
      </c>
      <c r="J247" s="2">
        <f t="array" ref="J247">INDEX('Purchase Behaviour'!B:B,MATCH(A247,'Purchase Behaviour'!A:A, 0))</f>
        <v>127.2065227</v>
      </c>
      <c r="K247" s="2">
        <f t="array" ref="K247">INDEX('Purchase Behaviour'!C:C, MATCH(A247,'Purchase Behaviour'!A:A, 0))</f>
        <v>261.4209036</v>
      </c>
      <c r="L247" s="2">
        <f t="array" ref="L247">INDEX('Purchase Behaviour'!D:D, MATCH($A247,'Purchase Behaviour'!$A:$A, 0))</f>
        <v>155.9193921</v>
      </c>
      <c r="M247" s="2">
        <f t="array" ref="M247">INDEX('Purchase Behaviour'!E:E, MATCH($A247,'Purchase Behaviour'!$A:$A, 0))</f>
        <v>162.8487682</v>
      </c>
      <c r="N247" s="2">
        <f t="array" ref="N247">INDEX('Purchase Behaviour'!F:F, MATCH($A247,'Purchase Behaviour'!$A:$A, 0))</f>
        <v>163.8600714</v>
      </c>
      <c r="O247" s="2">
        <f t="array" ref="O247">INDEX('Purchase Behaviour'!G:G, MATCH($A247,'Purchase Behaviour'!$A:$A, 0))</f>
        <v>173.3446173</v>
      </c>
      <c r="P247" s="2">
        <f t="array" ref="P247">INDEX('Purchase Behaviour'!H:H, MATCH($A247,'Purchase Behaviour'!$A:$A, 0))</f>
        <v>2</v>
      </c>
      <c r="Q247" s="2">
        <f t="array" ref="Q247">INDEX('Purchase Behaviour'!I:I, MATCH($A247,'Purchase Behaviour'!$A:$A, 0))</f>
        <v>1</v>
      </c>
      <c r="R247" s="2">
        <f t="array" ref="R247">INDEX('Purchase Behaviour'!J:J, MATCH($A247,'Purchase Behaviour'!$A:$A, 0))</f>
        <v>0</v>
      </c>
      <c r="S247" s="2">
        <f t="array" ref="S247">INDEX('Purchase Behaviour'!K:K, MATCH($A247,'Purchase Behaviour'!$A:$A, 0))</f>
        <v>3</v>
      </c>
      <c r="T247" s="2">
        <f t="array" ref="T247">INDEX('Purchase Behaviour'!L:L, MATCH($A247,'Purchase Behaviour'!$A:$A, 0))</f>
        <v>6</v>
      </c>
      <c r="U247" s="2">
        <f t="array" ref="U247">INDEX('Purchase Behaviour'!M:M, MATCH($A247,'Purchase Behaviour'!$A:$A, 0))</f>
        <v>31</v>
      </c>
      <c r="V247" s="2">
        <f t="array" ref="V247">INDEX('Campaign Performance'!B:B, MATCH(A247,'Campaign Performance'!A:A, 0))</f>
        <v>0</v>
      </c>
      <c r="W247" s="2">
        <f t="array" ref="W247">INDEX('Campaign Performance'!C:C, MATCH($A247,'Campaign Performance'!$A:$A, 0))</f>
        <v>0</v>
      </c>
      <c r="X247" s="2">
        <f t="array" ref="X247">INDEX('Campaign Performance'!D:D, MATCH($A247,'Campaign Performance'!$A:$A, 0))</f>
        <v>0</v>
      </c>
      <c r="Y247" s="2">
        <f t="array" ref="Y247">INDEX('Campaign Performance'!E:E, MATCH($A247,'Campaign Performance'!$A:$A, 0))</f>
        <v>0</v>
      </c>
      <c r="Z247" s="2">
        <f t="array" ref="Z247">INDEX('Campaign Performance'!F:F, MATCH($A247,'Campaign Performance'!$A:$A, 0))</f>
        <v>0</v>
      </c>
      <c r="AA247" s="2">
        <f t="array" ref="AA247">INDEX('Campaign Performance'!G:G, MATCH($A247,'Campaign Performance'!$A:$A, 0))</f>
        <v>0</v>
      </c>
      <c r="AB247" s="2">
        <f t="array" ref="AB247">INDEX('Campaign Performance'!H:H, MATCH($A247,'Campaign Performance'!$A:$A, 0))</f>
        <v>0</v>
      </c>
      <c r="AC247" s="5">
        <f t="shared" si="2"/>
        <v>61</v>
      </c>
      <c r="AD247" s="5">
        <f t="shared" si="3"/>
        <v>11</v>
      </c>
      <c r="AE247" s="5">
        <f t="shared" si="4"/>
        <v>1044.600275</v>
      </c>
      <c r="AF247" s="5">
        <f t="shared" si="5"/>
        <v>0</v>
      </c>
      <c r="AG247" s="5" t="str">
        <f t="shared" si="6"/>
        <v>No kids</v>
      </c>
      <c r="AH247" s="5" t="str">
        <f t="shared" si="20"/>
        <v>Mid income</v>
      </c>
      <c r="AI247" s="5" t="str">
        <f t="shared" si="7"/>
        <v>No</v>
      </c>
      <c r="AJ247" s="5" t="str">
        <f t="shared" si="8"/>
        <v>No Acceptance</v>
      </c>
      <c r="AK247" s="5">
        <f t="shared" si="9"/>
        <v>2</v>
      </c>
      <c r="AL247" s="5">
        <f t="shared" si="10"/>
        <v>0.0529432489</v>
      </c>
      <c r="AM247" s="5">
        <f t="shared" si="11"/>
        <v>0.6868686869</v>
      </c>
      <c r="AN247" s="5">
        <f t="shared" si="12"/>
        <v>0.03703703704</v>
      </c>
      <c r="AO247" s="5">
        <f t="shared" si="13"/>
        <v>0</v>
      </c>
      <c r="AP247" s="5">
        <f t="shared" si="14"/>
        <v>0</v>
      </c>
      <c r="AQ247" s="5">
        <f t="shared" si="15"/>
        <v>0.5</v>
      </c>
      <c r="AR247" s="5">
        <f t="shared" si="16"/>
        <v>0.2748519738</v>
      </c>
      <c r="AS247" s="5">
        <f t="shared" si="17"/>
        <v>1144</v>
      </c>
      <c r="AT247" s="5">
        <f t="shared" si="18"/>
        <v>0.489504243</v>
      </c>
      <c r="AU247" s="5" t="str">
        <f t="shared" si="19"/>
        <v>Low</v>
      </c>
      <c r="AV247" s="5"/>
      <c r="AW247" s="5"/>
      <c r="AX247" s="5"/>
      <c r="AY247" s="5"/>
      <c r="AZ247" s="5"/>
    </row>
    <row r="248" ht="14.25" customHeight="1">
      <c r="A248" s="5">
        <v>2176.0</v>
      </c>
      <c r="B248" s="5">
        <v>1972.0</v>
      </c>
      <c r="C248" s="5" t="s">
        <v>46</v>
      </c>
      <c r="D248" s="5" t="s">
        <v>54</v>
      </c>
      <c r="E248" s="5">
        <v>80134.0</v>
      </c>
      <c r="F248" s="2">
        <f t="shared" si="1"/>
        <v>80134</v>
      </c>
      <c r="G248" s="5">
        <v>0.0</v>
      </c>
      <c r="H248" s="5">
        <v>0.0</v>
      </c>
      <c r="I248" s="5" t="s">
        <v>256</v>
      </c>
      <c r="J248" s="2">
        <f t="array" ref="J248">INDEX('Purchase Behaviour'!B:B,MATCH(A248,'Purchase Behaviour'!A:A, 0))</f>
        <v>341.8565981</v>
      </c>
      <c r="K248" s="2">
        <f t="array" ref="K248">INDEX('Purchase Behaviour'!C:C, MATCH(A248,'Purchase Behaviour'!A:A, 0))</f>
        <v>406.748253</v>
      </c>
      <c r="L248" s="2">
        <f t="array" ref="L248">INDEX('Purchase Behaviour'!D:D, MATCH($A248,'Purchase Behaviour'!$A:$A, 0))</f>
        <v>500.2690609</v>
      </c>
      <c r="M248" s="2">
        <f t="array" ref="M248">INDEX('Purchase Behaviour'!E:E, MATCH($A248,'Purchase Behaviour'!$A:$A, 0))</f>
        <v>337.6202604</v>
      </c>
      <c r="N248" s="2">
        <f t="array" ref="N248">INDEX('Purchase Behaviour'!F:F, MATCH($A248,'Purchase Behaviour'!$A:$A, 0))</f>
        <v>331.9033205</v>
      </c>
      <c r="O248" s="2">
        <f t="array" ref="O248">INDEX('Purchase Behaviour'!G:G, MATCH($A248,'Purchase Behaviour'!$A:$A, 0))</f>
        <v>347.5977729</v>
      </c>
      <c r="P248" s="2">
        <f t="array" ref="P248">INDEX('Purchase Behaviour'!H:H, MATCH($A248,'Purchase Behaviour'!$A:$A, 0))</f>
        <v>2</v>
      </c>
      <c r="Q248" s="2">
        <f t="array" ref="Q248">INDEX('Purchase Behaviour'!I:I, MATCH($A248,'Purchase Behaviour'!$A:$A, 0))</f>
        <v>5</v>
      </c>
      <c r="R248" s="2">
        <f t="array" ref="R248">INDEX('Purchase Behaviour'!J:J, MATCH($A248,'Purchase Behaviour'!$A:$A, 0))</f>
        <v>3</v>
      </c>
      <c r="S248" s="2">
        <f t="array" ref="S248">INDEX('Purchase Behaviour'!K:K, MATCH($A248,'Purchase Behaviour'!$A:$A, 0))</f>
        <v>6</v>
      </c>
      <c r="T248" s="2">
        <f t="array" ref="T248">INDEX('Purchase Behaviour'!L:L, MATCH($A248,'Purchase Behaviour'!$A:$A, 0))</f>
        <v>6</v>
      </c>
      <c r="U248" s="2">
        <f t="array" ref="U248">INDEX('Purchase Behaviour'!M:M, MATCH($A248,'Purchase Behaviour'!$A:$A, 0))</f>
        <v>40</v>
      </c>
      <c r="V248" s="2">
        <f t="array" ref="V248">INDEX('Campaign Performance'!B:B, MATCH(A248,'Campaign Performance'!A:A, 0))</f>
        <v>0</v>
      </c>
      <c r="W248" s="2">
        <f t="array" ref="W248">INDEX('Campaign Performance'!C:C, MATCH($A248,'Campaign Performance'!$A:$A, 0))</f>
        <v>1</v>
      </c>
      <c r="X248" s="2">
        <f t="array" ref="X248">INDEX('Campaign Performance'!D:D, MATCH($A248,'Campaign Performance'!$A:$A, 0))</f>
        <v>1</v>
      </c>
      <c r="Y248" s="2">
        <f t="array" ref="Y248">INDEX('Campaign Performance'!E:E, MATCH($A248,'Campaign Performance'!$A:$A, 0))</f>
        <v>1</v>
      </c>
      <c r="Z248" s="2">
        <f t="array" ref="Z248">INDEX('Campaign Performance'!F:F, MATCH($A248,'Campaign Performance'!$A:$A, 0))</f>
        <v>0</v>
      </c>
      <c r="AA248" s="2">
        <f t="array" ref="AA248">INDEX('Campaign Performance'!G:G, MATCH($A248,'Campaign Performance'!$A:$A, 0))</f>
        <v>0</v>
      </c>
      <c r="AB248" s="2">
        <f t="array" ref="AB248">INDEX('Campaign Performance'!H:H, MATCH($A248,'Campaign Performance'!$A:$A, 0))</f>
        <v>1</v>
      </c>
      <c r="AC248" s="5">
        <f t="shared" si="2"/>
        <v>53</v>
      </c>
      <c r="AD248" s="5">
        <f t="shared" si="3"/>
        <v>12</v>
      </c>
      <c r="AE248" s="5">
        <f t="shared" si="4"/>
        <v>2265.995266</v>
      </c>
      <c r="AF248" s="5">
        <f t="shared" si="5"/>
        <v>3</v>
      </c>
      <c r="AG248" s="5" t="str">
        <f t="shared" si="6"/>
        <v>No kids</v>
      </c>
      <c r="AH248" s="5" t="str">
        <f t="shared" si="20"/>
        <v>High income</v>
      </c>
      <c r="AI248" s="5" t="str">
        <f t="shared" si="7"/>
        <v>Yes</v>
      </c>
      <c r="AJ248" s="5" t="str">
        <f t="shared" si="8"/>
        <v>High Acceptance</v>
      </c>
      <c r="AK248" s="5">
        <f t="shared" si="9"/>
        <v>3</v>
      </c>
      <c r="AL248" s="5">
        <f t="shared" si="10"/>
        <v>0.114846946</v>
      </c>
      <c r="AM248" s="5">
        <f t="shared" si="11"/>
        <v>0.595959596</v>
      </c>
      <c r="AN248" s="5">
        <f t="shared" si="12"/>
        <v>0.1851851852</v>
      </c>
      <c r="AO248" s="5">
        <f t="shared" si="13"/>
        <v>0.1071428571</v>
      </c>
      <c r="AP248" s="5">
        <f t="shared" si="14"/>
        <v>0.75</v>
      </c>
      <c r="AQ248" s="5">
        <f t="shared" si="15"/>
        <v>1</v>
      </c>
      <c r="AR248" s="5">
        <f t="shared" si="16"/>
        <v>0.4209916788</v>
      </c>
      <c r="AS248" s="5">
        <f t="shared" si="17"/>
        <v>257</v>
      </c>
      <c r="AT248" s="5">
        <f t="shared" si="18"/>
        <v>0.8856632425</v>
      </c>
      <c r="AU248" s="5" t="str">
        <f t="shared" si="19"/>
        <v>High</v>
      </c>
      <c r="AV248" s="5"/>
      <c r="AW248" s="5"/>
      <c r="AX248" s="5"/>
      <c r="AY248" s="5"/>
      <c r="AZ248" s="5"/>
    </row>
    <row r="249" ht="14.25" customHeight="1">
      <c r="A249" s="5">
        <v>9265.0</v>
      </c>
      <c r="B249" s="5">
        <v>1960.0</v>
      </c>
      <c r="C249" s="5" t="s">
        <v>46</v>
      </c>
      <c r="D249" s="5" t="s">
        <v>54</v>
      </c>
      <c r="E249" s="5">
        <v>75027.0</v>
      </c>
      <c r="F249" s="2">
        <f t="shared" si="1"/>
        <v>75027</v>
      </c>
      <c r="G249" s="5">
        <v>0.0</v>
      </c>
      <c r="H249" s="5">
        <v>0.0</v>
      </c>
      <c r="I249" s="5" t="s">
        <v>257</v>
      </c>
      <c r="J249" s="2">
        <f t="array" ref="J249">INDEX('Purchase Behaviour'!B:B,MATCH(A249,'Purchase Behaviour'!A:A, 0))</f>
        <v>232.8876943</v>
      </c>
      <c r="K249" s="2">
        <f t="array" ref="K249">INDEX('Purchase Behaviour'!C:C, MATCH(A249,'Purchase Behaviour'!A:A, 0))</f>
        <v>280.5552046</v>
      </c>
      <c r="L249" s="2">
        <f t="array" ref="L249">INDEX('Purchase Behaviour'!D:D, MATCH($A249,'Purchase Behaviour'!$A:$A, 0))</f>
        <v>275.8749437</v>
      </c>
      <c r="M249" s="2">
        <f t="array" ref="M249">INDEX('Purchase Behaviour'!E:E, MATCH($A249,'Purchase Behaviour'!$A:$A, 0))</f>
        <v>358.9397192</v>
      </c>
      <c r="N249" s="2">
        <f t="array" ref="N249">INDEX('Purchase Behaviour'!F:F, MATCH($A249,'Purchase Behaviour'!$A:$A, 0))</f>
        <v>455.0560918</v>
      </c>
      <c r="O249" s="2">
        <f t="array" ref="O249">INDEX('Purchase Behaviour'!G:G, MATCH($A249,'Purchase Behaviour'!$A:$A, 0))</f>
        <v>526.0023043</v>
      </c>
      <c r="P249" s="2">
        <f t="array" ref="P249">INDEX('Purchase Behaviour'!H:H, MATCH($A249,'Purchase Behaviour'!$A:$A, 0))</f>
        <v>2</v>
      </c>
      <c r="Q249" s="2">
        <f t="array" ref="Q249">INDEX('Purchase Behaviour'!I:I, MATCH($A249,'Purchase Behaviour'!$A:$A, 0))</f>
        <v>9</v>
      </c>
      <c r="R249" s="2">
        <f t="array" ref="R249">INDEX('Purchase Behaviour'!J:J, MATCH($A249,'Purchase Behaviour'!$A:$A, 0))</f>
        <v>4</v>
      </c>
      <c r="S249" s="2">
        <f t="array" ref="S249">INDEX('Purchase Behaviour'!K:K, MATCH($A249,'Purchase Behaviour'!$A:$A, 0))</f>
        <v>6</v>
      </c>
      <c r="T249" s="2">
        <f t="array" ref="T249">INDEX('Purchase Behaviour'!L:L, MATCH($A249,'Purchase Behaviour'!$A:$A, 0))</f>
        <v>5</v>
      </c>
      <c r="U249" s="2">
        <f t="array" ref="U249">INDEX('Purchase Behaviour'!M:M, MATCH($A249,'Purchase Behaviour'!$A:$A, 0))</f>
        <v>74</v>
      </c>
      <c r="V249" s="2">
        <f t="array" ref="V249">INDEX('Campaign Performance'!B:B, MATCH(A249,'Campaign Performance'!A:A, 0))</f>
        <v>0</v>
      </c>
      <c r="W249" s="2">
        <f t="array" ref="W249">INDEX('Campaign Performance'!C:C, MATCH($A249,'Campaign Performance'!$A:$A, 0))</f>
        <v>0</v>
      </c>
      <c r="X249" s="2">
        <f t="array" ref="X249">INDEX('Campaign Performance'!D:D, MATCH($A249,'Campaign Performance'!$A:$A, 0))</f>
        <v>0</v>
      </c>
      <c r="Y249" s="2">
        <f t="array" ref="Y249">INDEX('Campaign Performance'!E:E, MATCH($A249,'Campaign Performance'!$A:$A, 0))</f>
        <v>0</v>
      </c>
      <c r="Z249" s="2">
        <f t="array" ref="Z249">INDEX('Campaign Performance'!F:F, MATCH($A249,'Campaign Performance'!$A:$A, 0))</f>
        <v>0</v>
      </c>
      <c r="AA249" s="2">
        <f t="array" ref="AA249">INDEX('Campaign Performance'!G:G, MATCH($A249,'Campaign Performance'!$A:$A, 0))</f>
        <v>0</v>
      </c>
      <c r="AB249" s="2">
        <f t="array" ref="AB249">INDEX('Campaign Performance'!H:H, MATCH($A249,'Campaign Performance'!$A:$A, 0))</f>
        <v>0</v>
      </c>
      <c r="AC249" s="5">
        <f t="shared" si="2"/>
        <v>65</v>
      </c>
      <c r="AD249" s="5">
        <f t="shared" si="3"/>
        <v>12</v>
      </c>
      <c r="AE249" s="5">
        <f t="shared" si="4"/>
        <v>2129.315958</v>
      </c>
      <c r="AF249" s="5">
        <f t="shared" si="5"/>
        <v>0</v>
      </c>
      <c r="AG249" s="5" t="str">
        <f t="shared" si="6"/>
        <v>No kids</v>
      </c>
      <c r="AH249" s="5" t="str">
        <f t="shared" si="20"/>
        <v>High income</v>
      </c>
      <c r="AI249" s="5" t="str">
        <f t="shared" si="7"/>
        <v>No</v>
      </c>
      <c r="AJ249" s="5" t="str">
        <f t="shared" si="8"/>
        <v>No Acceptance</v>
      </c>
      <c r="AK249" s="5">
        <f t="shared" si="9"/>
        <v>3</v>
      </c>
      <c r="AL249" s="5">
        <f t="shared" si="10"/>
        <v>0.1079196583</v>
      </c>
      <c r="AM249" s="5">
        <f t="shared" si="11"/>
        <v>0.2525252525</v>
      </c>
      <c r="AN249" s="5">
        <f t="shared" si="12"/>
        <v>0.3333333333</v>
      </c>
      <c r="AO249" s="5">
        <f t="shared" si="13"/>
        <v>0.1428571429</v>
      </c>
      <c r="AP249" s="5">
        <f t="shared" si="14"/>
        <v>0</v>
      </c>
      <c r="AQ249" s="5">
        <f t="shared" si="15"/>
        <v>1</v>
      </c>
      <c r="AR249" s="5">
        <f t="shared" si="16"/>
        <v>0.2670232046</v>
      </c>
      <c r="AS249" s="5">
        <f t="shared" si="17"/>
        <v>1203</v>
      </c>
      <c r="AT249" s="5">
        <f t="shared" si="18"/>
        <v>0.4631531934</v>
      </c>
      <c r="AU249" s="5" t="str">
        <f t="shared" si="19"/>
        <v>Low</v>
      </c>
      <c r="AV249" s="5"/>
      <c r="AW249" s="5"/>
      <c r="AX249" s="5"/>
      <c r="AY249" s="5"/>
      <c r="AZ249" s="5"/>
    </row>
    <row r="250" ht="14.25" customHeight="1">
      <c r="A250" s="5">
        <v>8867.0</v>
      </c>
      <c r="B250" s="5">
        <v>1988.0</v>
      </c>
      <c r="C250" s="5" t="s">
        <v>53</v>
      </c>
      <c r="D250" s="5" t="s">
        <v>54</v>
      </c>
      <c r="E250" s="5">
        <v>67546.0</v>
      </c>
      <c r="F250" s="2">
        <f t="shared" si="1"/>
        <v>67546</v>
      </c>
      <c r="G250" s="5">
        <v>0.0</v>
      </c>
      <c r="H250" s="5">
        <v>1.0</v>
      </c>
      <c r="I250" s="5" t="s">
        <v>68</v>
      </c>
      <c r="J250" s="2">
        <f t="array" ref="J250">INDEX('Purchase Behaviour'!B:B,MATCH(A250,'Purchase Behaviour'!A:A, 0))</f>
        <v>329.1183467</v>
      </c>
      <c r="K250" s="2">
        <f t="array" ref="K250">INDEX('Purchase Behaviour'!C:C, MATCH(A250,'Purchase Behaviour'!A:A, 0))</f>
        <v>370.4140594</v>
      </c>
      <c r="L250" s="2">
        <f t="array" ref="L250">INDEX('Purchase Behaviour'!D:D, MATCH($A250,'Purchase Behaviour'!$A:$A, 0))</f>
        <v>348.376647</v>
      </c>
      <c r="M250" s="2">
        <f t="array" ref="M250">INDEX('Purchase Behaviour'!E:E, MATCH($A250,'Purchase Behaviour'!$A:$A, 0))</f>
        <v>106.6893596</v>
      </c>
      <c r="N250" s="2">
        <f t="array" ref="N250">INDEX('Purchase Behaviour'!F:F, MATCH($A250,'Purchase Behaviour'!$A:$A, 0))</f>
        <v>204.4828113</v>
      </c>
      <c r="O250" s="2">
        <f t="array" ref="O250">INDEX('Purchase Behaviour'!G:G, MATCH($A250,'Purchase Behaviour'!$A:$A, 0))</f>
        <v>401.9374815</v>
      </c>
      <c r="P250" s="2">
        <f t="array" ref="P250">INDEX('Purchase Behaviour'!H:H, MATCH($A250,'Purchase Behaviour'!$A:$A, 0))</f>
        <v>1</v>
      </c>
      <c r="Q250" s="2">
        <f t="array" ref="Q250">INDEX('Purchase Behaviour'!I:I, MATCH($A250,'Purchase Behaviour'!$A:$A, 0))</f>
        <v>4</v>
      </c>
      <c r="R250" s="2">
        <f t="array" ref="R250">INDEX('Purchase Behaviour'!J:J, MATCH($A250,'Purchase Behaviour'!$A:$A, 0))</f>
        <v>10</v>
      </c>
      <c r="S250" s="2">
        <f t="array" ref="S250">INDEX('Purchase Behaviour'!K:K, MATCH($A250,'Purchase Behaviour'!$A:$A, 0))</f>
        <v>5</v>
      </c>
      <c r="T250" s="2">
        <f t="array" ref="T250">INDEX('Purchase Behaviour'!L:L, MATCH($A250,'Purchase Behaviour'!$A:$A, 0))</f>
        <v>3</v>
      </c>
      <c r="U250" s="2">
        <f t="array" ref="U250">INDEX('Purchase Behaviour'!M:M, MATCH($A250,'Purchase Behaviour'!$A:$A, 0))</f>
        <v>90</v>
      </c>
      <c r="V250" s="2">
        <f t="array" ref="V250">INDEX('Campaign Performance'!B:B, MATCH(A250,'Campaign Performance'!A:A, 0))</f>
        <v>0</v>
      </c>
      <c r="W250" s="2">
        <f t="array" ref="W250">INDEX('Campaign Performance'!C:C, MATCH($A250,'Campaign Performance'!$A:$A, 0))</f>
        <v>0</v>
      </c>
      <c r="X250" s="2">
        <f t="array" ref="X250">INDEX('Campaign Performance'!D:D, MATCH($A250,'Campaign Performance'!$A:$A, 0))</f>
        <v>0</v>
      </c>
      <c r="Y250" s="2">
        <f t="array" ref="Y250">INDEX('Campaign Performance'!E:E, MATCH($A250,'Campaign Performance'!$A:$A, 0))</f>
        <v>0</v>
      </c>
      <c r="Z250" s="2">
        <f t="array" ref="Z250">INDEX('Campaign Performance'!F:F, MATCH($A250,'Campaign Performance'!$A:$A, 0))</f>
        <v>0</v>
      </c>
      <c r="AA250" s="2">
        <f t="array" ref="AA250">INDEX('Campaign Performance'!G:G, MATCH($A250,'Campaign Performance'!$A:$A, 0))</f>
        <v>0</v>
      </c>
      <c r="AB250" s="2">
        <f t="array" ref="AB250">INDEX('Campaign Performance'!H:H, MATCH($A250,'Campaign Performance'!$A:$A, 0))</f>
        <v>0</v>
      </c>
      <c r="AC250" s="5">
        <f t="shared" si="2"/>
        <v>37</v>
      </c>
      <c r="AD250" s="5">
        <f t="shared" si="3"/>
        <v>13</v>
      </c>
      <c r="AE250" s="5">
        <f t="shared" si="4"/>
        <v>1761.018705</v>
      </c>
      <c r="AF250" s="5">
        <f t="shared" si="5"/>
        <v>0</v>
      </c>
      <c r="AG250" s="5" t="str">
        <f t="shared" si="6"/>
        <v>Small family</v>
      </c>
      <c r="AH250" s="5" t="str">
        <f t="shared" si="20"/>
        <v>High income</v>
      </c>
      <c r="AI250" s="5" t="str">
        <f t="shared" si="7"/>
        <v>No</v>
      </c>
      <c r="AJ250" s="5" t="str">
        <f t="shared" si="8"/>
        <v>No Acceptance</v>
      </c>
      <c r="AK250" s="5">
        <f t="shared" si="9"/>
        <v>3</v>
      </c>
      <c r="AL250" s="5">
        <f t="shared" si="10"/>
        <v>0.08925332863</v>
      </c>
      <c r="AM250" s="5">
        <f t="shared" si="11"/>
        <v>0.09090909091</v>
      </c>
      <c r="AN250" s="5">
        <f t="shared" si="12"/>
        <v>0.1481481481</v>
      </c>
      <c r="AO250" s="5">
        <f t="shared" si="13"/>
        <v>0.3571428571</v>
      </c>
      <c r="AP250" s="5">
        <f t="shared" si="14"/>
        <v>0</v>
      </c>
      <c r="AQ250" s="5">
        <f t="shared" si="15"/>
        <v>1</v>
      </c>
      <c r="AR250" s="5">
        <f t="shared" si="16"/>
        <v>0.2075225674</v>
      </c>
      <c r="AS250" s="5">
        <f t="shared" si="17"/>
        <v>1610</v>
      </c>
      <c r="AT250" s="5">
        <f t="shared" si="18"/>
        <v>0.2813756141</v>
      </c>
      <c r="AU250" s="5" t="str">
        <f t="shared" si="19"/>
        <v>Low</v>
      </c>
      <c r="AV250" s="5"/>
      <c r="AW250" s="5"/>
      <c r="AX250" s="5"/>
      <c r="AY250" s="5"/>
      <c r="AZ250" s="5"/>
    </row>
    <row r="251" ht="14.25" customHeight="1">
      <c r="A251" s="5">
        <v>8932.0</v>
      </c>
      <c r="B251" s="5">
        <v>1969.0</v>
      </c>
      <c r="C251" s="5" t="s">
        <v>56</v>
      </c>
      <c r="D251" s="5" t="s">
        <v>50</v>
      </c>
      <c r="E251" s="5">
        <v>65176.0</v>
      </c>
      <c r="F251" s="2">
        <f t="shared" si="1"/>
        <v>65176</v>
      </c>
      <c r="G251" s="5">
        <v>0.0</v>
      </c>
      <c r="H251" s="5">
        <v>0.0</v>
      </c>
      <c r="I251" s="5" t="s">
        <v>84</v>
      </c>
      <c r="J251" s="2">
        <f t="array" ref="J251">INDEX('Purchase Behaviour'!B:B,MATCH(A251,'Purchase Behaviour'!A:A, 0))</f>
        <v>397.5369005</v>
      </c>
      <c r="K251" s="2">
        <f t="array" ref="K251">INDEX('Purchase Behaviour'!C:C, MATCH(A251,'Purchase Behaviour'!A:A, 0))</f>
        <v>395.253847</v>
      </c>
      <c r="L251" s="2">
        <f t="array" ref="L251">INDEX('Purchase Behaviour'!D:D, MATCH($A251,'Purchase Behaviour'!$A:$A, 0))</f>
        <v>294.1183257</v>
      </c>
      <c r="M251" s="2">
        <f t="array" ref="M251">INDEX('Purchase Behaviour'!E:E, MATCH($A251,'Purchase Behaviour'!$A:$A, 0))</f>
        <v>112.7862879</v>
      </c>
      <c r="N251" s="2">
        <f t="array" ref="N251">INDEX('Purchase Behaviour'!F:F, MATCH($A251,'Purchase Behaviour'!$A:$A, 0))</f>
        <v>209.2203544</v>
      </c>
      <c r="O251" s="2">
        <f t="array" ref="O251">INDEX('Purchase Behaviour'!G:G, MATCH($A251,'Purchase Behaviour'!$A:$A, 0))</f>
        <v>224.4908918</v>
      </c>
      <c r="P251" s="2">
        <f t="array" ref="P251">INDEX('Purchase Behaviour'!H:H, MATCH($A251,'Purchase Behaviour'!$A:$A, 0))</f>
        <v>4</v>
      </c>
      <c r="Q251" s="2">
        <f t="array" ref="Q251">INDEX('Purchase Behaviour'!I:I, MATCH($A251,'Purchase Behaviour'!$A:$A, 0))</f>
        <v>9</v>
      </c>
      <c r="R251" s="2">
        <f t="array" ref="R251">INDEX('Purchase Behaviour'!J:J, MATCH($A251,'Purchase Behaviour'!$A:$A, 0))</f>
        <v>6</v>
      </c>
      <c r="S251" s="2">
        <f t="array" ref="S251">INDEX('Purchase Behaviour'!K:K, MATCH($A251,'Purchase Behaviour'!$A:$A, 0))</f>
        <v>6</v>
      </c>
      <c r="T251" s="2">
        <f t="array" ref="T251">INDEX('Purchase Behaviour'!L:L, MATCH($A251,'Purchase Behaviour'!$A:$A, 0))</f>
        <v>6</v>
      </c>
      <c r="U251" s="2">
        <f t="array" ref="U251">INDEX('Purchase Behaviour'!M:M, MATCH($A251,'Purchase Behaviour'!$A:$A, 0))</f>
        <v>57</v>
      </c>
      <c r="V251" s="2">
        <f t="array" ref="V251">INDEX('Campaign Performance'!B:B, MATCH(A251,'Campaign Performance'!A:A, 0))</f>
        <v>0</v>
      </c>
      <c r="W251" s="2">
        <f t="array" ref="W251">INDEX('Campaign Performance'!C:C, MATCH($A251,'Campaign Performance'!$A:$A, 0))</f>
        <v>0</v>
      </c>
      <c r="X251" s="2">
        <f t="array" ref="X251">INDEX('Campaign Performance'!D:D, MATCH($A251,'Campaign Performance'!$A:$A, 0))</f>
        <v>0</v>
      </c>
      <c r="Y251" s="2">
        <f t="array" ref="Y251">INDEX('Campaign Performance'!E:E, MATCH($A251,'Campaign Performance'!$A:$A, 0))</f>
        <v>0</v>
      </c>
      <c r="Z251" s="2">
        <f t="array" ref="Z251">INDEX('Campaign Performance'!F:F, MATCH($A251,'Campaign Performance'!$A:$A, 0))</f>
        <v>0</v>
      </c>
      <c r="AA251" s="2">
        <f t="array" ref="AA251">INDEX('Campaign Performance'!G:G, MATCH($A251,'Campaign Performance'!$A:$A, 0))</f>
        <v>0</v>
      </c>
      <c r="AB251" s="2">
        <f t="array" ref="AB251">INDEX('Campaign Performance'!H:H, MATCH($A251,'Campaign Performance'!$A:$A, 0))</f>
        <v>0</v>
      </c>
      <c r="AC251" s="5">
        <f t="shared" si="2"/>
        <v>56</v>
      </c>
      <c r="AD251" s="5">
        <f t="shared" si="3"/>
        <v>13</v>
      </c>
      <c r="AE251" s="5">
        <f t="shared" si="4"/>
        <v>1633.406607</v>
      </c>
      <c r="AF251" s="5">
        <f t="shared" si="5"/>
        <v>0</v>
      </c>
      <c r="AG251" s="5" t="str">
        <f t="shared" si="6"/>
        <v>No kids</v>
      </c>
      <c r="AH251" s="5" t="str">
        <f t="shared" si="20"/>
        <v>High income</v>
      </c>
      <c r="AI251" s="5" t="str">
        <f t="shared" si="7"/>
        <v>No</v>
      </c>
      <c r="AJ251" s="5" t="str">
        <f t="shared" si="8"/>
        <v>No Acceptance</v>
      </c>
      <c r="AK251" s="5">
        <f t="shared" si="9"/>
        <v>3</v>
      </c>
      <c r="AL251" s="5">
        <f t="shared" si="10"/>
        <v>0.08278559237</v>
      </c>
      <c r="AM251" s="5">
        <f t="shared" si="11"/>
        <v>0.4242424242</v>
      </c>
      <c r="AN251" s="5">
        <f t="shared" si="12"/>
        <v>0.3333333333</v>
      </c>
      <c r="AO251" s="5">
        <f t="shared" si="13"/>
        <v>0.2142857143</v>
      </c>
      <c r="AP251" s="5">
        <f t="shared" si="14"/>
        <v>0</v>
      </c>
      <c r="AQ251" s="5">
        <f t="shared" si="15"/>
        <v>1</v>
      </c>
      <c r="AR251" s="5">
        <f t="shared" si="16"/>
        <v>0.3193976968</v>
      </c>
      <c r="AS251" s="5">
        <f t="shared" si="17"/>
        <v>797</v>
      </c>
      <c r="AT251" s="5">
        <f t="shared" si="18"/>
        <v>0.6444841447</v>
      </c>
      <c r="AU251" s="5" t="str">
        <f t="shared" si="19"/>
        <v>Mid</v>
      </c>
      <c r="AV251" s="5"/>
      <c r="AW251" s="5"/>
      <c r="AX251" s="5"/>
      <c r="AY251" s="5"/>
      <c r="AZ251" s="5"/>
    </row>
    <row r="252" ht="14.25" customHeight="1">
      <c r="A252" s="5">
        <v>10236.0</v>
      </c>
      <c r="B252" s="5">
        <v>1975.0</v>
      </c>
      <c r="C252" s="5" t="s">
        <v>56</v>
      </c>
      <c r="D252" s="5" t="s">
        <v>47</v>
      </c>
      <c r="E252" s="5">
        <v>31160.0</v>
      </c>
      <c r="F252" s="2">
        <f t="shared" si="1"/>
        <v>31160</v>
      </c>
      <c r="G252" s="5">
        <v>0.0</v>
      </c>
      <c r="H252" s="5">
        <v>0.0</v>
      </c>
      <c r="I252" s="5" t="s">
        <v>258</v>
      </c>
      <c r="J252" s="2">
        <f t="array" ref="J252">INDEX('Purchase Behaviour'!B:B,MATCH(A252,'Purchase Behaviour'!A:A, 0))</f>
        <v>179.098308</v>
      </c>
      <c r="K252" s="2">
        <f t="array" ref="K252">INDEX('Purchase Behaviour'!C:C, MATCH(A252,'Purchase Behaviour'!A:A, 0))</f>
        <v>132.0480054</v>
      </c>
      <c r="L252" s="2">
        <f t="array" ref="L252">INDEX('Purchase Behaviour'!D:D, MATCH($A252,'Purchase Behaviour'!$A:$A, 0))</f>
        <v>229.7504668</v>
      </c>
      <c r="M252" s="2">
        <f t="array" ref="M252">INDEX('Purchase Behaviour'!E:E, MATCH($A252,'Purchase Behaviour'!$A:$A, 0))</f>
        <v>219.122127</v>
      </c>
      <c r="N252" s="2">
        <f t="array" ref="N252">INDEX('Purchase Behaviour'!F:F, MATCH($A252,'Purchase Behaviour'!$A:$A, 0))</f>
        <v>228.9535847</v>
      </c>
      <c r="O252" s="2">
        <f t="array" ref="O252">INDEX('Purchase Behaviour'!G:G, MATCH($A252,'Purchase Behaviour'!$A:$A, 0))</f>
        <v>105.3704504</v>
      </c>
      <c r="P252" s="2">
        <f t="array" ref="P252">INDEX('Purchase Behaviour'!H:H, MATCH($A252,'Purchase Behaviour'!$A:$A, 0))</f>
        <v>2</v>
      </c>
      <c r="Q252" s="2">
        <f t="array" ref="Q252">INDEX('Purchase Behaviour'!I:I, MATCH($A252,'Purchase Behaviour'!$A:$A, 0))</f>
        <v>2</v>
      </c>
      <c r="R252" s="2">
        <f t="array" ref="R252">INDEX('Purchase Behaviour'!J:J, MATCH($A252,'Purchase Behaviour'!$A:$A, 0))</f>
        <v>0</v>
      </c>
      <c r="S252" s="2">
        <f t="array" ref="S252">INDEX('Purchase Behaviour'!K:K, MATCH($A252,'Purchase Behaviour'!$A:$A, 0))</f>
        <v>3</v>
      </c>
      <c r="T252" s="2">
        <f t="array" ref="T252">INDEX('Purchase Behaviour'!L:L, MATCH($A252,'Purchase Behaviour'!$A:$A, 0))</f>
        <v>8</v>
      </c>
      <c r="U252" s="2">
        <f t="array" ref="U252">INDEX('Purchase Behaviour'!M:M, MATCH($A252,'Purchase Behaviour'!$A:$A, 0))</f>
        <v>59</v>
      </c>
      <c r="V252" s="2">
        <f t="array" ref="V252">INDEX('Campaign Performance'!B:B, MATCH(A252,'Campaign Performance'!A:A, 0))</f>
        <v>0</v>
      </c>
      <c r="W252" s="2">
        <f t="array" ref="W252">INDEX('Campaign Performance'!C:C, MATCH($A252,'Campaign Performance'!$A:$A, 0))</f>
        <v>0</v>
      </c>
      <c r="X252" s="2">
        <f t="array" ref="X252">INDEX('Campaign Performance'!D:D, MATCH($A252,'Campaign Performance'!$A:$A, 0))</f>
        <v>0</v>
      </c>
      <c r="Y252" s="2">
        <f t="array" ref="Y252">INDEX('Campaign Performance'!E:E, MATCH($A252,'Campaign Performance'!$A:$A, 0))</f>
        <v>0</v>
      </c>
      <c r="Z252" s="2">
        <f t="array" ref="Z252">INDEX('Campaign Performance'!F:F, MATCH($A252,'Campaign Performance'!$A:$A, 0))</f>
        <v>0</v>
      </c>
      <c r="AA252" s="2">
        <f t="array" ref="AA252">INDEX('Campaign Performance'!G:G, MATCH($A252,'Campaign Performance'!$A:$A, 0))</f>
        <v>0</v>
      </c>
      <c r="AB252" s="2">
        <f t="array" ref="AB252">INDEX('Campaign Performance'!H:H, MATCH($A252,'Campaign Performance'!$A:$A, 0))</f>
        <v>0</v>
      </c>
      <c r="AC252" s="5">
        <f t="shared" si="2"/>
        <v>50</v>
      </c>
      <c r="AD252" s="5">
        <f t="shared" si="3"/>
        <v>12</v>
      </c>
      <c r="AE252" s="5">
        <f t="shared" si="4"/>
        <v>1094.342942</v>
      </c>
      <c r="AF252" s="5">
        <f t="shared" si="5"/>
        <v>0</v>
      </c>
      <c r="AG252" s="5" t="str">
        <f t="shared" si="6"/>
        <v>No kids</v>
      </c>
      <c r="AH252" s="5" t="str">
        <f t="shared" si="20"/>
        <v>Mid income</v>
      </c>
      <c r="AI252" s="5" t="str">
        <f t="shared" si="7"/>
        <v>No</v>
      </c>
      <c r="AJ252" s="5" t="str">
        <f t="shared" si="8"/>
        <v>No Acceptance</v>
      </c>
      <c r="AK252" s="5">
        <f t="shared" si="9"/>
        <v>2</v>
      </c>
      <c r="AL252" s="5">
        <f t="shared" si="10"/>
        <v>0.0554643457</v>
      </c>
      <c r="AM252" s="5">
        <f t="shared" si="11"/>
        <v>0.404040404</v>
      </c>
      <c r="AN252" s="5">
        <f t="shared" si="12"/>
        <v>0.07407407407</v>
      </c>
      <c r="AO252" s="5">
        <f t="shared" si="13"/>
        <v>0</v>
      </c>
      <c r="AP252" s="5">
        <f t="shared" si="14"/>
        <v>0</v>
      </c>
      <c r="AQ252" s="5">
        <f t="shared" si="15"/>
        <v>0.5</v>
      </c>
      <c r="AR252" s="5">
        <f t="shared" si="16"/>
        <v>0.1961893187</v>
      </c>
      <c r="AS252" s="5">
        <f t="shared" si="17"/>
        <v>1690</v>
      </c>
      <c r="AT252" s="5">
        <f t="shared" si="18"/>
        <v>0.2456453774</v>
      </c>
      <c r="AU252" s="5" t="str">
        <f t="shared" si="19"/>
        <v>Low</v>
      </c>
      <c r="AV252" s="5"/>
      <c r="AW252" s="5"/>
      <c r="AX252" s="5"/>
      <c r="AY252" s="5"/>
      <c r="AZ252" s="5"/>
    </row>
    <row r="253" ht="14.25" customHeight="1">
      <c r="A253" s="5">
        <v>6340.0</v>
      </c>
      <c r="B253" s="5">
        <v>1985.0</v>
      </c>
      <c r="C253" s="5" t="s">
        <v>46</v>
      </c>
      <c r="D253" s="5" t="s">
        <v>47</v>
      </c>
      <c r="E253" s="5">
        <v>29938.0</v>
      </c>
      <c r="F253" s="2">
        <f t="shared" si="1"/>
        <v>29938</v>
      </c>
      <c r="G253" s="5">
        <v>1.0</v>
      </c>
      <c r="H253" s="5">
        <v>1.0</v>
      </c>
      <c r="I253" s="5" t="s">
        <v>259</v>
      </c>
      <c r="J253" s="2">
        <f t="array" ref="J253">INDEX('Purchase Behaviour'!B:B,MATCH(A253,'Purchase Behaviour'!A:A, 0))</f>
        <v>165.7542524</v>
      </c>
      <c r="K253" s="2">
        <f t="array" ref="K253">INDEX('Purchase Behaviour'!C:C, MATCH(A253,'Purchase Behaviour'!A:A, 0))</f>
        <v>121.3616131</v>
      </c>
      <c r="L253" s="2">
        <f t="array" ref="L253">INDEX('Purchase Behaviour'!D:D, MATCH($A253,'Purchase Behaviour'!$A:$A, 0))</f>
        <v>158.2813623</v>
      </c>
      <c r="M253" s="2">
        <f t="array" ref="M253">INDEX('Purchase Behaviour'!E:E, MATCH($A253,'Purchase Behaviour'!$A:$A, 0))</f>
        <v>106.3218201</v>
      </c>
      <c r="N253" s="2">
        <f t="array" ref="N253">INDEX('Purchase Behaviour'!F:F, MATCH($A253,'Purchase Behaviour'!$A:$A, 0))</f>
        <v>199.459173</v>
      </c>
      <c r="O253" s="2">
        <f t="array" ref="O253">INDEX('Purchase Behaviour'!G:G, MATCH($A253,'Purchase Behaviour'!$A:$A, 0))</f>
        <v>107.1782211</v>
      </c>
      <c r="P253" s="2">
        <f t="array" ref="P253">INDEX('Purchase Behaviour'!H:H, MATCH($A253,'Purchase Behaviour'!$A:$A, 0))</f>
        <v>2</v>
      </c>
      <c r="Q253" s="2">
        <f t="array" ref="Q253">INDEX('Purchase Behaviour'!I:I, MATCH($A253,'Purchase Behaviour'!$A:$A, 0))</f>
        <v>1</v>
      </c>
      <c r="R253" s="2">
        <f t="array" ref="R253">INDEX('Purchase Behaviour'!J:J, MATCH($A253,'Purchase Behaviour'!$A:$A, 0))</f>
        <v>0</v>
      </c>
      <c r="S253" s="2">
        <f t="array" ref="S253">INDEX('Purchase Behaviour'!K:K, MATCH($A253,'Purchase Behaviour'!$A:$A, 0))</f>
        <v>3</v>
      </c>
      <c r="T253" s="2">
        <f t="array" ref="T253">INDEX('Purchase Behaviour'!L:L, MATCH($A253,'Purchase Behaviour'!$A:$A, 0))</f>
        <v>6</v>
      </c>
      <c r="U253" s="2">
        <f t="array" ref="U253">INDEX('Purchase Behaviour'!M:M, MATCH($A253,'Purchase Behaviour'!$A:$A, 0))</f>
        <v>52</v>
      </c>
      <c r="V253" s="2">
        <f t="array" ref="V253">INDEX('Campaign Performance'!B:B, MATCH(A253,'Campaign Performance'!A:A, 0))</f>
        <v>0</v>
      </c>
      <c r="W253" s="2">
        <f t="array" ref="W253">INDEX('Campaign Performance'!C:C, MATCH($A253,'Campaign Performance'!$A:$A, 0))</f>
        <v>0</v>
      </c>
      <c r="X253" s="2">
        <f t="array" ref="X253">INDEX('Campaign Performance'!D:D, MATCH($A253,'Campaign Performance'!$A:$A, 0))</f>
        <v>0</v>
      </c>
      <c r="Y253" s="2">
        <f t="array" ref="Y253">INDEX('Campaign Performance'!E:E, MATCH($A253,'Campaign Performance'!$A:$A, 0))</f>
        <v>0</v>
      </c>
      <c r="Z253" s="2">
        <f t="array" ref="Z253">INDEX('Campaign Performance'!F:F, MATCH($A253,'Campaign Performance'!$A:$A, 0))</f>
        <v>0</v>
      </c>
      <c r="AA253" s="2">
        <f t="array" ref="AA253">INDEX('Campaign Performance'!G:G, MATCH($A253,'Campaign Performance'!$A:$A, 0))</f>
        <v>0</v>
      </c>
      <c r="AB253" s="2">
        <f t="array" ref="AB253">INDEX('Campaign Performance'!H:H, MATCH($A253,'Campaign Performance'!$A:$A, 0))</f>
        <v>0</v>
      </c>
      <c r="AC253" s="5">
        <f t="shared" si="2"/>
        <v>40</v>
      </c>
      <c r="AD253" s="5">
        <f t="shared" si="3"/>
        <v>12</v>
      </c>
      <c r="AE253" s="5">
        <f t="shared" si="4"/>
        <v>858.3564421</v>
      </c>
      <c r="AF253" s="5">
        <f t="shared" si="5"/>
        <v>0</v>
      </c>
      <c r="AG253" s="5" t="str">
        <f t="shared" si="6"/>
        <v>Large family</v>
      </c>
      <c r="AH253" s="5" t="str">
        <f t="shared" si="20"/>
        <v>Low income</v>
      </c>
      <c r="AI253" s="5" t="str">
        <f t="shared" si="7"/>
        <v>No</v>
      </c>
      <c r="AJ253" s="5" t="str">
        <f t="shared" si="8"/>
        <v>No Acceptance</v>
      </c>
      <c r="AK253" s="5">
        <f t="shared" si="9"/>
        <v>1</v>
      </c>
      <c r="AL253" s="5">
        <f t="shared" si="10"/>
        <v>0.04350389316</v>
      </c>
      <c r="AM253" s="5">
        <f t="shared" si="11"/>
        <v>0.4747474747</v>
      </c>
      <c r="AN253" s="5">
        <f t="shared" si="12"/>
        <v>0.03703703704</v>
      </c>
      <c r="AO253" s="5">
        <f t="shared" si="13"/>
        <v>0</v>
      </c>
      <c r="AP253" s="5">
        <f t="shared" si="14"/>
        <v>0</v>
      </c>
      <c r="AQ253" s="5">
        <f t="shared" si="15"/>
        <v>0</v>
      </c>
      <c r="AR253" s="5">
        <f t="shared" si="16"/>
        <v>0.1588557713</v>
      </c>
      <c r="AS253" s="5">
        <f t="shared" si="17"/>
        <v>1896</v>
      </c>
      <c r="AT253" s="5">
        <f t="shared" si="18"/>
        <v>0.1536400179</v>
      </c>
      <c r="AU253" s="5" t="str">
        <f t="shared" si="19"/>
        <v>Low</v>
      </c>
      <c r="AV253" s="5"/>
      <c r="AW253" s="5"/>
      <c r="AX253" s="5"/>
      <c r="AY253" s="5"/>
      <c r="AZ253" s="5"/>
    </row>
    <row r="254" ht="14.25" customHeight="1">
      <c r="A254" s="5">
        <v>10089.0</v>
      </c>
      <c r="B254" s="5">
        <v>1974.0</v>
      </c>
      <c r="C254" s="5" t="s">
        <v>46</v>
      </c>
      <c r="D254" s="5" t="s">
        <v>58</v>
      </c>
      <c r="E254" s="5">
        <v>102692.0</v>
      </c>
      <c r="F254" s="2">
        <f t="shared" si="1"/>
        <v>102692</v>
      </c>
      <c r="G254" s="5">
        <v>0.0</v>
      </c>
      <c r="H254" s="5">
        <v>0.0</v>
      </c>
      <c r="I254" s="5" t="s">
        <v>122</v>
      </c>
      <c r="J254" s="2">
        <f t="array" ref="J254">INDEX('Purchase Behaviour'!B:B,MATCH(A254,'Purchase Behaviour'!A:A, 0))</f>
        <v>185.1911853</v>
      </c>
      <c r="K254" s="2">
        <f t="array" ref="K254">INDEX('Purchase Behaviour'!C:C, MATCH(A254,'Purchase Behaviour'!A:A, 0))</f>
        <v>811.1669124</v>
      </c>
      <c r="L254" s="2">
        <f t="array" ref="L254">INDEX('Purchase Behaviour'!D:D, MATCH($A254,'Purchase Behaviour'!$A:$A, 0))</f>
        <v>560.9533279</v>
      </c>
      <c r="M254" s="2">
        <f t="array" ref="M254">INDEX('Purchase Behaviour'!E:E, MATCH($A254,'Purchase Behaviour'!$A:$A, 0))</f>
        <v>323.265594</v>
      </c>
      <c r="N254" s="2">
        <f t="array" ref="N254">INDEX('Purchase Behaviour'!F:F, MATCH($A254,'Purchase Behaviour'!$A:$A, 0))</f>
        <v>465.8596145</v>
      </c>
      <c r="O254" s="2">
        <f t="array" ref="O254">INDEX('Purchase Behaviour'!G:G, MATCH($A254,'Purchase Behaviour'!$A:$A, 0))</f>
        <v>400.6700976</v>
      </c>
      <c r="P254" s="2">
        <f t="array" ref="P254">INDEX('Purchase Behaviour'!H:H, MATCH($A254,'Purchase Behaviour'!$A:$A, 0))</f>
        <v>1</v>
      </c>
      <c r="Q254" s="2">
        <f t="array" ref="Q254">INDEX('Purchase Behaviour'!I:I, MATCH($A254,'Purchase Behaviour'!$A:$A, 0))</f>
        <v>6</v>
      </c>
      <c r="R254" s="2">
        <f t="array" ref="R254">INDEX('Purchase Behaviour'!J:J, MATCH($A254,'Purchase Behaviour'!$A:$A, 0))</f>
        <v>9</v>
      </c>
      <c r="S254" s="2">
        <f t="array" ref="S254">INDEX('Purchase Behaviour'!K:K, MATCH($A254,'Purchase Behaviour'!$A:$A, 0))</f>
        <v>13</v>
      </c>
      <c r="T254" s="2">
        <f t="array" ref="T254">INDEX('Purchase Behaviour'!L:L, MATCH($A254,'Purchase Behaviour'!$A:$A, 0))</f>
        <v>2</v>
      </c>
      <c r="U254" s="2">
        <f t="array" ref="U254">INDEX('Purchase Behaviour'!M:M, MATCH($A254,'Purchase Behaviour'!$A:$A, 0))</f>
        <v>5</v>
      </c>
      <c r="V254" s="2">
        <f t="array" ref="V254">INDEX('Campaign Performance'!B:B, MATCH(A254,'Campaign Performance'!A:A, 0))</f>
        <v>0</v>
      </c>
      <c r="W254" s="2">
        <f t="array" ref="W254">INDEX('Campaign Performance'!C:C, MATCH($A254,'Campaign Performance'!$A:$A, 0))</f>
        <v>1</v>
      </c>
      <c r="X254" s="2">
        <f t="array" ref="X254">INDEX('Campaign Performance'!D:D, MATCH($A254,'Campaign Performance'!$A:$A, 0))</f>
        <v>1</v>
      </c>
      <c r="Y254" s="2">
        <f t="array" ref="Y254">INDEX('Campaign Performance'!E:E, MATCH($A254,'Campaign Performance'!$A:$A, 0))</f>
        <v>1</v>
      </c>
      <c r="Z254" s="2">
        <f t="array" ref="Z254">INDEX('Campaign Performance'!F:F, MATCH($A254,'Campaign Performance'!$A:$A, 0))</f>
        <v>1</v>
      </c>
      <c r="AA254" s="2">
        <f t="array" ref="AA254">INDEX('Campaign Performance'!G:G, MATCH($A254,'Campaign Performance'!$A:$A, 0))</f>
        <v>0</v>
      </c>
      <c r="AB254" s="2">
        <f t="array" ref="AB254">INDEX('Campaign Performance'!H:H, MATCH($A254,'Campaign Performance'!$A:$A, 0))</f>
        <v>1</v>
      </c>
      <c r="AC254" s="5">
        <f t="shared" si="2"/>
        <v>51</v>
      </c>
      <c r="AD254" s="5">
        <f t="shared" si="3"/>
        <v>12</v>
      </c>
      <c r="AE254" s="5">
        <f t="shared" si="4"/>
        <v>2747.106732</v>
      </c>
      <c r="AF254" s="5">
        <f t="shared" si="5"/>
        <v>4</v>
      </c>
      <c r="AG254" s="5" t="str">
        <f t="shared" si="6"/>
        <v>No kids</v>
      </c>
      <c r="AH254" s="5" t="str">
        <f t="shared" si="20"/>
        <v>High income</v>
      </c>
      <c r="AI254" s="5" t="str">
        <f t="shared" si="7"/>
        <v>Yes</v>
      </c>
      <c r="AJ254" s="5" t="str">
        <f t="shared" si="8"/>
        <v>High Acceptance</v>
      </c>
      <c r="AK254" s="5">
        <f t="shared" si="9"/>
        <v>3</v>
      </c>
      <c r="AL254" s="5">
        <f t="shared" si="10"/>
        <v>0.1392310139</v>
      </c>
      <c r="AM254" s="5">
        <f t="shared" si="11"/>
        <v>0.9494949495</v>
      </c>
      <c r="AN254" s="5">
        <f t="shared" si="12"/>
        <v>0.2222222222</v>
      </c>
      <c r="AO254" s="5">
        <f t="shared" si="13"/>
        <v>0.3214285714</v>
      </c>
      <c r="AP254" s="5">
        <f t="shared" si="14"/>
        <v>1</v>
      </c>
      <c r="AQ254" s="5">
        <f t="shared" si="15"/>
        <v>1</v>
      </c>
      <c r="AR254" s="5">
        <f t="shared" si="16"/>
        <v>0.5851324288</v>
      </c>
      <c r="AS254" s="5">
        <f t="shared" si="17"/>
        <v>2</v>
      </c>
      <c r="AT254" s="5">
        <f t="shared" si="18"/>
        <v>0.999553372</v>
      </c>
      <c r="AU254" s="5" t="str">
        <f t="shared" si="19"/>
        <v>High</v>
      </c>
      <c r="AV254" s="5"/>
      <c r="AW254" s="5"/>
      <c r="AX254" s="5"/>
      <c r="AY254" s="5"/>
      <c r="AZ254" s="5"/>
    </row>
    <row r="255" ht="14.25" customHeight="1">
      <c r="A255" s="5">
        <v>2227.0</v>
      </c>
      <c r="B255" s="5">
        <v>1960.0</v>
      </c>
      <c r="C255" s="5" t="s">
        <v>70</v>
      </c>
      <c r="D255" s="5" t="s">
        <v>50</v>
      </c>
      <c r="E255" s="5">
        <v>26490.0</v>
      </c>
      <c r="F255" s="2">
        <f t="shared" si="1"/>
        <v>26490</v>
      </c>
      <c r="G255" s="5">
        <v>0.0</v>
      </c>
      <c r="H255" s="5">
        <v>1.0</v>
      </c>
      <c r="I255" s="5" t="s">
        <v>260</v>
      </c>
      <c r="J255" s="2">
        <f t="array" ref="J255">INDEX('Purchase Behaviour'!B:B,MATCH(A255,'Purchase Behaviour'!A:A, 0))</f>
        <v>126.9859582</v>
      </c>
      <c r="K255" s="2">
        <f t="array" ref="K255">INDEX('Purchase Behaviour'!C:C, MATCH(A255,'Purchase Behaviour'!A:A, 0))</f>
        <v>159.3146612</v>
      </c>
      <c r="L255" s="2">
        <f t="array" ref="L255">INDEX('Purchase Behaviour'!D:D, MATCH($A255,'Purchase Behaviour'!$A:$A, 0))</f>
        <v>152.9465158</v>
      </c>
      <c r="M255" s="2">
        <f t="array" ref="M255">INDEX('Purchase Behaviour'!E:E, MATCH($A255,'Purchase Behaviour'!$A:$A, 0))</f>
        <v>137.0445785</v>
      </c>
      <c r="N255" s="2">
        <f t="array" ref="N255">INDEX('Purchase Behaviour'!F:F, MATCH($A255,'Purchase Behaviour'!$A:$A, 0))</f>
        <v>126.9661509</v>
      </c>
      <c r="O255" s="2">
        <f t="array" ref="O255">INDEX('Purchase Behaviour'!G:G, MATCH($A255,'Purchase Behaviour'!$A:$A, 0))</f>
        <v>170.5050283</v>
      </c>
      <c r="P255" s="2">
        <f t="array" ref="P255">INDEX('Purchase Behaviour'!H:H, MATCH($A255,'Purchase Behaviour'!$A:$A, 0))</f>
        <v>2</v>
      </c>
      <c r="Q255" s="2">
        <f t="array" ref="Q255">INDEX('Purchase Behaviour'!I:I, MATCH($A255,'Purchase Behaviour'!$A:$A, 0))</f>
        <v>3</v>
      </c>
      <c r="R255" s="2">
        <f t="array" ref="R255">INDEX('Purchase Behaviour'!J:J, MATCH($A255,'Purchase Behaviour'!$A:$A, 0))</f>
        <v>1</v>
      </c>
      <c r="S255" s="2">
        <f t="array" ref="S255">INDEX('Purchase Behaviour'!K:K, MATCH($A255,'Purchase Behaviour'!$A:$A, 0))</f>
        <v>5</v>
      </c>
      <c r="T255" s="2">
        <f t="array" ref="T255">INDEX('Purchase Behaviour'!L:L, MATCH($A255,'Purchase Behaviour'!$A:$A, 0))</f>
        <v>6</v>
      </c>
      <c r="U255" s="2">
        <f t="array" ref="U255">INDEX('Purchase Behaviour'!M:M, MATCH($A255,'Purchase Behaviour'!$A:$A, 0))</f>
        <v>92</v>
      </c>
      <c r="V255" s="2">
        <f t="array" ref="V255">INDEX('Campaign Performance'!B:B, MATCH(A255,'Campaign Performance'!A:A, 0))</f>
        <v>0</v>
      </c>
      <c r="W255" s="2">
        <f t="array" ref="W255">INDEX('Campaign Performance'!C:C, MATCH($A255,'Campaign Performance'!$A:$A, 0))</f>
        <v>0</v>
      </c>
      <c r="X255" s="2">
        <f t="array" ref="X255">INDEX('Campaign Performance'!D:D, MATCH($A255,'Campaign Performance'!$A:$A, 0))</f>
        <v>0</v>
      </c>
      <c r="Y255" s="2">
        <f t="array" ref="Y255">INDEX('Campaign Performance'!E:E, MATCH($A255,'Campaign Performance'!$A:$A, 0))</f>
        <v>0</v>
      </c>
      <c r="Z255" s="2">
        <f t="array" ref="Z255">INDEX('Campaign Performance'!F:F, MATCH($A255,'Campaign Performance'!$A:$A, 0))</f>
        <v>0</v>
      </c>
      <c r="AA255" s="2">
        <f t="array" ref="AA255">INDEX('Campaign Performance'!G:G, MATCH($A255,'Campaign Performance'!$A:$A, 0))</f>
        <v>0</v>
      </c>
      <c r="AB255" s="2">
        <f t="array" ref="AB255">INDEX('Campaign Performance'!H:H, MATCH($A255,'Campaign Performance'!$A:$A, 0))</f>
        <v>0</v>
      </c>
      <c r="AC255" s="5">
        <f t="shared" si="2"/>
        <v>65</v>
      </c>
      <c r="AD255" s="5">
        <f t="shared" si="3"/>
        <v>13</v>
      </c>
      <c r="AE255" s="5">
        <f t="shared" si="4"/>
        <v>873.7628928</v>
      </c>
      <c r="AF255" s="5">
        <f t="shared" si="5"/>
        <v>0</v>
      </c>
      <c r="AG255" s="5" t="str">
        <f t="shared" si="6"/>
        <v>Small family</v>
      </c>
      <c r="AH255" s="5" t="str">
        <f t="shared" si="20"/>
        <v>Low income</v>
      </c>
      <c r="AI255" s="5" t="str">
        <f t="shared" si="7"/>
        <v>No</v>
      </c>
      <c r="AJ255" s="5" t="str">
        <f t="shared" si="8"/>
        <v>No Acceptance</v>
      </c>
      <c r="AK255" s="5">
        <f t="shared" si="9"/>
        <v>1</v>
      </c>
      <c r="AL255" s="5">
        <f t="shared" si="10"/>
        <v>0.04428473495</v>
      </c>
      <c r="AM255" s="5">
        <f t="shared" si="11"/>
        <v>0.07070707071</v>
      </c>
      <c r="AN255" s="5">
        <f t="shared" si="12"/>
        <v>0.1111111111</v>
      </c>
      <c r="AO255" s="5">
        <f t="shared" si="13"/>
        <v>0.03571428571</v>
      </c>
      <c r="AP255" s="5">
        <f t="shared" si="14"/>
        <v>0</v>
      </c>
      <c r="AQ255" s="5">
        <f t="shared" si="15"/>
        <v>0</v>
      </c>
      <c r="AR255" s="5">
        <f t="shared" si="16"/>
        <v>0.05252140019</v>
      </c>
      <c r="AS255" s="5">
        <f t="shared" si="17"/>
        <v>2199</v>
      </c>
      <c r="AT255" s="5">
        <f t="shared" si="18"/>
        <v>0.01831174632</v>
      </c>
      <c r="AU255" s="5" t="str">
        <f t="shared" si="19"/>
        <v>Low</v>
      </c>
      <c r="AV255" s="5"/>
      <c r="AW255" s="5"/>
      <c r="AX255" s="5"/>
      <c r="AY255" s="5"/>
      <c r="AZ255" s="5"/>
    </row>
    <row r="256" ht="14.25" customHeight="1">
      <c r="A256" s="5">
        <v>10992.0</v>
      </c>
      <c r="B256" s="5">
        <v>1967.0</v>
      </c>
      <c r="C256" s="5" t="s">
        <v>46</v>
      </c>
      <c r="D256" s="5" t="s">
        <v>50</v>
      </c>
      <c r="E256" s="5">
        <v>75702.0</v>
      </c>
      <c r="F256" s="2">
        <f t="shared" si="1"/>
        <v>75702</v>
      </c>
      <c r="G256" s="5">
        <v>0.0</v>
      </c>
      <c r="H256" s="5">
        <v>0.0</v>
      </c>
      <c r="I256" s="5" t="s">
        <v>128</v>
      </c>
      <c r="J256" s="2">
        <f t="array" ref="J256">INDEX('Purchase Behaviour'!B:B,MATCH(A256,'Purchase Behaviour'!A:A, 0))</f>
        <v>139.0430457</v>
      </c>
      <c r="K256" s="2">
        <f t="array" ref="K256">INDEX('Purchase Behaviour'!C:C, MATCH(A256,'Purchase Behaviour'!A:A, 0))</f>
        <v>275.4181973</v>
      </c>
      <c r="L256" s="2">
        <f t="array" ref="L256">INDEX('Purchase Behaviour'!D:D, MATCH($A256,'Purchase Behaviour'!$A:$A, 0))</f>
        <v>248.7893805</v>
      </c>
      <c r="M256" s="2">
        <f t="array" ref="M256">INDEX('Purchase Behaviour'!E:E, MATCH($A256,'Purchase Behaviour'!$A:$A, 0))</f>
        <v>478.8684079</v>
      </c>
      <c r="N256" s="2">
        <f t="array" ref="N256">INDEX('Purchase Behaviour'!F:F, MATCH($A256,'Purchase Behaviour'!$A:$A, 0))</f>
        <v>276.5587948</v>
      </c>
      <c r="O256" s="2">
        <f t="array" ref="O256">INDEX('Purchase Behaviour'!G:G, MATCH($A256,'Purchase Behaviour'!$A:$A, 0))</f>
        <v>213.1700348</v>
      </c>
      <c r="P256" s="2">
        <f t="array" ref="P256">INDEX('Purchase Behaviour'!H:H, MATCH($A256,'Purchase Behaviour'!$A:$A, 0))</f>
        <v>5</v>
      </c>
      <c r="Q256" s="2">
        <f t="array" ref="Q256">INDEX('Purchase Behaviour'!I:I, MATCH($A256,'Purchase Behaviour'!$A:$A, 0))</f>
        <v>4</v>
      </c>
      <c r="R256" s="2">
        <f t="array" ref="R256">INDEX('Purchase Behaviour'!J:J, MATCH($A256,'Purchase Behaviour'!$A:$A, 0))</f>
        <v>6</v>
      </c>
      <c r="S256" s="2">
        <f t="array" ref="S256">INDEX('Purchase Behaviour'!K:K, MATCH($A256,'Purchase Behaviour'!$A:$A, 0))</f>
        <v>11</v>
      </c>
      <c r="T256" s="2">
        <f t="array" ref="T256">INDEX('Purchase Behaviour'!L:L, MATCH($A256,'Purchase Behaviour'!$A:$A, 0))</f>
        <v>8</v>
      </c>
      <c r="U256" s="2">
        <f t="array" ref="U256">INDEX('Purchase Behaviour'!M:M, MATCH($A256,'Purchase Behaviour'!$A:$A, 0))</f>
        <v>77</v>
      </c>
      <c r="V256" s="2">
        <f t="array" ref="V256">INDEX('Campaign Performance'!B:B, MATCH(A256,'Campaign Performance'!A:A, 0))</f>
        <v>0</v>
      </c>
      <c r="W256" s="2">
        <f t="array" ref="W256">INDEX('Campaign Performance'!C:C, MATCH($A256,'Campaign Performance'!$A:$A, 0))</f>
        <v>0</v>
      </c>
      <c r="X256" s="2">
        <f t="array" ref="X256">INDEX('Campaign Performance'!D:D, MATCH($A256,'Campaign Performance'!$A:$A, 0))</f>
        <v>0</v>
      </c>
      <c r="Y256" s="2">
        <f t="array" ref="Y256">INDEX('Campaign Performance'!E:E, MATCH($A256,'Campaign Performance'!$A:$A, 0))</f>
        <v>0</v>
      </c>
      <c r="Z256" s="2">
        <f t="array" ref="Z256">INDEX('Campaign Performance'!F:F, MATCH($A256,'Campaign Performance'!$A:$A, 0))</f>
        <v>0</v>
      </c>
      <c r="AA256" s="2">
        <f t="array" ref="AA256">INDEX('Campaign Performance'!G:G, MATCH($A256,'Campaign Performance'!$A:$A, 0))</f>
        <v>0</v>
      </c>
      <c r="AB256" s="2">
        <f t="array" ref="AB256">INDEX('Campaign Performance'!H:H, MATCH($A256,'Campaign Performance'!$A:$A, 0))</f>
        <v>0</v>
      </c>
      <c r="AC256" s="5">
        <f t="shared" si="2"/>
        <v>58</v>
      </c>
      <c r="AD256" s="5">
        <f t="shared" si="3"/>
        <v>13</v>
      </c>
      <c r="AE256" s="5">
        <f t="shared" si="4"/>
        <v>1631.847861</v>
      </c>
      <c r="AF256" s="5">
        <f t="shared" si="5"/>
        <v>0</v>
      </c>
      <c r="AG256" s="5" t="str">
        <f t="shared" si="6"/>
        <v>No kids</v>
      </c>
      <c r="AH256" s="5" t="str">
        <f t="shared" si="20"/>
        <v>High income</v>
      </c>
      <c r="AI256" s="5" t="str">
        <f t="shared" si="7"/>
        <v>No</v>
      </c>
      <c r="AJ256" s="5" t="str">
        <f t="shared" si="8"/>
        <v>No Acceptance</v>
      </c>
      <c r="AK256" s="5">
        <f t="shared" si="9"/>
        <v>3</v>
      </c>
      <c r="AL256" s="5">
        <f t="shared" si="10"/>
        <v>0.08270659077</v>
      </c>
      <c r="AM256" s="5">
        <f t="shared" si="11"/>
        <v>0.2222222222</v>
      </c>
      <c r="AN256" s="5">
        <f t="shared" si="12"/>
        <v>0.1481481481</v>
      </c>
      <c r="AO256" s="5">
        <f t="shared" si="13"/>
        <v>0.2142857143</v>
      </c>
      <c r="AP256" s="5">
        <f t="shared" si="14"/>
        <v>0</v>
      </c>
      <c r="AQ256" s="5">
        <f t="shared" si="15"/>
        <v>1</v>
      </c>
      <c r="AR256" s="5">
        <f t="shared" si="16"/>
        <v>0.230994108</v>
      </c>
      <c r="AS256" s="5">
        <f t="shared" si="17"/>
        <v>1447</v>
      </c>
      <c r="AT256" s="5">
        <f t="shared" si="18"/>
        <v>0.3541759714</v>
      </c>
      <c r="AU256" s="5" t="str">
        <f t="shared" si="19"/>
        <v>Low</v>
      </c>
      <c r="AV256" s="5"/>
      <c r="AW256" s="5"/>
      <c r="AX256" s="5"/>
      <c r="AY256" s="5"/>
      <c r="AZ256" s="5"/>
    </row>
    <row r="257" ht="14.25" customHeight="1">
      <c r="A257" s="5">
        <v>5304.0</v>
      </c>
      <c r="B257" s="5">
        <v>1974.0</v>
      </c>
      <c r="C257" s="5" t="s">
        <v>53</v>
      </c>
      <c r="D257" s="5" t="s">
        <v>47</v>
      </c>
      <c r="E257" s="5">
        <v>30899.0</v>
      </c>
      <c r="F257" s="2">
        <f t="shared" si="1"/>
        <v>30899</v>
      </c>
      <c r="G257" s="5">
        <v>0.0</v>
      </c>
      <c r="H257" s="5">
        <v>0.0</v>
      </c>
      <c r="I257" s="5" t="s">
        <v>261</v>
      </c>
      <c r="J257" s="2">
        <f t="array" ref="J257">INDEX('Purchase Behaviour'!B:B,MATCH(A257,'Purchase Behaviour'!A:A, 0))</f>
        <v>173.8396473</v>
      </c>
      <c r="K257" s="2">
        <f t="array" ref="K257">INDEX('Purchase Behaviour'!C:C, MATCH(A257,'Purchase Behaviour'!A:A, 0))</f>
        <v>104.8552515</v>
      </c>
      <c r="L257" s="2">
        <f t="array" ref="L257">INDEX('Purchase Behaviour'!D:D, MATCH($A257,'Purchase Behaviour'!$A:$A, 0))</f>
        <v>131.2563248</v>
      </c>
      <c r="M257" s="2">
        <f t="array" ref="M257">INDEX('Purchase Behaviour'!E:E, MATCH($A257,'Purchase Behaviour'!$A:$A, 0))</f>
        <v>260.5064741</v>
      </c>
      <c r="N257" s="2">
        <f t="array" ref="N257">INDEX('Purchase Behaviour'!F:F, MATCH($A257,'Purchase Behaviour'!$A:$A, 0))</f>
        <v>185.0909528</v>
      </c>
      <c r="O257" s="2">
        <f t="array" ref="O257">INDEX('Purchase Behaviour'!G:G, MATCH($A257,'Purchase Behaviour'!$A:$A, 0))</f>
        <v>137.8651377</v>
      </c>
      <c r="P257" s="2">
        <f t="array" ref="P257">INDEX('Purchase Behaviour'!H:H, MATCH($A257,'Purchase Behaviour'!$A:$A, 0))</f>
        <v>2</v>
      </c>
      <c r="Q257" s="2">
        <f t="array" ref="Q257">INDEX('Purchase Behaviour'!I:I, MATCH($A257,'Purchase Behaviour'!$A:$A, 0))</f>
        <v>1</v>
      </c>
      <c r="R257" s="2">
        <f t="array" ref="R257">INDEX('Purchase Behaviour'!J:J, MATCH($A257,'Purchase Behaviour'!$A:$A, 0))</f>
        <v>0</v>
      </c>
      <c r="S257" s="2">
        <f t="array" ref="S257">INDEX('Purchase Behaviour'!K:K, MATCH($A257,'Purchase Behaviour'!$A:$A, 0))</f>
        <v>3</v>
      </c>
      <c r="T257" s="2">
        <f t="array" ref="T257">INDEX('Purchase Behaviour'!L:L, MATCH($A257,'Purchase Behaviour'!$A:$A, 0))</f>
        <v>6</v>
      </c>
      <c r="U257" s="2">
        <f t="array" ref="U257">INDEX('Purchase Behaviour'!M:M, MATCH($A257,'Purchase Behaviour'!$A:$A, 0))</f>
        <v>35</v>
      </c>
      <c r="V257" s="2">
        <f t="array" ref="V257">INDEX('Campaign Performance'!B:B, MATCH(A257,'Campaign Performance'!A:A, 0))</f>
        <v>0</v>
      </c>
      <c r="W257" s="2">
        <f t="array" ref="W257">INDEX('Campaign Performance'!C:C, MATCH($A257,'Campaign Performance'!$A:$A, 0))</f>
        <v>0</v>
      </c>
      <c r="X257" s="2">
        <f t="array" ref="X257">INDEX('Campaign Performance'!D:D, MATCH($A257,'Campaign Performance'!$A:$A, 0))</f>
        <v>0</v>
      </c>
      <c r="Y257" s="2">
        <f t="array" ref="Y257">INDEX('Campaign Performance'!E:E, MATCH($A257,'Campaign Performance'!$A:$A, 0))</f>
        <v>0</v>
      </c>
      <c r="Z257" s="2">
        <f t="array" ref="Z257">INDEX('Campaign Performance'!F:F, MATCH($A257,'Campaign Performance'!$A:$A, 0))</f>
        <v>0</v>
      </c>
      <c r="AA257" s="2">
        <f t="array" ref="AA257">INDEX('Campaign Performance'!G:G, MATCH($A257,'Campaign Performance'!$A:$A, 0))</f>
        <v>0</v>
      </c>
      <c r="AB257" s="2">
        <f t="array" ref="AB257">INDEX('Campaign Performance'!H:H, MATCH($A257,'Campaign Performance'!$A:$A, 0))</f>
        <v>0</v>
      </c>
      <c r="AC257" s="5">
        <f t="shared" si="2"/>
        <v>51</v>
      </c>
      <c r="AD257" s="5">
        <f t="shared" si="3"/>
        <v>13</v>
      </c>
      <c r="AE257" s="5">
        <f t="shared" si="4"/>
        <v>993.4137882</v>
      </c>
      <c r="AF257" s="5">
        <f t="shared" si="5"/>
        <v>0</v>
      </c>
      <c r="AG257" s="5" t="str">
        <f t="shared" si="6"/>
        <v>No kids</v>
      </c>
      <c r="AH257" s="5" t="str">
        <f t="shared" si="20"/>
        <v>Mid income</v>
      </c>
      <c r="AI257" s="5" t="str">
        <f t="shared" si="7"/>
        <v>No</v>
      </c>
      <c r="AJ257" s="5" t="str">
        <f t="shared" si="8"/>
        <v>No Acceptance</v>
      </c>
      <c r="AK257" s="5">
        <f t="shared" si="9"/>
        <v>2</v>
      </c>
      <c r="AL257" s="5">
        <f t="shared" si="10"/>
        <v>0.0503489753</v>
      </c>
      <c r="AM257" s="5">
        <f t="shared" si="11"/>
        <v>0.6464646465</v>
      </c>
      <c r="AN257" s="5">
        <f t="shared" si="12"/>
        <v>0.03703703704</v>
      </c>
      <c r="AO257" s="5">
        <f t="shared" si="13"/>
        <v>0</v>
      </c>
      <c r="AP257" s="5">
        <f t="shared" si="14"/>
        <v>0</v>
      </c>
      <c r="AQ257" s="5">
        <f t="shared" si="15"/>
        <v>0.5</v>
      </c>
      <c r="AR257" s="5">
        <f t="shared" si="16"/>
        <v>0.2620821933</v>
      </c>
      <c r="AS257" s="5">
        <f t="shared" si="17"/>
        <v>1237</v>
      </c>
      <c r="AT257" s="5">
        <f t="shared" si="18"/>
        <v>0.4479678428</v>
      </c>
      <c r="AU257" s="5" t="str">
        <f t="shared" si="19"/>
        <v>Low</v>
      </c>
      <c r="AV257" s="5"/>
      <c r="AW257" s="5"/>
      <c r="AX257" s="5"/>
      <c r="AY257" s="5"/>
      <c r="AZ257" s="5"/>
    </row>
    <row r="258" ht="14.25" customHeight="1">
      <c r="A258" s="5">
        <v>309.0</v>
      </c>
      <c r="B258" s="5">
        <v>1961.0</v>
      </c>
      <c r="C258" s="5" t="s">
        <v>53</v>
      </c>
      <c r="D258" s="5" t="s">
        <v>50</v>
      </c>
      <c r="E258" s="5">
        <v>63342.0</v>
      </c>
      <c r="F258" s="2">
        <f t="shared" si="1"/>
        <v>63342</v>
      </c>
      <c r="G258" s="5">
        <v>0.0</v>
      </c>
      <c r="H258" s="5">
        <v>0.0</v>
      </c>
      <c r="I258" s="5" t="s">
        <v>262</v>
      </c>
      <c r="J258" s="2">
        <f t="array" ref="J258">INDEX('Purchase Behaviour'!B:B,MATCH(A258,'Purchase Behaviour'!A:A, 0))</f>
        <v>291.3397315</v>
      </c>
      <c r="K258" s="2">
        <f t="array" ref="K258">INDEX('Purchase Behaviour'!C:C, MATCH(A258,'Purchase Behaviour'!A:A, 0))</f>
        <v>391.1031828</v>
      </c>
      <c r="L258" s="2">
        <f t="array" ref="L258">INDEX('Purchase Behaviour'!D:D, MATCH($A258,'Purchase Behaviour'!$A:$A, 0))</f>
        <v>367.3782372</v>
      </c>
      <c r="M258" s="2">
        <f t="array" ref="M258">INDEX('Purchase Behaviour'!E:E, MATCH($A258,'Purchase Behaviour'!$A:$A, 0))</f>
        <v>310.4199629</v>
      </c>
      <c r="N258" s="2">
        <f t="array" ref="N258">INDEX('Purchase Behaviour'!F:F, MATCH($A258,'Purchase Behaviour'!$A:$A, 0))</f>
        <v>313.1317933</v>
      </c>
      <c r="O258" s="2">
        <f t="array" ref="O258">INDEX('Purchase Behaviour'!G:G, MATCH($A258,'Purchase Behaviour'!$A:$A, 0))</f>
        <v>159.5600685</v>
      </c>
      <c r="P258" s="2">
        <f t="array" ref="P258">INDEX('Purchase Behaviour'!H:H, MATCH($A258,'Purchase Behaviour'!$A:$A, 0))</f>
        <v>3</v>
      </c>
      <c r="Q258" s="2">
        <f t="array" ref="Q258">INDEX('Purchase Behaviour'!I:I, MATCH($A258,'Purchase Behaviour'!$A:$A, 0))</f>
        <v>8</v>
      </c>
      <c r="R258" s="2">
        <f t="array" ref="R258">INDEX('Purchase Behaviour'!J:J, MATCH($A258,'Purchase Behaviour'!$A:$A, 0))</f>
        <v>3</v>
      </c>
      <c r="S258" s="2">
        <f t="array" ref="S258">INDEX('Purchase Behaviour'!K:K, MATCH($A258,'Purchase Behaviour'!$A:$A, 0))</f>
        <v>5</v>
      </c>
      <c r="T258" s="2">
        <f t="array" ref="T258">INDEX('Purchase Behaviour'!L:L, MATCH($A258,'Purchase Behaviour'!$A:$A, 0))</f>
        <v>6</v>
      </c>
      <c r="U258" s="2">
        <f t="array" ref="U258">INDEX('Purchase Behaviour'!M:M, MATCH($A258,'Purchase Behaviour'!$A:$A, 0))</f>
        <v>48</v>
      </c>
      <c r="V258" s="2">
        <f t="array" ref="V258">INDEX('Campaign Performance'!B:B, MATCH(A258,'Campaign Performance'!A:A, 0))</f>
        <v>0</v>
      </c>
      <c r="W258" s="2">
        <f t="array" ref="W258">INDEX('Campaign Performance'!C:C, MATCH($A258,'Campaign Performance'!$A:$A, 0))</f>
        <v>1</v>
      </c>
      <c r="X258" s="2">
        <f t="array" ref="X258">INDEX('Campaign Performance'!D:D, MATCH($A258,'Campaign Performance'!$A:$A, 0))</f>
        <v>0</v>
      </c>
      <c r="Y258" s="2">
        <f t="array" ref="Y258">INDEX('Campaign Performance'!E:E, MATCH($A258,'Campaign Performance'!$A:$A, 0))</f>
        <v>0</v>
      </c>
      <c r="Z258" s="2">
        <f t="array" ref="Z258">INDEX('Campaign Performance'!F:F, MATCH($A258,'Campaign Performance'!$A:$A, 0))</f>
        <v>0</v>
      </c>
      <c r="AA258" s="2">
        <f t="array" ref="AA258">INDEX('Campaign Performance'!G:G, MATCH($A258,'Campaign Performance'!$A:$A, 0))</f>
        <v>0</v>
      </c>
      <c r="AB258" s="2">
        <f t="array" ref="AB258">INDEX('Campaign Performance'!H:H, MATCH($A258,'Campaign Performance'!$A:$A, 0))</f>
        <v>0</v>
      </c>
      <c r="AC258" s="5">
        <f t="shared" si="2"/>
        <v>64</v>
      </c>
      <c r="AD258" s="5">
        <f t="shared" si="3"/>
        <v>13</v>
      </c>
      <c r="AE258" s="5">
        <f t="shared" si="4"/>
        <v>1832.932976</v>
      </c>
      <c r="AF258" s="5">
        <f t="shared" si="5"/>
        <v>1</v>
      </c>
      <c r="AG258" s="5" t="str">
        <f t="shared" si="6"/>
        <v>No kids</v>
      </c>
      <c r="AH258" s="5" t="str">
        <f t="shared" si="20"/>
        <v>High income</v>
      </c>
      <c r="AI258" s="5" t="str">
        <f t="shared" si="7"/>
        <v>No</v>
      </c>
      <c r="AJ258" s="5" t="str">
        <f t="shared" si="8"/>
        <v>Low Acceptance</v>
      </c>
      <c r="AK258" s="5">
        <f t="shared" si="9"/>
        <v>3</v>
      </c>
      <c r="AL258" s="5">
        <f t="shared" si="10"/>
        <v>0.09289814399</v>
      </c>
      <c r="AM258" s="5">
        <f t="shared" si="11"/>
        <v>0.5151515152</v>
      </c>
      <c r="AN258" s="5">
        <f t="shared" si="12"/>
        <v>0.2962962963</v>
      </c>
      <c r="AO258" s="5">
        <f t="shared" si="13"/>
        <v>0.1071428571</v>
      </c>
      <c r="AP258" s="5">
        <f t="shared" si="14"/>
        <v>0.25</v>
      </c>
      <c r="AQ258" s="5">
        <f t="shared" si="15"/>
        <v>1</v>
      </c>
      <c r="AR258" s="5">
        <f t="shared" si="16"/>
        <v>0.3579287207</v>
      </c>
      <c r="AS258" s="5">
        <f t="shared" si="17"/>
        <v>556</v>
      </c>
      <c r="AT258" s="5">
        <f t="shared" si="18"/>
        <v>0.7521214828</v>
      </c>
      <c r="AU258" s="5" t="str">
        <f t="shared" si="19"/>
        <v>High</v>
      </c>
      <c r="AV258" s="5"/>
      <c r="AW258" s="5"/>
      <c r="AX258" s="5"/>
      <c r="AY258" s="5"/>
      <c r="AZ258" s="5"/>
    </row>
    <row r="259" ht="14.25" customHeight="1">
      <c r="A259" s="5">
        <v>3406.0</v>
      </c>
      <c r="B259" s="5">
        <v>1964.0</v>
      </c>
      <c r="C259" s="5" t="s">
        <v>46</v>
      </c>
      <c r="D259" s="5" t="s">
        <v>47</v>
      </c>
      <c r="E259" s="5">
        <v>45989.0</v>
      </c>
      <c r="F259" s="2">
        <f t="shared" si="1"/>
        <v>45989</v>
      </c>
      <c r="G259" s="5">
        <v>0.0</v>
      </c>
      <c r="H259" s="5">
        <v>0.0</v>
      </c>
      <c r="I259" s="5" t="s">
        <v>263</v>
      </c>
      <c r="J259" s="2">
        <f t="array" ref="J259">INDEX('Purchase Behaviour'!B:B,MATCH(A259,'Purchase Behaviour'!A:A, 0))</f>
        <v>101.048347</v>
      </c>
      <c r="K259" s="2">
        <f t="array" ref="K259">INDEX('Purchase Behaviour'!C:C, MATCH(A259,'Purchase Behaviour'!A:A, 0))</f>
        <v>207.6032585</v>
      </c>
      <c r="L259" s="2">
        <f t="array" ref="L259">INDEX('Purchase Behaviour'!D:D, MATCH($A259,'Purchase Behaviour'!$A:$A, 0))</f>
        <v>175.4602887</v>
      </c>
      <c r="M259" s="2">
        <f t="array" ref="M259">INDEX('Purchase Behaviour'!E:E, MATCH($A259,'Purchase Behaviour'!$A:$A, 0))</f>
        <v>261.3248495</v>
      </c>
      <c r="N259" s="2">
        <f t="array" ref="N259">INDEX('Purchase Behaviour'!F:F, MATCH($A259,'Purchase Behaviour'!$A:$A, 0))</f>
        <v>233.9395398</v>
      </c>
      <c r="O259" s="2">
        <f t="array" ref="O259">INDEX('Purchase Behaviour'!G:G, MATCH($A259,'Purchase Behaviour'!$A:$A, 0))</f>
        <v>165.6378096</v>
      </c>
      <c r="P259" s="2">
        <f t="array" ref="P259">INDEX('Purchase Behaviour'!H:H, MATCH($A259,'Purchase Behaviour'!$A:$A, 0))</f>
        <v>4</v>
      </c>
      <c r="Q259" s="2">
        <f t="array" ref="Q259">INDEX('Purchase Behaviour'!I:I, MATCH($A259,'Purchase Behaviour'!$A:$A, 0))</f>
        <v>3</v>
      </c>
      <c r="R259" s="2">
        <f t="array" ref="R259">INDEX('Purchase Behaviour'!J:J, MATCH($A259,'Purchase Behaviour'!$A:$A, 0))</f>
        <v>2</v>
      </c>
      <c r="S259" s="2">
        <f t="array" ref="S259">INDEX('Purchase Behaviour'!K:K, MATCH($A259,'Purchase Behaviour'!$A:$A, 0))</f>
        <v>7</v>
      </c>
      <c r="T259" s="2">
        <f t="array" ref="T259">INDEX('Purchase Behaviour'!L:L, MATCH($A259,'Purchase Behaviour'!$A:$A, 0))</f>
        <v>3</v>
      </c>
      <c r="U259" s="2">
        <f t="array" ref="U259">INDEX('Purchase Behaviour'!M:M, MATCH($A259,'Purchase Behaviour'!$A:$A, 0))</f>
        <v>97</v>
      </c>
      <c r="V259" s="2">
        <f t="array" ref="V259">INDEX('Campaign Performance'!B:B, MATCH(A259,'Campaign Performance'!A:A, 0))</f>
        <v>0</v>
      </c>
      <c r="W259" s="2">
        <f t="array" ref="W259">INDEX('Campaign Performance'!C:C, MATCH($A259,'Campaign Performance'!$A:$A, 0))</f>
        <v>0</v>
      </c>
      <c r="X259" s="2">
        <f t="array" ref="X259">INDEX('Campaign Performance'!D:D, MATCH($A259,'Campaign Performance'!$A:$A, 0))</f>
        <v>0</v>
      </c>
      <c r="Y259" s="2">
        <f t="array" ref="Y259">INDEX('Campaign Performance'!E:E, MATCH($A259,'Campaign Performance'!$A:$A, 0))</f>
        <v>0</v>
      </c>
      <c r="Z259" s="2">
        <f t="array" ref="Z259">INDEX('Campaign Performance'!F:F, MATCH($A259,'Campaign Performance'!$A:$A, 0))</f>
        <v>0</v>
      </c>
      <c r="AA259" s="2">
        <f t="array" ref="AA259">INDEX('Campaign Performance'!G:G, MATCH($A259,'Campaign Performance'!$A:$A, 0))</f>
        <v>0</v>
      </c>
      <c r="AB259" s="2">
        <f t="array" ref="AB259">INDEX('Campaign Performance'!H:H, MATCH($A259,'Campaign Performance'!$A:$A, 0))</f>
        <v>0</v>
      </c>
      <c r="AC259" s="5">
        <f t="shared" si="2"/>
        <v>61</v>
      </c>
      <c r="AD259" s="5">
        <f t="shared" si="3"/>
        <v>13</v>
      </c>
      <c r="AE259" s="5">
        <f t="shared" si="4"/>
        <v>1145.014093</v>
      </c>
      <c r="AF259" s="5">
        <f t="shared" si="5"/>
        <v>0</v>
      </c>
      <c r="AG259" s="5" t="str">
        <f t="shared" si="6"/>
        <v>No kids</v>
      </c>
      <c r="AH259" s="5" t="str">
        <f t="shared" si="20"/>
        <v>Mid income</v>
      </c>
      <c r="AI259" s="5" t="str">
        <f t="shared" si="7"/>
        <v>No</v>
      </c>
      <c r="AJ259" s="5" t="str">
        <f t="shared" si="8"/>
        <v>No Acceptance</v>
      </c>
      <c r="AK259" s="5">
        <f t="shared" si="9"/>
        <v>2</v>
      </c>
      <c r="AL259" s="5">
        <f t="shared" si="10"/>
        <v>0.05803250064</v>
      </c>
      <c r="AM259" s="5">
        <f t="shared" si="11"/>
        <v>0.0202020202</v>
      </c>
      <c r="AN259" s="5">
        <f t="shared" si="12"/>
        <v>0.1111111111</v>
      </c>
      <c r="AO259" s="5">
        <f t="shared" si="13"/>
        <v>0.07142857143</v>
      </c>
      <c r="AP259" s="5">
        <f t="shared" si="14"/>
        <v>0</v>
      </c>
      <c r="AQ259" s="5">
        <f t="shared" si="15"/>
        <v>0.5</v>
      </c>
      <c r="AR259" s="5">
        <f t="shared" si="16"/>
        <v>0.09437825503</v>
      </c>
      <c r="AS259" s="5">
        <f t="shared" si="17"/>
        <v>2107</v>
      </c>
      <c r="AT259" s="5">
        <f t="shared" si="18"/>
        <v>0.05940151854</v>
      </c>
      <c r="AU259" s="5" t="str">
        <f t="shared" si="19"/>
        <v>Low</v>
      </c>
      <c r="AV259" s="5"/>
      <c r="AW259" s="5"/>
      <c r="AX259" s="5"/>
      <c r="AY259" s="5"/>
      <c r="AZ259" s="5"/>
    </row>
    <row r="260" ht="14.25" customHeight="1">
      <c r="A260" s="5">
        <v>2661.0</v>
      </c>
      <c r="B260" s="5">
        <v>1964.0</v>
      </c>
      <c r="C260" s="5" t="s">
        <v>46</v>
      </c>
      <c r="D260" s="5" t="s">
        <v>47</v>
      </c>
      <c r="E260" s="5">
        <v>18701.0</v>
      </c>
      <c r="F260" s="2">
        <f t="shared" si="1"/>
        <v>18701</v>
      </c>
      <c r="G260" s="5">
        <v>0.0</v>
      </c>
      <c r="H260" s="5">
        <v>0.0</v>
      </c>
      <c r="I260" s="5" t="s">
        <v>264</v>
      </c>
      <c r="J260" s="2">
        <f t="array" ref="J260">INDEX('Purchase Behaviour'!B:B,MATCH(A260,'Purchase Behaviour'!A:A, 0))</f>
        <v>94.15630151</v>
      </c>
      <c r="K260" s="2">
        <f t="array" ref="K260">INDEX('Purchase Behaviour'!C:C, MATCH(A260,'Purchase Behaviour'!A:A, 0))</f>
        <v>77.50724085</v>
      </c>
      <c r="L260" s="2">
        <f t="array" ref="L260">INDEX('Purchase Behaviour'!D:D, MATCH($A260,'Purchase Behaviour'!$A:$A, 0))</f>
        <v>148.6595139</v>
      </c>
      <c r="M260" s="2">
        <f t="array" ref="M260">INDEX('Purchase Behaviour'!E:E, MATCH($A260,'Purchase Behaviour'!$A:$A, 0))</f>
        <v>100.5430763</v>
      </c>
      <c r="N260" s="2">
        <f t="array" ref="N260">INDEX('Purchase Behaviour'!F:F, MATCH($A260,'Purchase Behaviour'!$A:$A, 0))</f>
        <v>44.79579381</v>
      </c>
      <c r="O260" s="2">
        <f t="array" ref="O260">INDEX('Purchase Behaviour'!G:G, MATCH($A260,'Purchase Behaviour'!$A:$A, 0))</f>
        <v>141.6129278</v>
      </c>
      <c r="P260" s="2">
        <f t="array" ref="P260">INDEX('Purchase Behaviour'!H:H, MATCH($A260,'Purchase Behaviour'!$A:$A, 0))</f>
        <v>4</v>
      </c>
      <c r="Q260" s="2">
        <f t="array" ref="Q260">INDEX('Purchase Behaviour'!I:I, MATCH($A260,'Purchase Behaviour'!$A:$A, 0))</f>
        <v>2</v>
      </c>
      <c r="R260" s="2">
        <f t="array" ref="R260">INDEX('Purchase Behaviour'!J:J, MATCH($A260,'Purchase Behaviour'!$A:$A, 0))</f>
        <v>0</v>
      </c>
      <c r="S260" s="2">
        <f t="array" ref="S260">INDEX('Purchase Behaviour'!K:K, MATCH($A260,'Purchase Behaviour'!$A:$A, 0))</f>
        <v>4</v>
      </c>
      <c r="T260" s="2">
        <f t="array" ref="T260">INDEX('Purchase Behaviour'!L:L, MATCH($A260,'Purchase Behaviour'!$A:$A, 0))</f>
        <v>5</v>
      </c>
      <c r="U260" s="2">
        <f t="array" ref="U260">INDEX('Purchase Behaviour'!M:M, MATCH($A260,'Purchase Behaviour'!$A:$A, 0))</f>
        <v>95</v>
      </c>
      <c r="V260" s="2">
        <f t="array" ref="V260">INDEX('Campaign Performance'!B:B, MATCH(A260,'Campaign Performance'!A:A, 0))</f>
        <v>0</v>
      </c>
      <c r="W260" s="2">
        <f t="array" ref="W260">INDEX('Campaign Performance'!C:C, MATCH($A260,'Campaign Performance'!$A:$A, 0))</f>
        <v>0</v>
      </c>
      <c r="X260" s="2">
        <f t="array" ref="X260">INDEX('Campaign Performance'!D:D, MATCH($A260,'Campaign Performance'!$A:$A, 0))</f>
        <v>0</v>
      </c>
      <c r="Y260" s="2">
        <f t="array" ref="Y260">INDEX('Campaign Performance'!E:E, MATCH($A260,'Campaign Performance'!$A:$A, 0))</f>
        <v>0</v>
      </c>
      <c r="Z260" s="2">
        <f t="array" ref="Z260">INDEX('Campaign Performance'!F:F, MATCH($A260,'Campaign Performance'!$A:$A, 0))</f>
        <v>0</v>
      </c>
      <c r="AA260" s="2">
        <f t="array" ref="AA260">INDEX('Campaign Performance'!G:G, MATCH($A260,'Campaign Performance'!$A:$A, 0))</f>
        <v>0</v>
      </c>
      <c r="AB260" s="2">
        <f t="array" ref="AB260">INDEX('Campaign Performance'!H:H, MATCH($A260,'Campaign Performance'!$A:$A, 0))</f>
        <v>0</v>
      </c>
      <c r="AC260" s="5">
        <f t="shared" si="2"/>
        <v>61</v>
      </c>
      <c r="AD260" s="5">
        <f t="shared" si="3"/>
        <v>12</v>
      </c>
      <c r="AE260" s="5">
        <f t="shared" si="4"/>
        <v>607.2748541</v>
      </c>
      <c r="AF260" s="5">
        <f t="shared" si="5"/>
        <v>0</v>
      </c>
      <c r="AG260" s="5" t="str">
        <f t="shared" si="6"/>
        <v>No kids</v>
      </c>
      <c r="AH260" s="5" t="str">
        <f t="shared" si="20"/>
        <v>Low income</v>
      </c>
      <c r="AI260" s="5" t="str">
        <f t="shared" si="7"/>
        <v>No</v>
      </c>
      <c r="AJ260" s="5" t="str">
        <f t="shared" si="8"/>
        <v>No Acceptance</v>
      </c>
      <c r="AK260" s="5">
        <f t="shared" si="9"/>
        <v>1</v>
      </c>
      <c r="AL260" s="5">
        <f t="shared" si="10"/>
        <v>0.03077837956</v>
      </c>
      <c r="AM260" s="5">
        <f t="shared" si="11"/>
        <v>0.0404040404</v>
      </c>
      <c r="AN260" s="5">
        <f t="shared" si="12"/>
        <v>0.07407407407</v>
      </c>
      <c r="AO260" s="5">
        <f t="shared" si="13"/>
        <v>0</v>
      </c>
      <c r="AP260" s="5">
        <f t="shared" si="14"/>
        <v>0</v>
      </c>
      <c r="AQ260" s="5">
        <f t="shared" si="15"/>
        <v>0</v>
      </c>
      <c r="AR260" s="5">
        <f t="shared" si="16"/>
        <v>0.03092691812</v>
      </c>
      <c r="AS260" s="5">
        <f t="shared" si="17"/>
        <v>2227</v>
      </c>
      <c r="AT260" s="5">
        <f t="shared" si="18"/>
        <v>0.005806163466</v>
      </c>
      <c r="AU260" s="5" t="str">
        <f t="shared" si="19"/>
        <v>Low</v>
      </c>
      <c r="AV260" s="5"/>
      <c r="AW260" s="5"/>
      <c r="AX260" s="5"/>
      <c r="AY260" s="5"/>
      <c r="AZ260" s="5"/>
    </row>
    <row r="261" ht="14.25" customHeight="1">
      <c r="A261" s="5">
        <v>3153.0</v>
      </c>
      <c r="B261" s="5">
        <v>1960.0</v>
      </c>
      <c r="C261" s="5" t="s">
        <v>53</v>
      </c>
      <c r="D261" s="5" t="s">
        <v>47</v>
      </c>
      <c r="E261" s="5">
        <v>40737.0</v>
      </c>
      <c r="F261" s="2">
        <f t="shared" si="1"/>
        <v>40737</v>
      </c>
      <c r="G261" s="5">
        <v>0.0</v>
      </c>
      <c r="H261" s="5">
        <v>0.0</v>
      </c>
      <c r="I261" s="5" t="s">
        <v>224</v>
      </c>
      <c r="J261" s="2">
        <f t="array" ref="J261">INDEX('Purchase Behaviour'!B:B,MATCH(A261,'Purchase Behaviour'!A:A, 0))</f>
        <v>155.4310038</v>
      </c>
      <c r="K261" s="2">
        <f t="array" ref="K261">INDEX('Purchase Behaviour'!C:C, MATCH(A261,'Purchase Behaviour'!A:A, 0))</f>
        <v>134.1242066</v>
      </c>
      <c r="L261" s="2">
        <f t="array" ref="L261">INDEX('Purchase Behaviour'!D:D, MATCH($A261,'Purchase Behaviour'!$A:$A, 0))</f>
        <v>328.6381314</v>
      </c>
      <c r="M261" s="2">
        <f t="array" ref="M261">INDEX('Purchase Behaviour'!E:E, MATCH($A261,'Purchase Behaviour'!$A:$A, 0))</f>
        <v>216.4959408</v>
      </c>
      <c r="N261" s="2">
        <f t="array" ref="N261">INDEX('Purchase Behaviour'!F:F, MATCH($A261,'Purchase Behaviour'!$A:$A, 0))</f>
        <v>238.634915</v>
      </c>
      <c r="O261" s="2">
        <f t="array" ref="O261">INDEX('Purchase Behaviour'!G:G, MATCH($A261,'Purchase Behaviour'!$A:$A, 0))</f>
        <v>240.6492833</v>
      </c>
      <c r="P261" s="2">
        <f t="array" ref="P261">INDEX('Purchase Behaviour'!H:H, MATCH($A261,'Purchase Behaviour'!$A:$A, 0))</f>
        <v>1</v>
      </c>
      <c r="Q261" s="2">
        <f t="array" ref="Q261">INDEX('Purchase Behaviour'!I:I, MATCH($A261,'Purchase Behaviour'!$A:$A, 0))</f>
        <v>1</v>
      </c>
      <c r="R261" s="2">
        <f t="array" ref="R261">INDEX('Purchase Behaviour'!J:J, MATCH($A261,'Purchase Behaviour'!$A:$A, 0))</f>
        <v>0</v>
      </c>
      <c r="S261" s="2">
        <f t="array" ref="S261">INDEX('Purchase Behaviour'!K:K, MATCH($A261,'Purchase Behaviour'!$A:$A, 0))</f>
        <v>2</v>
      </c>
      <c r="T261" s="2">
        <f t="array" ref="T261">INDEX('Purchase Behaviour'!L:L, MATCH($A261,'Purchase Behaviour'!$A:$A, 0))</f>
        <v>8</v>
      </c>
      <c r="U261" s="2">
        <f t="array" ref="U261">INDEX('Purchase Behaviour'!M:M, MATCH($A261,'Purchase Behaviour'!$A:$A, 0))</f>
        <v>24</v>
      </c>
      <c r="V261" s="2">
        <f t="array" ref="V261">INDEX('Campaign Performance'!B:B, MATCH(A261,'Campaign Performance'!A:A, 0))</f>
        <v>0</v>
      </c>
      <c r="W261" s="2">
        <f t="array" ref="W261">INDEX('Campaign Performance'!C:C, MATCH($A261,'Campaign Performance'!$A:$A, 0))</f>
        <v>0</v>
      </c>
      <c r="X261" s="2">
        <f t="array" ref="X261">INDEX('Campaign Performance'!D:D, MATCH($A261,'Campaign Performance'!$A:$A, 0))</f>
        <v>0</v>
      </c>
      <c r="Y261" s="2">
        <f t="array" ref="Y261">INDEX('Campaign Performance'!E:E, MATCH($A261,'Campaign Performance'!$A:$A, 0))</f>
        <v>0</v>
      </c>
      <c r="Z261" s="2">
        <f t="array" ref="Z261">INDEX('Campaign Performance'!F:F, MATCH($A261,'Campaign Performance'!$A:$A, 0))</f>
        <v>0</v>
      </c>
      <c r="AA261" s="2">
        <f t="array" ref="AA261">INDEX('Campaign Performance'!G:G, MATCH($A261,'Campaign Performance'!$A:$A, 0))</f>
        <v>0</v>
      </c>
      <c r="AB261" s="2">
        <f t="array" ref="AB261">INDEX('Campaign Performance'!H:H, MATCH($A261,'Campaign Performance'!$A:$A, 0))</f>
        <v>0</v>
      </c>
      <c r="AC261" s="5">
        <f t="shared" si="2"/>
        <v>65</v>
      </c>
      <c r="AD261" s="5">
        <f t="shared" si="3"/>
        <v>11</v>
      </c>
      <c r="AE261" s="5">
        <f t="shared" si="4"/>
        <v>1313.973481</v>
      </c>
      <c r="AF261" s="5">
        <f t="shared" si="5"/>
        <v>0</v>
      </c>
      <c r="AG261" s="5" t="str">
        <f t="shared" si="6"/>
        <v>No kids</v>
      </c>
      <c r="AH261" s="5" t="str">
        <f t="shared" si="20"/>
        <v>Mid income</v>
      </c>
      <c r="AI261" s="5" t="str">
        <f t="shared" si="7"/>
        <v>No</v>
      </c>
      <c r="AJ261" s="5" t="str">
        <f t="shared" si="8"/>
        <v>No Acceptance</v>
      </c>
      <c r="AK261" s="5">
        <f t="shared" si="9"/>
        <v>2</v>
      </c>
      <c r="AL261" s="5">
        <f t="shared" si="10"/>
        <v>0.06659583259</v>
      </c>
      <c r="AM261" s="5">
        <f t="shared" si="11"/>
        <v>0.7575757576</v>
      </c>
      <c r="AN261" s="5">
        <f t="shared" si="12"/>
        <v>0.03703703704</v>
      </c>
      <c r="AO261" s="5">
        <f t="shared" si="13"/>
        <v>0</v>
      </c>
      <c r="AP261" s="5">
        <f t="shared" si="14"/>
        <v>0</v>
      </c>
      <c r="AQ261" s="5">
        <f t="shared" si="15"/>
        <v>0.5</v>
      </c>
      <c r="AR261" s="5">
        <f t="shared" si="16"/>
        <v>0.299477241</v>
      </c>
      <c r="AS261" s="5">
        <f t="shared" si="17"/>
        <v>957</v>
      </c>
      <c r="AT261" s="5">
        <f t="shared" si="18"/>
        <v>0.5730236713</v>
      </c>
      <c r="AU261" s="5" t="str">
        <f t="shared" si="19"/>
        <v>Mid</v>
      </c>
      <c r="AV261" s="5"/>
      <c r="AW261" s="5"/>
      <c r="AX261" s="5"/>
      <c r="AY261" s="5"/>
      <c r="AZ261" s="5"/>
    </row>
    <row r="262" ht="14.25" customHeight="1">
      <c r="A262" s="5">
        <v>10264.0</v>
      </c>
      <c r="B262" s="5">
        <v>1979.0</v>
      </c>
      <c r="C262" s="5" t="s">
        <v>46</v>
      </c>
      <c r="D262" s="5" t="s">
        <v>58</v>
      </c>
      <c r="E262" s="5">
        <v>15287.0</v>
      </c>
      <c r="F262" s="2">
        <f t="shared" si="1"/>
        <v>15287</v>
      </c>
      <c r="G262" s="5">
        <v>0.0</v>
      </c>
      <c r="H262" s="5">
        <v>1.0</v>
      </c>
      <c r="I262" s="5" t="s">
        <v>65</v>
      </c>
      <c r="J262" s="2">
        <f t="array" ref="J262">INDEX('Purchase Behaviour'!B:B,MATCH(A262,'Purchase Behaviour'!A:A, 0))</f>
        <v>68.32575349</v>
      </c>
      <c r="K262" s="2">
        <f t="array" ref="K262">INDEX('Purchase Behaviour'!C:C, MATCH(A262,'Purchase Behaviour'!A:A, 0))</f>
        <v>59.7490044</v>
      </c>
      <c r="L262" s="2">
        <f t="array" ref="L262">INDEX('Purchase Behaviour'!D:D, MATCH($A262,'Purchase Behaviour'!$A:$A, 0))</f>
        <v>63.56783212</v>
      </c>
      <c r="M262" s="2">
        <f t="array" ref="M262">INDEX('Purchase Behaviour'!E:E, MATCH($A262,'Purchase Behaviour'!$A:$A, 0))</f>
        <v>110.8063861</v>
      </c>
      <c r="N262" s="2">
        <f t="array" ref="N262">INDEX('Purchase Behaviour'!F:F, MATCH($A262,'Purchase Behaviour'!$A:$A, 0))</f>
        <v>77.91747739</v>
      </c>
      <c r="O262" s="2">
        <f t="array" ref="O262">INDEX('Purchase Behaviour'!G:G, MATCH($A262,'Purchase Behaviour'!$A:$A, 0))</f>
        <v>103.8790068</v>
      </c>
      <c r="P262" s="2">
        <f t="array" ref="P262">INDEX('Purchase Behaviour'!H:H, MATCH($A262,'Purchase Behaviour'!$A:$A, 0))</f>
        <v>2</v>
      </c>
      <c r="Q262" s="2">
        <f t="array" ref="Q262">INDEX('Purchase Behaviour'!I:I, MATCH($A262,'Purchase Behaviour'!$A:$A, 0))</f>
        <v>1</v>
      </c>
      <c r="R262" s="2">
        <f t="array" ref="R262">INDEX('Purchase Behaviour'!J:J, MATCH($A262,'Purchase Behaviour'!$A:$A, 0))</f>
        <v>1</v>
      </c>
      <c r="S262" s="2">
        <f t="array" ref="S262">INDEX('Purchase Behaviour'!K:K, MATCH($A262,'Purchase Behaviour'!$A:$A, 0))</f>
        <v>2</v>
      </c>
      <c r="T262" s="2">
        <f t="array" ref="T262">INDEX('Purchase Behaviour'!L:L, MATCH($A262,'Purchase Behaviour'!$A:$A, 0))</f>
        <v>7</v>
      </c>
      <c r="U262" s="2">
        <f t="array" ref="U262">INDEX('Purchase Behaviour'!M:M, MATCH($A262,'Purchase Behaviour'!$A:$A, 0))</f>
        <v>60</v>
      </c>
      <c r="V262" s="2">
        <f t="array" ref="V262">INDEX('Campaign Performance'!B:B, MATCH(A262,'Campaign Performance'!A:A, 0))</f>
        <v>1</v>
      </c>
      <c r="W262" s="2">
        <f t="array" ref="W262">INDEX('Campaign Performance'!C:C, MATCH($A262,'Campaign Performance'!$A:$A, 0))</f>
        <v>0</v>
      </c>
      <c r="X262" s="2">
        <f t="array" ref="X262">INDEX('Campaign Performance'!D:D, MATCH($A262,'Campaign Performance'!$A:$A, 0))</f>
        <v>0</v>
      </c>
      <c r="Y262" s="2">
        <f t="array" ref="Y262">INDEX('Campaign Performance'!E:E, MATCH($A262,'Campaign Performance'!$A:$A, 0))</f>
        <v>0</v>
      </c>
      <c r="Z262" s="2">
        <f t="array" ref="Z262">INDEX('Campaign Performance'!F:F, MATCH($A262,'Campaign Performance'!$A:$A, 0))</f>
        <v>0</v>
      </c>
      <c r="AA262" s="2">
        <f t="array" ref="AA262">INDEX('Campaign Performance'!G:G, MATCH($A262,'Campaign Performance'!$A:$A, 0))</f>
        <v>1</v>
      </c>
      <c r="AB262" s="2">
        <f t="array" ref="AB262">INDEX('Campaign Performance'!H:H, MATCH($A262,'Campaign Performance'!$A:$A, 0))</f>
        <v>1</v>
      </c>
      <c r="AC262" s="5">
        <f t="shared" si="2"/>
        <v>46</v>
      </c>
      <c r="AD262" s="5">
        <f t="shared" si="3"/>
        <v>13</v>
      </c>
      <c r="AE262" s="5">
        <f t="shared" si="4"/>
        <v>484.2454602</v>
      </c>
      <c r="AF262" s="5">
        <f t="shared" si="5"/>
        <v>1</v>
      </c>
      <c r="AG262" s="5" t="str">
        <f t="shared" si="6"/>
        <v>Small family</v>
      </c>
      <c r="AH262" s="5" t="str">
        <f t="shared" si="20"/>
        <v>Low income</v>
      </c>
      <c r="AI262" s="5" t="str">
        <f t="shared" si="7"/>
        <v>Yes</v>
      </c>
      <c r="AJ262" s="5" t="str">
        <f t="shared" si="8"/>
        <v>Low Acceptance</v>
      </c>
      <c r="AK262" s="5">
        <f t="shared" si="9"/>
        <v>1</v>
      </c>
      <c r="AL262" s="5">
        <f t="shared" si="10"/>
        <v>0.0245429075</v>
      </c>
      <c r="AM262" s="5">
        <f t="shared" si="11"/>
        <v>0.3939393939</v>
      </c>
      <c r="AN262" s="5">
        <f t="shared" si="12"/>
        <v>0.03703703704</v>
      </c>
      <c r="AO262" s="5">
        <f t="shared" si="13"/>
        <v>0.03571428571</v>
      </c>
      <c r="AP262" s="5">
        <f t="shared" si="14"/>
        <v>0.25</v>
      </c>
      <c r="AQ262" s="5">
        <f t="shared" si="15"/>
        <v>0</v>
      </c>
      <c r="AR262" s="5">
        <f t="shared" si="16"/>
        <v>0.1584445292</v>
      </c>
      <c r="AS262" s="5">
        <f t="shared" si="17"/>
        <v>1900</v>
      </c>
      <c r="AT262" s="5">
        <f t="shared" si="18"/>
        <v>0.151853506</v>
      </c>
      <c r="AU262" s="5" t="str">
        <f t="shared" si="19"/>
        <v>Low</v>
      </c>
      <c r="AV262" s="5"/>
      <c r="AW262" s="5"/>
      <c r="AX262" s="5"/>
      <c r="AY262" s="5"/>
      <c r="AZ262" s="5"/>
    </row>
    <row r="263" ht="14.25" customHeight="1">
      <c r="A263" s="5">
        <v>1184.0</v>
      </c>
      <c r="B263" s="5">
        <v>1968.0</v>
      </c>
      <c r="C263" s="5" t="s">
        <v>53</v>
      </c>
      <c r="D263" s="5" t="s">
        <v>58</v>
      </c>
      <c r="E263" s="5">
        <v>69674.0</v>
      </c>
      <c r="F263" s="2">
        <f t="shared" si="1"/>
        <v>69674</v>
      </c>
      <c r="G263" s="5">
        <v>0.0</v>
      </c>
      <c r="H263" s="5">
        <v>0.0</v>
      </c>
      <c r="I263" s="5" t="s">
        <v>265</v>
      </c>
      <c r="J263" s="2">
        <f t="array" ref="J263">INDEX('Purchase Behaviour'!B:B,MATCH(A263,'Purchase Behaviour'!A:A, 0))</f>
        <v>325.2305248</v>
      </c>
      <c r="K263" s="2">
        <f t="array" ref="K263">INDEX('Purchase Behaviour'!C:C, MATCH(A263,'Purchase Behaviour'!A:A, 0))</f>
        <v>252.79899</v>
      </c>
      <c r="L263" s="2">
        <f t="array" ref="L263">INDEX('Purchase Behaviour'!D:D, MATCH($A263,'Purchase Behaviour'!$A:$A, 0))</f>
        <v>179.5252479</v>
      </c>
      <c r="M263" s="2">
        <f t="array" ref="M263">INDEX('Purchase Behaviour'!E:E, MATCH($A263,'Purchase Behaviour'!$A:$A, 0))</f>
        <v>402.5172113</v>
      </c>
      <c r="N263" s="2">
        <f t="array" ref="N263">INDEX('Purchase Behaviour'!F:F, MATCH($A263,'Purchase Behaviour'!$A:$A, 0))</f>
        <v>514.1182831</v>
      </c>
      <c r="O263" s="2">
        <f t="array" ref="O263">INDEX('Purchase Behaviour'!G:G, MATCH($A263,'Purchase Behaviour'!$A:$A, 0))</f>
        <v>238.8672515</v>
      </c>
      <c r="P263" s="2">
        <f t="array" ref="P263">INDEX('Purchase Behaviour'!H:H, MATCH($A263,'Purchase Behaviour'!$A:$A, 0))</f>
        <v>3</v>
      </c>
      <c r="Q263" s="2">
        <f t="array" ref="Q263">INDEX('Purchase Behaviour'!I:I, MATCH($A263,'Purchase Behaviour'!$A:$A, 0))</f>
        <v>10</v>
      </c>
      <c r="R263" s="2">
        <f t="array" ref="R263">INDEX('Purchase Behaviour'!J:J, MATCH($A263,'Purchase Behaviour'!$A:$A, 0))</f>
        <v>2</v>
      </c>
      <c r="S263" s="2">
        <f t="array" ref="S263">INDEX('Purchase Behaviour'!K:K, MATCH($A263,'Purchase Behaviour'!$A:$A, 0))</f>
        <v>10</v>
      </c>
      <c r="T263" s="2">
        <f t="array" ref="T263">INDEX('Purchase Behaviour'!L:L, MATCH($A263,'Purchase Behaviour'!$A:$A, 0))</f>
        <v>5</v>
      </c>
      <c r="U263" s="2">
        <f t="array" ref="U263">INDEX('Purchase Behaviour'!M:M, MATCH($A263,'Purchase Behaviour'!$A:$A, 0))</f>
        <v>46</v>
      </c>
      <c r="V263" s="2">
        <f t="array" ref="V263">INDEX('Campaign Performance'!B:B, MATCH(A263,'Campaign Performance'!A:A, 0))</f>
        <v>0</v>
      </c>
      <c r="W263" s="2">
        <f t="array" ref="W263">INDEX('Campaign Performance'!C:C, MATCH($A263,'Campaign Performance'!$A:$A, 0))</f>
        <v>0</v>
      </c>
      <c r="X263" s="2">
        <f t="array" ref="X263">INDEX('Campaign Performance'!D:D, MATCH($A263,'Campaign Performance'!$A:$A, 0))</f>
        <v>0</v>
      </c>
      <c r="Y263" s="2">
        <f t="array" ref="Y263">INDEX('Campaign Performance'!E:E, MATCH($A263,'Campaign Performance'!$A:$A, 0))</f>
        <v>0</v>
      </c>
      <c r="Z263" s="2">
        <f t="array" ref="Z263">INDEX('Campaign Performance'!F:F, MATCH($A263,'Campaign Performance'!$A:$A, 0))</f>
        <v>0</v>
      </c>
      <c r="AA263" s="2">
        <f t="array" ref="AA263">INDEX('Campaign Performance'!G:G, MATCH($A263,'Campaign Performance'!$A:$A, 0))</f>
        <v>0</v>
      </c>
      <c r="AB263" s="2">
        <f t="array" ref="AB263">INDEX('Campaign Performance'!H:H, MATCH($A263,'Campaign Performance'!$A:$A, 0))</f>
        <v>0</v>
      </c>
      <c r="AC263" s="5">
        <f t="shared" si="2"/>
        <v>57</v>
      </c>
      <c r="AD263" s="5">
        <f t="shared" si="3"/>
        <v>12</v>
      </c>
      <c r="AE263" s="5">
        <f t="shared" si="4"/>
        <v>1913.057509</v>
      </c>
      <c r="AF263" s="5">
        <f t="shared" si="5"/>
        <v>0</v>
      </c>
      <c r="AG263" s="5" t="str">
        <f t="shared" si="6"/>
        <v>No kids</v>
      </c>
      <c r="AH263" s="5" t="str">
        <f t="shared" si="20"/>
        <v>High income</v>
      </c>
      <c r="AI263" s="5" t="str">
        <f t="shared" si="7"/>
        <v>No</v>
      </c>
      <c r="AJ263" s="5" t="str">
        <f t="shared" si="8"/>
        <v>No Acceptance</v>
      </c>
      <c r="AK263" s="5">
        <f t="shared" si="9"/>
        <v>3</v>
      </c>
      <c r="AL263" s="5">
        <f t="shared" si="10"/>
        <v>0.09695907827</v>
      </c>
      <c r="AM263" s="5">
        <f t="shared" si="11"/>
        <v>0.5353535354</v>
      </c>
      <c r="AN263" s="5">
        <f t="shared" si="12"/>
        <v>0.3703703704</v>
      </c>
      <c r="AO263" s="5">
        <f t="shared" si="13"/>
        <v>0.07142857143</v>
      </c>
      <c r="AP263" s="5">
        <f t="shared" si="14"/>
        <v>0</v>
      </c>
      <c r="AQ263" s="5">
        <f t="shared" si="15"/>
        <v>1</v>
      </c>
      <c r="AR263" s="5">
        <f t="shared" si="16"/>
        <v>0.3475442429</v>
      </c>
      <c r="AS263" s="5">
        <f t="shared" si="17"/>
        <v>620</v>
      </c>
      <c r="AT263" s="5">
        <f t="shared" si="18"/>
        <v>0.7235372934</v>
      </c>
      <c r="AU263" s="5" t="str">
        <f t="shared" si="19"/>
        <v>Mid</v>
      </c>
      <c r="AV263" s="5"/>
      <c r="AW263" s="5"/>
      <c r="AX263" s="5"/>
      <c r="AY263" s="5"/>
      <c r="AZ263" s="5"/>
    </row>
    <row r="264" ht="14.25" customHeight="1">
      <c r="A264" s="5">
        <v>4200.0</v>
      </c>
      <c r="B264" s="5">
        <v>1970.0</v>
      </c>
      <c r="C264" s="5" t="s">
        <v>56</v>
      </c>
      <c r="D264" s="5" t="s">
        <v>54</v>
      </c>
      <c r="E264" s="5">
        <v>44159.0</v>
      </c>
      <c r="F264" s="2">
        <f t="shared" si="1"/>
        <v>44159</v>
      </c>
      <c r="G264" s="5">
        <v>0.0</v>
      </c>
      <c r="H264" s="5">
        <v>0.0</v>
      </c>
      <c r="I264" s="5" t="s">
        <v>266</v>
      </c>
      <c r="J264" s="2">
        <f t="array" ref="J264">INDEX('Purchase Behaviour'!B:B,MATCH(A264,'Purchase Behaviour'!A:A, 0))</f>
        <v>246.0101002</v>
      </c>
      <c r="K264" s="2">
        <f t="array" ref="K264">INDEX('Purchase Behaviour'!C:C, MATCH(A264,'Purchase Behaviour'!A:A, 0))</f>
        <v>118.2853583</v>
      </c>
      <c r="L264" s="2">
        <f t="array" ref="L264">INDEX('Purchase Behaviour'!D:D, MATCH($A264,'Purchase Behaviour'!$A:$A, 0))</f>
        <v>173.724531</v>
      </c>
      <c r="M264" s="2">
        <f t="array" ref="M264">INDEX('Purchase Behaviour'!E:E, MATCH($A264,'Purchase Behaviour'!$A:$A, 0))</f>
        <v>229.4148559</v>
      </c>
      <c r="N264" s="2">
        <f t="array" ref="N264">INDEX('Purchase Behaviour'!F:F, MATCH($A264,'Purchase Behaviour'!$A:$A, 0))</f>
        <v>94.43886118</v>
      </c>
      <c r="O264" s="2">
        <f t="array" ref="O264">INDEX('Purchase Behaviour'!G:G, MATCH($A264,'Purchase Behaviour'!$A:$A, 0))</f>
        <v>210.079547</v>
      </c>
      <c r="P264" s="2">
        <f t="array" ref="P264">INDEX('Purchase Behaviour'!H:H, MATCH($A264,'Purchase Behaviour'!$A:$A, 0))</f>
        <v>4</v>
      </c>
      <c r="Q264" s="2">
        <f t="array" ref="Q264">INDEX('Purchase Behaviour'!I:I, MATCH($A264,'Purchase Behaviour'!$A:$A, 0))</f>
        <v>4</v>
      </c>
      <c r="R264" s="2">
        <f t="array" ref="R264">INDEX('Purchase Behaviour'!J:J, MATCH($A264,'Purchase Behaviour'!$A:$A, 0))</f>
        <v>1</v>
      </c>
      <c r="S264" s="2">
        <f t="array" ref="S264">INDEX('Purchase Behaviour'!K:K, MATCH($A264,'Purchase Behaviour'!$A:$A, 0))</f>
        <v>6</v>
      </c>
      <c r="T264" s="2">
        <f t="array" ref="T264">INDEX('Purchase Behaviour'!L:L, MATCH($A264,'Purchase Behaviour'!$A:$A, 0))</f>
        <v>5</v>
      </c>
      <c r="U264" s="2">
        <f t="array" ref="U264">INDEX('Purchase Behaviour'!M:M, MATCH($A264,'Purchase Behaviour'!$A:$A, 0))</f>
        <v>85</v>
      </c>
      <c r="V264" s="2">
        <f t="array" ref="V264">INDEX('Campaign Performance'!B:B, MATCH(A264,'Campaign Performance'!A:A, 0))</f>
        <v>0</v>
      </c>
      <c r="W264" s="2">
        <f t="array" ref="W264">INDEX('Campaign Performance'!C:C, MATCH($A264,'Campaign Performance'!$A:$A, 0))</f>
        <v>0</v>
      </c>
      <c r="X264" s="2">
        <f t="array" ref="X264">INDEX('Campaign Performance'!D:D, MATCH($A264,'Campaign Performance'!$A:$A, 0))</f>
        <v>0</v>
      </c>
      <c r="Y264" s="2">
        <f t="array" ref="Y264">INDEX('Campaign Performance'!E:E, MATCH($A264,'Campaign Performance'!$A:$A, 0))</f>
        <v>0</v>
      </c>
      <c r="Z264" s="2">
        <f t="array" ref="Z264">INDEX('Campaign Performance'!F:F, MATCH($A264,'Campaign Performance'!$A:$A, 0))</f>
        <v>0</v>
      </c>
      <c r="AA264" s="2">
        <f t="array" ref="AA264">INDEX('Campaign Performance'!G:G, MATCH($A264,'Campaign Performance'!$A:$A, 0))</f>
        <v>0</v>
      </c>
      <c r="AB264" s="2">
        <f t="array" ref="AB264">INDEX('Campaign Performance'!H:H, MATCH($A264,'Campaign Performance'!$A:$A, 0))</f>
        <v>0</v>
      </c>
      <c r="AC264" s="5">
        <f t="shared" si="2"/>
        <v>55</v>
      </c>
      <c r="AD264" s="5">
        <f t="shared" si="3"/>
        <v>11</v>
      </c>
      <c r="AE264" s="5">
        <f t="shared" si="4"/>
        <v>1071.953254</v>
      </c>
      <c r="AF264" s="5">
        <f t="shared" si="5"/>
        <v>0</v>
      </c>
      <c r="AG264" s="5" t="str">
        <f t="shared" si="6"/>
        <v>No kids</v>
      </c>
      <c r="AH264" s="5" t="str">
        <f t="shared" si="20"/>
        <v>Mid income</v>
      </c>
      <c r="AI264" s="5" t="str">
        <f t="shared" si="7"/>
        <v>No</v>
      </c>
      <c r="AJ264" s="5" t="str">
        <f t="shared" si="8"/>
        <v>No Acceptance</v>
      </c>
      <c r="AK264" s="5">
        <f t="shared" si="9"/>
        <v>2</v>
      </c>
      <c r="AL264" s="5">
        <f t="shared" si="10"/>
        <v>0.05432957396</v>
      </c>
      <c r="AM264" s="5">
        <f t="shared" si="11"/>
        <v>0.1414141414</v>
      </c>
      <c r="AN264" s="5">
        <f t="shared" si="12"/>
        <v>0.1481481481</v>
      </c>
      <c r="AO264" s="5">
        <f t="shared" si="13"/>
        <v>0.03571428571</v>
      </c>
      <c r="AP264" s="5">
        <f t="shared" si="14"/>
        <v>0</v>
      </c>
      <c r="AQ264" s="5">
        <f t="shared" si="15"/>
        <v>0.5</v>
      </c>
      <c r="AR264" s="5">
        <f t="shared" si="16"/>
        <v>0.1318002867</v>
      </c>
      <c r="AS264" s="5">
        <f t="shared" si="17"/>
        <v>1982</v>
      </c>
      <c r="AT264" s="5">
        <f t="shared" si="18"/>
        <v>0.1152300134</v>
      </c>
      <c r="AU264" s="5" t="str">
        <f t="shared" si="19"/>
        <v>Low</v>
      </c>
      <c r="AV264" s="5"/>
      <c r="AW264" s="5"/>
      <c r="AX264" s="5"/>
      <c r="AY264" s="5"/>
      <c r="AZ264" s="5"/>
    </row>
    <row r="265" ht="14.25" customHeight="1">
      <c r="A265" s="5">
        <v>9396.0</v>
      </c>
      <c r="B265" s="5">
        <v>1978.0</v>
      </c>
      <c r="C265" s="5" t="s">
        <v>53</v>
      </c>
      <c r="D265" s="5" t="s">
        <v>54</v>
      </c>
      <c r="E265" s="5">
        <v>37717.0</v>
      </c>
      <c r="F265" s="2">
        <f t="shared" si="1"/>
        <v>37717</v>
      </c>
      <c r="G265" s="5">
        <v>1.0</v>
      </c>
      <c r="H265" s="5">
        <v>0.0</v>
      </c>
      <c r="I265" s="5" t="s">
        <v>267</v>
      </c>
      <c r="J265" s="2">
        <f t="array" ref="J265">INDEX('Purchase Behaviour'!B:B,MATCH(A265,'Purchase Behaviour'!A:A, 0))</f>
        <v>132.1528555</v>
      </c>
      <c r="K265" s="2">
        <f t="array" ref="K265">INDEX('Purchase Behaviour'!C:C, MATCH(A265,'Purchase Behaviour'!A:A, 0))</f>
        <v>215.3993943</v>
      </c>
      <c r="L265" s="2">
        <f t="array" ref="L265">INDEX('Purchase Behaviour'!D:D, MATCH($A265,'Purchase Behaviour'!$A:$A, 0))</f>
        <v>170.9214645</v>
      </c>
      <c r="M265" s="2">
        <f t="array" ref="M265">INDEX('Purchase Behaviour'!E:E, MATCH($A265,'Purchase Behaviour'!$A:$A, 0))</f>
        <v>234.7276728</v>
      </c>
      <c r="N265" s="2">
        <f t="array" ref="N265">INDEX('Purchase Behaviour'!F:F, MATCH($A265,'Purchase Behaviour'!$A:$A, 0))</f>
        <v>164.326373</v>
      </c>
      <c r="O265" s="2">
        <f t="array" ref="O265">INDEX('Purchase Behaviour'!G:G, MATCH($A265,'Purchase Behaviour'!$A:$A, 0))</f>
        <v>101.7940733</v>
      </c>
      <c r="P265" s="2">
        <f t="array" ref="P265">INDEX('Purchase Behaviour'!H:H, MATCH($A265,'Purchase Behaviour'!$A:$A, 0))</f>
        <v>1</v>
      </c>
      <c r="Q265" s="2">
        <f t="array" ref="Q265">INDEX('Purchase Behaviour'!I:I, MATCH($A265,'Purchase Behaviour'!$A:$A, 0))</f>
        <v>1</v>
      </c>
      <c r="R265" s="2">
        <f t="array" ref="R265">INDEX('Purchase Behaviour'!J:J, MATCH($A265,'Purchase Behaviour'!$A:$A, 0))</f>
        <v>0</v>
      </c>
      <c r="S265" s="2">
        <f t="array" ref="S265">INDEX('Purchase Behaviour'!K:K, MATCH($A265,'Purchase Behaviour'!$A:$A, 0))</f>
        <v>2</v>
      </c>
      <c r="T265" s="2">
        <f t="array" ref="T265">INDEX('Purchase Behaviour'!L:L, MATCH($A265,'Purchase Behaviour'!$A:$A, 0))</f>
        <v>9</v>
      </c>
      <c r="U265" s="2">
        <f t="array" ref="U265">INDEX('Purchase Behaviour'!M:M, MATCH($A265,'Purchase Behaviour'!$A:$A, 0))</f>
        <v>31</v>
      </c>
      <c r="V265" s="2">
        <f t="array" ref="V265">INDEX('Campaign Performance'!B:B, MATCH(A265,'Campaign Performance'!A:A, 0))</f>
        <v>0</v>
      </c>
      <c r="W265" s="2">
        <f t="array" ref="W265">INDEX('Campaign Performance'!C:C, MATCH($A265,'Campaign Performance'!$A:$A, 0))</f>
        <v>0</v>
      </c>
      <c r="X265" s="2">
        <f t="array" ref="X265">INDEX('Campaign Performance'!D:D, MATCH($A265,'Campaign Performance'!$A:$A, 0))</f>
        <v>0</v>
      </c>
      <c r="Y265" s="2">
        <f t="array" ref="Y265">INDEX('Campaign Performance'!E:E, MATCH($A265,'Campaign Performance'!$A:$A, 0))</f>
        <v>0</v>
      </c>
      <c r="Z265" s="2">
        <f t="array" ref="Z265">INDEX('Campaign Performance'!F:F, MATCH($A265,'Campaign Performance'!$A:$A, 0))</f>
        <v>0</v>
      </c>
      <c r="AA265" s="2">
        <f t="array" ref="AA265">INDEX('Campaign Performance'!G:G, MATCH($A265,'Campaign Performance'!$A:$A, 0))</f>
        <v>0</v>
      </c>
      <c r="AB265" s="2">
        <f t="array" ref="AB265">INDEX('Campaign Performance'!H:H, MATCH($A265,'Campaign Performance'!$A:$A, 0))</f>
        <v>0</v>
      </c>
      <c r="AC265" s="5">
        <f t="shared" si="2"/>
        <v>47</v>
      </c>
      <c r="AD265" s="5">
        <f t="shared" si="3"/>
        <v>12</v>
      </c>
      <c r="AE265" s="5">
        <f t="shared" si="4"/>
        <v>1019.321833</v>
      </c>
      <c r="AF265" s="5">
        <f t="shared" si="5"/>
        <v>0</v>
      </c>
      <c r="AG265" s="5" t="str">
        <f t="shared" si="6"/>
        <v>Small family</v>
      </c>
      <c r="AH265" s="5" t="str">
        <f t="shared" si="20"/>
        <v>Mid income</v>
      </c>
      <c r="AI265" s="5" t="str">
        <f t="shared" si="7"/>
        <v>No</v>
      </c>
      <c r="AJ265" s="5" t="str">
        <f t="shared" si="8"/>
        <v>No Acceptance</v>
      </c>
      <c r="AK265" s="5">
        <f t="shared" si="9"/>
        <v>2</v>
      </c>
      <c r="AL265" s="5">
        <f t="shared" si="10"/>
        <v>0.05166206713</v>
      </c>
      <c r="AM265" s="5">
        <f t="shared" si="11"/>
        <v>0.6868686869</v>
      </c>
      <c r="AN265" s="5">
        <f t="shared" si="12"/>
        <v>0.03703703704</v>
      </c>
      <c r="AO265" s="5">
        <f t="shared" si="13"/>
        <v>0</v>
      </c>
      <c r="AP265" s="5">
        <f t="shared" si="14"/>
        <v>0</v>
      </c>
      <c r="AQ265" s="5">
        <f t="shared" si="15"/>
        <v>0.5</v>
      </c>
      <c r="AR265" s="5">
        <f t="shared" si="16"/>
        <v>0.2745316784</v>
      </c>
      <c r="AS265" s="5">
        <f t="shared" si="17"/>
        <v>1147</v>
      </c>
      <c r="AT265" s="5">
        <f t="shared" si="18"/>
        <v>0.4881643591</v>
      </c>
      <c r="AU265" s="5" t="str">
        <f t="shared" si="19"/>
        <v>Low</v>
      </c>
      <c r="AV265" s="5"/>
      <c r="AW265" s="5"/>
      <c r="AX265" s="5"/>
      <c r="AY265" s="5"/>
      <c r="AZ265" s="5"/>
    </row>
    <row r="266" ht="14.25" customHeight="1">
      <c r="A266" s="5">
        <v>2387.0</v>
      </c>
      <c r="B266" s="5">
        <v>1960.0</v>
      </c>
      <c r="C266" s="5" t="s">
        <v>56</v>
      </c>
      <c r="D266" s="5" t="s">
        <v>50</v>
      </c>
      <c r="E266" s="5">
        <v>43776.0</v>
      </c>
      <c r="F266" s="2">
        <f t="shared" si="1"/>
        <v>43776</v>
      </c>
      <c r="G266" s="5">
        <v>0.0</v>
      </c>
      <c r="H266" s="5">
        <v>0.0</v>
      </c>
      <c r="I266" s="5" t="s">
        <v>268</v>
      </c>
      <c r="J266" s="2">
        <f t="array" ref="J266">INDEX('Purchase Behaviour'!B:B,MATCH(A266,'Purchase Behaviour'!A:A, 0))</f>
        <v>109.796146</v>
      </c>
      <c r="K266" s="2">
        <f t="array" ref="K266">INDEX('Purchase Behaviour'!C:C, MATCH(A266,'Purchase Behaviour'!A:A, 0))</f>
        <v>81.50660346</v>
      </c>
      <c r="L266" s="2">
        <f t="array" ref="L266">INDEX('Purchase Behaviour'!D:D, MATCH($A266,'Purchase Behaviour'!$A:$A, 0))</f>
        <v>251.8920828</v>
      </c>
      <c r="M266" s="2">
        <f t="array" ref="M266">INDEX('Purchase Behaviour'!E:E, MATCH($A266,'Purchase Behaviour'!$A:$A, 0))</f>
        <v>380.9076608</v>
      </c>
      <c r="N266" s="2">
        <f t="array" ref="N266">INDEX('Purchase Behaviour'!F:F, MATCH($A266,'Purchase Behaviour'!$A:$A, 0))</f>
        <v>238.6391332</v>
      </c>
      <c r="O266" s="2">
        <f t="array" ref="O266">INDEX('Purchase Behaviour'!G:G, MATCH($A266,'Purchase Behaviour'!$A:$A, 0))</f>
        <v>321.5411626</v>
      </c>
      <c r="P266" s="2">
        <f t="array" ref="P266">INDEX('Purchase Behaviour'!H:H, MATCH($A266,'Purchase Behaviour'!$A:$A, 0))</f>
        <v>6</v>
      </c>
      <c r="Q266" s="2">
        <f t="array" ref="Q266">INDEX('Purchase Behaviour'!I:I, MATCH($A266,'Purchase Behaviour'!$A:$A, 0))</f>
        <v>5</v>
      </c>
      <c r="R266" s="2">
        <f t="array" ref="R266">INDEX('Purchase Behaviour'!J:J, MATCH($A266,'Purchase Behaviour'!$A:$A, 0))</f>
        <v>2</v>
      </c>
      <c r="S266" s="2">
        <f t="array" ref="S266">INDEX('Purchase Behaviour'!K:K, MATCH($A266,'Purchase Behaviour'!$A:$A, 0))</f>
        <v>4</v>
      </c>
      <c r="T266" s="2">
        <f t="array" ref="T266">INDEX('Purchase Behaviour'!L:L, MATCH($A266,'Purchase Behaviour'!$A:$A, 0))</f>
        <v>8</v>
      </c>
      <c r="U266" s="2">
        <f t="array" ref="U266">INDEX('Purchase Behaviour'!M:M, MATCH($A266,'Purchase Behaviour'!$A:$A, 0))</f>
        <v>9</v>
      </c>
      <c r="V266" s="2">
        <f t="array" ref="V266">INDEX('Campaign Performance'!B:B, MATCH(A266,'Campaign Performance'!A:A, 0))</f>
        <v>0</v>
      </c>
      <c r="W266" s="2">
        <f t="array" ref="W266">INDEX('Campaign Performance'!C:C, MATCH($A266,'Campaign Performance'!$A:$A, 0))</f>
        <v>0</v>
      </c>
      <c r="X266" s="2">
        <f t="array" ref="X266">INDEX('Campaign Performance'!D:D, MATCH($A266,'Campaign Performance'!$A:$A, 0))</f>
        <v>0</v>
      </c>
      <c r="Y266" s="2">
        <f t="array" ref="Y266">INDEX('Campaign Performance'!E:E, MATCH($A266,'Campaign Performance'!$A:$A, 0))</f>
        <v>0</v>
      </c>
      <c r="Z266" s="2">
        <f t="array" ref="Z266">INDEX('Campaign Performance'!F:F, MATCH($A266,'Campaign Performance'!$A:$A, 0))</f>
        <v>0</v>
      </c>
      <c r="AA266" s="2">
        <f t="array" ref="AA266">INDEX('Campaign Performance'!G:G, MATCH($A266,'Campaign Performance'!$A:$A, 0))</f>
        <v>0</v>
      </c>
      <c r="AB266" s="2">
        <f t="array" ref="AB266">INDEX('Campaign Performance'!H:H, MATCH($A266,'Campaign Performance'!$A:$A, 0))</f>
        <v>1</v>
      </c>
      <c r="AC266" s="5">
        <f t="shared" si="2"/>
        <v>65</v>
      </c>
      <c r="AD266" s="5">
        <f t="shared" si="3"/>
        <v>12</v>
      </c>
      <c r="AE266" s="5">
        <f t="shared" si="4"/>
        <v>1384.282789</v>
      </c>
      <c r="AF266" s="5">
        <f t="shared" si="5"/>
        <v>0</v>
      </c>
      <c r="AG266" s="5" t="str">
        <f t="shared" si="6"/>
        <v>No kids</v>
      </c>
      <c r="AH266" s="5" t="str">
        <f t="shared" si="20"/>
        <v>Mid income</v>
      </c>
      <c r="AI266" s="5" t="str">
        <f t="shared" si="7"/>
        <v>Yes</v>
      </c>
      <c r="AJ266" s="5" t="str">
        <f t="shared" si="8"/>
        <v>No Acceptance</v>
      </c>
      <c r="AK266" s="5">
        <f t="shared" si="9"/>
        <v>2</v>
      </c>
      <c r="AL266" s="5">
        <f t="shared" si="10"/>
        <v>0.07015930398</v>
      </c>
      <c r="AM266" s="5">
        <f t="shared" si="11"/>
        <v>0.9090909091</v>
      </c>
      <c r="AN266" s="5">
        <f t="shared" si="12"/>
        <v>0.1851851852</v>
      </c>
      <c r="AO266" s="5">
        <f t="shared" si="13"/>
        <v>0.07142857143</v>
      </c>
      <c r="AP266" s="5">
        <f t="shared" si="14"/>
        <v>0</v>
      </c>
      <c r="AQ266" s="5">
        <f t="shared" si="15"/>
        <v>0.5</v>
      </c>
      <c r="AR266" s="5">
        <f t="shared" si="16"/>
        <v>0.3751877336</v>
      </c>
      <c r="AS266" s="5">
        <f t="shared" si="17"/>
        <v>442</v>
      </c>
      <c r="AT266" s="5">
        <f t="shared" si="18"/>
        <v>0.8030370701</v>
      </c>
      <c r="AU266" s="5" t="str">
        <f t="shared" si="19"/>
        <v>High</v>
      </c>
      <c r="AV266" s="5"/>
      <c r="AW266" s="5"/>
      <c r="AX266" s="5"/>
      <c r="AY266" s="5"/>
      <c r="AZ266" s="5"/>
    </row>
    <row r="267" ht="14.25" customHeight="1">
      <c r="A267" s="5">
        <v>6690.0</v>
      </c>
      <c r="B267" s="5">
        <v>1966.0</v>
      </c>
      <c r="C267" s="5" t="s">
        <v>56</v>
      </c>
      <c r="D267" s="5" t="s">
        <v>54</v>
      </c>
      <c r="E267" s="5">
        <v>38179.0</v>
      </c>
      <c r="F267" s="2">
        <f t="shared" si="1"/>
        <v>38179</v>
      </c>
      <c r="G267" s="5">
        <v>0.0</v>
      </c>
      <c r="H267" s="5">
        <v>1.0</v>
      </c>
      <c r="I267" s="5" t="s">
        <v>269</v>
      </c>
      <c r="J267" s="2">
        <f t="array" ref="J267">INDEX('Purchase Behaviour'!B:B,MATCH(A267,'Purchase Behaviour'!A:A, 0))</f>
        <v>248.9517675</v>
      </c>
      <c r="K267" s="2">
        <f t="array" ref="K267">INDEX('Purchase Behaviour'!C:C, MATCH(A267,'Purchase Behaviour'!A:A, 0))</f>
        <v>152.3828671</v>
      </c>
      <c r="L267" s="2">
        <f t="array" ref="L267">INDEX('Purchase Behaviour'!D:D, MATCH($A267,'Purchase Behaviour'!$A:$A, 0))</f>
        <v>256.6533083</v>
      </c>
      <c r="M267" s="2">
        <f t="array" ref="M267">INDEX('Purchase Behaviour'!E:E, MATCH($A267,'Purchase Behaviour'!$A:$A, 0))</f>
        <v>154.7072724</v>
      </c>
      <c r="N267" s="2">
        <f t="array" ref="N267">INDEX('Purchase Behaviour'!F:F, MATCH($A267,'Purchase Behaviour'!$A:$A, 0))</f>
        <v>155.8686662</v>
      </c>
      <c r="O267" s="2">
        <f t="array" ref="O267">INDEX('Purchase Behaviour'!G:G, MATCH($A267,'Purchase Behaviour'!$A:$A, 0))</f>
        <v>170.4901608</v>
      </c>
      <c r="P267" s="2">
        <f t="array" ref="P267">INDEX('Purchase Behaviour'!H:H, MATCH($A267,'Purchase Behaviour'!$A:$A, 0))</f>
        <v>4</v>
      </c>
      <c r="Q267" s="2">
        <f t="array" ref="Q267">INDEX('Purchase Behaviour'!I:I, MATCH($A267,'Purchase Behaviour'!$A:$A, 0))</f>
        <v>3</v>
      </c>
      <c r="R267" s="2">
        <f t="array" ref="R267">INDEX('Purchase Behaviour'!J:J, MATCH($A267,'Purchase Behaviour'!$A:$A, 0))</f>
        <v>1</v>
      </c>
      <c r="S267" s="2">
        <f t="array" ref="S267">INDEX('Purchase Behaviour'!K:K, MATCH($A267,'Purchase Behaviour'!$A:$A, 0))</f>
        <v>3</v>
      </c>
      <c r="T267" s="2">
        <f t="array" ref="T267">INDEX('Purchase Behaviour'!L:L, MATCH($A267,'Purchase Behaviour'!$A:$A, 0))</f>
        <v>7</v>
      </c>
      <c r="U267" s="2">
        <f t="array" ref="U267">INDEX('Purchase Behaviour'!M:M, MATCH($A267,'Purchase Behaviour'!$A:$A, 0))</f>
        <v>30</v>
      </c>
      <c r="V267" s="2">
        <f t="array" ref="V267">INDEX('Campaign Performance'!B:B, MATCH(A267,'Campaign Performance'!A:A, 0))</f>
        <v>0</v>
      </c>
      <c r="W267" s="2">
        <f t="array" ref="W267">INDEX('Campaign Performance'!C:C, MATCH($A267,'Campaign Performance'!$A:$A, 0))</f>
        <v>0</v>
      </c>
      <c r="X267" s="2">
        <f t="array" ref="X267">INDEX('Campaign Performance'!D:D, MATCH($A267,'Campaign Performance'!$A:$A, 0))</f>
        <v>0</v>
      </c>
      <c r="Y267" s="2">
        <f t="array" ref="Y267">INDEX('Campaign Performance'!E:E, MATCH($A267,'Campaign Performance'!$A:$A, 0))</f>
        <v>0</v>
      </c>
      <c r="Z267" s="2">
        <f t="array" ref="Z267">INDEX('Campaign Performance'!F:F, MATCH($A267,'Campaign Performance'!$A:$A, 0))</f>
        <v>0</v>
      </c>
      <c r="AA267" s="2">
        <f t="array" ref="AA267">INDEX('Campaign Performance'!G:G, MATCH($A267,'Campaign Performance'!$A:$A, 0))</f>
        <v>0</v>
      </c>
      <c r="AB267" s="2">
        <f t="array" ref="AB267">INDEX('Campaign Performance'!H:H, MATCH($A267,'Campaign Performance'!$A:$A, 0))</f>
        <v>0</v>
      </c>
      <c r="AC267" s="5">
        <f t="shared" si="2"/>
        <v>59</v>
      </c>
      <c r="AD267" s="5">
        <f t="shared" si="3"/>
        <v>12</v>
      </c>
      <c r="AE267" s="5">
        <f t="shared" si="4"/>
        <v>1139.054042</v>
      </c>
      <c r="AF267" s="5">
        <f t="shared" si="5"/>
        <v>0</v>
      </c>
      <c r="AG267" s="5" t="str">
        <f t="shared" si="6"/>
        <v>Small family</v>
      </c>
      <c r="AH267" s="5" t="str">
        <f t="shared" si="20"/>
        <v>Mid income</v>
      </c>
      <c r="AI267" s="5" t="str">
        <f t="shared" si="7"/>
        <v>No</v>
      </c>
      <c r="AJ267" s="5" t="str">
        <f t="shared" si="8"/>
        <v>No Acceptance</v>
      </c>
      <c r="AK267" s="5">
        <f t="shared" si="9"/>
        <v>2</v>
      </c>
      <c r="AL267" s="5">
        <f t="shared" si="10"/>
        <v>0.05773042867</v>
      </c>
      <c r="AM267" s="5">
        <f t="shared" si="11"/>
        <v>0.696969697</v>
      </c>
      <c r="AN267" s="5">
        <f t="shared" si="12"/>
        <v>0.1111111111</v>
      </c>
      <c r="AO267" s="5">
        <f t="shared" si="13"/>
        <v>0.03571428571</v>
      </c>
      <c r="AP267" s="5">
        <f t="shared" si="14"/>
        <v>0</v>
      </c>
      <c r="AQ267" s="5">
        <f t="shared" si="15"/>
        <v>0.5</v>
      </c>
      <c r="AR267" s="5">
        <f t="shared" si="16"/>
        <v>0.2937616115</v>
      </c>
      <c r="AS267" s="5">
        <f t="shared" si="17"/>
        <v>1003</v>
      </c>
      <c r="AT267" s="5">
        <f t="shared" si="18"/>
        <v>0.5524787852</v>
      </c>
      <c r="AU267" s="5" t="str">
        <f t="shared" si="19"/>
        <v>Mid</v>
      </c>
      <c r="AV267" s="5"/>
      <c r="AW267" s="5"/>
      <c r="AX267" s="5"/>
      <c r="AY267" s="5"/>
      <c r="AZ267" s="5"/>
    </row>
    <row r="268" ht="14.25" customHeight="1">
      <c r="A268" s="5">
        <v>1225.0</v>
      </c>
      <c r="B268" s="5">
        <v>1963.0</v>
      </c>
      <c r="C268" s="5" t="s">
        <v>46</v>
      </c>
      <c r="D268" s="5" t="s">
        <v>54</v>
      </c>
      <c r="E268" s="5">
        <v>80124.0</v>
      </c>
      <c r="F268" s="2">
        <f t="shared" si="1"/>
        <v>80124</v>
      </c>
      <c r="G268" s="5">
        <v>0.0</v>
      </c>
      <c r="H268" s="5">
        <v>0.0</v>
      </c>
      <c r="I268" s="5" t="s">
        <v>270</v>
      </c>
      <c r="J268" s="2">
        <f t="array" ref="J268">INDEX('Purchase Behaviour'!B:B,MATCH(A268,'Purchase Behaviour'!A:A, 0))</f>
        <v>363.6121151</v>
      </c>
      <c r="K268" s="2">
        <f t="array" ref="K268">INDEX('Purchase Behaviour'!C:C, MATCH(A268,'Purchase Behaviour'!A:A, 0))</f>
        <v>464.5282713</v>
      </c>
      <c r="L268" s="2">
        <f t="array" ref="L268">INDEX('Purchase Behaviour'!D:D, MATCH($A268,'Purchase Behaviour'!$A:$A, 0))</f>
        <v>301.0812873</v>
      </c>
      <c r="M268" s="2">
        <f t="array" ref="M268">INDEX('Purchase Behaviour'!E:E, MATCH($A268,'Purchase Behaviour'!$A:$A, 0))</f>
        <v>492.4675847</v>
      </c>
      <c r="N268" s="2">
        <f t="array" ref="N268">INDEX('Purchase Behaviour'!F:F, MATCH($A268,'Purchase Behaviour'!$A:$A, 0))</f>
        <v>490.7059975</v>
      </c>
      <c r="O268" s="2">
        <f t="array" ref="O268">INDEX('Purchase Behaviour'!G:G, MATCH($A268,'Purchase Behaviour'!$A:$A, 0))</f>
        <v>425.464847</v>
      </c>
      <c r="P268" s="2">
        <f t="array" ref="P268">INDEX('Purchase Behaviour'!H:H, MATCH($A268,'Purchase Behaviour'!$A:$A, 0))</f>
        <v>1</v>
      </c>
      <c r="Q268" s="2">
        <f t="array" ref="Q268">INDEX('Purchase Behaviour'!I:I, MATCH($A268,'Purchase Behaviour'!$A:$A, 0))</f>
        <v>3</v>
      </c>
      <c r="R268" s="2">
        <f t="array" ref="R268">INDEX('Purchase Behaviour'!J:J, MATCH($A268,'Purchase Behaviour'!$A:$A, 0))</f>
        <v>7</v>
      </c>
      <c r="S268" s="2">
        <f t="array" ref="S268">INDEX('Purchase Behaviour'!K:K, MATCH($A268,'Purchase Behaviour'!$A:$A, 0))</f>
        <v>8</v>
      </c>
      <c r="T268" s="2">
        <f t="array" ref="T268">INDEX('Purchase Behaviour'!L:L, MATCH($A268,'Purchase Behaviour'!$A:$A, 0))</f>
        <v>1</v>
      </c>
      <c r="U268" s="2">
        <f t="array" ref="U268">INDEX('Purchase Behaviour'!M:M, MATCH($A268,'Purchase Behaviour'!$A:$A, 0))</f>
        <v>47</v>
      </c>
      <c r="V268" s="2">
        <f t="array" ref="V268">INDEX('Campaign Performance'!B:B, MATCH(A268,'Campaign Performance'!A:A, 0))</f>
        <v>1</v>
      </c>
      <c r="W268" s="2">
        <f t="array" ref="W268">INDEX('Campaign Performance'!C:C, MATCH($A268,'Campaign Performance'!$A:$A, 0))</f>
        <v>0</v>
      </c>
      <c r="X268" s="2">
        <f t="array" ref="X268">INDEX('Campaign Performance'!D:D, MATCH($A268,'Campaign Performance'!$A:$A, 0))</f>
        <v>0</v>
      </c>
      <c r="Y268" s="2">
        <f t="array" ref="Y268">INDEX('Campaign Performance'!E:E, MATCH($A268,'Campaign Performance'!$A:$A, 0))</f>
        <v>0</v>
      </c>
      <c r="Z268" s="2">
        <f t="array" ref="Z268">INDEX('Campaign Performance'!F:F, MATCH($A268,'Campaign Performance'!$A:$A, 0))</f>
        <v>0</v>
      </c>
      <c r="AA268" s="2">
        <f t="array" ref="AA268">INDEX('Campaign Performance'!G:G, MATCH($A268,'Campaign Performance'!$A:$A, 0))</f>
        <v>0</v>
      </c>
      <c r="AB268" s="2">
        <f t="array" ref="AB268">INDEX('Campaign Performance'!H:H, MATCH($A268,'Campaign Performance'!$A:$A, 0))</f>
        <v>0</v>
      </c>
      <c r="AC268" s="5">
        <f t="shared" si="2"/>
        <v>62</v>
      </c>
      <c r="AD268" s="5">
        <f t="shared" si="3"/>
        <v>11</v>
      </c>
      <c r="AE268" s="5">
        <f t="shared" si="4"/>
        <v>2537.860103</v>
      </c>
      <c r="AF268" s="5">
        <f t="shared" si="5"/>
        <v>1</v>
      </c>
      <c r="AG268" s="5" t="str">
        <f t="shared" si="6"/>
        <v>No kids</v>
      </c>
      <c r="AH268" s="5" t="str">
        <f t="shared" si="20"/>
        <v>High income</v>
      </c>
      <c r="AI268" s="5" t="str">
        <f t="shared" si="7"/>
        <v>No</v>
      </c>
      <c r="AJ268" s="5" t="str">
        <f t="shared" si="8"/>
        <v>Low Acceptance</v>
      </c>
      <c r="AK268" s="5">
        <f t="shared" si="9"/>
        <v>3</v>
      </c>
      <c r="AL268" s="5">
        <f t="shared" si="10"/>
        <v>0.1286258125</v>
      </c>
      <c r="AM268" s="5">
        <f t="shared" si="11"/>
        <v>0.5252525253</v>
      </c>
      <c r="AN268" s="5">
        <f t="shared" si="12"/>
        <v>0.1111111111</v>
      </c>
      <c r="AO268" s="5">
        <f t="shared" si="13"/>
        <v>0.25</v>
      </c>
      <c r="AP268" s="5">
        <f t="shared" si="14"/>
        <v>0.25</v>
      </c>
      <c r="AQ268" s="5">
        <f t="shared" si="15"/>
        <v>1</v>
      </c>
      <c r="AR268" s="5">
        <f t="shared" si="16"/>
        <v>0.3563988774</v>
      </c>
      <c r="AS268" s="5">
        <f t="shared" si="17"/>
        <v>575</v>
      </c>
      <c r="AT268" s="5">
        <f t="shared" si="18"/>
        <v>0.7436355516</v>
      </c>
      <c r="AU268" s="5" t="str">
        <f t="shared" si="19"/>
        <v>High</v>
      </c>
      <c r="AV268" s="5"/>
      <c r="AW268" s="5"/>
      <c r="AX268" s="5"/>
      <c r="AY268" s="5"/>
      <c r="AZ268" s="5"/>
    </row>
    <row r="269" ht="14.25" customHeight="1">
      <c r="A269" s="5">
        <v>9703.0</v>
      </c>
      <c r="B269" s="5">
        <v>1970.0</v>
      </c>
      <c r="C269" s="5" t="s">
        <v>53</v>
      </c>
      <c r="D269" s="5" t="s">
        <v>54</v>
      </c>
      <c r="E269" s="5">
        <v>38097.0</v>
      </c>
      <c r="F269" s="2">
        <f t="shared" si="1"/>
        <v>38097</v>
      </c>
      <c r="G269" s="5">
        <v>0.0</v>
      </c>
      <c r="H269" s="5">
        <v>0.0</v>
      </c>
      <c r="I269" s="5" t="s">
        <v>271</v>
      </c>
      <c r="J269" s="2">
        <f t="array" ref="J269">INDEX('Purchase Behaviour'!B:B,MATCH(A269,'Purchase Behaviour'!A:A, 0))</f>
        <v>295.4360505</v>
      </c>
      <c r="K269" s="2">
        <f t="array" ref="K269">INDEX('Purchase Behaviour'!C:C, MATCH(A269,'Purchase Behaviour'!A:A, 0))</f>
        <v>257.3898812</v>
      </c>
      <c r="L269" s="2">
        <f t="array" ref="L269">INDEX('Purchase Behaviour'!D:D, MATCH($A269,'Purchase Behaviour'!$A:$A, 0))</f>
        <v>244.6928367</v>
      </c>
      <c r="M269" s="2">
        <f t="array" ref="M269">INDEX('Purchase Behaviour'!E:E, MATCH($A269,'Purchase Behaviour'!$A:$A, 0))</f>
        <v>186.1508377</v>
      </c>
      <c r="N269" s="2">
        <f t="array" ref="N269">INDEX('Purchase Behaviour'!F:F, MATCH($A269,'Purchase Behaviour'!$A:$A, 0))</f>
        <v>202.8116023</v>
      </c>
      <c r="O269" s="2">
        <f t="array" ref="O269">INDEX('Purchase Behaviour'!G:G, MATCH($A269,'Purchase Behaviour'!$A:$A, 0))</f>
        <v>212.8473526</v>
      </c>
      <c r="P269" s="2">
        <f t="array" ref="P269">INDEX('Purchase Behaviour'!H:H, MATCH($A269,'Purchase Behaviour'!$A:$A, 0))</f>
        <v>4</v>
      </c>
      <c r="Q269" s="2">
        <f t="array" ref="Q269">INDEX('Purchase Behaviour'!I:I, MATCH($A269,'Purchase Behaviour'!$A:$A, 0))</f>
        <v>3</v>
      </c>
      <c r="R269" s="2">
        <f t="array" ref="R269">INDEX('Purchase Behaviour'!J:J, MATCH($A269,'Purchase Behaviour'!$A:$A, 0))</f>
        <v>2</v>
      </c>
      <c r="S269" s="2">
        <f t="array" ref="S269">INDEX('Purchase Behaviour'!K:K, MATCH($A269,'Purchase Behaviour'!$A:$A, 0))</f>
        <v>2</v>
      </c>
      <c r="T269" s="2">
        <f t="array" ref="T269">INDEX('Purchase Behaviour'!L:L, MATCH($A269,'Purchase Behaviour'!$A:$A, 0))</f>
        <v>7</v>
      </c>
      <c r="U269" s="2">
        <f t="array" ref="U269">INDEX('Purchase Behaviour'!M:M, MATCH($A269,'Purchase Behaviour'!$A:$A, 0))</f>
        <v>70</v>
      </c>
      <c r="V269" s="2">
        <f t="array" ref="V269">INDEX('Campaign Performance'!B:B, MATCH(A269,'Campaign Performance'!A:A, 0))</f>
        <v>1</v>
      </c>
      <c r="W269" s="2">
        <f t="array" ref="W269">INDEX('Campaign Performance'!C:C, MATCH($A269,'Campaign Performance'!$A:$A, 0))</f>
        <v>0</v>
      </c>
      <c r="X269" s="2">
        <f t="array" ref="X269">INDEX('Campaign Performance'!D:D, MATCH($A269,'Campaign Performance'!$A:$A, 0))</f>
        <v>0</v>
      </c>
      <c r="Y269" s="2">
        <f t="array" ref="Y269">INDEX('Campaign Performance'!E:E, MATCH($A269,'Campaign Performance'!$A:$A, 0))</f>
        <v>0</v>
      </c>
      <c r="Z269" s="2">
        <f t="array" ref="Z269">INDEX('Campaign Performance'!F:F, MATCH($A269,'Campaign Performance'!$A:$A, 0))</f>
        <v>0</v>
      </c>
      <c r="AA269" s="2">
        <f t="array" ref="AA269">INDEX('Campaign Performance'!G:G, MATCH($A269,'Campaign Performance'!$A:$A, 0))</f>
        <v>0</v>
      </c>
      <c r="AB269" s="2">
        <f t="array" ref="AB269">INDEX('Campaign Performance'!H:H, MATCH($A269,'Campaign Performance'!$A:$A, 0))</f>
        <v>1</v>
      </c>
      <c r="AC269" s="5">
        <f t="shared" si="2"/>
        <v>55</v>
      </c>
      <c r="AD269" s="5">
        <f t="shared" si="3"/>
        <v>13</v>
      </c>
      <c r="AE269" s="5">
        <f t="shared" si="4"/>
        <v>1399.328561</v>
      </c>
      <c r="AF269" s="5">
        <f t="shared" si="5"/>
        <v>1</v>
      </c>
      <c r="AG269" s="5" t="str">
        <f t="shared" si="6"/>
        <v>No kids</v>
      </c>
      <c r="AH269" s="5" t="str">
        <f t="shared" si="20"/>
        <v>Mid income</v>
      </c>
      <c r="AI269" s="5" t="str">
        <f t="shared" si="7"/>
        <v>Yes</v>
      </c>
      <c r="AJ269" s="5" t="str">
        <f t="shared" si="8"/>
        <v>Low Acceptance</v>
      </c>
      <c r="AK269" s="5">
        <f t="shared" si="9"/>
        <v>2</v>
      </c>
      <c r="AL269" s="5">
        <f t="shared" si="10"/>
        <v>0.07092186558</v>
      </c>
      <c r="AM269" s="5">
        <f t="shared" si="11"/>
        <v>0.2929292929</v>
      </c>
      <c r="AN269" s="5">
        <f t="shared" si="12"/>
        <v>0.1111111111</v>
      </c>
      <c r="AO269" s="5">
        <f t="shared" si="13"/>
        <v>0.07142857143</v>
      </c>
      <c r="AP269" s="5">
        <f t="shared" si="14"/>
        <v>0.25</v>
      </c>
      <c r="AQ269" s="5">
        <f t="shared" si="15"/>
        <v>0.5</v>
      </c>
      <c r="AR269" s="5">
        <f t="shared" si="16"/>
        <v>0.2044187781</v>
      </c>
      <c r="AS269" s="5">
        <f t="shared" si="17"/>
        <v>1635</v>
      </c>
      <c r="AT269" s="5">
        <f t="shared" si="18"/>
        <v>0.2702099151</v>
      </c>
      <c r="AU269" s="5" t="str">
        <f t="shared" si="19"/>
        <v>Low</v>
      </c>
      <c r="AV269" s="5"/>
      <c r="AW269" s="5"/>
      <c r="AX269" s="5"/>
      <c r="AY269" s="5"/>
      <c r="AZ269" s="5"/>
    </row>
    <row r="270" ht="14.25" customHeight="1">
      <c r="A270" s="5">
        <v>291.0</v>
      </c>
      <c r="B270" s="5">
        <v>1970.0</v>
      </c>
      <c r="C270" s="5" t="s">
        <v>46</v>
      </c>
      <c r="D270" s="5" t="s">
        <v>54</v>
      </c>
      <c r="E270" s="5">
        <v>72940.0</v>
      </c>
      <c r="F270" s="2">
        <f t="shared" si="1"/>
        <v>72940</v>
      </c>
      <c r="G270" s="5">
        <v>0.0</v>
      </c>
      <c r="H270" s="5">
        <v>0.0</v>
      </c>
      <c r="I270" s="5" t="s">
        <v>272</v>
      </c>
      <c r="J270" s="2">
        <f t="array" ref="J270">INDEX('Purchase Behaviour'!B:B,MATCH(A270,'Purchase Behaviour'!A:A, 0))</f>
        <v>350.4924295</v>
      </c>
      <c r="K270" s="2">
        <f t="array" ref="K270">INDEX('Purchase Behaviour'!C:C, MATCH(A270,'Purchase Behaviour'!A:A, 0))</f>
        <v>307.0683466</v>
      </c>
      <c r="L270" s="2">
        <f t="array" ref="L270">INDEX('Purchase Behaviour'!D:D, MATCH($A270,'Purchase Behaviour'!$A:$A, 0))</f>
        <v>80.33312555</v>
      </c>
      <c r="M270" s="2">
        <f t="array" ref="M270">INDEX('Purchase Behaviour'!E:E, MATCH($A270,'Purchase Behaviour'!$A:$A, 0))</f>
        <v>429.1767344</v>
      </c>
      <c r="N270" s="2">
        <f t="array" ref="N270">INDEX('Purchase Behaviour'!F:F, MATCH($A270,'Purchase Behaviour'!$A:$A, 0))</f>
        <v>465.3269248</v>
      </c>
      <c r="O270" s="2">
        <f t="array" ref="O270">INDEX('Purchase Behaviour'!G:G, MATCH($A270,'Purchase Behaviour'!$A:$A, 0))</f>
        <v>219.3347775</v>
      </c>
      <c r="P270" s="2">
        <f t="array" ref="P270">INDEX('Purchase Behaviour'!H:H, MATCH($A270,'Purchase Behaviour'!$A:$A, 0))</f>
        <v>1</v>
      </c>
      <c r="Q270" s="2">
        <f t="array" ref="Q270">INDEX('Purchase Behaviour'!I:I, MATCH($A270,'Purchase Behaviour'!$A:$A, 0))</f>
        <v>3</v>
      </c>
      <c r="R270" s="2">
        <f t="array" ref="R270">INDEX('Purchase Behaviour'!J:J, MATCH($A270,'Purchase Behaviour'!$A:$A, 0))</f>
        <v>3</v>
      </c>
      <c r="S270" s="2">
        <f t="array" ref="S270">INDEX('Purchase Behaviour'!K:K, MATCH($A270,'Purchase Behaviour'!$A:$A, 0))</f>
        <v>6</v>
      </c>
      <c r="T270" s="2">
        <f t="array" ref="T270">INDEX('Purchase Behaviour'!L:L, MATCH($A270,'Purchase Behaviour'!$A:$A, 0))</f>
        <v>1</v>
      </c>
      <c r="U270" s="2">
        <f t="array" ref="U270">INDEX('Purchase Behaviour'!M:M, MATCH($A270,'Purchase Behaviour'!$A:$A, 0))</f>
        <v>13</v>
      </c>
      <c r="V270" s="2">
        <f t="array" ref="V270">INDEX('Campaign Performance'!B:B, MATCH(A270,'Campaign Performance'!A:A, 0))</f>
        <v>0</v>
      </c>
      <c r="W270" s="2">
        <f t="array" ref="W270">INDEX('Campaign Performance'!C:C, MATCH($A270,'Campaign Performance'!$A:$A, 0))</f>
        <v>0</v>
      </c>
      <c r="X270" s="2">
        <f t="array" ref="X270">INDEX('Campaign Performance'!D:D, MATCH($A270,'Campaign Performance'!$A:$A, 0))</f>
        <v>0</v>
      </c>
      <c r="Y270" s="2">
        <f t="array" ref="Y270">INDEX('Campaign Performance'!E:E, MATCH($A270,'Campaign Performance'!$A:$A, 0))</f>
        <v>0</v>
      </c>
      <c r="Z270" s="2">
        <f t="array" ref="Z270">INDEX('Campaign Performance'!F:F, MATCH($A270,'Campaign Performance'!$A:$A, 0))</f>
        <v>0</v>
      </c>
      <c r="AA270" s="2">
        <f t="array" ref="AA270">INDEX('Campaign Performance'!G:G, MATCH($A270,'Campaign Performance'!$A:$A, 0))</f>
        <v>0</v>
      </c>
      <c r="AB270" s="2">
        <f t="array" ref="AB270">INDEX('Campaign Performance'!H:H, MATCH($A270,'Campaign Performance'!$A:$A, 0))</f>
        <v>0</v>
      </c>
      <c r="AC270" s="5">
        <f t="shared" si="2"/>
        <v>55</v>
      </c>
      <c r="AD270" s="5">
        <f t="shared" si="3"/>
        <v>12</v>
      </c>
      <c r="AE270" s="5">
        <f t="shared" si="4"/>
        <v>1851.732338</v>
      </c>
      <c r="AF270" s="5">
        <f t="shared" si="5"/>
        <v>0</v>
      </c>
      <c r="AG270" s="5" t="str">
        <f t="shared" si="6"/>
        <v>No kids</v>
      </c>
      <c r="AH270" s="5" t="str">
        <f t="shared" si="20"/>
        <v>High income</v>
      </c>
      <c r="AI270" s="5" t="str">
        <f t="shared" si="7"/>
        <v>No</v>
      </c>
      <c r="AJ270" s="5" t="str">
        <f t="shared" si="8"/>
        <v>No Acceptance</v>
      </c>
      <c r="AK270" s="5">
        <f t="shared" si="9"/>
        <v>3</v>
      </c>
      <c r="AL270" s="5">
        <f t="shared" si="10"/>
        <v>0.09385094798</v>
      </c>
      <c r="AM270" s="5">
        <f t="shared" si="11"/>
        <v>0.8686868687</v>
      </c>
      <c r="AN270" s="5">
        <f t="shared" si="12"/>
        <v>0.1111111111</v>
      </c>
      <c r="AO270" s="5">
        <f t="shared" si="13"/>
        <v>0.1071428571</v>
      </c>
      <c r="AP270" s="5">
        <f t="shared" si="14"/>
        <v>0</v>
      </c>
      <c r="AQ270" s="5">
        <f t="shared" si="15"/>
        <v>1</v>
      </c>
      <c r="AR270" s="5">
        <f t="shared" si="16"/>
        <v>0.41144975</v>
      </c>
      <c r="AS270" s="5">
        <f t="shared" si="17"/>
        <v>292</v>
      </c>
      <c r="AT270" s="5">
        <f t="shared" si="18"/>
        <v>0.870031264</v>
      </c>
      <c r="AU270" s="5" t="str">
        <f t="shared" si="19"/>
        <v>High</v>
      </c>
      <c r="AV270" s="5"/>
      <c r="AW270" s="5"/>
      <c r="AX270" s="5"/>
      <c r="AY270" s="5"/>
      <c r="AZ270" s="5"/>
    </row>
    <row r="271" ht="14.25" customHeight="1">
      <c r="A271" s="5">
        <v>4557.0</v>
      </c>
      <c r="B271" s="5">
        <v>1970.0</v>
      </c>
      <c r="C271" s="5" t="s">
        <v>46</v>
      </c>
      <c r="D271" s="5" t="s">
        <v>50</v>
      </c>
      <c r="E271" s="5">
        <v>22070.0</v>
      </c>
      <c r="F271" s="2">
        <f t="shared" si="1"/>
        <v>22070</v>
      </c>
      <c r="G271" s="5">
        <v>0.0</v>
      </c>
      <c r="H271" s="5">
        <v>0.0</v>
      </c>
      <c r="I271" s="5" t="s">
        <v>248</v>
      </c>
      <c r="J271" s="2">
        <f t="array" ref="J271">INDEX('Purchase Behaviour'!B:B,MATCH(A271,'Purchase Behaviour'!A:A, 0))</f>
        <v>126.0542057</v>
      </c>
      <c r="K271" s="2">
        <f t="array" ref="K271">INDEX('Purchase Behaviour'!C:C, MATCH(A271,'Purchase Behaviour'!A:A, 0))</f>
        <v>85.61408267</v>
      </c>
      <c r="L271" s="2">
        <f t="array" ref="L271">INDEX('Purchase Behaviour'!D:D, MATCH($A271,'Purchase Behaviour'!$A:$A, 0))</f>
        <v>93.21746024</v>
      </c>
      <c r="M271" s="2">
        <f t="array" ref="M271">INDEX('Purchase Behaviour'!E:E, MATCH($A271,'Purchase Behaviour'!$A:$A, 0))</f>
        <v>149.8983886</v>
      </c>
      <c r="N271" s="2">
        <f t="array" ref="N271">INDEX('Purchase Behaviour'!F:F, MATCH($A271,'Purchase Behaviour'!$A:$A, 0))</f>
        <v>72.1269698</v>
      </c>
      <c r="O271" s="2">
        <f t="array" ref="O271">INDEX('Purchase Behaviour'!G:G, MATCH($A271,'Purchase Behaviour'!$A:$A, 0))</f>
        <v>72.07582728</v>
      </c>
      <c r="P271" s="2">
        <f t="array" ref="P271">INDEX('Purchase Behaviour'!H:H, MATCH($A271,'Purchase Behaviour'!$A:$A, 0))</f>
        <v>2</v>
      </c>
      <c r="Q271" s="2">
        <f t="array" ref="Q271">INDEX('Purchase Behaviour'!I:I, MATCH($A271,'Purchase Behaviour'!$A:$A, 0))</f>
        <v>2</v>
      </c>
      <c r="R271" s="2">
        <f t="array" ref="R271">INDEX('Purchase Behaviour'!J:J, MATCH($A271,'Purchase Behaviour'!$A:$A, 0))</f>
        <v>2</v>
      </c>
      <c r="S271" s="2">
        <f t="array" ref="S271">INDEX('Purchase Behaviour'!K:K, MATCH($A271,'Purchase Behaviour'!$A:$A, 0))</f>
        <v>2</v>
      </c>
      <c r="T271" s="2">
        <f t="array" ref="T271">INDEX('Purchase Behaviour'!L:L, MATCH($A271,'Purchase Behaviour'!$A:$A, 0))</f>
        <v>6</v>
      </c>
      <c r="U271" s="2">
        <f t="array" ref="U271">INDEX('Purchase Behaviour'!M:M, MATCH($A271,'Purchase Behaviour'!$A:$A, 0))</f>
        <v>11</v>
      </c>
      <c r="V271" s="2">
        <f t="array" ref="V271">INDEX('Campaign Performance'!B:B, MATCH(A271,'Campaign Performance'!A:A, 0))</f>
        <v>0</v>
      </c>
      <c r="W271" s="2">
        <f t="array" ref="W271">INDEX('Campaign Performance'!C:C, MATCH($A271,'Campaign Performance'!$A:$A, 0))</f>
        <v>0</v>
      </c>
      <c r="X271" s="2">
        <f t="array" ref="X271">INDEX('Campaign Performance'!D:D, MATCH($A271,'Campaign Performance'!$A:$A, 0))</f>
        <v>0</v>
      </c>
      <c r="Y271" s="2">
        <f t="array" ref="Y271">INDEX('Campaign Performance'!E:E, MATCH($A271,'Campaign Performance'!$A:$A, 0))</f>
        <v>0</v>
      </c>
      <c r="Z271" s="2">
        <f t="array" ref="Z271">INDEX('Campaign Performance'!F:F, MATCH($A271,'Campaign Performance'!$A:$A, 0))</f>
        <v>0</v>
      </c>
      <c r="AA271" s="2">
        <f t="array" ref="AA271">INDEX('Campaign Performance'!G:G, MATCH($A271,'Campaign Performance'!$A:$A, 0))</f>
        <v>0</v>
      </c>
      <c r="AB271" s="2">
        <f t="array" ref="AB271">INDEX('Campaign Performance'!H:H, MATCH($A271,'Campaign Performance'!$A:$A, 0))</f>
        <v>0</v>
      </c>
      <c r="AC271" s="5">
        <f t="shared" si="2"/>
        <v>55</v>
      </c>
      <c r="AD271" s="5">
        <f t="shared" si="3"/>
        <v>12</v>
      </c>
      <c r="AE271" s="5">
        <f t="shared" si="4"/>
        <v>598.9869343</v>
      </c>
      <c r="AF271" s="5">
        <f t="shared" si="5"/>
        <v>0</v>
      </c>
      <c r="AG271" s="5" t="str">
        <f t="shared" si="6"/>
        <v>No kids</v>
      </c>
      <c r="AH271" s="5" t="str">
        <f t="shared" si="20"/>
        <v>Low income</v>
      </c>
      <c r="AI271" s="5" t="str">
        <f t="shared" si="7"/>
        <v>No</v>
      </c>
      <c r="AJ271" s="5" t="str">
        <f t="shared" si="8"/>
        <v>No Acceptance</v>
      </c>
      <c r="AK271" s="5">
        <f t="shared" si="9"/>
        <v>1</v>
      </c>
      <c r="AL271" s="5">
        <f t="shared" si="10"/>
        <v>0.03035832471</v>
      </c>
      <c r="AM271" s="5">
        <f t="shared" si="11"/>
        <v>0.8888888889</v>
      </c>
      <c r="AN271" s="5">
        <f t="shared" si="12"/>
        <v>0.07407407407</v>
      </c>
      <c r="AO271" s="5">
        <f t="shared" si="13"/>
        <v>0.07142857143</v>
      </c>
      <c r="AP271" s="5">
        <f t="shared" si="14"/>
        <v>0</v>
      </c>
      <c r="AQ271" s="5">
        <f t="shared" si="15"/>
        <v>0</v>
      </c>
      <c r="AR271" s="5">
        <f t="shared" si="16"/>
        <v>0.2925102161</v>
      </c>
      <c r="AS271" s="5">
        <f t="shared" si="17"/>
        <v>1017</v>
      </c>
      <c r="AT271" s="5">
        <f t="shared" si="18"/>
        <v>0.5462259937</v>
      </c>
      <c r="AU271" s="5" t="str">
        <f t="shared" si="19"/>
        <v>Mid</v>
      </c>
      <c r="AV271" s="5"/>
      <c r="AW271" s="5"/>
      <c r="AX271" s="5"/>
      <c r="AY271" s="5"/>
      <c r="AZ271" s="5"/>
    </row>
    <row r="272" ht="14.25" customHeight="1">
      <c r="A272" s="5">
        <v>2379.0</v>
      </c>
      <c r="B272" s="5">
        <v>1960.0</v>
      </c>
      <c r="C272" s="5" t="s">
        <v>46</v>
      </c>
      <c r="D272" s="5" t="s">
        <v>47</v>
      </c>
      <c r="E272" s="5">
        <v>69267.0</v>
      </c>
      <c r="F272" s="2">
        <f t="shared" si="1"/>
        <v>69267</v>
      </c>
      <c r="G272" s="5">
        <v>0.0</v>
      </c>
      <c r="H272" s="5">
        <v>0.0</v>
      </c>
      <c r="I272" s="5" t="s">
        <v>260</v>
      </c>
      <c r="J272" s="2">
        <f t="array" ref="J272">INDEX('Purchase Behaviour'!B:B,MATCH(A272,'Purchase Behaviour'!A:A, 0))</f>
        <v>522.8597917</v>
      </c>
      <c r="K272" s="2">
        <f t="array" ref="K272">INDEX('Purchase Behaviour'!C:C, MATCH(A272,'Purchase Behaviour'!A:A, 0))</f>
        <v>316.0006987</v>
      </c>
      <c r="L272" s="2">
        <f t="array" ref="L272">INDEX('Purchase Behaviour'!D:D, MATCH($A272,'Purchase Behaviour'!$A:$A, 0))</f>
        <v>463.647508</v>
      </c>
      <c r="M272" s="2">
        <f t="array" ref="M272">INDEX('Purchase Behaviour'!E:E, MATCH($A272,'Purchase Behaviour'!$A:$A, 0))</f>
        <v>161.8795571</v>
      </c>
      <c r="N272" s="2">
        <f t="array" ref="N272">INDEX('Purchase Behaviour'!F:F, MATCH($A272,'Purchase Behaviour'!$A:$A, 0))</f>
        <v>170.3749452</v>
      </c>
      <c r="O272" s="2">
        <f t="array" ref="O272">INDEX('Purchase Behaviour'!G:G, MATCH($A272,'Purchase Behaviour'!$A:$A, 0))</f>
        <v>234.6113042</v>
      </c>
      <c r="P272" s="2">
        <f t="array" ref="P272">INDEX('Purchase Behaviour'!H:H, MATCH($A272,'Purchase Behaviour'!$A:$A, 0))</f>
        <v>2</v>
      </c>
      <c r="Q272" s="2">
        <f t="array" ref="Q272">INDEX('Purchase Behaviour'!I:I, MATCH($A272,'Purchase Behaviour'!$A:$A, 0))</f>
        <v>3</v>
      </c>
      <c r="R272" s="2">
        <f t="array" ref="R272">INDEX('Purchase Behaviour'!J:J, MATCH($A272,'Purchase Behaviour'!$A:$A, 0))</f>
        <v>4</v>
      </c>
      <c r="S272" s="2">
        <f t="array" ref="S272">INDEX('Purchase Behaviour'!K:K, MATCH($A272,'Purchase Behaviour'!$A:$A, 0))</f>
        <v>5</v>
      </c>
      <c r="T272" s="2">
        <f t="array" ref="T272">INDEX('Purchase Behaviour'!L:L, MATCH($A272,'Purchase Behaviour'!$A:$A, 0))</f>
        <v>7</v>
      </c>
      <c r="U272" s="2">
        <f t="array" ref="U272">INDEX('Purchase Behaviour'!M:M, MATCH($A272,'Purchase Behaviour'!$A:$A, 0))</f>
        <v>31</v>
      </c>
      <c r="V272" s="2">
        <f t="array" ref="V272">INDEX('Campaign Performance'!B:B, MATCH(A272,'Campaign Performance'!A:A, 0))</f>
        <v>0</v>
      </c>
      <c r="W272" s="2">
        <f t="array" ref="W272">INDEX('Campaign Performance'!C:C, MATCH($A272,'Campaign Performance'!$A:$A, 0))</f>
        <v>0</v>
      </c>
      <c r="X272" s="2">
        <f t="array" ref="X272">INDEX('Campaign Performance'!D:D, MATCH($A272,'Campaign Performance'!$A:$A, 0))</f>
        <v>0</v>
      </c>
      <c r="Y272" s="2">
        <f t="array" ref="Y272">INDEX('Campaign Performance'!E:E, MATCH($A272,'Campaign Performance'!$A:$A, 0))</f>
        <v>0</v>
      </c>
      <c r="Z272" s="2">
        <f t="array" ref="Z272">INDEX('Campaign Performance'!F:F, MATCH($A272,'Campaign Performance'!$A:$A, 0))</f>
        <v>0</v>
      </c>
      <c r="AA272" s="2">
        <f t="array" ref="AA272">INDEX('Campaign Performance'!G:G, MATCH($A272,'Campaign Performance'!$A:$A, 0))</f>
        <v>0</v>
      </c>
      <c r="AB272" s="2">
        <f t="array" ref="AB272">INDEX('Campaign Performance'!H:H, MATCH($A272,'Campaign Performance'!$A:$A, 0))</f>
        <v>1</v>
      </c>
      <c r="AC272" s="5">
        <f t="shared" si="2"/>
        <v>65</v>
      </c>
      <c r="AD272" s="5">
        <f t="shared" si="3"/>
        <v>13</v>
      </c>
      <c r="AE272" s="5">
        <f t="shared" si="4"/>
        <v>1869.373805</v>
      </c>
      <c r="AF272" s="5">
        <f t="shared" si="5"/>
        <v>0</v>
      </c>
      <c r="AG272" s="5" t="str">
        <f t="shared" si="6"/>
        <v>No kids</v>
      </c>
      <c r="AH272" s="5" t="str">
        <f t="shared" si="20"/>
        <v>High income</v>
      </c>
      <c r="AI272" s="5" t="str">
        <f t="shared" si="7"/>
        <v>Yes</v>
      </c>
      <c r="AJ272" s="5" t="str">
        <f t="shared" si="8"/>
        <v>No Acceptance</v>
      </c>
      <c r="AK272" s="5">
        <f t="shared" si="9"/>
        <v>3</v>
      </c>
      <c r="AL272" s="5">
        <f t="shared" si="10"/>
        <v>0.0947450666</v>
      </c>
      <c r="AM272" s="5">
        <f t="shared" si="11"/>
        <v>0.6868686869</v>
      </c>
      <c r="AN272" s="5">
        <f t="shared" si="12"/>
        <v>0.1111111111</v>
      </c>
      <c r="AO272" s="5">
        <f t="shared" si="13"/>
        <v>0.1428571429</v>
      </c>
      <c r="AP272" s="5">
        <f t="shared" si="14"/>
        <v>0</v>
      </c>
      <c r="AQ272" s="5">
        <f t="shared" si="15"/>
        <v>1</v>
      </c>
      <c r="AR272" s="5">
        <f t="shared" si="16"/>
        <v>0.3606992537</v>
      </c>
      <c r="AS272" s="5">
        <f t="shared" si="17"/>
        <v>537</v>
      </c>
      <c r="AT272" s="5">
        <f t="shared" si="18"/>
        <v>0.760607414</v>
      </c>
      <c r="AU272" s="5" t="str">
        <f t="shared" si="19"/>
        <v>High</v>
      </c>
      <c r="AV272" s="5"/>
      <c r="AW272" s="5"/>
      <c r="AX272" s="5"/>
      <c r="AY272" s="5"/>
      <c r="AZ272" s="5"/>
    </row>
    <row r="273" ht="14.25" customHeight="1">
      <c r="A273" s="5">
        <v>5726.0</v>
      </c>
      <c r="B273" s="5">
        <v>1983.0</v>
      </c>
      <c r="C273" s="5" t="s">
        <v>56</v>
      </c>
      <c r="D273" s="5" t="s">
        <v>47</v>
      </c>
      <c r="E273" s="5">
        <v>31788.0</v>
      </c>
      <c r="F273" s="2">
        <f t="shared" si="1"/>
        <v>31788</v>
      </c>
      <c r="G273" s="5">
        <v>0.0</v>
      </c>
      <c r="H273" s="5">
        <v>2.0</v>
      </c>
      <c r="I273" s="5" t="s">
        <v>273</v>
      </c>
      <c r="J273" s="2">
        <f t="array" ref="J273">INDEX('Purchase Behaviour'!B:B,MATCH(A273,'Purchase Behaviour'!A:A, 0))</f>
        <v>128.6694671</v>
      </c>
      <c r="K273" s="2">
        <f t="array" ref="K273">INDEX('Purchase Behaviour'!C:C, MATCH(A273,'Purchase Behaviour'!A:A, 0))</f>
        <v>83.80127069</v>
      </c>
      <c r="L273" s="2">
        <f t="array" ref="L273">INDEX('Purchase Behaviour'!D:D, MATCH($A273,'Purchase Behaviour'!$A:$A, 0))</f>
        <v>170.0785301</v>
      </c>
      <c r="M273" s="2">
        <f t="array" ref="M273">INDEX('Purchase Behaviour'!E:E, MATCH($A273,'Purchase Behaviour'!$A:$A, 0))</f>
        <v>173.2567766</v>
      </c>
      <c r="N273" s="2">
        <f t="array" ref="N273">INDEX('Purchase Behaviour'!F:F, MATCH($A273,'Purchase Behaviour'!$A:$A, 0))</f>
        <v>108.3882231</v>
      </c>
      <c r="O273" s="2">
        <f t="array" ref="O273">INDEX('Purchase Behaviour'!G:G, MATCH($A273,'Purchase Behaviour'!$A:$A, 0))</f>
        <v>112.2598914</v>
      </c>
      <c r="P273" s="2">
        <f t="array" ref="P273">INDEX('Purchase Behaviour'!H:H, MATCH($A273,'Purchase Behaviour'!$A:$A, 0))</f>
        <v>3</v>
      </c>
      <c r="Q273" s="2">
        <f t="array" ref="Q273">INDEX('Purchase Behaviour'!I:I, MATCH($A273,'Purchase Behaviour'!$A:$A, 0))</f>
        <v>3</v>
      </c>
      <c r="R273" s="2">
        <f t="array" ref="R273">INDEX('Purchase Behaviour'!J:J, MATCH($A273,'Purchase Behaviour'!$A:$A, 0))</f>
        <v>0</v>
      </c>
      <c r="S273" s="2">
        <f t="array" ref="S273">INDEX('Purchase Behaviour'!K:K, MATCH($A273,'Purchase Behaviour'!$A:$A, 0))</f>
        <v>4</v>
      </c>
      <c r="T273" s="2">
        <f t="array" ref="T273">INDEX('Purchase Behaviour'!L:L, MATCH($A273,'Purchase Behaviour'!$A:$A, 0))</f>
        <v>5</v>
      </c>
      <c r="U273" s="2">
        <f t="array" ref="U273">INDEX('Purchase Behaviour'!M:M, MATCH($A273,'Purchase Behaviour'!$A:$A, 0))</f>
        <v>15</v>
      </c>
      <c r="V273" s="2">
        <f t="array" ref="V273">INDEX('Campaign Performance'!B:B, MATCH(A273,'Campaign Performance'!A:A, 0))</f>
        <v>0</v>
      </c>
      <c r="W273" s="2">
        <f t="array" ref="W273">INDEX('Campaign Performance'!C:C, MATCH($A273,'Campaign Performance'!$A:$A, 0))</f>
        <v>0</v>
      </c>
      <c r="X273" s="2">
        <f t="array" ref="X273">INDEX('Campaign Performance'!D:D, MATCH($A273,'Campaign Performance'!$A:$A, 0))</f>
        <v>0</v>
      </c>
      <c r="Y273" s="2">
        <f t="array" ref="Y273">INDEX('Campaign Performance'!E:E, MATCH($A273,'Campaign Performance'!$A:$A, 0))</f>
        <v>0</v>
      </c>
      <c r="Z273" s="2">
        <f t="array" ref="Z273">INDEX('Campaign Performance'!F:F, MATCH($A273,'Campaign Performance'!$A:$A, 0))</f>
        <v>0</v>
      </c>
      <c r="AA273" s="2">
        <f t="array" ref="AA273">INDEX('Campaign Performance'!G:G, MATCH($A273,'Campaign Performance'!$A:$A, 0))</f>
        <v>0</v>
      </c>
      <c r="AB273" s="2">
        <f t="array" ref="AB273">INDEX('Campaign Performance'!H:H, MATCH($A273,'Campaign Performance'!$A:$A, 0))</f>
        <v>0</v>
      </c>
      <c r="AC273" s="5">
        <f t="shared" si="2"/>
        <v>42</v>
      </c>
      <c r="AD273" s="5">
        <f t="shared" si="3"/>
        <v>11</v>
      </c>
      <c r="AE273" s="5">
        <f t="shared" si="4"/>
        <v>776.4541589</v>
      </c>
      <c r="AF273" s="5">
        <f t="shared" si="5"/>
        <v>0</v>
      </c>
      <c r="AG273" s="5" t="str">
        <f t="shared" si="6"/>
        <v>Large family</v>
      </c>
      <c r="AH273" s="5" t="str">
        <f t="shared" si="20"/>
        <v>Mid income</v>
      </c>
      <c r="AI273" s="5" t="str">
        <f t="shared" si="7"/>
        <v>No</v>
      </c>
      <c r="AJ273" s="5" t="str">
        <f t="shared" si="8"/>
        <v>No Acceptance</v>
      </c>
      <c r="AK273" s="5">
        <f t="shared" si="9"/>
        <v>2</v>
      </c>
      <c r="AL273" s="5">
        <f t="shared" si="10"/>
        <v>0.03935285752</v>
      </c>
      <c r="AM273" s="5">
        <f t="shared" si="11"/>
        <v>0.8484848485</v>
      </c>
      <c r="AN273" s="5">
        <f t="shared" si="12"/>
        <v>0.1111111111</v>
      </c>
      <c r="AO273" s="5">
        <f t="shared" si="13"/>
        <v>0</v>
      </c>
      <c r="AP273" s="5">
        <f t="shared" si="14"/>
        <v>0</v>
      </c>
      <c r="AQ273" s="5">
        <f t="shared" si="15"/>
        <v>0.5</v>
      </c>
      <c r="AR273" s="5">
        <f t="shared" si="16"/>
        <v>0.3310503356</v>
      </c>
      <c r="AS273" s="5">
        <f t="shared" si="17"/>
        <v>718</v>
      </c>
      <c r="AT273" s="5">
        <f t="shared" si="18"/>
        <v>0.6797677535</v>
      </c>
      <c r="AU273" s="5" t="str">
        <f t="shared" si="19"/>
        <v>Mid</v>
      </c>
      <c r="AV273" s="5"/>
      <c r="AW273" s="5"/>
      <c r="AX273" s="5"/>
      <c r="AY273" s="5"/>
      <c r="AZ273" s="5"/>
    </row>
    <row r="274" ht="14.25" customHeight="1">
      <c r="A274" s="5">
        <v>3066.0</v>
      </c>
      <c r="B274" s="5">
        <v>1975.0</v>
      </c>
      <c r="C274" s="5" t="s">
        <v>53</v>
      </c>
      <c r="D274" s="5" t="s">
        <v>50</v>
      </c>
      <c r="E274" s="5">
        <v>61905.0</v>
      </c>
      <c r="F274" s="2">
        <f t="shared" si="1"/>
        <v>61905</v>
      </c>
      <c r="G274" s="5">
        <v>0.0</v>
      </c>
      <c r="H274" s="5">
        <v>0.0</v>
      </c>
      <c r="I274" s="5" t="s">
        <v>274</v>
      </c>
      <c r="J274" s="2">
        <f t="array" ref="J274">INDEX('Purchase Behaviour'!B:B,MATCH(A274,'Purchase Behaviour'!A:A, 0))</f>
        <v>231.1132799</v>
      </c>
      <c r="K274" s="2">
        <f t="array" ref="K274">INDEX('Purchase Behaviour'!C:C, MATCH(A274,'Purchase Behaviour'!A:A, 0))</f>
        <v>185.7948374</v>
      </c>
      <c r="L274" s="2">
        <f t="array" ref="L274">INDEX('Purchase Behaviour'!D:D, MATCH($A274,'Purchase Behaviour'!$A:$A, 0))</f>
        <v>21.74832201</v>
      </c>
      <c r="M274" s="2">
        <f t="array" ref="M274">INDEX('Purchase Behaviour'!E:E, MATCH($A274,'Purchase Behaviour'!$A:$A, 0))</f>
        <v>288.1509744</v>
      </c>
      <c r="N274" s="2">
        <f t="array" ref="N274">INDEX('Purchase Behaviour'!F:F, MATCH($A274,'Purchase Behaviour'!$A:$A, 0))</f>
        <v>255.4115293</v>
      </c>
      <c r="O274" s="2">
        <f t="array" ref="O274">INDEX('Purchase Behaviour'!G:G, MATCH($A274,'Purchase Behaviour'!$A:$A, 0))</f>
        <v>265.1075446</v>
      </c>
      <c r="P274" s="2">
        <f t="array" ref="P274">INDEX('Purchase Behaviour'!H:H, MATCH($A274,'Purchase Behaviour'!$A:$A, 0))</f>
        <v>2</v>
      </c>
      <c r="Q274" s="2">
        <f t="array" ref="Q274">INDEX('Purchase Behaviour'!I:I, MATCH($A274,'Purchase Behaviour'!$A:$A, 0))</f>
        <v>4</v>
      </c>
      <c r="R274" s="2">
        <f t="array" ref="R274">INDEX('Purchase Behaviour'!J:J, MATCH($A274,'Purchase Behaviour'!$A:$A, 0))</f>
        <v>2</v>
      </c>
      <c r="S274" s="2">
        <f t="array" ref="S274">INDEX('Purchase Behaviour'!K:K, MATCH($A274,'Purchase Behaviour'!$A:$A, 0))</f>
        <v>4</v>
      </c>
      <c r="T274" s="2">
        <f t="array" ref="T274">INDEX('Purchase Behaviour'!L:L, MATCH($A274,'Purchase Behaviour'!$A:$A, 0))</f>
        <v>5</v>
      </c>
      <c r="U274" s="2">
        <f t="array" ref="U274">INDEX('Purchase Behaviour'!M:M, MATCH($A274,'Purchase Behaviour'!$A:$A, 0))</f>
        <v>2</v>
      </c>
      <c r="V274" s="2">
        <f t="array" ref="V274">INDEX('Campaign Performance'!B:B, MATCH(A274,'Campaign Performance'!A:A, 0))</f>
        <v>0</v>
      </c>
      <c r="W274" s="2">
        <f t="array" ref="W274">INDEX('Campaign Performance'!C:C, MATCH($A274,'Campaign Performance'!$A:$A, 0))</f>
        <v>0</v>
      </c>
      <c r="X274" s="2">
        <f t="array" ref="X274">INDEX('Campaign Performance'!D:D, MATCH($A274,'Campaign Performance'!$A:$A, 0))</f>
        <v>0</v>
      </c>
      <c r="Y274" s="2">
        <f t="array" ref="Y274">INDEX('Campaign Performance'!E:E, MATCH($A274,'Campaign Performance'!$A:$A, 0))</f>
        <v>0</v>
      </c>
      <c r="Z274" s="2">
        <f t="array" ref="Z274">INDEX('Campaign Performance'!F:F, MATCH($A274,'Campaign Performance'!$A:$A, 0))</f>
        <v>0</v>
      </c>
      <c r="AA274" s="2">
        <f t="array" ref="AA274">INDEX('Campaign Performance'!G:G, MATCH($A274,'Campaign Performance'!$A:$A, 0))</f>
        <v>0</v>
      </c>
      <c r="AB274" s="2">
        <f t="array" ref="AB274">INDEX('Campaign Performance'!H:H, MATCH($A274,'Campaign Performance'!$A:$A, 0))</f>
        <v>0</v>
      </c>
      <c r="AC274" s="5">
        <f t="shared" si="2"/>
        <v>50</v>
      </c>
      <c r="AD274" s="5">
        <f t="shared" si="3"/>
        <v>11</v>
      </c>
      <c r="AE274" s="5">
        <f t="shared" si="4"/>
        <v>1247.326488</v>
      </c>
      <c r="AF274" s="5">
        <f t="shared" si="5"/>
        <v>0</v>
      </c>
      <c r="AG274" s="5" t="str">
        <f t="shared" si="6"/>
        <v>No kids</v>
      </c>
      <c r="AH274" s="5" t="str">
        <f t="shared" si="20"/>
        <v>High income</v>
      </c>
      <c r="AI274" s="5" t="str">
        <f t="shared" si="7"/>
        <v>No</v>
      </c>
      <c r="AJ274" s="5" t="str">
        <f t="shared" si="8"/>
        <v>No Acceptance</v>
      </c>
      <c r="AK274" s="5">
        <f t="shared" si="9"/>
        <v>3</v>
      </c>
      <c r="AL274" s="5">
        <f t="shared" si="10"/>
        <v>0.0632179775</v>
      </c>
      <c r="AM274" s="5">
        <f t="shared" si="11"/>
        <v>0.9797979798</v>
      </c>
      <c r="AN274" s="5">
        <f t="shared" si="12"/>
        <v>0.1481481481</v>
      </c>
      <c r="AO274" s="5">
        <f t="shared" si="13"/>
        <v>0.07142857143</v>
      </c>
      <c r="AP274" s="5">
        <f t="shared" si="14"/>
        <v>0</v>
      </c>
      <c r="AQ274" s="5">
        <f t="shared" si="15"/>
        <v>1</v>
      </c>
      <c r="AR274" s="5">
        <f t="shared" si="16"/>
        <v>0.4391089677</v>
      </c>
      <c r="AS274" s="5">
        <f t="shared" si="17"/>
        <v>193</v>
      </c>
      <c r="AT274" s="5">
        <f t="shared" si="18"/>
        <v>0.9142474319</v>
      </c>
      <c r="AU274" s="5" t="str">
        <f t="shared" si="19"/>
        <v>High</v>
      </c>
      <c r="AV274" s="5"/>
      <c r="AW274" s="5"/>
      <c r="AX274" s="5"/>
      <c r="AY274" s="5"/>
      <c r="AZ274" s="5"/>
    </row>
    <row r="275" ht="14.25" customHeight="1">
      <c r="A275" s="5">
        <v>6336.0</v>
      </c>
      <c r="B275" s="5">
        <v>1960.0</v>
      </c>
      <c r="C275" s="5" t="s">
        <v>46</v>
      </c>
      <c r="D275" s="5" t="s">
        <v>54</v>
      </c>
      <c r="E275" s="5">
        <v>29315.0</v>
      </c>
      <c r="F275" s="2">
        <f t="shared" si="1"/>
        <v>29315</v>
      </c>
      <c r="G275" s="5">
        <v>0.0</v>
      </c>
      <c r="H275" s="5">
        <v>0.0</v>
      </c>
      <c r="I275" s="5" t="s">
        <v>275</v>
      </c>
      <c r="J275" s="2">
        <f t="array" ref="J275">INDEX('Purchase Behaviour'!B:B,MATCH(A275,'Purchase Behaviour'!A:A, 0))</f>
        <v>94.85414551</v>
      </c>
      <c r="K275" s="2">
        <f t="array" ref="K275">INDEX('Purchase Behaviour'!C:C, MATCH(A275,'Purchase Behaviour'!A:A, 0))</f>
        <v>176.6509911</v>
      </c>
      <c r="L275" s="2">
        <f t="array" ref="L275">INDEX('Purchase Behaviour'!D:D, MATCH($A275,'Purchase Behaviour'!$A:$A, 0))</f>
        <v>249.1380507</v>
      </c>
      <c r="M275" s="2">
        <f t="array" ref="M275">INDEX('Purchase Behaviour'!E:E, MATCH($A275,'Purchase Behaviour'!$A:$A, 0))</f>
        <v>102.8313271</v>
      </c>
      <c r="N275" s="2">
        <f t="array" ref="N275">INDEX('Purchase Behaviour'!F:F, MATCH($A275,'Purchase Behaviour'!$A:$A, 0))</f>
        <v>203.0980982</v>
      </c>
      <c r="O275" s="2">
        <f t="array" ref="O275">INDEX('Purchase Behaviour'!G:G, MATCH($A275,'Purchase Behaviour'!$A:$A, 0))</f>
        <v>156.72819</v>
      </c>
      <c r="P275" s="2">
        <f t="array" ref="P275">INDEX('Purchase Behaviour'!H:H, MATCH($A275,'Purchase Behaviour'!$A:$A, 0))</f>
        <v>4</v>
      </c>
      <c r="Q275" s="2">
        <f t="array" ref="Q275">INDEX('Purchase Behaviour'!I:I, MATCH($A275,'Purchase Behaviour'!$A:$A, 0))</f>
        <v>2</v>
      </c>
      <c r="R275" s="2">
        <f t="array" ref="R275">INDEX('Purchase Behaviour'!J:J, MATCH($A275,'Purchase Behaviour'!$A:$A, 0))</f>
        <v>0</v>
      </c>
      <c r="S275" s="2">
        <f t="array" ref="S275">INDEX('Purchase Behaviour'!K:K, MATCH($A275,'Purchase Behaviour'!$A:$A, 0))</f>
        <v>4</v>
      </c>
      <c r="T275" s="2">
        <f t="array" ref="T275">INDEX('Purchase Behaviour'!L:L, MATCH($A275,'Purchase Behaviour'!$A:$A, 0))</f>
        <v>6</v>
      </c>
      <c r="U275" s="2">
        <f t="array" ref="U275">INDEX('Purchase Behaviour'!M:M, MATCH($A275,'Purchase Behaviour'!$A:$A, 0))</f>
        <v>55</v>
      </c>
      <c r="V275" s="2">
        <f t="array" ref="V275">INDEX('Campaign Performance'!B:B, MATCH(A275,'Campaign Performance'!A:A, 0))</f>
        <v>0</v>
      </c>
      <c r="W275" s="2">
        <f t="array" ref="W275">INDEX('Campaign Performance'!C:C, MATCH($A275,'Campaign Performance'!$A:$A, 0))</f>
        <v>0</v>
      </c>
      <c r="X275" s="2">
        <f t="array" ref="X275">INDEX('Campaign Performance'!D:D, MATCH($A275,'Campaign Performance'!$A:$A, 0))</f>
        <v>0</v>
      </c>
      <c r="Y275" s="2">
        <f t="array" ref="Y275">INDEX('Campaign Performance'!E:E, MATCH($A275,'Campaign Performance'!$A:$A, 0))</f>
        <v>0</v>
      </c>
      <c r="Z275" s="2">
        <f t="array" ref="Z275">INDEX('Campaign Performance'!F:F, MATCH($A275,'Campaign Performance'!$A:$A, 0))</f>
        <v>0</v>
      </c>
      <c r="AA275" s="2">
        <f t="array" ref="AA275">INDEX('Campaign Performance'!G:G, MATCH($A275,'Campaign Performance'!$A:$A, 0))</f>
        <v>0</v>
      </c>
      <c r="AB275" s="2">
        <f t="array" ref="AB275">INDEX('Campaign Performance'!H:H, MATCH($A275,'Campaign Performance'!$A:$A, 0))</f>
        <v>0</v>
      </c>
      <c r="AC275" s="5">
        <f t="shared" si="2"/>
        <v>65</v>
      </c>
      <c r="AD275" s="5">
        <f t="shared" si="3"/>
        <v>11</v>
      </c>
      <c r="AE275" s="5">
        <f t="shared" si="4"/>
        <v>983.3008027</v>
      </c>
      <c r="AF275" s="5">
        <f t="shared" si="5"/>
        <v>0</v>
      </c>
      <c r="AG275" s="5" t="str">
        <f t="shared" si="6"/>
        <v>No kids</v>
      </c>
      <c r="AH275" s="5" t="str">
        <f t="shared" si="20"/>
        <v>Low income</v>
      </c>
      <c r="AI275" s="5" t="str">
        <f t="shared" si="7"/>
        <v>No</v>
      </c>
      <c r="AJ275" s="5" t="str">
        <f t="shared" si="8"/>
        <v>No Acceptance</v>
      </c>
      <c r="AK275" s="5">
        <f t="shared" si="9"/>
        <v>1</v>
      </c>
      <c r="AL275" s="5">
        <f t="shared" si="10"/>
        <v>0.04983642105</v>
      </c>
      <c r="AM275" s="5">
        <f t="shared" si="11"/>
        <v>0.4444444444</v>
      </c>
      <c r="AN275" s="5">
        <f t="shared" si="12"/>
        <v>0.07407407407</v>
      </c>
      <c r="AO275" s="5">
        <f t="shared" si="13"/>
        <v>0</v>
      </c>
      <c r="AP275" s="5">
        <f t="shared" si="14"/>
        <v>0</v>
      </c>
      <c r="AQ275" s="5">
        <f t="shared" si="15"/>
        <v>0</v>
      </c>
      <c r="AR275" s="5">
        <f t="shared" si="16"/>
        <v>0.1569035497</v>
      </c>
      <c r="AS275" s="5">
        <f t="shared" si="17"/>
        <v>1908</v>
      </c>
      <c r="AT275" s="5">
        <f t="shared" si="18"/>
        <v>0.1482804824</v>
      </c>
      <c r="AU275" s="5" t="str">
        <f t="shared" si="19"/>
        <v>Low</v>
      </c>
      <c r="AV275" s="5"/>
      <c r="AW275" s="5"/>
      <c r="AX275" s="5"/>
      <c r="AY275" s="5"/>
      <c r="AZ275" s="5"/>
    </row>
    <row r="276" ht="14.25" customHeight="1">
      <c r="A276" s="5">
        <v>10967.0</v>
      </c>
      <c r="B276" s="5">
        <v>1963.0</v>
      </c>
      <c r="C276" s="5" t="s">
        <v>46</v>
      </c>
      <c r="D276" s="5" t="s">
        <v>58</v>
      </c>
      <c r="E276" s="5">
        <v>33378.0</v>
      </c>
      <c r="F276" s="2">
        <f t="shared" si="1"/>
        <v>33378</v>
      </c>
      <c r="G276" s="5">
        <v>0.0</v>
      </c>
      <c r="H276" s="5">
        <v>0.0</v>
      </c>
      <c r="I276" s="5" t="s">
        <v>276</v>
      </c>
      <c r="J276" s="2">
        <f t="array" ref="J276">INDEX('Purchase Behaviour'!B:B,MATCH(A276,'Purchase Behaviour'!A:A, 0))</f>
        <v>161.5219824</v>
      </c>
      <c r="K276" s="2">
        <f t="array" ref="K276">INDEX('Purchase Behaviour'!C:C, MATCH(A276,'Purchase Behaviour'!A:A, 0))</f>
        <v>142.1244087</v>
      </c>
      <c r="L276" s="2">
        <f t="array" ref="L276">INDEX('Purchase Behaviour'!D:D, MATCH($A276,'Purchase Behaviour'!$A:$A, 0))</f>
        <v>155.4587232</v>
      </c>
      <c r="M276" s="2">
        <f t="array" ref="M276">INDEX('Purchase Behaviour'!E:E, MATCH($A276,'Purchase Behaviour'!$A:$A, 0))</f>
        <v>218.4647565</v>
      </c>
      <c r="N276" s="2">
        <f t="array" ref="N276">INDEX('Purchase Behaviour'!F:F, MATCH($A276,'Purchase Behaviour'!$A:$A, 0))</f>
        <v>101.546982</v>
      </c>
      <c r="O276" s="2">
        <f t="array" ref="O276">INDEX('Purchase Behaviour'!G:G, MATCH($A276,'Purchase Behaviour'!$A:$A, 0))</f>
        <v>145.6567729</v>
      </c>
      <c r="P276" s="2">
        <f t="array" ref="P276">INDEX('Purchase Behaviour'!H:H, MATCH($A276,'Purchase Behaviour'!$A:$A, 0))</f>
        <v>3</v>
      </c>
      <c r="Q276" s="2">
        <f t="array" ref="Q276">INDEX('Purchase Behaviour'!I:I, MATCH($A276,'Purchase Behaviour'!$A:$A, 0))</f>
        <v>2</v>
      </c>
      <c r="R276" s="2">
        <f t="array" ref="R276">INDEX('Purchase Behaviour'!J:J, MATCH($A276,'Purchase Behaviour'!$A:$A, 0))</f>
        <v>0</v>
      </c>
      <c r="S276" s="2">
        <f t="array" ref="S276">INDEX('Purchase Behaviour'!K:K, MATCH($A276,'Purchase Behaviour'!$A:$A, 0))</f>
        <v>4</v>
      </c>
      <c r="T276" s="2">
        <f t="array" ref="T276">INDEX('Purchase Behaviour'!L:L, MATCH($A276,'Purchase Behaviour'!$A:$A, 0))</f>
        <v>7</v>
      </c>
      <c r="U276" s="2">
        <f t="array" ref="U276">INDEX('Purchase Behaviour'!M:M, MATCH($A276,'Purchase Behaviour'!$A:$A, 0))</f>
        <v>38</v>
      </c>
      <c r="V276" s="2">
        <f t="array" ref="V276">INDEX('Campaign Performance'!B:B, MATCH(A276,'Campaign Performance'!A:A, 0))</f>
        <v>0</v>
      </c>
      <c r="W276" s="2">
        <f t="array" ref="W276">INDEX('Campaign Performance'!C:C, MATCH($A276,'Campaign Performance'!$A:$A, 0))</f>
        <v>0</v>
      </c>
      <c r="X276" s="2">
        <f t="array" ref="X276">INDEX('Campaign Performance'!D:D, MATCH($A276,'Campaign Performance'!$A:$A, 0))</f>
        <v>0</v>
      </c>
      <c r="Y276" s="2">
        <f t="array" ref="Y276">INDEX('Campaign Performance'!E:E, MATCH($A276,'Campaign Performance'!$A:$A, 0))</f>
        <v>0</v>
      </c>
      <c r="Z276" s="2">
        <f t="array" ref="Z276">INDEX('Campaign Performance'!F:F, MATCH($A276,'Campaign Performance'!$A:$A, 0))</f>
        <v>0</v>
      </c>
      <c r="AA276" s="2">
        <f t="array" ref="AA276">INDEX('Campaign Performance'!G:G, MATCH($A276,'Campaign Performance'!$A:$A, 0))</f>
        <v>0</v>
      </c>
      <c r="AB276" s="2">
        <f t="array" ref="AB276">INDEX('Campaign Performance'!H:H, MATCH($A276,'Campaign Performance'!$A:$A, 0))</f>
        <v>0</v>
      </c>
      <c r="AC276" s="5">
        <f t="shared" si="2"/>
        <v>62</v>
      </c>
      <c r="AD276" s="5">
        <f t="shared" si="3"/>
        <v>12</v>
      </c>
      <c r="AE276" s="5">
        <f t="shared" si="4"/>
        <v>924.7736256</v>
      </c>
      <c r="AF276" s="5">
        <f t="shared" si="5"/>
        <v>0</v>
      </c>
      <c r="AG276" s="5" t="str">
        <f t="shared" si="6"/>
        <v>No kids</v>
      </c>
      <c r="AH276" s="5" t="str">
        <f t="shared" si="20"/>
        <v>Mid income</v>
      </c>
      <c r="AI276" s="5" t="str">
        <f t="shared" si="7"/>
        <v>No</v>
      </c>
      <c r="AJ276" s="5" t="str">
        <f t="shared" si="8"/>
        <v>No Acceptance</v>
      </c>
      <c r="AK276" s="5">
        <f t="shared" si="9"/>
        <v>2</v>
      </c>
      <c r="AL276" s="5">
        <f t="shared" si="10"/>
        <v>0.04687010085</v>
      </c>
      <c r="AM276" s="5">
        <f t="shared" si="11"/>
        <v>0.6161616162</v>
      </c>
      <c r="AN276" s="5">
        <f t="shared" si="12"/>
        <v>0.07407407407</v>
      </c>
      <c r="AO276" s="5">
        <f t="shared" si="13"/>
        <v>0</v>
      </c>
      <c r="AP276" s="5">
        <f t="shared" si="14"/>
        <v>0</v>
      </c>
      <c r="AQ276" s="5">
        <f t="shared" si="15"/>
        <v>0.5</v>
      </c>
      <c r="AR276" s="5">
        <f t="shared" si="16"/>
        <v>0.2576771212</v>
      </c>
      <c r="AS276" s="5">
        <f t="shared" si="17"/>
        <v>1266</v>
      </c>
      <c r="AT276" s="5">
        <f t="shared" si="18"/>
        <v>0.435015632</v>
      </c>
      <c r="AU276" s="5" t="str">
        <f t="shared" si="19"/>
        <v>Low</v>
      </c>
      <c r="AV276" s="5"/>
      <c r="AW276" s="5"/>
      <c r="AX276" s="5"/>
      <c r="AY276" s="5"/>
      <c r="AZ276" s="5"/>
    </row>
    <row r="277" ht="14.25" customHeight="1">
      <c r="A277" s="5">
        <v>2304.0</v>
      </c>
      <c r="B277" s="5">
        <v>1963.0</v>
      </c>
      <c r="C277" s="5" t="s">
        <v>53</v>
      </c>
      <c r="D277" s="5" t="s">
        <v>50</v>
      </c>
      <c r="E277" s="5">
        <v>66313.0</v>
      </c>
      <c r="F277" s="2">
        <f t="shared" si="1"/>
        <v>66313</v>
      </c>
      <c r="G277" s="5">
        <v>0.0</v>
      </c>
      <c r="H277" s="5">
        <v>0.0</v>
      </c>
      <c r="I277" s="5" t="s">
        <v>258</v>
      </c>
      <c r="J277" s="2">
        <f t="array" ref="J277">INDEX('Purchase Behaviour'!B:B,MATCH(A277,'Purchase Behaviour'!A:A, 0))</f>
        <v>444.1237665</v>
      </c>
      <c r="K277" s="2">
        <f t="array" ref="K277">INDEX('Purchase Behaviour'!C:C, MATCH(A277,'Purchase Behaviour'!A:A, 0))</f>
        <v>417.1874162</v>
      </c>
      <c r="L277" s="2">
        <f t="array" ref="L277">INDEX('Purchase Behaviour'!D:D, MATCH($A277,'Purchase Behaviour'!$A:$A, 0))</f>
        <v>203.3195319</v>
      </c>
      <c r="M277" s="2">
        <f t="array" ref="M277">INDEX('Purchase Behaviour'!E:E, MATCH($A277,'Purchase Behaviour'!$A:$A, 0))</f>
        <v>298.7639039</v>
      </c>
      <c r="N277" s="2">
        <f t="array" ref="N277">INDEX('Purchase Behaviour'!F:F, MATCH($A277,'Purchase Behaviour'!$A:$A, 0))</f>
        <v>391.2236572</v>
      </c>
      <c r="O277" s="2">
        <f t="array" ref="O277">INDEX('Purchase Behaviour'!G:G, MATCH($A277,'Purchase Behaviour'!$A:$A, 0))</f>
        <v>384.6664119</v>
      </c>
      <c r="P277" s="2">
        <f t="array" ref="P277">INDEX('Purchase Behaviour'!H:H, MATCH($A277,'Purchase Behaviour'!$A:$A, 0))</f>
        <v>2</v>
      </c>
      <c r="Q277" s="2">
        <f t="array" ref="Q277">INDEX('Purchase Behaviour'!I:I, MATCH($A277,'Purchase Behaviour'!$A:$A, 0))</f>
        <v>6</v>
      </c>
      <c r="R277" s="2">
        <f t="array" ref="R277">INDEX('Purchase Behaviour'!J:J, MATCH($A277,'Purchase Behaviour'!$A:$A, 0))</f>
        <v>3</v>
      </c>
      <c r="S277" s="2">
        <f t="array" ref="S277">INDEX('Purchase Behaviour'!K:K, MATCH($A277,'Purchase Behaviour'!$A:$A, 0))</f>
        <v>12</v>
      </c>
      <c r="T277" s="2">
        <f t="array" ref="T277">INDEX('Purchase Behaviour'!L:L, MATCH($A277,'Purchase Behaviour'!$A:$A, 0))</f>
        <v>4</v>
      </c>
      <c r="U277" s="2">
        <f t="array" ref="U277">INDEX('Purchase Behaviour'!M:M, MATCH($A277,'Purchase Behaviour'!$A:$A, 0))</f>
        <v>86</v>
      </c>
      <c r="V277" s="2">
        <f t="array" ref="V277">INDEX('Campaign Performance'!B:B, MATCH(A277,'Campaign Performance'!A:A, 0))</f>
        <v>0</v>
      </c>
      <c r="W277" s="2">
        <f t="array" ref="W277">INDEX('Campaign Performance'!C:C, MATCH($A277,'Campaign Performance'!$A:$A, 0))</f>
        <v>0</v>
      </c>
      <c r="X277" s="2">
        <f t="array" ref="X277">INDEX('Campaign Performance'!D:D, MATCH($A277,'Campaign Performance'!$A:$A, 0))</f>
        <v>0</v>
      </c>
      <c r="Y277" s="2">
        <f t="array" ref="Y277">INDEX('Campaign Performance'!E:E, MATCH($A277,'Campaign Performance'!$A:$A, 0))</f>
        <v>0</v>
      </c>
      <c r="Z277" s="2">
        <f t="array" ref="Z277">INDEX('Campaign Performance'!F:F, MATCH($A277,'Campaign Performance'!$A:$A, 0))</f>
        <v>0</v>
      </c>
      <c r="AA277" s="2">
        <f t="array" ref="AA277">INDEX('Campaign Performance'!G:G, MATCH($A277,'Campaign Performance'!$A:$A, 0))</f>
        <v>0</v>
      </c>
      <c r="AB277" s="2">
        <f t="array" ref="AB277">INDEX('Campaign Performance'!H:H, MATCH($A277,'Campaign Performance'!$A:$A, 0))</f>
        <v>0</v>
      </c>
      <c r="AC277" s="5">
        <f t="shared" si="2"/>
        <v>62</v>
      </c>
      <c r="AD277" s="5">
        <f t="shared" si="3"/>
        <v>12</v>
      </c>
      <c r="AE277" s="5">
        <f t="shared" si="4"/>
        <v>2139.284688</v>
      </c>
      <c r="AF277" s="5">
        <f t="shared" si="5"/>
        <v>0</v>
      </c>
      <c r="AG277" s="5" t="str">
        <f t="shared" si="6"/>
        <v>No kids</v>
      </c>
      <c r="AH277" s="5" t="str">
        <f t="shared" si="20"/>
        <v>High income</v>
      </c>
      <c r="AI277" s="5" t="str">
        <f t="shared" si="7"/>
        <v>No</v>
      </c>
      <c r="AJ277" s="5" t="str">
        <f t="shared" si="8"/>
        <v>No Acceptance</v>
      </c>
      <c r="AK277" s="5">
        <f t="shared" si="9"/>
        <v>3</v>
      </c>
      <c r="AL277" s="5">
        <f t="shared" si="10"/>
        <v>0.1084249013</v>
      </c>
      <c r="AM277" s="5">
        <f t="shared" si="11"/>
        <v>0.1313131313</v>
      </c>
      <c r="AN277" s="5">
        <f t="shared" si="12"/>
        <v>0.2222222222</v>
      </c>
      <c r="AO277" s="5">
        <f t="shared" si="13"/>
        <v>0.1071428571</v>
      </c>
      <c r="AP277" s="5">
        <f t="shared" si="14"/>
        <v>0</v>
      </c>
      <c r="AQ277" s="5">
        <f t="shared" si="15"/>
        <v>1</v>
      </c>
      <c r="AR277" s="5">
        <f t="shared" si="16"/>
        <v>0.2105477838</v>
      </c>
      <c r="AS277" s="5">
        <f t="shared" si="17"/>
        <v>1580</v>
      </c>
      <c r="AT277" s="5">
        <f t="shared" si="18"/>
        <v>0.2947744529</v>
      </c>
      <c r="AU277" s="5" t="str">
        <f t="shared" si="19"/>
        <v>Low</v>
      </c>
      <c r="AV277" s="5"/>
      <c r="AW277" s="5"/>
      <c r="AX277" s="5"/>
      <c r="AY277" s="5"/>
      <c r="AZ277" s="5"/>
    </row>
    <row r="278" ht="14.25" customHeight="1">
      <c r="A278" s="5">
        <v>3445.0</v>
      </c>
      <c r="B278" s="5">
        <v>1960.0</v>
      </c>
      <c r="C278" s="5" t="s">
        <v>46</v>
      </c>
      <c r="D278" s="5" t="s">
        <v>47</v>
      </c>
      <c r="E278" s="5">
        <v>60714.0</v>
      </c>
      <c r="F278" s="2">
        <f t="shared" si="1"/>
        <v>60714</v>
      </c>
      <c r="G278" s="5">
        <v>0.0</v>
      </c>
      <c r="H278" s="5">
        <v>0.0</v>
      </c>
      <c r="I278" s="5" t="s">
        <v>217</v>
      </c>
      <c r="J278" s="2">
        <f t="array" ref="J278">INDEX('Purchase Behaviour'!B:B,MATCH(A278,'Purchase Behaviour'!A:A, 0))</f>
        <v>381.1654177</v>
      </c>
      <c r="K278" s="2">
        <f t="array" ref="K278">INDEX('Purchase Behaviour'!C:C, MATCH(A278,'Purchase Behaviour'!A:A, 0))</f>
        <v>326.2376916</v>
      </c>
      <c r="L278" s="2">
        <f t="array" ref="L278">INDEX('Purchase Behaviour'!D:D, MATCH($A278,'Purchase Behaviour'!$A:$A, 0))</f>
        <v>341.8247317</v>
      </c>
      <c r="M278" s="2">
        <f t="array" ref="M278">INDEX('Purchase Behaviour'!E:E, MATCH($A278,'Purchase Behaviour'!$A:$A, 0))</f>
        <v>322.3806597</v>
      </c>
      <c r="N278" s="2">
        <f t="array" ref="N278">INDEX('Purchase Behaviour'!F:F, MATCH($A278,'Purchase Behaviour'!$A:$A, 0))</f>
        <v>437.3713934</v>
      </c>
      <c r="O278" s="2">
        <f t="array" ref="O278">INDEX('Purchase Behaviour'!G:G, MATCH($A278,'Purchase Behaviour'!$A:$A, 0))</f>
        <v>251.2995831</v>
      </c>
      <c r="P278" s="2">
        <f t="array" ref="P278">INDEX('Purchase Behaviour'!H:H, MATCH($A278,'Purchase Behaviour'!$A:$A, 0))</f>
        <v>2</v>
      </c>
      <c r="Q278" s="2">
        <f t="array" ref="Q278">INDEX('Purchase Behaviour'!I:I, MATCH($A278,'Purchase Behaviour'!$A:$A, 0))</f>
        <v>7</v>
      </c>
      <c r="R278" s="2">
        <f t="array" ref="R278">INDEX('Purchase Behaviour'!J:J, MATCH($A278,'Purchase Behaviour'!$A:$A, 0))</f>
        <v>4</v>
      </c>
      <c r="S278" s="2">
        <f t="array" ref="S278">INDEX('Purchase Behaviour'!K:K, MATCH($A278,'Purchase Behaviour'!$A:$A, 0))</f>
        <v>10</v>
      </c>
      <c r="T278" s="2">
        <f t="array" ref="T278">INDEX('Purchase Behaviour'!L:L, MATCH($A278,'Purchase Behaviour'!$A:$A, 0))</f>
        <v>5</v>
      </c>
      <c r="U278" s="2">
        <f t="array" ref="U278">INDEX('Purchase Behaviour'!M:M, MATCH($A278,'Purchase Behaviour'!$A:$A, 0))</f>
        <v>56</v>
      </c>
      <c r="V278" s="2">
        <f t="array" ref="V278">INDEX('Campaign Performance'!B:B, MATCH(A278,'Campaign Performance'!A:A, 0))</f>
        <v>0</v>
      </c>
      <c r="W278" s="2">
        <f t="array" ref="W278">INDEX('Campaign Performance'!C:C, MATCH($A278,'Campaign Performance'!$A:$A, 0))</f>
        <v>0</v>
      </c>
      <c r="X278" s="2">
        <f t="array" ref="X278">INDEX('Campaign Performance'!D:D, MATCH($A278,'Campaign Performance'!$A:$A, 0))</f>
        <v>0</v>
      </c>
      <c r="Y278" s="2">
        <f t="array" ref="Y278">INDEX('Campaign Performance'!E:E, MATCH($A278,'Campaign Performance'!$A:$A, 0))</f>
        <v>0</v>
      </c>
      <c r="Z278" s="2">
        <f t="array" ref="Z278">INDEX('Campaign Performance'!F:F, MATCH($A278,'Campaign Performance'!$A:$A, 0))</f>
        <v>0</v>
      </c>
      <c r="AA278" s="2">
        <f t="array" ref="AA278">INDEX('Campaign Performance'!G:G, MATCH($A278,'Campaign Performance'!$A:$A, 0))</f>
        <v>0</v>
      </c>
      <c r="AB278" s="2">
        <f t="array" ref="AB278">INDEX('Campaign Performance'!H:H, MATCH($A278,'Campaign Performance'!$A:$A, 0))</f>
        <v>1</v>
      </c>
      <c r="AC278" s="5">
        <f t="shared" si="2"/>
        <v>65</v>
      </c>
      <c r="AD278" s="5">
        <f t="shared" si="3"/>
        <v>12</v>
      </c>
      <c r="AE278" s="5">
        <f t="shared" si="4"/>
        <v>2060.279477</v>
      </c>
      <c r="AF278" s="5">
        <f t="shared" si="5"/>
        <v>0</v>
      </c>
      <c r="AG278" s="5" t="str">
        <f t="shared" si="6"/>
        <v>No kids</v>
      </c>
      <c r="AH278" s="5" t="str">
        <f t="shared" si="20"/>
        <v>High income</v>
      </c>
      <c r="AI278" s="5" t="str">
        <f t="shared" si="7"/>
        <v>Yes</v>
      </c>
      <c r="AJ278" s="5" t="str">
        <f t="shared" si="8"/>
        <v>No Acceptance</v>
      </c>
      <c r="AK278" s="5">
        <f t="shared" si="9"/>
        <v>3</v>
      </c>
      <c r="AL278" s="5">
        <f t="shared" si="10"/>
        <v>0.1044206973</v>
      </c>
      <c r="AM278" s="5">
        <f t="shared" si="11"/>
        <v>0.4343434343</v>
      </c>
      <c r="AN278" s="5">
        <f t="shared" si="12"/>
        <v>0.2592592593</v>
      </c>
      <c r="AO278" s="5">
        <f t="shared" si="13"/>
        <v>0.1428571429</v>
      </c>
      <c r="AP278" s="5">
        <f t="shared" si="14"/>
        <v>0</v>
      </c>
      <c r="AQ278" s="5">
        <f t="shared" si="15"/>
        <v>1</v>
      </c>
      <c r="AR278" s="5">
        <f t="shared" si="16"/>
        <v>0.3095828078</v>
      </c>
      <c r="AS278" s="5">
        <f t="shared" si="17"/>
        <v>880</v>
      </c>
      <c r="AT278" s="5">
        <f t="shared" si="18"/>
        <v>0.6074140241</v>
      </c>
      <c r="AU278" s="5" t="str">
        <f t="shared" si="19"/>
        <v>Mid</v>
      </c>
      <c r="AV278" s="5"/>
      <c r="AW278" s="5"/>
      <c r="AX278" s="5"/>
      <c r="AY278" s="5"/>
      <c r="AZ278" s="5"/>
    </row>
    <row r="279" ht="14.25" customHeight="1">
      <c r="A279" s="5">
        <v>7828.0</v>
      </c>
      <c r="B279" s="5">
        <v>1981.0</v>
      </c>
      <c r="C279" s="5" t="s">
        <v>56</v>
      </c>
      <c r="D279" s="5" t="s">
        <v>50</v>
      </c>
      <c r="E279" s="5">
        <v>77882.0</v>
      </c>
      <c r="F279" s="2">
        <f t="shared" si="1"/>
        <v>77882</v>
      </c>
      <c r="G279" s="5">
        <v>1.0</v>
      </c>
      <c r="H279" s="5">
        <v>0.0</v>
      </c>
      <c r="I279" s="5" t="s">
        <v>123</v>
      </c>
      <c r="J279" s="2">
        <f t="array" ref="J279">INDEX('Purchase Behaviour'!B:B,MATCH(A279,'Purchase Behaviour'!A:A, 0))</f>
        <v>378.407618</v>
      </c>
      <c r="K279" s="2">
        <f t="array" ref="K279">INDEX('Purchase Behaviour'!C:C, MATCH(A279,'Purchase Behaviour'!A:A, 0))</f>
        <v>251.6242568</v>
      </c>
      <c r="L279" s="2">
        <f t="array" ref="L279">INDEX('Purchase Behaviour'!D:D, MATCH($A279,'Purchase Behaviour'!$A:$A, 0))</f>
        <v>228.1254105</v>
      </c>
      <c r="M279" s="2">
        <f t="array" ref="M279">INDEX('Purchase Behaviour'!E:E, MATCH($A279,'Purchase Behaviour'!$A:$A, 0))</f>
        <v>411.4123072</v>
      </c>
      <c r="N279" s="2">
        <f t="array" ref="N279">INDEX('Purchase Behaviour'!F:F, MATCH($A279,'Purchase Behaviour'!$A:$A, 0))</f>
        <v>286.3004968</v>
      </c>
      <c r="O279" s="2">
        <f t="array" ref="O279">INDEX('Purchase Behaviour'!G:G, MATCH($A279,'Purchase Behaviour'!$A:$A, 0))</f>
        <v>365.7816611</v>
      </c>
      <c r="P279" s="2">
        <f t="array" ref="P279">INDEX('Purchase Behaviour'!H:H, MATCH($A279,'Purchase Behaviour'!$A:$A, 0))</f>
        <v>1</v>
      </c>
      <c r="Q279" s="2">
        <f t="array" ref="Q279">INDEX('Purchase Behaviour'!I:I, MATCH($A279,'Purchase Behaviour'!$A:$A, 0))</f>
        <v>3</v>
      </c>
      <c r="R279" s="2">
        <f t="array" ref="R279">INDEX('Purchase Behaviour'!J:J, MATCH($A279,'Purchase Behaviour'!$A:$A, 0))</f>
        <v>3</v>
      </c>
      <c r="S279" s="2">
        <f t="array" ref="S279">INDEX('Purchase Behaviour'!K:K, MATCH($A279,'Purchase Behaviour'!$A:$A, 0))</f>
        <v>5</v>
      </c>
      <c r="T279" s="2">
        <f t="array" ref="T279">INDEX('Purchase Behaviour'!L:L, MATCH($A279,'Purchase Behaviour'!$A:$A, 0))</f>
        <v>1</v>
      </c>
      <c r="U279" s="2">
        <f t="array" ref="U279">INDEX('Purchase Behaviour'!M:M, MATCH($A279,'Purchase Behaviour'!$A:$A, 0))</f>
        <v>29</v>
      </c>
      <c r="V279" s="2">
        <f t="array" ref="V279">INDEX('Campaign Performance'!B:B, MATCH(A279,'Campaign Performance'!A:A, 0))</f>
        <v>0</v>
      </c>
      <c r="W279" s="2">
        <f t="array" ref="W279">INDEX('Campaign Performance'!C:C, MATCH($A279,'Campaign Performance'!$A:$A, 0))</f>
        <v>0</v>
      </c>
      <c r="X279" s="2">
        <f t="array" ref="X279">INDEX('Campaign Performance'!D:D, MATCH($A279,'Campaign Performance'!$A:$A, 0))</f>
        <v>0</v>
      </c>
      <c r="Y279" s="2">
        <f t="array" ref="Y279">INDEX('Campaign Performance'!E:E, MATCH($A279,'Campaign Performance'!$A:$A, 0))</f>
        <v>0</v>
      </c>
      <c r="Z279" s="2">
        <f t="array" ref="Z279">INDEX('Campaign Performance'!F:F, MATCH($A279,'Campaign Performance'!$A:$A, 0))</f>
        <v>0</v>
      </c>
      <c r="AA279" s="2">
        <f t="array" ref="AA279">INDEX('Campaign Performance'!G:G, MATCH($A279,'Campaign Performance'!$A:$A, 0))</f>
        <v>0</v>
      </c>
      <c r="AB279" s="2">
        <f t="array" ref="AB279">INDEX('Campaign Performance'!H:H, MATCH($A279,'Campaign Performance'!$A:$A, 0))</f>
        <v>0</v>
      </c>
      <c r="AC279" s="5">
        <f t="shared" si="2"/>
        <v>44</v>
      </c>
      <c r="AD279" s="5">
        <f t="shared" si="3"/>
        <v>11</v>
      </c>
      <c r="AE279" s="5">
        <f t="shared" si="4"/>
        <v>1921.65175</v>
      </c>
      <c r="AF279" s="5">
        <f t="shared" si="5"/>
        <v>0</v>
      </c>
      <c r="AG279" s="5" t="str">
        <f t="shared" si="6"/>
        <v>Small family</v>
      </c>
      <c r="AH279" s="5" t="str">
        <f t="shared" si="20"/>
        <v>High income</v>
      </c>
      <c r="AI279" s="5" t="str">
        <f t="shared" si="7"/>
        <v>No</v>
      </c>
      <c r="AJ279" s="5" t="str">
        <f t="shared" si="8"/>
        <v>No Acceptance</v>
      </c>
      <c r="AK279" s="5">
        <f t="shared" si="9"/>
        <v>3</v>
      </c>
      <c r="AL279" s="5">
        <f t="shared" si="10"/>
        <v>0.09739465836</v>
      </c>
      <c r="AM279" s="5">
        <f t="shared" si="11"/>
        <v>0.7070707071</v>
      </c>
      <c r="AN279" s="5">
        <f t="shared" si="12"/>
        <v>0.1111111111</v>
      </c>
      <c r="AO279" s="5">
        <f t="shared" si="13"/>
        <v>0.1071428571</v>
      </c>
      <c r="AP279" s="5">
        <f t="shared" si="14"/>
        <v>0</v>
      </c>
      <c r="AQ279" s="5">
        <f t="shared" si="15"/>
        <v>1</v>
      </c>
      <c r="AR279" s="5">
        <f t="shared" si="16"/>
        <v>0.3638508291</v>
      </c>
      <c r="AS279" s="5">
        <f t="shared" si="17"/>
        <v>515</v>
      </c>
      <c r="AT279" s="5">
        <f t="shared" si="18"/>
        <v>0.7704332291</v>
      </c>
      <c r="AU279" s="5" t="str">
        <f t="shared" si="19"/>
        <v>High</v>
      </c>
      <c r="AV279" s="5"/>
      <c r="AW279" s="5"/>
      <c r="AX279" s="5"/>
      <c r="AY279" s="5"/>
      <c r="AZ279" s="5"/>
    </row>
    <row r="280" ht="14.25" customHeight="1">
      <c r="A280" s="5">
        <v>3762.0</v>
      </c>
      <c r="B280" s="5">
        <v>1986.0</v>
      </c>
      <c r="C280" s="5" t="s">
        <v>53</v>
      </c>
      <c r="D280" s="5" t="s">
        <v>47</v>
      </c>
      <c r="E280" s="5">
        <v>69867.0</v>
      </c>
      <c r="F280" s="2">
        <f t="shared" si="1"/>
        <v>69867</v>
      </c>
      <c r="G280" s="5">
        <v>2.0</v>
      </c>
      <c r="H280" s="5">
        <v>1.0</v>
      </c>
      <c r="I280" s="5" t="s">
        <v>105</v>
      </c>
      <c r="J280" s="2">
        <f t="array" ref="J280">INDEX('Purchase Behaviour'!B:B,MATCH(A280,'Purchase Behaviour'!A:A, 0))</f>
        <v>507.3746963</v>
      </c>
      <c r="K280" s="2">
        <f t="array" ref="K280">INDEX('Purchase Behaviour'!C:C, MATCH(A280,'Purchase Behaviour'!A:A, 0))</f>
        <v>501.1900668</v>
      </c>
      <c r="L280" s="2">
        <f t="array" ref="L280">INDEX('Purchase Behaviour'!D:D, MATCH($A280,'Purchase Behaviour'!$A:$A, 0))</f>
        <v>572.2355942</v>
      </c>
      <c r="M280" s="2">
        <f t="array" ref="M280">INDEX('Purchase Behaviour'!E:E, MATCH($A280,'Purchase Behaviour'!$A:$A, 0))</f>
        <v>509.503921</v>
      </c>
      <c r="N280" s="2">
        <f t="array" ref="N280">INDEX('Purchase Behaviour'!F:F, MATCH($A280,'Purchase Behaviour'!$A:$A, 0))</f>
        <v>591.3819954</v>
      </c>
      <c r="O280" s="2">
        <f t="array" ref="O280">INDEX('Purchase Behaviour'!G:G, MATCH($A280,'Purchase Behaviour'!$A:$A, 0))</f>
        <v>381.0089708</v>
      </c>
      <c r="P280" s="2">
        <f t="array" ref="P280">INDEX('Purchase Behaviour'!H:H, MATCH($A280,'Purchase Behaviour'!$A:$A, 0))</f>
        <v>1</v>
      </c>
      <c r="Q280" s="2">
        <f t="array" ref="Q280">INDEX('Purchase Behaviour'!I:I, MATCH($A280,'Purchase Behaviour'!$A:$A, 0))</f>
        <v>3</v>
      </c>
      <c r="R280" s="2">
        <f t="array" ref="R280">INDEX('Purchase Behaviour'!J:J, MATCH($A280,'Purchase Behaviour'!$A:$A, 0))</f>
        <v>5</v>
      </c>
      <c r="S280" s="2">
        <f t="array" ref="S280">INDEX('Purchase Behaviour'!K:K, MATCH($A280,'Purchase Behaviour'!$A:$A, 0))</f>
        <v>8</v>
      </c>
      <c r="T280" s="2">
        <f t="array" ref="T280">INDEX('Purchase Behaviour'!L:L, MATCH($A280,'Purchase Behaviour'!$A:$A, 0))</f>
        <v>1</v>
      </c>
      <c r="U280" s="2">
        <f t="array" ref="U280">INDEX('Purchase Behaviour'!M:M, MATCH($A280,'Purchase Behaviour'!$A:$A, 0))</f>
        <v>30</v>
      </c>
      <c r="V280" s="2">
        <f t="array" ref="V280">INDEX('Campaign Performance'!B:B, MATCH(A280,'Campaign Performance'!A:A, 0))</f>
        <v>0</v>
      </c>
      <c r="W280" s="2">
        <f t="array" ref="W280">INDEX('Campaign Performance'!C:C, MATCH($A280,'Campaign Performance'!$A:$A, 0))</f>
        <v>0</v>
      </c>
      <c r="X280" s="2">
        <f t="array" ref="X280">INDEX('Campaign Performance'!D:D, MATCH($A280,'Campaign Performance'!$A:$A, 0))</f>
        <v>0</v>
      </c>
      <c r="Y280" s="2">
        <f t="array" ref="Y280">INDEX('Campaign Performance'!E:E, MATCH($A280,'Campaign Performance'!$A:$A, 0))</f>
        <v>1</v>
      </c>
      <c r="Z280" s="2">
        <f t="array" ref="Z280">INDEX('Campaign Performance'!F:F, MATCH($A280,'Campaign Performance'!$A:$A, 0))</f>
        <v>0</v>
      </c>
      <c r="AA280" s="2">
        <f t="array" ref="AA280">INDEX('Campaign Performance'!G:G, MATCH($A280,'Campaign Performance'!$A:$A, 0))</f>
        <v>0</v>
      </c>
      <c r="AB280" s="2">
        <f t="array" ref="AB280">INDEX('Campaign Performance'!H:H, MATCH($A280,'Campaign Performance'!$A:$A, 0))</f>
        <v>1</v>
      </c>
      <c r="AC280" s="5">
        <f t="shared" si="2"/>
        <v>39</v>
      </c>
      <c r="AD280" s="5">
        <f t="shared" si="3"/>
        <v>12</v>
      </c>
      <c r="AE280" s="5">
        <f t="shared" si="4"/>
        <v>3062.695244</v>
      </c>
      <c r="AF280" s="5">
        <f t="shared" si="5"/>
        <v>1</v>
      </c>
      <c r="AG280" s="5" t="str">
        <f t="shared" si="6"/>
        <v>Large family</v>
      </c>
      <c r="AH280" s="5" t="str">
        <f t="shared" si="20"/>
        <v>High income</v>
      </c>
      <c r="AI280" s="5" t="str">
        <f t="shared" si="7"/>
        <v>Yes</v>
      </c>
      <c r="AJ280" s="5" t="str">
        <f t="shared" si="8"/>
        <v>Low Acceptance</v>
      </c>
      <c r="AK280" s="5">
        <f t="shared" si="9"/>
        <v>3</v>
      </c>
      <c r="AL280" s="5">
        <f t="shared" si="10"/>
        <v>0.155225918</v>
      </c>
      <c r="AM280" s="5">
        <f t="shared" si="11"/>
        <v>0.696969697</v>
      </c>
      <c r="AN280" s="5">
        <f t="shared" si="12"/>
        <v>0.1111111111</v>
      </c>
      <c r="AO280" s="5">
        <f t="shared" si="13"/>
        <v>0.1785714286</v>
      </c>
      <c r="AP280" s="5">
        <f t="shared" si="14"/>
        <v>0.25</v>
      </c>
      <c r="AQ280" s="5">
        <f t="shared" si="15"/>
        <v>1</v>
      </c>
      <c r="AR280" s="5">
        <f t="shared" si="16"/>
        <v>0.4074211981</v>
      </c>
      <c r="AS280" s="5">
        <f t="shared" si="17"/>
        <v>307</v>
      </c>
      <c r="AT280" s="5">
        <f t="shared" si="18"/>
        <v>0.8633318446</v>
      </c>
      <c r="AU280" s="5" t="str">
        <f t="shared" si="19"/>
        <v>High</v>
      </c>
      <c r="AV280" s="5"/>
      <c r="AW280" s="5"/>
      <c r="AX280" s="5"/>
      <c r="AY280" s="5"/>
      <c r="AZ280" s="5"/>
    </row>
    <row r="281" ht="14.25" customHeight="1">
      <c r="A281" s="5">
        <v>4391.0</v>
      </c>
      <c r="B281" s="5">
        <v>1968.0</v>
      </c>
      <c r="C281" s="5" t="s">
        <v>56</v>
      </c>
      <c r="D281" s="5" t="s">
        <v>58</v>
      </c>
      <c r="E281" s="5">
        <v>63841.0</v>
      </c>
      <c r="F281" s="2">
        <f t="shared" si="1"/>
        <v>63841</v>
      </c>
      <c r="G281" s="5">
        <v>0.0</v>
      </c>
      <c r="H281" s="5">
        <v>0.0</v>
      </c>
      <c r="I281" s="5" t="s">
        <v>164</v>
      </c>
      <c r="J281" s="2">
        <f t="array" ref="J281">INDEX('Purchase Behaviour'!B:B,MATCH(A281,'Purchase Behaviour'!A:A, 0))</f>
        <v>217.2032163</v>
      </c>
      <c r="K281" s="2">
        <f t="array" ref="K281">INDEX('Purchase Behaviour'!C:C, MATCH(A281,'Purchase Behaviour'!A:A, 0))</f>
        <v>207.6848974</v>
      </c>
      <c r="L281" s="2">
        <f t="array" ref="L281">INDEX('Purchase Behaviour'!D:D, MATCH($A281,'Purchase Behaviour'!$A:$A, 0))</f>
        <v>441.9696881</v>
      </c>
      <c r="M281" s="2">
        <f t="array" ref="M281">INDEX('Purchase Behaviour'!E:E, MATCH($A281,'Purchase Behaviour'!$A:$A, 0))</f>
        <v>310.5220004</v>
      </c>
      <c r="N281" s="2">
        <f t="array" ref="N281">INDEX('Purchase Behaviour'!F:F, MATCH($A281,'Purchase Behaviour'!$A:$A, 0))</f>
        <v>317.805024</v>
      </c>
      <c r="O281" s="2">
        <f t="array" ref="O281">INDEX('Purchase Behaviour'!G:G, MATCH($A281,'Purchase Behaviour'!$A:$A, 0))</f>
        <v>251.8025326</v>
      </c>
      <c r="P281" s="2">
        <f t="array" ref="P281">INDEX('Purchase Behaviour'!H:H, MATCH($A281,'Purchase Behaviour'!$A:$A, 0))</f>
        <v>1</v>
      </c>
      <c r="Q281" s="2">
        <f t="array" ref="Q281">INDEX('Purchase Behaviour'!I:I, MATCH($A281,'Purchase Behaviour'!$A:$A, 0))</f>
        <v>9</v>
      </c>
      <c r="R281" s="2">
        <f t="array" ref="R281">INDEX('Purchase Behaviour'!J:J, MATCH($A281,'Purchase Behaviour'!$A:$A, 0))</f>
        <v>3</v>
      </c>
      <c r="S281" s="2">
        <f t="array" ref="S281">INDEX('Purchase Behaviour'!K:K, MATCH($A281,'Purchase Behaviour'!$A:$A, 0))</f>
        <v>9</v>
      </c>
      <c r="T281" s="2">
        <f t="array" ref="T281">INDEX('Purchase Behaviour'!L:L, MATCH($A281,'Purchase Behaviour'!$A:$A, 0))</f>
        <v>6</v>
      </c>
      <c r="U281" s="2">
        <f t="array" ref="U281">INDEX('Purchase Behaviour'!M:M, MATCH($A281,'Purchase Behaviour'!$A:$A, 0))</f>
        <v>64</v>
      </c>
      <c r="V281" s="2">
        <f t="array" ref="V281">INDEX('Campaign Performance'!B:B, MATCH(A281,'Campaign Performance'!A:A, 0))</f>
        <v>0</v>
      </c>
      <c r="W281" s="2">
        <f t="array" ref="W281">INDEX('Campaign Performance'!C:C, MATCH($A281,'Campaign Performance'!$A:$A, 0))</f>
        <v>0</v>
      </c>
      <c r="X281" s="2">
        <f t="array" ref="X281">INDEX('Campaign Performance'!D:D, MATCH($A281,'Campaign Performance'!$A:$A, 0))</f>
        <v>0</v>
      </c>
      <c r="Y281" s="2">
        <f t="array" ref="Y281">INDEX('Campaign Performance'!E:E, MATCH($A281,'Campaign Performance'!$A:$A, 0))</f>
        <v>0</v>
      </c>
      <c r="Z281" s="2">
        <f t="array" ref="Z281">INDEX('Campaign Performance'!F:F, MATCH($A281,'Campaign Performance'!$A:$A, 0))</f>
        <v>0</v>
      </c>
      <c r="AA281" s="2">
        <f t="array" ref="AA281">INDEX('Campaign Performance'!G:G, MATCH($A281,'Campaign Performance'!$A:$A, 0))</f>
        <v>0</v>
      </c>
      <c r="AB281" s="2">
        <f t="array" ref="AB281">INDEX('Campaign Performance'!H:H, MATCH($A281,'Campaign Performance'!$A:$A, 0))</f>
        <v>0</v>
      </c>
      <c r="AC281" s="5">
        <f t="shared" si="2"/>
        <v>57</v>
      </c>
      <c r="AD281" s="5">
        <f t="shared" si="3"/>
        <v>12</v>
      </c>
      <c r="AE281" s="5">
        <f t="shared" si="4"/>
        <v>1746.987359</v>
      </c>
      <c r="AF281" s="5">
        <f t="shared" si="5"/>
        <v>0</v>
      </c>
      <c r="AG281" s="5" t="str">
        <f t="shared" si="6"/>
        <v>No kids</v>
      </c>
      <c r="AH281" s="5" t="str">
        <f t="shared" si="20"/>
        <v>High income</v>
      </c>
      <c r="AI281" s="5" t="str">
        <f t="shared" si="7"/>
        <v>No</v>
      </c>
      <c r="AJ281" s="5" t="str">
        <f t="shared" si="8"/>
        <v>No Acceptance</v>
      </c>
      <c r="AK281" s="5">
        <f t="shared" si="9"/>
        <v>3</v>
      </c>
      <c r="AL281" s="5">
        <f t="shared" si="10"/>
        <v>0.08854218093</v>
      </c>
      <c r="AM281" s="5">
        <f t="shared" si="11"/>
        <v>0.3535353535</v>
      </c>
      <c r="AN281" s="5">
        <f t="shared" si="12"/>
        <v>0.3333333333</v>
      </c>
      <c r="AO281" s="5">
        <f t="shared" si="13"/>
        <v>0.1071428571</v>
      </c>
      <c r="AP281" s="5">
        <f t="shared" si="14"/>
        <v>0</v>
      </c>
      <c r="AQ281" s="5">
        <f t="shared" si="15"/>
        <v>1</v>
      </c>
      <c r="AR281" s="5">
        <f t="shared" si="16"/>
        <v>0.288910437</v>
      </c>
      <c r="AS281" s="5">
        <f t="shared" si="17"/>
        <v>1041</v>
      </c>
      <c r="AT281" s="5">
        <f t="shared" si="18"/>
        <v>0.5355069227</v>
      </c>
      <c r="AU281" s="5" t="str">
        <f t="shared" si="19"/>
        <v>Mid</v>
      </c>
      <c r="AV281" s="5"/>
      <c r="AW281" s="5"/>
      <c r="AX281" s="5"/>
      <c r="AY281" s="5"/>
      <c r="AZ281" s="5"/>
    </row>
    <row r="282" ht="14.25" customHeight="1">
      <c r="A282" s="5">
        <v>4669.0</v>
      </c>
      <c r="B282" s="5">
        <v>1981.0</v>
      </c>
      <c r="C282" s="5" t="s">
        <v>64</v>
      </c>
      <c r="D282" s="5" t="s">
        <v>54</v>
      </c>
      <c r="E282" s="5">
        <v>24480.0</v>
      </c>
      <c r="F282" s="2">
        <f t="shared" si="1"/>
        <v>24480</v>
      </c>
      <c r="G282" s="5">
        <v>0.0</v>
      </c>
      <c r="H282" s="5">
        <v>2.0</v>
      </c>
      <c r="I282" s="5" t="s">
        <v>277</v>
      </c>
      <c r="J282" s="2">
        <f t="array" ref="J282">INDEX('Purchase Behaviour'!B:B,MATCH(A282,'Purchase Behaviour'!A:A, 0))</f>
        <v>101.0484881</v>
      </c>
      <c r="K282" s="2">
        <f t="array" ref="K282">INDEX('Purchase Behaviour'!C:C, MATCH(A282,'Purchase Behaviour'!A:A, 0))</f>
        <v>131.5199176</v>
      </c>
      <c r="L282" s="2">
        <f t="array" ref="L282">INDEX('Purchase Behaviour'!D:D, MATCH($A282,'Purchase Behaviour'!$A:$A, 0))</f>
        <v>77.58207775</v>
      </c>
      <c r="M282" s="2">
        <f t="array" ref="M282">INDEX('Purchase Behaviour'!E:E, MATCH($A282,'Purchase Behaviour'!$A:$A, 0))</f>
        <v>126.7737498</v>
      </c>
      <c r="N282" s="2">
        <f t="array" ref="N282">INDEX('Purchase Behaviour'!F:F, MATCH($A282,'Purchase Behaviour'!$A:$A, 0))</f>
        <v>173.7756383</v>
      </c>
      <c r="O282" s="2">
        <f t="array" ref="O282">INDEX('Purchase Behaviour'!G:G, MATCH($A282,'Purchase Behaviour'!$A:$A, 0))</f>
        <v>37.1596116</v>
      </c>
      <c r="P282" s="2">
        <f t="array" ref="P282">INDEX('Purchase Behaviour'!H:H, MATCH($A282,'Purchase Behaviour'!$A:$A, 0))</f>
        <v>3</v>
      </c>
      <c r="Q282" s="2">
        <f t="array" ref="Q282">INDEX('Purchase Behaviour'!I:I, MATCH($A282,'Purchase Behaviour'!$A:$A, 0))</f>
        <v>3</v>
      </c>
      <c r="R282" s="2">
        <f t="array" ref="R282">INDEX('Purchase Behaviour'!J:J, MATCH($A282,'Purchase Behaviour'!$A:$A, 0))</f>
        <v>0</v>
      </c>
      <c r="S282" s="2">
        <f t="array" ref="S282">INDEX('Purchase Behaviour'!K:K, MATCH($A282,'Purchase Behaviour'!$A:$A, 0))</f>
        <v>4</v>
      </c>
      <c r="T282" s="2">
        <f t="array" ref="T282">INDEX('Purchase Behaviour'!L:L, MATCH($A282,'Purchase Behaviour'!$A:$A, 0))</f>
        <v>7</v>
      </c>
      <c r="U282" s="2">
        <f t="array" ref="U282">INDEX('Purchase Behaviour'!M:M, MATCH($A282,'Purchase Behaviour'!$A:$A, 0))</f>
        <v>46</v>
      </c>
      <c r="V282" s="2">
        <f t="array" ref="V282">INDEX('Campaign Performance'!B:B, MATCH(A282,'Campaign Performance'!A:A, 0))</f>
        <v>0</v>
      </c>
      <c r="W282" s="2">
        <f t="array" ref="W282">INDEX('Campaign Performance'!C:C, MATCH($A282,'Campaign Performance'!$A:$A, 0))</f>
        <v>0</v>
      </c>
      <c r="X282" s="2">
        <f t="array" ref="X282">INDEX('Campaign Performance'!D:D, MATCH($A282,'Campaign Performance'!$A:$A, 0))</f>
        <v>0</v>
      </c>
      <c r="Y282" s="2">
        <f t="array" ref="Y282">INDEX('Campaign Performance'!E:E, MATCH($A282,'Campaign Performance'!$A:$A, 0))</f>
        <v>0</v>
      </c>
      <c r="Z282" s="2">
        <f t="array" ref="Z282">INDEX('Campaign Performance'!F:F, MATCH($A282,'Campaign Performance'!$A:$A, 0))</f>
        <v>0</v>
      </c>
      <c r="AA282" s="2">
        <f t="array" ref="AA282">INDEX('Campaign Performance'!G:G, MATCH($A282,'Campaign Performance'!$A:$A, 0))</f>
        <v>0</v>
      </c>
      <c r="AB282" s="2">
        <f t="array" ref="AB282">INDEX('Campaign Performance'!H:H, MATCH($A282,'Campaign Performance'!$A:$A, 0))</f>
        <v>0</v>
      </c>
      <c r="AC282" s="5">
        <f t="shared" si="2"/>
        <v>44</v>
      </c>
      <c r="AD282" s="5">
        <f t="shared" si="3"/>
        <v>12</v>
      </c>
      <c r="AE282" s="5">
        <f t="shared" si="4"/>
        <v>647.8594832</v>
      </c>
      <c r="AF282" s="5">
        <f t="shared" si="5"/>
        <v>0</v>
      </c>
      <c r="AG282" s="5" t="str">
        <f t="shared" si="6"/>
        <v>Large family</v>
      </c>
      <c r="AH282" s="5" t="str">
        <f t="shared" si="20"/>
        <v>Low income</v>
      </c>
      <c r="AI282" s="5" t="str">
        <f t="shared" si="7"/>
        <v>No</v>
      </c>
      <c r="AJ282" s="5" t="str">
        <f t="shared" si="8"/>
        <v>No Acceptance</v>
      </c>
      <c r="AK282" s="5">
        <f t="shared" si="9"/>
        <v>1</v>
      </c>
      <c r="AL282" s="5">
        <f t="shared" si="10"/>
        <v>0.0328353215</v>
      </c>
      <c r="AM282" s="5">
        <f t="shared" si="11"/>
        <v>0.5353535354</v>
      </c>
      <c r="AN282" s="5">
        <f t="shared" si="12"/>
        <v>0.1111111111</v>
      </c>
      <c r="AO282" s="5">
        <f t="shared" si="13"/>
        <v>0</v>
      </c>
      <c r="AP282" s="5">
        <f t="shared" si="14"/>
        <v>0</v>
      </c>
      <c r="AQ282" s="5">
        <f t="shared" si="15"/>
        <v>0</v>
      </c>
      <c r="AR282" s="5">
        <f t="shared" si="16"/>
        <v>0.1854815576</v>
      </c>
      <c r="AS282" s="5">
        <f t="shared" si="17"/>
        <v>1766</v>
      </c>
      <c r="AT282" s="5">
        <f t="shared" si="18"/>
        <v>0.2117016525</v>
      </c>
      <c r="AU282" s="5" t="str">
        <f t="shared" si="19"/>
        <v>Low</v>
      </c>
      <c r="AV282" s="5"/>
      <c r="AW282" s="5"/>
      <c r="AX282" s="5"/>
      <c r="AY282" s="5"/>
      <c r="AZ282" s="5"/>
    </row>
    <row r="283" ht="14.25" customHeight="1">
      <c r="A283" s="5">
        <v>10144.0</v>
      </c>
      <c r="B283" s="5">
        <v>1976.0</v>
      </c>
      <c r="C283" s="5" t="s">
        <v>46</v>
      </c>
      <c r="D283" s="5" t="s">
        <v>50</v>
      </c>
      <c r="E283" s="5">
        <v>51369.0</v>
      </c>
      <c r="F283" s="2">
        <f t="shared" si="1"/>
        <v>51369</v>
      </c>
      <c r="G283" s="5">
        <v>0.0</v>
      </c>
      <c r="H283" s="5">
        <v>1.0</v>
      </c>
      <c r="I283" s="5" t="s">
        <v>240</v>
      </c>
      <c r="J283" s="2">
        <f t="array" ref="J283">INDEX('Purchase Behaviour'!B:B,MATCH(A283,'Purchase Behaviour'!A:A, 0))</f>
        <v>124.5653664</v>
      </c>
      <c r="K283" s="2">
        <f t="array" ref="K283">INDEX('Purchase Behaviour'!C:C, MATCH(A283,'Purchase Behaviour'!A:A, 0))</f>
        <v>298.9378818</v>
      </c>
      <c r="L283" s="2">
        <f t="array" ref="L283">INDEX('Purchase Behaviour'!D:D, MATCH($A283,'Purchase Behaviour'!$A:$A, 0))</f>
        <v>353.0808373</v>
      </c>
      <c r="M283" s="2">
        <f t="array" ref="M283">INDEX('Purchase Behaviour'!E:E, MATCH($A283,'Purchase Behaviour'!$A:$A, 0))</f>
        <v>207.26499</v>
      </c>
      <c r="N283" s="2">
        <f t="array" ref="N283">INDEX('Purchase Behaviour'!F:F, MATCH($A283,'Purchase Behaviour'!$A:$A, 0))</f>
        <v>88.62552781</v>
      </c>
      <c r="O283" s="2">
        <f t="array" ref="O283">INDEX('Purchase Behaviour'!G:G, MATCH($A283,'Purchase Behaviour'!$A:$A, 0))</f>
        <v>358.4259563</v>
      </c>
      <c r="P283" s="2">
        <f t="array" ref="P283">INDEX('Purchase Behaviour'!H:H, MATCH($A283,'Purchase Behaviour'!$A:$A, 0))</f>
        <v>2</v>
      </c>
      <c r="Q283" s="2">
        <f t="array" ref="Q283">INDEX('Purchase Behaviour'!I:I, MATCH($A283,'Purchase Behaviour'!$A:$A, 0))</f>
        <v>8</v>
      </c>
      <c r="R283" s="2">
        <f t="array" ref="R283">INDEX('Purchase Behaviour'!J:J, MATCH($A283,'Purchase Behaviour'!$A:$A, 0))</f>
        <v>2</v>
      </c>
      <c r="S283" s="2">
        <f t="array" ref="S283">INDEX('Purchase Behaviour'!K:K, MATCH($A283,'Purchase Behaviour'!$A:$A, 0))</f>
        <v>4</v>
      </c>
      <c r="T283" s="2">
        <f t="array" ref="T283">INDEX('Purchase Behaviour'!L:L, MATCH($A283,'Purchase Behaviour'!$A:$A, 0))</f>
        <v>8</v>
      </c>
      <c r="U283" s="2">
        <f t="array" ref="U283">INDEX('Purchase Behaviour'!M:M, MATCH($A283,'Purchase Behaviour'!$A:$A, 0))</f>
        <v>84</v>
      </c>
      <c r="V283" s="2">
        <f t="array" ref="V283">INDEX('Campaign Performance'!B:B, MATCH(A283,'Campaign Performance'!A:A, 0))</f>
        <v>0</v>
      </c>
      <c r="W283" s="2">
        <f t="array" ref="W283">INDEX('Campaign Performance'!C:C, MATCH($A283,'Campaign Performance'!$A:$A, 0))</f>
        <v>0</v>
      </c>
      <c r="X283" s="2">
        <f t="array" ref="X283">INDEX('Campaign Performance'!D:D, MATCH($A283,'Campaign Performance'!$A:$A, 0))</f>
        <v>0</v>
      </c>
      <c r="Y283" s="2">
        <f t="array" ref="Y283">INDEX('Campaign Performance'!E:E, MATCH($A283,'Campaign Performance'!$A:$A, 0))</f>
        <v>0</v>
      </c>
      <c r="Z283" s="2">
        <f t="array" ref="Z283">INDEX('Campaign Performance'!F:F, MATCH($A283,'Campaign Performance'!$A:$A, 0))</f>
        <v>0</v>
      </c>
      <c r="AA283" s="2">
        <f t="array" ref="AA283">INDEX('Campaign Performance'!G:G, MATCH($A283,'Campaign Performance'!$A:$A, 0))</f>
        <v>0</v>
      </c>
      <c r="AB283" s="2">
        <f t="array" ref="AB283">INDEX('Campaign Performance'!H:H, MATCH($A283,'Campaign Performance'!$A:$A, 0))</f>
        <v>0</v>
      </c>
      <c r="AC283" s="5">
        <f t="shared" si="2"/>
        <v>49</v>
      </c>
      <c r="AD283" s="5">
        <f t="shared" si="3"/>
        <v>13</v>
      </c>
      <c r="AE283" s="5">
        <f t="shared" si="4"/>
        <v>1430.90056</v>
      </c>
      <c r="AF283" s="5">
        <f t="shared" si="5"/>
        <v>0</v>
      </c>
      <c r="AG283" s="5" t="str">
        <f t="shared" si="6"/>
        <v>Small family</v>
      </c>
      <c r="AH283" s="5" t="str">
        <f t="shared" si="20"/>
        <v>High income</v>
      </c>
      <c r="AI283" s="5" t="str">
        <f t="shared" si="7"/>
        <v>No</v>
      </c>
      <c r="AJ283" s="5" t="str">
        <f t="shared" si="8"/>
        <v>No Acceptance</v>
      </c>
      <c r="AK283" s="5">
        <f t="shared" si="9"/>
        <v>3</v>
      </c>
      <c r="AL283" s="5">
        <f t="shared" si="10"/>
        <v>0.07252202233</v>
      </c>
      <c r="AM283" s="5">
        <f t="shared" si="11"/>
        <v>0.1515151515</v>
      </c>
      <c r="AN283" s="5">
        <f t="shared" si="12"/>
        <v>0.2962962963</v>
      </c>
      <c r="AO283" s="5">
        <f t="shared" si="13"/>
        <v>0.07142857143</v>
      </c>
      <c r="AP283" s="5">
        <f t="shared" si="14"/>
        <v>0</v>
      </c>
      <c r="AQ283" s="5">
        <f t="shared" si="15"/>
        <v>1</v>
      </c>
      <c r="AR283" s="5">
        <f t="shared" si="16"/>
        <v>0.2151723526</v>
      </c>
      <c r="AS283" s="5">
        <f t="shared" si="17"/>
        <v>1555</v>
      </c>
      <c r="AT283" s="5">
        <f t="shared" si="18"/>
        <v>0.3059401519</v>
      </c>
      <c r="AU283" s="5" t="str">
        <f t="shared" si="19"/>
        <v>Low</v>
      </c>
      <c r="AV283" s="5"/>
      <c r="AW283" s="5"/>
      <c r="AX283" s="5"/>
      <c r="AY283" s="5"/>
      <c r="AZ283" s="5"/>
    </row>
    <row r="284" ht="14.25" customHeight="1">
      <c r="A284" s="5">
        <v>8652.0</v>
      </c>
      <c r="B284" s="5">
        <v>1960.0</v>
      </c>
      <c r="C284" s="5" t="s">
        <v>46</v>
      </c>
      <c r="D284" s="5" t="s">
        <v>50</v>
      </c>
      <c r="E284" s="5">
        <v>37760.0</v>
      </c>
      <c r="F284" s="2">
        <f t="shared" si="1"/>
        <v>37760</v>
      </c>
      <c r="G284" s="5">
        <v>0.0</v>
      </c>
      <c r="H284" s="5">
        <v>0.0</v>
      </c>
      <c r="I284" s="5" t="s">
        <v>68</v>
      </c>
      <c r="J284" s="2">
        <f t="array" ref="J284">INDEX('Purchase Behaviour'!B:B,MATCH(A284,'Purchase Behaviour'!A:A, 0))</f>
        <v>133.7856865</v>
      </c>
      <c r="K284" s="2">
        <f t="array" ref="K284">INDEX('Purchase Behaviour'!C:C, MATCH(A284,'Purchase Behaviour'!A:A, 0))</f>
        <v>159.7930385</v>
      </c>
      <c r="L284" s="2">
        <f t="array" ref="L284">INDEX('Purchase Behaviour'!D:D, MATCH($A284,'Purchase Behaviour'!$A:$A, 0))</f>
        <v>199.1257048</v>
      </c>
      <c r="M284" s="2">
        <f t="array" ref="M284">INDEX('Purchase Behaviour'!E:E, MATCH($A284,'Purchase Behaviour'!$A:$A, 0))</f>
        <v>142.1479193</v>
      </c>
      <c r="N284" s="2">
        <f t="array" ref="N284">INDEX('Purchase Behaviour'!F:F, MATCH($A284,'Purchase Behaviour'!$A:$A, 0))</f>
        <v>130.0238222</v>
      </c>
      <c r="O284" s="2">
        <f t="array" ref="O284">INDEX('Purchase Behaviour'!G:G, MATCH($A284,'Purchase Behaviour'!$A:$A, 0))</f>
        <v>131.0835881</v>
      </c>
      <c r="P284" s="2">
        <f t="array" ref="P284">INDEX('Purchase Behaviour'!H:H, MATCH($A284,'Purchase Behaviour'!$A:$A, 0))</f>
        <v>2</v>
      </c>
      <c r="Q284" s="2">
        <f t="array" ref="Q284">INDEX('Purchase Behaviour'!I:I, MATCH($A284,'Purchase Behaviour'!$A:$A, 0))</f>
        <v>4</v>
      </c>
      <c r="R284" s="2">
        <f t="array" ref="R284">INDEX('Purchase Behaviour'!J:J, MATCH($A284,'Purchase Behaviour'!$A:$A, 0))</f>
        <v>1</v>
      </c>
      <c r="S284" s="2">
        <f t="array" ref="S284">INDEX('Purchase Behaviour'!K:K, MATCH($A284,'Purchase Behaviour'!$A:$A, 0))</f>
        <v>6</v>
      </c>
      <c r="T284" s="2">
        <f t="array" ref="T284">INDEX('Purchase Behaviour'!L:L, MATCH($A284,'Purchase Behaviour'!$A:$A, 0))</f>
        <v>7</v>
      </c>
      <c r="U284" s="2">
        <f t="array" ref="U284">INDEX('Purchase Behaviour'!M:M, MATCH($A284,'Purchase Behaviour'!$A:$A, 0))</f>
        <v>20</v>
      </c>
      <c r="V284" s="2">
        <f t="array" ref="V284">INDEX('Campaign Performance'!B:B, MATCH(A284,'Campaign Performance'!A:A, 0))</f>
        <v>0</v>
      </c>
      <c r="W284" s="2">
        <f t="array" ref="W284">INDEX('Campaign Performance'!C:C, MATCH($A284,'Campaign Performance'!$A:$A, 0))</f>
        <v>0</v>
      </c>
      <c r="X284" s="2">
        <f t="array" ref="X284">INDEX('Campaign Performance'!D:D, MATCH($A284,'Campaign Performance'!$A:$A, 0))</f>
        <v>0</v>
      </c>
      <c r="Y284" s="2">
        <f t="array" ref="Y284">INDEX('Campaign Performance'!E:E, MATCH($A284,'Campaign Performance'!$A:$A, 0))</f>
        <v>0</v>
      </c>
      <c r="Z284" s="2">
        <f t="array" ref="Z284">INDEX('Campaign Performance'!F:F, MATCH($A284,'Campaign Performance'!$A:$A, 0))</f>
        <v>0</v>
      </c>
      <c r="AA284" s="2">
        <f t="array" ref="AA284">INDEX('Campaign Performance'!G:G, MATCH($A284,'Campaign Performance'!$A:$A, 0))</f>
        <v>0</v>
      </c>
      <c r="AB284" s="2">
        <f t="array" ref="AB284">INDEX('Campaign Performance'!H:H, MATCH($A284,'Campaign Performance'!$A:$A, 0))</f>
        <v>0</v>
      </c>
      <c r="AC284" s="5">
        <f t="shared" si="2"/>
        <v>65</v>
      </c>
      <c r="AD284" s="5">
        <f t="shared" si="3"/>
        <v>13</v>
      </c>
      <c r="AE284" s="5">
        <f t="shared" si="4"/>
        <v>895.9597595</v>
      </c>
      <c r="AF284" s="5">
        <f t="shared" si="5"/>
        <v>0</v>
      </c>
      <c r="AG284" s="5" t="str">
        <f t="shared" si="6"/>
        <v>No kids</v>
      </c>
      <c r="AH284" s="5" t="str">
        <f t="shared" si="20"/>
        <v>Mid income</v>
      </c>
      <c r="AI284" s="5" t="str">
        <f t="shared" si="7"/>
        <v>No</v>
      </c>
      <c r="AJ284" s="5" t="str">
        <f t="shared" si="8"/>
        <v>No Acceptance</v>
      </c>
      <c r="AK284" s="5">
        <f t="shared" si="9"/>
        <v>2</v>
      </c>
      <c r="AL284" s="5">
        <f t="shared" si="10"/>
        <v>0.04540973392</v>
      </c>
      <c r="AM284" s="5">
        <f t="shared" si="11"/>
        <v>0.797979798</v>
      </c>
      <c r="AN284" s="5">
        <f t="shared" si="12"/>
        <v>0.1481481481</v>
      </c>
      <c r="AO284" s="5">
        <f t="shared" si="13"/>
        <v>0.03571428571</v>
      </c>
      <c r="AP284" s="5">
        <f t="shared" si="14"/>
        <v>0</v>
      </c>
      <c r="AQ284" s="5">
        <f t="shared" si="15"/>
        <v>0.5</v>
      </c>
      <c r="AR284" s="5">
        <f t="shared" si="16"/>
        <v>0.3265400237</v>
      </c>
      <c r="AS284" s="5">
        <f t="shared" si="17"/>
        <v>749</v>
      </c>
      <c r="AT284" s="5">
        <f t="shared" si="18"/>
        <v>0.6659222867</v>
      </c>
      <c r="AU284" s="5" t="str">
        <f t="shared" si="19"/>
        <v>Mid</v>
      </c>
      <c r="AV284" s="5"/>
      <c r="AW284" s="5"/>
      <c r="AX284" s="5"/>
      <c r="AY284" s="5"/>
      <c r="AZ284" s="5"/>
    </row>
    <row r="285" ht="14.25" customHeight="1">
      <c r="A285" s="5">
        <v>1672.0</v>
      </c>
      <c r="B285" s="5">
        <v>1974.0</v>
      </c>
      <c r="C285" s="5" t="s">
        <v>53</v>
      </c>
      <c r="D285" s="5" t="s">
        <v>50</v>
      </c>
      <c r="E285" s="5">
        <v>65640.0</v>
      </c>
      <c r="F285" s="2">
        <f t="shared" si="1"/>
        <v>65640</v>
      </c>
      <c r="G285" s="5">
        <v>0.0</v>
      </c>
      <c r="H285" s="5">
        <v>0.0</v>
      </c>
      <c r="I285" s="5" t="s">
        <v>194</v>
      </c>
      <c r="J285" s="2">
        <f t="array" ref="J285">INDEX('Purchase Behaviour'!B:B,MATCH(A285,'Purchase Behaviour'!A:A, 0))</f>
        <v>500.8178188</v>
      </c>
      <c r="K285" s="2">
        <f t="array" ref="K285">INDEX('Purchase Behaviour'!C:C, MATCH(A285,'Purchase Behaviour'!A:A, 0))</f>
        <v>430.6324695</v>
      </c>
      <c r="L285" s="2">
        <f t="array" ref="L285">INDEX('Purchase Behaviour'!D:D, MATCH($A285,'Purchase Behaviour'!$A:$A, 0))</f>
        <v>371.8263632</v>
      </c>
      <c r="M285" s="2">
        <f t="array" ref="M285">INDEX('Purchase Behaviour'!E:E, MATCH($A285,'Purchase Behaviour'!$A:$A, 0))</f>
        <v>94.33227045</v>
      </c>
      <c r="N285" s="2">
        <f t="array" ref="N285">INDEX('Purchase Behaviour'!F:F, MATCH($A285,'Purchase Behaviour'!$A:$A, 0))</f>
        <v>372.1956806</v>
      </c>
      <c r="O285" s="2">
        <f t="array" ref="O285">INDEX('Purchase Behaviour'!G:G, MATCH($A285,'Purchase Behaviour'!$A:$A, 0))</f>
        <v>366.7691532</v>
      </c>
      <c r="P285" s="2">
        <f t="array" ref="P285">INDEX('Purchase Behaviour'!H:H, MATCH($A285,'Purchase Behaviour'!$A:$A, 0))</f>
        <v>1</v>
      </c>
      <c r="Q285" s="2">
        <f t="array" ref="Q285">INDEX('Purchase Behaviour'!I:I, MATCH($A285,'Purchase Behaviour'!$A:$A, 0))</f>
        <v>5</v>
      </c>
      <c r="R285" s="2">
        <f t="array" ref="R285">INDEX('Purchase Behaviour'!J:J, MATCH($A285,'Purchase Behaviour'!$A:$A, 0))</f>
        <v>1</v>
      </c>
      <c r="S285" s="2">
        <f t="array" ref="S285">INDEX('Purchase Behaviour'!K:K, MATCH($A285,'Purchase Behaviour'!$A:$A, 0))</f>
        <v>8</v>
      </c>
      <c r="T285" s="2">
        <f t="array" ref="T285">INDEX('Purchase Behaviour'!L:L, MATCH($A285,'Purchase Behaviour'!$A:$A, 0))</f>
        <v>2</v>
      </c>
      <c r="U285" s="2">
        <f t="array" ref="U285">INDEX('Purchase Behaviour'!M:M, MATCH($A285,'Purchase Behaviour'!$A:$A, 0))</f>
        <v>74</v>
      </c>
      <c r="V285" s="2">
        <f t="array" ref="V285">INDEX('Campaign Performance'!B:B, MATCH(A285,'Campaign Performance'!A:A, 0))</f>
        <v>0</v>
      </c>
      <c r="W285" s="2">
        <f t="array" ref="W285">INDEX('Campaign Performance'!C:C, MATCH($A285,'Campaign Performance'!$A:$A, 0))</f>
        <v>0</v>
      </c>
      <c r="X285" s="2">
        <f t="array" ref="X285">INDEX('Campaign Performance'!D:D, MATCH($A285,'Campaign Performance'!$A:$A, 0))</f>
        <v>0</v>
      </c>
      <c r="Y285" s="2">
        <f t="array" ref="Y285">INDEX('Campaign Performance'!E:E, MATCH($A285,'Campaign Performance'!$A:$A, 0))</f>
        <v>0</v>
      </c>
      <c r="Z285" s="2">
        <f t="array" ref="Z285">INDEX('Campaign Performance'!F:F, MATCH($A285,'Campaign Performance'!$A:$A, 0))</f>
        <v>0</v>
      </c>
      <c r="AA285" s="2">
        <f t="array" ref="AA285">INDEX('Campaign Performance'!G:G, MATCH($A285,'Campaign Performance'!$A:$A, 0))</f>
        <v>0</v>
      </c>
      <c r="AB285" s="2">
        <f t="array" ref="AB285">INDEX('Campaign Performance'!H:H, MATCH($A285,'Campaign Performance'!$A:$A, 0))</f>
        <v>0</v>
      </c>
      <c r="AC285" s="5">
        <f t="shared" si="2"/>
        <v>51</v>
      </c>
      <c r="AD285" s="5">
        <f t="shared" si="3"/>
        <v>11</v>
      </c>
      <c r="AE285" s="5">
        <f t="shared" si="4"/>
        <v>2136.573756</v>
      </c>
      <c r="AF285" s="5">
        <f t="shared" si="5"/>
        <v>0</v>
      </c>
      <c r="AG285" s="5" t="str">
        <f t="shared" si="6"/>
        <v>No kids</v>
      </c>
      <c r="AH285" s="5" t="str">
        <f t="shared" si="20"/>
        <v>High income</v>
      </c>
      <c r="AI285" s="5" t="str">
        <f t="shared" si="7"/>
        <v>No</v>
      </c>
      <c r="AJ285" s="5" t="str">
        <f t="shared" si="8"/>
        <v>No Acceptance</v>
      </c>
      <c r="AK285" s="5">
        <f t="shared" si="9"/>
        <v>3</v>
      </c>
      <c r="AL285" s="5">
        <f t="shared" si="10"/>
        <v>0.1082875037</v>
      </c>
      <c r="AM285" s="5">
        <f t="shared" si="11"/>
        <v>0.2525252525</v>
      </c>
      <c r="AN285" s="5">
        <f t="shared" si="12"/>
        <v>0.1851851852</v>
      </c>
      <c r="AO285" s="5">
        <f t="shared" si="13"/>
        <v>0.03571428571</v>
      </c>
      <c r="AP285" s="5">
        <f t="shared" si="14"/>
        <v>0</v>
      </c>
      <c r="AQ285" s="5">
        <f t="shared" si="15"/>
        <v>1</v>
      </c>
      <c r="AR285" s="5">
        <f t="shared" si="16"/>
        <v>0.234178658</v>
      </c>
      <c r="AS285" s="5">
        <f t="shared" si="17"/>
        <v>1429</v>
      </c>
      <c r="AT285" s="5">
        <f t="shared" si="18"/>
        <v>0.3622152747</v>
      </c>
      <c r="AU285" s="5" t="str">
        <f t="shared" si="19"/>
        <v>Low</v>
      </c>
      <c r="AV285" s="5"/>
      <c r="AW285" s="5"/>
      <c r="AX285" s="5"/>
      <c r="AY285" s="5"/>
      <c r="AZ285" s="5"/>
    </row>
    <row r="286" ht="14.25" customHeight="1">
      <c r="A286" s="5">
        <v>8962.0</v>
      </c>
      <c r="B286" s="5">
        <v>1975.0</v>
      </c>
      <c r="C286" s="5" t="s">
        <v>56</v>
      </c>
      <c r="D286" s="5" t="s">
        <v>54</v>
      </c>
      <c r="E286" s="5">
        <v>44319.0</v>
      </c>
      <c r="F286" s="2">
        <f t="shared" si="1"/>
        <v>44319</v>
      </c>
      <c r="G286" s="5">
        <v>0.0</v>
      </c>
      <c r="H286" s="5">
        <v>1.0</v>
      </c>
      <c r="I286" s="5" t="s">
        <v>278</v>
      </c>
      <c r="J286" s="2">
        <f t="array" ref="J286">INDEX('Purchase Behaviour'!B:B,MATCH(A286,'Purchase Behaviour'!A:A, 0))</f>
        <v>125.3291459</v>
      </c>
      <c r="K286" s="2">
        <f t="array" ref="K286">INDEX('Purchase Behaviour'!C:C, MATCH(A286,'Purchase Behaviour'!A:A, 0))</f>
        <v>229.6199636</v>
      </c>
      <c r="L286" s="2">
        <f t="array" ref="L286">INDEX('Purchase Behaviour'!D:D, MATCH($A286,'Purchase Behaviour'!$A:$A, 0))</f>
        <v>283.4185013</v>
      </c>
      <c r="M286" s="2">
        <f t="array" ref="M286">INDEX('Purchase Behaviour'!E:E, MATCH($A286,'Purchase Behaviour'!$A:$A, 0))</f>
        <v>250.7011931</v>
      </c>
      <c r="N286" s="2">
        <f t="array" ref="N286">INDEX('Purchase Behaviour'!F:F, MATCH($A286,'Purchase Behaviour'!$A:$A, 0))</f>
        <v>165.9072115</v>
      </c>
      <c r="O286" s="2">
        <f t="array" ref="O286">INDEX('Purchase Behaviour'!G:G, MATCH($A286,'Purchase Behaviour'!$A:$A, 0))</f>
        <v>212.9639315</v>
      </c>
      <c r="P286" s="2">
        <f t="array" ref="P286">INDEX('Purchase Behaviour'!H:H, MATCH($A286,'Purchase Behaviour'!$A:$A, 0))</f>
        <v>2</v>
      </c>
      <c r="Q286" s="2">
        <f t="array" ref="Q286">INDEX('Purchase Behaviour'!I:I, MATCH($A286,'Purchase Behaviour'!$A:$A, 0))</f>
        <v>2</v>
      </c>
      <c r="R286" s="2">
        <f t="array" ref="R286">INDEX('Purchase Behaviour'!J:J, MATCH($A286,'Purchase Behaviour'!$A:$A, 0))</f>
        <v>0</v>
      </c>
      <c r="S286" s="2">
        <f t="array" ref="S286">INDEX('Purchase Behaviour'!K:K, MATCH($A286,'Purchase Behaviour'!$A:$A, 0))</f>
        <v>3</v>
      </c>
      <c r="T286" s="2">
        <f t="array" ref="T286">INDEX('Purchase Behaviour'!L:L, MATCH($A286,'Purchase Behaviour'!$A:$A, 0))</f>
        <v>5</v>
      </c>
      <c r="U286" s="2">
        <f t="array" ref="U286">INDEX('Purchase Behaviour'!M:M, MATCH($A286,'Purchase Behaviour'!$A:$A, 0))</f>
        <v>18</v>
      </c>
      <c r="V286" s="2">
        <f t="array" ref="V286">INDEX('Campaign Performance'!B:B, MATCH(A286,'Campaign Performance'!A:A, 0))</f>
        <v>0</v>
      </c>
      <c r="W286" s="2">
        <f t="array" ref="W286">INDEX('Campaign Performance'!C:C, MATCH($A286,'Campaign Performance'!$A:$A, 0))</f>
        <v>0</v>
      </c>
      <c r="X286" s="2">
        <f t="array" ref="X286">INDEX('Campaign Performance'!D:D, MATCH($A286,'Campaign Performance'!$A:$A, 0))</f>
        <v>0</v>
      </c>
      <c r="Y286" s="2">
        <f t="array" ref="Y286">INDEX('Campaign Performance'!E:E, MATCH($A286,'Campaign Performance'!$A:$A, 0))</f>
        <v>0</v>
      </c>
      <c r="Z286" s="2">
        <f t="array" ref="Z286">INDEX('Campaign Performance'!F:F, MATCH($A286,'Campaign Performance'!$A:$A, 0))</f>
        <v>0</v>
      </c>
      <c r="AA286" s="2">
        <f t="array" ref="AA286">INDEX('Campaign Performance'!G:G, MATCH($A286,'Campaign Performance'!$A:$A, 0))</f>
        <v>0</v>
      </c>
      <c r="AB286" s="2">
        <f t="array" ref="AB286">INDEX('Campaign Performance'!H:H, MATCH($A286,'Campaign Performance'!$A:$A, 0))</f>
        <v>0</v>
      </c>
      <c r="AC286" s="5">
        <f t="shared" si="2"/>
        <v>50</v>
      </c>
      <c r="AD286" s="5">
        <f t="shared" si="3"/>
        <v>11</v>
      </c>
      <c r="AE286" s="5">
        <f t="shared" si="4"/>
        <v>1267.939947</v>
      </c>
      <c r="AF286" s="5">
        <f t="shared" si="5"/>
        <v>0</v>
      </c>
      <c r="AG286" s="5" t="str">
        <f t="shared" si="6"/>
        <v>Small family</v>
      </c>
      <c r="AH286" s="5" t="str">
        <f t="shared" si="20"/>
        <v>Mid income</v>
      </c>
      <c r="AI286" s="5" t="str">
        <f t="shared" si="7"/>
        <v>No</v>
      </c>
      <c r="AJ286" s="5" t="str">
        <f t="shared" si="8"/>
        <v>No Acceptance</v>
      </c>
      <c r="AK286" s="5">
        <f t="shared" si="9"/>
        <v>2</v>
      </c>
      <c r="AL286" s="5">
        <f t="shared" si="10"/>
        <v>0.06426272498</v>
      </c>
      <c r="AM286" s="5">
        <f t="shared" si="11"/>
        <v>0.8181818182</v>
      </c>
      <c r="AN286" s="5">
        <f t="shared" si="12"/>
        <v>0.07407407407</v>
      </c>
      <c r="AO286" s="5">
        <f t="shared" si="13"/>
        <v>0</v>
      </c>
      <c r="AP286" s="5">
        <f t="shared" si="14"/>
        <v>0</v>
      </c>
      <c r="AQ286" s="5">
        <f t="shared" si="15"/>
        <v>0.5</v>
      </c>
      <c r="AR286" s="5">
        <f t="shared" si="16"/>
        <v>0.3226313378</v>
      </c>
      <c r="AS286" s="5">
        <f t="shared" si="17"/>
        <v>767</v>
      </c>
      <c r="AT286" s="5">
        <f t="shared" si="18"/>
        <v>0.6578829835</v>
      </c>
      <c r="AU286" s="5" t="str">
        <f t="shared" si="19"/>
        <v>Mid</v>
      </c>
      <c r="AV286" s="5"/>
      <c r="AW286" s="5"/>
      <c r="AX286" s="5"/>
      <c r="AY286" s="5"/>
      <c r="AZ286" s="5"/>
    </row>
    <row r="287" ht="14.25" customHeight="1">
      <c r="A287" s="5">
        <v>9974.0</v>
      </c>
      <c r="B287" s="5">
        <v>1974.0</v>
      </c>
      <c r="C287" s="5" t="s">
        <v>46</v>
      </c>
      <c r="D287" s="5" t="s">
        <v>54</v>
      </c>
      <c r="E287" s="5">
        <v>30631.0</v>
      </c>
      <c r="F287" s="2">
        <f t="shared" si="1"/>
        <v>30631</v>
      </c>
      <c r="G287" s="5">
        <v>0.0</v>
      </c>
      <c r="H287" s="5">
        <v>1.0</v>
      </c>
      <c r="I287" s="5" t="s">
        <v>279</v>
      </c>
      <c r="J287" s="2">
        <f t="array" ref="J287">INDEX('Purchase Behaviour'!B:B,MATCH(A287,'Purchase Behaviour'!A:A, 0))</f>
        <v>180.822432</v>
      </c>
      <c r="K287" s="2">
        <f t="array" ref="K287">INDEX('Purchase Behaviour'!C:C, MATCH(A287,'Purchase Behaviour'!A:A, 0))</f>
        <v>149.3559148</v>
      </c>
      <c r="L287" s="2">
        <f t="array" ref="L287">INDEX('Purchase Behaviour'!D:D, MATCH($A287,'Purchase Behaviour'!$A:$A, 0))</f>
        <v>205.3954946</v>
      </c>
      <c r="M287" s="2">
        <f t="array" ref="M287">INDEX('Purchase Behaviour'!E:E, MATCH($A287,'Purchase Behaviour'!$A:$A, 0))</f>
        <v>165.1256194</v>
      </c>
      <c r="N287" s="2">
        <f t="array" ref="N287">INDEX('Purchase Behaviour'!F:F, MATCH($A287,'Purchase Behaviour'!$A:$A, 0))</f>
        <v>181.8808011</v>
      </c>
      <c r="O287" s="2">
        <f t="array" ref="O287">INDEX('Purchase Behaviour'!G:G, MATCH($A287,'Purchase Behaviour'!$A:$A, 0))</f>
        <v>185.0925284</v>
      </c>
      <c r="P287" s="2">
        <f t="array" ref="P287">INDEX('Purchase Behaviour'!H:H, MATCH($A287,'Purchase Behaviour'!$A:$A, 0))</f>
        <v>1</v>
      </c>
      <c r="Q287" s="2">
        <f t="array" ref="Q287">INDEX('Purchase Behaviour'!I:I, MATCH($A287,'Purchase Behaviour'!$A:$A, 0))</f>
        <v>3</v>
      </c>
      <c r="R287" s="2">
        <f t="array" ref="R287">INDEX('Purchase Behaviour'!J:J, MATCH($A287,'Purchase Behaviour'!$A:$A, 0))</f>
        <v>1</v>
      </c>
      <c r="S287" s="2">
        <f t="array" ref="S287">INDEX('Purchase Behaviour'!K:K, MATCH($A287,'Purchase Behaviour'!$A:$A, 0))</f>
        <v>2</v>
      </c>
      <c r="T287" s="2">
        <f t="array" ref="T287">INDEX('Purchase Behaviour'!L:L, MATCH($A287,'Purchase Behaviour'!$A:$A, 0))</f>
        <v>7</v>
      </c>
      <c r="U287" s="2">
        <f t="array" ref="U287">INDEX('Purchase Behaviour'!M:M, MATCH($A287,'Purchase Behaviour'!$A:$A, 0))</f>
        <v>75</v>
      </c>
      <c r="V287" s="2">
        <f t="array" ref="V287">INDEX('Campaign Performance'!B:B, MATCH(A287,'Campaign Performance'!A:A, 0))</f>
        <v>0</v>
      </c>
      <c r="W287" s="2">
        <f t="array" ref="W287">INDEX('Campaign Performance'!C:C, MATCH($A287,'Campaign Performance'!$A:$A, 0))</f>
        <v>0</v>
      </c>
      <c r="X287" s="2">
        <f t="array" ref="X287">INDEX('Campaign Performance'!D:D, MATCH($A287,'Campaign Performance'!$A:$A, 0))</f>
        <v>0</v>
      </c>
      <c r="Y287" s="2">
        <f t="array" ref="Y287">INDEX('Campaign Performance'!E:E, MATCH($A287,'Campaign Performance'!$A:$A, 0))</f>
        <v>0</v>
      </c>
      <c r="Z287" s="2">
        <f t="array" ref="Z287">INDEX('Campaign Performance'!F:F, MATCH($A287,'Campaign Performance'!$A:$A, 0))</f>
        <v>0</v>
      </c>
      <c r="AA287" s="2">
        <f t="array" ref="AA287">INDEX('Campaign Performance'!G:G, MATCH($A287,'Campaign Performance'!$A:$A, 0))</f>
        <v>0</v>
      </c>
      <c r="AB287" s="2">
        <f t="array" ref="AB287">INDEX('Campaign Performance'!H:H, MATCH($A287,'Campaign Performance'!$A:$A, 0))</f>
        <v>0</v>
      </c>
      <c r="AC287" s="5">
        <f t="shared" si="2"/>
        <v>51</v>
      </c>
      <c r="AD287" s="5">
        <f t="shared" si="3"/>
        <v>12</v>
      </c>
      <c r="AE287" s="5">
        <f t="shared" si="4"/>
        <v>1067.67279</v>
      </c>
      <c r="AF287" s="5">
        <f t="shared" si="5"/>
        <v>0</v>
      </c>
      <c r="AG287" s="5" t="str">
        <f t="shared" si="6"/>
        <v>Small family</v>
      </c>
      <c r="AH287" s="5" t="str">
        <f t="shared" si="20"/>
        <v>Mid income</v>
      </c>
      <c r="AI287" s="5" t="str">
        <f t="shared" si="7"/>
        <v>No</v>
      </c>
      <c r="AJ287" s="5" t="str">
        <f t="shared" si="8"/>
        <v>No Acceptance</v>
      </c>
      <c r="AK287" s="5">
        <f t="shared" si="9"/>
        <v>2</v>
      </c>
      <c r="AL287" s="5">
        <f t="shared" si="10"/>
        <v>0.05411262818</v>
      </c>
      <c r="AM287" s="5">
        <f t="shared" si="11"/>
        <v>0.2424242424</v>
      </c>
      <c r="AN287" s="5">
        <f t="shared" si="12"/>
        <v>0.1111111111</v>
      </c>
      <c r="AO287" s="5">
        <f t="shared" si="13"/>
        <v>0.03571428571</v>
      </c>
      <c r="AP287" s="5">
        <f t="shared" si="14"/>
        <v>0</v>
      </c>
      <c r="AQ287" s="5">
        <f t="shared" si="15"/>
        <v>0.5</v>
      </c>
      <c r="AR287" s="5">
        <f t="shared" si="16"/>
        <v>0.156493525</v>
      </c>
      <c r="AS287" s="5">
        <f t="shared" si="17"/>
        <v>1911</v>
      </c>
      <c r="AT287" s="5">
        <f t="shared" si="18"/>
        <v>0.1469405985</v>
      </c>
      <c r="AU287" s="5" t="str">
        <f t="shared" si="19"/>
        <v>Low</v>
      </c>
      <c r="AV287" s="5"/>
      <c r="AW287" s="5"/>
      <c r="AX287" s="5"/>
      <c r="AY287" s="5"/>
      <c r="AZ287" s="5"/>
    </row>
    <row r="288" ht="14.25" customHeight="1">
      <c r="A288" s="5">
        <v>10983.0</v>
      </c>
      <c r="B288" s="5">
        <v>1960.0</v>
      </c>
      <c r="C288" s="5" t="s">
        <v>46</v>
      </c>
      <c r="D288" s="5" t="s">
        <v>50</v>
      </c>
      <c r="E288" s="5">
        <v>75278.0</v>
      </c>
      <c r="F288" s="2">
        <f t="shared" si="1"/>
        <v>75278</v>
      </c>
      <c r="G288" s="5">
        <v>0.0</v>
      </c>
      <c r="H288" s="5">
        <v>0.0</v>
      </c>
      <c r="I288" s="5" t="s">
        <v>280</v>
      </c>
      <c r="J288" s="2">
        <f t="array" ref="J288">INDEX('Purchase Behaviour'!B:B,MATCH(A288,'Purchase Behaviour'!A:A, 0))</f>
        <v>237.2503899</v>
      </c>
      <c r="K288" s="2">
        <f t="array" ref="K288">INDEX('Purchase Behaviour'!C:C, MATCH(A288,'Purchase Behaviour'!A:A, 0))</f>
        <v>365.9623694</v>
      </c>
      <c r="L288" s="2">
        <f t="array" ref="L288">INDEX('Purchase Behaviour'!D:D, MATCH($A288,'Purchase Behaviour'!$A:$A, 0))</f>
        <v>321.8921792</v>
      </c>
      <c r="M288" s="2">
        <f t="array" ref="M288">INDEX('Purchase Behaviour'!E:E, MATCH($A288,'Purchase Behaviour'!$A:$A, 0))</f>
        <v>480.5188877</v>
      </c>
      <c r="N288" s="2">
        <f t="array" ref="N288">INDEX('Purchase Behaviour'!F:F, MATCH($A288,'Purchase Behaviour'!$A:$A, 0))</f>
        <v>413.5949743</v>
      </c>
      <c r="O288" s="2">
        <f t="array" ref="O288">INDEX('Purchase Behaviour'!G:G, MATCH($A288,'Purchase Behaviour'!$A:$A, 0))</f>
        <v>338.5065994</v>
      </c>
      <c r="P288" s="2">
        <f t="array" ref="P288">INDEX('Purchase Behaviour'!H:H, MATCH($A288,'Purchase Behaviour'!$A:$A, 0))</f>
        <v>1</v>
      </c>
      <c r="Q288" s="2">
        <f t="array" ref="Q288">INDEX('Purchase Behaviour'!I:I, MATCH($A288,'Purchase Behaviour'!$A:$A, 0))</f>
        <v>6</v>
      </c>
      <c r="R288" s="2">
        <f t="array" ref="R288">INDEX('Purchase Behaviour'!J:J, MATCH($A288,'Purchase Behaviour'!$A:$A, 0))</f>
        <v>3</v>
      </c>
      <c r="S288" s="2">
        <f t="array" ref="S288">INDEX('Purchase Behaviour'!K:K, MATCH($A288,'Purchase Behaviour'!$A:$A, 0))</f>
        <v>13</v>
      </c>
      <c r="T288" s="2">
        <f t="array" ref="T288">INDEX('Purchase Behaviour'!L:L, MATCH($A288,'Purchase Behaviour'!$A:$A, 0))</f>
        <v>3</v>
      </c>
      <c r="U288" s="2">
        <f t="array" ref="U288">INDEX('Purchase Behaviour'!M:M, MATCH($A288,'Purchase Behaviour'!$A:$A, 0))</f>
        <v>17</v>
      </c>
      <c r="V288" s="2">
        <f t="array" ref="V288">INDEX('Campaign Performance'!B:B, MATCH(A288,'Campaign Performance'!A:A, 0))</f>
        <v>0</v>
      </c>
      <c r="W288" s="2">
        <f t="array" ref="W288">INDEX('Campaign Performance'!C:C, MATCH($A288,'Campaign Performance'!$A:$A, 0))</f>
        <v>0</v>
      </c>
      <c r="X288" s="2">
        <f t="array" ref="X288">INDEX('Campaign Performance'!D:D, MATCH($A288,'Campaign Performance'!$A:$A, 0))</f>
        <v>0</v>
      </c>
      <c r="Y288" s="2">
        <f t="array" ref="Y288">INDEX('Campaign Performance'!E:E, MATCH($A288,'Campaign Performance'!$A:$A, 0))</f>
        <v>0</v>
      </c>
      <c r="Z288" s="2">
        <f t="array" ref="Z288">INDEX('Campaign Performance'!F:F, MATCH($A288,'Campaign Performance'!$A:$A, 0))</f>
        <v>0</v>
      </c>
      <c r="AA288" s="2">
        <f t="array" ref="AA288">INDEX('Campaign Performance'!G:G, MATCH($A288,'Campaign Performance'!$A:$A, 0))</f>
        <v>0</v>
      </c>
      <c r="AB288" s="2">
        <f t="array" ref="AB288">INDEX('Campaign Performance'!H:H, MATCH($A288,'Campaign Performance'!$A:$A, 0))</f>
        <v>0</v>
      </c>
      <c r="AC288" s="5">
        <f t="shared" si="2"/>
        <v>65</v>
      </c>
      <c r="AD288" s="5">
        <f t="shared" si="3"/>
        <v>12</v>
      </c>
      <c r="AE288" s="5">
        <f t="shared" si="4"/>
        <v>2157.7254</v>
      </c>
      <c r="AF288" s="5">
        <f t="shared" si="5"/>
        <v>0</v>
      </c>
      <c r="AG288" s="5" t="str">
        <f t="shared" si="6"/>
        <v>No kids</v>
      </c>
      <c r="AH288" s="5" t="str">
        <f t="shared" si="20"/>
        <v>High income</v>
      </c>
      <c r="AI288" s="5" t="str">
        <f t="shared" si="7"/>
        <v>No</v>
      </c>
      <c r="AJ288" s="5" t="str">
        <f t="shared" si="8"/>
        <v>No Acceptance</v>
      </c>
      <c r="AK288" s="5">
        <f t="shared" si="9"/>
        <v>3</v>
      </c>
      <c r="AL288" s="5">
        <f t="shared" si="10"/>
        <v>0.1093595279</v>
      </c>
      <c r="AM288" s="5">
        <f t="shared" si="11"/>
        <v>0.8282828283</v>
      </c>
      <c r="AN288" s="5">
        <f t="shared" si="12"/>
        <v>0.2222222222</v>
      </c>
      <c r="AO288" s="5">
        <f t="shared" si="13"/>
        <v>0.1071428571</v>
      </c>
      <c r="AP288" s="5">
        <f t="shared" si="14"/>
        <v>0</v>
      </c>
      <c r="AQ288" s="5">
        <f t="shared" si="15"/>
        <v>1</v>
      </c>
      <c r="AR288" s="5">
        <f t="shared" si="16"/>
        <v>0.4198723495</v>
      </c>
      <c r="AS288" s="5">
        <f t="shared" si="17"/>
        <v>265</v>
      </c>
      <c r="AT288" s="5">
        <f t="shared" si="18"/>
        <v>0.8820902188</v>
      </c>
      <c r="AU288" s="5" t="str">
        <f t="shared" si="19"/>
        <v>High</v>
      </c>
      <c r="AV288" s="5"/>
      <c r="AW288" s="5"/>
      <c r="AX288" s="5"/>
      <c r="AY288" s="5"/>
      <c r="AZ288" s="5"/>
    </row>
    <row r="289" ht="14.25" customHeight="1">
      <c r="A289" s="5">
        <v>8148.0</v>
      </c>
      <c r="B289" s="5">
        <v>1960.0</v>
      </c>
      <c r="C289" s="5" t="s">
        <v>56</v>
      </c>
      <c r="D289" s="5" t="s">
        <v>50</v>
      </c>
      <c r="E289" s="5">
        <v>50898.0</v>
      </c>
      <c r="F289" s="2">
        <f t="shared" si="1"/>
        <v>50898</v>
      </c>
      <c r="G289" s="5">
        <v>0.0</v>
      </c>
      <c r="H289" s="5">
        <v>0.0</v>
      </c>
      <c r="I289" s="5" t="s">
        <v>281</v>
      </c>
      <c r="J289" s="2">
        <f t="array" ref="J289">INDEX('Purchase Behaviour'!B:B,MATCH(A289,'Purchase Behaviour'!A:A, 0))</f>
        <v>143.6440384</v>
      </c>
      <c r="K289" s="2">
        <f t="array" ref="K289">INDEX('Purchase Behaviour'!C:C, MATCH(A289,'Purchase Behaviour'!A:A, 0))</f>
        <v>119.0903754</v>
      </c>
      <c r="L289" s="2">
        <f t="array" ref="L289">INDEX('Purchase Behaviour'!D:D, MATCH($A289,'Purchase Behaviour'!$A:$A, 0))</f>
        <v>267.7301701</v>
      </c>
      <c r="M289" s="2">
        <f t="array" ref="M289">INDEX('Purchase Behaviour'!E:E, MATCH($A289,'Purchase Behaviour'!$A:$A, 0))</f>
        <v>187.6486222</v>
      </c>
      <c r="N289" s="2">
        <f t="array" ref="N289">INDEX('Purchase Behaviour'!F:F, MATCH($A289,'Purchase Behaviour'!$A:$A, 0))</f>
        <v>295.457847</v>
      </c>
      <c r="O289" s="2">
        <f t="array" ref="O289">INDEX('Purchase Behaviour'!G:G, MATCH($A289,'Purchase Behaviour'!$A:$A, 0))</f>
        <v>115.4873335</v>
      </c>
      <c r="P289" s="2">
        <f t="array" ref="P289">INDEX('Purchase Behaviour'!H:H, MATCH($A289,'Purchase Behaviour'!$A:$A, 0))</f>
        <v>13</v>
      </c>
      <c r="Q289" s="2">
        <f t="array" ref="Q289">INDEX('Purchase Behaviour'!I:I, MATCH($A289,'Purchase Behaviour'!$A:$A, 0))</f>
        <v>6</v>
      </c>
      <c r="R289" s="2">
        <f t="array" ref="R289">INDEX('Purchase Behaviour'!J:J, MATCH($A289,'Purchase Behaviour'!$A:$A, 0))</f>
        <v>2</v>
      </c>
      <c r="S289" s="2">
        <f t="array" ref="S289">INDEX('Purchase Behaviour'!K:K, MATCH($A289,'Purchase Behaviour'!$A:$A, 0))</f>
        <v>12</v>
      </c>
      <c r="T289" s="2">
        <f t="array" ref="T289">INDEX('Purchase Behaviour'!L:L, MATCH($A289,'Purchase Behaviour'!$A:$A, 0))</f>
        <v>5</v>
      </c>
      <c r="U289" s="2">
        <f t="array" ref="U289">INDEX('Purchase Behaviour'!M:M, MATCH($A289,'Purchase Behaviour'!$A:$A, 0))</f>
        <v>88</v>
      </c>
      <c r="V289" s="2">
        <f t="array" ref="V289">INDEX('Campaign Performance'!B:B, MATCH(A289,'Campaign Performance'!A:A, 0))</f>
        <v>0</v>
      </c>
      <c r="W289" s="2">
        <f t="array" ref="W289">INDEX('Campaign Performance'!C:C, MATCH($A289,'Campaign Performance'!$A:$A, 0))</f>
        <v>0</v>
      </c>
      <c r="X289" s="2">
        <f t="array" ref="X289">INDEX('Campaign Performance'!D:D, MATCH($A289,'Campaign Performance'!$A:$A, 0))</f>
        <v>0</v>
      </c>
      <c r="Y289" s="2">
        <f t="array" ref="Y289">INDEX('Campaign Performance'!E:E, MATCH($A289,'Campaign Performance'!$A:$A, 0))</f>
        <v>0</v>
      </c>
      <c r="Z289" s="2">
        <f t="array" ref="Z289">INDEX('Campaign Performance'!F:F, MATCH($A289,'Campaign Performance'!$A:$A, 0))</f>
        <v>0</v>
      </c>
      <c r="AA289" s="2">
        <f t="array" ref="AA289">INDEX('Campaign Performance'!G:G, MATCH($A289,'Campaign Performance'!$A:$A, 0))</f>
        <v>0</v>
      </c>
      <c r="AB289" s="2">
        <f t="array" ref="AB289">INDEX('Campaign Performance'!H:H, MATCH($A289,'Campaign Performance'!$A:$A, 0))</f>
        <v>0</v>
      </c>
      <c r="AC289" s="5">
        <f t="shared" si="2"/>
        <v>65</v>
      </c>
      <c r="AD289" s="5">
        <f t="shared" si="3"/>
        <v>12</v>
      </c>
      <c r="AE289" s="5">
        <f t="shared" si="4"/>
        <v>1129.058387</v>
      </c>
      <c r="AF289" s="5">
        <f t="shared" si="5"/>
        <v>0</v>
      </c>
      <c r="AG289" s="5" t="str">
        <f t="shared" si="6"/>
        <v>No kids</v>
      </c>
      <c r="AH289" s="5" t="str">
        <f t="shared" si="20"/>
        <v>High income</v>
      </c>
      <c r="AI289" s="5" t="str">
        <f t="shared" si="7"/>
        <v>No</v>
      </c>
      <c r="AJ289" s="5" t="str">
        <f t="shared" si="8"/>
        <v>No Acceptance</v>
      </c>
      <c r="AK289" s="5">
        <f t="shared" si="9"/>
        <v>3</v>
      </c>
      <c r="AL289" s="5">
        <f t="shared" si="10"/>
        <v>0.05722382103</v>
      </c>
      <c r="AM289" s="5">
        <f t="shared" si="11"/>
        <v>0.1111111111</v>
      </c>
      <c r="AN289" s="5">
        <f t="shared" si="12"/>
        <v>0.2222222222</v>
      </c>
      <c r="AO289" s="5">
        <f t="shared" si="13"/>
        <v>0.07142857143</v>
      </c>
      <c r="AP289" s="5">
        <f t="shared" si="14"/>
        <v>0</v>
      </c>
      <c r="AQ289" s="5">
        <f t="shared" si="15"/>
        <v>1</v>
      </c>
      <c r="AR289" s="5">
        <f t="shared" si="16"/>
        <v>0.1881154791</v>
      </c>
      <c r="AS289" s="5">
        <f t="shared" si="17"/>
        <v>1746</v>
      </c>
      <c r="AT289" s="5">
        <f t="shared" si="18"/>
        <v>0.2206342117</v>
      </c>
      <c r="AU289" s="5" t="str">
        <f t="shared" si="19"/>
        <v>Low</v>
      </c>
      <c r="AV289" s="5"/>
      <c r="AW289" s="5"/>
      <c r="AX289" s="5"/>
      <c r="AY289" s="5"/>
      <c r="AZ289" s="5"/>
    </row>
    <row r="290" ht="14.25" customHeight="1">
      <c r="A290" s="5">
        <v>10102.0</v>
      </c>
      <c r="B290" s="5">
        <v>1966.0</v>
      </c>
      <c r="C290" s="5" t="s">
        <v>46</v>
      </c>
      <c r="D290" s="5" t="s">
        <v>88</v>
      </c>
      <c r="E290" s="5">
        <v>79946.0</v>
      </c>
      <c r="F290" s="2">
        <f t="shared" si="1"/>
        <v>79946</v>
      </c>
      <c r="G290" s="5">
        <v>0.0</v>
      </c>
      <c r="H290" s="5">
        <v>0.0</v>
      </c>
      <c r="I290" s="5" t="s">
        <v>100</v>
      </c>
      <c r="J290" s="2">
        <f t="array" ref="J290">INDEX('Purchase Behaviour'!B:B,MATCH(A290,'Purchase Behaviour'!A:A, 0))</f>
        <v>577.532891</v>
      </c>
      <c r="K290" s="2">
        <f t="array" ref="K290">INDEX('Purchase Behaviour'!C:C, MATCH(A290,'Purchase Behaviour'!A:A, 0))</f>
        <v>463.8016672</v>
      </c>
      <c r="L290" s="2">
        <f t="array" ref="L290">INDEX('Purchase Behaviour'!D:D, MATCH($A290,'Purchase Behaviour'!$A:$A, 0))</f>
        <v>394.6782953</v>
      </c>
      <c r="M290" s="2">
        <f t="array" ref="M290">INDEX('Purchase Behaviour'!E:E, MATCH($A290,'Purchase Behaviour'!$A:$A, 0))</f>
        <v>588.5631412</v>
      </c>
      <c r="N290" s="2">
        <f t="array" ref="N290">INDEX('Purchase Behaviour'!F:F, MATCH($A290,'Purchase Behaviour'!$A:$A, 0))</f>
        <v>498.634415</v>
      </c>
      <c r="O290" s="2">
        <f t="array" ref="O290">INDEX('Purchase Behaviour'!G:G, MATCH($A290,'Purchase Behaviour'!$A:$A, 0))</f>
        <v>324.3908693</v>
      </c>
      <c r="P290" s="2">
        <f t="array" ref="P290">INDEX('Purchase Behaviour'!H:H, MATCH($A290,'Purchase Behaviour'!$A:$A, 0))</f>
        <v>1</v>
      </c>
      <c r="Q290" s="2">
        <f t="array" ref="Q290">INDEX('Purchase Behaviour'!I:I, MATCH($A290,'Purchase Behaviour'!$A:$A, 0))</f>
        <v>5</v>
      </c>
      <c r="R290" s="2">
        <f t="array" ref="R290">INDEX('Purchase Behaviour'!J:J, MATCH($A290,'Purchase Behaviour'!$A:$A, 0))</f>
        <v>11</v>
      </c>
      <c r="S290" s="2">
        <f t="array" ref="S290">INDEX('Purchase Behaviour'!K:K, MATCH($A290,'Purchase Behaviour'!$A:$A, 0))</f>
        <v>5</v>
      </c>
      <c r="T290" s="2">
        <f t="array" ref="T290">INDEX('Purchase Behaviour'!L:L, MATCH($A290,'Purchase Behaviour'!$A:$A, 0))</f>
        <v>3</v>
      </c>
      <c r="U290" s="2">
        <f t="array" ref="U290">INDEX('Purchase Behaviour'!M:M, MATCH($A290,'Purchase Behaviour'!$A:$A, 0))</f>
        <v>19</v>
      </c>
      <c r="V290" s="2">
        <f t="array" ref="V290">INDEX('Campaign Performance'!B:B, MATCH(A290,'Campaign Performance'!A:A, 0))</f>
        <v>0</v>
      </c>
      <c r="W290" s="2">
        <f t="array" ref="W290">INDEX('Campaign Performance'!C:C, MATCH($A290,'Campaign Performance'!$A:$A, 0))</f>
        <v>0</v>
      </c>
      <c r="X290" s="2">
        <f t="array" ref="X290">INDEX('Campaign Performance'!D:D, MATCH($A290,'Campaign Performance'!$A:$A, 0))</f>
        <v>0</v>
      </c>
      <c r="Y290" s="2">
        <f t="array" ref="Y290">INDEX('Campaign Performance'!E:E, MATCH($A290,'Campaign Performance'!$A:$A, 0))</f>
        <v>0</v>
      </c>
      <c r="Z290" s="2">
        <f t="array" ref="Z290">INDEX('Campaign Performance'!F:F, MATCH($A290,'Campaign Performance'!$A:$A, 0))</f>
        <v>0</v>
      </c>
      <c r="AA290" s="2">
        <f t="array" ref="AA290">INDEX('Campaign Performance'!G:G, MATCH($A290,'Campaign Performance'!$A:$A, 0))</f>
        <v>0</v>
      </c>
      <c r="AB290" s="2">
        <f t="array" ref="AB290">INDEX('Campaign Performance'!H:H, MATCH($A290,'Campaign Performance'!$A:$A, 0))</f>
        <v>0</v>
      </c>
      <c r="AC290" s="5">
        <f t="shared" si="2"/>
        <v>59</v>
      </c>
      <c r="AD290" s="5">
        <f t="shared" si="3"/>
        <v>11</v>
      </c>
      <c r="AE290" s="5">
        <f t="shared" si="4"/>
        <v>2847.601279</v>
      </c>
      <c r="AF290" s="5">
        <f t="shared" si="5"/>
        <v>0</v>
      </c>
      <c r="AG290" s="5" t="str">
        <f t="shared" si="6"/>
        <v>No kids</v>
      </c>
      <c r="AH290" s="5" t="str">
        <f t="shared" si="20"/>
        <v>High income</v>
      </c>
      <c r="AI290" s="5" t="str">
        <f t="shared" si="7"/>
        <v>No</v>
      </c>
      <c r="AJ290" s="5" t="str">
        <f t="shared" si="8"/>
        <v>No Acceptance</v>
      </c>
      <c r="AK290" s="5">
        <f t="shared" si="9"/>
        <v>3</v>
      </c>
      <c r="AL290" s="5">
        <f t="shared" si="10"/>
        <v>0.1443243572</v>
      </c>
      <c r="AM290" s="5">
        <f t="shared" si="11"/>
        <v>0.8080808081</v>
      </c>
      <c r="AN290" s="5">
        <f t="shared" si="12"/>
        <v>0.1851851852</v>
      </c>
      <c r="AO290" s="5">
        <f t="shared" si="13"/>
        <v>0.3928571429</v>
      </c>
      <c r="AP290" s="5">
        <f t="shared" si="14"/>
        <v>0</v>
      </c>
      <c r="AQ290" s="5">
        <f t="shared" si="15"/>
        <v>1</v>
      </c>
      <c r="AR290" s="5">
        <f t="shared" si="16"/>
        <v>0.4455688238</v>
      </c>
      <c r="AS290" s="5">
        <f t="shared" si="17"/>
        <v>171</v>
      </c>
      <c r="AT290" s="5">
        <f t="shared" si="18"/>
        <v>0.924073247</v>
      </c>
      <c r="AU290" s="5" t="str">
        <f t="shared" si="19"/>
        <v>High</v>
      </c>
      <c r="AV290" s="5"/>
      <c r="AW290" s="5"/>
      <c r="AX290" s="5"/>
      <c r="AY290" s="5"/>
      <c r="AZ290" s="5"/>
    </row>
    <row r="291" ht="14.25" customHeight="1">
      <c r="A291" s="5">
        <v>4697.0</v>
      </c>
      <c r="B291" s="5">
        <v>1960.0</v>
      </c>
      <c r="C291" s="5" t="s">
        <v>56</v>
      </c>
      <c r="D291" s="5" t="s">
        <v>58</v>
      </c>
      <c r="E291" s="5">
        <v>35416.0</v>
      </c>
      <c r="F291" s="2">
        <f t="shared" si="1"/>
        <v>35416</v>
      </c>
      <c r="G291" s="5">
        <v>0.0</v>
      </c>
      <c r="H291" s="5">
        <v>0.0</v>
      </c>
      <c r="I291" s="5" t="s">
        <v>282</v>
      </c>
      <c r="J291" s="2">
        <f t="array" ref="J291">INDEX('Purchase Behaviour'!B:B,MATCH(A291,'Purchase Behaviour'!A:A, 0))</f>
        <v>173.6702922</v>
      </c>
      <c r="K291" s="2">
        <f t="array" ref="K291">INDEX('Purchase Behaviour'!C:C, MATCH(A291,'Purchase Behaviour'!A:A, 0))</f>
        <v>62.94418992</v>
      </c>
      <c r="L291" s="2">
        <f t="array" ref="L291">INDEX('Purchase Behaviour'!D:D, MATCH($A291,'Purchase Behaviour'!$A:$A, 0))</f>
        <v>227.1726993</v>
      </c>
      <c r="M291" s="2">
        <f t="array" ref="M291">INDEX('Purchase Behaviour'!E:E, MATCH($A291,'Purchase Behaviour'!$A:$A, 0))</f>
        <v>153.4145017</v>
      </c>
      <c r="N291" s="2">
        <f t="array" ref="N291">INDEX('Purchase Behaviour'!F:F, MATCH($A291,'Purchase Behaviour'!$A:$A, 0))</f>
        <v>62.24190376</v>
      </c>
      <c r="O291" s="2">
        <f t="array" ref="O291">INDEX('Purchase Behaviour'!G:G, MATCH($A291,'Purchase Behaviour'!$A:$A, 0))</f>
        <v>105.3743551</v>
      </c>
      <c r="P291" s="2">
        <f t="array" ref="P291">INDEX('Purchase Behaviour'!H:H, MATCH($A291,'Purchase Behaviour'!$A:$A, 0))</f>
        <v>3</v>
      </c>
      <c r="Q291" s="2">
        <f t="array" ref="Q291">INDEX('Purchase Behaviour'!I:I, MATCH($A291,'Purchase Behaviour'!$A:$A, 0))</f>
        <v>7</v>
      </c>
      <c r="R291" s="2">
        <f t="array" ref="R291">INDEX('Purchase Behaviour'!J:J, MATCH($A291,'Purchase Behaviour'!$A:$A, 0))</f>
        <v>1</v>
      </c>
      <c r="S291" s="2">
        <f t="array" ref="S291">INDEX('Purchase Behaviour'!K:K, MATCH($A291,'Purchase Behaviour'!$A:$A, 0))</f>
        <v>5</v>
      </c>
      <c r="T291" s="2">
        <f t="array" ref="T291">INDEX('Purchase Behaviour'!L:L, MATCH($A291,'Purchase Behaviour'!$A:$A, 0))</f>
        <v>8</v>
      </c>
      <c r="U291" s="2">
        <f t="array" ref="U291">INDEX('Purchase Behaviour'!M:M, MATCH($A291,'Purchase Behaviour'!$A:$A, 0))</f>
        <v>62</v>
      </c>
      <c r="V291" s="2">
        <f t="array" ref="V291">INDEX('Campaign Performance'!B:B, MATCH(A291,'Campaign Performance'!A:A, 0))</f>
        <v>0</v>
      </c>
      <c r="W291" s="2">
        <f t="array" ref="W291">INDEX('Campaign Performance'!C:C, MATCH($A291,'Campaign Performance'!$A:$A, 0))</f>
        <v>0</v>
      </c>
      <c r="X291" s="2">
        <f t="array" ref="X291">INDEX('Campaign Performance'!D:D, MATCH($A291,'Campaign Performance'!$A:$A, 0))</f>
        <v>0</v>
      </c>
      <c r="Y291" s="2">
        <f t="array" ref="Y291">INDEX('Campaign Performance'!E:E, MATCH($A291,'Campaign Performance'!$A:$A, 0))</f>
        <v>0</v>
      </c>
      <c r="Z291" s="2">
        <f t="array" ref="Z291">INDEX('Campaign Performance'!F:F, MATCH($A291,'Campaign Performance'!$A:$A, 0))</f>
        <v>0</v>
      </c>
      <c r="AA291" s="2">
        <f t="array" ref="AA291">INDEX('Campaign Performance'!G:G, MATCH($A291,'Campaign Performance'!$A:$A, 0))</f>
        <v>0</v>
      </c>
      <c r="AB291" s="2">
        <f t="array" ref="AB291">INDEX('Campaign Performance'!H:H, MATCH($A291,'Campaign Performance'!$A:$A, 0))</f>
        <v>0</v>
      </c>
      <c r="AC291" s="5">
        <f t="shared" si="2"/>
        <v>65</v>
      </c>
      <c r="AD291" s="5">
        <f t="shared" si="3"/>
        <v>12</v>
      </c>
      <c r="AE291" s="5">
        <f t="shared" si="4"/>
        <v>784.817942</v>
      </c>
      <c r="AF291" s="5">
        <f t="shared" si="5"/>
        <v>0</v>
      </c>
      <c r="AG291" s="5" t="str">
        <f t="shared" si="6"/>
        <v>No kids</v>
      </c>
      <c r="AH291" s="5" t="str">
        <f t="shared" si="20"/>
        <v>Mid income</v>
      </c>
      <c r="AI291" s="5" t="str">
        <f t="shared" si="7"/>
        <v>No</v>
      </c>
      <c r="AJ291" s="5" t="str">
        <f t="shared" si="8"/>
        <v>No Acceptance</v>
      </c>
      <c r="AK291" s="5">
        <f t="shared" si="9"/>
        <v>2</v>
      </c>
      <c r="AL291" s="5">
        <f t="shared" si="10"/>
        <v>0.03977675732</v>
      </c>
      <c r="AM291" s="5">
        <f t="shared" si="11"/>
        <v>0.3737373737</v>
      </c>
      <c r="AN291" s="5">
        <f t="shared" si="12"/>
        <v>0.2592592593</v>
      </c>
      <c r="AO291" s="5">
        <f t="shared" si="13"/>
        <v>0.03571428571</v>
      </c>
      <c r="AP291" s="5">
        <f t="shared" si="14"/>
        <v>0</v>
      </c>
      <c r="AQ291" s="5">
        <f t="shared" si="15"/>
        <v>0.5</v>
      </c>
      <c r="AR291" s="5">
        <f t="shared" si="16"/>
        <v>0.2145257189</v>
      </c>
      <c r="AS291" s="5">
        <f t="shared" si="17"/>
        <v>1557</v>
      </c>
      <c r="AT291" s="5">
        <f t="shared" si="18"/>
        <v>0.3050468959</v>
      </c>
      <c r="AU291" s="5" t="str">
        <f t="shared" si="19"/>
        <v>Low</v>
      </c>
      <c r="AV291" s="5"/>
      <c r="AW291" s="5"/>
      <c r="AX291" s="5"/>
      <c r="AY291" s="5"/>
      <c r="AZ291" s="5"/>
    </row>
    <row r="292" ht="14.25" customHeight="1">
      <c r="A292" s="5">
        <v>9262.0</v>
      </c>
      <c r="B292" s="5">
        <v>1984.0</v>
      </c>
      <c r="C292" s="5" t="s">
        <v>70</v>
      </c>
      <c r="D292" s="5" t="s">
        <v>50</v>
      </c>
      <c r="E292" s="5">
        <v>32414.0</v>
      </c>
      <c r="F292" s="2">
        <f t="shared" si="1"/>
        <v>32414</v>
      </c>
      <c r="G292" s="5">
        <v>1.0</v>
      </c>
      <c r="H292" s="5">
        <v>1.0</v>
      </c>
      <c r="I292" s="5" t="s">
        <v>109</v>
      </c>
      <c r="J292" s="2">
        <f t="array" ref="J292">INDEX('Purchase Behaviour'!B:B,MATCH(A292,'Purchase Behaviour'!A:A, 0))</f>
        <v>198.3239153</v>
      </c>
      <c r="K292" s="2">
        <f t="array" ref="K292">INDEX('Purchase Behaviour'!C:C, MATCH(A292,'Purchase Behaviour'!A:A, 0))</f>
        <v>235.1948433</v>
      </c>
      <c r="L292" s="2">
        <f t="array" ref="L292">INDEX('Purchase Behaviour'!D:D, MATCH($A292,'Purchase Behaviour'!$A:$A, 0))</f>
        <v>156.1128214</v>
      </c>
      <c r="M292" s="2">
        <f t="array" ref="M292">INDEX('Purchase Behaviour'!E:E, MATCH($A292,'Purchase Behaviour'!$A:$A, 0))</f>
        <v>106.3581888</v>
      </c>
      <c r="N292" s="2">
        <f t="array" ref="N292">INDEX('Purchase Behaviour'!F:F, MATCH($A292,'Purchase Behaviour'!$A:$A, 0))</f>
        <v>84.58484323</v>
      </c>
      <c r="O292" s="2">
        <f t="array" ref="O292">INDEX('Purchase Behaviour'!G:G, MATCH($A292,'Purchase Behaviour'!$A:$A, 0))</f>
        <v>225.3087991</v>
      </c>
      <c r="P292" s="2">
        <f t="array" ref="P292">INDEX('Purchase Behaviour'!H:H, MATCH($A292,'Purchase Behaviour'!$A:$A, 0))</f>
        <v>1</v>
      </c>
      <c r="Q292" s="2">
        <f t="array" ref="Q292">INDEX('Purchase Behaviour'!I:I, MATCH($A292,'Purchase Behaviour'!$A:$A, 0))</f>
        <v>1</v>
      </c>
      <c r="R292" s="2">
        <f t="array" ref="R292">INDEX('Purchase Behaviour'!J:J, MATCH($A292,'Purchase Behaviour'!$A:$A, 0))</f>
        <v>0</v>
      </c>
      <c r="S292" s="2">
        <f t="array" ref="S292">INDEX('Purchase Behaviour'!K:K, MATCH($A292,'Purchase Behaviour'!$A:$A, 0))</f>
        <v>3</v>
      </c>
      <c r="T292" s="2">
        <f t="array" ref="T292">INDEX('Purchase Behaviour'!L:L, MATCH($A292,'Purchase Behaviour'!$A:$A, 0))</f>
        <v>7</v>
      </c>
      <c r="U292" s="2">
        <f t="array" ref="U292">INDEX('Purchase Behaviour'!M:M, MATCH($A292,'Purchase Behaviour'!$A:$A, 0))</f>
        <v>11</v>
      </c>
      <c r="V292" s="2">
        <f t="array" ref="V292">INDEX('Campaign Performance'!B:B, MATCH(A292,'Campaign Performance'!A:A, 0))</f>
        <v>1</v>
      </c>
      <c r="W292" s="2">
        <f t="array" ref="W292">INDEX('Campaign Performance'!C:C, MATCH($A292,'Campaign Performance'!$A:$A, 0))</f>
        <v>0</v>
      </c>
      <c r="X292" s="2">
        <f t="array" ref="X292">INDEX('Campaign Performance'!D:D, MATCH($A292,'Campaign Performance'!$A:$A, 0))</f>
        <v>0</v>
      </c>
      <c r="Y292" s="2">
        <f t="array" ref="Y292">INDEX('Campaign Performance'!E:E, MATCH($A292,'Campaign Performance'!$A:$A, 0))</f>
        <v>0</v>
      </c>
      <c r="Z292" s="2">
        <f t="array" ref="Z292">INDEX('Campaign Performance'!F:F, MATCH($A292,'Campaign Performance'!$A:$A, 0))</f>
        <v>0</v>
      </c>
      <c r="AA292" s="2">
        <f t="array" ref="AA292">INDEX('Campaign Performance'!G:G, MATCH($A292,'Campaign Performance'!$A:$A, 0))</f>
        <v>0</v>
      </c>
      <c r="AB292" s="2">
        <f t="array" ref="AB292">INDEX('Campaign Performance'!H:H, MATCH($A292,'Campaign Performance'!$A:$A, 0))</f>
        <v>0</v>
      </c>
      <c r="AC292" s="5">
        <f t="shared" si="2"/>
        <v>41</v>
      </c>
      <c r="AD292" s="5">
        <f t="shared" si="3"/>
        <v>12</v>
      </c>
      <c r="AE292" s="5">
        <f t="shared" si="4"/>
        <v>1005.883411</v>
      </c>
      <c r="AF292" s="5">
        <f t="shared" si="5"/>
        <v>1</v>
      </c>
      <c r="AG292" s="5" t="str">
        <f t="shared" si="6"/>
        <v>Large family</v>
      </c>
      <c r="AH292" s="5" t="str">
        <f t="shared" si="20"/>
        <v>Mid income</v>
      </c>
      <c r="AI292" s="5" t="str">
        <f t="shared" si="7"/>
        <v>No</v>
      </c>
      <c r="AJ292" s="5" t="str">
        <f t="shared" si="8"/>
        <v>Low Acceptance</v>
      </c>
      <c r="AK292" s="5">
        <f t="shared" si="9"/>
        <v>2</v>
      </c>
      <c r="AL292" s="5">
        <f t="shared" si="10"/>
        <v>0.05098097049</v>
      </c>
      <c r="AM292" s="5">
        <f t="shared" si="11"/>
        <v>0.8888888889</v>
      </c>
      <c r="AN292" s="5">
        <f t="shared" si="12"/>
        <v>0.03703703704</v>
      </c>
      <c r="AO292" s="5">
        <f t="shared" si="13"/>
        <v>0</v>
      </c>
      <c r="AP292" s="5">
        <f t="shared" si="14"/>
        <v>0.25</v>
      </c>
      <c r="AQ292" s="5">
        <f t="shared" si="15"/>
        <v>0.5</v>
      </c>
      <c r="AR292" s="5">
        <f t="shared" si="16"/>
        <v>0.3599674648</v>
      </c>
      <c r="AS292" s="5">
        <f t="shared" si="17"/>
        <v>544</v>
      </c>
      <c r="AT292" s="5">
        <f t="shared" si="18"/>
        <v>0.7574810183</v>
      </c>
      <c r="AU292" s="5" t="str">
        <f t="shared" si="19"/>
        <v>High</v>
      </c>
      <c r="AV292" s="5"/>
      <c r="AW292" s="5"/>
      <c r="AX292" s="5"/>
      <c r="AY292" s="5"/>
      <c r="AZ292" s="5"/>
    </row>
    <row r="293" ht="14.25" customHeight="1">
      <c r="A293" s="5">
        <v>7254.0</v>
      </c>
      <c r="B293" s="5">
        <v>1969.0</v>
      </c>
      <c r="C293" s="5" t="s">
        <v>46</v>
      </c>
      <c r="D293" s="5" t="s">
        <v>50</v>
      </c>
      <c r="E293" s="5">
        <v>38361.0</v>
      </c>
      <c r="F293" s="2">
        <f t="shared" si="1"/>
        <v>38361</v>
      </c>
      <c r="G293" s="5">
        <v>0.0</v>
      </c>
      <c r="H293" s="5">
        <v>0.0</v>
      </c>
      <c r="I293" s="5" t="s">
        <v>283</v>
      </c>
      <c r="J293" s="2">
        <f t="array" ref="J293">INDEX('Purchase Behaviour'!B:B,MATCH(A293,'Purchase Behaviour'!A:A, 0))</f>
        <v>209.9557851</v>
      </c>
      <c r="K293" s="2">
        <f t="array" ref="K293">INDEX('Purchase Behaviour'!C:C, MATCH(A293,'Purchase Behaviour'!A:A, 0))</f>
        <v>164.1634899</v>
      </c>
      <c r="L293" s="2">
        <f t="array" ref="L293">INDEX('Purchase Behaviour'!D:D, MATCH($A293,'Purchase Behaviour'!$A:$A, 0))</f>
        <v>150.1761696</v>
      </c>
      <c r="M293" s="2">
        <f t="array" ref="M293">INDEX('Purchase Behaviour'!E:E, MATCH($A293,'Purchase Behaviour'!$A:$A, 0))</f>
        <v>223.0167949</v>
      </c>
      <c r="N293" s="2">
        <f t="array" ref="N293">INDEX('Purchase Behaviour'!F:F, MATCH($A293,'Purchase Behaviour'!$A:$A, 0))</f>
        <v>221.4008554</v>
      </c>
      <c r="O293" s="2">
        <f t="array" ref="O293">INDEX('Purchase Behaviour'!G:G, MATCH($A293,'Purchase Behaviour'!$A:$A, 0))</f>
        <v>130.8918622</v>
      </c>
      <c r="P293" s="2">
        <f t="array" ref="P293">INDEX('Purchase Behaviour'!H:H, MATCH($A293,'Purchase Behaviour'!$A:$A, 0))</f>
        <v>3</v>
      </c>
      <c r="Q293" s="2">
        <f t="array" ref="Q293">INDEX('Purchase Behaviour'!I:I, MATCH($A293,'Purchase Behaviour'!$A:$A, 0))</f>
        <v>3</v>
      </c>
      <c r="R293" s="2">
        <f t="array" ref="R293">INDEX('Purchase Behaviour'!J:J, MATCH($A293,'Purchase Behaviour'!$A:$A, 0))</f>
        <v>1</v>
      </c>
      <c r="S293" s="2">
        <f t="array" ref="S293">INDEX('Purchase Behaviour'!K:K, MATCH($A293,'Purchase Behaviour'!$A:$A, 0))</f>
        <v>3</v>
      </c>
      <c r="T293" s="2">
        <f t="array" ref="T293">INDEX('Purchase Behaviour'!L:L, MATCH($A293,'Purchase Behaviour'!$A:$A, 0))</f>
        <v>7</v>
      </c>
      <c r="U293" s="2">
        <f t="array" ref="U293">INDEX('Purchase Behaviour'!M:M, MATCH($A293,'Purchase Behaviour'!$A:$A, 0))</f>
        <v>74</v>
      </c>
      <c r="V293" s="2">
        <f t="array" ref="V293">INDEX('Campaign Performance'!B:B, MATCH(A293,'Campaign Performance'!A:A, 0))</f>
        <v>0</v>
      </c>
      <c r="W293" s="2">
        <f t="array" ref="W293">INDEX('Campaign Performance'!C:C, MATCH($A293,'Campaign Performance'!$A:$A, 0))</f>
        <v>0</v>
      </c>
      <c r="X293" s="2">
        <f t="array" ref="X293">INDEX('Campaign Performance'!D:D, MATCH($A293,'Campaign Performance'!$A:$A, 0))</f>
        <v>0</v>
      </c>
      <c r="Y293" s="2">
        <f t="array" ref="Y293">INDEX('Campaign Performance'!E:E, MATCH($A293,'Campaign Performance'!$A:$A, 0))</f>
        <v>0</v>
      </c>
      <c r="Z293" s="2">
        <f t="array" ref="Z293">INDEX('Campaign Performance'!F:F, MATCH($A293,'Campaign Performance'!$A:$A, 0))</f>
        <v>0</v>
      </c>
      <c r="AA293" s="2">
        <f t="array" ref="AA293">INDEX('Campaign Performance'!G:G, MATCH($A293,'Campaign Performance'!$A:$A, 0))</f>
        <v>0</v>
      </c>
      <c r="AB293" s="2">
        <f t="array" ref="AB293">INDEX('Campaign Performance'!H:H, MATCH($A293,'Campaign Performance'!$A:$A, 0))</f>
        <v>0</v>
      </c>
      <c r="AC293" s="5">
        <f t="shared" si="2"/>
        <v>56</v>
      </c>
      <c r="AD293" s="5">
        <f t="shared" si="3"/>
        <v>11</v>
      </c>
      <c r="AE293" s="5">
        <f t="shared" si="4"/>
        <v>1099.604957</v>
      </c>
      <c r="AF293" s="5">
        <f t="shared" si="5"/>
        <v>0</v>
      </c>
      <c r="AG293" s="5" t="str">
        <f t="shared" si="6"/>
        <v>No kids</v>
      </c>
      <c r="AH293" s="5" t="str">
        <f t="shared" si="20"/>
        <v>Mid income</v>
      </c>
      <c r="AI293" s="5" t="str">
        <f t="shared" si="7"/>
        <v>No</v>
      </c>
      <c r="AJ293" s="5" t="str">
        <f t="shared" si="8"/>
        <v>No Acceptance</v>
      </c>
      <c r="AK293" s="5">
        <f t="shared" si="9"/>
        <v>2</v>
      </c>
      <c r="AL293" s="5">
        <f t="shared" si="10"/>
        <v>0.05573103925</v>
      </c>
      <c r="AM293" s="5">
        <f t="shared" si="11"/>
        <v>0.2525252525</v>
      </c>
      <c r="AN293" s="5">
        <f t="shared" si="12"/>
        <v>0.1111111111</v>
      </c>
      <c r="AO293" s="5">
        <f t="shared" si="13"/>
        <v>0.03571428571</v>
      </c>
      <c r="AP293" s="5">
        <f t="shared" si="14"/>
        <v>0</v>
      </c>
      <c r="AQ293" s="5">
        <f t="shared" si="15"/>
        <v>0.5</v>
      </c>
      <c r="AR293" s="5">
        <f t="shared" si="16"/>
        <v>0.1599284308</v>
      </c>
      <c r="AS293" s="5">
        <f t="shared" si="17"/>
        <v>1889</v>
      </c>
      <c r="AT293" s="5">
        <f t="shared" si="18"/>
        <v>0.1567664136</v>
      </c>
      <c r="AU293" s="5" t="str">
        <f t="shared" si="19"/>
        <v>Low</v>
      </c>
      <c r="AV293" s="5"/>
      <c r="AW293" s="5"/>
      <c r="AX293" s="5"/>
      <c r="AY293" s="5"/>
      <c r="AZ293" s="5"/>
    </row>
    <row r="294" ht="14.25" customHeight="1">
      <c r="A294" s="5">
        <v>4543.0</v>
      </c>
      <c r="B294" s="5">
        <v>1980.0</v>
      </c>
      <c r="C294" s="5" t="s">
        <v>46</v>
      </c>
      <c r="D294" s="5" t="s">
        <v>54</v>
      </c>
      <c r="E294" s="5">
        <v>82497.0</v>
      </c>
      <c r="F294" s="2">
        <f t="shared" si="1"/>
        <v>82497</v>
      </c>
      <c r="G294" s="5">
        <v>0.0</v>
      </c>
      <c r="H294" s="5">
        <v>0.0</v>
      </c>
      <c r="I294" s="5" t="s">
        <v>284</v>
      </c>
      <c r="J294" s="2">
        <f t="array" ref="J294">INDEX('Purchase Behaviour'!B:B,MATCH(A294,'Purchase Behaviour'!A:A, 0))</f>
        <v>250.4412269</v>
      </c>
      <c r="K294" s="2">
        <f t="array" ref="K294">INDEX('Purchase Behaviour'!C:C, MATCH(A294,'Purchase Behaviour'!A:A, 0))</f>
        <v>256.8164624</v>
      </c>
      <c r="L294" s="2">
        <f t="array" ref="L294">INDEX('Purchase Behaviour'!D:D, MATCH($A294,'Purchase Behaviour'!$A:$A, 0))</f>
        <v>335.5981356</v>
      </c>
      <c r="M294" s="2">
        <f t="array" ref="M294">INDEX('Purchase Behaviour'!E:E, MATCH($A294,'Purchase Behaviour'!$A:$A, 0))</f>
        <v>307.6110444</v>
      </c>
      <c r="N294" s="2">
        <f t="array" ref="N294">INDEX('Purchase Behaviour'!F:F, MATCH($A294,'Purchase Behaviour'!$A:$A, 0))</f>
        <v>599.1371444</v>
      </c>
      <c r="O294" s="2">
        <f t="array" ref="O294">INDEX('Purchase Behaviour'!G:G, MATCH($A294,'Purchase Behaviour'!$A:$A, 0))</f>
        <v>331.1067731</v>
      </c>
      <c r="P294" s="2">
        <f t="array" ref="P294">INDEX('Purchase Behaviour'!H:H, MATCH($A294,'Purchase Behaviour'!$A:$A, 0))</f>
        <v>1</v>
      </c>
      <c r="Q294" s="2">
        <f t="array" ref="Q294">INDEX('Purchase Behaviour'!I:I, MATCH($A294,'Purchase Behaviour'!$A:$A, 0))</f>
        <v>2</v>
      </c>
      <c r="R294" s="2">
        <f t="array" ref="R294">INDEX('Purchase Behaviour'!J:J, MATCH($A294,'Purchase Behaviour'!$A:$A, 0))</f>
        <v>7</v>
      </c>
      <c r="S294" s="2">
        <f t="array" ref="S294">INDEX('Purchase Behaviour'!K:K, MATCH($A294,'Purchase Behaviour'!$A:$A, 0))</f>
        <v>9</v>
      </c>
      <c r="T294" s="2">
        <f t="array" ref="T294">INDEX('Purchase Behaviour'!L:L, MATCH($A294,'Purchase Behaviour'!$A:$A, 0))</f>
        <v>4</v>
      </c>
      <c r="U294" s="2">
        <f t="array" ref="U294">INDEX('Purchase Behaviour'!M:M, MATCH($A294,'Purchase Behaviour'!$A:$A, 0))</f>
        <v>32</v>
      </c>
      <c r="V294" s="2">
        <f t="array" ref="V294">INDEX('Campaign Performance'!B:B, MATCH(A294,'Campaign Performance'!A:A, 0))</f>
        <v>0</v>
      </c>
      <c r="W294" s="2">
        <f t="array" ref="W294">INDEX('Campaign Performance'!C:C, MATCH($A294,'Campaign Performance'!$A:$A, 0))</f>
        <v>0</v>
      </c>
      <c r="X294" s="2">
        <f t="array" ref="X294">INDEX('Campaign Performance'!D:D, MATCH($A294,'Campaign Performance'!$A:$A, 0))</f>
        <v>1</v>
      </c>
      <c r="Y294" s="2">
        <f t="array" ref="Y294">INDEX('Campaign Performance'!E:E, MATCH($A294,'Campaign Performance'!$A:$A, 0))</f>
        <v>0</v>
      </c>
      <c r="Z294" s="2">
        <f t="array" ref="Z294">INDEX('Campaign Performance'!F:F, MATCH($A294,'Campaign Performance'!$A:$A, 0))</f>
        <v>0</v>
      </c>
      <c r="AA294" s="2">
        <f t="array" ref="AA294">INDEX('Campaign Performance'!G:G, MATCH($A294,'Campaign Performance'!$A:$A, 0))</f>
        <v>0</v>
      </c>
      <c r="AB294" s="2">
        <f t="array" ref="AB294">INDEX('Campaign Performance'!H:H, MATCH($A294,'Campaign Performance'!$A:$A, 0))</f>
        <v>0</v>
      </c>
      <c r="AC294" s="5">
        <f t="shared" si="2"/>
        <v>45</v>
      </c>
      <c r="AD294" s="5">
        <f t="shared" si="3"/>
        <v>13</v>
      </c>
      <c r="AE294" s="5">
        <f t="shared" si="4"/>
        <v>2080.710787</v>
      </c>
      <c r="AF294" s="5">
        <f t="shared" si="5"/>
        <v>1</v>
      </c>
      <c r="AG294" s="5" t="str">
        <f t="shared" si="6"/>
        <v>No kids</v>
      </c>
      <c r="AH294" s="5" t="str">
        <f t="shared" si="20"/>
        <v>High income</v>
      </c>
      <c r="AI294" s="5" t="str">
        <f t="shared" si="7"/>
        <v>No</v>
      </c>
      <c r="AJ294" s="5" t="str">
        <f t="shared" si="8"/>
        <v>Low Acceptance</v>
      </c>
      <c r="AK294" s="5">
        <f t="shared" si="9"/>
        <v>3</v>
      </c>
      <c r="AL294" s="5">
        <f t="shared" si="10"/>
        <v>0.105456213</v>
      </c>
      <c r="AM294" s="5">
        <f t="shared" si="11"/>
        <v>0.6767676768</v>
      </c>
      <c r="AN294" s="5">
        <f t="shared" si="12"/>
        <v>0.07407407407</v>
      </c>
      <c r="AO294" s="5">
        <f t="shared" si="13"/>
        <v>0.25</v>
      </c>
      <c r="AP294" s="5">
        <f t="shared" si="14"/>
        <v>0.25</v>
      </c>
      <c r="AQ294" s="5">
        <f t="shared" si="15"/>
        <v>1</v>
      </c>
      <c r="AR294" s="5">
        <f t="shared" si="16"/>
        <v>0.3905054674</v>
      </c>
      <c r="AS294" s="5">
        <f t="shared" si="17"/>
        <v>378</v>
      </c>
      <c r="AT294" s="5">
        <f t="shared" si="18"/>
        <v>0.8316212595</v>
      </c>
      <c r="AU294" s="5" t="str">
        <f t="shared" si="19"/>
        <v>High</v>
      </c>
      <c r="AV294" s="5"/>
      <c r="AW294" s="5"/>
      <c r="AX294" s="5"/>
      <c r="AY294" s="5"/>
      <c r="AZ294" s="5"/>
    </row>
    <row r="295" ht="14.25" customHeight="1">
      <c r="A295" s="5">
        <v>4927.0</v>
      </c>
      <c r="B295" s="5">
        <v>1971.0</v>
      </c>
      <c r="C295" s="5" t="s">
        <v>46</v>
      </c>
      <c r="D295" s="5" t="s">
        <v>50</v>
      </c>
      <c r="E295" s="5">
        <v>16626.0</v>
      </c>
      <c r="F295" s="2">
        <f t="shared" si="1"/>
        <v>16626</v>
      </c>
      <c r="G295" s="5">
        <v>0.0</v>
      </c>
      <c r="H295" s="5">
        <v>0.0</v>
      </c>
      <c r="I295" s="5" t="s">
        <v>285</v>
      </c>
      <c r="J295" s="2">
        <f t="array" ref="J295">INDEX('Purchase Behaviour'!B:B,MATCH(A295,'Purchase Behaviour'!A:A, 0))</f>
        <v>47.74114592</v>
      </c>
      <c r="K295" s="2">
        <f t="array" ref="K295">INDEX('Purchase Behaviour'!C:C, MATCH(A295,'Purchase Behaviour'!A:A, 0))</f>
        <v>49.17106369</v>
      </c>
      <c r="L295" s="2">
        <f t="array" ref="L295">INDEX('Purchase Behaviour'!D:D, MATCH($A295,'Purchase Behaviour'!$A:$A, 0))</f>
        <v>74.87098271</v>
      </c>
      <c r="M295" s="2">
        <f t="array" ref="M295">INDEX('Purchase Behaviour'!E:E, MATCH($A295,'Purchase Behaviour'!$A:$A, 0))</f>
        <v>33.16785288</v>
      </c>
      <c r="N295" s="2">
        <f t="array" ref="N295">INDEX('Purchase Behaviour'!F:F, MATCH($A295,'Purchase Behaviour'!$A:$A, 0))</f>
        <v>78.02390624</v>
      </c>
      <c r="O295" s="2">
        <f t="array" ref="O295">INDEX('Purchase Behaviour'!G:G, MATCH($A295,'Purchase Behaviour'!$A:$A, 0))</f>
        <v>45.53798345</v>
      </c>
      <c r="P295" s="2">
        <f t="array" ref="P295">INDEX('Purchase Behaviour'!H:H, MATCH($A295,'Purchase Behaviour'!$A:$A, 0))</f>
        <v>3</v>
      </c>
      <c r="Q295" s="2">
        <f t="array" ref="Q295">INDEX('Purchase Behaviour'!I:I, MATCH($A295,'Purchase Behaviour'!$A:$A, 0))</f>
        <v>3</v>
      </c>
      <c r="R295" s="2">
        <f t="array" ref="R295">INDEX('Purchase Behaviour'!J:J, MATCH($A295,'Purchase Behaviour'!$A:$A, 0))</f>
        <v>0</v>
      </c>
      <c r="S295" s="2">
        <f t="array" ref="S295">INDEX('Purchase Behaviour'!K:K, MATCH($A295,'Purchase Behaviour'!$A:$A, 0))</f>
        <v>3</v>
      </c>
      <c r="T295" s="2">
        <f t="array" ref="T295">INDEX('Purchase Behaviour'!L:L, MATCH($A295,'Purchase Behaviour'!$A:$A, 0))</f>
        <v>9</v>
      </c>
      <c r="U295" s="2">
        <f t="array" ref="U295">INDEX('Purchase Behaviour'!M:M, MATCH($A295,'Purchase Behaviour'!$A:$A, 0))</f>
        <v>76</v>
      </c>
      <c r="V295" s="2">
        <f t="array" ref="V295">INDEX('Campaign Performance'!B:B, MATCH(A295,'Campaign Performance'!A:A, 0))</f>
        <v>0</v>
      </c>
      <c r="W295" s="2">
        <f t="array" ref="W295">INDEX('Campaign Performance'!C:C, MATCH($A295,'Campaign Performance'!$A:$A, 0))</f>
        <v>0</v>
      </c>
      <c r="X295" s="2">
        <f t="array" ref="X295">INDEX('Campaign Performance'!D:D, MATCH($A295,'Campaign Performance'!$A:$A, 0))</f>
        <v>0</v>
      </c>
      <c r="Y295" s="2">
        <f t="array" ref="Y295">INDEX('Campaign Performance'!E:E, MATCH($A295,'Campaign Performance'!$A:$A, 0))</f>
        <v>0</v>
      </c>
      <c r="Z295" s="2">
        <f t="array" ref="Z295">INDEX('Campaign Performance'!F:F, MATCH($A295,'Campaign Performance'!$A:$A, 0))</f>
        <v>0</v>
      </c>
      <c r="AA295" s="2">
        <f t="array" ref="AA295">INDEX('Campaign Performance'!G:G, MATCH($A295,'Campaign Performance'!$A:$A, 0))</f>
        <v>0</v>
      </c>
      <c r="AB295" s="2">
        <f t="array" ref="AB295">INDEX('Campaign Performance'!H:H, MATCH($A295,'Campaign Performance'!$A:$A, 0))</f>
        <v>0</v>
      </c>
      <c r="AC295" s="5">
        <f t="shared" si="2"/>
        <v>54</v>
      </c>
      <c r="AD295" s="5">
        <f t="shared" si="3"/>
        <v>11</v>
      </c>
      <c r="AE295" s="5">
        <f t="shared" si="4"/>
        <v>328.5129349</v>
      </c>
      <c r="AF295" s="5">
        <f t="shared" si="5"/>
        <v>0</v>
      </c>
      <c r="AG295" s="5" t="str">
        <f t="shared" si="6"/>
        <v>No kids</v>
      </c>
      <c r="AH295" s="5" t="str">
        <f t="shared" si="20"/>
        <v>Low income</v>
      </c>
      <c r="AI295" s="5" t="str">
        <f t="shared" si="7"/>
        <v>No</v>
      </c>
      <c r="AJ295" s="5" t="str">
        <f t="shared" si="8"/>
        <v>No Acceptance</v>
      </c>
      <c r="AK295" s="5">
        <f t="shared" si="9"/>
        <v>1</v>
      </c>
      <c r="AL295" s="5">
        <f t="shared" si="10"/>
        <v>0.01664994974</v>
      </c>
      <c r="AM295" s="5">
        <f t="shared" si="11"/>
        <v>0.2323232323</v>
      </c>
      <c r="AN295" s="5">
        <f t="shared" si="12"/>
        <v>0.1111111111</v>
      </c>
      <c r="AO295" s="5">
        <f t="shared" si="13"/>
        <v>0</v>
      </c>
      <c r="AP295" s="5">
        <f t="shared" si="14"/>
        <v>0</v>
      </c>
      <c r="AQ295" s="5">
        <f t="shared" si="15"/>
        <v>0</v>
      </c>
      <c r="AR295" s="5">
        <f t="shared" si="16"/>
        <v>0.0905261238</v>
      </c>
      <c r="AS295" s="5">
        <f t="shared" si="17"/>
        <v>2118</v>
      </c>
      <c r="AT295" s="5">
        <f t="shared" si="18"/>
        <v>0.05448861099</v>
      </c>
      <c r="AU295" s="5" t="str">
        <f t="shared" si="19"/>
        <v>Low</v>
      </c>
      <c r="AV295" s="5"/>
      <c r="AW295" s="5"/>
      <c r="AX295" s="5"/>
      <c r="AY295" s="5"/>
      <c r="AZ295" s="5"/>
    </row>
    <row r="296" ht="14.25" customHeight="1">
      <c r="A296" s="5">
        <v>10451.0</v>
      </c>
      <c r="B296" s="5">
        <v>1965.0</v>
      </c>
      <c r="C296" s="5" t="s">
        <v>46</v>
      </c>
      <c r="D296" s="5" t="s">
        <v>50</v>
      </c>
      <c r="E296" s="5">
        <v>29672.0</v>
      </c>
      <c r="F296" s="2">
        <f t="shared" si="1"/>
        <v>29672</v>
      </c>
      <c r="G296" s="5">
        <v>0.0</v>
      </c>
      <c r="H296" s="5">
        <v>1.0</v>
      </c>
      <c r="I296" s="5" t="s">
        <v>92</v>
      </c>
      <c r="J296" s="2">
        <f t="array" ref="J296">INDEX('Purchase Behaviour'!B:B,MATCH(A296,'Purchase Behaviour'!A:A, 0))</f>
        <v>194.6181413</v>
      </c>
      <c r="K296" s="2">
        <f t="array" ref="K296">INDEX('Purchase Behaviour'!C:C, MATCH(A296,'Purchase Behaviour'!A:A, 0))</f>
        <v>147.2745617</v>
      </c>
      <c r="L296" s="2">
        <f t="array" ref="L296">INDEX('Purchase Behaviour'!D:D, MATCH($A296,'Purchase Behaviour'!$A:$A, 0))</f>
        <v>238.3436575</v>
      </c>
      <c r="M296" s="2">
        <f t="array" ref="M296">INDEX('Purchase Behaviour'!E:E, MATCH($A296,'Purchase Behaviour'!$A:$A, 0))</f>
        <v>131.6108774</v>
      </c>
      <c r="N296" s="2">
        <f t="array" ref="N296">INDEX('Purchase Behaviour'!F:F, MATCH($A296,'Purchase Behaviour'!$A:$A, 0))</f>
        <v>0</v>
      </c>
      <c r="O296" s="2">
        <f t="array" ref="O296">INDEX('Purchase Behaviour'!G:G, MATCH($A296,'Purchase Behaviour'!$A:$A, 0))</f>
        <v>208.2058873</v>
      </c>
      <c r="P296" s="2">
        <f t="array" ref="P296">INDEX('Purchase Behaviour'!H:H, MATCH($A296,'Purchase Behaviour'!$A:$A, 0))</f>
        <v>1</v>
      </c>
      <c r="Q296" s="2">
        <f t="array" ref="Q296">INDEX('Purchase Behaviour'!I:I, MATCH($A296,'Purchase Behaviour'!$A:$A, 0))</f>
        <v>0</v>
      </c>
      <c r="R296" s="2">
        <f t="array" ref="R296">INDEX('Purchase Behaviour'!J:J, MATCH($A296,'Purchase Behaviour'!$A:$A, 0))</f>
        <v>0</v>
      </c>
      <c r="S296" s="2">
        <f t="array" ref="S296">INDEX('Purchase Behaviour'!K:K, MATCH($A296,'Purchase Behaviour'!$A:$A, 0))</f>
        <v>3</v>
      </c>
      <c r="T296" s="2">
        <f t="array" ref="T296">INDEX('Purchase Behaviour'!L:L, MATCH($A296,'Purchase Behaviour'!$A:$A, 0))</f>
        <v>6</v>
      </c>
      <c r="U296" s="2">
        <f t="array" ref="U296">INDEX('Purchase Behaviour'!M:M, MATCH($A296,'Purchase Behaviour'!$A:$A, 0))</f>
        <v>6</v>
      </c>
      <c r="V296" s="2">
        <f t="array" ref="V296">INDEX('Campaign Performance'!B:B, MATCH(A296,'Campaign Performance'!A:A, 0))</f>
        <v>0</v>
      </c>
      <c r="W296" s="2">
        <f t="array" ref="W296">INDEX('Campaign Performance'!C:C, MATCH($A296,'Campaign Performance'!$A:$A, 0))</f>
        <v>0</v>
      </c>
      <c r="X296" s="2">
        <f t="array" ref="X296">INDEX('Campaign Performance'!D:D, MATCH($A296,'Campaign Performance'!$A:$A, 0))</f>
        <v>0</v>
      </c>
      <c r="Y296" s="2">
        <f t="array" ref="Y296">INDEX('Campaign Performance'!E:E, MATCH($A296,'Campaign Performance'!$A:$A, 0))</f>
        <v>0</v>
      </c>
      <c r="Z296" s="2">
        <f t="array" ref="Z296">INDEX('Campaign Performance'!F:F, MATCH($A296,'Campaign Performance'!$A:$A, 0))</f>
        <v>0</v>
      </c>
      <c r="AA296" s="2">
        <f t="array" ref="AA296">INDEX('Campaign Performance'!G:G, MATCH($A296,'Campaign Performance'!$A:$A, 0))</f>
        <v>0</v>
      </c>
      <c r="AB296" s="2">
        <f t="array" ref="AB296">INDEX('Campaign Performance'!H:H, MATCH($A296,'Campaign Performance'!$A:$A, 0))</f>
        <v>0</v>
      </c>
      <c r="AC296" s="5">
        <f t="shared" si="2"/>
        <v>60</v>
      </c>
      <c r="AD296" s="5">
        <f t="shared" si="3"/>
        <v>12</v>
      </c>
      <c r="AE296" s="5">
        <f t="shared" si="4"/>
        <v>920.0531252</v>
      </c>
      <c r="AF296" s="5">
        <f t="shared" si="5"/>
        <v>0</v>
      </c>
      <c r="AG296" s="5" t="str">
        <f t="shared" si="6"/>
        <v>Small family</v>
      </c>
      <c r="AH296" s="5" t="str">
        <f t="shared" si="20"/>
        <v>Low income</v>
      </c>
      <c r="AI296" s="5" t="str">
        <f t="shared" si="7"/>
        <v>No</v>
      </c>
      <c r="AJ296" s="5" t="str">
        <f t="shared" si="8"/>
        <v>No Acceptance</v>
      </c>
      <c r="AK296" s="5">
        <f t="shared" si="9"/>
        <v>1</v>
      </c>
      <c r="AL296" s="5">
        <f t="shared" si="10"/>
        <v>0.04663085274</v>
      </c>
      <c r="AM296" s="5">
        <f t="shared" si="11"/>
        <v>0.9393939394</v>
      </c>
      <c r="AN296" s="5">
        <f t="shared" si="12"/>
        <v>0</v>
      </c>
      <c r="AO296" s="5">
        <f t="shared" si="13"/>
        <v>0</v>
      </c>
      <c r="AP296" s="5">
        <f t="shared" si="14"/>
        <v>0</v>
      </c>
      <c r="AQ296" s="5">
        <f t="shared" si="15"/>
        <v>0</v>
      </c>
      <c r="AR296" s="5">
        <f t="shared" si="16"/>
        <v>0.293475895</v>
      </c>
      <c r="AS296" s="5">
        <f t="shared" si="17"/>
        <v>1007</v>
      </c>
      <c r="AT296" s="5">
        <f t="shared" si="18"/>
        <v>0.5506922733</v>
      </c>
      <c r="AU296" s="5" t="str">
        <f t="shared" si="19"/>
        <v>Mid</v>
      </c>
      <c r="AV296" s="5"/>
      <c r="AW296" s="5"/>
      <c r="AX296" s="5"/>
      <c r="AY296" s="5"/>
      <c r="AZ296" s="5"/>
    </row>
    <row r="297" ht="14.25" customHeight="1">
      <c r="A297" s="5">
        <v>2926.0</v>
      </c>
      <c r="B297" s="5">
        <v>1960.0</v>
      </c>
      <c r="C297" s="5" t="s">
        <v>56</v>
      </c>
      <c r="D297" s="5" t="s">
        <v>50</v>
      </c>
      <c r="E297" s="5">
        <v>55951.0</v>
      </c>
      <c r="F297" s="2">
        <f t="shared" si="1"/>
        <v>55951</v>
      </c>
      <c r="G297" s="5">
        <v>0.0</v>
      </c>
      <c r="H297" s="5">
        <v>0.0</v>
      </c>
      <c r="I297" s="5" t="s">
        <v>286</v>
      </c>
      <c r="J297" s="2">
        <f t="array" ref="J297">INDEX('Purchase Behaviour'!B:B,MATCH(A297,'Purchase Behaviour'!A:A, 0))</f>
        <v>310.7225316</v>
      </c>
      <c r="K297" s="2">
        <f t="array" ref="K297">INDEX('Purchase Behaviour'!C:C, MATCH(A297,'Purchase Behaviour'!A:A, 0))</f>
        <v>324.0002446</v>
      </c>
      <c r="L297" s="2">
        <f t="array" ref="L297">INDEX('Purchase Behaviour'!D:D, MATCH($A297,'Purchase Behaviour'!$A:$A, 0))</f>
        <v>181.829769</v>
      </c>
      <c r="M297" s="2">
        <f t="array" ref="M297">INDEX('Purchase Behaviour'!E:E, MATCH($A297,'Purchase Behaviour'!$A:$A, 0))</f>
        <v>264.0513772</v>
      </c>
      <c r="N297" s="2">
        <f t="array" ref="N297">INDEX('Purchase Behaviour'!F:F, MATCH($A297,'Purchase Behaviour'!$A:$A, 0))</f>
        <v>283.6965278</v>
      </c>
      <c r="O297" s="2">
        <f t="array" ref="O297">INDEX('Purchase Behaviour'!G:G, MATCH($A297,'Purchase Behaviour'!$A:$A, 0))</f>
        <v>247.3478615</v>
      </c>
      <c r="P297" s="2">
        <f t="array" ref="P297">INDEX('Purchase Behaviour'!H:H, MATCH($A297,'Purchase Behaviour'!$A:$A, 0))</f>
        <v>3</v>
      </c>
      <c r="Q297" s="2">
        <f t="array" ref="Q297">INDEX('Purchase Behaviour'!I:I, MATCH($A297,'Purchase Behaviour'!$A:$A, 0))</f>
        <v>3</v>
      </c>
      <c r="R297" s="2">
        <f t="array" ref="R297">INDEX('Purchase Behaviour'!J:J, MATCH($A297,'Purchase Behaviour'!$A:$A, 0))</f>
        <v>6</v>
      </c>
      <c r="S297" s="2">
        <f t="array" ref="S297">INDEX('Purchase Behaviour'!K:K, MATCH($A297,'Purchase Behaviour'!$A:$A, 0))</f>
        <v>11</v>
      </c>
      <c r="T297" s="2">
        <f t="array" ref="T297">INDEX('Purchase Behaviour'!L:L, MATCH($A297,'Purchase Behaviour'!$A:$A, 0))</f>
        <v>8</v>
      </c>
      <c r="U297" s="2">
        <f t="array" ref="U297">INDEX('Purchase Behaviour'!M:M, MATCH($A297,'Purchase Behaviour'!$A:$A, 0))</f>
        <v>62</v>
      </c>
      <c r="V297" s="2">
        <f t="array" ref="V297">INDEX('Campaign Performance'!B:B, MATCH(A297,'Campaign Performance'!A:A, 0))</f>
        <v>0</v>
      </c>
      <c r="W297" s="2">
        <f t="array" ref="W297">INDEX('Campaign Performance'!C:C, MATCH($A297,'Campaign Performance'!$A:$A, 0))</f>
        <v>1</v>
      </c>
      <c r="X297" s="2">
        <f t="array" ref="X297">INDEX('Campaign Performance'!D:D, MATCH($A297,'Campaign Performance'!$A:$A, 0))</f>
        <v>0</v>
      </c>
      <c r="Y297" s="2">
        <f t="array" ref="Y297">INDEX('Campaign Performance'!E:E, MATCH($A297,'Campaign Performance'!$A:$A, 0))</f>
        <v>0</v>
      </c>
      <c r="Z297" s="2">
        <f t="array" ref="Z297">INDEX('Campaign Performance'!F:F, MATCH($A297,'Campaign Performance'!$A:$A, 0))</f>
        <v>1</v>
      </c>
      <c r="AA297" s="2">
        <f t="array" ref="AA297">INDEX('Campaign Performance'!G:G, MATCH($A297,'Campaign Performance'!$A:$A, 0))</f>
        <v>0</v>
      </c>
      <c r="AB297" s="2">
        <f t="array" ref="AB297">INDEX('Campaign Performance'!H:H, MATCH($A297,'Campaign Performance'!$A:$A, 0))</f>
        <v>0</v>
      </c>
      <c r="AC297" s="5">
        <f t="shared" si="2"/>
        <v>65</v>
      </c>
      <c r="AD297" s="5">
        <f t="shared" si="3"/>
        <v>13</v>
      </c>
      <c r="AE297" s="5">
        <f t="shared" si="4"/>
        <v>1611.648312</v>
      </c>
      <c r="AF297" s="5">
        <f t="shared" si="5"/>
        <v>2</v>
      </c>
      <c r="AG297" s="5" t="str">
        <f t="shared" si="6"/>
        <v>No kids</v>
      </c>
      <c r="AH297" s="5" t="str">
        <f t="shared" si="20"/>
        <v>High income</v>
      </c>
      <c r="AI297" s="5" t="str">
        <f t="shared" si="7"/>
        <v>No</v>
      </c>
      <c r="AJ297" s="5" t="str">
        <f t="shared" si="8"/>
        <v>Mid Acceptance</v>
      </c>
      <c r="AK297" s="5">
        <f t="shared" si="9"/>
        <v>3</v>
      </c>
      <c r="AL297" s="5">
        <f t="shared" si="10"/>
        <v>0.0816828214</v>
      </c>
      <c r="AM297" s="5">
        <f t="shared" si="11"/>
        <v>0.3737373737</v>
      </c>
      <c r="AN297" s="5">
        <f t="shared" si="12"/>
        <v>0.1111111111</v>
      </c>
      <c r="AO297" s="5">
        <f t="shared" si="13"/>
        <v>0.2142857143</v>
      </c>
      <c r="AP297" s="5">
        <f t="shared" si="14"/>
        <v>0.5</v>
      </c>
      <c r="AQ297" s="5">
        <f t="shared" si="15"/>
        <v>1</v>
      </c>
      <c r="AR297" s="5">
        <f t="shared" si="16"/>
        <v>0.3206371556</v>
      </c>
      <c r="AS297" s="5">
        <f t="shared" si="17"/>
        <v>781</v>
      </c>
      <c r="AT297" s="5">
        <f t="shared" si="18"/>
        <v>0.6516301921</v>
      </c>
      <c r="AU297" s="5" t="str">
        <f t="shared" si="19"/>
        <v>Mid</v>
      </c>
      <c r="AV297" s="5"/>
      <c r="AW297" s="5"/>
      <c r="AX297" s="5"/>
      <c r="AY297" s="5"/>
      <c r="AZ297" s="5"/>
    </row>
    <row r="298" ht="14.25" customHeight="1">
      <c r="A298" s="5">
        <v>2874.0</v>
      </c>
      <c r="B298" s="5">
        <v>1988.0</v>
      </c>
      <c r="C298" s="5" t="s">
        <v>70</v>
      </c>
      <c r="D298" s="5" t="s">
        <v>58</v>
      </c>
      <c r="E298" s="5">
        <v>35388.0</v>
      </c>
      <c r="F298" s="2">
        <f t="shared" si="1"/>
        <v>35388</v>
      </c>
      <c r="G298" s="5">
        <v>1.0</v>
      </c>
      <c r="H298" s="5">
        <v>1.0</v>
      </c>
      <c r="I298" s="5" t="s">
        <v>287</v>
      </c>
      <c r="J298" s="2">
        <f t="array" ref="J298">INDEX('Purchase Behaviour'!B:B,MATCH(A298,'Purchase Behaviour'!A:A, 0))</f>
        <v>75.35227912</v>
      </c>
      <c r="K298" s="2">
        <f t="array" ref="K298">INDEX('Purchase Behaviour'!C:C, MATCH(A298,'Purchase Behaviour'!A:A, 0))</f>
        <v>319.3522626</v>
      </c>
      <c r="L298" s="2">
        <f t="array" ref="L298">INDEX('Purchase Behaviour'!D:D, MATCH($A298,'Purchase Behaviour'!$A:$A, 0))</f>
        <v>214.619252</v>
      </c>
      <c r="M298" s="2">
        <f t="array" ref="M298">INDEX('Purchase Behaviour'!E:E, MATCH($A298,'Purchase Behaviour'!$A:$A, 0))</f>
        <v>192.1190111</v>
      </c>
      <c r="N298" s="2">
        <f t="array" ref="N298">INDEX('Purchase Behaviour'!F:F, MATCH($A298,'Purchase Behaviour'!$A:$A, 0))</f>
        <v>240.5229447</v>
      </c>
      <c r="O298" s="2">
        <f t="array" ref="O298">INDEX('Purchase Behaviour'!G:G, MATCH($A298,'Purchase Behaviour'!$A:$A, 0))</f>
        <v>204.2353165</v>
      </c>
      <c r="P298" s="2">
        <f t="array" ref="P298">INDEX('Purchase Behaviour'!H:H, MATCH($A298,'Purchase Behaviour'!$A:$A, 0))</f>
        <v>1</v>
      </c>
      <c r="Q298" s="2">
        <f t="array" ref="Q298">INDEX('Purchase Behaviour'!I:I, MATCH($A298,'Purchase Behaviour'!$A:$A, 0))</f>
        <v>1</v>
      </c>
      <c r="R298" s="2">
        <f t="array" ref="R298">INDEX('Purchase Behaviour'!J:J, MATCH($A298,'Purchase Behaviour'!$A:$A, 0))</f>
        <v>0</v>
      </c>
      <c r="S298" s="2">
        <f t="array" ref="S298">INDEX('Purchase Behaviour'!K:K, MATCH($A298,'Purchase Behaviour'!$A:$A, 0))</f>
        <v>3</v>
      </c>
      <c r="T298" s="2">
        <f t="array" ref="T298">INDEX('Purchase Behaviour'!L:L, MATCH($A298,'Purchase Behaviour'!$A:$A, 0))</f>
        <v>7</v>
      </c>
      <c r="U298" s="2">
        <f t="array" ref="U298">INDEX('Purchase Behaviour'!M:M, MATCH($A298,'Purchase Behaviour'!$A:$A, 0))</f>
        <v>20</v>
      </c>
      <c r="V298" s="2">
        <f t="array" ref="V298">INDEX('Campaign Performance'!B:B, MATCH(A298,'Campaign Performance'!A:A, 0))</f>
        <v>0</v>
      </c>
      <c r="W298" s="2">
        <f t="array" ref="W298">INDEX('Campaign Performance'!C:C, MATCH($A298,'Campaign Performance'!$A:$A, 0))</f>
        <v>0</v>
      </c>
      <c r="X298" s="2">
        <f t="array" ref="X298">INDEX('Campaign Performance'!D:D, MATCH($A298,'Campaign Performance'!$A:$A, 0))</f>
        <v>0</v>
      </c>
      <c r="Y298" s="2">
        <f t="array" ref="Y298">INDEX('Campaign Performance'!E:E, MATCH($A298,'Campaign Performance'!$A:$A, 0))</f>
        <v>0</v>
      </c>
      <c r="Z298" s="2">
        <f t="array" ref="Z298">INDEX('Campaign Performance'!F:F, MATCH($A298,'Campaign Performance'!$A:$A, 0))</f>
        <v>0</v>
      </c>
      <c r="AA298" s="2">
        <f t="array" ref="AA298">INDEX('Campaign Performance'!G:G, MATCH($A298,'Campaign Performance'!$A:$A, 0))</f>
        <v>0</v>
      </c>
      <c r="AB298" s="2">
        <f t="array" ref="AB298">INDEX('Campaign Performance'!H:H, MATCH($A298,'Campaign Performance'!$A:$A, 0))</f>
        <v>0</v>
      </c>
      <c r="AC298" s="5">
        <f t="shared" si="2"/>
        <v>37</v>
      </c>
      <c r="AD298" s="5">
        <f t="shared" si="3"/>
        <v>12</v>
      </c>
      <c r="AE298" s="5">
        <f t="shared" si="4"/>
        <v>1246.201066</v>
      </c>
      <c r="AF298" s="5">
        <f t="shared" si="5"/>
        <v>0</v>
      </c>
      <c r="AG298" s="5" t="str">
        <f t="shared" si="6"/>
        <v>Large family</v>
      </c>
      <c r="AH298" s="5" t="str">
        <f t="shared" si="20"/>
        <v>Mid income</v>
      </c>
      <c r="AI298" s="5" t="str">
        <f t="shared" si="7"/>
        <v>No</v>
      </c>
      <c r="AJ298" s="5" t="str">
        <f t="shared" si="8"/>
        <v>No Acceptance</v>
      </c>
      <c r="AK298" s="5">
        <f t="shared" si="9"/>
        <v>2</v>
      </c>
      <c r="AL298" s="5">
        <f t="shared" si="10"/>
        <v>0.06316093801</v>
      </c>
      <c r="AM298" s="5">
        <f t="shared" si="11"/>
        <v>0.797979798</v>
      </c>
      <c r="AN298" s="5">
        <f t="shared" si="12"/>
        <v>0.03703703704</v>
      </c>
      <c r="AO298" s="5">
        <f t="shared" si="13"/>
        <v>0</v>
      </c>
      <c r="AP298" s="5">
        <f t="shared" si="14"/>
        <v>0</v>
      </c>
      <c r="AQ298" s="5">
        <f t="shared" si="15"/>
        <v>0.5</v>
      </c>
      <c r="AR298" s="5">
        <f t="shared" si="16"/>
        <v>0.3107397295</v>
      </c>
      <c r="AS298" s="5">
        <f t="shared" si="17"/>
        <v>869</v>
      </c>
      <c r="AT298" s="5">
        <f t="shared" si="18"/>
        <v>0.6123269317</v>
      </c>
      <c r="AU298" s="5" t="str">
        <f t="shared" si="19"/>
        <v>Mid</v>
      </c>
      <c r="AV298" s="5"/>
      <c r="AW298" s="5"/>
      <c r="AX298" s="5"/>
      <c r="AY298" s="5"/>
      <c r="AZ298" s="5"/>
    </row>
    <row r="299" ht="14.25" customHeight="1">
      <c r="A299" s="5">
        <v>9738.0</v>
      </c>
      <c r="B299" s="5">
        <v>1986.0</v>
      </c>
      <c r="C299" s="5" t="s">
        <v>56</v>
      </c>
      <c r="D299" s="5" t="s">
        <v>50</v>
      </c>
      <c r="E299" s="5">
        <v>42386.0</v>
      </c>
      <c r="F299" s="2">
        <f t="shared" si="1"/>
        <v>42386</v>
      </c>
      <c r="G299" s="5">
        <v>1.0</v>
      </c>
      <c r="H299" s="5">
        <v>0.0</v>
      </c>
      <c r="I299" s="5" t="s">
        <v>288</v>
      </c>
      <c r="J299" s="2">
        <f t="array" ref="J299">INDEX('Purchase Behaviour'!B:B,MATCH(A299,'Purchase Behaviour'!A:A, 0))</f>
        <v>158.8635973</v>
      </c>
      <c r="K299" s="2">
        <f t="array" ref="K299">INDEX('Purchase Behaviour'!C:C, MATCH(A299,'Purchase Behaviour'!A:A, 0))</f>
        <v>283.9261966</v>
      </c>
      <c r="L299" s="2">
        <f t="array" ref="L299">INDEX('Purchase Behaviour'!D:D, MATCH($A299,'Purchase Behaviour'!$A:$A, 0))</f>
        <v>258.1238604</v>
      </c>
      <c r="M299" s="2">
        <f t="array" ref="M299">INDEX('Purchase Behaviour'!E:E, MATCH($A299,'Purchase Behaviour'!$A:$A, 0))</f>
        <v>161.3244389</v>
      </c>
      <c r="N299" s="2">
        <f t="array" ref="N299">INDEX('Purchase Behaviour'!F:F, MATCH($A299,'Purchase Behaviour'!$A:$A, 0))</f>
        <v>254.0869538</v>
      </c>
      <c r="O299" s="2">
        <f t="array" ref="O299">INDEX('Purchase Behaviour'!G:G, MATCH($A299,'Purchase Behaviour'!$A:$A, 0))</f>
        <v>187.2013481</v>
      </c>
      <c r="P299" s="2">
        <f t="array" ref="P299">INDEX('Purchase Behaviour'!H:H, MATCH($A299,'Purchase Behaviour'!$A:$A, 0))</f>
        <v>1</v>
      </c>
      <c r="Q299" s="2">
        <f t="array" ref="Q299">INDEX('Purchase Behaviour'!I:I, MATCH($A299,'Purchase Behaviour'!$A:$A, 0))</f>
        <v>3</v>
      </c>
      <c r="R299" s="2">
        <f t="array" ref="R299">INDEX('Purchase Behaviour'!J:J, MATCH($A299,'Purchase Behaviour'!$A:$A, 0))</f>
        <v>0</v>
      </c>
      <c r="S299" s="2">
        <f t="array" ref="S299">INDEX('Purchase Behaviour'!K:K, MATCH($A299,'Purchase Behaviour'!$A:$A, 0))</f>
        <v>3</v>
      </c>
      <c r="T299" s="2">
        <f t="array" ref="T299">INDEX('Purchase Behaviour'!L:L, MATCH($A299,'Purchase Behaviour'!$A:$A, 0))</f>
        <v>8</v>
      </c>
      <c r="U299" s="2">
        <f t="array" ref="U299">INDEX('Purchase Behaviour'!M:M, MATCH($A299,'Purchase Behaviour'!$A:$A, 0))</f>
        <v>43</v>
      </c>
      <c r="V299" s="2">
        <f t="array" ref="V299">INDEX('Campaign Performance'!B:B, MATCH(A299,'Campaign Performance'!A:A, 0))</f>
        <v>0</v>
      </c>
      <c r="W299" s="2">
        <f t="array" ref="W299">INDEX('Campaign Performance'!C:C, MATCH($A299,'Campaign Performance'!$A:$A, 0))</f>
        <v>0</v>
      </c>
      <c r="X299" s="2">
        <f t="array" ref="X299">INDEX('Campaign Performance'!D:D, MATCH($A299,'Campaign Performance'!$A:$A, 0))</f>
        <v>0</v>
      </c>
      <c r="Y299" s="2">
        <f t="array" ref="Y299">INDEX('Campaign Performance'!E:E, MATCH($A299,'Campaign Performance'!$A:$A, 0))</f>
        <v>0</v>
      </c>
      <c r="Z299" s="2">
        <f t="array" ref="Z299">INDEX('Campaign Performance'!F:F, MATCH($A299,'Campaign Performance'!$A:$A, 0))</f>
        <v>0</v>
      </c>
      <c r="AA299" s="2">
        <f t="array" ref="AA299">INDEX('Campaign Performance'!G:G, MATCH($A299,'Campaign Performance'!$A:$A, 0))</f>
        <v>0</v>
      </c>
      <c r="AB299" s="2">
        <f t="array" ref="AB299">INDEX('Campaign Performance'!H:H, MATCH($A299,'Campaign Performance'!$A:$A, 0))</f>
        <v>0</v>
      </c>
      <c r="AC299" s="5">
        <f t="shared" si="2"/>
        <v>39</v>
      </c>
      <c r="AD299" s="5">
        <f t="shared" si="3"/>
        <v>12</v>
      </c>
      <c r="AE299" s="5">
        <f t="shared" si="4"/>
        <v>1303.526395</v>
      </c>
      <c r="AF299" s="5">
        <f t="shared" si="5"/>
        <v>0</v>
      </c>
      <c r="AG299" s="5" t="str">
        <f t="shared" si="6"/>
        <v>Small family</v>
      </c>
      <c r="AH299" s="5" t="str">
        <f t="shared" si="20"/>
        <v>Mid income</v>
      </c>
      <c r="AI299" s="5" t="str">
        <f t="shared" si="7"/>
        <v>No</v>
      </c>
      <c r="AJ299" s="5" t="str">
        <f t="shared" si="8"/>
        <v>No Acceptance</v>
      </c>
      <c r="AK299" s="5">
        <f t="shared" si="9"/>
        <v>2</v>
      </c>
      <c r="AL299" s="5">
        <f t="shared" si="10"/>
        <v>0.0660663452</v>
      </c>
      <c r="AM299" s="5">
        <f t="shared" si="11"/>
        <v>0.5656565657</v>
      </c>
      <c r="AN299" s="5">
        <f t="shared" si="12"/>
        <v>0.1111111111</v>
      </c>
      <c r="AO299" s="5">
        <f t="shared" si="13"/>
        <v>0</v>
      </c>
      <c r="AP299" s="5">
        <f t="shared" si="14"/>
        <v>0</v>
      </c>
      <c r="AQ299" s="5">
        <f t="shared" si="15"/>
        <v>0.5</v>
      </c>
      <c r="AR299" s="5">
        <f t="shared" si="16"/>
        <v>0.2528802227</v>
      </c>
      <c r="AS299" s="5">
        <f t="shared" si="17"/>
        <v>1296</v>
      </c>
      <c r="AT299" s="5">
        <f t="shared" si="18"/>
        <v>0.4216167932</v>
      </c>
      <c r="AU299" s="5" t="str">
        <f t="shared" si="19"/>
        <v>Low</v>
      </c>
      <c r="AV299" s="5"/>
      <c r="AW299" s="5"/>
      <c r="AX299" s="5"/>
      <c r="AY299" s="5"/>
      <c r="AZ299" s="5"/>
    </row>
    <row r="300" ht="14.25" customHeight="1">
      <c r="A300" s="5">
        <v>7119.0</v>
      </c>
      <c r="B300" s="5">
        <v>1982.0</v>
      </c>
      <c r="C300" s="5" t="s">
        <v>46</v>
      </c>
      <c r="D300" s="5" t="s">
        <v>47</v>
      </c>
      <c r="E300" s="5">
        <v>68627.0</v>
      </c>
      <c r="F300" s="2">
        <f t="shared" si="1"/>
        <v>68627</v>
      </c>
      <c r="G300" s="5">
        <v>1.0</v>
      </c>
      <c r="H300" s="5">
        <v>1.0</v>
      </c>
      <c r="I300" s="5" t="s">
        <v>289</v>
      </c>
      <c r="J300" s="2">
        <f t="array" ref="J300">INDEX('Purchase Behaviour'!B:B,MATCH(A300,'Purchase Behaviour'!A:A, 0))</f>
        <v>350.2830905</v>
      </c>
      <c r="K300" s="2">
        <f t="array" ref="K300">INDEX('Purchase Behaviour'!C:C, MATCH(A300,'Purchase Behaviour'!A:A, 0))</f>
        <v>391.3876133</v>
      </c>
      <c r="L300" s="2">
        <f t="array" ref="L300">INDEX('Purchase Behaviour'!D:D, MATCH($A300,'Purchase Behaviour'!$A:$A, 0))</f>
        <v>472.1783577</v>
      </c>
      <c r="M300" s="2">
        <f t="array" ref="M300">INDEX('Purchase Behaviour'!E:E, MATCH($A300,'Purchase Behaviour'!$A:$A, 0))</f>
        <v>260.4946352</v>
      </c>
      <c r="N300" s="2">
        <f t="array" ref="N300">INDEX('Purchase Behaviour'!F:F, MATCH($A300,'Purchase Behaviour'!$A:$A, 0))</f>
        <v>366.7264836</v>
      </c>
      <c r="O300" s="2">
        <f t="array" ref="O300">INDEX('Purchase Behaviour'!G:G, MATCH($A300,'Purchase Behaviour'!$A:$A, 0))</f>
        <v>540.1893644</v>
      </c>
      <c r="P300" s="2">
        <f t="array" ref="P300">INDEX('Purchase Behaviour'!H:H, MATCH($A300,'Purchase Behaviour'!$A:$A, 0))</f>
        <v>1</v>
      </c>
      <c r="Q300" s="2">
        <f t="array" ref="Q300">INDEX('Purchase Behaviour'!I:I, MATCH($A300,'Purchase Behaviour'!$A:$A, 0))</f>
        <v>2</v>
      </c>
      <c r="R300" s="2">
        <f t="array" ref="R300">INDEX('Purchase Behaviour'!J:J, MATCH($A300,'Purchase Behaviour'!$A:$A, 0))</f>
        <v>3</v>
      </c>
      <c r="S300" s="2">
        <f t="array" ref="S300">INDEX('Purchase Behaviour'!K:K, MATCH($A300,'Purchase Behaviour'!$A:$A, 0))</f>
        <v>6</v>
      </c>
      <c r="T300" s="2">
        <f t="array" ref="T300">INDEX('Purchase Behaviour'!L:L, MATCH($A300,'Purchase Behaviour'!$A:$A, 0))</f>
        <v>1</v>
      </c>
      <c r="U300" s="2">
        <f t="array" ref="U300">INDEX('Purchase Behaviour'!M:M, MATCH($A300,'Purchase Behaviour'!$A:$A, 0))</f>
        <v>45</v>
      </c>
      <c r="V300" s="2">
        <f t="array" ref="V300">INDEX('Campaign Performance'!B:B, MATCH(A300,'Campaign Performance'!A:A, 0))</f>
        <v>0</v>
      </c>
      <c r="W300" s="2">
        <f t="array" ref="W300">INDEX('Campaign Performance'!C:C, MATCH($A300,'Campaign Performance'!$A:$A, 0))</f>
        <v>0</v>
      </c>
      <c r="X300" s="2">
        <f t="array" ref="X300">INDEX('Campaign Performance'!D:D, MATCH($A300,'Campaign Performance'!$A:$A, 0))</f>
        <v>0</v>
      </c>
      <c r="Y300" s="2">
        <f t="array" ref="Y300">INDEX('Campaign Performance'!E:E, MATCH($A300,'Campaign Performance'!$A:$A, 0))</f>
        <v>0</v>
      </c>
      <c r="Z300" s="2">
        <f t="array" ref="Z300">INDEX('Campaign Performance'!F:F, MATCH($A300,'Campaign Performance'!$A:$A, 0))</f>
        <v>0</v>
      </c>
      <c r="AA300" s="2">
        <f t="array" ref="AA300">INDEX('Campaign Performance'!G:G, MATCH($A300,'Campaign Performance'!$A:$A, 0))</f>
        <v>0</v>
      </c>
      <c r="AB300" s="2">
        <f t="array" ref="AB300">INDEX('Campaign Performance'!H:H, MATCH($A300,'Campaign Performance'!$A:$A, 0))</f>
        <v>0</v>
      </c>
      <c r="AC300" s="5">
        <f t="shared" si="2"/>
        <v>43</v>
      </c>
      <c r="AD300" s="5">
        <f t="shared" si="3"/>
        <v>12</v>
      </c>
      <c r="AE300" s="5">
        <f t="shared" si="4"/>
        <v>2381.259545</v>
      </c>
      <c r="AF300" s="5">
        <f t="shared" si="5"/>
        <v>0</v>
      </c>
      <c r="AG300" s="5" t="str">
        <f t="shared" si="6"/>
        <v>Large family</v>
      </c>
      <c r="AH300" s="5" t="str">
        <f t="shared" si="20"/>
        <v>High income</v>
      </c>
      <c r="AI300" s="5" t="str">
        <f t="shared" si="7"/>
        <v>No</v>
      </c>
      <c r="AJ300" s="5" t="str">
        <f t="shared" si="8"/>
        <v>No Acceptance</v>
      </c>
      <c r="AK300" s="5">
        <f t="shared" si="9"/>
        <v>3</v>
      </c>
      <c r="AL300" s="5">
        <f t="shared" si="10"/>
        <v>0.1206888604</v>
      </c>
      <c r="AM300" s="5">
        <f t="shared" si="11"/>
        <v>0.5454545455</v>
      </c>
      <c r="AN300" s="5">
        <f t="shared" si="12"/>
        <v>0.07407407407</v>
      </c>
      <c r="AO300" s="5">
        <f t="shared" si="13"/>
        <v>0.1071428571</v>
      </c>
      <c r="AP300" s="5">
        <f t="shared" si="14"/>
        <v>0</v>
      </c>
      <c r="AQ300" s="5">
        <f t="shared" si="15"/>
        <v>1</v>
      </c>
      <c r="AR300" s="5">
        <f t="shared" si="16"/>
        <v>0.3156339756</v>
      </c>
      <c r="AS300" s="5">
        <f t="shared" si="17"/>
        <v>839</v>
      </c>
      <c r="AT300" s="5">
        <f t="shared" si="18"/>
        <v>0.6257257704</v>
      </c>
      <c r="AU300" s="5" t="str">
        <f t="shared" si="19"/>
        <v>Mid</v>
      </c>
      <c r="AV300" s="5"/>
      <c r="AW300" s="5"/>
      <c r="AX300" s="5"/>
      <c r="AY300" s="5"/>
      <c r="AZ300" s="5"/>
    </row>
    <row r="301" ht="14.25" customHeight="1">
      <c r="A301" s="5">
        <v>3924.0</v>
      </c>
      <c r="B301" s="5">
        <v>1965.0</v>
      </c>
      <c r="C301" s="5" t="s">
        <v>53</v>
      </c>
      <c r="D301" s="5" t="s">
        <v>58</v>
      </c>
      <c r="E301" s="5">
        <v>57912.0</v>
      </c>
      <c r="F301" s="2">
        <f t="shared" si="1"/>
        <v>57912</v>
      </c>
      <c r="G301" s="5">
        <v>0.0</v>
      </c>
      <c r="H301" s="5">
        <v>0.0</v>
      </c>
      <c r="I301" s="5" t="s">
        <v>290</v>
      </c>
      <c r="J301" s="2">
        <f t="array" ref="J301">INDEX('Purchase Behaviour'!B:B,MATCH(A301,'Purchase Behaviour'!A:A, 0))</f>
        <v>261.4946938</v>
      </c>
      <c r="K301" s="2">
        <f t="array" ref="K301">INDEX('Purchase Behaviour'!C:C, MATCH(A301,'Purchase Behaviour'!A:A, 0))</f>
        <v>294.5349141</v>
      </c>
      <c r="L301" s="2">
        <f t="array" ref="L301">INDEX('Purchase Behaviour'!D:D, MATCH($A301,'Purchase Behaviour'!$A:$A, 0))</f>
        <v>455.7148673</v>
      </c>
      <c r="M301" s="2">
        <f t="array" ref="M301">INDEX('Purchase Behaviour'!E:E, MATCH($A301,'Purchase Behaviour'!$A:$A, 0))</f>
        <v>333.633008</v>
      </c>
      <c r="N301" s="2">
        <f t="array" ref="N301">INDEX('Purchase Behaviour'!F:F, MATCH($A301,'Purchase Behaviour'!$A:$A, 0))</f>
        <v>146.4021193</v>
      </c>
      <c r="O301" s="2">
        <f t="array" ref="O301">INDEX('Purchase Behaviour'!G:G, MATCH($A301,'Purchase Behaviour'!$A:$A, 0))</f>
        <v>206.5674955</v>
      </c>
      <c r="P301" s="2">
        <f t="array" ref="P301">INDEX('Purchase Behaviour'!H:H, MATCH($A301,'Purchase Behaviour'!$A:$A, 0))</f>
        <v>5</v>
      </c>
      <c r="Q301" s="2">
        <f t="array" ref="Q301">INDEX('Purchase Behaviour'!I:I, MATCH($A301,'Purchase Behaviour'!$A:$A, 0))</f>
        <v>8</v>
      </c>
      <c r="R301" s="2">
        <f t="array" ref="R301">INDEX('Purchase Behaviour'!J:J, MATCH($A301,'Purchase Behaviour'!$A:$A, 0))</f>
        <v>3</v>
      </c>
      <c r="S301" s="2">
        <f t="array" ref="S301">INDEX('Purchase Behaviour'!K:K, MATCH($A301,'Purchase Behaviour'!$A:$A, 0))</f>
        <v>12</v>
      </c>
      <c r="T301" s="2">
        <f t="array" ref="T301">INDEX('Purchase Behaviour'!L:L, MATCH($A301,'Purchase Behaviour'!$A:$A, 0))</f>
        <v>5</v>
      </c>
      <c r="U301" s="2">
        <f t="array" ref="U301">INDEX('Purchase Behaviour'!M:M, MATCH($A301,'Purchase Behaviour'!$A:$A, 0))</f>
        <v>34</v>
      </c>
      <c r="V301" s="2">
        <f t="array" ref="V301">INDEX('Campaign Performance'!B:B, MATCH(A301,'Campaign Performance'!A:A, 0))</f>
        <v>0</v>
      </c>
      <c r="W301" s="2">
        <f t="array" ref="W301">INDEX('Campaign Performance'!C:C, MATCH($A301,'Campaign Performance'!$A:$A, 0))</f>
        <v>1</v>
      </c>
      <c r="X301" s="2">
        <f t="array" ref="X301">INDEX('Campaign Performance'!D:D, MATCH($A301,'Campaign Performance'!$A:$A, 0))</f>
        <v>0</v>
      </c>
      <c r="Y301" s="2">
        <f t="array" ref="Y301">INDEX('Campaign Performance'!E:E, MATCH($A301,'Campaign Performance'!$A:$A, 0))</f>
        <v>0</v>
      </c>
      <c r="Z301" s="2">
        <f t="array" ref="Z301">INDEX('Campaign Performance'!F:F, MATCH($A301,'Campaign Performance'!$A:$A, 0))</f>
        <v>0</v>
      </c>
      <c r="AA301" s="2">
        <f t="array" ref="AA301">INDEX('Campaign Performance'!G:G, MATCH($A301,'Campaign Performance'!$A:$A, 0))</f>
        <v>0</v>
      </c>
      <c r="AB301" s="2">
        <f t="array" ref="AB301">INDEX('Campaign Performance'!H:H, MATCH($A301,'Campaign Performance'!$A:$A, 0))</f>
        <v>0</v>
      </c>
      <c r="AC301" s="5">
        <f t="shared" si="2"/>
        <v>60</v>
      </c>
      <c r="AD301" s="5">
        <f t="shared" si="3"/>
        <v>11</v>
      </c>
      <c r="AE301" s="5">
        <f t="shared" si="4"/>
        <v>1698.347098</v>
      </c>
      <c r="AF301" s="5">
        <f t="shared" si="5"/>
        <v>1</v>
      </c>
      <c r="AG301" s="5" t="str">
        <f t="shared" si="6"/>
        <v>No kids</v>
      </c>
      <c r="AH301" s="5" t="str">
        <f t="shared" si="20"/>
        <v>High income</v>
      </c>
      <c r="AI301" s="5" t="str">
        <f t="shared" si="7"/>
        <v>No</v>
      </c>
      <c r="AJ301" s="5" t="str">
        <f t="shared" si="8"/>
        <v>Low Acceptance</v>
      </c>
      <c r="AK301" s="5">
        <f t="shared" si="9"/>
        <v>3</v>
      </c>
      <c r="AL301" s="5">
        <f t="shared" si="10"/>
        <v>0.08607695715</v>
      </c>
      <c r="AM301" s="5">
        <f t="shared" si="11"/>
        <v>0.6565656566</v>
      </c>
      <c r="AN301" s="5">
        <f t="shared" si="12"/>
        <v>0.2962962963</v>
      </c>
      <c r="AO301" s="5">
        <f t="shared" si="13"/>
        <v>0.1071428571</v>
      </c>
      <c r="AP301" s="5">
        <f t="shared" si="14"/>
        <v>0.25</v>
      </c>
      <c r="AQ301" s="5">
        <f t="shared" si="15"/>
        <v>1</v>
      </c>
      <c r="AR301" s="5">
        <f t="shared" si="16"/>
        <v>0.3986476664</v>
      </c>
      <c r="AS301" s="5">
        <f t="shared" si="17"/>
        <v>338</v>
      </c>
      <c r="AT301" s="5">
        <f t="shared" si="18"/>
        <v>0.8494863778</v>
      </c>
      <c r="AU301" s="5" t="str">
        <f t="shared" si="19"/>
        <v>High</v>
      </c>
      <c r="AV301" s="5"/>
      <c r="AW301" s="5"/>
      <c r="AX301" s="5"/>
      <c r="AY301" s="5"/>
      <c r="AZ301" s="5"/>
    </row>
    <row r="302" ht="14.25" customHeight="1">
      <c r="A302" s="5">
        <v>5827.0</v>
      </c>
      <c r="B302" s="5">
        <v>1960.0</v>
      </c>
      <c r="C302" s="5" t="s">
        <v>46</v>
      </c>
      <c r="D302" s="5" t="s">
        <v>58</v>
      </c>
      <c r="E302" s="5">
        <v>35246.0</v>
      </c>
      <c r="F302" s="2">
        <f t="shared" si="1"/>
        <v>35246</v>
      </c>
      <c r="G302" s="5">
        <v>0.0</v>
      </c>
      <c r="H302" s="5">
        <v>0.0</v>
      </c>
      <c r="I302" s="5" t="s">
        <v>245</v>
      </c>
      <c r="J302" s="2">
        <f t="array" ref="J302">INDEX('Purchase Behaviour'!B:B,MATCH(A302,'Purchase Behaviour'!A:A, 0))</f>
        <v>205.8652358</v>
      </c>
      <c r="K302" s="2">
        <f t="array" ref="K302">INDEX('Purchase Behaviour'!C:C, MATCH(A302,'Purchase Behaviour'!A:A, 0))</f>
        <v>191.4787519</v>
      </c>
      <c r="L302" s="2">
        <f t="array" ref="L302">INDEX('Purchase Behaviour'!D:D, MATCH($A302,'Purchase Behaviour'!$A:$A, 0))</f>
        <v>177.4241316</v>
      </c>
      <c r="M302" s="2">
        <f t="array" ref="M302">INDEX('Purchase Behaviour'!E:E, MATCH($A302,'Purchase Behaviour'!$A:$A, 0))</f>
        <v>285.286981</v>
      </c>
      <c r="N302" s="2">
        <f t="array" ref="N302">INDEX('Purchase Behaviour'!F:F, MATCH($A302,'Purchase Behaviour'!$A:$A, 0))</f>
        <v>135.3254694</v>
      </c>
      <c r="O302" s="2">
        <f t="array" ref="O302">INDEX('Purchase Behaviour'!G:G, MATCH($A302,'Purchase Behaviour'!$A:$A, 0))</f>
        <v>164.6340546</v>
      </c>
      <c r="P302" s="2">
        <f t="array" ref="P302">INDEX('Purchase Behaviour'!H:H, MATCH($A302,'Purchase Behaviour'!$A:$A, 0))</f>
        <v>4</v>
      </c>
      <c r="Q302" s="2">
        <f t="array" ref="Q302">INDEX('Purchase Behaviour'!I:I, MATCH($A302,'Purchase Behaviour'!$A:$A, 0))</f>
        <v>3</v>
      </c>
      <c r="R302" s="2">
        <f t="array" ref="R302">INDEX('Purchase Behaviour'!J:J, MATCH($A302,'Purchase Behaviour'!$A:$A, 0))</f>
        <v>1</v>
      </c>
      <c r="S302" s="2">
        <f t="array" ref="S302">INDEX('Purchase Behaviour'!K:K, MATCH($A302,'Purchase Behaviour'!$A:$A, 0))</f>
        <v>3</v>
      </c>
      <c r="T302" s="2">
        <f t="array" ref="T302">INDEX('Purchase Behaviour'!L:L, MATCH($A302,'Purchase Behaviour'!$A:$A, 0))</f>
        <v>5</v>
      </c>
      <c r="U302" s="2">
        <f t="array" ref="U302">INDEX('Purchase Behaviour'!M:M, MATCH($A302,'Purchase Behaviour'!$A:$A, 0))</f>
        <v>53</v>
      </c>
      <c r="V302" s="2">
        <f t="array" ref="V302">INDEX('Campaign Performance'!B:B, MATCH(A302,'Campaign Performance'!A:A, 0))</f>
        <v>0</v>
      </c>
      <c r="W302" s="2">
        <f t="array" ref="W302">INDEX('Campaign Performance'!C:C, MATCH($A302,'Campaign Performance'!$A:$A, 0))</f>
        <v>0</v>
      </c>
      <c r="X302" s="2">
        <f t="array" ref="X302">INDEX('Campaign Performance'!D:D, MATCH($A302,'Campaign Performance'!$A:$A, 0))</f>
        <v>0</v>
      </c>
      <c r="Y302" s="2">
        <f t="array" ref="Y302">INDEX('Campaign Performance'!E:E, MATCH($A302,'Campaign Performance'!$A:$A, 0))</f>
        <v>0</v>
      </c>
      <c r="Z302" s="2">
        <f t="array" ref="Z302">INDEX('Campaign Performance'!F:F, MATCH($A302,'Campaign Performance'!$A:$A, 0))</f>
        <v>0</v>
      </c>
      <c r="AA302" s="2">
        <f t="array" ref="AA302">INDEX('Campaign Performance'!G:G, MATCH($A302,'Campaign Performance'!$A:$A, 0))</f>
        <v>0</v>
      </c>
      <c r="AB302" s="2">
        <f t="array" ref="AB302">INDEX('Campaign Performance'!H:H, MATCH($A302,'Campaign Performance'!$A:$A, 0))</f>
        <v>0</v>
      </c>
      <c r="AC302" s="5">
        <f t="shared" si="2"/>
        <v>65</v>
      </c>
      <c r="AD302" s="5">
        <f t="shared" si="3"/>
        <v>11</v>
      </c>
      <c r="AE302" s="5">
        <f t="shared" si="4"/>
        <v>1160.014624</v>
      </c>
      <c r="AF302" s="5">
        <f t="shared" si="5"/>
        <v>0</v>
      </c>
      <c r="AG302" s="5" t="str">
        <f t="shared" si="6"/>
        <v>No kids</v>
      </c>
      <c r="AH302" s="5" t="str">
        <f t="shared" si="20"/>
        <v>Mid income</v>
      </c>
      <c r="AI302" s="5" t="str">
        <f t="shared" si="7"/>
        <v>No</v>
      </c>
      <c r="AJ302" s="5" t="str">
        <f t="shared" si="8"/>
        <v>No Acceptance</v>
      </c>
      <c r="AK302" s="5">
        <f t="shared" si="9"/>
        <v>2</v>
      </c>
      <c r="AL302" s="5">
        <f t="shared" si="10"/>
        <v>0.05879276929</v>
      </c>
      <c r="AM302" s="5">
        <f t="shared" si="11"/>
        <v>0.4646464646</v>
      </c>
      <c r="AN302" s="5">
        <f t="shared" si="12"/>
        <v>0.1111111111</v>
      </c>
      <c r="AO302" s="5">
        <f t="shared" si="13"/>
        <v>0.03571428571</v>
      </c>
      <c r="AP302" s="5">
        <f t="shared" si="14"/>
        <v>0</v>
      </c>
      <c r="AQ302" s="5">
        <f t="shared" si="15"/>
        <v>0.5</v>
      </c>
      <c r="AR302" s="5">
        <f t="shared" si="16"/>
        <v>0.224330227</v>
      </c>
      <c r="AS302" s="5">
        <f t="shared" si="17"/>
        <v>1484</v>
      </c>
      <c r="AT302" s="5">
        <f t="shared" si="18"/>
        <v>0.3376507369</v>
      </c>
      <c r="AU302" s="5" t="str">
        <f t="shared" si="19"/>
        <v>Low</v>
      </c>
      <c r="AV302" s="5"/>
      <c r="AW302" s="5"/>
      <c r="AX302" s="5"/>
      <c r="AY302" s="5"/>
      <c r="AZ302" s="5"/>
    </row>
    <row r="303" ht="14.25" customHeight="1">
      <c r="A303" s="5">
        <v>5596.0</v>
      </c>
      <c r="B303" s="5">
        <v>1960.0</v>
      </c>
      <c r="C303" s="5" t="s">
        <v>70</v>
      </c>
      <c r="D303" s="5" t="s">
        <v>50</v>
      </c>
      <c r="E303" s="5">
        <v>58821.0</v>
      </c>
      <c r="F303" s="2">
        <f t="shared" si="1"/>
        <v>58821</v>
      </c>
      <c r="G303" s="5">
        <v>0.0</v>
      </c>
      <c r="H303" s="5">
        <v>0.0</v>
      </c>
      <c r="I303" s="5" t="s">
        <v>291</v>
      </c>
      <c r="J303" s="2">
        <f t="array" ref="J303">INDEX('Purchase Behaviour'!B:B,MATCH(A303,'Purchase Behaviour'!A:A, 0))</f>
        <v>104.6463002</v>
      </c>
      <c r="K303" s="2">
        <f t="array" ref="K303">INDEX('Purchase Behaviour'!C:C, MATCH(A303,'Purchase Behaviour'!A:A, 0))</f>
        <v>385.9905259</v>
      </c>
      <c r="L303" s="2">
        <f t="array" ref="L303">INDEX('Purchase Behaviour'!D:D, MATCH($A303,'Purchase Behaviour'!$A:$A, 0))</f>
        <v>209.5058863</v>
      </c>
      <c r="M303" s="2">
        <f t="array" ref="M303">INDEX('Purchase Behaviour'!E:E, MATCH($A303,'Purchase Behaviour'!$A:$A, 0))</f>
        <v>376.666654</v>
      </c>
      <c r="N303" s="2">
        <f t="array" ref="N303">INDEX('Purchase Behaviour'!F:F, MATCH($A303,'Purchase Behaviour'!$A:$A, 0))</f>
        <v>367.2001618</v>
      </c>
      <c r="O303" s="2">
        <f t="array" ref="O303">INDEX('Purchase Behaviour'!G:G, MATCH($A303,'Purchase Behaviour'!$A:$A, 0))</f>
        <v>493.0280299</v>
      </c>
      <c r="P303" s="2">
        <f t="array" ref="P303">INDEX('Purchase Behaviour'!H:H, MATCH($A303,'Purchase Behaviour'!$A:$A, 0))</f>
        <v>1</v>
      </c>
      <c r="Q303" s="2">
        <f t="array" ref="Q303">INDEX('Purchase Behaviour'!I:I, MATCH($A303,'Purchase Behaviour'!$A:$A, 0))</f>
        <v>9</v>
      </c>
      <c r="R303" s="2">
        <f t="array" ref="R303">INDEX('Purchase Behaviour'!J:J, MATCH($A303,'Purchase Behaviour'!$A:$A, 0))</f>
        <v>2</v>
      </c>
      <c r="S303" s="2">
        <f t="array" ref="S303">INDEX('Purchase Behaviour'!K:K, MATCH($A303,'Purchase Behaviour'!$A:$A, 0))</f>
        <v>9</v>
      </c>
      <c r="T303" s="2">
        <f t="array" ref="T303">INDEX('Purchase Behaviour'!L:L, MATCH($A303,'Purchase Behaviour'!$A:$A, 0))</f>
        <v>6</v>
      </c>
      <c r="U303" s="2">
        <f t="array" ref="U303">INDEX('Purchase Behaviour'!M:M, MATCH($A303,'Purchase Behaviour'!$A:$A, 0))</f>
        <v>44</v>
      </c>
      <c r="V303" s="2">
        <f t="array" ref="V303">INDEX('Campaign Performance'!B:B, MATCH(A303,'Campaign Performance'!A:A, 0))</f>
        <v>0</v>
      </c>
      <c r="W303" s="2">
        <f t="array" ref="W303">INDEX('Campaign Performance'!C:C, MATCH($A303,'Campaign Performance'!$A:$A, 0))</f>
        <v>0</v>
      </c>
      <c r="X303" s="2">
        <f t="array" ref="X303">INDEX('Campaign Performance'!D:D, MATCH($A303,'Campaign Performance'!$A:$A, 0))</f>
        <v>0</v>
      </c>
      <c r="Y303" s="2">
        <f t="array" ref="Y303">INDEX('Campaign Performance'!E:E, MATCH($A303,'Campaign Performance'!$A:$A, 0))</f>
        <v>0</v>
      </c>
      <c r="Z303" s="2">
        <f t="array" ref="Z303">INDEX('Campaign Performance'!F:F, MATCH($A303,'Campaign Performance'!$A:$A, 0))</f>
        <v>0</v>
      </c>
      <c r="AA303" s="2">
        <f t="array" ref="AA303">INDEX('Campaign Performance'!G:G, MATCH($A303,'Campaign Performance'!$A:$A, 0))</f>
        <v>1</v>
      </c>
      <c r="AB303" s="2">
        <f t="array" ref="AB303">INDEX('Campaign Performance'!H:H, MATCH($A303,'Campaign Performance'!$A:$A, 0))</f>
        <v>0</v>
      </c>
      <c r="AC303" s="5">
        <f t="shared" si="2"/>
        <v>65</v>
      </c>
      <c r="AD303" s="5">
        <f t="shared" si="3"/>
        <v>12</v>
      </c>
      <c r="AE303" s="5">
        <f t="shared" si="4"/>
        <v>1937.037558</v>
      </c>
      <c r="AF303" s="5">
        <f t="shared" si="5"/>
        <v>0</v>
      </c>
      <c r="AG303" s="5" t="str">
        <f t="shared" si="6"/>
        <v>No kids</v>
      </c>
      <c r="AH303" s="5" t="str">
        <f t="shared" si="20"/>
        <v>High income</v>
      </c>
      <c r="AI303" s="5" t="str">
        <f t="shared" si="7"/>
        <v>No</v>
      </c>
      <c r="AJ303" s="5" t="str">
        <f t="shared" si="8"/>
        <v>No Acceptance</v>
      </c>
      <c r="AK303" s="5">
        <f t="shared" si="9"/>
        <v>3</v>
      </c>
      <c r="AL303" s="5">
        <f t="shared" si="10"/>
        <v>0.09817445391</v>
      </c>
      <c r="AM303" s="5">
        <f t="shared" si="11"/>
        <v>0.5555555556</v>
      </c>
      <c r="AN303" s="5">
        <f t="shared" si="12"/>
        <v>0.3333333333</v>
      </c>
      <c r="AO303" s="5">
        <f t="shared" si="13"/>
        <v>0.07142857143</v>
      </c>
      <c r="AP303" s="5">
        <f t="shared" si="14"/>
        <v>0</v>
      </c>
      <c r="AQ303" s="5">
        <f t="shared" si="15"/>
        <v>1</v>
      </c>
      <c r="AR303" s="5">
        <f t="shared" si="16"/>
        <v>0.3483531373</v>
      </c>
      <c r="AS303" s="5">
        <f t="shared" si="17"/>
        <v>614</v>
      </c>
      <c r="AT303" s="5">
        <f t="shared" si="18"/>
        <v>0.7262170612</v>
      </c>
      <c r="AU303" s="5" t="str">
        <f t="shared" si="19"/>
        <v>Mid</v>
      </c>
      <c r="AV303" s="5"/>
      <c r="AW303" s="5"/>
      <c r="AX303" s="5"/>
      <c r="AY303" s="5"/>
      <c r="AZ303" s="5"/>
    </row>
    <row r="304" ht="14.25" customHeight="1">
      <c r="A304" s="5">
        <v>10812.0</v>
      </c>
      <c r="B304" s="5">
        <v>1978.0</v>
      </c>
      <c r="C304" s="5" t="s">
        <v>53</v>
      </c>
      <c r="D304" s="5" t="s">
        <v>54</v>
      </c>
      <c r="E304" s="5">
        <v>46377.0</v>
      </c>
      <c r="F304" s="2">
        <f t="shared" si="1"/>
        <v>46377</v>
      </c>
      <c r="G304" s="5">
        <v>1.0</v>
      </c>
      <c r="H304" s="5">
        <v>0.0</v>
      </c>
      <c r="I304" s="5" t="s">
        <v>194</v>
      </c>
      <c r="J304" s="2">
        <f t="array" ref="J304">INDEX('Purchase Behaviour'!B:B,MATCH(A304,'Purchase Behaviour'!A:A, 0))</f>
        <v>268.0172815</v>
      </c>
      <c r="K304" s="2">
        <f t="array" ref="K304">INDEX('Purchase Behaviour'!C:C, MATCH(A304,'Purchase Behaviour'!A:A, 0))</f>
        <v>196.6249206</v>
      </c>
      <c r="L304" s="2">
        <f t="array" ref="L304">INDEX('Purchase Behaviour'!D:D, MATCH($A304,'Purchase Behaviour'!$A:$A, 0))</f>
        <v>254.1236796</v>
      </c>
      <c r="M304" s="2">
        <f t="array" ref="M304">INDEX('Purchase Behaviour'!E:E, MATCH($A304,'Purchase Behaviour'!$A:$A, 0))</f>
        <v>167.9954491</v>
      </c>
      <c r="N304" s="2">
        <f t="array" ref="N304">INDEX('Purchase Behaviour'!F:F, MATCH($A304,'Purchase Behaviour'!$A:$A, 0))</f>
        <v>244.5752646</v>
      </c>
      <c r="O304" s="2">
        <f t="array" ref="O304">INDEX('Purchase Behaviour'!G:G, MATCH($A304,'Purchase Behaviour'!$A:$A, 0))</f>
        <v>207.6447905</v>
      </c>
      <c r="P304" s="2">
        <f t="array" ref="P304">INDEX('Purchase Behaviour'!H:H, MATCH($A304,'Purchase Behaviour'!$A:$A, 0))</f>
        <v>1</v>
      </c>
      <c r="Q304" s="2">
        <f t="array" ref="Q304">INDEX('Purchase Behaviour'!I:I, MATCH($A304,'Purchase Behaviour'!$A:$A, 0))</f>
        <v>2</v>
      </c>
      <c r="R304" s="2">
        <f t="array" ref="R304">INDEX('Purchase Behaviour'!J:J, MATCH($A304,'Purchase Behaviour'!$A:$A, 0))</f>
        <v>1</v>
      </c>
      <c r="S304" s="2">
        <f t="array" ref="S304">INDEX('Purchase Behaviour'!K:K, MATCH($A304,'Purchase Behaviour'!$A:$A, 0))</f>
        <v>3</v>
      </c>
      <c r="T304" s="2">
        <f t="array" ref="T304">INDEX('Purchase Behaviour'!L:L, MATCH($A304,'Purchase Behaviour'!$A:$A, 0))</f>
        <v>4</v>
      </c>
      <c r="U304" s="2">
        <f t="array" ref="U304">INDEX('Purchase Behaviour'!M:M, MATCH($A304,'Purchase Behaviour'!$A:$A, 0))</f>
        <v>89</v>
      </c>
      <c r="V304" s="2">
        <f t="array" ref="V304">INDEX('Campaign Performance'!B:B, MATCH(A304,'Campaign Performance'!A:A, 0))</f>
        <v>0</v>
      </c>
      <c r="W304" s="2">
        <f t="array" ref="W304">INDEX('Campaign Performance'!C:C, MATCH($A304,'Campaign Performance'!$A:$A, 0))</f>
        <v>0</v>
      </c>
      <c r="X304" s="2">
        <f t="array" ref="X304">INDEX('Campaign Performance'!D:D, MATCH($A304,'Campaign Performance'!$A:$A, 0))</f>
        <v>0</v>
      </c>
      <c r="Y304" s="2">
        <f t="array" ref="Y304">INDEX('Campaign Performance'!E:E, MATCH($A304,'Campaign Performance'!$A:$A, 0))</f>
        <v>0</v>
      </c>
      <c r="Z304" s="2">
        <f t="array" ref="Z304">INDEX('Campaign Performance'!F:F, MATCH($A304,'Campaign Performance'!$A:$A, 0))</f>
        <v>0</v>
      </c>
      <c r="AA304" s="2">
        <f t="array" ref="AA304">INDEX('Campaign Performance'!G:G, MATCH($A304,'Campaign Performance'!$A:$A, 0))</f>
        <v>0</v>
      </c>
      <c r="AB304" s="2">
        <f t="array" ref="AB304">INDEX('Campaign Performance'!H:H, MATCH($A304,'Campaign Performance'!$A:$A, 0))</f>
        <v>0</v>
      </c>
      <c r="AC304" s="5">
        <f t="shared" si="2"/>
        <v>47</v>
      </c>
      <c r="AD304" s="5">
        <f t="shared" si="3"/>
        <v>11</v>
      </c>
      <c r="AE304" s="5">
        <f t="shared" si="4"/>
        <v>1338.981386</v>
      </c>
      <c r="AF304" s="5">
        <f t="shared" si="5"/>
        <v>0</v>
      </c>
      <c r="AG304" s="5" t="str">
        <f t="shared" si="6"/>
        <v>Small family</v>
      </c>
      <c r="AH304" s="5" t="str">
        <f t="shared" si="20"/>
        <v>Mid income</v>
      </c>
      <c r="AI304" s="5" t="str">
        <f t="shared" si="7"/>
        <v>No</v>
      </c>
      <c r="AJ304" s="5" t="str">
        <f t="shared" si="8"/>
        <v>No Acceptance</v>
      </c>
      <c r="AK304" s="5">
        <f t="shared" si="9"/>
        <v>2</v>
      </c>
      <c r="AL304" s="5">
        <f t="shared" si="10"/>
        <v>0.0678633028</v>
      </c>
      <c r="AM304" s="5">
        <f t="shared" si="11"/>
        <v>0.101010101</v>
      </c>
      <c r="AN304" s="5">
        <f t="shared" si="12"/>
        <v>0.07407407407</v>
      </c>
      <c r="AO304" s="5">
        <f t="shared" si="13"/>
        <v>0.03571428571</v>
      </c>
      <c r="AP304" s="5">
        <f t="shared" si="14"/>
        <v>0</v>
      </c>
      <c r="AQ304" s="5">
        <f t="shared" si="15"/>
        <v>0.5</v>
      </c>
      <c r="AR304" s="5">
        <f t="shared" si="16"/>
        <v>0.1119513957</v>
      </c>
      <c r="AS304" s="5">
        <f t="shared" si="17"/>
        <v>2052</v>
      </c>
      <c r="AT304" s="5">
        <f t="shared" si="18"/>
        <v>0.08396605628</v>
      </c>
      <c r="AU304" s="5" t="str">
        <f t="shared" si="19"/>
        <v>Low</v>
      </c>
      <c r="AV304" s="5"/>
      <c r="AW304" s="5"/>
      <c r="AX304" s="5"/>
      <c r="AY304" s="5"/>
      <c r="AZ304" s="5"/>
    </row>
    <row r="305" ht="14.25" customHeight="1">
      <c r="A305" s="5">
        <v>1717.0</v>
      </c>
      <c r="B305" s="5">
        <v>1988.0</v>
      </c>
      <c r="C305" s="5" t="s">
        <v>46</v>
      </c>
      <c r="D305" s="5" t="s">
        <v>47</v>
      </c>
      <c r="E305" s="5">
        <v>39747.0</v>
      </c>
      <c r="F305" s="2">
        <f t="shared" si="1"/>
        <v>39747</v>
      </c>
      <c r="G305" s="5">
        <v>0.0</v>
      </c>
      <c r="H305" s="5">
        <v>1.0</v>
      </c>
      <c r="I305" s="5" t="s">
        <v>292</v>
      </c>
      <c r="J305" s="2">
        <f t="array" ref="J305">INDEX('Purchase Behaviour'!B:B,MATCH(A305,'Purchase Behaviour'!A:A, 0))</f>
        <v>185.9062508</v>
      </c>
      <c r="K305" s="2">
        <f t="array" ref="K305">INDEX('Purchase Behaviour'!C:C, MATCH(A305,'Purchase Behaviour'!A:A, 0))</f>
        <v>135.5125867</v>
      </c>
      <c r="L305" s="2">
        <f t="array" ref="L305">INDEX('Purchase Behaviour'!D:D, MATCH($A305,'Purchase Behaviour'!$A:$A, 0))</f>
        <v>208.4721412</v>
      </c>
      <c r="M305" s="2">
        <f t="array" ref="M305">INDEX('Purchase Behaviour'!E:E, MATCH($A305,'Purchase Behaviour'!$A:$A, 0))</f>
        <v>240.349556</v>
      </c>
      <c r="N305" s="2">
        <f t="array" ref="N305">INDEX('Purchase Behaviour'!F:F, MATCH($A305,'Purchase Behaviour'!$A:$A, 0))</f>
        <v>89.64067152</v>
      </c>
      <c r="O305" s="2">
        <f t="array" ref="O305">INDEX('Purchase Behaviour'!G:G, MATCH($A305,'Purchase Behaviour'!$A:$A, 0))</f>
        <v>148.2793912</v>
      </c>
      <c r="P305" s="2">
        <f t="array" ref="P305">INDEX('Purchase Behaviour'!H:H, MATCH($A305,'Purchase Behaviour'!$A:$A, 0))</f>
        <v>3</v>
      </c>
      <c r="Q305" s="2">
        <f t="array" ref="Q305">INDEX('Purchase Behaviour'!I:I, MATCH($A305,'Purchase Behaviour'!$A:$A, 0))</f>
        <v>5</v>
      </c>
      <c r="R305" s="2">
        <f t="array" ref="R305">INDEX('Purchase Behaviour'!J:J, MATCH($A305,'Purchase Behaviour'!$A:$A, 0))</f>
        <v>1</v>
      </c>
      <c r="S305" s="2">
        <f t="array" ref="S305">INDEX('Purchase Behaviour'!K:K, MATCH($A305,'Purchase Behaviour'!$A:$A, 0))</f>
        <v>4</v>
      </c>
      <c r="T305" s="2">
        <f t="array" ref="T305">INDEX('Purchase Behaviour'!L:L, MATCH($A305,'Purchase Behaviour'!$A:$A, 0))</f>
        <v>8</v>
      </c>
      <c r="U305" s="2">
        <f t="array" ref="U305">INDEX('Purchase Behaviour'!M:M, MATCH($A305,'Purchase Behaviour'!$A:$A, 0))</f>
        <v>43</v>
      </c>
      <c r="V305" s="2">
        <f t="array" ref="V305">INDEX('Campaign Performance'!B:B, MATCH(A305,'Campaign Performance'!A:A, 0))</f>
        <v>0</v>
      </c>
      <c r="W305" s="2">
        <f t="array" ref="W305">INDEX('Campaign Performance'!C:C, MATCH($A305,'Campaign Performance'!$A:$A, 0))</f>
        <v>0</v>
      </c>
      <c r="X305" s="2">
        <f t="array" ref="X305">INDEX('Campaign Performance'!D:D, MATCH($A305,'Campaign Performance'!$A:$A, 0))</f>
        <v>0</v>
      </c>
      <c r="Y305" s="2">
        <f t="array" ref="Y305">INDEX('Campaign Performance'!E:E, MATCH($A305,'Campaign Performance'!$A:$A, 0))</f>
        <v>0</v>
      </c>
      <c r="Z305" s="2">
        <f t="array" ref="Z305">INDEX('Campaign Performance'!F:F, MATCH($A305,'Campaign Performance'!$A:$A, 0))</f>
        <v>0</v>
      </c>
      <c r="AA305" s="2">
        <f t="array" ref="AA305">INDEX('Campaign Performance'!G:G, MATCH($A305,'Campaign Performance'!$A:$A, 0))</f>
        <v>0</v>
      </c>
      <c r="AB305" s="2">
        <f t="array" ref="AB305">INDEX('Campaign Performance'!H:H, MATCH($A305,'Campaign Performance'!$A:$A, 0))</f>
        <v>0</v>
      </c>
      <c r="AC305" s="5">
        <f t="shared" si="2"/>
        <v>37</v>
      </c>
      <c r="AD305" s="5">
        <f t="shared" si="3"/>
        <v>11</v>
      </c>
      <c r="AE305" s="5">
        <f t="shared" si="4"/>
        <v>1008.160597</v>
      </c>
      <c r="AF305" s="5">
        <f t="shared" si="5"/>
        <v>0</v>
      </c>
      <c r="AG305" s="5" t="str">
        <f t="shared" si="6"/>
        <v>Small family</v>
      </c>
      <c r="AH305" s="5" t="str">
        <f t="shared" si="20"/>
        <v>Mid income</v>
      </c>
      <c r="AI305" s="5" t="str">
        <f t="shared" si="7"/>
        <v>No</v>
      </c>
      <c r="AJ305" s="5" t="str">
        <f t="shared" si="8"/>
        <v>No Acceptance</v>
      </c>
      <c r="AK305" s="5">
        <f t="shared" si="9"/>
        <v>2</v>
      </c>
      <c r="AL305" s="5">
        <f t="shared" si="10"/>
        <v>0.05109638463</v>
      </c>
      <c r="AM305" s="5">
        <f t="shared" si="11"/>
        <v>0.5656565657</v>
      </c>
      <c r="AN305" s="5">
        <f t="shared" si="12"/>
        <v>0.1851851852</v>
      </c>
      <c r="AO305" s="5">
        <f t="shared" si="13"/>
        <v>0.03571428571</v>
      </c>
      <c r="AP305" s="5">
        <f t="shared" si="14"/>
        <v>0</v>
      </c>
      <c r="AQ305" s="5">
        <f t="shared" si="15"/>
        <v>0.5</v>
      </c>
      <c r="AR305" s="5">
        <f t="shared" si="16"/>
        <v>0.2638202722</v>
      </c>
      <c r="AS305" s="5">
        <f t="shared" si="17"/>
        <v>1226</v>
      </c>
      <c r="AT305" s="5">
        <f t="shared" si="18"/>
        <v>0.4528807503</v>
      </c>
      <c r="AU305" s="5" t="str">
        <f t="shared" si="19"/>
        <v>Low</v>
      </c>
      <c r="AV305" s="5"/>
      <c r="AW305" s="5"/>
      <c r="AX305" s="5"/>
      <c r="AY305" s="5"/>
      <c r="AZ305" s="5"/>
    </row>
    <row r="306" ht="14.25" customHeight="1">
      <c r="A306" s="5">
        <v>9491.0</v>
      </c>
      <c r="B306" s="5">
        <v>1984.0</v>
      </c>
      <c r="C306" s="5" t="s">
        <v>46</v>
      </c>
      <c r="D306" s="5" t="s">
        <v>50</v>
      </c>
      <c r="E306" s="5">
        <v>23976.0</v>
      </c>
      <c r="F306" s="2">
        <f t="shared" si="1"/>
        <v>23976</v>
      </c>
      <c r="G306" s="5">
        <v>1.0</v>
      </c>
      <c r="H306" s="5">
        <v>1.0</v>
      </c>
      <c r="I306" s="5" t="s">
        <v>283</v>
      </c>
      <c r="J306" s="2">
        <f t="array" ref="J306">INDEX('Purchase Behaviour'!B:B,MATCH(A306,'Purchase Behaviour'!A:A, 0))</f>
        <v>120.8930183</v>
      </c>
      <c r="K306" s="2">
        <f t="array" ref="K306">INDEX('Purchase Behaviour'!C:C, MATCH(A306,'Purchase Behaviour'!A:A, 0))</f>
        <v>28.54999752</v>
      </c>
      <c r="L306" s="2">
        <f t="array" ref="L306">INDEX('Purchase Behaviour'!D:D, MATCH($A306,'Purchase Behaviour'!$A:$A, 0))</f>
        <v>178.6116238</v>
      </c>
      <c r="M306" s="2">
        <f t="array" ref="M306">INDEX('Purchase Behaviour'!E:E, MATCH($A306,'Purchase Behaviour'!$A:$A, 0))</f>
        <v>88.61772531</v>
      </c>
      <c r="N306" s="2">
        <f t="array" ref="N306">INDEX('Purchase Behaviour'!F:F, MATCH($A306,'Purchase Behaviour'!$A:$A, 0))</f>
        <v>80.28504818</v>
      </c>
      <c r="O306" s="2">
        <f t="array" ref="O306">INDEX('Purchase Behaviour'!G:G, MATCH($A306,'Purchase Behaviour'!$A:$A, 0))</f>
        <v>107.1118725</v>
      </c>
      <c r="P306" s="2">
        <f t="array" ref="P306">INDEX('Purchase Behaviour'!H:H, MATCH($A306,'Purchase Behaviour'!$A:$A, 0))</f>
        <v>3</v>
      </c>
      <c r="Q306" s="2">
        <f t="array" ref="Q306">INDEX('Purchase Behaviour'!I:I, MATCH($A306,'Purchase Behaviour'!$A:$A, 0))</f>
        <v>3</v>
      </c>
      <c r="R306" s="2">
        <f t="array" ref="R306">INDEX('Purchase Behaviour'!J:J, MATCH($A306,'Purchase Behaviour'!$A:$A, 0))</f>
        <v>1</v>
      </c>
      <c r="S306" s="2">
        <f t="array" ref="S306">INDEX('Purchase Behaviour'!K:K, MATCH($A306,'Purchase Behaviour'!$A:$A, 0))</f>
        <v>3</v>
      </c>
      <c r="T306" s="2">
        <f t="array" ref="T306">INDEX('Purchase Behaviour'!L:L, MATCH($A306,'Purchase Behaviour'!$A:$A, 0))</f>
        <v>7</v>
      </c>
      <c r="U306" s="2">
        <f t="array" ref="U306">INDEX('Purchase Behaviour'!M:M, MATCH($A306,'Purchase Behaviour'!$A:$A, 0))</f>
        <v>68</v>
      </c>
      <c r="V306" s="2">
        <f t="array" ref="V306">INDEX('Campaign Performance'!B:B, MATCH(A306,'Campaign Performance'!A:A, 0))</f>
        <v>0</v>
      </c>
      <c r="W306" s="2">
        <f t="array" ref="W306">INDEX('Campaign Performance'!C:C, MATCH($A306,'Campaign Performance'!$A:$A, 0))</f>
        <v>0</v>
      </c>
      <c r="X306" s="2">
        <f t="array" ref="X306">INDEX('Campaign Performance'!D:D, MATCH($A306,'Campaign Performance'!$A:$A, 0))</f>
        <v>0</v>
      </c>
      <c r="Y306" s="2">
        <f t="array" ref="Y306">INDEX('Campaign Performance'!E:E, MATCH($A306,'Campaign Performance'!$A:$A, 0))</f>
        <v>0</v>
      </c>
      <c r="Z306" s="2">
        <f t="array" ref="Z306">INDEX('Campaign Performance'!F:F, MATCH($A306,'Campaign Performance'!$A:$A, 0))</f>
        <v>0</v>
      </c>
      <c r="AA306" s="2">
        <f t="array" ref="AA306">INDEX('Campaign Performance'!G:G, MATCH($A306,'Campaign Performance'!$A:$A, 0))</f>
        <v>0</v>
      </c>
      <c r="AB306" s="2">
        <f t="array" ref="AB306">INDEX('Campaign Performance'!H:H, MATCH($A306,'Campaign Performance'!$A:$A, 0))</f>
        <v>0</v>
      </c>
      <c r="AC306" s="5">
        <f t="shared" si="2"/>
        <v>41</v>
      </c>
      <c r="AD306" s="5">
        <f t="shared" si="3"/>
        <v>11</v>
      </c>
      <c r="AE306" s="5">
        <f t="shared" si="4"/>
        <v>604.0692857</v>
      </c>
      <c r="AF306" s="5">
        <f t="shared" si="5"/>
        <v>0</v>
      </c>
      <c r="AG306" s="5" t="str">
        <f t="shared" si="6"/>
        <v>Large family</v>
      </c>
      <c r="AH306" s="5" t="str">
        <f t="shared" si="20"/>
        <v>Low income</v>
      </c>
      <c r="AI306" s="5" t="str">
        <f t="shared" si="7"/>
        <v>No</v>
      </c>
      <c r="AJ306" s="5" t="str">
        <f t="shared" si="8"/>
        <v>No Acceptance</v>
      </c>
      <c r="AK306" s="5">
        <f t="shared" si="9"/>
        <v>1</v>
      </c>
      <c r="AL306" s="5">
        <f t="shared" si="10"/>
        <v>0.03061591243</v>
      </c>
      <c r="AM306" s="5">
        <f t="shared" si="11"/>
        <v>0.3131313131</v>
      </c>
      <c r="AN306" s="5">
        <f t="shared" si="12"/>
        <v>0.1111111111</v>
      </c>
      <c r="AO306" s="5">
        <f t="shared" si="13"/>
        <v>0.03571428571</v>
      </c>
      <c r="AP306" s="5">
        <f t="shared" si="14"/>
        <v>0</v>
      </c>
      <c r="AQ306" s="5">
        <f t="shared" si="15"/>
        <v>0</v>
      </c>
      <c r="AR306" s="5">
        <f t="shared" si="16"/>
        <v>0.1218314673</v>
      </c>
      <c r="AS306" s="5">
        <f t="shared" si="17"/>
        <v>2024</v>
      </c>
      <c r="AT306" s="5">
        <f t="shared" si="18"/>
        <v>0.09647163912</v>
      </c>
      <c r="AU306" s="5" t="str">
        <f t="shared" si="19"/>
        <v>Low</v>
      </c>
      <c r="AV306" s="5"/>
      <c r="AW306" s="5"/>
      <c r="AX306" s="5"/>
      <c r="AY306" s="5"/>
      <c r="AZ306" s="5"/>
    </row>
    <row r="307" ht="14.25" customHeight="1">
      <c r="A307" s="5">
        <v>9274.0</v>
      </c>
      <c r="B307" s="5">
        <v>1961.0</v>
      </c>
      <c r="C307" s="5" t="s">
        <v>56</v>
      </c>
      <c r="D307" s="5" t="s">
        <v>54</v>
      </c>
      <c r="E307" s="5">
        <v>80950.0</v>
      </c>
      <c r="F307" s="2">
        <f t="shared" si="1"/>
        <v>80950</v>
      </c>
      <c r="G307" s="5">
        <v>0.0</v>
      </c>
      <c r="H307" s="5">
        <v>0.0</v>
      </c>
      <c r="I307" s="5" t="s">
        <v>69</v>
      </c>
      <c r="J307" s="2">
        <f t="array" ref="J307">INDEX('Purchase Behaviour'!B:B,MATCH(A307,'Purchase Behaviour'!A:A, 0))</f>
        <v>404.3681908</v>
      </c>
      <c r="K307" s="2">
        <f t="array" ref="K307">INDEX('Purchase Behaviour'!C:C, MATCH(A307,'Purchase Behaviour'!A:A, 0))</f>
        <v>293.5768125</v>
      </c>
      <c r="L307" s="2">
        <f t="array" ref="L307">INDEX('Purchase Behaviour'!D:D, MATCH($A307,'Purchase Behaviour'!$A:$A, 0))</f>
        <v>508.8623461</v>
      </c>
      <c r="M307" s="2">
        <f t="array" ref="M307">INDEX('Purchase Behaviour'!E:E, MATCH($A307,'Purchase Behaviour'!$A:$A, 0))</f>
        <v>436.884218</v>
      </c>
      <c r="N307" s="2">
        <f t="array" ref="N307">INDEX('Purchase Behaviour'!F:F, MATCH($A307,'Purchase Behaviour'!$A:$A, 0))</f>
        <v>283.5655678</v>
      </c>
      <c r="O307" s="2">
        <f t="array" ref="O307">INDEX('Purchase Behaviour'!G:G, MATCH($A307,'Purchase Behaviour'!$A:$A, 0))</f>
        <v>322.5893042</v>
      </c>
      <c r="P307" s="2">
        <f t="array" ref="P307">INDEX('Purchase Behaviour'!H:H, MATCH($A307,'Purchase Behaviour'!$A:$A, 0))</f>
        <v>1</v>
      </c>
      <c r="Q307" s="2">
        <f t="array" ref="Q307">INDEX('Purchase Behaviour'!I:I, MATCH($A307,'Purchase Behaviour'!$A:$A, 0))</f>
        <v>6</v>
      </c>
      <c r="R307" s="2">
        <f t="array" ref="R307">INDEX('Purchase Behaviour'!J:J, MATCH($A307,'Purchase Behaviour'!$A:$A, 0))</f>
        <v>7</v>
      </c>
      <c r="S307" s="2">
        <f t="array" ref="S307">INDEX('Purchase Behaviour'!K:K, MATCH($A307,'Purchase Behaviour'!$A:$A, 0))</f>
        <v>9</v>
      </c>
      <c r="T307" s="2">
        <f t="array" ref="T307">INDEX('Purchase Behaviour'!L:L, MATCH($A307,'Purchase Behaviour'!$A:$A, 0))</f>
        <v>2</v>
      </c>
      <c r="U307" s="2">
        <f t="array" ref="U307">INDEX('Purchase Behaviour'!M:M, MATCH($A307,'Purchase Behaviour'!$A:$A, 0))</f>
        <v>44</v>
      </c>
      <c r="V307" s="2">
        <f t="array" ref="V307">INDEX('Campaign Performance'!B:B, MATCH(A307,'Campaign Performance'!A:A, 0))</f>
        <v>0</v>
      </c>
      <c r="W307" s="2">
        <f t="array" ref="W307">INDEX('Campaign Performance'!C:C, MATCH($A307,'Campaign Performance'!$A:$A, 0))</f>
        <v>0</v>
      </c>
      <c r="X307" s="2">
        <f t="array" ref="X307">INDEX('Campaign Performance'!D:D, MATCH($A307,'Campaign Performance'!$A:$A, 0))</f>
        <v>0</v>
      </c>
      <c r="Y307" s="2">
        <f t="array" ref="Y307">INDEX('Campaign Performance'!E:E, MATCH($A307,'Campaign Performance'!$A:$A, 0))</f>
        <v>1</v>
      </c>
      <c r="Z307" s="2">
        <f t="array" ref="Z307">INDEX('Campaign Performance'!F:F, MATCH($A307,'Campaign Performance'!$A:$A, 0))</f>
        <v>0</v>
      </c>
      <c r="AA307" s="2">
        <f t="array" ref="AA307">INDEX('Campaign Performance'!G:G, MATCH($A307,'Campaign Performance'!$A:$A, 0))</f>
        <v>0</v>
      </c>
      <c r="AB307" s="2">
        <f t="array" ref="AB307">INDEX('Campaign Performance'!H:H, MATCH($A307,'Campaign Performance'!$A:$A, 0))</f>
        <v>0</v>
      </c>
      <c r="AC307" s="5">
        <f t="shared" si="2"/>
        <v>64</v>
      </c>
      <c r="AD307" s="5">
        <f t="shared" si="3"/>
        <v>12</v>
      </c>
      <c r="AE307" s="5">
        <f t="shared" si="4"/>
        <v>2249.846439</v>
      </c>
      <c r="AF307" s="5">
        <f t="shared" si="5"/>
        <v>1</v>
      </c>
      <c r="AG307" s="5" t="str">
        <f t="shared" si="6"/>
        <v>No kids</v>
      </c>
      <c r="AH307" s="5" t="str">
        <f t="shared" si="20"/>
        <v>High income</v>
      </c>
      <c r="AI307" s="5" t="str">
        <f t="shared" si="7"/>
        <v>No</v>
      </c>
      <c r="AJ307" s="5" t="str">
        <f t="shared" si="8"/>
        <v>Low Acceptance</v>
      </c>
      <c r="AK307" s="5">
        <f t="shared" si="9"/>
        <v>3</v>
      </c>
      <c r="AL307" s="5">
        <f t="shared" si="10"/>
        <v>0.1140284785</v>
      </c>
      <c r="AM307" s="5">
        <f t="shared" si="11"/>
        <v>0.5555555556</v>
      </c>
      <c r="AN307" s="5">
        <f t="shared" si="12"/>
        <v>0.2222222222</v>
      </c>
      <c r="AO307" s="5">
        <f t="shared" si="13"/>
        <v>0.25</v>
      </c>
      <c r="AP307" s="5">
        <f t="shared" si="14"/>
        <v>0.25</v>
      </c>
      <c r="AQ307" s="5">
        <f t="shared" si="15"/>
        <v>1</v>
      </c>
      <c r="AR307" s="5">
        <f t="shared" si="16"/>
        <v>0.3785071196</v>
      </c>
      <c r="AS307" s="5">
        <f t="shared" si="17"/>
        <v>424</v>
      </c>
      <c r="AT307" s="5">
        <f t="shared" si="18"/>
        <v>0.8110763734</v>
      </c>
      <c r="AU307" s="5" t="str">
        <f t="shared" si="19"/>
        <v>High</v>
      </c>
      <c r="AV307" s="5"/>
      <c r="AW307" s="5"/>
      <c r="AX307" s="5"/>
      <c r="AY307" s="5"/>
      <c r="AZ307" s="5"/>
    </row>
    <row r="308" ht="14.25" customHeight="1">
      <c r="A308" s="5">
        <v>6609.0</v>
      </c>
      <c r="B308" s="5">
        <v>1966.0</v>
      </c>
      <c r="C308" s="5" t="s">
        <v>46</v>
      </c>
      <c r="D308" s="5" t="s">
        <v>88</v>
      </c>
      <c r="E308" s="5">
        <v>27038.0</v>
      </c>
      <c r="F308" s="2">
        <f t="shared" si="1"/>
        <v>27038</v>
      </c>
      <c r="G308" s="5">
        <v>0.0</v>
      </c>
      <c r="H308" s="5">
        <v>0.0</v>
      </c>
      <c r="I308" s="5" t="s">
        <v>293</v>
      </c>
      <c r="J308" s="2">
        <f t="array" ref="J308">INDEX('Purchase Behaviour'!B:B,MATCH(A308,'Purchase Behaviour'!A:A, 0))</f>
        <v>66.58085135</v>
      </c>
      <c r="K308" s="2">
        <f t="array" ref="K308">INDEX('Purchase Behaviour'!C:C, MATCH(A308,'Purchase Behaviour'!A:A, 0))</f>
        <v>77.48682284</v>
      </c>
      <c r="L308" s="2">
        <f t="array" ref="L308">INDEX('Purchase Behaviour'!D:D, MATCH($A308,'Purchase Behaviour'!$A:$A, 0))</f>
        <v>145.4218259</v>
      </c>
      <c r="M308" s="2">
        <f t="array" ref="M308">INDEX('Purchase Behaviour'!E:E, MATCH($A308,'Purchase Behaviour'!$A:$A, 0))</f>
        <v>95.14297426</v>
      </c>
      <c r="N308" s="2">
        <f t="array" ref="N308">INDEX('Purchase Behaviour'!F:F, MATCH($A308,'Purchase Behaviour'!$A:$A, 0))</f>
        <v>204.0727343</v>
      </c>
      <c r="O308" s="2">
        <f t="array" ref="O308">INDEX('Purchase Behaviour'!G:G, MATCH($A308,'Purchase Behaviour'!$A:$A, 0))</f>
        <v>132.3114526</v>
      </c>
      <c r="P308" s="2">
        <f t="array" ref="P308">INDEX('Purchase Behaviour'!H:H, MATCH($A308,'Purchase Behaviour'!$A:$A, 0))</f>
        <v>1</v>
      </c>
      <c r="Q308" s="2">
        <f t="array" ref="Q308">INDEX('Purchase Behaviour'!I:I, MATCH($A308,'Purchase Behaviour'!$A:$A, 0))</f>
        <v>3</v>
      </c>
      <c r="R308" s="2">
        <f t="array" ref="R308">INDEX('Purchase Behaviour'!J:J, MATCH($A308,'Purchase Behaviour'!$A:$A, 0))</f>
        <v>0</v>
      </c>
      <c r="S308" s="2">
        <f t="array" ref="S308">INDEX('Purchase Behaviour'!K:K, MATCH($A308,'Purchase Behaviour'!$A:$A, 0))</f>
        <v>3</v>
      </c>
      <c r="T308" s="2">
        <f t="array" ref="T308">INDEX('Purchase Behaviour'!L:L, MATCH($A308,'Purchase Behaviour'!$A:$A, 0))</f>
        <v>9</v>
      </c>
      <c r="U308" s="2">
        <f t="array" ref="U308">INDEX('Purchase Behaviour'!M:M, MATCH($A308,'Purchase Behaviour'!$A:$A, 0))</f>
        <v>64</v>
      </c>
      <c r="V308" s="2">
        <f t="array" ref="V308">INDEX('Campaign Performance'!B:B, MATCH(A308,'Campaign Performance'!A:A, 0))</f>
        <v>0</v>
      </c>
      <c r="W308" s="2">
        <f t="array" ref="W308">INDEX('Campaign Performance'!C:C, MATCH($A308,'Campaign Performance'!$A:$A, 0))</f>
        <v>0</v>
      </c>
      <c r="X308" s="2">
        <f t="array" ref="X308">INDEX('Campaign Performance'!D:D, MATCH($A308,'Campaign Performance'!$A:$A, 0))</f>
        <v>0</v>
      </c>
      <c r="Y308" s="2">
        <f t="array" ref="Y308">INDEX('Campaign Performance'!E:E, MATCH($A308,'Campaign Performance'!$A:$A, 0))</f>
        <v>0</v>
      </c>
      <c r="Z308" s="2">
        <f t="array" ref="Z308">INDEX('Campaign Performance'!F:F, MATCH($A308,'Campaign Performance'!$A:$A, 0))</f>
        <v>0</v>
      </c>
      <c r="AA308" s="2">
        <f t="array" ref="AA308">INDEX('Campaign Performance'!G:G, MATCH($A308,'Campaign Performance'!$A:$A, 0))</f>
        <v>0</v>
      </c>
      <c r="AB308" s="2">
        <f t="array" ref="AB308">INDEX('Campaign Performance'!H:H, MATCH($A308,'Campaign Performance'!$A:$A, 0))</f>
        <v>1</v>
      </c>
      <c r="AC308" s="5">
        <f t="shared" si="2"/>
        <v>59</v>
      </c>
      <c r="AD308" s="5">
        <f t="shared" si="3"/>
        <v>13</v>
      </c>
      <c r="AE308" s="5">
        <f t="shared" si="4"/>
        <v>721.0166612</v>
      </c>
      <c r="AF308" s="5">
        <f t="shared" si="5"/>
        <v>0</v>
      </c>
      <c r="AG308" s="5" t="str">
        <f t="shared" si="6"/>
        <v>No kids</v>
      </c>
      <c r="AH308" s="5" t="str">
        <f t="shared" si="20"/>
        <v>Low income</v>
      </c>
      <c r="AI308" s="5" t="str">
        <f t="shared" si="7"/>
        <v>Yes</v>
      </c>
      <c r="AJ308" s="5" t="str">
        <f t="shared" si="8"/>
        <v>No Acceptance</v>
      </c>
      <c r="AK308" s="5">
        <f t="shared" si="9"/>
        <v>1</v>
      </c>
      <c r="AL308" s="5">
        <f t="shared" si="10"/>
        <v>0.03654313086</v>
      </c>
      <c r="AM308" s="5">
        <f t="shared" si="11"/>
        <v>0.3535353535</v>
      </c>
      <c r="AN308" s="5">
        <f t="shared" si="12"/>
        <v>0.1111111111</v>
      </c>
      <c r="AO308" s="5">
        <f t="shared" si="13"/>
        <v>0</v>
      </c>
      <c r="AP308" s="5">
        <f t="shared" si="14"/>
        <v>0</v>
      </c>
      <c r="AQ308" s="5">
        <f t="shared" si="15"/>
        <v>0</v>
      </c>
      <c r="AR308" s="5">
        <f t="shared" si="16"/>
        <v>0.1318630554</v>
      </c>
      <c r="AS308" s="5">
        <f t="shared" si="17"/>
        <v>1981</v>
      </c>
      <c r="AT308" s="5">
        <f t="shared" si="18"/>
        <v>0.1156766414</v>
      </c>
      <c r="AU308" s="5" t="str">
        <f t="shared" si="19"/>
        <v>Low</v>
      </c>
      <c r="AV308" s="5"/>
      <c r="AW308" s="5"/>
      <c r="AX308" s="5"/>
      <c r="AY308" s="5"/>
      <c r="AZ308" s="5"/>
    </row>
    <row r="309" ht="14.25" customHeight="1">
      <c r="A309" s="5">
        <v>6963.0</v>
      </c>
      <c r="B309" s="5">
        <v>1960.0</v>
      </c>
      <c r="C309" s="5" t="s">
        <v>46</v>
      </c>
      <c r="D309" s="5" t="s">
        <v>47</v>
      </c>
      <c r="E309" s="5">
        <v>77457.0</v>
      </c>
      <c r="F309" s="2">
        <f t="shared" si="1"/>
        <v>77457</v>
      </c>
      <c r="G309" s="5">
        <v>0.0</v>
      </c>
      <c r="H309" s="5">
        <v>0.0</v>
      </c>
      <c r="I309" s="5" t="s">
        <v>294</v>
      </c>
      <c r="J309" s="2">
        <f t="array" ref="J309">INDEX('Purchase Behaviour'!B:B,MATCH(A309,'Purchase Behaviour'!A:A, 0))</f>
        <v>210.1813625</v>
      </c>
      <c r="K309" s="2">
        <f t="array" ref="K309">INDEX('Purchase Behaviour'!C:C, MATCH(A309,'Purchase Behaviour'!A:A, 0))</f>
        <v>235.0253769</v>
      </c>
      <c r="L309" s="2">
        <f t="array" ref="L309">INDEX('Purchase Behaviour'!D:D, MATCH($A309,'Purchase Behaviour'!$A:$A, 0))</f>
        <v>495.5100837</v>
      </c>
      <c r="M309" s="2">
        <f t="array" ref="M309">INDEX('Purchase Behaviour'!E:E, MATCH($A309,'Purchase Behaviour'!$A:$A, 0))</f>
        <v>361.5525866</v>
      </c>
      <c r="N309" s="2">
        <f t="array" ref="N309">INDEX('Purchase Behaviour'!F:F, MATCH($A309,'Purchase Behaviour'!$A:$A, 0))</f>
        <v>488.2784223</v>
      </c>
      <c r="O309" s="2">
        <f t="array" ref="O309">INDEX('Purchase Behaviour'!G:G, MATCH($A309,'Purchase Behaviour'!$A:$A, 0))</f>
        <v>327.1614257</v>
      </c>
      <c r="P309" s="2">
        <f t="array" ref="P309">INDEX('Purchase Behaviour'!H:H, MATCH($A309,'Purchase Behaviour'!$A:$A, 0))</f>
        <v>1</v>
      </c>
      <c r="Q309" s="2">
        <f t="array" ref="Q309">INDEX('Purchase Behaviour'!I:I, MATCH($A309,'Purchase Behaviour'!$A:$A, 0))</f>
        <v>2</v>
      </c>
      <c r="R309" s="2">
        <f t="array" ref="R309">INDEX('Purchase Behaviour'!J:J, MATCH($A309,'Purchase Behaviour'!$A:$A, 0))</f>
        <v>5</v>
      </c>
      <c r="S309" s="2">
        <f t="array" ref="S309">INDEX('Purchase Behaviour'!K:K, MATCH($A309,'Purchase Behaviour'!$A:$A, 0))</f>
        <v>10</v>
      </c>
      <c r="T309" s="2">
        <f t="array" ref="T309">INDEX('Purchase Behaviour'!L:L, MATCH($A309,'Purchase Behaviour'!$A:$A, 0))</f>
        <v>1</v>
      </c>
      <c r="U309" s="2">
        <f t="array" ref="U309">INDEX('Purchase Behaviour'!M:M, MATCH($A309,'Purchase Behaviour'!$A:$A, 0))</f>
        <v>85</v>
      </c>
      <c r="V309" s="2">
        <f t="array" ref="V309">INDEX('Campaign Performance'!B:B, MATCH(A309,'Campaign Performance'!A:A, 0))</f>
        <v>0</v>
      </c>
      <c r="W309" s="2">
        <f t="array" ref="W309">INDEX('Campaign Performance'!C:C, MATCH($A309,'Campaign Performance'!$A:$A, 0))</f>
        <v>0</v>
      </c>
      <c r="X309" s="2">
        <f t="array" ref="X309">INDEX('Campaign Performance'!D:D, MATCH($A309,'Campaign Performance'!$A:$A, 0))</f>
        <v>1</v>
      </c>
      <c r="Y309" s="2">
        <f t="array" ref="Y309">INDEX('Campaign Performance'!E:E, MATCH($A309,'Campaign Performance'!$A:$A, 0))</f>
        <v>0</v>
      </c>
      <c r="Z309" s="2">
        <f t="array" ref="Z309">INDEX('Campaign Performance'!F:F, MATCH($A309,'Campaign Performance'!$A:$A, 0))</f>
        <v>0</v>
      </c>
      <c r="AA309" s="2">
        <f t="array" ref="AA309">INDEX('Campaign Performance'!G:G, MATCH($A309,'Campaign Performance'!$A:$A, 0))</f>
        <v>1</v>
      </c>
      <c r="AB309" s="2">
        <f t="array" ref="AB309">INDEX('Campaign Performance'!H:H, MATCH($A309,'Campaign Performance'!$A:$A, 0))</f>
        <v>0</v>
      </c>
      <c r="AC309" s="5">
        <f t="shared" si="2"/>
        <v>65</v>
      </c>
      <c r="AD309" s="5">
        <f t="shared" si="3"/>
        <v>11</v>
      </c>
      <c r="AE309" s="5">
        <f t="shared" si="4"/>
        <v>2117.709258</v>
      </c>
      <c r="AF309" s="5">
        <f t="shared" si="5"/>
        <v>1</v>
      </c>
      <c r="AG309" s="5" t="str">
        <f t="shared" si="6"/>
        <v>No kids</v>
      </c>
      <c r="AH309" s="5" t="str">
        <f t="shared" si="20"/>
        <v>High income</v>
      </c>
      <c r="AI309" s="5" t="str">
        <f t="shared" si="7"/>
        <v>No</v>
      </c>
      <c r="AJ309" s="5" t="str">
        <f t="shared" si="8"/>
        <v>Low Acceptance</v>
      </c>
      <c r="AK309" s="5">
        <f t="shared" si="9"/>
        <v>3</v>
      </c>
      <c r="AL309" s="5">
        <f t="shared" si="10"/>
        <v>0.1073313984</v>
      </c>
      <c r="AM309" s="5">
        <f t="shared" si="11"/>
        <v>0.1414141414</v>
      </c>
      <c r="AN309" s="5">
        <f t="shared" si="12"/>
        <v>0.07407407407</v>
      </c>
      <c r="AO309" s="5">
        <f t="shared" si="13"/>
        <v>0.1785714286</v>
      </c>
      <c r="AP309" s="5">
        <f t="shared" si="14"/>
        <v>0.25</v>
      </c>
      <c r="AQ309" s="5">
        <f t="shared" si="15"/>
        <v>1</v>
      </c>
      <c r="AR309" s="5">
        <f t="shared" si="16"/>
        <v>0.223225346</v>
      </c>
      <c r="AS309" s="5">
        <f t="shared" si="17"/>
        <v>1490</v>
      </c>
      <c r="AT309" s="5">
        <f t="shared" si="18"/>
        <v>0.3349709692</v>
      </c>
      <c r="AU309" s="5" t="str">
        <f t="shared" si="19"/>
        <v>Low</v>
      </c>
      <c r="AV309" s="5"/>
      <c r="AW309" s="5"/>
      <c r="AX309" s="5"/>
      <c r="AY309" s="5"/>
      <c r="AZ309" s="5"/>
    </row>
    <row r="310" ht="14.25" customHeight="1">
      <c r="A310" s="5">
        <v>4440.0</v>
      </c>
      <c r="B310" s="5">
        <v>1964.0</v>
      </c>
      <c r="C310" s="5" t="s">
        <v>56</v>
      </c>
      <c r="D310" s="5" t="s">
        <v>54</v>
      </c>
      <c r="E310" s="5">
        <v>64100.0</v>
      </c>
      <c r="F310" s="2">
        <f t="shared" si="1"/>
        <v>64100</v>
      </c>
      <c r="G310" s="5">
        <v>0.0</v>
      </c>
      <c r="H310" s="5">
        <v>0.0</v>
      </c>
      <c r="I310" s="5" t="s">
        <v>157</v>
      </c>
      <c r="J310" s="2">
        <f t="array" ref="J310">INDEX('Purchase Behaviour'!B:B,MATCH(A310,'Purchase Behaviour'!A:A, 0))</f>
        <v>251.7286458</v>
      </c>
      <c r="K310" s="2">
        <f t="array" ref="K310">INDEX('Purchase Behaviour'!C:C, MATCH(A310,'Purchase Behaviour'!A:A, 0))</f>
        <v>416.587008</v>
      </c>
      <c r="L310" s="2">
        <f t="array" ref="L310">INDEX('Purchase Behaviour'!D:D, MATCH($A310,'Purchase Behaviour'!$A:$A, 0))</f>
        <v>222.4464428</v>
      </c>
      <c r="M310" s="2">
        <f t="array" ref="M310">INDEX('Purchase Behaviour'!E:E, MATCH($A310,'Purchase Behaviour'!$A:$A, 0))</f>
        <v>354.7147288</v>
      </c>
      <c r="N310" s="2">
        <f t="array" ref="N310">INDEX('Purchase Behaviour'!F:F, MATCH($A310,'Purchase Behaviour'!$A:$A, 0))</f>
        <v>285.9284127</v>
      </c>
      <c r="O310" s="2">
        <f t="array" ref="O310">INDEX('Purchase Behaviour'!G:G, MATCH($A310,'Purchase Behaviour'!$A:$A, 0))</f>
        <v>392.9602636</v>
      </c>
      <c r="P310" s="2">
        <f t="array" ref="P310">INDEX('Purchase Behaviour'!H:H, MATCH($A310,'Purchase Behaviour'!$A:$A, 0))</f>
        <v>1</v>
      </c>
      <c r="Q310" s="2">
        <f t="array" ref="Q310">INDEX('Purchase Behaviour'!I:I, MATCH($A310,'Purchase Behaviour'!$A:$A, 0))</f>
        <v>8</v>
      </c>
      <c r="R310" s="2">
        <f t="array" ref="R310">INDEX('Purchase Behaviour'!J:J, MATCH($A310,'Purchase Behaviour'!$A:$A, 0))</f>
        <v>3</v>
      </c>
      <c r="S310" s="2">
        <f t="array" ref="S310">INDEX('Purchase Behaviour'!K:K, MATCH($A310,'Purchase Behaviour'!$A:$A, 0))</f>
        <v>6</v>
      </c>
      <c r="T310" s="2">
        <f t="array" ref="T310">INDEX('Purchase Behaviour'!L:L, MATCH($A310,'Purchase Behaviour'!$A:$A, 0))</f>
        <v>7</v>
      </c>
      <c r="U310" s="2">
        <f t="array" ref="U310">INDEX('Purchase Behaviour'!M:M, MATCH($A310,'Purchase Behaviour'!$A:$A, 0))</f>
        <v>93</v>
      </c>
      <c r="V310" s="2">
        <f t="array" ref="V310">INDEX('Campaign Performance'!B:B, MATCH(A310,'Campaign Performance'!A:A, 0))</f>
        <v>0</v>
      </c>
      <c r="W310" s="2">
        <f t="array" ref="W310">INDEX('Campaign Performance'!C:C, MATCH($A310,'Campaign Performance'!$A:$A, 0))</f>
        <v>1</v>
      </c>
      <c r="X310" s="2">
        <f t="array" ref="X310">INDEX('Campaign Performance'!D:D, MATCH($A310,'Campaign Performance'!$A:$A, 0))</f>
        <v>0</v>
      </c>
      <c r="Y310" s="2">
        <f t="array" ref="Y310">INDEX('Campaign Performance'!E:E, MATCH($A310,'Campaign Performance'!$A:$A, 0))</f>
        <v>0</v>
      </c>
      <c r="Z310" s="2">
        <f t="array" ref="Z310">INDEX('Campaign Performance'!F:F, MATCH($A310,'Campaign Performance'!$A:$A, 0))</f>
        <v>0</v>
      </c>
      <c r="AA310" s="2">
        <f t="array" ref="AA310">INDEX('Campaign Performance'!G:G, MATCH($A310,'Campaign Performance'!$A:$A, 0))</f>
        <v>0</v>
      </c>
      <c r="AB310" s="2">
        <f t="array" ref="AB310">INDEX('Campaign Performance'!H:H, MATCH($A310,'Campaign Performance'!$A:$A, 0))</f>
        <v>0</v>
      </c>
      <c r="AC310" s="5">
        <f t="shared" si="2"/>
        <v>61</v>
      </c>
      <c r="AD310" s="5">
        <f t="shared" si="3"/>
        <v>12</v>
      </c>
      <c r="AE310" s="5">
        <f t="shared" si="4"/>
        <v>1924.365502</v>
      </c>
      <c r="AF310" s="5">
        <f t="shared" si="5"/>
        <v>1</v>
      </c>
      <c r="AG310" s="5" t="str">
        <f t="shared" si="6"/>
        <v>No kids</v>
      </c>
      <c r="AH310" s="5" t="str">
        <f t="shared" si="20"/>
        <v>High income</v>
      </c>
      <c r="AI310" s="5" t="str">
        <f t="shared" si="7"/>
        <v>No</v>
      </c>
      <c r="AJ310" s="5" t="str">
        <f t="shared" si="8"/>
        <v>Low Acceptance</v>
      </c>
      <c r="AK310" s="5">
        <f t="shared" si="9"/>
        <v>3</v>
      </c>
      <c r="AL310" s="5">
        <f t="shared" si="10"/>
        <v>0.09753219883</v>
      </c>
      <c r="AM310" s="5">
        <f t="shared" si="11"/>
        <v>0.06060606061</v>
      </c>
      <c r="AN310" s="5">
        <f t="shared" si="12"/>
        <v>0.2962962963</v>
      </c>
      <c r="AO310" s="5">
        <f t="shared" si="13"/>
        <v>0.1071428571</v>
      </c>
      <c r="AP310" s="5">
        <f t="shared" si="14"/>
        <v>0.25</v>
      </c>
      <c r="AQ310" s="5">
        <f t="shared" si="15"/>
        <v>1</v>
      </c>
      <c r="AR310" s="5">
        <f t="shared" si="16"/>
        <v>0.222723598</v>
      </c>
      <c r="AS310" s="5">
        <f t="shared" si="17"/>
        <v>1493</v>
      </c>
      <c r="AT310" s="5">
        <f t="shared" si="18"/>
        <v>0.3336310853</v>
      </c>
      <c r="AU310" s="5" t="str">
        <f t="shared" si="19"/>
        <v>Low</v>
      </c>
      <c r="AV310" s="5"/>
      <c r="AW310" s="5"/>
      <c r="AX310" s="5"/>
      <c r="AY310" s="5"/>
      <c r="AZ310" s="5"/>
    </row>
    <row r="311" ht="14.25" customHeight="1">
      <c r="A311" s="5">
        <v>1379.0</v>
      </c>
      <c r="B311" s="5">
        <v>1992.0</v>
      </c>
      <c r="C311" s="5" t="s">
        <v>56</v>
      </c>
      <c r="D311" s="5" t="s">
        <v>50</v>
      </c>
      <c r="E311" s="5">
        <v>42670.0</v>
      </c>
      <c r="F311" s="2">
        <f t="shared" si="1"/>
        <v>42670</v>
      </c>
      <c r="G311" s="5">
        <v>1.0</v>
      </c>
      <c r="H311" s="5">
        <v>0.0</v>
      </c>
      <c r="I311" s="5" t="s">
        <v>295</v>
      </c>
      <c r="J311" s="2">
        <f t="array" ref="J311">INDEX('Purchase Behaviour'!B:B,MATCH(A311,'Purchase Behaviour'!A:A, 0))</f>
        <v>322.9849706</v>
      </c>
      <c r="K311" s="2">
        <f t="array" ref="K311">INDEX('Purchase Behaviour'!C:C, MATCH(A311,'Purchase Behaviour'!A:A, 0))</f>
        <v>178.5502973</v>
      </c>
      <c r="L311" s="2">
        <f t="array" ref="L311">INDEX('Purchase Behaviour'!D:D, MATCH($A311,'Purchase Behaviour'!$A:$A, 0))</f>
        <v>168.4256179</v>
      </c>
      <c r="M311" s="2">
        <f t="array" ref="M311">INDEX('Purchase Behaviour'!E:E, MATCH($A311,'Purchase Behaviour'!$A:$A, 0))</f>
        <v>247.6743404</v>
      </c>
      <c r="N311" s="2">
        <f t="array" ref="N311">INDEX('Purchase Behaviour'!F:F, MATCH($A311,'Purchase Behaviour'!$A:$A, 0))</f>
        <v>133.4801802</v>
      </c>
      <c r="O311" s="2">
        <f t="array" ref="O311">INDEX('Purchase Behaviour'!G:G, MATCH($A311,'Purchase Behaviour'!$A:$A, 0))</f>
        <v>309.78599</v>
      </c>
      <c r="P311" s="2">
        <f t="array" ref="P311">INDEX('Purchase Behaviour'!H:H, MATCH($A311,'Purchase Behaviour'!$A:$A, 0))</f>
        <v>1</v>
      </c>
      <c r="Q311" s="2">
        <f t="array" ref="Q311">INDEX('Purchase Behaviour'!I:I, MATCH($A311,'Purchase Behaviour'!$A:$A, 0))</f>
        <v>4</v>
      </c>
      <c r="R311" s="2">
        <f t="array" ref="R311">INDEX('Purchase Behaviour'!J:J, MATCH($A311,'Purchase Behaviour'!$A:$A, 0))</f>
        <v>2</v>
      </c>
      <c r="S311" s="2">
        <f t="array" ref="S311">INDEX('Purchase Behaviour'!K:K, MATCH($A311,'Purchase Behaviour'!$A:$A, 0))</f>
        <v>4</v>
      </c>
      <c r="T311" s="2">
        <f t="array" ref="T311">INDEX('Purchase Behaviour'!L:L, MATCH($A311,'Purchase Behaviour'!$A:$A, 0))</f>
        <v>4</v>
      </c>
      <c r="U311" s="2">
        <f t="array" ref="U311">INDEX('Purchase Behaviour'!M:M, MATCH($A311,'Purchase Behaviour'!$A:$A, 0))</f>
        <v>12</v>
      </c>
      <c r="V311" s="2">
        <f t="array" ref="V311">INDEX('Campaign Performance'!B:B, MATCH(A311,'Campaign Performance'!A:A, 0))</f>
        <v>0</v>
      </c>
      <c r="W311" s="2">
        <f t="array" ref="W311">INDEX('Campaign Performance'!C:C, MATCH($A311,'Campaign Performance'!$A:$A, 0))</f>
        <v>0</v>
      </c>
      <c r="X311" s="2">
        <f t="array" ref="X311">INDEX('Campaign Performance'!D:D, MATCH($A311,'Campaign Performance'!$A:$A, 0))</f>
        <v>0</v>
      </c>
      <c r="Y311" s="2">
        <f t="array" ref="Y311">INDEX('Campaign Performance'!E:E, MATCH($A311,'Campaign Performance'!$A:$A, 0))</f>
        <v>0</v>
      </c>
      <c r="Z311" s="2">
        <f t="array" ref="Z311">INDEX('Campaign Performance'!F:F, MATCH($A311,'Campaign Performance'!$A:$A, 0))</f>
        <v>0</v>
      </c>
      <c r="AA311" s="2">
        <f t="array" ref="AA311">INDEX('Campaign Performance'!G:G, MATCH($A311,'Campaign Performance'!$A:$A, 0))</f>
        <v>0</v>
      </c>
      <c r="AB311" s="2">
        <f t="array" ref="AB311">INDEX('Campaign Performance'!H:H, MATCH($A311,'Campaign Performance'!$A:$A, 0))</f>
        <v>0</v>
      </c>
      <c r="AC311" s="5">
        <f t="shared" si="2"/>
        <v>33</v>
      </c>
      <c r="AD311" s="5">
        <f t="shared" si="3"/>
        <v>12</v>
      </c>
      <c r="AE311" s="5">
        <f t="shared" si="4"/>
        <v>1360.901396</v>
      </c>
      <c r="AF311" s="5">
        <f t="shared" si="5"/>
        <v>0</v>
      </c>
      <c r="AG311" s="5" t="str">
        <f t="shared" si="6"/>
        <v>Small family</v>
      </c>
      <c r="AH311" s="5" t="str">
        <f t="shared" si="20"/>
        <v>Mid income</v>
      </c>
      <c r="AI311" s="5" t="str">
        <f t="shared" si="7"/>
        <v>No</v>
      </c>
      <c r="AJ311" s="5" t="str">
        <f t="shared" si="8"/>
        <v>No Acceptance</v>
      </c>
      <c r="AK311" s="5">
        <f t="shared" si="9"/>
        <v>2</v>
      </c>
      <c r="AL311" s="5">
        <f t="shared" si="10"/>
        <v>0.06897426994</v>
      </c>
      <c r="AM311" s="5">
        <f t="shared" si="11"/>
        <v>0.8787878788</v>
      </c>
      <c r="AN311" s="5">
        <f t="shared" si="12"/>
        <v>0.1481481481</v>
      </c>
      <c r="AO311" s="5">
        <f t="shared" si="13"/>
        <v>0.07142857143</v>
      </c>
      <c r="AP311" s="5">
        <f t="shared" si="14"/>
        <v>0</v>
      </c>
      <c r="AQ311" s="5">
        <f t="shared" si="15"/>
        <v>0.5</v>
      </c>
      <c r="AR311" s="5">
        <f t="shared" si="16"/>
        <v>0.3602450105</v>
      </c>
      <c r="AS311" s="5">
        <f t="shared" si="17"/>
        <v>541</v>
      </c>
      <c r="AT311" s="5">
        <f t="shared" si="18"/>
        <v>0.7588209022</v>
      </c>
      <c r="AU311" s="5" t="str">
        <f t="shared" si="19"/>
        <v>High</v>
      </c>
      <c r="AV311" s="5"/>
      <c r="AW311" s="5"/>
      <c r="AX311" s="5"/>
      <c r="AY311" s="5"/>
      <c r="AZ311" s="5"/>
    </row>
    <row r="312" ht="14.25" customHeight="1">
      <c r="A312" s="5">
        <v>10032.0</v>
      </c>
      <c r="B312" s="5">
        <v>1976.0</v>
      </c>
      <c r="C312" s="5" t="s">
        <v>46</v>
      </c>
      <c r="D312" s="5" t="s">
        <v>58</v>
      </c>
      <c r="E312" s="5">
        <v>12571.0</v>
      </c>
      <c r="F312" s="2">
        <f t="shared" si="1"/>
        <v>12571</v>
      </c>
      <c r="G312" s="5">
        <v>1.0</v>
      </c>
      <c r="H312" s="5">
        <v>1.0</v>
      </c>
      <c r="I312" s="5" t="s">
        <v>296</v>
      </c>
      <c r="J312" s="2">
        <f t="array" ref="J312">INDEX('Purchase Behaviour'!B:B,MATCH(A312,'Purchase Behaviour'!A:A, 0))</f>
        <v>87.98522102</v>
      </c>
      <c r="K312" s="2">
        <f t="array" ref="K312">INDEX('Purchase Behaviour'!C:C, MATCH(A312,'Purchase Behaviour'!A:A, 0))</f>
        <v>40.91995858</v>
      </c>
      <c r="L312" s="2">
        <f t="array" ref="L312">INDEX('Purchase Behaviour'!D:D, MATCH($A312,'Purchase Behaviour'!$A:$A, 0))</f>
        <v>29.67874848</v>
      </c>
      <c r="M312" s="2">
        <f t="array" ref="M312">INDEX('Purchase Behaviour'!E:E, MATCH($A312,'Purchase Behaviour'!$A:$A, 0))</f>
        <v>37.81214739</v>
      </c>
      <c r="N312" s="2">
        <f t="array" ref="N312">INDEX('Purchase Behaviour'!F:F, MATCH($A312,'Purchase Behaviour'!$A:$A, 0))</f>
        <v>38.10486885</v>
      </c>
      <c r="O312" s="2">
        <f t="array" ref="O312">INDEX('Purchase Behaviour'!G:G, MATCH($A312,'Purchase Behaviour'!$A:$A, 0))</f>
        <v>75.58415921</v>
      </c>
      <c r="P312" s="2">
        <f t="array" ref="P312">INDEX('Purchase Behaviour'!H:H, MATCH($A312,'Purchase Behaviour'!$A:$A, 0))</f>
        <v>4</v>
      </c>
      <c r="Q312" s="2">
        <f t="array" ref="Q312">INDEX('Purchase Behaviour'!I:I, MATCH($A312,'Purchase Behaviour'!$A:$A, 0))</f>
        <v>3</v>
      </c>
      <c r="R312" s="2">
        <f t="array" ref="R312">INDEX('Purchase Behaviour'!J:J, MATCH($A312,'Purchase Behaviour'!$A:$A, 0))</f>
        <v>1</v>
      </c>
      <c r="S312" s="2">
        <f t="array" ref="S312">INDEX('Purchase Behaviour'!K:K, MATCH($A312,'Purchase Behaviour'!$A:$A, 0))</f>
        <v>3</v>
      </c>
      <c r="T312" s="2">
        <f t="array" ref="T312">INDEX('Purchase Behaviour'!L:L, MATCH($A312,'Purchase Behaviour'!$A:$A, 0))</f>
        <v>6</v>
      </c>
      <c r="U312" s="2">
        <f t="array" ref="U312">INDEX('Purchase Behaviour'!M:M, MATCH($A312,'Purchase Behaviour'!$A:$A, 0))</f>
        <v>86</v>
      </c>
      <c r="V312" s="2">
        <f t="array" ref="V312">INDEX('Campaign Performance'!B:B, MATCH(A312,'Campaign Performance'!A:A, 0))</f>
        <v>0</v>
      </c>
      <c r="W312" s="2">
        <f t="array" ref="W312">INDEX('Campaign Performance'!C:C, MATCH($A312,'Campaign Performance'!$A:$A, 0))</f>
        <v>0</v>
      </c>
      <c r="X312" s="2">
        <f t="array" ref="X312">INDEX('Campaign Performance'!D:D, MATCH($A312,'Campaign Performance'!$A:$A, 0))</f>
        <v>0</v>
      </c>
      <c r="Y312" s="2">
        <f t="array" ref="Y312">INDEX('Campaign Performance'!E:E, MATCH($A312,'Campaign Performance'!$A:$A, 0))</f>
        <v>0</v>
      </c>
      <c r="Z312" s="2">
        <f t="array" ref="Z312">INDEX('Campaign Performance'!F:F, MATCH($A312,'Campaign Performance'!$A:$A, 0))</f>
        <v>0</v>
      </c>
      <c r="AA312" s="2">
        <f t="array" ref="AA312">INDEX('Campaign Performance'!G:G, MATCH($A312,'Campaign Performance'!$A:$A, 0))</f>
        <v>0</v>
      </c>
      <c r="AB312" s="2">
        <f t="array" ref="AB312">INDEX('Campaign Performance'!H:H, MATCH($A312,'Campaign Performance'!$A:$A, 0))</f>
        <v>0</v>
      </c>
      <c r="AC312" s="5">
        <f t="shared" si="2"/>
        <v>49</v>
      </c>
      <c r="AD312" s="5">
        <f t="shared" si="3"/>
        <v>11</v>
      </c>
      <c r="AE312" s="5">
        <f t="shared" si="4"/>
        <v>310.0851035</v>
      </c>
      <c r="AF312" s="5">
        <f t="shared" si="5"/>
        <v>0</v>
      </c>
      <c r="AG312" s="5" t="str">
        <f t="shared" si="6"/>
        <v>Large family</v>
      </c>
      <c r="AH312" s="5" t="str">
        <f t="shared" si="20"/>
        <v>Low income</v>
      </c>
      <c r="AI312" s="5" t="str">
        <f t="shared" si="7"/>
        <v>No</v>
      </c>
      <c r="AJ312" s="5" t="str">
        <f t="shared" si="8"/>
        <v>No Acceptance</v>
      </c>
      <c r="AK312" s="5">
        <f t="shared" si="9"/>
        <v>1</v>
      </c>
      <c r="AL312" s="5">
        <f t="shared" si="10"/>
        <v>0.01571597596</v>
      </c>
      <c r="AM312" s="5">
        <f t="shared" si="11"/>
        <v>0.1313131313</v>
      </c>
      <c r="AN312" s="5">
        <f t="shared" si="12"/>
        <v>0.1111111111</v>
      </c>
      <c r="AO312" s="5">
        <f t="shared" si="13"/>
        <v>0.03571428571</v>
      </c>
      <c r="AP312" s="5">
        <f t="shared" si="14"/>
        <v>0</v>
      </c>
      <c r="AQ312" s="5">
        <f t="shared" si="15"/>
        <v>0</v>
      </c>
      <c r="AR312" s="5">
        <f t="shared" si="16"/>
        <v>0.06356102862</v>
      </c>
      <c r="AS312" s="5">
        <f t="shared" si="17"/>
        <v>2187</v>
      </c>
      <c r="AT312" s="5">
        <f t="shared" si="18"/>
        <v>0.02367128182</v>
      </c>
      <c r="AU312" s="5" t="str">
        <f t="shared" si="19"/>
        <v>Low</v>
      </c>
      <c r="AV312" s="5"/>
      <c r="AW312" s="5"/>
      <c r="AX312" s="5"/>
      <c r="AY312" s="5"/>
      <c r="AZ312" s="5"/>
    </row>
    <row r="313" ht="14.25" customHeight="1">
      <c r="A313" s="5">
        <v>2826.0</v>
      </c>
      <c r="B313" s="5">
        <v>1967.0</v>
      </c>
      <c r="C313" s="5" t="s">
        <v>46</v>
      </c>
      <c r="D313" s="5" t="s">
        <v>54</v>
      </c>
      <c r="E313" s="5">
        <v>22574.0</v>
      </c>
      <c r="F313" s="2">
        <f t="shared" si="1"/>
        <v>22574</v>
      </c>
      <c r="G313" s="5">
        <v>0.0</v>
      </c>
      <c r="H313" s="5">
        <v>0.0</v>
      </c>
      <c r="I313" s="5" t="s">
        <v>251</v>
      </c>
      <c r="J313" s="2">
        <f t="array" ref="J313">INDEX('Purchase Behaviour'!B:B,MATCH(A313,'Purchase Behaviour'!A:A, 0))</f>
        <v>161.5621384</v>
      </c>
      <c r="K313" s="2">
        <f t="array" ref="K313">INDEX('Purchase Behaviour'!C:C, MATCH(A313,'Purchase Behaviour'!A:A, 0))</f>
        <v>135.3258697</v>
      </c>
      <c r="L313" s="2">
        <f t="array" ref="L313">INDEX('Purchase Behaviour'!D:D, MATCH($A313,'Purchase Behaviour'!$A:$A, 0))</f>
        <v>99.85129585</v>
      </c>
      <c r="M313" s="2">
        <f t="array" ref="M313">INDEX('Purchase Behaviour'!E:E, MATCH($A313,'Purchase Behaviour'!$A:$A, 0))</f>
        <v>119.8536702</v>
      </c>
      <c r="N313" s="2">
        <f t="array" ref="N313">INDEX('Purchase Behaviour'!F:F, MATCH($A313,'Purchase Behaviour'!$A:$A, 0))</f>
        <v>77.95147782</v>
      </c>
      <c r="O313" s="2">
        <f t="array" ref="O313">INDEX('Purchase Behaviour'!G:G, MATCH($A313,'Purchase Behaviour'!$A:$A, 0))</f>
        <v>145.9401166</v>
      </c>
      <c r="P313" s="2">
        <f t="array" ref="P313">INDEX('Purchase Behaviour'!H:H, MATCH($A313,'Purchase Behaviour'!$A:$A, 0))</f>
        <v>2</v>
      </c>
      <c r="Q313" s="2">
        <f t="array" ref="Q313">INDEX('Purchase Behaviour'!I:I, MATCH($A313,'Purchase Behaviour'!$A:$A, 0))</f>
        <v>2</v>
      </c>
      <c r="R313" s="2">
        <f t="array" ref="R313">INDEX('Purchase Behaviour'!J:J, MATCH($A313,'Purchase Behaviour'!$A:$A, 0))</f>
        <v>0</v>
      </c>
      <c r="S313" s="2">
        <f t="array" ref="S313">INDEX('Purchase Behaviour'!K:K, MATCH($A313,'Purchase Behaviour'!$A:$A, 0))</f>
        <v>3</v>
      </c>
      <c r="T313" s="2">
        <f t="array" ref="T313">INDEX('Purchase Behaviour'!L:L, MATCH($A313,'Purchase Behaviour'!$A:$A, 0))</f>
        <v>7</v>
      </c>
      <c r="U313" s="2">
        <f t="array" ref="U313">INDEX('Purchase Behaviour'!M:M, MATCH($A313,'Purchase Behaviour'!$A:$A, 0))</f>
        <v>28</v>
      </c>
      <c r="V313" s="2">
        <f t="array" ref="V313">INDEX('Campaign Performance'!B:B, MATCH(A313,'Campaign Performance'!A:A, 0))</f>
        <v>0</v>
      </c>
      <c r="W313" s="2">
        <f t="array" ref="W313">INDEX('Campaign Performance'!C:C, MATCH($A313,'Campaign Performance'!$A:$A, 0))</f>
        <v>0</v>
      </c>
      <c r="X313" s="2">
        <f t="array" ref="X313">INDEX('Campaign Performance'!D:D, MATCH($A313,'Campaign Performance'!$A:$A, 0))</f>
        <v>0</v>
      </c>
      <c r="Y313" s="2">
        <f t="array" ref="Y313">INDEX('Campaign Performance'!E:E, MATCH($A313,'Campaign Performance'!$A:$A, 0))</f>
        <v>0</v>
      </c>
      <c r="Z313" s="2">
        <f t="array" ref="Z313">INDEX('Campaign Performance'!F:F, MATCH($A313,'Campaign Performance'!$A:$A, 0))</f>
        <v>0</v>
      </c>
      <c r="AA313" s="2">
        <f t="array" ref="AA313">INDEX('Campaign Performance'!G:G, MATCH($A313,'Campaign Performance'!$A:$A, 0))</f>
        <v>0</v>
      </c>
      <c r="AB313" s="2">
        <f t="array" ref="AB313">INDEX('Campaign Performance'!H:H, MATCH($A313,'Campaign Performance'!$A:$A, 0))</f>
        <v>0</v>
      </c>
      <c r="AC313" s="5">
        <f t="shared" si="2"/>
        <v>58</v>
      </c>
      <c r="AD313" s="5">
        <f t="shared" si="3"/>
        <v>12</v>
      </c>
      <c r="AE313" s="5">
        <f t="shared" si="4"/>
        <v>740.4845686</v>
      </c>
      <c r="AF313" s="5">
        <f t="shared" si="5"/>
        <v>0</v>
      </c>
      <c r="AG313" s="5" t="str">
        <f t="shared" si="6"/>
        <v>No kids</v>
      </c>
      <c r="AH313" s="5" t="str">
        <f t="shared" si="20"/>
        <v>Low income</v>
      </c>
      <c r="AI313" s="5" t="str">
        <f t="shared" si="7"/>
        <v>No</v>
      </c>
      <c r="AJ313" s="5" t="str">
        <f t="shared" si="8"/>
        <v>No Acceptance</v>
      </c>
      <c r="AK313" s="5">
        <f t="shared" si="9"/>
        <v>1</v>
      </c>
      <c r="AL313" s="5">
        <f t="shared" si="10"/>
        <v>0.03752981859</v>
      </c>
      <c r="AM313" s="5">
        <f t="shared" si="11"/>
        <v>0.7171717172</v>
      </c>
      <c r="AN313" s="5">
        <f t="shared" si="12"/>
        <v>0.07407407407</v>
      </c>
      <c r="AO313" s="5">
        <f t="shared" si="13"/>
        <v>0</v>
      </c>
      <c r="AP313" s="5">
        <f t="shared" si="14"/>
        <v>0</v>
      </c>
      <c r="AQ313" s="5">
        <f t="shared" si="15"/>
        <v>0</v>
      </c>
      <c r="AR313" s="5">
        <f t="shared" si="16"/>
        <v>0.2356450809</v>
      </c>
      <c r="AS313" s="5">
        <f t="shared" si="17"/>
        <v>1418</v>
      </c>
      <c r="AT313" s="5">
        <f t="shared" si="18"/>
        <v>0.3671281822</v>
      </c>
      <c r="AU313" s="5" t="str">
        <f t="shared" si="19"/>
        <v>Low</v>
      </c>
      <c r="AV313" s="5"/>
      <c r="AW313" s="5"/>
      <c r="AX313" s="5"/>
      <c r="AY313" s="5"/>
      <c r="AZ313" s="5"/>
    </row>
    <row r="314" ht="14.25" customHeight="1">
      <c r="A314" s="5">
        <v>2437.0</v>
      </c>
      <c r="B314" s="5">
        <v>1989.0</v>
      </c>
      <c r="C314" s="5" t="s">
        <v>46</v>
      </c>
      <c r="D314" s="5" t="s">
        <v>54</v>
      </c>
      <c r="F314" s="2">
        <f t="shared" si="1"/>
        <v>51381.5</v>
      </c>
      <c r="G314" s="5">
        <v>0.0</v>
      </c>
      <c r="H314" s="5">
        <v>1.0</v>
      </c>
      <c r="I314" s="5" t="s">
        <v>297</v>
      </c>
      <c r="J314" s="2" t="str">
        <f t="array" ref="J314">INDEX('Purchase Behaviour'!B:B,MATCH(A314,'Purchase Behaviour'!A:A, 0))</f>
        <v/>
      </c>
      <c r="K314" s="2" t="str">
        <f t="array" ref="K314">INDEX('Purchase Behaviour'!C:C, MATCH(A314,'Purchase Behaviour'!A:A, 0))</f>
        <v/>
      </c>
      <c r="L314" s="2" t="str">
        <f t="array" ref="L314">INDEX('Purchase Behaviour'!D:D, MATCH($A314,'Purchase Behaviour'!$A:$A, 0))</f>
        <v/>
      </c>
      <c r="M314" s="2" t="str">
        <f t="array" ref="M314">INDEX('Purchase Behaviour'!E:E, MATCH($A314,'Purchase Behaviour'!$A:$A, 0))</f>
        <v/>
      </c>
      <c r="N314" s="2" t="str">
        <f t="array" ref="N314">INDEX('Purchase Behaviour'!F:F, MATCH($A314,'Purchase Behaviour'!$A:$A, 0))</f>
        <v/>
      </c>
      <c r="O314" s="2" t="str">
        <f t="array" ref="O314">INDEX('Purchase Behaviour'!G:G, MATCH($A314,'Purchase Behaviour'!$A:$A, 0))</f>
        <v/>
      </c>
      <c r="P314" s="2">
        <f t="array" ref="P314">INDEX('Purchase Behaviour'!H:H, MATCH($A314,'Purchase Behaviour'!$A:$A, 0))</f>
        <v>1</v>
      </c>
      <c r="Q314" s="2">
        <f t="array" ref="Q314">INDEX('Purchase Behaviour'!I:I, MATCH($A314,'Purchase Behaviour'!$A:$A, 0))</f>
        <v>6</v>
      </c>
      <c r="R314" s="2">
        <f t="array" ref="R314">INDEX('Purchase Behaviour'!J:J, MATCH($A314,'Purchase Behaviour'!$A:$A, 0))</f>
        <v>5</v>
      </c>
      <c r="S314" s="2">
        <f t="array" ref="S314">INDEX('Purchase Behaviour'!K:K, MATCH($A314,'Purchase Behaviour'!$A:$A, 0))</f>
        <v>12</v>
      </c>
      <c r="T314" s="2">
        <f t="array" ref="T314">INDEX('Purchase Behaviour'!L:L, MATCH($A314,'Purchase Behaviour'!$A:$A, 0))</f>
        <v>3</v>
      </c>
      <c r="U314" s="2">
        <f t="array" ref="U314">INDEX('Purchase Behaviour'!M:M, MATCH($A314,'Purchase Behaviour'!$A:$A, 0))</f>
        <v>69</v>
      </c>
      <c r="V314" s="2">
        <f t="array" ref="V314">INDEX('Campaign Performance'!B:B, MATCH(A314,'Campaign Performance'!A:A, 0))</f>
        <v>0</v>
      </c>
      <c r="W314" s="2">
        <f t="array" ref="W314">INDEX('Campaign Performance'!C:C, MATCH($A314,'Campaign Performance'!$A:$A, 0))</f>
        <v>1</v>
      </c>
      <c r="X314" s="2">
        <f t="array" ref="X314">INDEX('Campaign Performance'!D:D, MATCH($A314,'Campaign Performance'!$A:$A, 0))</f>
        <v>0</v>
      </c>
      <c r="Y314" s="2">
        <f t="array" ref="Y314">INDEX('Campaign Performance'!E:E, MATCH($A314,'Campaign Performance'!$A:$A, 0))</f>
        <v>1</v>
      </c>
      <c r="Z314" s="2">
        <f t="array" ref="Z314">INDEX('Campaign Performance'!F:F, MATCH($A314,'Campaign Performance'!$A:$A, 0))</f>
        <v>0</v>
      </c>
      <c r="AA314" s="2">
        <f t="array" ref="AA314">INDEX('Campaign Performance'!G:G, MATCH($A314,'Campaign Performance'!$A:$A, 0))</f>
        <v>0</v>
      </c>
      <c r="AB314" s="2">
        <f t="array" ref="AB314">INDEX('Campaign Performance'!H:H, MATCH($A314,'Campaign Performance'!$A:$A, 0))</f>
        <v>0</v>
      </c>
      <c r="AC314" s="5">
        <f t="shared" si="2"/>
        <v>36</v>
      </c>
      <c r="AD314" s="5">
        <f t="shared" si="3"/>
        <v>12</v>
      </c>
      <c r="AE314" s="5">
        <f t="shared" si="4"/>
        <v>0</v>
      </c>
      <c r="AF314" s="5">
        <f t="shared" si="5"/>
        <v>2</v>
      </c>
      <c r="AG314" s="5" t="str">
        <f t="shared" si="6"/>
        <v>Small family</v>
      </c>
      <c r="AH314" s="5" t="str">
        <f t="shared" si="20"/>
        <v>Low income</v>
      </c>
      <c r="AI314" s="5" t="str">
        <f t="shared" si="7"/>
        <v>No</v>
      </c>
      <c r="AJ314" s="5" t="str">
        <f t="shared" si="8"/>
        <v>Mid Acceptance</v>
      </c>
      <c r="AK314" s="5">
        <f t="shared" si="9"/>
        <v>1</v>
      </c>
      <c r="AL314" s="5">
        <f t="shared" si="10"/>
        <v>0</v>
      </c>
      <c r="AM314" s="5">
        <f t="shared" si="11"/>
        <v>0.303030303</v>
      </c>
      <c r="AN314" s="5">
        <f t="shared" si="12"/>
        <v>0.2222222222</v>
      </c>
      <c r="AO314" s="5">
        <f t="shared" si="13"/>
        <v>0.1785714286</v>
      </c>
      <c r="AP314" s="5">
        <f t="shared" si="14"/>
        <v>0.5</v>
      </c>
      <c r="AQ314" s="5">
        <f t="shared" si="15"/>
        <v>0</v>
      </c>
      <c r="AR314" s="5">
        <f t="shared" si="16"/>
        <v>0.1920995671</v>
      </c>
      <c r="AS314" s="5">
        <f t="shared" si="17"/>
        <v>1718</v>
      </c>
      <c r="AT314" s="5">
        <f t="shared" si="18"/>
        <v>0.2331397946</v>
      </c>
      <c r="AU314" s="5" t="str">
        <f t="shared" si="19"/>
        <v>Low</v>
      </c>
      <c r="AV314" s="5"/>
      <c r="AW314" s="5"/>
      <c r="AX314" s="5"/>
      <c r="AY314" s="5"/>
      <c r="AZ314" s="5"/>
    </row>
    <row r="315" ht="14.25" customHeight="1">
      <c r="A315" s="5">
        <v>6320.0</v>
      </c>
      <c r="B315" s="5">
        <v>1976.0</v>
      </c>
      <c r="C315" s="5" t="s">
        <v>56</v>
      </c>
      <c r="D315" s="5" t="s">
        <v>47</v>
      </c>
      <c r="E315" s="5">
        <v>70893.0</v>
      </c>
      <c r="F315" s="2">
        <f t="shared" si="1"/>
        <v>70893</v>
      </c>
      <c r="G315" s="5">
        <v>0.0</v>
      </c>
      <c r="H315" s="5">
        <v>1.0</v>
      </c>
      <c r="I315" s="5" t="s">
        <v>276</v>
      </c>
      <c r="J315" s="2">
        <f t="array" ref="J315">INDEX('Purchase Behaviour'!B:B,MATCH(A315,'Purchase Behaviour'!A:A, 0))</f>
        <v>273.2095628</v>
      </c>
      <c r="K315" s="2">
        <f t="array" ref="K315">INDEX('Purchase Behaviour'!C:C, MATCH(A315,'Purchase Behaviour'!A:A, 0))</f>
        <v>423.9368692</v>
      </c>
      <c r="L315" s="2">
        <f t="array" ref="L315">INDEX('Purchase Behaviour'!D:D, MATCH($A315,'Purchase Behaviour'!$A:$A, 0))</f>
        <v>261.9233965</v>
      </c>
      <c r="M315" s="2">
        <f t="array" ref="M315">INDEX('Purchase Behaviour'!E:E, MATCH($A315,'Purchase Behaviour'!$A:$A, 0))</f>
        <v>569.0402209</v>
      </c>
      <c r="N315" s="2">
        <f t="array" ref="N315">INDEX('Purchase Behaviour'!F:F, MATCH($A315,'Purchase Behaviour'!$A:$A, 0))</f>
        <v>294.1895728</v>
      </c>
      <c r="O315" s="2">
        <f t="array" ref="O315">INDEX('Purchase Behaviour'!G:G, MATCH($A315,'Purchase Behaviour'!$A:$A, 0))</f>
        <v>409.0712991</v>
      </c>
      <c r="P315" s="2">
        <f t="array" ref="P315">INDEX('Purchase Behaviour'!H:H, MATCH($A315,'Purchase Behaviour'!$A:$A, 0))</f>
        <v>1</v>
      </c>
      <c r="Q315" s="2">
        <f t="array" ref="Q315">INDEX('Purchase Behaviour'!I:I, MATCH($A315,'Purchase Behaviour'!$A:$A, 0))</f>
        <v>6</v>
      </c>
      <c r="R315" s="2">
        <f t="array" ref="R315">INDEX('Purchase Behaviour'!J:J, MATCH($A315,'Purchase Behaviour'!$A:$A, 0))</f>
        <v>6</v>
      </c>
      <c r="S315" s="2">
        <f t="array" ref="S315">INDEX('Purchase Behaviour'!K:K, MATCH($A315,'Purchase Behaviour'!$A:$A, 0))</f>
        <v>10</v>
      </c>
      <c r="T315" s="2">
        <f t="array" ref="T315">INDEX('Purchase Behaviour'!L:L, MATCH($A315,'Purchase Behaviour'!$A:$A, 0))</f>
        <v>3</v>
      </c>
      <c r="U315" s="2">
        <f t="array" ref="U315">INDEX('Purchase Behaviour'!M:M, MATCH($A315,'Purchase Behaviour'!$A:$A, 0))</f>
        <v>42</v>
      </c>
      <c r="V315" s="2">
        <f t="array" ref="V315">INDEX('Campaign Performance'!B:B, MATCH(A315,'Campaign Performance'!A:A, 0))</f>
        <v>0</v>
      </c>
      <c r="W315" s="2">
        <f t="array" ref="W315">INDEX('Campaign Performance'!C:C, MATCH($A315,'Campaign Performance'!$A:$A, 0))</f>
        <v>0</v>
      </c>
      <c r="X315" s="2">
        <f t="array" ref="X315">INDEX('Campaign Performance'!D:D, MATCH($A315,'Campaign Performance'!$A:$A, 0))</f>
        <v>0</v>
      </c>
      <c r="Y315" s="2">
        <f t="array" ref="Y315">INDEX('Campaign Performance'!E:E, MATCH($A315,'Campaign Performance'!$A:$A, 0))</f>
        <v>0</v>
      </c>
      <c r="Z315" s="2">
        <f t="array" ref="Z315">INDEX('Campaign Performance'!F:F, MATCH($A315,'Campaign Performance'!$A:$A, 0))</f>
        <v>0</v>
      </c>
      <c r="AA315" s="2">
        <f t="array" ref="AA315">INDEX('Campaign Performance'!G:G, MATCH($A315,'Campaign Performance'!$A:$A, 0))</f>
        <v>0</v>
      </c>
      <c r="AB315" s="2">
        <f t="array" ref="AB315">INDEX('Campaign Performance'!H:H, MATCH($A315,'Campaign Performance'!$A:$A, 0))</f>
        <v>0</v>
      </c>
      <c r="AC315" s="5">
        <f t="shared" si="2"/>
        <v>49</v>
      </c>
      <c r="AD315" s="5">
        <f t="shared" si="3"/>
        <v>12</v>
      </c>
      <c r="AE315" s="5">
        <f t="shared" si="4"/>
        <v>2231.370921</v>
      </c>
      <c r="AF315" s="5">
        <f t="shared" si="5"/>
        <v>0</v>
      </c>
      <c r="AG315" s="5" t="str">
        <f t="shared" si="6"/>
        <v>Small family</v>
      </c>
      <c r="AH315" s="5" t="str">
        <f t="shared" si="20"/>
        <v>High income</v>
      </c>
      <c r="AI315" s="5" t="str">
        <f t="shared" si="7"/>
        <v>No</v>
      </c>
      <c r="AJ315" s="5" t="str">
        <f t="shared" si="8"/>
        <v>No Acceptance</v>
      </c>
      <c r="AK315" s="5">
        <f t="shared" si="9"/>
        <v>3</v>
      </c>
      <c r="AL315" s="5">
        <f t="shared" si="10"/>
        <v>0.1130920878</v>
      </c>
      <c r="AM315" s="5">
        <f t="shared" si="11"/>
        <v>0.5757575758</v>
      </c>
      <c r="AN315" s="5">
        <f t="shared" si="12"/>
        <v>0.2222222222</v>
      </c>
      <c r="AO315" s="5">
        <f t="shared" si="13"/>
        <v>0.2142857143</v>
      </c>
      <c r="AP315" s="5">
        <f t="shared" si="14"/>
        <v>0</v>
      </c>
      <c r="AQ315" s="5">
        <f t="shared" si="15"/>
        <v>1</v>
      </c>
      <c r="AR315" s="5">
        <f t="shared" si="16"/>
        <v>0.3557621994</v>
      </c>
      <c r="AS315" s="5">
        <f t="shared" si="17"/>
        <v>577</v>
      </c>
      <c r="AT315" s="5">
        <f t="shared" si="18"/>
        <v>0.7427422957</v>
      </c>
      <c r="AU315" s="5" t="str">
        <f t="shared" si="19"/>
        <v>High</v>
      </c>
      <c r="AV315" s="5"/>
      <c r="AW315" s="5"/>
      <c r="AX315" s="5"/>
      <c r="AY315" s="5"/>
      <c r="AZ315" s="5"/>
    </row>
    <row r="316" ht="14.25" customHeight="1">
      <c r="A316" s="5">
        <v>3050.0</v>
      </c>
      <c r="B316" s="5">
        <v>1966.0</v>
      </c>
      <c r="C316" s="5" t="s">
        <v>46</v>
      </c>
      <c r="D316" s="5" t="s">
        <v>54</v>
      </c>
      <c r="E316" s="5">
        <v>54198.0</v>
      </c>
      <c r="F316" s="2">
        <f t="shared" si="1"/>
        <v>54198</v>
      </c>
      <c r="G316" s="5">
        <v>0.0</v>
      </c>
      <c r="H316" s="5">
        <v>0.0</v>
      </c>
      <c r="I316" s="5" t="s">
        <v>298</v>
      </c>
      <c r="J316" s="2">
        <f t="array" ref="J316">INDEX('Purchase Behaviour'!B:B,MATCH(A316,'Purchase Behaviour'!A:A, 0))</f>
        <v>273.0776534</v>
      </c>
      <c r="K316" s="2">
        <f t="array" ref="K316">INDEX('Purchase Behaviour'!C:C, MATCH(A316,'Purchase Behaviour'!A:A, 0))</f>
        <v>475.5403747</v>
      </c>
      <c r="L316" s="2">
        <f t="array" ref="L316">INDEX('Purchase Behaviour'!D:D, MATCH($A316,'Purchase Behaviour'!$A:$A, 0))</f>
        <v>278.4130497</v>
      </c>
      <c r="M316" s="2">
        <f t="array" ref="M316">INDEX('Purchase Behaviour'!E:E, MATCH($A316,'Purchase Behaviour'!$A:$A, 0))</f>
        <v>216.5912885</v>
      </c>
      <c r="N316" s="2">
        <f t="array" ref="N316">INDEX('Purchase Behaviour'!F:F, MATCH($A316,'Purchase Behaviour'!$A:$A, 0))</f>
        <v>312.4049112</v>
      </c>
      <c r="O316" s="2">
        <f t="array" ref="O316">INDEX('Purchase Behaviour'!G:G, MATCH($A316,'Purchase Behaviour'!$A:$A, 0))</f>
        <v>310.5571531</v>
      </c>
      <c r="P316" s="2">
        <f t="array" ref="P316">INDEX('Purchase Behaviour'!H:H, MATCH($A316,'Purchase Behaviour'!$A:$A, 0))</f>
        <v>6</v>
      </c>
      <c r="Q316" s="2">
        <f t="array" ref="Q316">INDEX('Purchase Behaviour'!I:I, MATCH($A316,'Purchase Behaviour'!$A:$A, 0))</f>
        <v>3</v>
      </c>
      <c r="R316" s="2">
        <f t="array" ref="R316">INDEX('Purchase Behaviour'!J:J, MATCH($A316,'Purchase Behaviour'!$A:$A, 0))</f>
        <v>1</v>
      </c>
      <c r="S316" s="2">
        <f t="array" ref="S316">INDEX('Purchase Behaviour'!K:K, MATCH($A316,'Purchase Behaviour'!$A:$A, 0))</f>
        <v>6</v>
      </c>
      <c r="T316" s="2">
        <f t="array" ref="T316">INDEX('Purchase Behaviour'!L:L, MATCH($A316,'Purchase Behaviour'!$A:$A, 0))</f>
        <v>4</v>
      </c>
      <c r="U316" s="2">
        <f t="array" ref="U316">INDEX('Purchase Behaviour'!M:M, MATCH($A316,'Purchase Behaviour'!$A:$A, 0))</f>
        <v>13</v>
      </c>
      <c r="V316" s="2">
        <f t="array" ref="V316">INDEX('Campaign Performance'!B:B, MATCH(A316,'Campaign Performance'!A:A, 0))</f>
        <v>0</v>
      </c>
      <c r="W316" s="2">
        <f t="array" ref="W316">INDEX('Campaign Performance'!C:C, MATCH($A316,'Campaign Performance'!$A:$A, 0))</f>
        <v>0</v>
      </c>
      <c r="X316" s="2">
        <f t="array" ref="X316">INDEX('Campaign Performance'!D:D, MATCH($A316,'Campaign Performance'!$A:$A, 0))</f>
        <v>0</v>
      </c>
      <c r="Y316" s="2">
        <f t="array" ref="Y316">INDEX('Campaign Performance'!E:E, MATCH($A316,'Campaign Performance'!$A:$A, 0))</f>
        <v>0</v>
      </c>
      <c r="Z316" s="2">
        <f t="array" ref="Z316">INDEX('Campaign Performance'!F:F, MATCH($A316,'Campaign Performance'!$A:$A, 0))</f>
        <v>0</v>
      </c>
      <c r="AA316" s="2">
        <f t="array" ref="AA316">INDEX('Campaign Performance'!G:G, MATCH($A316,'Campaign Performance'!$A:$A, 0))</f>
        <v>0</v>
      </c>
      <c r="AB316" s="2">
        <f t="array" ref="AB316">INDEX('Campaign Performance'!H:H, MATCH($A316,'Campaign Performance'!$A:$A, 0))</f>
        <v>0</v>
      </c>
      <c r="AC316" s="5">
        <f t="shared" si="2"/>
        <v>59</v>
      </c>
      <c r="AD316" s="5">
        <f t="shared" si="3"/>
        <v>11</v>
      </c>
      <c r="AE316" s="5">
        <f t="shared" si="4"/>
        <v>1866.584431</v>
      </c>
      <c r="AF316" s="5">
        <f t="shared" si="5"/>
        <v>0</v>
      </c>
      <c r="AG316" s="5" t="str">
        <f t="shared" si="6"/>
        <v>No kids</v>
      </c>
      <c r="AH316" s="5" t="str">
        <f t="shared" si="20"/>
        <v>High income</v>
      </c>
      <c r="AI316" s="5" t="str">
        <f t="shared" si="7"/>
        <v>No</v>
      </c>
      <c r="AJ316" s="5" t="str">
        <f t="shared" si="8"/>
        <v>No Acceptance</v>
      </c>
      <c r="AK316" s="5">
        <f t="shared" si="9"/>
        <v>3</v>
      </c>
      <c r="AL316" s="5">
        <f t="shared" si="10"/>
        <v>0.09460369335</v>
      </c>
      <c r="AM316" s="5">
        <f t="shared" si="11"/>
        <v>0.8686868687</v>
      </c>
      <c r="AN316" s="5">
        <f t="shared" si="12"/>
        <v>0.1111111111</v>
      </c>
      <c r="AO316" s="5">
        <f t="shared" si="13"/>
        <v>0.03571428571</v>
      </c>
      <c r="AP316" s="5">
        <f t="shared" si="14"/>
        <v>0</v>
      </c>
      <c r="AQ316" s="5">
        <f t="shared" si="15"/>
        <v>1</v>
      </c>
      <c r="AR316" s="5">
        <f t="shared" si="16"/>
        <v>0.4044950792</v>
      </c>
      <c r="AS316" s="5">
        <f t="shared" si="17"/>
        <v>315</v>
      </c>
      <c r="AT316" s="5">
        <f t="shared" si="18"/>
        <v>0.8597588209</v>
      </c>
      <c r="AU316" s="5" t="str">
        <f t="shared" si="19"/>
        <v>High</v>
      </c>
      <c r="AV316" s="5"/>
      <c r="AW316" s="5"/>
      <c r="AX316" s="5"/>
      <c r="AY316" s="5"/>
      <c r="AZ316" s="5"/>
    </row>
    <row r="317" ht="14.25" customHeight="1">
      <c r="A317" s="5">
        <v>231.0</v>
      </c>
      <c r="B317" s="5">
        <v>1960.0</v>
      </c>
      <c r="C317" s="5" t="s">
        <v>56</v>
      </c>
      <c r="D317" s="5" t="s">
        <v>50</v>
      </c>
      <c r="E317" s="5">
        <v>28839.0</v>
      </c>
      <c r="F317" s="2">
        <f t="shared" si="1"/>
        <v>28839</v>
      </c>
      <c r="G317" s="5">
        <v>0.0</v>
      </c>
      <c r="H317" s="5">
        <v>0.0</v>
      </c>
      <c r="I317" s="5" t="s">
        <v>299</v>
      </c>
      <c r="J317" s="2">
        <f t="array" ref="J317">INDEX('Purchase Behaviour'!B:B,MATCH(A317,'Purchase Behaviour'!A:A, 0))</f>
        <v>131.0393935</v>
      </c>
      <c r="K317" s="2">
        <f t="array" ref="K317">INDEX('Purchase Behaviour'!C:C, MATCH(A317,'Purchase Behaviour'!A:A, 0))</f>
        <v>89.65053008</v>
      </c>
      <c r="L317" s="2">
        <f t="array" ref="L317">INDEX('Purchase Behaviour'!D:D, MATCH($A317,'Purchase Behaviour'!$A:$A, 0))</f>
        <v>114.6776742</v>
      </c>
      <c r="M317" s="2">
        <f t="array" ref="M317">INDEX('Purchase Behaviour'!E:E, MATCH($A317,'Purchase Behaviour'!$A:$A, 0))</f>
        <v>176.9178974</v>
      </c>
      <c r="N317" s="2">
        <f t="array" ref="N317">INDEX('Purchase Behaviour'!F:F, MATCH($A317,'Purchase Behaviour'!$A:$A, 0))</f>
        <v>60.82952701</v>
      </c>
      <c r="O317" s="2">
        <f t="array" ref="O317">INDEX('Purchase Behaviour'!G:G, MATCH($A317,'Purchase Behaviour'!$A:$A, 0))</f>
        <v>127.0397614</v>
      </c>
      <c r="P317" s="2">
        <f t="array" ref="P317">INDEX('Purchase Behaviour'!H:H, MATCH($A317,'Purchase Behaviour'!$A:$A, 0))</f>
        <v>2</v>
      </c>
      <c r="Q317" s="2">
        <f t="array" ref="Q317">INDEX('Purchase Behaviour'!I:I, MATCH($A317,'Purchase Behaviour'!$A:$A, 0))</f>
        <v>2</v>
      </c>
      <c r="R317" s="2">
        <f t="array" ref="R317">INDEX('Purchase Behaviour'!J:J, MATCH($A317,'Purchase Behaviour'!$A:$A, 0))</f>
        <v>0</v>
      </c>
      <c r="S317" s="2">
        <f t="array" ref="S317">INDEX('Purchase Behaviour'!K:K, MATCH($A317,'Purchase Behaviour'!$A:$A, 0))</f>
        <v>3</v>
      </c>
      <c r="T317" s="2">
        <f t="array" ref="T317">INDEX('Purchase Behaviour'!L:L, MATCH($A317,'Purchase Behaviour'!$A:$A, 0))</f>
        <v>5</v>
      </c>
      <c r="U317" s="2">
        <f t="array" ref="U317">INDEX('Purchase Behaviour'!M:M, MATCH($A317,'Purchase Behaviour'!$A:$A, 0))</f>
        <v>86</v>
      </c>
      <c r="V317" s="2">
        <f t="array" ref="V317">INDEX('Campaign Performance'!B:B, MATCH(A317,'Campaign Performance'!A:A, 0))</f>
        <v>0</v>
      </c>
      <c r="W317" s="2">
        <f t="array" ref="W317">INDEX('Campaign Performance'!C:C, MATCH($A317,'Campaign Performance'!$A:$A, 0))</f>
        <v>0</v>
      </c>
      <c r="X317" s="2">
        <f t="array" ref="X317">INDEX('Campaign Performance'!D:D, MATCH($A317,'Campaign Performance'!$A:$A, 0))</f>
        <v>0</v>
      </c>
      <c r="Y317" s="2">
        <f t="array" ref="Y317">INDEX('Campaign Performance'!E:E, MATCH($A317,'Campaign Performance'!$A:$A, 0))</f>
        <v>0</v>
      </c>
      <c r="Z317" s="2">
        <f t="array" ref="Z317">INDEX('Campaign Performance'!F:F, MATCH($A317,'Campaign Performance'!$A:$A, 0))</f>
        <v>0</v>
      </c>
      <c r="AA317" s="2">
        <f t="array" ref="AA317">INDEX('Campaign Performance'!G:G, MATCH($A317,'Campaign Performance'!$A:$A, 0))</f>
        <v>0</v>
      </c>
      <c r="AB317" s="2">
        <f t="array" ref="AB317">INDEX('Campaign Performance'!H:H, MATCH($A317,'Campaign Performance'!$A:$A, 0))</f>
        <v>0</v>
      </c>
      <c r="AC317" s="5">
        <f t="shared" si="2"/>
        <v>65</v>
      </c>
      <c r="AD317" s="5">
        <f t="shared" si="3"/>
        <v>11</v>
      </c>
      <c r="AE317" s="5">
        <f t="shared" si="4"/>
        <v>700.1547835</v>
      </c>
      <c r="AF317" s="5">
        <f t="shared" si="5"/>
        <v>0</v>
      </c>
      <c r="AG317" s="5" t="str">
        <f t="shared" si="6"/>
        <v>No kids</v>
      </c>
      <c r="AH317" s="5" t="str">
        <f t="shared" si="20"/>
        <v>Low income</v>
      </c>
      <c r="AI317" s="5" t="str">
        <f t="shared" si="7"/>
        <v>No</v>
      </c>
      <c r="AJ317" s="5" t="str">
        <f t="shared" si="8"/>
        <v>No Acceptance</v>
      </c>
      <c r="AK317" s="5">
        <f t="shared" si="9"/>
        <v>1</v>
      </c>
      <c r="AL317" s="5">
        <f t="shared" si="10"/>
        <v>0.03548579285</v>
      </c>
      <c r="AM317" s="5">
        <f t="shared" si="11"/>
        <v>0.1313131313</v>
      </c>
      <c r="AN317" s="5">
        <f t="shared" si="12"/>
        <v>0.07407407407</v>
      </c>
      <c r="AO317" s="5">
        <f t="shared" si="13"/>
        <v>0</v>
      </c>
      <c r="AP317" s="5">
        <f t="shared" si="14"/>
        <v>0</v>
      </c>
      <c r="AQ317" s="5">
        <f t="shared" si="15"/>
        <v>0</v>
      </c>
      <c r="AR317" s="5">
        <f t="shared" si="16"/>
        <v>0.05937649872</v>
      </c>
      <c r="AS317" s="5">
        <f t="shared" si="17"/>
        <v>2192</v>
      </c>
      <c r="AT317" s="5">
        <f t="shared" si="18"/>
        <v>0.02143814203</v>
      </c>
      <c r="AU317" s="5" t="str">
        <f t="shared" si="19"/>
        <v>Low</v>
      </c>
      <c r="AV317" s="5"/>
      <c r="AW317" s="5"/>
      <c r="AX317" s="5"/>
      <c r="AY317" s="5"/>
      <c r="AZ317" s="5"/>
    </row>
    <row r="318" ht="14.25" customHeight="1">
      <c r="A318" s="5">
        <v>2392.0</v>
      </c>
      <c r="B318" s="5">
        <v>1972.0</v>
      </c>
      <c r="C318" s="5" t="s">
        <v>46</v>
      </c>
      <c r="D318" s="5" t="s">
        <v>54</v>
      </c>
      <c r="E318" s="5">
        <v>40321.0</v>
      </c>
      <c r="F318" s="2">
        <f t="shared" si="1"/>
        <v>40321</v>
      </c>
      <c r="G318" s="5">
        <v>0.0</v>
      </c>
      <c r="H318" s="5">
        <v>1.0</v>
      </c>
      <c r="I318" s="5" t="s">
        <v>300</v>
      </c>
      <c r="J318" s="2">
        <f t="array" ref="J318">INDEX('Purchase Behaviour'!B:B,MATCH(A318,'Purchase Behaviour'!A:A, 0))</f>
        <v>254.3552495</v>
      </c>
      <c r="K318" s="2">
        <f t="array" ref="K318">INDEX('Purchase Behaviour'!C:C, MATCH(A318,'Purchase Behaviour'!A:A, 0))</f>
        <v>187.1612547</v>
      </c>
      <c r="L318" s="2">
        <f t="array" ref="L318">INDEX('Purchase Behaviour'!D:D, MATCH($A318,'Purchase Behaviour'!$A:$A, 0))</f>
        <v>327.1357417</v>
      </c>
      <c r="M318" s="2">
        <f t="array" ref="M318">INDEX('Purchase Behaviour'!E:E, MATCH($A318,'Purchase Behaviour'!$A:$A, 0))</f>
        <v>85.221069</v>
      </c>
      <c r="N318" s="2">
        <f t="array" ref="N318">INDEX('Purchase Behaviour'!F:F, MATCH($A318,'Purchase Behaviour'!$A:$A, 0))</f>
        <v>133.5799437</v>
      </c>
      <c r="O318" s="2">
        <f t="array" ref="O318">INDEX('Purchase Behaviour'!G:G, MATCH($A318,'Purchase Behaviour'!$A:$A, 0))</f>
        <v>50.03099625</v>
      </c>
      <c r="P318" s="2">
        <f t="array" ref="P318">INDEX('Purchase Behaviour'!H:H, MATCH($A318,'Purchase Behaviour'!$A:$A, 0))</f>
        <v>2</v>
      </c>
      <c r="Q318" s="2">
        <f t="array" ref="Q318">INDEX('Purchase Behaviour'!I:I, MATCH($A318,'Purchase Behaviour'!$A:$A, 0))</f>
        <v>3</v>
      </c>
      <c r="R318" s="2">
        <f t="array" ref="R318">INDEX('Purchase Behaviour'!J:J, MATCH($A318,'Purchase Behaviour'!$A:$A, 0))</f>
        <v>0</v>
      </c>
      <c r="S318" s="2">
        <f t="array" ref="S318">INDEX('Purchase Behaviour'!K:K, MATCH($A318,'Purchase Behaviour'!$A:$A, 0))</f>
        <v>3</v>
      </c>
      <c r="T318" s="2">
        <f t="array" ref="T318">INDEX('Purchase Behaviour'!L:L, MATCH($A318,'Purchase Behaviour'!$A:$A, 0))</f>
        <v>7</v>
      </c>
      <c r="U318" s="2">
        <f t="array" ref="U318">INDEX('Purchase Behaviour'!M:M, MATCH($A318,'Purchase Behaviour'!$A:$A, 0))</f>
        <v>59</v>
      </c>
      <c r="V318" s="2">
        <f t="array" ref="V318">INDEX('Campaign Performance'!B:B, MATCH(A318,'Campaign Performance'!A:A, 0))</f>
        <v>0</v>
      </c>
      <c r="W318" s="2">
        <f t="array" ref="W318">INDEX('Campaign Performance'!C:C, MATCH($A318,'Campaign Performance'!$A:$A, 0))</f>
        <v>0</v>
      </c>
      <c r="X318" s="2">
        <f t="array" ref="X318">INDEX('Campaign Performance'!D:D, MATCH($A318,'Campaign Performance'!$A:$A, 0))</f>
        <v>0</v>
      </c>
      <c r="Y318" s="2">
        <f t="array" ref="Y318">INDEX('Campaign Performance'!E:E, MATCH($A318,'Campaign Performance'!$A:$A, 0))</f>
        <v>0</v>
      </c>
      <c r="Z318" s="2">
        <f t="array" ref="Z318">INDEX('Campaign Performance'!F:F, MATCH($A318,'Campaign Performance'!$A:$A, 0))</f>
        <v>0</v>
      </c>
      <c r="AA318" s="2">
        <f t="array" ref="AA318">INDEX('Campaign Performance'!G:G, MATCH($A318,'Campaign Performance'!$A:$A, 0))</f>
        <v>0</v>
      </c>
      <c r="AB318" s="2">
        <f t="array" ref="AB318">INDEX('Campaign Performance'!H:H, MATCH($A318,'Campaign Performance'!$A:$A, 0))</f>
        <v>0</v>
      </c>
      <c r="AC318" s="5">
        <f t="shared" si="2"/>
        <v>53</v>
      </c>
      <c r="AD318" s="5">
        <f t="shared" si="3"/>
        <v>12</v>
      </c>
      <c r="AE318" s="5">
        <f t="shared" si="4"/>
        <v>1037.484255</v>
      </c>
      <c r="AF318" s="5">
        <f t="shared" si="5"/>
        <v>0</v>
      </c>
      <c r="AG318" s="5" t="str">
        <f t="shared" si="6"/>
        <v>Small family</v>
      </c>
      <c r="AH318" s="5" t="str">
        <f t="shared" si="20"/>
        <v>Mid income</v>
      </c>
      <c r="AI318" s="5" t="str">
        <f t="shared" si="7"/>
        <v>No</v>
      </c>
      <c r="AJ318" s="5" t="str">
        <f t="shared" si="8"/>
        <v>No Acceptance</v>
      </c>
      <c r="AK318" s="5">
        <f t="shared" si="9"/>
        <v>2</v>
      </c>
      <c r="AL318" s="5">
        <f t="shared" si="10"/>
        <v>0.05258258919</v>
      </c>
      <c r="AM318" s="5">
        <f t="shared" si="11"/>
        <v>0.404040404</v>
      </c>
      <c r="AN318" s="5">
        <f t="shared" si="12"/>
        <v>0.1111111111</v>
      </c>
      <c r="AO318" s="5">
        <f t="shared" si="13"/>
        <v>0</v>
      </c>
      <c r="AP318" s="5">
        <f t="shared" si="14"/>
        <v>0</v>
      </c>
      <c r="AQ318" s="5">
        <f t="shared" si="15"/>
        <v>0.5</v>
      </c>
      <c r="AR318" s="5">
        <f t="shared" si="16"/>
        <v>0.2010244352</v>
      </c>
      <c r="AS318" s="5">
        <f t="shared" si="17"/>
        <v>1659</v>
      </c>
      <c r="AT318" s="5">
        <f t="shared" si="18"/>
        <v>0.2594908441</v>
      </c>
      <c r="AU318" s="5" t="str">
        <f t="shared" si="19"/>
        <v>Low</v>
      </c>
      <c r="AV318" s="5"/>
      <c r="AW318" s="5"/>
      <c r="AX318" s="5"/>
      <c r="AY318" s="5"/>
      <c r="AZ318" s="5"/>
    </row>
    <row r="319" ht="14.25" customHeight="1">
      <c r="A319" s="5">
        <v>9478.0</v>
      </c>
      <c r="B319" s="5">
        <v>1985.0</v>
      </c>
      <c r="C319" s="5" t="s">
        <v>46</v>
      </c>
      <c r="D319" s="5" t="s">
        <v>47</v>
      </c>
      <c r="E319" s="5">
        <v>66503.0</v>
      </c>
      <c r="F319" s="2">
        <f t="shared" si="1"/>
        <v>66503</v>
      </c>
      <c r="G319" s="5">
        <v>1.0</v>
      </c>
      <c r="H319" s="5">
        <v>0.0</v>
      </c>
      <c r="I319" s="5" t="s">
        <v>301</v>
      </c>
      <c r="J319" s="2">
        <f t="array" ref="J319">INDEX('Purchase Behaviour'!B:B,MATCH(A319,'Purchase Behaviour'!A:A, 0))</f>
        <v>521.226698</v>
      </c>
      <c r="K319" s="2">
        <f t="array" ref="K319">INDEX('Purchase Behaviour'!C:C, MATCH(A319,'Purchase Behaviour'!A:A, 0))</f>
        <v>221.9866359</v>
      </c>
      <c r="L319" s="2">
        <f t="array" ref="L319">INDEX('Purchase Behaviour'!D:D, MATCH($A319,'Purchase Behaviour'!$A:$A, 0))</f>
        <v>115.8884267</v>
      </c>
      <c r="M319" s="2">
        <f t="array" ref="M319">INDEX('Purchase Behaviour'!E:E, MATCH($A319,'Purchase Behaviour'!$A:$A, 0))</f>
        <v>255.9023114</v>
      </c>
      <c r="N319" s="2">
        <f t="array" ref="N319">INDEX('Purchase Behaviour'!F:F, MATCH($A319,'Purchase Behaviour'!$A:$A, 0))</f>
        <v>176.3857625</v>
      </c>
      <c r="O319" s="2">
        <f t="array" ref="O319">INDEX('Purchase Behaviour'!G:G, MATCH($A319,'Purchase Behaviour'!$A:$A, 0))</f>
        <v>256.6287965</v>
      </c>
      <c r="P319" s="2">
        <f t="array" ref="P319">INDEX('Purchase Behaviour'!H:H, MATCH($A319,'Purchase Behaviour'!$A:$A, 0))</f>
        <v>2</v>
      </c>
      <c r="Q319" s="2">
        <f t="array" ref="Q319">INDEX('Purchase Behaviour'!I:I, MATCH($A319,'Purchase Behaviour'!$A:$A, 0))</f>
        <v>4</v>
      </c>
      <c r="R319" s="2">
        <f t="array" ref="R319">INDEX('Purchase Behaviour'!J:J, MATCH($A319,'Purchase Behaviour'!$A:$A, 0))</f>
        <v>3</v>
      </c>
      <c r="S319" s="2">
        <f t="array" ref="S319">INDEX('Purchase Behaviour'!K:K, MATCH($A319,'Purchase Behaviour'!$A:$A, 0))</f>
        <v>6</v>
      </c>
      <c r="T319" s="2">
        <f t="array" ref="T319">INDEX('Purchase Behaviour'!L:L, MATCH($A319,'Purchase Behaviour'!$A:$A, 0))</f>
        <v>3</v>
      </c>
      <c r="U319" s="2">
        <f t="array" ref="U319">INDEX('Purchase Behaviour'!M:M, MATCH($A319,'Purchase Behaviour'!$A:$A, 0))</f>
        <v>30</v>
      </c>
      <c r="V319" s="2">
        <f t="array" ref="V319">INDEX('Campaign Performance'!B:B, MATCH(A319,'Campaign Performance'!A:A, 0))</f>
        <v>0</v>
      </c>
      <c r="W319" s="2">
        <f t="array" ref="W319">INDEX('Campaign Performance'!C:C, MATCH($A319,'Campaign Performance'!$A:$A, 0))</f>
        <v>0</v>
      </c>
      <c r="X319" s="2">
        <f t="array" ref="X319">INDEX('Campaign Performance'!D:D, MATCH($A319,'Campaign Performance'!$A:$A, 0))</f>
        <v>0</v>
      </c>
      <c r="Y319" s="2">
        <f t="array" ref="Y319">INDEX('Campaign Performance'!E:E, MATCH($A319,'Campaign Performance'!$A:$A, 0))</f>
        <v>0</v>
      </c>
      <c r="Z319" s="2">
        <f t="array" ref="Z319">INDEX('Campaign Performance'!F:F, MATCH($A319,'Campaign Performance'!$A:$A, 0))</f>
        <v>0</v>
      </c>
      <c r="AA319" s="2">
        <f t="array" ref="AA319">INDEX('Campaign Performance'!G:G, MATCH($A319,'Campaign Performance'!$A:$A, 0))</f>
        <v>0</v>
      </c>
      <c r="AB319" s="2">
        <f t="array" ref="AB319">INDEX('Campaign Performance'!H:H, MATCH($A319,'Campaign Performance'!$A:$A, 0))</f>
        <v>0</v>
      </c>
      <c r="AC319" s="5">
        <f t="shared" si="2"/>
        <v>40</v>
      </c>
      <c r="AD319" s="5">
        <f t="shared" si="3"/>
        <v>13</v>
      </c>
      <c r="AE319" s="5">
        <f t="shared" si="4"/>
        <v>1548.018631</v>
      </c>
      <c r="AF319" s="5">
        <f t="shared" si="5"/>
        <v>0</v>
      </c>
      <c r="AG319" s="5" t="str">
        <f t="shared" si="6"/>
        <v>Small family</v>
      </c>
      <c r="AH319" s="5" t="str">
        <f t="shared" si="20"/>
        <v>High income</v>
      </c>
      <c r="AI319" s="5" t="str">
        <f t="shared" si="7"/>
        <v>No</v>
      </c>
      <c r="AJ319" s="5" t="str">
        <f t="shared" si="8"/>
        <v>No Acceptance</v>
      </c>
      <c r="AK319" s="5">
        <f t="shared" si="9"/>
        <v>3</v>
      </c>
      <c r="AL319" s="5">
        <f t="shared" si="10"/>
        <v>0.07845789211</v>
      </c>
      <c r="AM319" s="5">
        <f t="shared" si="11"/>
        <v>0.696969697</v>
      </c>
      <c r="AN319" s="5">
        <f t="shared" si="12"/>
        <v>0.1481481481</v>
      </c>
      <c r="AO319" s="5">
        <f t="shared" si="13"/>
        <v>0.1071428571</v>
      </c>
      <c r="AP319" s="5">
        <f t="shared" si="14"/>
        <v>0</v>
      </c>
      <c r="AQ319" s="5">
        <f t="shared" si="15"/>
        <v>1</v>
      </c>
      <c r="AR319" s="5">
        <f t="shared" si="16"/>
        <v>0.3616418901</v>
      </c>
      <c r="AS319" s="5">
        <f t="shared" si="17"/>
        <v>529</v>
      </c>
      <c r="AT319" s="5">
        <f t="shared" si="18"/>
        <v>0.7641804377</v>
      </c>
      <c r="AU319" s="5" t="str">
        <f t="shared" si="19"/>
        <v>High</v>
      </c>
      <c r="AV319" s="5"/>
      <c r="AW319" s="5"/>
      <c r="AX319" s="5"/>
      <c r="AY319" s="5"/>
      <c r="AZ319" s="5"/>
    </row>
    <row r="320" ht="14.25" customHeight="1">
      <c r="A320" s="5">
        <v>113.0</v>
      </c>
      <c r="B320" s="5">
        <v>1960.0</v>
      </c>
      <c r="C320" s="5" t="s">
        <v>46</v>
      </c>
      <c r="D320" s="5" t="s">
        <v>54</v>
      </c>
      <c r="E320" s="5">
        <v>30833.0</v>
      </c>
      <c r="F320" s="2">
        <f t="shared" si="1"/>
        <v>30833</v>
      </c>
      <c r="G320" s="5">
        <v>0.0</v>
      </c>
      <c r="H320" s="5">
        <v>0.0</v>
      </c>
      <c r="I320" s="5" t="s">
        <v>133</v>
      </c>
      <c r="J320" s="2">
        <f t="array" ref="J320">INDEX('Purchase Behaviour'!B:B,MATCH(A320,'Purchase Behaviour'!A:A, 0))</f>
        <v>149.4805472</v>
      </c>
      <c r="K320" s="2">
        <f t="array" ref="K320">INDEX('Purchase Behaviour'!C:C, MATCH(A320,'Purchase Behaviour'!A:A, 0))</f>
        <v>185.5351304</v>
      </c>
      <c r="L320" s="2">
        <f t="array" ref="L320">INDEX('Purchase Behaviour'!D:D, MATCH($A320,'Purchase Behaviour'!$A:$A, 0))</f>
        <v>139.2877982</v>
      </c>
      <c r="M320" s="2">
        <f t="array" ref="M320">INDEX('Purchase Behaviour'!E:E, MATCH($A320,'Purchase Behaviour'!$A:$A, 0))</f>
        <v>148.7280737</v>
      </c>
      <c r="N320" s="2">
        <f t="array" ref="N320">INDEX('Purchase Behaviour'!F:F, MATCH($A320,'Purchase Behaviour'!$A:$A, 0))</f>
        <v>120.0764403</v>
      </c>
      <c r="O320" s="2">
        <f t="array" ref="O320">INDEX('Purchase Behaviour'!G:G, MATCH($A320,'Purchase Behaviour'!$A:$A, 0))</f>
        <v>76.16543611</v>
      </c>
      <c r="P320" s="2">
        <f t="array" ref="P320">INDEX('Purchase Behaviour'!H:H, MATCH($A320,'Purchase Behaviour'!$A:$A, 0))</f>
        <v>2</v>
      </c>
      <c r="Q320" s="2">
        <f t="array" ref="Q320">INDEX('Purchase Behaviour'!I:I, MATCH($A320,'Purchase Behaviour'!$A:$A, 0))</f>
        <v>1</v>
      </c>
      <c r="R320" s="2">
        <f t="array" ref="R320">INDEX('Purchase Behaviour'!J:J, MATCH($A320,'Purchase Behaviour'!$A:$A, 0))</f>
        <v>0</v>
      </c>
      <c r="S320" s="2">
        <f t="array" ref="S320">INDEX('Purchase Behaviour'!K:K, MATCH($A320,'Purchase Behaviour'!$A:$A, 0))</f>
        <v>3</v>
      </c>
      <c r="T320" s="2">
        <f t="array" ref="T320">INDEX('Purchase Behaviour'!L:L, MATCH($A320,'Purchase Behaviour'!$A:$A, 0))</f>
        <v>5</v>
      </c>
      <c r="U320" s="2">
        <f t="array" ref="U320">INDEX('Purchase Behaviour'!M:M, MATCH($A320,'Purchase Behaviour'!$A:$A, 0))</f>
        <v>33</v>
      </c>
      <c r="V320" s="2">
        <f t="array" ref="V320">INDEX('Campaign Performance'!B:B, MATCH(A320,'Campaign Performance'!A:A, 0))</f>
        <v>0</v>
      </c>
      <c r="W320" s="2">
        <f t="array" ref="W320">INDEX('Campaign Performance'!C:C, MATCH($A320,'Campaign Performance'!$A:$A, 0))</f>
        <v>0</v>
      </c>
      <c r="X320" s="2">
        <f t="array" ref="X320">INDEX('Campaign Performance'!D:D, MATCH($A320,'Campaign Performance'!$A:$A, 0))</f>
        <v>0</v>
      </c>
      <c r="Y320" s="2">
        <f t="array" ref="Y320">INDEX('Campaign Performance'!E:E, MATCH($A320,'Campaign Performance'!$A:$A, 0))</f>
        <v>0</v>
      </c>
      <c r="Z320" s="2">
        <f t="array" ref="Z320">INDEX('Campaign Performance'!F:F, MATCH($A320,'Campaign Performance'!$A:$A, 0))</f>
        <v>0</v>
      </c>
      <c r="AA320" s="2">
        <f t="array" ref="AA320">INDEX('Campaign Performance'!G:G, MATCH($A320,'Campaign Performance'!$A:$A, 0))</f>
        <v>0</v>
      </c>
      <c r="AB320" s="2">
        <f t="array" ref="AB320">INDEX('Campaign Performance'!H:H, MATCH($A320,'Campaign Performance'!$A:$A, 0))</f>
        <v>0</v>
      </c>
      <c r="AC320" s="5">
        <f t="shared" si="2"/>
        <v>65</v>
      </c>
      <c r="AD320" s="5">
        <f t="shared" si="3"/>
        <v>12</v>
      </c>
      <c r="AE320" s="5">
        <f t="shared" si="4"/>
        <v>819.2734259</v>
      </c>
      <c r="AF320" s="5">
        <f t="shared" si="5"/>
        <v>0</v>
      </c>
      <c r="AG320" s="5" t="str">
        <f t="shared" si="6"/>
        <v>No kids</v>
      </c>
      <c r="AH320" s="5" t="str">
        <f t="shared" si="20"/>
        <v>Mid income</v>
      </c>
      <c r="AI320" s="5" t="str">
        <f t="shared" si="7"/>
        <v>No</v>
      </c>
      <c r="AJ320" s="5" t="str">
        <f t="shared" si="8"/>
        <v>No Acceptance</v>
      </c>
      <c r="AK320" s="5">
        <f t="shared" si="9"/>
        <v>2</v>
      </c>
      <c r="AL320" s="5">
        <f t="shared" si="10"/>
        <v>0.04152305713</v>
      </c>
      <c r="AM320" s="5">
        <f t="shared" si="11"/>
        <v>0.6666666667</v>
      </c>
      <c r="AN320" s="5">
        <f t="shared" si="12"/>
        <v>0.03703703704</v>
      </c>
      <c r="AO320" s="5">
        <f t="shared" si="13"/>
        <v>0</v>
      </c>
      <c r="AP320" s="5">
        <f t="shared" si="14"/>
        <v>0</v>
      </c>
      <c r="AQ320" s="5">
        <f t="shared" si="15"/>
        <v>0.5</v>
      </c>
      <c r="AR320" s="5">
        <f t="shared" si="16"/>
        <v>0.2659363198</v>
      </c>
      <c r="AS320" s="5">
        <f t="shared" si="17"/>
        <v>1207</v>
      </c>
      <c r="AT320" s="5">
        <f t="shared" si="18"/>
        <v>0.4613666816</v>
      </c>
      <c r="AU320" s="5" t="str">
        <f t="shared" si="19"/>
        <v>Low</v>
      </c>
      <c r="AV320" s="5"/>
      <c r="AW320" s="5"/>
      <c r="AX320" s="5"/>
      <c r="AY320" s="5"/>
      <c r="AZ320" s="5"/>
    </row>
    <row r="321" ht="14.25" customHeight="1">
      <c r="A321" s="5">
        <v>2863.0</v>
      </c>
      <c r="B321" s="5">
        <v>1970.0</v>
      </c>
      <c r="C321" s="5" t="s">
        <v>46</v>
      </c>
      <c r="D321" s="5" t="s">
        <v>47</v>
      </c>
      <c r="F321" s="2">
        <f t="shared" si="1"/>
        <v>51381.5</v>
      </c>
      <c r="G321" s="5">
        <v>0.0</v>
      </c>
      <c r="H321" s="5">
        <v>0.0</v>
      </c>
      <c r="I321" s="5" t="s">
        <v>302</v>
      </c>
      <c r="J321" s="2" t="str">
        <f t="array" ref="J321">INDEX('Purchase Behaviour'!B:B,MATCH(A321,'Purchase Behaviour'!A:A, 0))</f>
        <v/>
      </c>
      <c r="K321" s="2" t="str">
        <f t="array" ref="K321">INDEX('Purchase Behaviour'!C:C, MATCH(A321,'Purchase Behaviour'!A:A, 0))</f>
        <v/>
      </c>
      <c r="L321" s="2" t="str">
        <f t="array" ref="L321">INDEX('Purchase Behaviour'!D:D, MATCH($A321,'Purchase Behaviour'!$A:$A, 0))</f>
        <v/>
      </c>
      <c r="M321" s="2" t="str">
        <f t="array" ref="M321">INDEX('Purchase Behaviour'!E:E, MATCH($A321,'Purchase Behaviour'!$A:$A, 0))</f>
        <v/>
      </c>
      <c r="N321" s="2" t="str">
        <f t="array" ref="N321">INDEX('Purchase Behaviour'!F:F, MATCH($A321,'Purchase Behaviour'!$A:$A, 0))</f>
        <v/>
      </c>
      <c r="O321" s="2" t="str">
        <f t="array" ref="O321">INDEX('Purchase Behaviour'!G:G, MATCH($A321,'Purchase Behaviour'!$A:$A, 0))</f>
        <v/>
      </c>
      <c r="P321" s="2">
        <f t="array" ref="P321">INDEX('Purchase Behaviour'!H:H, MATCH($A321,'Purchase Behaviour'!$A:$A, 0))</f>
        <v>6</v>
      </c>
      <c r="Q321" s="2">
        <f t="array" ref="Q321">INDEX('Purchase Behaviour'!I:I, MATCH($A321,'Purchase Behaviour'!$A:$A, 0))</f>
        <v>2</v>
      </c>
      <c r="R321" s="2">
        <f t="array" ref="R321">INDEX('Purchase Behaviour'!J:J, MATCH($A321,'Purchase Behaviour'!$A:$A, 0))</f>
        <v>3</v>
      </c>
      <c r="S321" s="2">
        <f t="array" ref="S321">INDEX('Purchase Behaviour'!K:K, MATCH($A321,'Purchase Behaviour'!$A:$A, 0))</f>
        <v>10</v>
      </c>
      <c r="T321" s="2">
        <f t="array" ref="T321">INDEX('Purchase Behaviour'!L:L, MATCH($A321,'Purchase Behaviour'!$A:$A, 0))</f>
        <v>7</v>
      </c>
      <c r="U321" s="2">
        <f t="array" ref="U321">INDEX('Purchase Behaviour'!M:M, MATCH($A321,'Purchase Behaviour'!$A:$A, 0))</f>
        <v>67</v>
      </c>
      <c r="V321" s="2">
        <f t="array" ref="V321">INDEX('Campaign Performance'!B:B, MATCH(A321,'Campaign Performance'!A:A, 0))</f>
        <v>0</v>
      </c>
      <c r="W321" s="2">
        <f t="array" ref="W321">INDEX('Campaign Performance'!C:C, MATCH($A321,'Campaign Performance'!$A:$A, 0))</f>
        <v>1</v>
      </c>
      <c r="X321" s="2">
        <f t="array" ref="X321">INDEX('Campaign Performance'!D:D, MATCH($A321,'Campaign Performance'!$A:$A, 0))</f>
        <v>0</v>
      </c>
      <c r="Y321" s="2">
        <f t="array" ref="Y321">INDEX('Campaign Performance'!E:E, MATCH($A321,'Campaign Performance'!$A:$A, 0))</f>
        <v>1</v>
      </c>
      <c r="Z321" s="2">
        <f t="array" ref="Z321">INDEX('Campaign Performance'!F:F, MATCH($A321,'Campaign Performance'!$A:$A, 0))</f>
        <v>0</v>
      </c>
      <c r="AA321" s="2">
        <f t="array" ref="AA321">INDEX('Campaign Performance'!G:G, MATCH($A321,'Campaign Performance'!$A:$A, 0))</f>
        <v>0</v>
      </c>
      <c r="AB321" s="2">
        <f t="array" ref="AB321">INDEX('Campaign Performance'!H:H, MATCH($A321,'Campaign Performance'!$A:$A, 0))</f>
        <v>0</v>
      </c>
      <c r="AC321" s="5">
        <f t="shared" si="2"/>
        <v>55</v>
      </c>
      <c r="AD321" s="5">
        <f t="shared" si="3"/>
        <v>12</v>
      </c>
      <c r="AE321" s="5">
        <f t="shared" si="4"/>
        <v>0</v>
      </c>
      <c r="AF321" s="5">
        <f t="shared" si="5"/>
        <v>2</v>
      </c>
      <c r="AG321" s="5" t="str">
        <f t="shared" si="6"/>
        <v>No kids</v>
      </c>
      <c r="AH321" s="5" t="str">
        <f t="shared" si="20"/>
        <v>Low income</v>
      </c>
      <c r="AI321" s="5" t="str">
        <f t="shared" si="7"/>
        <v>No</v>
      </c>
      <c r="AJ321" s="5" t="str">
        <f t="shared" si="8"/>
        <v>Mid Acceptance</v>
      </c>
      <c r="AK321" s="5">
        <f t="shared" si="9"/>
        <v>1</v>
      </c>
      <c r="AL321" s="5">
        <f t="shared" si="10"/>
        <v>0</v>
      </c>
      <c r="AM321" s="5">
        <f t="shared" si="11"/>
        <v>0.3232323232</v>
      </c>
      <c r="AN321" s="5">
        <f t="shared" si="12"/>
        <v>0.07407407407</v>
      </c>
      <c r="AO321" s="5">
        <f t="shared" si="13"/>
        <v>0.1071428571</v>
      </c>
      <c r="AP321" s="5">
        <f t="shared" si="14"/>
        <v>0.5</v>
      </c>
      <c r="AQ321" s="5">
        <f t="shared" si="15"/>
        <v>0</v>
      </c>
      <c r="AR321" s="5">
        <f t="shared" si="16"/>
        <v>0.1687950938</v>
      </c>
      <c r="AS321" s="5">
        <f t="shared" si="17"/>
        <v>1849</v>
      </c>
      <c r="AT321" s="5">
        <f t="shared" si="18"/>
        <v>0.1746315319</v>
      </c>
      <c r="AU321" s="5" t="str">
        <f t="shared" si="19"/>
        <v>Low</v>
      </c>
      <c r="AV321" s="5"/>
      <c r="AW321" s="5"/>
      <c r="AX321" s="5"/>
      <c r="AY321" s="5"/>
      <c r="AZ321" s="5"/>
    </row>
    <row r="322" ht="14.25" customHeight="1">
      <c r="A322" s="5">
        <v>1802.0</v>
      </c>
      <c r="B322" s="5">
        <v>1971.0</v>
      </c>
      <c r="C322" s="5" t="s">
        <v>46</v>
      </c>
      <c r="D322" s="5" t="s">
        <v>54</v>
      </c>
      <c r="E322" s="5">
        <v>64795.0</v>
      </c>
      <c r="F322" s="2">
        <f t="shared" si="1"/>
        <v>64795</v>
      </c>
      <c r="G322" s="5">
        <v>0.0</v>
      </c>
      <c r="H322" s="5">
        <v>0.0</v>
      </c>
      <c r="I322" s="5" t="s">
        <v>217</v>
      </c>
      <c r="J322" s="2">
        <f t="array" ref="J322">INDEX('Purchase Behaviour'!B:B,MATCH(A322,'Purchase Behaviour'!A:A, 0))</f>
        <v>471.6882545</v>
      </c>
      <c r="K322" s="2">
        <f t="array" ref="K322">INDEX('Purchase Behaviour'!C:C, MATCH(A322,'Purchase Behaviour'!A:A, 0))</f>
        <v>298.6658231</v>
      </c>
      <c r="L322" s="2">
        <f t="array" ref="L322">INDEX('Purchase Behaviour'!D:D, MATCH($A322,'Purchase Behaviour'!$A:$A, 0))</f>
        <v>252.5433388</v>
      </c>
      <c r="M322" s="2">
        <f t="array" ref="M322">INDEX('Purchase Behaviour'!E:E, MATCH($A322,'Purchase Behaviour'!$A:$A, 0))</f>
        <v>304.0384457</v>
      </c>
      <c r="N322" s="2">
        <f t="array" ref="N322">INDEX('Purchase Behaviour'!F:F, MATCH($A322,'Purchase Behaviour'!$A:$A, 0))</f>
        <v>200.4715342</v>
      </c>
      <c r="O322" s="2">
        <f t="array" ref="O322">INDEX('Purchase Behaviour'!G:G, MATCH($A322,'Purchase Behaviour'!$A:$A, 0))</f>
        <v>194.0703905</v>
      </c>
      <c r="P322" s="2">
        <f t="array" ref="P322">INDEX('Purchase Behaviour'!H:H, MATCH($A322,'Purchase Behaviour'!$A:$A, 0))</f>
        <v>3</v>
      </c>
      <c r="Q322" s="2">
        <f t="array" ref="Q322">INDEX('Purchase Behaviour'!I:I, MATCH($A322,'Purchase Behaviour'!$A:$A, 0))</f>
        <v>3</v>
      </c>
      <c r="R322" s="2">
        <f t="array" ref="R322">INDEX('Purchase Behaviour'!J:J, MATCH($A322,'Purchase Behaviour'!$A:$A, 0))</f>
        <v>3</v>
      </c>
      <c r="S322" s="2">
        <f t="array" ref="S322">INDEX('Purchase Behaviour'!K:K, MATCH($A322,'Purchase Behaviour'!$A:$A, 0))</f>
        <v>12</v>
      </c>
      <c r="T322" s="2">
        <f t="array" ref="T322">INDEX('Purchase Behaviour'!L:L, MATCH($A322,'Purchase Behaviour'!$A:$A, 0))</f>
        <v>2</v>
      </c>
      <c r="U322" s="2">
        <f t="array" ref="U322">INDEX('Purchase Behaviour'!M:M, MATCH($A322,'Purchase Behaviour'!$A:$A, 0))</f>
        <v>23</v>
      </c>
      <c r="V322" s="2">
        <f t="array" ref="V322">INDEX('Campaign Performance'!B:B, MATCH(A322,'Campaign Performance'!A:A, 0))</f>
        <v>0</v>
      </c>
      <c r="W322" s="2">
        <f t="array" ref="W322">INDEX('Campaign Performance'!C:C, MATCH($A322,'Campaign Performance'!$A:$A, 0))</f>
        <v>0</v>
      </c>
      <c r="X322" s="2">
        <f t="array" ref="X322">INDEX('Campaign Performance'!D:D, MATCH($A322,'Campaign Performance'!$A:$A, 0))</f>
        <v>0</v>
      </c>
      <c r="Y322" s="2">
        <f t="array" ref="Y322">INDEX('Campaign Performance'!E:E, MATCH($A322,'Campaign Performance'!$A:$A, 0))</f>
        <v>0</v>
      </c>
      <c r="Z322" s="2">
        <f t="array" ref="Z322">INDEX('Campaign Performance'!F:F, MATCH($A322,'Campaign Performance'!$A:$A, 0))</f>
        <v>0</v>
      </c>
      <c r="AA322" s="2">
        <f t="array" ref="AA322">INDEX('Campaign Performance'!G:G, MATCH($A322,'Campaign Performance'!$A:$A, 0))</f>
        <v>0</v>
      </c>
      <c r="AB322" s="2">
        <f t="array" ref="AB322">INDEX('Campaign Performance'!H:H, MATCH($A322,'Campaign Performance'!$A:$A, 0))</f>
        <v>0</v>
      </c>
      <c r="AC322" s="5">
        <f t="shared" si="2"/>
        <v>54</v>
      </c>
      <c r="AD322" s="5">
        <f t="shared" si="3"/>
        <v>12</v>
      </c>
      <c r="AE322" s="5">
        <f t="shared" si="4"/>
        <v>1721.477787</v>
      </c>
      <c r="AF322" s="5">
        <f t="shared" si="5"/>
        <v>0</v>
      </c>
      <c r="AG322" s="5" t="str">
        <f t="shared" si="6"/>
        <v>No kids</v>
      </c>
      <c r="AH322" s="5" t="str">
        <f t="shared" si="20"/>
        <v>High income</v>
      </c>
      <c r="AI322" s="5" t="str">
        <f t="shared" si="7"/>
        <v>No</v>
      </c>
      <c r="AJ322" s="5" t="str">
        <f t="shared" si="8"/>
        <v>No Acceptance</v>
      </c>
      <c r="AK322" s="5">
        <f t="shared" si="9"/>
        <v>3</v>
      </c>
      <c r="AL322" s="5">
        <f t="shared" si="10"/>
        <v>0.08724928483</v>
      </c>
      <c r="AM322" s="5">
        <f t="shared" si="11"/>
        <v>0.7676767677</v>
      </c>
      <c r="AN322" s="5">
        <f t="shared" si="12"/>
        <v>0.1111111111</v>
      </c>
      <c r="AO322" s="5">
        <f t="shared" si="13"/>
        <v>0.1071428571</v>
      </c>
      <c r="AP322" s="5">
        <f t="shared" si="14"/>
        <v>0</v>
      </c>
      <c r="AQ322" s="5">
        <f t="shared" si="15"/>
        <v>1</v>
      </c>
      <c r="AR322" s="5">
        <f t="shared" si="16"/>
        <v>0.3794963039</v>
      </c>
      <c r="AS322" s="5">
        <f t="shared" si="17"/>
        <v>419</v>
      </c>
      <c r="AT322" s="5">
        <f t="shared" si="18"/>
        <v>0.8133095132</v>
      </c>
      <c r="AU322" s="5" t="str">
        <f t="shared" si="19"/>
        <v>High</v>
      </c>
      <c r="AV322" s="5"/>
      <c r="AW322" s="5"/>
      <c r="AX322" s="5"/>
      <c r="AY322" s="5"/>
      <c r="AZ322" s="5"/>
    </row>
    <row r="323" ht="14.25" customHeight="1">
      <c r="A323" s="5">
        <v>520.0</v>
      </c>
      <c r="B323" s="5">
        <v>1974.0</v>
      </c>
      <c r="C323" s="5" t="s">
        <v>46</v>
      </c>
      <c r="D323" s="5" t="s">
        <v>54</v>
      </c>
      <c r="E323" s="5">
        <v>34421.0</v>
      </c>
      <c r="F323" s="2">
        <f t="shared" si="1"/>
        <v>34421</v>
      </c>
      <c r="G323" s="5">
        <v>0.0</v>
      </c>
      <c r="H323" s="5">
        <v>1.0</v>
      </c>
      <c r="I323" s="5" t="s">
        <v>190</v>
      </c>
      <c r="J323" s="2">
        <f t="array" ref="J323">INDEX('Purchase Behaviour'!B:B,MATCH(A323,'Purchase Behaviour'!A:A, 0))</f>
        <v>188.4941254</v>
      </c>
      <c r="K323" s="2">
        <f t="array" ref="K323">INDEX('Purchase Behaviour'!C:C, MATCH(A323,'Purchase Behaviour'!A:A, 0))</f>
        <v>216.8971246</v>
      </c>
      <c r="L323" s="2">
        <f t="array" ref="L323">INDEX('Purchase Behaviour'!D:D, MATCH($A323,'Purchase Behaviour'!$A:$A, 0))</f>
        <v>156.9496576</v>
      </c>
      <c r="M323" s="2">
        <f t="array" ref="M323">INDEX('Purchase Behaviour'!E:E, MATCH($A323,'Purchase Behaviour'!$A:$A, 0))</f>
        <v>60.67558736</v>
      </c>
      <c r="N323" s="2">
        <f t="array" ref="N323">INDEX('Purchase Behaviour'!F:F, MATCH($A323,'Purchase Behaviour'!$A:$A, 0))</f>
        <v>183.3256224</v>
      </c>
      <c r="O323" s="2">
        <f t="array" ref="O323">INDEX('Purchase Behaviour'!G:G, MATCH($A323,'Purchase Behaviour'!$A:$A, 0))</f>
        <v>273.6633711</v>
      </c>
      <c r="P323" s="2">
        <f t="array" ref="P323">INDEX('Purchase Behaviour'!H:H, MATCH($A323,'Purchase Behaviour'!$A:$A, 0))</f>
        <v>1</v>
      </c>
      <c r="Q323" s="2">
        <f t="array" ref="Q323">INDEX('Purchase Behaviour'!I:I, MATCH($A323,'Purchase Behaviour'!$A:$A, 0))</f>
        <v>1</v>
      </c>
      <c r="R323" s="2">
        <f t="array" ref="R323">INDEX('Purchase Behaviour'!J:J, MATCH($A323,'Purchase Behaviour'!$A:$A, 0))</f>
        <v>0</v>
      </c>
      <c r="S323" s="2">
        <f t="array" ref="S323">INDEX('Purchase Behaviour'!K:K, MATCH($A323,'Purchase Behaviour'!$A:$A, 0))</f>
        <v>2</v>
      </c>
      <c r="T323" s="2">
        <f t="array" ref="T323">INDEX('Purchase Behaviour'!L:L, MATCH($A323,'Purchase Behaviour'!$A:$A, 0))</f>
        <v>7</v>
      </c>
      <c r="U323" s="2">
        <f t="array" ref="U323">INDEX('Purchase Behaviour'!M:M, MATCH($A323,'Purchase Behaviour'!$A:$A, 0))</f>
        <v>81</v>
      </c>
      <c r="V323" s="2">
        <f t="array" ref="V323">INDEX('Campaign Performance'!B:B, MATCH(A323,'Campaign Performance'!A:A, 0))</f>
        <v>0</v>
      </c>
      <c r="W323" s="2">
        <f t="array" ref="W323">INDEX('Campaign Performance'!C:C, MATCH($A323,'Campaign Performance'!$A:$A, 0))</f>
        <v>0</v>
      </c>
      <c r="X323" s="2">
        <f t="array" ref="X323">INDEX('Campaign Performance'!D:D, MATCH($A323,'Campaign Performance'!$A:$A, 0))</f>
        <v>0</v>
      </c>
      <c r="Y323" s="2">
        <f t="array" ref="Y323">INDEX('Campaign Performance'!E:E, MATCH($A323,'Campaign Performance'!$A:$A, 0))</f>
        <v>0</v>
      </c>
      <c r="Z323" s="2">
        <f t="array" ref="Z323">INDEX('Campaign Performance'!F:F, MATCH($A323,'Campaign Performance'!$A:$A, 0))</f>
        <v>0</v>
      </c>
      <c r="AA323" s="2">
        <f t="array" ref="AA323">INDEX('Campaign Performance'!G:G, MATCH($A323,'Campaign Performance'!$A:$A, 0))</f>
        <v>1</v>
      </c>
      <c r="AB323" s="2">
        <f t="array" ref="AB323">INDEX('Campaign Performance'!H:H, MATCH($A323,'Campaign Performance'!$A:$A, 0))</f>
        <v>0</v>
      </c>
      <c r="AC323" s="5">
        <f t="shared" si="2"/>
        <v>51</v>
      </c>
      <c r="AD323" s="5">
        <f t="shared" si="3"/>
        <v>12</v>
      </c>
      <c r="AE323" s="5">
        <f t="shared" si="4"/>
        <v>1080.005488</v>
      </c>
      <c r="AF323" s="5">
        <f t="shared" si="5"/>
        <v>0</v>
      </c>
      <c r="AG323" s="5" t="str">
        <f t="shared" si="6"/>
        <v>Small family</v>
      </c>
      <c r="AH323" s="5" t="str">
        <f t="shared" si="20"/>
        <v>Mid income</v>
      </c>
      <c r="AI323" s="5" t="str">
        <f t="shared" si="7"/>
        <v>No</v>
      </c>
      <c r="AJ323" s="5" t="str">
        <f t="shared" si="8"/>
        <v>No Acceptance</v>
      </c>
      <c r="AK323" s="5">
        <f t="shared" si="9"/>
        <v>2</v>
      </c>
      <c r="AL323" s="5">
        <f t="shared" si="10"/>
        <v>0.05473768363</v>
      </c>
      <c r="AM323" s="5">
        <f t="shared" si="11"/>
        <v>0.1818181818</v>
      </c>
      <c r="AN323" s="5">
        <f t="shared" si="12"/>
        <v>0.03703703704</v>
      </c>
      <c r="AO323" s="5">
        <f t="shared" si="13"/>
        <v>0</v>
      </c>
      <c r="AP323" s="5">
        <f t="shared" si="14"/>
        <v>0</v>
      </c>
      <c r="AQ323" s="5">
        <f t="shared" si="15"/>
        <v>0.5</v>
      </c>
      <c r="AR323" s="5">
        <f t="shared" si="16"/>
        <v>0.123785431</v>
      </c>
      <c r="AS323" s="5">
        <f t="shared" si="17"/>
        <v>2010</v>
      </c>
      <c r="AT323" s="5">
        <f t="shared" si="18"/>
        <v>0.1027244305</v>
      </c>
      <c r="AU323" s="5" t="str">
        <f t="shared" si="19"/>
        <v>Low</v>
      </c>
      <c r="AV323" s="5"/>
      <c r="AW323" s="5"/>
      <c r="AX323" s="5"/>
      <c r="AY323" s="5"/>
      <c r="AZ323" s="5"/>
    </row>
    <row r="324" ht="14.25" customHeight="1">
      <c r="A324" s="5">
        <v>8275.0</v>
      </c>
      <c r="B324" s="5">
        <v>1965.0</v>
      </c>
      <c r="C324" s="5" t="s">
        <v>53</v>
      </c>
      <c r="D324" s="5" t="s">
        <v>58</v>
      </c>
      <c r="E324" s="5">
        <v>47025.0</v>
      </c>
      <c r="F324" s="2">
        <f t="shared" si="1"/>
        <v>47025</v>
      </c>
      <c r="G324" s="5">
        <v>0.0</v>
      </c>
      <c r="H324" s="5">
        <v>1.0</v>
      </c>
      <c r="I324" s="5" t="s">
        <v>303</v>
      </c>
      <c r="J324" s="2">
        <f t="array" ref="J324">INDEX('Purchase Behaviour'!B:B,MATCH(A324,'Purchase Behaviour'!A:A, 0))</f>
        <v>207.4502453</v>
      </c>
      <c r="K324" s="2">
        <f t="array" ref="K324">INDEX('Purchase Behaviour'!C:C, MATCH(A324,'Purchase Behaviour'!A:A, 0))</f>
        <v>212.2062674</v>
      </c>
      <c r="L324" s="2">
        <f t="array" ref="L324">INDEX('Purchase Behaviour'!D:D, MATCH($A324,'Purchase Behaviour'!$A:$A, 0))</f>
        <v>162.1789174</v>
      </c>
      <c r="M324" s="2">
        <f t="array" ref="M324">INDEX('Purchase Behaviour'!E:E, MATCH($A324,'Purchase Behaviour'!$A:$A, 0))</f>
        <v>259.671148</v>
      </c>
      <c r="N324" s="2">
        <f t="array" ref="N324">INDEX('Purchase Behaviour'!F:F, MATCH($A324,'Purchase Behaviour'!$A:$A, 0))</f>
        <v>176.6984859</v>
      </c>
      <c r="O324" s="2">
        <f t="array" ref="O324">INDEX('Purchase Behaviour'!G:G, MATCH($A324,'Purchase Behaviour'!$A:$A, 0))</f>
        <v>298.5638428</v>
      </c>
      <c r="P324" s="2">
        <f t="array" ref="P324">INDEX('Purchase Behaviour'!H:H, MATCH($A324,'Purchase Behaviour'!$A:$A, 0))</f>
        <v>1</v>
      </c>
      <c r="Q324" s="2">
        <f t="array" ref="Q324">INDEX('Purchase Behaviour'!I:I, MATCH($A324,'Purchase Behaviour'!$A:$A, 0))</f>
        <v>1</v>
      </c>
      <c r="R324" s="2">
        <f t="array" ref="R324">INDEX('Purchase Behaviour'!J:J, MATCH($A324,'Purchase Behaviour'!$A:$A, 0))</f>
        <v>0</v>
      </c>
      <c r="S324" s="2">
        <f t="array" ref="S324">INDEX('Purchase Behaviour'!K:K, MATCH($A324,'Purchase Behaviour'!$A:$A, 0))</f>
        <v>2</v>
      </c>
      <c r="T324" s="2">
        <f t="array" ref="T324">INDEX('Purchase Behaviour'!L:L, MATCH($A324,'Purchase Behaviour'!$A:$A, 0))</f>
        <v>7</v>
      </c>
      <c r="U324" s="2">
        <f t="array" ref="U324">INDEX('Purchase Behaviour'!M:M, MATCH($A324,'Purchase Behaviour'!$A:$A, 0))</f>
        <v>6</v>
      </c>
      <c r="V324" s="2">
        <f t="array" ref="V324">INDEX('Campaign Performance'!B:B, MATCH(A324,'Campaign Performance'!A:A, 0))</f>
        <v>0</v>
      </c>
      <c r="W324" s="2">
        <f t="array" ref="W324">INDEX('Campaign Performance'!C:C, MATCH($A324,'Campaign Performance'!$A:$A, 0))</f>
        <v>0</v>
      </c>
      <c r="X324" s="2">
        <f t="array" ref="X324">INDEX('Campaign Performance'!D:D, MATCH($A324,'Campaign Performance'!$A:$A, 0))</f>
        <v>0</v>
      </c>
      <c r="Y324" s="2">
        <f t="array" ref="Y324">INDEX('Campaign Performance'!E:E, MATCH($A324,'Campaign Performance'!$A:$A, 0))</f>
        <v>0</v>
      </c>
      <c r="Z324" s="2">
        <f t="array" ref="Z324">INDEX('Campaign Performance'!F:F, MATCH($A324,'Campaign Performance'!$A:$A, 0))</f>
        <v>0</v>
      </c>
      <c r="AA324" s="2">
        <f t="array" ref="AA324">INDEX('Campaign Performance'!G:G, MATCH($A324,'Campaign Performance'!$A:$A, 0))</f>
        <v>0</v>
      </c>
      <c r="AB324" s="2">
        <f t="array" ref="AB324">INDEX('Campaign Performance'!H:H, MATCH($A324,'Campaign Performance'!$A:$A, 0))</f>
        <v>0</v>
      </c>
      <c r="AC324" s="5">
        <f t="shared" si="2"/>
        <v>60</v>
      </c>
      <c r="AD324" s="5">
        <f t="shared" si="3"/>
        <v>11</v>
      </c>
      <c r="AE324" s="5">
        <f t="shared" si="4"/>
        <v>1316.768907</v>
      </c>
      <c r="AF324" s="5">
        <f t="shared" si="5"/>
        <v>0</v>
      </c>
      <c r="AG324" s="5" t="str">
        <f t="shared" si="6"/>
        <v>Small family</v>
      </c>
      <c r="AH324" s="5" t="str">
        <f t="shared" si="20"/>
        <v>Mid income</v>
      </c>
      <c r="AI324" s="5" t="str">
        <f t="shared" si="7"/>
        <v>No</v>
      </c>
      <c r="AJ324" s="5" t="str">
        <f t="shared" si="8"/>
        <v>No Acceptance</v>
      </c>
      <c r="AK324" s="5">
        <f t="shared" si="9"/>
        <v>2</v>
      </c>
      <c r="AL324" s="5">
        <f t="shared" si="10"/>
        <v>0.06673751255</v>
      </c>
      <c r="AM324" s="5">
        <f t="shared" si="11"/>
        <v>0.9393939394</v>
      </c>
      <c r="AN324" s="5">
        <f t="shared" si="12"/>
        <v>0.03703703704</v>
      </c>
      <c r="AO324" s="5">
        <f t="shared" si="13"/>
        <v>0</v>
      </c>
      <c r="AP324" s="5">
        <f t="shared" si="14"/>
        <v>0</v>
      </c>
      <c r="AQ324" s="5">
        <f t="shared" si="15"/>
        <v>0.5</v>
      </c>
      <c r="AR324" s="5">
        <f t="shared" si="16"/>
        <v>0.3540581155</v>
      </c>
      <c r="AS324" s="5">
        <f t="shared" si="17"/>
        <v>588</v>
      </c>
      <c r="AT324" s="5">
        <f t="shared" si="18"/>
        <v>0.7378293881</v>
      </c>
      <c r="AU324" s="5" t="str">
        <f t="shared" si="19"/>
        <v>Mid</v>
      </c>
      <c r="AV324" s="5"/>
      <c r="AW324" s="5"/>
      <c r="AX324" s="5"/>
      <c r="AY324" s="5"/>
      <c r="AZ324" s="5"/>
    </row>
    <row r="325" ht="14.25" customHeight="1">
      <c r="A325" s="5">
        <v>9750.0</v>
      </c>
      <c r="B325" s="5">
        <v>1961.0</v>
      </c>
      <c r="C325" s="5" t="s">
        <v>53</v>
      </c>
      <c r="D325" s="5" t="s">
        <v>58</v>
      </c>
      <c r="E325" s="5">
        <v>64325.0</v>
      </c>
      <c r="F325" s="2">
        <f t="shared" si="1"/>
        <v>64325</v>
      </c>
      <c r="G325" s="5">
        <v>0.0</v>
      </c>
      <c r="H325" s="5">
        <v>1.0</v>
      </c>
      <c r="I325" s="5" t="s">
        <v>304</v>
      </c>
      <c r="J325" s="2">
        <f t="array" ref="J325">INDEX('Purchase Behaviour'!B:B,MATCH(A325,'Purchase Behaviour'!A:A, 0))</f>
        <v>243.024086</v>
      </c>
      <c r="K325" s="2">
        <f t="array" ref="K325">INDEX('Purchase Behaviour'!C:C, MATCH(A325,'Purchase Behaviour'!A:A, 0))</f>
        <v>341.4554533</v>
      </c>
      <c r="L325" s="2">
        <f t="array" ref="L325">INDEX('Purchase Behaviour'!D:D, MATCH($A325,'Purchase Behaviour'!$A:$A, 0))</f>
        <v>303.2267172</v>
      </c>
      <c r="M325" s="2">
        <f t="array" ref="M325">INDEX('Purchase Behaviour'!E:E, MATCH($A325,'Purchase Behaviour'!$A:$A, 0))</f>
        <v>460.9592614</v>
      </c>
      <c r="N325" s="2">
        <f t="array" ref="N325">INDEX('Purchase Behaviour'!F:F, MATCH($A325,'Purchase Behaviour'!$A:$A, 0))</f>
        <v>348.1222543</v>
      </c>
      <c r="O325" s="2">
        <f t="array" ref="O325">INDEX('Purchase Behaviour'!G:G, MATCH($A325,'Purchase Behaviour'!$A:$A, 0))</f>
        <v>444.4021276</v>
      </c>
      <c r="P325" s="2">
        <f t="array" ref="P325">INDEX('Purchase Behaviour'!H:H, MATCH($A325,'Purchase Behaviour'!$A:$A, 0))</f>
        <v>5</v>
      </c>
      <c r="Q325" s="2">
        <f t="array" ref="Q325">INDEX('Purchase Behaviour'!I:I, MATCH($A325,'Purchase Behaviour'!$A:$A, 0))</f>
        <v>10</v>
      </c>
      <c r="R325" s="2">
        <f t="array" ref="R325">INDEX('Purchase Behaviour'!J:J, MATCH($A325,'Purchase Behaviour'!$A:$A, 0))</f>
        <v>3</v>
      </c>
      <c r="S325" s="2">
        <f t="array" ref="S325">INDEX('Purchase Behaviour'!K:K, MATCH($A325,'Purchase Behaviour'!$A:$A, 0))</f>
        <v>5</v>
      </c>
      <c r="T325" s="2">
        <f t="array" ref="T325">INDEX('Purchase Behaviour'!L:L, MATCH($A325,'Purchase Behaviour'!$A:$A, 0))</f>
        <v>7</v>
      </c>
      <c r="U325" s="2">
        <f t="array" ref="U325">INDEX('Purchase Behaviour'!M:M, MATCH($A325,'Purchase Behaviour'!$A:$A, 0))</f>
        <v>41</v>
      </c>
      <c r="V325" s="2">
        <f t="array" ref="V325">INDEX('Campaign Performance'!B:B, MATCH(A325,'Campaign Performance'!A:A, 0))</f>
        <v>0</v>
      </c>
      <c r="W325" s="2">
        <f t="array" ref="W325">INDEX('Campaign Performance'!C:C, MATCH($A325,'Campaign Performance'!$A:$A, 0))</f>
        <v>0</v>
      </c>
      <c r="X325" s="2">
        <f t="array" ref="X325">INDEX('Campaign Performance'!D:D, MATCH($A325,'Campaign Performance'!$A:$A, 0))</f>
        <v>0</v>
      </c>
      <c r="Y325" s="2">
        <f t="array" ref="Y325">INDEX('Campaign Performance'!E:E, MATCH($A325,'Campaign Performance'!$A:$A, 0))</f>
        <v>0</v>
      </c>
      <c r="Z325" s="2">
        <f t="array" ref="Z325">INDEX('Campaign Performance'!F:F, MATCH($A325,'Campaign Performance'!$A:$A, 0))</f>
        <v>0</v>
      </c>
      <c r="AA325" s="2">
        <f t="array" ref="AA325">INDEX('Campaign Performance'!G:G, MATCH($A325,'Campaign Performance'!$A:$A, 0))</f>
        <v>0</v>
      </c>
      <c r="AB325" s="2">
        <f t="array" ref="AB325">INDEX('Campaign Performance'!H:H, MATCH($A325,'Campaign Performance'!$A:$A, 0))</f>
        <v>0</v>
      </c>
      <c r="AC325" s="5">
        <f t="shared" si="2"/>
        <v>64</v>
      </c>
      <c r="AD325" s="5">
        <f t="shared" si="3"/>
        <v>12</v>
      </c>
      <c r="AE325" s="5">
        <f t="shared" si="4"/>
        <v>2141.1899</v>
      </c>
      <c r="AF325" s="5">
        <f t="shared" si="5"/>
        <v>0</v>
      </c>
      <c r="AG325" s="5" t="str">
        <f t="shared" si="6"/>
        <v>Small family</v>
      </c>
      <c r="AH325" s="5" t="str">
        <f t="shared" si="20"/>
        <v>High income</v>
      </c>
      <c r="AI325" s="5" t="str">
        <f t="shared" si="7"/>
        <v>No</v>
      </c>
      <c r="AJ325" s="5" t="str">
        <f t="shared" si="8"/>
        <v>No Acceptance</v>
      </c>
      <c r="AK325" s="5">
        <f t="shared" si="9"/>
        <v>3</v>
      </c>
      <c r="AL325" s="5">
        <f t="shared" si="10"/>
        <v>0.1085214627</v>
      </c>
      <c r="AM325" s="5">
        <f t="shared" si="11"/>
        <v>0.5858585859</v>
      </c>
      <c r="AN325" s="5">
        <f t="shared" si="12"/>
        <v>0.3703703704</v>
      </c>
      <c r="AO325" s="5">
        <f t="shared" si="13"/>
        <v>0.1071428571</v>
      </c>
      <c r="AP325" s="5">
        <f t="shared" si="14"/>
        <v>0</v>
      </c>
      <c r="AQ325" s="5">
        <f t="shared" si="15"/>
        <v>1</v>
      </c>
      <c r="AR325" s="5">
        <f t="shared" si="16"/>
        <v>0.3691577827</v>
      </c>
      <c r="AS325" s="5">
        <f t="shared" si="17"/>
        <v>476</v>
      </c>
      <c r="AT325" s="5">
        <f t="shared" si="18"/>
        <v>0.7878517195</v>
      </c>
      <c r="AU325" s="5" t="str">
        <f t="shared" si="19"/>
        <v>High</v>
      </c>
      <c r="AV325" s="5"/>
      <c r="AW325" s="5"/>
      <c r="AX325" s="5"/>
      <c r="AY325" s="5"/>
      <c r="AZ325" s="5"/>
    </row>
    <row r="326" ht="14.25" customHeight="1">
      <c r="A326" s="5">
        <v>2607.0</v>
      </c>
      <c r="B326" s="5">
        <v>1960.0</v>
      </c>
      <c r="C326" s="5" t="s">
        <v>46</v>
      </c>
      <c r="D326" s="5" t="s">
        <v>47</v>
      </c>
      <c r="E326" s="5">
        <v>40464.0</v>
      </c>
      <c r="F326" s="2">
        <f t="shared" si="1"/>
        <v>40464</v>
      </c>
      <c r="G326" s="5">
        <v>0.0</v>
      </c>
      <c r="H326" s="5">
        <v>0.0</v>
      </c>
      <c r="I326" s="5" t="s">
        <v>305</v>
      </c>
      <c r="J326" s="2">
        <f t="array" ref="J326">INDEX('Purchase Behaviour'!B:B,MATCH(A326,'Purchase Behaviour'!A:A, 0))</f>
        <v>200.3479042</v>
      </c>
      <c r="K326" s="2">
        <f t="array" ref="K326">INDEX('Purchase Behaviour'!C:C, MATCH(A326,'Purchase Behaviour'!A:A, 0))</f>
        <v>183.039163</v>
      </c>
      <c r="L326" s="2">
        <f t="array" ref="L326">INDEX('Purchase Behaviour'!D:D, MATCH($A326,'Purchase Behaviour'!$A:$A, 0))</f>
        <v>191.2516283</v>
      </c>
      <c r="M326" s="2">
        <f t="array" ref="M326">INDEX('Purchase Behaviour'!E:E, MATCH($A326,'Purchase Behaviour'!$A:$A, 0))</f>
        <v>145.823094</v>
      </c>
      <c r="N326" s="2">
        <f t="array" ref="N326">INDEX('Purchase Behaviour'!F:F, MATCH($A326,'Purchase Behaviour'!$A:$A, 0))</f>
        <v>226.5588207</v>
      </c>
      <c r="O326" s="2">
        <f t="array" ref="O326">INDEX('Purchase Behaviour'!G:G, MATCH($A326,'Purchase Behaviour'!$A:$A, 0))</f>
        <v>150.8448197</v>
      </c>
      <c r="P326" s="2">
        <f t="array" ref="P326">INDEX('Purchase Behaviour'!H:H, MATCH($A326,'Purchase Behaviour'!$A:$A, 0))</f>
        <v>6</v>
      </c>
      <c r="Q326" s="2">
        <f t="array" ref="Q326">INDEX('Purchase Behaviour'!I:I, MATCH($A326,'Purchase Behaviour'!$A:$A, 0))</f>
        <v>8</v>
      </c>
      <c r="R326" s="2">
        <f t="array" ref="R326">INDEX('Purchase Behaviour'!J:J, MATCH($A326,'Purchase Behaviour'!$A:$A, 0))</f>
        <v>2</v>
      </c>
      <c r="S326" s="2">
        <f t="array" ref="S326">INDEX('Purchase Behaviour'!K:K, MATCH($A326,'Purchase Behaviour'!$A:$A, 0))</f>
        <v>8</v>
      </c>
      <c r="T326" s="2">
        <f t="array" ref="T326">INDEX('Purchase Behaviour'!L:L, MATCH($A326,'Purchase Behaviour'!$A:$A, 0))</f>
        <v>8</v>
      </c>
      <c r="U326" s="2">
        <f t="array" ref="U326">INDEX('Purchase Behaviour'!M:M, MATCH($A326,'Purchase Behaviour'!$A:$A, 0))</f>
        <v>78</v>
      </c>
      <c r="V326" s="2">
        <f t="array" ref="V326">INDEX('Campaign Performance'!B:B, MATCH(A326,'Campaign Performance'!A:A, 0))</f>
        <v>0</v>
      </c>
      <c r="W326" s="2">
        <f t="array" ref="W326">INDEX('Campaign Performance'!C:C, MATCH($A326,'Campaign Performance'!$A:$A, 0))</f>
        <v>0</v>
      </c>
      <c r="X326" s="2">
        <f t="array" ref="X326">INDEX('Campaign Performance'!D:D, MATCH($A326,'Campaign Performance'!$A:$A, 0))</f>
        <v>0</v>
      </c>
      <c r="Y326" s="2">
        <f t="array" ref="Y326">INDEX('Campaign Performance'!E:E, MATCH($A326,'Campaign Performance'!$A:$A, 0))</f>
        <v>0</v>
      </c>
      <c r="Z326" s="2">
        <f t="array" ref="Z326">INDEX('Campaign Performance'!F:F, MATCH($A326,'Campaign Performance'!$A:$A, 0))</f>
        <v>0</v>
      </c>
      <c r="AA326" s="2">
        <f t="array" ref="AA326">INDEX('Campaign Performance'!G:G, MATCH($A326,'Campaign Performance'!$A:$A, 0))</f>
        <v>0</v>
      </c>
      <c r="AB326" s="2">
        <f t="array" ref="AB326">INDEX('Campaign Performance'!H:H, MATCH($A326,'Campaign Performance'!$A:$A, 0))</f>
        <v>0</v>
      </c>
      <c r="AC326" s="5">
        <f t="shared" si="2"/>
        <v>65</v>
      </c>
      <c r="AD326" s="5">
        <f t="shared" si="3"/>
        <v>12</v>
      </c>
      <c r="AE326" s="5">
        <f t="shared" si="4"/>
        <v>1097.86543</v>
      </c>
      <c r="AF326" s="5">
        <f t="shared" si="5"/>
        <v>0</v>
      </c>
      <c r="AG326" s="5" t="str">
        <f t="shared" si="6"/>
        <v>No kids</v>
      </c>
      <c r="AH326" s="5" t="str">
        <f t="shared" si="20"/>
        <v>Mid income</v>
      </c>
      <c r="AI326" s="5" t="str">
        <f t="shared" si="7"/>
        <v>No</v>
      </c>
      <c r="AJ326" s="5" t="str">
        <f t="shared" si="8"/>
        <v>No Acceptance</v>
      </c>
      <c r="AK326" s="5">
        <f t="shared" si="9"/>
        <v>2</v>
      </c>
      <c r="AL326" s="5">
        <f t="shared" si="10"/>
        <v>0.05564287517</v>
      </c>
      <c r="AM326" s="5">
        <f t="shared" si="11"/>
        <v>0.2121212121</v>
      </c>
      <c r="AN326" s="5">
        <f t="shared" si="12"/>
        <v>0.2962962963</v>
      </c>
      <c r="AO326" s="5">
        <f t="shared" si="13"/>
        <v>0.07142857143</v>
      </c>
      <c r="AP326" s="5">
        <f t="shared" si="14"/>
        <v>0</v>
      </c>
      <c r="AQ326" s="5">
        <f t="shared" si="15"/>
        <v>0.5</v>
      </c>
      <c r="AR326" s="5">
        <f t="shared" si="16"/>
        <v>0.179134384</v>
      </c>
      <c r="AS326" s="5">
        <f t="shared" si="17"/>
        <v>1804</v>
      </c>
      <c r="AT326" s="5">
        <f t="shared" si="18"/>
        <v>0.1947297901</v>
      </c>
      <c r="AU326" s="5" t="str">
        <f t="shared" si="19"/>
        <v>Low</v>
      </c>
      <c r="AV326" s="5"/>
      <c r="AW326" s="5"/>
      <c r="AX326" s="5"/>
      <c r="AY326" s="5"/>
      <c r="AZ326" s="5"/>
    </row>
    <row r="327" ht="14.25" customHeight="1">
      <c r="A327" s="5">
        <v>7214.0</v>
      </c>
      <c r="B327" s="5">
        <v>1960.0</v>
      </c>
      <c r="C327" s="5" t="s">
        <v>46</v>
      </c>
      <c r="D327" s="5" t="s">
        <v>54</v>
      </c>
      <c r="E327" s="5">
        <v>62187.0</v>
      </c>
      <c r="F327" s="2">
        <f t="shared" si="1"/>
        <v>62187</v>
      </c>
      <c r="G327" s="5">
        <v>0.0</v>
      </c>
      <c r="H327" s="5">
        <v>1.0</v>
      </c>
      <c r="I327" s="5" t="s">
        <v>306</v>
      </c>
      <c r="J327" s="2">
        <f t="array" ref="J327">INDEX('Purchase Behaviour'!B:B,MATCH(A327,'Purchase Behaviour'!A:A, 0))</f>
        <v>308.2697887</v>
      </c>
      <c r="K327" s="2">
        <f t="array" ref="K327">INDEX('Purchase Behaviour'!C:C, MATCH(A327,'Purchase Behaviour'!A:A, 0))</f>
        <v>378.9930582</v>
      </c>
      <c r="L327" s="2">
        <f t="array" ref="L327">INDEX('Purchase Behaviour'!D:D, MATCH($A327,'Purchase Behaviour'!$A:$A, 0))</f>
        <v>448.3459297</v>
      </c>
      <c r="M327" s="2">
        <f t="array" ref="M327">INDEX('Purchase Behaviour'!E:E, MATCH($A327,'Purchase Behaviour'!$A:$A, 0))</f>
        <v>313.0685726</v>
      </c>
      <c r="N327" s="2">
        <f t="array" ref="N327">INDEX('Purchase Behaviour'!F:F, MATCH($A327,'Purchase Behaviour'!$A:$A, 0))</f>
        <v>379.5648602</v>
      </c>
      <c r="O327" s="2">
        <f t="array" ref="O327">INDEX('Purchase Behaviour'!G:G, MATCH($A327,'Purchase Behaviour'!$A:$A, 0))</f>
        <v>368.2033291</v>
      </c>
      <c r="P327" s="2">
        <f t="array" ref="P327">INDEX('Purchase Behaviour'!H:H, MATCH($A327,'Purchase Behaviour'!$A:$A, 0))</f>
        <v>1</v>
      </c>
      <c r="Q327" s="2">
        <f t="array" ref="Q327">INDEX('Purchase Behaviour'!I:I, MATCH($A327,'Purchase Behaviour'!$A:$A, 0))</f>
        <v>4</v>
      </c>
      <c r="R327" s="2">
        <f t="array" ref="R327">INDEX('Purchase Behaviour'!J:J, MATCH($A327,'Purchase Behaviour'!$A:$A, 0))</f>
        <v>8</v>
      </c>
      <c r="S327" s="2">
        <f t="array" ref="S327">INDEX('Purchase Behaviour'!K:K, MATCH($A327,'Purchase Behaviour'!$A:$A, 0))</f>
        <v>5</v>
      </c>
      <c r="T327" s="2">
        <f t="array" ref="T327">INDEX('Purchase Behaviour'!L:L, MATCH($A327,'Purchase Behaviour'!$A:$A, 0))</f>
        <v>3</v>
      </c>
      <c r="U327" s="2">
        <f t="array" ref="U327">INDEX('Purchase Behaviour'!M:M, MATCH($A327,'Purchase Behaviour'!$A:$A, 0))</f>
        <v>49</v>
      </c>
      <c r="V327" s="2">
        <f t="array" ref="V327">INDEX('Campaign Performance'!B:B, MATCH(A327,'Campaign Performance'!A:A, 0))</f>
        <v>0</v>
      </c>
      <c r="W327" s="2">
        <f t="array" ref="W327">INDEX('Campaign Performance'!C:C, MATCH($A327,'Campaign Performance'!$A:$A, 0))</f>
        <v>0</v>
      </c>
      <c r="X327" s="2">
        <f t="array" ref="X327">INDEX('Campaign Performance'!D:D, MATCH($A327,'Campaign Performance'!$A:$A, 0))</f>
        <v>0</v>
      </c>
      <c r="Y327" s="2">
        <f t="array" ref="Y327">INDEX('Campaign Performance'!E:E, MATCH($A327,'Campaign Performance'!$A:$A, 0))</f>
        <v>0</v>
      </c>
      <c r="Z327" s="2">
        <f t="array" ref="Z327">INDEX('Campaign Performance'!F:F, MATCH($A327,'Campaign Performance'!$A:$A, 0))</f>
        <v>0</v>
      </c>
      <c r="AA327" s="2">
        <f t="array" ref="AA327">INDEX('Campaign Performance'!G:G, MATCH($A327,'Campaign Performance'!$A:$A, 0))</f>
        <v>0</v>
      </c>
      <c r="AB327" s="2">
        <f t="array" ref="AB327">INDEX('Campaign Performance'!H:H, MATCH($A327,'Campaign Performance'!$A:$A, 0))</f>
        <v>0</v>
      </c>
      <c r="AC327" s="5">
        <f t="shared" si="2"/>
        <v>65</v>
      </c>
      <c r="AD327" s="5">
        <f t="shared" si="3"/>
        <v>12</v>
      </c>
      <c r="AE327" s="5">
        <f t="shared" si="4"/>
        <v>2196.445538</v>
      </c>
      <c r="AF327" s="5">
        <f t="shared" si="5"/>
        <v>0</v>
      </c>
      <c r="AG327" s="5" t="str">
        <f t="shared" si="6"/>
        <v>Small family</v>
      </c>
      <c r="AH327" s="5" t="str">
        <f t="shared" si="20"/>
        <v>High income</v>
      </c>
      <c r="AI327" s="5" t="str">
        <f t="shared" si="7"/>
        <v>No</v>
      </c>
      <c r="AJ327" s="5" t="str">
        <f t="shared" si="8"/>
        <v>No Acceptance</v>
      </c>
      <c r="AK327" s="5">
        <f t="shared" si="9"/>
        <v>3</v>
      </c>
      <c r="AL327" s="5">
        <f t="shared" si="10"/>
        <v>0.1113219722</v>
      </c>
      <c r="AM327" s="5">
        <f t="shared" si="11"/>
        <v>0.5050505051</v>
      </c>
      <c r="AN327" s="5">
        <f t="shared" si="12"/>
        <v>0.1481481481</v>
      </c>
      <c r="AO327" s="5">
        <f t="shared" si="13"/>
        <v>0.2857142857</v>
      </c>
      <c r="AP327" s="5">
        <f t="shared" si="14"/>
        <v>0</v>
      </c>
      <c r="AQ327" s="5">
        <f t="shared" si="15"/>
        <v>1</v>
      </c>
      <c r="AR327" s="5">
        <f t="shared" si="16"/>
        <v>0.3301392954</v>
      </c>
      <c r="AS327" s="5">
        <f t="shared" si="17"/>
        <v>723</v>
      </c>
      <c r="AT327" s="5">
        <f t="shared" si="18"/>
        <v>0.6775346137</v>
      </c>
      <c r="AU327" s="5" t="str">
        <f t="shared" si="19"/>
        <v>Mid</v>
      </c>
      <c r="AV327" s="5"/>
      <c r="AW327" s="5"/>
      <c r="AX327" s="5"/>
      <c r="AY327" s="5"/>
      <c r="AZ327" s="5"/>
    </row>
    <row r="328" ht="14.25" customHeight="1">
      <c r="A328" s="5">
        <v>5835.0</v>
      </c>
      <c r="B328" s="5">
        <v>1976.0</v>
      </c>
      <c r="C328" s="5" t="s">
        <v>53</v>
      </c>
      <c r="D328" s="5" t="s">
        <v>58</v>
      </c>
      <c r="E328" s="5">
        <v>14849.0</v>
      </c>
      <c r="F328" s="2">
        <f t="shared" si="1"/>
        <v>14849</v>
      </c>
      <c r="G328" s="5">
        <v>1.0</v>
      </c>
      <c r="H328" s="5">
        <v>1.0</v>
      </c>
      <c r="I328" s="5" t="s">
        <v>307</v>
      </c>
      <c r="J328" s="2">
        <f t="array" ref="J328">INDEX('Purchase Behaviour'!B:B,MATCH(A328,'Purchase Behaviour'!A:A, 0))</f>
        <v>62.35766518</v>
      </c>
      <c r="K328" s="2">
        <f t="array" ref="K328">INDEX('Purchase Behaviour'!C:C, MATCH(A328,'Purchase Behaviour'!A:A, 0))</f>
        <v>118.9756728</v>
      </c>
      <c r="L328" s="2">
        <f t="array" ref="L328">INDEX('Purchase Behaviour'!D:D, MATCH($A328,'Purchase Behaviour'!$A:$A, 0))</f>
        <v>57.94984968</v>
      </c>
      <c r="M328" s="2">
        <f t="array" ref="M328">INDEX('Purchase Behaviour'!E:E, MATCH($A328,'Purchase Behaviour'!$A:$A, 0))</f>
        <v>73.12048457</v>
      </c>
      <c r="N328" s="2">
        <f t="array" ref="N328">INDEX('Purchase Behaviour'!F:F, MATCH($A328,'Purchase Behaviour'!$A:$A, 0))</f>
        <v>104.1131887</v>
      </c>
      <c r="O328" s="2">
        <f t="array" ref="O328">INDEX('Purchase Behaviour'!G:G, MATCH($A328,'Purchase Behaviour'!$A:$A, 0))</f>
        <v>103.5524721</v>
      </c>
      <c r="P328" s="2">
        <f t="array" ref="P328">INDEX('Purchase Behaviour'!H:H, MATCH($A328,'Purchase Behaviour'!$A:$A, 0))</f>
        <v>3</v>
      </c>
      <c r="Q328" s="2">
        <f t="array" ref="Q328">INDEX('Purchase Behaviour'!I:I, MATCH($A328,'Purchase Behaviour'!$A:$A, 0))</f>
        <v>2</v>
      </c>
      <c r="R328" s="2">
        <f t="array" ref="R328">INDEX('Purchase Behaviour'!J:J, MATCH($A328,'Purchase Behaviour'!$A:$A, 0))</f>
        <v>0</v>
      </c>
      <c r="S328" s="2">
        <f t="array" ref="S328">INDEX('Purchase Behaviour'!K:K, MATCH($A328,'Purchase Behaviour'!$A:$A, 0))</f>
        <v>4</v>
      </c>
      <c r="T328" s="2">
        <f t="array" ref="T328">INDEX('Purchase Behaviour'!L:L, MATCH($A328,'Purchase Behaviour'!$A:$A, 0))</f>
        <v>8</v>
      </c>
      <c r="U328" s="2">
        <f t="array" ref="U328">INDEX('Purchase Behaviour'!M:M, MATCH($A328,'Purchase Behaviour'!$A:$A, 0))</f>
        <v>39</v>
      </c>
      <c r="V328" s="2">
        <f t="array" ref="V328">INDEX('Campaign Performance'!B:B, MATCH(A328,'Campaign Performance'!A:A, 0))</f>
        <v>0</v>
      </c>
      <c r="W328" s="2">
        <f t="array" ref="W328">INDEX('Campaign Performance'!C:C, MATCH($A328,'Campaign Performance'!$A:$A, 0))</f>
        <v>0</v>
      </c>
      <c r="X328" s="2">
        <f t="array" ref="X328">INDEX('Campaign Performance'!D:D, MATCH($A328,'Campaign Performance'!$A:$A, 0))</f>
        <v>0</v>
      </c>
      <c r="Y328" s="2">
        <f t="array" ref="Y328">INDEX('Campaign Performance'!E:E, MATCH($A328,'Campaign Performance'!$A:$A, 0))</f>
        <v>0</v>
      </c>
      <c r="Z328" s="2">
        <f t="array" ref="Z328">INDEX('Campaign Performance'!F:F, MATCH($A328,'Campaign Performance'!$A:$A, 0))</f>
        <v>0</v>
      </c>
      <c r="AA328" s="2">
        <f t="array" ref="AA328">INDEX('Campaign Performance'!G:G, MATCH($A328,'Campaign Performance'!$A:$A, 0))</f>
        <v>0</v>
      </c>
      <c r="AB328" s="2">
        <f t="array" ref="AB328">INDEX('Campaign Performance'!H:H, MATCH($A328,'Campaign Performance'!$A:$A, 0))</f>
        <v>0</v>
      </c>
      <c r="AC328" s="5">
        <f t="shared" si="2"/>
        <v>49</v>
      </c>
      <c r="AD328" s="5">
        <f t="shared" si="3"/>
        <v>12</v>
      </c>
      <c r="AE328" s="5">
        <f t="shared" si="4"/>
        <v>520.0693329</v>
      </c>
      <c r="AF328" s="5">
        <f t="shared" si="5"/>
        <v>0</v>
      </c>
      <c r="AG328" s="5" t="str">
        <f t="shared" si="6"/>
        <v>Large family</v>
      </c>
      <c r="AH328" s="5" t="str">
        <f t="shared" si="20"/>
        <v>Low income</v>
      </c>
      <c r="AI328" s="5" t="str">
        <f t="shared" si="7"/>
        <v>No</v>
      </c>
      <c r="AJ328" s="5" t="str">
        <f t="shared" si="8"/>
        <v>No Acceptance</v>
      </c>
      <c r="AK328" s="5">
        <f t="shared" si="9"/>
        <v>1</v>
      </c>
      <c r="AL328" s="5">
        <f t="shared" si="10"/>
        <v>0.02635856106</v>
      </c>
      <c r="AM328" s="5">
        <f t="shared" si="11"/>
        <v>0.6060606061</v>
      </c>
      <c r="AN328" s="5">
        <f t="shared" si="12"/>
        <v>0.07407407407</v>
      </c>
      <c r="AO328" s="5">
        <f t="shared" si="13"/>
        <v>0</v>
      </c>
      <c r="AP328" s="5">
        <f t="shared" si="14"/>
        <v>0</v>
      </c>
      <c r="AQ328" s="5">
        <f t="shared" si="15"/>
        <v>0</v>
      </c>
      <c r="AR328" s="5">
        <f t="shared" si="16"/>
        <v>0.1995189332</v>
      </c>
      <c r="AS328" s="5">
        <f t="shared" si="17"/>
        <v>1669</v>
      </c>
      <c r="AT328" s="5">
        <f t="shared" si="18"/>
        <v>0.2550245645</v>
      </c>
      <c r="AU328" s="5" t="str">
        <f t="shared" si="19"/>
        <v>Low</v>
      </c>
      <c r="AV328" s="5"/>
      <c r="AW328" s="5"/>
      <c r="AX328" s="5"/>
      <c r="AY328" s="5"/>
      <c r="AZ328" s="5"/>
    </row>
    <row r="329" ht="14.25" customHeight="1">
      <c r="A329" s="5">
        <v>3896.0</v>
      </c>
      <c r="B329" s="5">
        <v>1984.0</v>
      </c>
      <c r="C329" s="5" t="s">
        <v>46</v>
      </c>
      <c r="D329" s="5" t="s">
        <v>54</v>
      </c>
      <c r="E329" s="5">
        <v>27255.0</v>
      </c>
      <c r="F329" s="2">
        <f t="shared" si="1"/>
        <v>27255</v>
      </c>
      <c r="G329" s="5">
        <v>0.0</v>
      </c>
      <c r="H329" s="5">
        <v>0.0</v>
      </c>
      <c r="I329" s="5" t="s">
        <v>308</v>
      </c>
      <c r="J329" s="2">
        <f t="array" ref="J329">INDEX('Purchase Behaviour'!B:B,MATCH(A329,'Purchase Behaviour'!A:A, 0))</f>
        <v>131.0111828</v>
      </c>
      <c r="K329" s="2">
        <f t="array" ref="K329">INDEX('Purchase Behaviour'!C:C, MATCH(A329,'Purchase Behaviour'!A:A, 0))</f>
        <v>171.7459664</v>
      </c>
      <c r="L329" s="2">
        <f t="array" ref="L329">INDEX('Purchase Behaviour'!D:D, MATCH($A329,'Purchase Behaviour'!$A:$A, 0))</f>
        <v>121.0666696</v>
      </c>
      <c r="M329" s="2">
        <f t="array" ref="M329">INDEX('Purchase Behaviour'!E:E, MATCH($A329,'Purchase Behaviour'!$A:$A, 0))</f>
        <v>110.019846</v>
      </c>
      <c r="N329" s="2">
        <f t="array" ref="N329">INDEX('Purchase Behaviour'!F:F, MATCH($A329,'Purchase Behaviour'!$A:$A, 0))</f>
        <v>79.80103445</v>
      </c>
      <c r="O329" s="2">
        <f t="array" ref="O329">INDEX('Purchase Behaviour'!G:G, MATCH($A329,'Purchase Behaviour'!$A:$A, 0))</f>
        <v>160.6228215</v>
      </c>
      <c r="P329" s="2">
        <f t="array" ref="P329">INDEX('Purchase Behaviour'!H:H, MATCH($A329,'Purchase Behaviour'!$A:$A, 0))</f>
        <v>1</v>
      </c>
      <c r="Q329" s="2">
        <f t="array" ref="Q329">INDEX('Purchase Behaviour'!I:I, MATCH($A329,'Purchase Behaviour'!$A:$A, 0))</f>
        <v>1</v>
      </c>
      <c r="R329" s="2">
        <f t="array" ref="R329">INDEX('Purchase Behaviour'!J:J, MATCH($A329,'Purchase Behaviour'!$A:$A, 0))</f>
        <v>0</v>
      </c>
      <c r="S329" s="2">
        <f t="array" ref="S329">INDEX('Purchase Behaviour'!K:K, MATCH($A329,'Purchase Behaviour'!$A:$A, 0))</f>
        <v>3</v>
      </c>
      <c r="T329" s="2">
        <f t="array" ref="T329">INDEX('Purchase Behaviour'!L:L, MATCH($A329,'Purchase Behaviour'!$A:$A, 0))</f>
        <v>7</v>
      </c>
      <c r="U329" s="2">
        <f t="array" ref="U329">INDEX('Purchase Behaviour'!M:M, MATCH($A329,'Purchase Behaviour'!$A:$A, 0))</f>
        <v>3</v>
      </c>
      <c r="V329" s="2">
        <f t="array" ref="V329">INDEX('Campaign Performance'!B:B, MATCH(A329,'Campaign Performance'!A:A, 0))</f>
        <v>0</v>
      </c>
      <c r="W329" s="2">
        <f t="array" ref="W329">INDEX('Campaign Performance'!C:C, MATCH($A329,'Campaign Performance'!$A:$A, 0))</f>
        <v>0</v>
      </c>
      <c r="X329" s="2">
        <f t="array" ref="X329">INDEX('Campaign Performance'!D:D, MATCH($A329,'Campaign Performance'!$A:$A, 0))</f>
        <v>0</v>
      </c>
      <c r="Y329" s="2">
        <f t="array" ref="Y329">INDEX('Campaign Performance'!E:E, MATCH($A329,'Campaign Performance'!$A:$A, 0))</f>
        <v>0</v>
      </c>
      <c r="Z329" s="2">
        <f t="array" ref="Z329">INDEX('Campaign Performance'!F:F, MATCH($A329,'Campaign Performance'!$A:$A, 0))</f>
        <v>0</v>
      </c>
      <c r="AA329" s="2">
        <f t="array" ref="AA329">INDEX('Campaign Performance'!G:G, MATCH($A329,'Campaign Performance'!$A:$A, 0))</f>
        <v>1</v>
      </c>
      <c r="AB329" s="2">
        <f t="array" ref="AB329">INDEX('Campaign Performance'!H:H, MATCH($A329,'Campaign Performance'!$A:$A, 0))</f>
        <v>0</v>
      </c>
      <c r="AC329" s="5">
        <f t="shared" si="2"/>
        <v>41</v>
      </c>
      <c r="AD329" s="5">
        <f t="shared" si="3"/>
        <v>12</v>
      </c>
      <c r="AE329" s="5">
        <f t="shared" si="4"/>
        <v>774.2675208</v>
      </c>
      <c r="AF329" s="5">
        <f t="shared" si="5"/>
        <v>0</v>
      </c>
      <c r="AG329" s="5" t="str">
        <f t="shared" si="6"/>
        <v>No kids</v>
      </c>
      <c r="AH329" s="5" t="str">
        <f t="shared" si="20"/>
        <v>Low income</v>
      </c>
      <c r="AI329" s="5" t="str">
        <f t="shared" si="7"/>
        <v>No</v>
      </c>
      <c r="AJ329" s="5" t="str">
        <f t="shared" si="8"/>
        <v>No Acceptance</v>
      </c>
      <c r="AK329" s="5">
        <f t="shared" si="9"/>
        <v>1</v>
      </c>
      <c r="AL329" s="5">
        <f t="shared" si="10"/>
        <v>0.03924203262</v>
      </c>
      <c r="AM329" s="5">
        <f t="shared" si="11"/>
        <v>0.9696969697</v>
      </c>
      <c r="AN329" s="5">
        <f t="shared" si="12"/>
        <v>0.03703703704</v>
      </c>
      <c r="AO329" s="5">
        <f t="shared" si="13"/>
        <v>0</v>
      </c>
      <c r="AP329" s="5">
        <f t="shared" si="14"/>
        <v>0</v>
      </c>
      <c r="AQ329" s="5">
        <f t="shared" si="15"/>
        <v>0</v>
      </c>
      <c r="AR329" s="5">
        <f t="shared" si="16"/>
        <v>0.3062751546</v>
      </c>
      <c r="AS329" s="5">
        <f t="shared" si="17"/>
        <v>907</v>
      </c>
      <c r="AT329" s="5">
        <f t="shared" si="18"/>
        <v>0.5953550692</v>
      </c>
      <c r="AU329" s="5" t="str">
        <f t="shared" si="19"/>
        <v>Mid</v>
      </c>
      <c r="AV329" s="5"/>
      <c r="AW329" s="5"/>
      <c r="AX329" s="5"/>
      <c r="AY329" s="5"/>
      <c r="AZ329" s="5"/>
    </row>
    <row r="330" ht="14.25" customHeight="1">
      <c r="A330" s="5">
        <v>10350.0</v>
      </c>
      <c r="B330" s="5">
        <v>1960.0</v>
      </c>
      <c r="C330" s="5" t="s">
        <v>53</v>
      </c>
      <c r="D330" s="5" t="s">
        <v>54</v>
      </c>
      <c r="E330" s="5">
        <v>54432.0</v>
      </c>
      <c r="F330" s="2">
        <f t="shared" si="1"/>
        <v>54432</v>
      </c>
      <c r="G330" s="5">
        <v>0.0</v>
      </c>
      <c r="H330" s="5">
        <v>0.0</v>
      </c>
      <c r="I330" s="5" t="s">
        <v>309</v>
      </c>
      <c r="J330" s="2">
        <f t="array" ref="J330">INDEX('Purchase Behaviour'!B:B,MATCH(A330,'Purchase Behaviour'!A:A, 0))</f>
        <v>329.565515</v>
      </c>
      <c r="K330" s="2">
        <f t="array" ref="K330">INDEX('Purchase Behaviour'!C:C, MATCH(A330,'Purchase Behaviour'!A:A, 0))</f>
        <v>213.1230199</v>
      </c>
      <c r="L330" s="2">
        <f t="array" ref="L330">INDEX('Purchase Behaviour'!D:D, MATCH($A330,'Purchase Behaviour'!$A:$A, 0))</f>
        <v>282.7987559</v>
      </c>
      <c r="M330" s="2">
        <f t="array" ref="M330">INDEX('Purchase Behaviour'!E:E, MATCH($A330,'Purchase Behaviour'!$A:$A, 0))</f>
        <v>481.4011745</v>
      </c>
      <c r="N330" s="2">
        <f t="array" ref="N330">INDEX('Purchase Behaviour'!F:F, MATCH($A330,'Purchase Behaviour'!$A:$A, 0))</f>
        <v>356.0244108</v>
      </c>
      <c r="O330" s="2">
        <f t="array" ref="O330">INDEX('Purchase Behaviour'!G:G, MATCH($A330,'Purchase Behaviour'!$A:$A, 0))</f>
        <v>185.3194921</v>
      </c>
      <c r="P330" s="2">
        <f t="array" ref="P330">INDEX('Purchase Behaviour'!H:H, MATCH($A330,'Purchase Behaviour'!$A:$A, 0))</f>
        <v>1</v>
      </c>
      <c r="Q330" s="2">
        <f t="array" ref="Q330">INDEX('Purchase Behaviour'!I:I, MATCH($A330,'Purchase Behaviour'!$A:$A, 0))</f>
        <v>1</v>
      </c>
      <c r="R330" s="2">
        <f t="array" ref="R330">INDEX('Purchase Behaviour'!J:J, MATCH($A330,'Purchase Behaviour'!$A:$A, 0))</f>
        <v>0</v>
      </c>
      <c r="S330" s="2">
        <f t="array" ref="S330">INDEX('Purchase Behaviour'!K:K, MATCH($A330,'Purchase Behaviour'!$A:$A, 0))</f>
        <v>3</v>
      </c>
      <c r="T330" s="2">
        <f t="array" ref="T330">INDEX('Purchase Behaviour'!L:L, MATCH($A330,'Purchase Behaviour'!$A:$A, 0))</f>
        <v>4</v>
      </c>
      <c r="U330" s="2">
        <f t="array" ref="U330">INDEX('Purchase Behaviour'!M:M, MATCH($A330,'Purchase Behaviour'!$A:$A, 0))</f>
        <v>37</v>
      </c>
      <c r="V330" s="2">
        <f t="array" ref="V330">INDEX('Campaign Performance'!B:B, MATCH(A330,'Campaign Performance'!A:A, 0))</f>
        <v>0</v>
      </c>
      <c r="W330" s="2">
        <f t="array" ref="W330">INDEX('Campaign Performance'!C:C, MATCH($A330,'Campaign Performance'!$A:$A, 0))</f>
        <v>0</v>
      </c>
      <c r="X330" s="2">
        <f t="array" ref="X330">INDEX('Campaign Performance'!D:D, MATCH($A330,'Campaign Performance'!$A:$A, 0))</f>
        <v>0</v>
      </c>
      <c r="Y330" s="2">
        <f t="array" ref="Y330">INDEX('Campaign Performance'!E:E, MATCH($A330,'Campaign Performance'!$A:$A, 0))</f>
        <v>0</v>
      </c>
      <c r="Z330" s="2">
        <f t="array" ref="Z330">INDEX('Campaign Performance'!F:F, MATCH($A330,'Campaign Performance'!$A:$A, 0))</f>
        <v>0</v>
      </c>
      <c r="AA330" s="2">
        <f t="array" ref="AA330">INDEX('Campaign Performance'!G:G, MATCH($A330,'Campaign Performance'!$A:$A, 0))</f>
        <v>0</v>
      </c>
      <c r="AB330" s="2">
        <f t="array" ref="AB330">INDEX('Campaign Performance'!H:H, MATCH($A330,'Campaign Performance'!$A:$A, 0))</f>
        <v>0</v>
      </c>
      <c r="AC330" s="5">
        <f t="shared" si="2"/>
        <v>65</v>
      </c>
      <c r="AD330" s="5">
        <f t="shared" si="3"/>
        <v>12</v>
      </c>
      <c r="AE330" s="5">
        <f t="shared" si="4"/>
        <v>1848.232368</v>
      </c>
      <c r="AF330" s="5">
        <f t="shared" si="5"/>
        <v>0</v>
      </c>
      <c r="AG330" s="5" t="str">
        <f t="shared" si="6"/>
        <v>No kids</v>
      </c>
      <c r="AH330" s="5" t="str">
        <f t="shared" si="20"/>
        <v>High income</v>
      </c>
      <c r="AI330" s="5" t="str">
        <f t="shared" si="7"/>
        <v>No</v>
      </c>
      <c r="AJ330" s="5" t="str">
        <f t="shared" si="8"/>
        <v>No Acceptance</v>
      </c>
      <c r="AK330" s="5">
        <f t="shared" si="9"/>
        <v>3</v>
      </c>
      <c r="AL330" s="5">
        <f t="shared" si="10"/>
        <v>0.09367355975</v>
      </c>
      <c r="AM330" s="5">
        <f t="shared" si="11"/>
        <v>0.6262626263</v>
      </c>
      <c r="AN330" s="5">
        <f t="shared" si="12"/>
        <v>0.03703703704</v>
      </c>
      <c r="AO330" s="5">
        <f t="shared" si="13"/>
        <v>0</v>
      </c>
      <c r="AP330" s="5">
        <f t="shared" si="14"/>
        <v>0</v>
      </c>
      <c r="AQ330" s="5">
        <f t="shared" si="15"/>
        <v>1</v>
      </c>
      <c r="AR330" s="5">
        <f t="shared" si="16"/>
        <v>0.3168527334</v>
      </c>
      <c r="AS330" s="5">
        <f t="shared" si="17"/>
        <v>822</v>
      </c>
      <c r="AT330" s="5">
        <f t="shared" si="18"/>
        <v>0.6333184457</v>
      </c>
      <c r="AU330" s="5" t="str">
        <f t="shared" si="19"/>
        <v>Mid</v>
      </c>
      <c r="AV330" s="5"/>
      <c r="AW330" s="5"/>
      <c r="AX330" s="5"/>
      <c r="AY330" s="5"/>
      <c r="AZ330" s="5"/>
    </row>
    <row r="331" ht="14.25" customHeight="1">
      <c r="A331" s="5">
        <v>7786.0</v>
      </c>
      <c r="B331" s="5">
        <v>1986.0</v>
      </c>
      <c r="C331" s="5" t="s">
        <v>53</v>
      </c>
      <c r="D331" s="5" t="s">
        <v>47</v>
      </c>
      <c r="E331" s="5">
        <v>29999.0</v>
      </c>
      <c r="F331" s="2">
        <f t="shared" si="1"/>
        <v>29999</v>
      </c>
      <c r="G331" s="5">
        <v>1.0</v>
      </c>
      <c r="H331" s="5">
        <v>0.0</v>
      </c>
      <c r="I331" s="5" t="s">
        <v>310</v>
      </c>
      <c r="J331" s="2">
        <f t="array" ref="J331">INDEX('Purchase Behaviour'!B:B,MATCH(A331,'Purchase Behaviour'!A:A, 0))</f>
        <v>189.5490976</v>
      </c>
      <c r="K331" s="2">
        <f t="array" ref="K331">INDEX('Purchase Behaviour'!C:C, MATCH(A331,'Purchase Behaviour'!A:A, 0))</f>
        <v>102.3470773</v>
      </c>
      <c r="L331" s="2">
        <f t="array" ref="L331">INDEX('Purchase Behaviour'!D:D, MATCH($A331,'Purchase Behaviour'!$A:$A, 0))</f>
        <v>10.554769</v>
      </c>
      <c r="M331" s="2">
        <f t="array" ref="M331">INDEX('Purchase Behaviour'!E:E, MATCH($A331,'Purchase Behaviour'!$A:$A, 0))</f>
        <v>142.605827</v>
      </c>
      <c r="N331" s="2">
        <f t="array" ref="N331">INDEX('Purchase Behaviour'!F:F, MATCH($A331,'Purchase Behaviour'!$A:$A, 0))</f>
        <v>215.3473753</v>
      </c>
      <c r="O331" s="2">
        <f t="array" ref="O331">INDEX('Purchase Behaviour'!G:G, MATCH($A331,'Purchase Behaviour'!$A:$A, 0))</f>
        <v>207.7336707</v>
      </c>
      <c r="P331" s="2">
        <f t="array" ref="P331">INDEX('Purchase Behaviour'!H:H, MATCH($A331,'Purchase Behaviour'!$A:$A, 0))</f>
        <v>4</v>
      </c>
      <c r="Q331" s="2">
        <f t="array" ref="Q331">INDEX('Purchase Behaviour'!I:I, MATCH($A331,'Purchase Behaviour'!$A:$A, 0))</f>
        <v>3</v>
      </c>
      <c r="R331" s="2">
        <f t="array" ref="R331">INDEX('Purchase Behaviour'!J:J, MATCH($A331,'Purchase Behaviour'!$A:$A, 0))</f>
        <v>1</v>
      </c>
      <c r="S331" s="2">
        <f t="array" ref="S331">INDEX('Purchase Behaviour'!K:K, MATCH($A331,'Purchase Behaviour'!$A:$A, 0))</f>
        <v>4</v>
      </c>
      <c r="T331" s="2">
        <f t="array" ref="T331">INDEX('Purchase Behaviour'!L:L, MATCH($A331,'Purchase Behaviour'!$A:$A, 0))</f>
        <v>8</v>
      </c>
      <c r="U331" s="2">
        <f t="array" ref="U331">INDEX('Purchase Behaviour'!M:M, MATCH($A331,'Purchase Behaviour'!$A:$A, 0))</f>
        <v>22</v>
      </c>
      <c r="V331" s="2">
        <f t="array" ref="V331">INDEX('Campaign Performance'!B:B, MATCH(A331,'Campaign Performance'!A:A, 0))</f>
        <v>0</v>
      </c>
      <c r="W331" s="2">
        <f t="array" ref="W331">INDEX('Campaign Performance'!C:C, MATCH($A331,'Campaign Performance'!$A:$A, 0))</f>
        <v>0</v>
      </c>
      <c r="X331" s="2">
        <f t="array" ref="X331">INDEX('Campaign Performance'!D:D, MATCH($A331,'Campaign Performance'!$A:$A, 0))</f>
        <v>0</v>
      </c>
      <c r="Y331" s="2">
        <f t="array" ref="Y331">INDEX('Campaign Performance'!E:E, MATCH($A331,'Campaign Performance'!$A:$A, 0))</f>
        <v>0</v>
      </c>
      <c r="Z331" s="2">
        <f t="array" ref="Z331">INDEX('Campaign Performance'!F:F, MATCH($A331,'Campaign Performance'!$A:$A, 0))</f>
        <v>0</v>
      </c>
      <c r="AA331" s="2">
        <f t="array" ref="AA331">INDEX('Campaign Performance'!G:G, MATCH($A331,'Campaign Performance'!$A:$A, 0))</f>
        <v>0</v>
      </c>
      <c r="AB331" s="2">
        <f t="array" ref="AB331">INDEX('Campaign Performance'!H:H, MATCH($A331,'Campaign Performance'!$A:$A, 0))</f>
        <v>0</v>
      </c>
      <c r="AC331" s="5">
        <f t="shared" si="2"/>
        <v>39</v>
      </c>
      <c r="AD331" s="5">
        <f t="shared" si="3"/>
        <v>12</v>
      </c>
      <c r="AE331" s="5">
        <f t="shared" si="4"/>
        <v>868.137817</v>
      </c>
      <c r="AF331" s="5">
        <f t="shared" si="5"/>
        <v>0</v>
      </c>
      <c r="AG331" s="5" t="str">
        <f t="shared" si="6"/>
        <v>Small family</v>
      </c>
      <c r="AH331" s="5" t="str">
        <f t="shared" si="20"/>
        <v>Low income</v>
      </c>
      <c r="AI331" s="5" t="str">
        <f t="shared" si="7"/>
        <v>No</v>
      </c>
      <c r="AJ331" s="5" t="str">
        <f t="shared" si="8"/>
        <v>No Acceptance</v>
      </c>
      <c r="AK331" s="5">
        <f t="shared" si="9"/>
        <v>1</v>
      </c>
      <c r="AL331" s="5">
        <f t="shared" si="10"/>
        <v>0.04399964045</v>
      </c>
      <c r="AM331" s="5">
        <f t="shared" si="11"/>
        <v>0.7777777778</v>
      </c>
      <c r="AN331" s="5">
        <f t="shared" si="12"/>
        <v>0.1111111111</v>
      </c>
      <c r="AO331" s="5">
        <f t="shared" si="13"/>
        <v>0.03571428571</v>
      </c>
      <c r="AP331" s="5">
        <f t="shared" si="14"/>
        <v>0</v>
      </c>
      <c r="AQ331" s="5">
        <f t="shared" si="15"/>
        <v>0</v>
      </c>
      <c r="AR331" s="5">
        <f t="shared" si="16"/>
        <v>0.2645713387</v>
      </c>
      <c r="AS331" s="5">
        <f t="shared" si="17"/>
        <v>1221</v>
      </c>
      <c r="AT331" s="5">
        <f t="shared" si="18"/>
        <v>0.4551138901</v>
      </c>
      <c r="AU331" s="5" t="str">
        <f t="shared" si="19"/>
        <v>Low</v>
      </c>
      <c r="AV331" s="5"/>
      <c r="AW331" s="5"/>
      <c r="AX331" s="5"/>
      <c r="AY331" s="5"/>
      <c r="AZ331" s="5"/>
    </row>
    <row r="332" ht="14.25" customHeight="1">
      <c r="A332" s="5">
        <v>2861.0</v>
      </c>
      <c r="B332" s="5">
        <v>1983.0</v>
      </c>
      <c r="C332" s="5" t="s">
        <v>46</v>
      </c>
      <c r="D332" s="5" t="s">
        <v>47</v>
      </c>
      <c r="E332" s="5">
        <v>24072.0</v>
      </c>
      <c r="F332" s="2">
        <f t="shared" si="1"/>
        <v>24072</v>
      </c>
      <c r="G332" s="5">
        <v>1.0</v>
      </c>
      <c r="H332" s="5">
        <v>2.0</v>
      </c>
      <c r="I332" s="5" t="s">
        <v>311</v>
      </c>
      <c r="J332" s="2">
        <f t="array" ref="J332">INDEX('Purchase Behaviour'!B:B,MATCH(A332,'Purchase Behaviour'!A:A, 0))</f>
        <v>129.0874491</v>
      </c>
      <c r="K332" s="2">
        <f t="array" ref="K332">INDEX('Purchase Behaviour'!C:C, MATCH(A332,'Purchase Behaviour'!A:A, 0))</f>
        <v>95.21571061</v>
      </c>
      <c r="L332" s="2">
        <f t="array" ref="L332">INDEX('Purchase Behaviour'!D:D, MATCH($A332,'Purchase Behaviour'!$A:$A, 0))</f>
        <v>133.1129421</v>
      </c>
      <c r="M332" s="2">
        <f t="array" ref="M332">INDEX('Purchase Behaviour'!E:E, MATCH($A332,'Purchase Behaviour'!$A:$A, 0))</f>
        <v>105.2622285</v>
      </c>
      <c r="N332" s="2">
        <f t="array" ref="N332">INDEX('Purchase Behaviour'!F:F, MATCH($A332,'Purchase Behaviour'!$A:$A, 0))</f>
        <v>96.25046839</v>
      </c>
      <c r="O332" s="2">
        <f t="array" ref="O332">INDEX('Purchase Behaviour'!G:G, MATCH($A332,'Purchase Behaviour'!$A:$A, 0))</f>
        <v>154.3269962</v>
      </c>
      <c r="P332" s="2">
        <f t="array" ref="P332">INDEX('Purchase Behaviour'!H:H, MATCH($A332,'Purchase Behaviour'!$A:$A, 0))</f>
        <v>1</v>
      </c>
      <c r="Q332" s="2">
        <f t="array" ref="Q332">INDEX('Purchase Behaviour'!I:I, MATCH($A332,'Purchase Behaviour'!$A:$A, 0))</f>
        <v>1</v>
      </c>
      <c r="R332" s="2">
        <f t="array" ref="R332">INDEX('Purchase Behaviour'!J:J, MATCH($A332,'Purchase Behaviour'!$A:$A, 0))</f>
        <v>0</v>
      </c>
      <c r="S332" s="2">
        <f t="array" ref="S332">INDEX('Purchase Behaviour'!K:K, MATCH($A332,'Purchase Behaviour'!$A:$A, 0))</f>
        <v>2</v>
      </c>
      <c r="T332" s="2">
        <f t="array" ref="T332">INDEX('Purchase Behaviour'!L:L, MATCH($A332,'Purchase Behaviour'!$A:$A, 0))</f>
        <v>8</v>
      </c>
      <c r="U332" s="2">
        <f t="array" ref="U332">INDEX('Purchase Behaviour'!M:M, MATCH($A332,'Purchase Behaviour'!$A:$A, 0))</f>
        <v>79</v>
      </c>
      <c r="V332" s="2">
        <f t="array" ref="V332">INDEX('Campaign Performance'!B:B, MATCH(A332,'Campaign Performance'!A:A, 0))</f>
        <v>0</v>
      </c>
      <c r="W332" s="2">
        <f t="array" ref="W332">INDEX('Campaign Performance'!C:C, MATCH($A332,'Campaign Performance'!$A:$A, 0))</f>
        <v>0</v>
      </c>
      <c r="X332" s="2">
        <f t="array" ref="X332">INDEX('Campaign Performance'!D:D, MATCH($A332,'Campaign Performance'!$A:$A, 0))</f>
        <v>0</v>
      </c>
      <c r="Y332" s="2">
        <f t="array" ref="Y332">INDEX('Campaign Performance'!E:E, MATCH($A332,'Campaign Performance'!$A:$A, 0))</f>
        <v>0</v>
      </c>
      <c r="Z332" s="2">
        <f t="array" ref="Z332">INDEX('Campaign Performance'!F:F, MATCH($A332,'Campaign Performance'!$A:$A, 0))</f>
        <v>0</v>
      </c>
      <c r="AA332" s="2">
        <f t="array" ref="AA332">INDEX('Campaign Performance'!G:G, MATCH($A332,'Campaign Performance'!$A:$A, 0))</f>
        <v>0</v>
      </c>
      <c r="AB332" s="2">
        <f t="array" ref="AB332">INDEX('Campaign Performance'!H:H, MATCH($A332,'Campaign Performance'!$A:$A, 0))</f>
        <v>0</v>
      </c>
      <c r="AC332" s="5">
        <f t="shared" si="2"/>
        <v>42</v>
      </c>
      <c r="AD332" s="5">
        <f t="shared" si="3"/>
        <v>12</v>
      </c>
      <c r="AE332" s="5">
        <f t="shared" si="4"/>
        <v>713.2557949</v>
      </c>
      <c r="AF332" s="5">
        <f t="shared" si="5"/>
        <v>0</v>
      </c>
      <c r="AG332" s="5" t="str">
        <f t="shared" si="6"/>
        <v>Large family</v>
      </c>
      <c r="AH332" s="5" t="str">
        <f t="shared" si="20"/>
        <v>Low income</v>
      </c>
      <c r="AI332" s="5" t="str">
        <f t="shared" si="7"/>
        <v>No</v>
      </c>
      <c r="AJ332" s="5" t="str">
        <f t="shared" si="8"/>
        <v>No Acceptance</v>
      </c>
      <c r="AK332" s="5">
        <f t="shared" si="9"/>
        <v>1</v>
      </c>
      <c r="AL332" s="5">
        <f t="shared" si="10"/>
        <v>0.03614978856</v>
      </c>
      <c r="AM332" s="5">
        <f t="shared" si="11"/>
        <v>0.202020202</v>
      </c>
      <c r="AN332" s="5">
        <f t="shared" si="12"/>
        <v>0.03703703704</v>
      </c>
      <c r="AO332" s="5">
        <f t="shared" si="13"/>
        <v>0</v>
      </c>
      <c r="AP332" s="5">
        <f t="shared" si="14"/>
        <v>0</v>
      </c>
      <c r="AQ332" s="5">
        <f t="shared" si="15"/>
        <v>0</v>
      </c>
      <c r="AR332" s="5">
        <f t="shared" si="16"/>
        <v>0.0751990633</v>
      </c>
      <c r="AS332" s="5">
        <f t="shared" si="17"/>
        <v>2161</v>
      </c>
      <c r="AT332" s="5">
        <f t="shared" si="18"/>
        <v>0.03528360875</v>
      </c>
      <c r="AU332" s="5" t="str">
        <f t="shared" si="19"/>
        <v>Low</v>
      </c>
      <c r="AV332" s="5"/>
      <c r="AW332" s="5"/>
      <c r="AX332" s="5"/>
      <c r="AY332" s="5"/>
      <c r="AZ332" s="5"/>
    </row>
    <row r="333" ht="14.25" customHeight="1">
      <c r="A333" s="5">
        <v>663.0</v>
      </c>
      <c r="B333" s="5">
        <v>1989.0</v>
      </c>
      <c r="C333" s="5" t="s">
        <v>53</v>
      </c>
      <c r="D333" s="5" t="s">
        <v>47</v>
      </c>
      <c r="E333" s="5">
        <v>33996.0</v>
      </c>
      <c r="F333" s="2">
        <f t="shared" si="1"/>
        <v>33996</v>
      </c>
      <c r="G333" s="5">
        <v>2.0</v>
      </c>
      <c r="H333" s="5">
        <v>1.0</v>
      </c>
      <c r="I333" s="5" t="s">
        <v>312</v>
      </c>
      <c r="J333" s="2">
        <f t="array" ref="J333">INDEX('Purchase Behaviour'!B:B,MATCH(A333,'Purchase Behaviour'!A:A, 0))</f>
        <v>135.286562</v>
      </c>
      <c r="K333" s="2">
        <f t="array" ref="K333">INDEX('Purchase Behaviour'!C:C, MATCH(A333,'Purchase Behaviour'!A:A, 0))</f>
        <v>221.3460501</v>
      </c>
      <c r="L333" s="2">
        <f t="array" ref="L333">INDEX('Purchase Behaviour'!D:D, MATCH($A333,'Purchase Behaviour'!$A:$A, 0))</f>
        <v>131.8431784</v>
      </c>
      <c r="M333" s="2">
        <f t="array" ref="M333">INDEX('Purchase Behaviour'!E:E, MATCH($A333,'Purchase Behaviour'!$A:$A, 0))</f>
        <v>269.8216468</v>
      </c>
      <c r="N333" s="2">
        <f t="array" ref="N333">INDEX('Purchase Behaviour'!F:F, MATCH($A333,'Purchase Behaviour'!$A:$A, 0))</f>
        <v>77.26720968</v>
      </c>
      <c r="O333" s="2">
        <f t="array" ref="O333">INDEX('Purchase Behaviour'!G:G, MATCH($A333,'Purchase Behaviour'!$A:$A, 0))</f>
        <v>112.8651447</v>
      </c>
      <c r="P333" s="2">
        <f t="array" ref="P333">INDEX('Purchase Behaviour'!H:H, MATCH($A333,'Purchase Behaviour'!$A:$A, 0))</f>
        <v>1</v>
      </c>
      <c r="Q333" s="2">
        <f t="array" ref="Q333">INDEX('Purchase Behaviour'!I:I, MATCH($A333,'Purchase Behaviour'!$A:$A, 0))</f>
        <v>1</v>
      </c>
      <c r="R333" s="2">
        <f t="array" ref="R333">INDEX('Purchase Behaviour'!J:J, MATCH($A333,'Purchase Behaviour'!$A:$A, 0))</f>
        <v>1</v>
      </c>
      <c r="S333" s="2">
        <f t="array" ref="S333">INDEX('Purchase Behaviour'!K:K, MATCH($A333,'Purchase Behaviour'!$A:$A, 0))</f>
        <v>3</v>
      </c>
      <c r="T333" s="2">
        <f t="array" ref="T333">INDEX('Purchase Behaviour'!L:L, MATCH($A333,'Purchase Behaviour'!$A:$A, 0))</f>
        <v>4</v>
      </c>
      <c r="U333" s="2">
        <f t="array" ref="U333">INDEX('Purchase Behaviour'!M:M, MATCH($A333,'Purchase Behaviour'!$A:$A, 0))</f>
        <v>46</v>
      </c>
      <c r="V333" s="2">
        <f t="array" ref="V333">INDEX('Campaign Performance'!B:B, MATCH(A333,'Campaign Performance'!A:A, 0))</f>
        <v>0</v>
      </c>
      <c r="W333" s="2">
        <f t="array" ref="W333">INDEX('Campaign Performance'!C:C, MATCH($A333,'Campaign Performance'!$A:$A, 0))</f>
        <v>0</v>
      </c>
      <c r="X333" s="2">
        <f t="array" ref="X333">INDEX('Campaign Performance'!D:D, MATCH($A333,'Campaign Performance'!$A:$A, 0))</f>
        <v>0</v>
      </c>
      <c r="Y333" s="2">
        <f t="array" ref="Y333">INDEX('Campaign Performance'!E:E, MATCH($A333,'Campaign Performance'!$A:$A, 0))</f>
        <v>0</v>
      </c>
      <c r="Z333" s="2">
        <f t="array" ref="Z333">INDEX('Campaign Performance'!F:F, MATCH($A333,'Campaign Performance'!$A:$A, 0))</f>
        <v>0</v>
      </c>
      <c r="AA333" s="2">
        <f t="array" ref="AA333">INDEX('Campaign Performance'!G:G, MATCH($A333,'Campaign Performance'!$A:$A, 0))</f>
        <v>0</v>
      </c>
      <c r="AB333" s="2">
        <f t="array" ref="AB333">INDEX('Campaign Performance'!H:H, MATCH($A333,'Campaign Performance'!$A:$A, 0))</f>
        <v>0</v>
      </c>
      <c r="AC333" s="5">
        <f t="shared" si="2"/>
        <v>36</v>
      </c>
      <c r="AD333" s="5">
        <f t="shared" si="3"/>
        <v>12</v>
      </c>
      <c r="AE333" s="5">
        <f t="shared" si="4"/>
        <v>948.4297917</v>
      </c>
      <c r="AF333" s="5">
        <f t="shared" si="5"/>
        <v>0</v>
      </c>
      <c r="AG333" s="5" t="str">
        <f t="shared" si="6"/>
        <v>Large family</v>
      </c>
      <c r="AH333" s="5" t="str">
        <f t="shared" si="20"/>
        <v>Mid income</v>
      </c>
      <c r="AI333" s="5" t="str">
        <f t="shared" si="7"/>
        <v>No</v>
      </c>
      <c r="AJ333" s="5" t="str">
        <f t="shared" si="8"/>
        <v>No Acceptance</v>
      </c>
      <c r="AK333" s="5">
        <f t="shared" si="9"/>
        <v>2</v>
      </c>
      <c r="AL333" s="5">
        <f t="shared" si="10"/>
        <v>0.04806906117</v>
      </c>
      <c r="AM333" s="5">
        <f t="shared" si="11"/>
        <v>0.5353535354</v>
      </c>
      <c r="AN333" s="5">
        <f t="shared" si="12"/>
        <v>0.03703703704</v>
      </c>
      <c r="AO333" s="5">
        <f t="shared" si="13"/>
        <v>0.03571428571</v>
      </c>
      <c r="AP333" s="5">
        <f t="shared" si="14"/>
        <v>0</v>
      </c>
      <c r="AQ333" s="5">
        <f t="shared" si="15"/>
        <v>0.5</v>
      </c>
      <c r="AR333" s="5">
        <f t="shared" si="16"/>
        <v>0.23175031</v>
      </c>
      <c r="AS333" s="5">
        <f t="shared" si="17"/>
        <v>1442</v>
      </c>
      <c r="AT333" s="5">
        <f t="shared" si="18"/>
        <v>0.3564091112</v>
      </c>
      <c r="AU333" s="5" t="str">
        <f t="shared" si="19"/>
        <v>Low</v>
      </c>
      <c r="AV333" s="5"/>
      <c r="AW333" s="5"/>
      <c r="AX333" s="5"/>
      <c r="AY333" s="5"/>
      <c r="AZ333" s="5"/>
    </row>
    <row r="334" ht="14.25" customHeight="1">
      <c r="A334" s="5">
        <v>10675.0</v>
      </c>
      <c r="B334" s="5">
        <v>1960.0</v>
      </c>
      <c r="C334" s="5" t="s">
        <v>53</v>
      </c>
      <c r="D334" s="5" t="s">
        <v>54</v>
      </c>
      <c r="E334" s="5">
        <v>66334.0</v>
      </c>
      <c r="F334" s="2">
        <f t="shared" si="1"/>
        <v>66334</v>
      </c>
      <c r="G334" s="5">
        <v>0.0</v>
      </c>
      <c r="H334" s="5">
        <v>1.0</v>
      </c>
      <c r="I334" s="5" t="s">
        <v>313</v>
      </c>
      <c r="J334" s="2">
        <f t="array" ref="J334">INDEX('Purchase Behaviour'!B:B,MATCH(A334,'Purchase Behaviour'!A:A, 0))</f>
        <v>301.6236554</v>
      </c>
      <c r="K334" s="2">
        <f t="array" ref="K334">INDEX('Purchase Behaviour'!C:C, MATCH(A334,'Purchase Behaviour'!A:A, 0))</f>
        <v>115.8861831</v>
      </c>
      <c r="L334" s="2">
        <f t="array" ref="L334">INDEX('Purchase Behaviour'!D:D, MATCH($A334,'Purchase Behaviour'!$A:$A, 0))</f>
        <v>56.27083417</v>
      </c>
      <c r="M334" s="2">
        <f t="array" ref="M334">INDEX('Purchase Behaviour'!E:E, MATCH($A334,'Purchase Behaviour'!$A:$A, 0))</f>
        <v>116.7633652</v>
      </c>
      <c r="N334" s="2">
        <f t="array" ref="N334">INDEX('Purchase Behaviour'!F:F, MATCH($A334,'Purchase Behaviour'!$A:$A, 0))</f>
        <v>287.7369423</v>
      </c>
      <c r="O334" s="2">
        <f t="array" ref="O334">INDEX('Purchase Behaviour'!G:G, MATCH($A334,'Purchase Behaviour'!$A:$A, 0))</f>
        <v>290.3146915</v>
      </c>
      <c r="P334" s="2">
        <f t="array" ref="P334">INDEX('Purchase Behaviour'!H:H, MATCH($A334,'Purchase Behaviour'!$A:$A, 0))</f>
        <v>2</v>
      </c>
      <c r="Q334" s="2">
        <f t="array" ref="Q334">INDEX('Purchase Behaviour'!I:I, MATCH($A334,'Purchase Behaviour'!$A:$A, 0))</f>
        <v>9</v>
      </c>
      <c r="R334" s="2">
        <f t="array" ref="R334">INDEX('Purchase Behaviour'!J:J, MATCH($A334,'Purchase Behaviour'!$A:$A, 0))</f>
        <v>3</v>
      </c>
      <c r="S334" s="2">
        <f t="array" ref="S334">INDEX('Purchase Behaviour'!K:K, MATCH($A334,'Purchase Behaviour'!$A:$A, 0))</f>
        <v>5</v>
      </c>
      <c r="T334" s="2">
        <f t="array" ref="T334">INDEX('Purchase Behaviour'!L:L, MATCH($A334,'Purchase Behaviour'!$A:$A, 0))</f>
        <v>5</v>
      </c>
      <c r="U334" s="2">
        <f t="array" ref="U334">INDEX('Purchase Behaviour'!M:M, MATCH($A334,'Purchase Behaviour'!$A:$A, 0))</f>
        <v>82</v>
      </c>
      <c r="V334" s="2">
        <f t="array" ref="V334">INDEX('Campaign Performance'!B:B, MATCH(A334,'Campaign Performance'!A:A, 0))</f>
        <v>0</v>
      </c>
      <c r="W334" s="2">
        <f t="array" ref="W334">INDEX('Campaign Performance'!C:C, MATCH($A334,'Campaign Performance'!$A:$A, 0))</f>
        <v>0</v>
      </c>
      <c r="X334" s="2">
        <f t="array" ref="X334">INDEX('Campaign Performance'!D:D, MATCH($A334,'Campaign Performance'!$A:$A, 0))</f>
        <v>0</v>
      </c>
      <c r="Y334" s="2">
        <f t="array" ref="Y334">INDEX('Campaign Performance'!E:E, MATCH($A334,'Campaign Performance'!$A:$A, 0))</f>
        <v>0</v>
      </c>
      <c r="Z334" s="2">
        <f t="array" ref="Z334">INDEX('Campaign Performance'!F:F, MATCH($A334,'Campaign Performance'!$A:$A, 0))</f>
        <v>0</v>
      </c>
      <c r="AA334" s="2">
        <f t="array" ref="AA334">INDEX('Campaign Performance'!G:G, MATCH($A334,'Campaign Performance'!$A:$A, 0))</f>
        <v>0</v>
      </c>
      <c r="AB334" s="2">
        <f t="array" ref="AB334">INDEX('Campaign Performance'!H:H, MATCH($A334,'Campaign Performance'!$A:$A, 0))</f>
        <v>1</v>
      </c>
      <c r="AC334" s="5">
        <f t="shared" si="2"/>
        <v>65</v>
      </c>
      <c r="AD334" s="5">
        <f t="shared" si="3"/>
        <v>12</v>
      </c>
      <c r="AE334" s="5">
        <f t="shared" si="4"/>
        <v>1168.595672</v>
      </c>
      <c r="AF334" s="5">
        <f t="shared" si="5"/>
        <v>0</v>
      </c>
      <c r="AG334" s="5" t="str">
        <f t="shared" si="6"/>
        <v>Small family</v>
      </c>
      <c r="AH334" s="5" t="str">
        <f t="shared" si="20"/>
        <v>High income</v>
      </c>
      <c r="AI334" s="5" t="str">
        <f t="shared" si="7"/>
        <v>Yes</v>
      </c>
      <c r="AJ334" s="5" t="str">
        <f t="shared" si="8"/>
        <v>No Acceptance</v>
      </c>
      <c r="AK334" s="5">
        <f t="shared" si="9"/>
        <v>3</v>
      </c>
      <c r="AL334" s="5">
        <f t="shared" si="10"/>
        <v>0.05922768065</v>
      </c>
      <c r="AM334" s="5">
        <f t="shared" si="11"/>
        <v>0.1717171717</v>
      </c>
      <c r="AN334" s="5">
        <f t="shared" si="12"/>
        <v>0.3333333333</v>
      </c>
      <c r="AO334" s="5">
        <f t="shared" si="13"/>
        <v>0.1071428571</v>
      </c>
      <c r="AP334" s="5">
        <f t="shared" si="14"/>
        <v>0</v>
      </c>
      <c r="AQ334" s="5">
        <f t="shared" si="15"/>
        <v>1</v>
      </c>
      <c r="AR334" s="5">
        <f t="shared" si="16"/>
        <v>0.2270363574</v>
      </c>
      <c r="AS334" s="5">
        <f t="shared" si="17"/>
        <v>1470</v>
      </c>
      <c r="AT334" s="5">
        <f t="shared" si="18"/>
        <v>0.3439035284</v>
      </c>
      <c r="AU334" s="5" t="str">
        <f t="shared" si="19"/>
        <v>Low</v>
      </c>
      <c r="AV334" s="5"/>
      <c r="AW334" s="5"/>
      <c r="AX334" s="5"/>
      <c r="AY334" s="5"/>
      <c r="AZ334" s="5"/>
    </row>
    <row r="335" ht="14.25" customHeight="1">
      <c r="A335" s="5">
        <v>2521.0</v>
      </c>
      <c r="B335" s="5">
        <v>1971.0</v>
      </c>
      <c r="C335" s="5" t="s">
        <v>56</v>
      </c>
      <c r="D335" s="5" t="s">
        <v>54</v>
      </c>
      <c r="E335" s="5">
        <v>35178.0</v>
      </c>
      <c r="F335" s="2">
        <f t="shared" si="1"/>
        <v>35178</v>
      </c>
      <c r="G335" s="5">
        <v>0.0</v>
      </c>
      <c r="H335" s="5">
        <v>0.0</v>
      </c>
      <c r="I335" s="5" t="s">
        <v>314</v>
      </c>
      <c r="J335" s="2">
        <f t="array" ref="J335">INDEX('Purchase Behaviour'!B:B,MATCH(A335,'Purchase Behaviour'!A:A, 0))</f>
        <v>186.2612905</v>
      </c>
      <c r="K335" s="2">
        <f t="array" ref="K335">INDEX('Purchase Behaviour'!C:C, MATCH(A335,'Purchase Behaviour'!A:A, 0))</f>
        <v>157.7133789</v>
      </c>
      <c r="L335" s="2">
        <f t="array" ref="L335">INDEX('Purchase Behaviour'!D:D, MATCH($A335,'Purchase Behaviour'!$A:$A, 0))</f>
        <v>184.4577651</v>
      </c>
      <c r="M335" s="2">
        <f t="array" ref="M335">INDEX('Purchase Behaviour'!E:E, MATCH($A335,'Purchase Behaviour'!$A:$A, 0))</f>
        <v>144.0742386</v>
      </c>
      <c r="N335" s="2">
        <f t="array" ref="N335">INDEX('Purchase Behaviour'!F:F, MATCH($A335,'Purchase Behaviour'!$A:$A, 0))</f>
        <v>206.8273989</v>
      </c>
      <c r="O335" s="2">
        <f t="array" ref="O335">INDEX('Purchase Behaviour'!G:G, MATCH($A335,'Purchase Behaviour'!$A:$A, 0))</f>
        <v>200.3364907</v>
      </c>
      <c r="P335" s="2">
        <f t="array" ref="P335">INDEX('Purchase Behaviour'!H:H, MATCH($A335,'Purchase Behaviour'!$A:$A, 0))</f>
        <v>1</v>
      </c>
      <c r="Q335" s="2">
        <f t="array" ref="Q335">INDEX('Purchase Behaviour'!I:I, MATCH($A335,'Purchase Behaviour'!$A:$A, 0))</f>
        <v>1</v>
      </c>
      <c r="R335" s="2">
        <f t="array" ref="R335">INDEX('Purchase Behaviour'!J:J, MATCH($A335,'Purchase Behaviour'!$A:$A, 0))</f>
        <v>1</v>
      </c>
      <c r="S335" s="2">
        <f t="array" ref="S335">INDEX('Purchase Behaviour'!K:K, MATCH($A335,'Purchase Behaviour'!$A:$A, 0))</f>
        <v>2</v>
      </c>
      <c r="T335" s="2">
        <f t="array" ref="T335">INDEX('Purchase Behaviour'!L:L, MATCH($A335,'Purchase Behaviour'!$A:$A, 0))</f>
        <v>7</v>
      </c>
      <c r="U335" s="2">
        <f t="array" ref="U335">INDEX('Purchase Behaviour'!M:M, MATCH($A335,'Purchase Behaviour'!$A:$A, 0))</f>
        <v>10</v>
      </c>
      <c r="V335" s="2">
        <f t="array" ref="V335">INDEX('Campaign Performance'!B:B, MATCH(A335,'Campaign Performance'!A:A, 0))</f>
        <v>1</v>
      </c>
      <c r="W335" s="2">
        <f t="array" ref="W335">INDEX('Campaign Performance'!C:C, MATCH($A335,'Campaign Performance'!$A:$A, 0))</f>
        <v>0</v>
      </c>
      <c r="X335" s="2">
        <f t="array" ref="X335">INDEX('Campaign Performance'!D:D, MATCH($A335,'Campaign Performance'!$A:$A, 0))</f>
        <v>0</v>
      </c>
      <c r="Y335" s="2">
        <f t="array" ref="Y335">INDEX('Campaign Performance'!E:E, MATCH($A335,'Campaign Performance'!$A:$A, 0))</f>
        <v>0</v>
      </c>
      <c r="Z335" s="2">
        <f t="array" ref="Z335">INDEX('Campaign Performance'!F:F, MATCH($A335,'Campaign Performance'!$A:$A, 0))</f>
        <v>0</v>
      </c>
      <c r="AA335" s="2">
        <f t="array" ref="AA335">INDEX('Campaign Performance'!G:G, MATCH($A335,'Campaign Performance'!$A:$A, 0))</f>
        <v>0</v>
      </c>
      <c r="AB335" s="2">
        <f t="array" ref="AB335">INDEX('Campaign Performance'!H:H, MATCH($A335,'Campaign Performance'!$A:$A, 0))</f>
        <v>1</v>
      </c>
      <c r="AC335" s="5">
        <f t="shared" si="2"/>
        <v>54</v>
      </c>
      <c r="AD335" s="5">
        <f t="shared" si="3"/>
        <v>12</v>
      </c>
      <c r="AE335" s="5">
        <f t="shared" si="4"/>
        <v>1079.670563</v>
      </c>
      <c r="AF335" s="5">
        <f t="shared" si="5"/>
        <v>1</v>
      </c>
      <c r="AG335" s="5" t="str">
        <f t="shared" si="6"/>
        <v>No kids</v>
      </c>
      <c r="AH335" s="5" t="str">
        <f t="shared" si="20"/>
        <v>Mid income</v>
      </c>
      <c r="AI335" s="5" t="str">
        <f t="shared" si="7"/>
        <v>Yes</v>
      </c>
      <c r="AJ335" s="5" t="str">
        <f t="shared" si="8"/>
        <v>Low Acceptance</v>
      </c>
      <c r="AK335" s="5">
        <f t="shared" si="9"/>
        <v>2</v>
      </c>
      <c r="AL335" s="5">
        <f t="shared" si="10"/>
        <v>0.05472070866</v>
      </c>
      <c r="AM335" s="5">
        <f t="shared" si="11"/>
        <v>0.898989899</v>
      </c>
      <c r="AN335" s="5">
        <f t="shared" si="12"/>
        <v>0.03703703704</v>
      </c>
      <c r="AO335" s="5">
        <f t="shared" si="13"/>
        <v>0.03571428571</v>
      </c>
      <c r="AP335" s="5">
        <f t="shared" si="14"/>
        <v>0.25</v>
      </c>
      <c r="AQ335" s="5">
        <f t="shared" si="15"/>
        <v>0.5</v>
      </c>
      <c r="AR335" s="5">
        <f t="shared" si="16"/>
        <v>0.367504131</v>
      </c>
      <c r="AS335" s="5">
        <f t="shared" si="17"/>
        <v>487</v>
      </c>
      <c r="AT335" s="5">
        <f t="shared" si="18"/>
        <v>0.782938812</v>
      </c>
      <c r="AU335" s="5" t="str">
        <f t="shared" si="19"/>
        <v>High</v>
      </c>
      <c r="AV335" s="5"/>
      <c r="AW335" s="5"/>
      <c r="AX335" s="5"/>
      <c r="AY335" s="5"/>
      <c r="AZ335" s="5"/>
    </row>
    <row r="336" ht="14.25" customHeight="1">
      <c r="A336" s="5">
        <v>9592.0</v>
      </c>
      <c r="B336" s="5">
        <v>1983.0</v>
      </c>
      <c r="C336" s="5" t="s">
        <v>46</v>
      </c>
      <c r="D336" s="5" t="s">
        <v>50</v>
      </c>
      <c r="E336" s="5">
        <v>22010.0</v>
      </c>
      <c r="F336" s="2">
        <f t="shared" si="1"/>
        <v>22010</v>
      </c>
      <c r="G336" s="5">
        <v>0.0</v>
      </c>
      <c r="H336" s="5">
        <v>2.0</v>
      </c>
      <c r="I336" s="5" t="s">
        <v>315</v>
      </c>
      <c r="J336" s="2">
        <f t="array" ref="J336">INDEX('Purchase Behaviour'!B:B,MATCH(A336,'Purchase Behaviour'!A:A, 0))</f>
        <v>94.30658087</v>
      </c>
      <c r="K336" s="2">
        <f t="array" ref="K336">INDEX('Purchase Behaviour'!C:C, MATCH(A336,'Purchase Behaviour'!A:A, 0))</f>
        <v>123.2797203</v>
      </c>
      <c r="L336" s="2">
        <f t="array" ref="L336">INDEX('Purchase Behaviour'!D:D, MATCH($A336,'Purchase Behaviour'!$A:$A, 0))</f>
        <v>98.89153022</v>
      </c>
      <c r="M336" s="2">
        <f t="array" ref="M336">INDEX('Purchase Behaviour'!E:E, MATCH($A336,'Purchase Behaviour'!$A:$A, 0))</f>
        <v>54.01219117</v>
      </c>
      <c r="N336" s="2">
        <f t="array" ref="N336">INDEX('Purchase Behaviour'!F:F, MATCH($A336,'Purchase Behaviour'!$A:$A, 0))</f>
        <v>135.7992526</v>
      </c>
      <c r="O336" s="2">
        <f t="array" ref="O336">INDEX('Purchase Behaviour'!G:G, MATCH($A336,'Purchase Behaviour'!$A:$A, 0))</f>
        <v>74.75567047</v>
      </c>
      <c r="P336" s="2">
        <f t="array" ref="P336">INDEX('Purchase Behaviour'!H:H, MATCH($A336,'Purchase Behaviour'!$A:$A, 0))</f>
        <v>2</v>
      </c>
      <c r="Q336" s="2">
        <f t="array" ref="Q336">INDEX('Purchase Behaviour'!I:I, MATCH($A336,'Purchase Behaviour'!$A:$A, 0))</f>
        <v>2</v>
      </c>
      <c r="R336" s="2">
        <f t="array" ref="R336">INDEX('Purchase Behaviour'!J:J, MATCH($A336,'Purchase Behaviour'!$A:$A, 0))</f>
        <v>0</v>
      </c>
      <c r="S336" s="2">
        <f t="array" ref="S336">INDEX('Purchase Behaviour'!K:K, MATCH($A336,'Purchase Behaviour'!$A:$A, 0))</f>
        <v>3</v>
      </c>
      <c r="T336" s="2">
        <f t="array" ref="T336">INDEX('Purchase Behaviour'!L:L, MATCH($A336,'Purchase Behaviour'!$A:$A, 0))</f>
        <v>8</v>
      </c>
      <c r="U336" s="2">
        <f t="array" ref="U336">INDEX('Purchase Behaviour'!M:M, MATCH($A336,'Purchase Behaviour'!$A:$A, 0))</f>
        <v>51</v>
      </c>
      <c r="V336" s="2">
        <f t="array" ref="V336">INDEX('Campaign Performance'!B:B, MATCH(A336,'Campaign Performance'!A:A, 0))</f>
        <v>0</v>
      </c>
      <c r="W336" s="2">
        <f t="array" ref="W336">INDEX('Campaign Performance'!C:C, MATCH($A336,'Campaign Performance'!$A:$A, 0))</f>
        <v>0</v>
      </c>
      <c r="X336" s="2">
        <f t="array" ref="X336">INDEX('Campaign Performance'!D:D, MATCH($A336,'Campaign Performance'!$A:$A, 0))</f>
        <v>0</v>
      </c>
      <c r="Y336" s="2">
        <f t="array" ref="Y336">INDEX('Campaign Performance'!E:E, MATCH($A336,'Campaign Performance'!$A:$A, 0))</f>
        <v>0</v>
      </c>
      <c r="Z336" s="2">
        <f t="array" ref="Z336">INDEX('Campaign Performance'!F:F, MATCH($A336,'Campaign Performance'!$A:$A, 0))</f>
        <v>0</v>
      </c>
      <c r="AA336" s="2">
        <f t="array" ref="AA336">INDEX('Campaign Performance'!G:G, MATCH($A336,'Campaign Performance'!$A:$A, 0))</f>
        <v>1</v>
      </c>
      <c r="AB336" s="2">
        <f t="array" ref="AB336">INDEX('Campaign Performance'!H:H, MATCH($A336,'Campaign Performance'!$A:$A, 0))</f>
        <v>0</v>
      </c>
      <c r="AC336" s="5">
        <f t="shared" si="2"/>
        <v>42</v>
      </c>
      <c r="AD336" s="5">
        <f t="shared" si="3"/>
        <v>12</v>
      </c>
      <c r="AE336" s="5">
        <f t="shared" si="4"/>
        <v>581.0449457</v>
      </c>
      <c r="AF336" s="5">
        <f t="shared" si="5"/>
        <v>0</v>
      </c>
      <c r="AG336" s="5" t="str">
        <f t="shared" si="6"/>
        <v>Large family</v>
      </c>
      <c r="AH336" s="5" t="str">
        <f t="shared" si="20"/>
        <v>Low income</v>
      </c>
      <c r="AI336" s="5" t="str">
        <f t="shared" si="7"/>
        <v>No</v>
      </c>
      <c r="AJ336" s="5" t="str">
        <f t="shared" si="8"/>
        <v>No Acceptance</v>
      </c>
      <c r="AK336" s="5">
        <f t="shared" si="9"/>
        <v>1</v>
      </c>
      <c r="AL336" s="5">
        <f t="shared" si="10"/>
        <v>0.0294489748</v>
      </c>
      <c r="AM336" s="5">
        <f t="shared" si="11"/>
        <v>0.4848484848</v>
      </c>
      <c r="AN336" s="5">
        <f t="shared" si="12"/>
        <v>0.07407407407</v>
      </c>
      <c r="AO336" s="5">
        <f t="shared" si="13"/>
        <v>0</v>
      </c>
      <c r="AP336" s="5">
        <f t="shared" si="14"/>
        <v>0</v>
      </c>
      <c r="AQ336" s="5">
        <f t="shared" si="15"/>
        <v>0</v>
      </c>
      <c r="AR336" s="5">
        <f t="shared" si="16"/>
        <v>0.1639279003</v>
      </c>
      <c r="AS336" s="5">
        <f t="shared" si="17"/>
        <v>1873</v>
      </c>
      <c r="AT336" s="5">
        <f t="shared" si="18"/>
        <v>0.1639124609</v>
      </c>
      <c r="AU336" s="5" t="str">
        <f t="shared" si="19"/>
        <v>Low</v>
      </c>
      <c r="AV336" s="5"/>
      <c r="AW336" s="5"/>
      <c r="AX336" s="5"/>
      <c r="AY336" s="5"/>
      <c r="AZ336" s="5"/>
    </row>
    <row r="337" ht="14.25" customHeight="1">
      <c r="A337" s="5">
        <v>10151.0</v>
      </c>
      <c r="B337" s="5">
        <v>1960.0</v>
      </c>
      <c r="C337" s="5" t="s">
        <v>46</v>
      </c>
      <c r="D337" s="5" t="s">
        <v>58</v>
      </c>
      <c r="E337" s="5">
        <v>62204.0</v>
      </c>
      <c r="F337" s="2">
        <f t="shared" si="1"/>
        <v>62204</v>
      </c>
      <c r="G337" s="5">
        <v>0.0</v>
      </c>
      <c r="H337" s="5">
        <v>0.0</v>
      </c>
      <c r="I337" s="5" t="s">
        <v>201</v>
      </c>
      <c r="J337" s="2">
        <f t="array" ref="J337">INDEX('Purchase Behaviour'!B:B,MATCH(A337,'Purchase Behaviour'!A:A, 0))</f>
        <v>382.7752371</v>
      </c>
      <c r="K337" s="2">
        <f t="array" ref="K337">INDEX('Purchase Behaviour'!C:C, MATCH(A337,'Purchase Behaviour'!A:A, 0))</f>
        <v>328.5045713</v>
      </c>
      <c r="L337" s="2">
        <f t="array" ref="L337">INDEX('Purchase Behaviour'!D:D, MATCH($A337,'Purchase Behaviour'!$A:$A, 0))</f>
        <v>289.5920752</v>
      </c>
      <c r="M337" s="2">
        <f t="array" ref="M337">INDEX('Purchase Behaviour'!E:E, MATCH($A337,'Purchase Behaviour'!$A:$A, 0))</f>
        <v>118.8671187</v>
      </c>
      <c r="N337" s="2">
        <f t="array" ref="N337">INDEX('Purchase Behaviour'!F:F, MATCH($A337,'Purchase Behaviour'!$A:$A, 0))</f>
        <v>444.2964177</v>
      </c>
      <c r="O337" s="2">
        <f t="array" ref="O337">INDEX('Purchase Behaviour'!G:G, MATCH($A337,'Purchase Behaviour'!$A:$A, 0))</f>
        <v>263.0574599</v>
      </c>
      <c r="P337" s="2">
        <f t="array" ref="P337">INDEX('Purchase Behaviour'!H:H, MATCH($A337,'Purchase Behaviour'!$A:$A, 0))</f>
        <v>1</v>
      </c>
      <c r="Q337" s="2">
        <f t="array" ref="Q337">INDEX('Purchase Behaviour'!I:I, MATCH($A337,'Purchase Behaviour'!$A:$A, 0))</f>
        <v>4</v>
      </c>
      <c r="R337" s="2">
        <f t="array" ref="R337">INDEX('Purchase Behaviour'!J:J, MATCH($A337,'Purchase Behaviour'!$A:$A, 0))</f>
        <v>5</v>
      </c>
      <c r="S337" s="2">
        <f t="array" ref="S337">INDEX('Purchase Behaviour'!K:K, MATCH($A337,'Purchase Behaviour'!$A:$A, 0))</f>
        <v>12</v>
      </c>
      <c r="T337" s="2">
        <f t="array" ref="T337">INDEX('Purchase Behaviour'!L:L, MATCH($A337,'Purchase Behaviour'!$A:$A, 0))</f>
        <v>3</v>
      </c>
      <c r="U337" s="2">
        <f t="array" ref="U337">INDEX('Purchase Behaviour'!M:M, MATCH($A337,'Purchase Behaviour'!$A:$A, 0))</f>
        <v>38</v>
      </c>
      <c r="V337" s="2">
        <f t="array" ref="V337">INDEX('Campaign Performance'!B:B, MATCH(A337,'Campaign Performance'!A:A, 0))</f>
        <v>0</v>
      </c>
      <c r="W337" s="2">
        <f t="array" ref="W337">INDEX('Campaign Performance'!C:C, MATCH($A337,'Campaign Performance'!$A:$A, 0))</f>
        <v>0</v>
      </c>
      <c r="X337" s="2">
        <f t="array" ref="X337">INDEX('Campaign Performance'!D:D, MATCH($A337,'Campaign Performance'!$A:$A, 0))</f>
        <v>0</v>
      </c>
      <c r="Y337" s="2">
        <f t="array" ref="Y337">INDEX('Campaign Performance'!E:E, MATCH($A337,'Campaign Performance'!$A:$A, 0))</f>
        <v>0</v>
      </c>
      <c r="Z337" s="2">
        <f t="array" ref="Z337">INDEX('Campaign Performance'!F:F, MATCH($A337,'Campaign Performance'!$A:$A, 0))</f>
        <v>0</v>
      </c>
      <c r="AA337" s="2">
        <f t="array" ref="AA337">INDEX('Campaign Performance'!G:G, MATCH($A337,'Campaign Performance'!$A:$A, 0))</f>
        <v>0</v>
      </c>
      <c r="AB337" s="2">
        <f t="array" ref="AB337">INDEX('Campaign Performance'!H:H, MATCH($A337,'Campaign Performance'!$A:$A, 0))</f>
        <v>0</v>
      </c>
      <c r="AC337" s="5">
        <f t="shared" si="2"/>
        <v>65</v>
      </c>
      <c r="AD337" s="5">
        <f t="shared" si="3"/>
        <v>13</v>
      </c>
      <c r="AE337" s="5">
        <f t="shared" si="4"/>
        <v>1827.09288</v>
      </c>
      <c r="AF337" s="5">
        <f t="shared" si="5"/>
        <v>0</v>
      </c>
      <c r="AG337" s="5" t="str">
        <f t="shared" si="6"/>
        <v>No kids</v>
      </c>
      <c r="AH337" s="5" t="str">
        <f t="shared" si="20"/>
        <v>High income</v>
      </c>
      <c r="AI337" s="5" t="str">
        <f t="shared" si="7"/>
        <v>No</v>
      </c>
      <c r="AJ337" s="5" t="str">
        <f t="shared" si="8"/>
        <v>No Acceptance</v>
      </c>
      <c r="AK337" s="5">
        <f t="shared" si="9"/>
        <v>3</v>
      </c>
      <c r="AL337" s="5">
        <f t="shared" si="10"/>
        <v>0.09260215166</v>
      </c>
      <c r="AM337" s="5">
        <f t="shared" si="11"/>
        <v>0.6161616162</v>
      </c>
      <c r="AN337" s="5">
        <f t="shared" si="12"/>
        <v>0.1481481481</v>
      </c>
      <c r="AO337" s="5">
        <f t="shared" si="13"/>
        <v>0.1785714286</v>
      </c>
      <c r="AP337" s="5">
        <f t="shared" si="14"/>
        <v>0</v>
      </c>
      <c r="AQ337" s="5">
        <f t="shared" si="15"/>
        <v>1</v>
      </c>
      <c r="AR337" s="5">
        <f t="shared" si="16"/>
        <v>0.3480783878</v>
      </c>
      <c r="AS337" s="5">
        <f t="shared" si="17"/>
        <v>615</v>
      </c>
      <c r="AT337" s="5">
        <f t="shared" si="18"/>
        <v>0.7257704332</v>
      </c>
      <c r="AU337" s="5" t="str">
        <f t="shared" si="19"/>
        <v>Mid</v>
      </c>
      <c r="AV337" s="5"/>
      <c r="AW337" s="5"/>
      <c r="AX337" s="5"/>
      <c r="AY337" s="5"/>
      <c r="AZ337" s="5"/>
    </row>
    <row r="338" ht="14.25" customHeight="1">
      <c r="A338" s="5">
        <v>7381.0</v>
      </c>
      <c r="B338" s="5">
        <v>1968.0</v>
      </c>
      <c r="C338" s="5" t="s">
        <v>46</v>
      </c>
      <c r="D338" s="5" t="s">
        <v>58</v>
      </c>
      <c r="E338" s="5">
        <v>75693.0</v>
      </c>
      <c r="F338" s="2">
        <f t="shared" si="1"/>
        <v>75693</v>
      </c>
      <c r="G338" s="5">
        <v>0.0</v>
      </c>
      <c r="H338" s="5">
        <v>0.0</v>
      </c>
      <c r="I338" s="5" t="s">
        <v>316</v>
      </c>
      <c r="J338" s="2">
        <f t="array" ref="J338">INDEX('Purchase Behaviour'!B:B,MATCH(A338,'Purchase Behaviour'!A:A, 0))</f>
        <v>435.7322374</v>
      </c>
      <c r="K338" s="2">
        <f t="array" ref="K338">INDEX('Purchase Behaviour'!C:C, MATCH(A338,'Purchase Behaviour'!A:A, 0))</f>
        <v>348.9769521</v>
      </c>
      <c r="L338" s="2">
        <f t="array" ref="L338">INDEX('Purchase Behaviour'!D:D, MATCH($A338,'Purchase Behaviour'!$A:$A, 0))</f>
        <v>330.7272472</v>
      </c>
      <c r="M338" s="2">
        <f t="array" ref="M338">INDEX('Purchase Behaviour'!E:E, MATCH($A338,'Purchase Behaviour'!$A:$A, 0))</f>
        <v>384.532885</v>
      </c>
      <c r="N338" s="2">
        <f t="array" ref="N338">INDEX('Purchase Behaviour'!F:F, MATCH($A338,'Purchase Behaviour'!$A:$A, 0))</f>
        <v>365.2662365</v>
      </c>
      <c r="O338" s="2">
        <f t="array" ref="O338">INDEX('Purchase Behaviour'!G:G, MATCH($A338,'Purchase Behaviour'!$A:$A, 0))</f>
        <v>331.2421368</v>
      </c>
      <c r="P338" s="2">
        <f t="array" ref="P338">INDEX('Purchase Behaviour'!H:H, MATCH($A338,'Purchase Behaviour'!$A:$A, 0))</f>
        <v>1</v>
      </c>
      <c r="Q338" s="2">
        <f t="array" ref="Q338">INDEX('Purchase Behaviour'!I:I, MATCH($A338,'Purchase Behaviour'!$A:$A, 0))</f>
        <v>11</v>
      </c>
      <c r="R338" s="2">
        <f t="array" ref="R338">INDEX('Purchase Behaviour'!J:J, MATCH($A338,'Purchase Behaviour'!$A:$A, 0))</f>
        <v>4</v>
      </c>
      <c r="S338" s="2">
        <f t="array" ref="S338">INDEX('Purchase Behaviour'!K:K, MATCH($A338,'Purchase Behaviour'!$A:$A, 0))</f>
        <v>6</v>
      </c>
      <c r="T338" s="2">
        <f t="array" ref="T338">INDEX('Purchase Behaviour'!L:L, MATCH($A338,'Purchase Behaviour'!$A:$A, 0))</f>
        <v>4</v>
      </c>
      <c r="U338" s="2">
        <f t="array" ref="U338">INDEX('Purchase Behaviour'!M:M, MATCH($A338,'Purchase Behaviour'!$A:$A, 0))</f>
        <v>10</v>
      </c>
      <c r="V338" s="2">
        <f t="array" ref="V338">INDEX('Campaign Performance'!B:B, MATCH(A338,'Campaign Performance'!A:A, 0))</f>
        <v>0</v>
      </c>
      <c r="W338" s="2">
        <f t="array" ref="W338">INDEX('Campaign Performance'!C:C, MATCH($A338,'Campaign Performance'!$A:$A, 0))</f>
        <v>1</v>
      </c>
      <c r="X338" s="2">
        <f t="array" ref="X338">INDEX('Campaign Performance'!D:D, MATCH($A338,'Campaign Performance'!$A:$A, 0))</f>
        <v>1</v>
      </c>
      <c r="Y338" s="2">
        <f t="array" ref="Y338">INDEX('Campaign Performance'!E:E, MATCH($A338,'Campaign Performance'!$A:$A, 0))</f>
        <v>1</v>
      </c>
      <c r="Z338" s="2">
        <f t="array" ref="Z338">INDEX('Campaign Performance'!F:F, MATCH($A338,'Campaign Performance'!$A:$A, 0))</f>
        <v>0</v>
      </c>
      <c r="AA338" s="2">
        <f t="array" ref="AA338">INDEX('Campaign Performance'!G:G, MATCH($A338,'Campaign Performance'!$A:$A, 0))</f>
        <v>0</v>
      </c>
      <c r="AB338" s="2">
        <f t="array" ref="AB338">INDEX('Campaign Performance'!H:H, MATCH($A338,'Campaign Performance'!$A:$A, 0))</f>
        <v>1</v>
      </c>
      <c r="AC338" s="5">
        <f t="shared" si="2"/>
        <v>57</v>
      </c>
      <c r="AD338" s="5">
        <f t="shared" si="3"/>
        <v>12</v>
      </c>
      <c r="AE338" s="5">
        <f t="shared" si="4"/>
        <v>2196.477695</v>
      </c>
      <c r="AF338" s="5">
        <f t="shared" si="5"/>
        <v>3</v>
      </c>
      <c r="AG338" s="5" t="str">
        <f t="shared" si="6"/>
        <v>No kids</v>
      </c>
      <c r="AH338" s="5" t="str">
        <f t="shared" si="20"/>
        <v>High income</v>
      </c>
      <c r="AI338" s="5" t="str">
        <f t="shared" si="7"/>
        <v>Yes</v>
      </c>
      <c r="AJ338" s="5" t="str">
        <f t="shared" si="8"/>
        <v>High Acceptance</v>
      </c>
      <c r="AK338" s="5">
        <f t="shared" si="9"/>
        <v>3</v>
      </c>
      <c r="AL338" s="5">
        <f t="shared" si="10"/>
        <v>0.111323602</v>
      </c>
      <c r="AM338" s="5">
        <f t="shared" si="11"/>
        <v>0.898989899</v>
      </c>
      <c r="AN338" s="5">
        <f t="shared" si="12"/>
        <v>0.4074074074</v>
      </c>
      <c r="AO338" s="5">
        <f t="shared" si="13"/>
        <v>0.1428571429</v>
      </c>
      <c r="AP338" s="5">
        <f t="shared" si="14"/>
        <v>0.75</v>
      </c>
      <c r="AQ338" s="5">
        <f t="shared" si="15"/>
        <v>1</v>
      </c>
      <c r="AR338" s="5">
        <f t="shared" si="16"/>
        <v>0.5479246956</v>
      </c>
      <c r="AS338" s="5">
        <f t="shared" si="17"/>
        <v>7</v>
      </c>
      <c r="AT338" s="5">
        <f t="shared" si="18"/>
        <v>0.9973202322</v>
      </c>
      <c r="AU338" s="5" t="str">
        <f t="shared" si="19"/>
        <v>High</v>
      </c>
      <c r="AV338" s="5"/>
      <c r="AW338" s="5"/>
      <c r="AX338" s="5"/>
      <c r="AY338" s="5"/>
      <c r="AZ338" s="5"/>
    </row>
    <row r="339" ht="14.25" customHeight="1">
      <c r="A339" s="5">
        <v>4099.0</v>
      </c>
      <c r="B339" s="5">
        <v>1972.0</v>
      </c>
      <c r="C339" s="5" t="s">
        <v>46</v>
      </c>
      <c r="D339" s="5" t="s">
        <v>54</v>
      </c>
      <c r="E339" s="5">
        <v>30675.0</v>
      </c>
      <c r="F339" s="2">
        <f t="shared" si="1"/>
        <v>30675</v>
      </c>
      <c r="G339" s="5">
        <v>0.0</v>
      </c>
      <c r="H339" s="5">
        <v>0.0</v>
      </c>
      <c r="I339" s="5" t="s">
        <v>317</v>
      </c>
      <c r="J339" s="2">
        <f t="array" ref="J339">INDEX('Purchase Behaviour'!B:B,MATCH(A339,'Purchase Behaviour'!A:A, 0))</f>
        <v>144.179988</v>
      </c>
      <c r="K339" s="2">
        <f t="array" ref="K339">INDEX('Purchase Behaviour'!C:C, MATCH(A339,'Purchase Behaviour'!A:A, 0))</f>
        <v>166.8368467</v>
      </c>
      <c r="L339" s="2">
        <f t="array" ref="L339">INDEX('Purchase Behaviour'!D:D, MATCH($A339,'Purchase Behaviour'!$A:$A, 0))</f>
        <v>170.1601143</v>
      </c>
      <c r="M339" s="2">
        <f t="array" ref="M339">INDEX('Purchase Behaviour'!E:E, MATCH($A339,'Purchase Behaviour'!$A:$A, 0))</f>
        <v>148.8145003</v>
      </c>
      <c r="N339" s="2">
        <f t="array" ref="N339">INDEX('Purchase Behaviour'!F:F, MATCH($A339,'Purchase Behaviour'!$A:$A, 0))</f>
        <v>175.9428321</v>
      </c>
      <c r="O339" s="2">
        <f t="array" ref="O339">INDEX('Purchase Behaviour'!G:G, MATCH($A339,'Purchase Behaviour'!$A:$A, 0))</f>
        <v>126.859931</v>
      </c>
      <c r="P339" s="2">
        <f t="array" ref="P339">INDEX('Purchase Behaviour'!H:H, MATCH($A339,'Purchase Behaviour'!$A:$A, 0))</f>
        <v>1</v>
      </c>
      <c r="Q339" s="2">
        <f t="array" ref="Q339">INDEX('Purchase Behaviour'!I:I, MATCH($A339,'Purchase Behaviour'!$A:$A, 0))</f>
        <v>1</v>
      </c>
      <c r="R339" s="2">
        <f t="array" ref="R339">INDEX('Purchase Behaviour'!J:J, MATCH($A339,'Purchase Behaviour'!$A:$A, 0))</f>
        <v>0</v>
      </c>
      <c r="S339" s="2">
        <f t="array" ref="S339">INDEX('Purchase Behaviour'!K:K, MATCH($A339,'Purchase Behaviour'!$A:$A, 0))</f>
        <v>3</v>
      </c>
      <c r="T339" s="2">
        <f t="array" ref="T339">INDEX('Purchase Behaviour'!L:L, MATCH($A339,'Purchase Behaviour'!$A:$A, 0))</f>
        <v>8</v>
      </c>
      <c r="U339" s="2">
        <f t="array" ref="U339">INDEX('Purchase Behaviour'!M:M, MATCH($A339,'Purchase Behaviour'!$A:$A, 0))</f>
        <v>14</v>
      </c>
      <c r="V339" s="2">
        <f t="array" ref="V339">INDEX('Campaign Performance'!B:B, MATCH(A339,'Campaign Performance'!A:A, 0))</f>
        <v>0</v>
      </c>
      <c r="W339" s="2">
        <f t="array" ref="W339">INDEX('Campaign Performance'!C:C, MATCH($A339,'Campaign Performance'!$A:$A, 0))</f>
        <v>0</v>
      </c>
      <c r="X339" s="2">
        <f t="array" ref="X339">INDEX('Campaign Performance'!D:D, MATCH($A339,'Campaign Performance'!$A:$A, 0))</f>
        <v>0</v>
      </c>
      <c r="Y339" s="2">
        <f t="array" ref="Y339">INDEX('Campaign Performance'!E:E, MATCH($A339,'Campaign Performance'!$A:$A, 0))</f>
        <v>0</v>
      </c>
      <c r="Z339" s="2">
        <f t="array" ref="Z339">INDEX('Campaign Performance'!F:F, MATCH($A339,'Campaign Performance'!$A:$A, 0))</f>
        <v>0</v>
      </c>
      <c r="AA339" s="2">
        <f t="array" ref="AA339">INDEX('Campaign Performance'!G:G, MATCH($A339,'Campaign Performance'!$A:$A, 0))</f>
        <v>0</v>
      </c>
      <c r="AB339" s="2">
        <f t="array" ref="AB339">INDEX('Campaign Performance'!H:H, MATCH($A339,'Campaign Performance'!$A:$A, 0))</f>
        <v>0</v>
      </c>
      <c r="AC339" s="5">
        <f t="shared" si="2"/>
        <v>53</v>
      </c>
      <c r="AD339" s="5">
        <f t="shared" si="3"/>
        <v>13</v>
      </c>
      <c r="AE339" s="5">
        <f t="shared" si="4"/>
        <v>932.7942123</v>
      </c>
      <c r="AF339" s="5">
        <f t="shared" si="5"/>
        <v>0</v>
      </c>
      <c r="AG339" s="5" t="str">
        <f t="shared" si="6"/>
        <v>No kids</v>
      </c>
      <c r="AH339" s="5" t="str">
        <f t="shared" si="20"/>
        <v>Mid income</v>
      </c>
      <c r="AI339" s="5" t="str">
        <f t="shared" si="7"/>
        <v>No</v>
      </c>
      <c r="AJ339" s="5" t="str">
        <f t="shared" si="8"/>
        <v>No Acceptance</v>
      </c>
      <c r="AK339" s="5">
        <f t="shared" si="9"/>
        <v>2</v>
      </c>
      <c r="AL339" s="5">
        <f t="shared" si="10"/>
        <v>0.0472766065</v>
      </c>
      <c r="AM339" s="5">
        <f t="shared" si="11"/>
        <v>0.8585858586</v>
      </c>
      <c r="AN339" s="5">
        <f t="shared" si="12"/>
        <v>0.03703703704</v>
      </c>
      <c r="AO339" s="5">
        <f t="shared" si="13"/>
        <v>0</v>
      </c>
      <c r="AP339" s="5">
        <f t="shared" si="14"/>
        <v>0</v>
      </c>
      <c r="AQ339" s="5">
        <f t="shared" si="15"/>
        <v>0.5</v>
      </c>
      <c r="AR339" s="5">
        <f t="shared" si="16"/>
        <v>0.3249504648</v>
      </c>
      <c r="AS339" s="5">
        <f t="shared" si="17"/>
        <v>757</v>
      </c>
      <c r="AT339" s="5">
        <f t="shared" si="18"/>
        <v>0.6623492631</v>
      </c>
      <c r="AU339" s="5" t="str">
        <f t="shared" si="19"/>
        <v>Mid</v>
      </c>
      <c r="AV339" s="5"/>
      <c r="AW339" s="5"/>
      <c r="AX339" s="5"/>
      <c r="AY339" s="5"/>
      <c r="AZ339" s="5"/>
    </row>
    <row r="340" ht="14.25" customHeight="1">
      <c r="A340" s="5">
        <v>9560.0</v>
      </c>
      <c r="B340" s="5">
        <v>1965.0</v>
      </c>
      <c r="C340" s="5" t="s">
        <v>46</v>
      </c>
      <c r="D340" s="5" t="s">
        <v>50</v>
      </c>
      <c r="E340" s="5">
        <v>83003.0</v>
      </c>
      <c r="F340" s="2">
        <f t="shared" si="1"/>
        <v>83003</v>
      </c>
      <c r="G340" s="5">
        <v>0.0</v>
      </c>
      <c r="H340" s="5">
        <v>0.0</v>
      </c>
      <c r="I340" s="5" t="s">
        <v>318</v>
      </c>
      <c r="J340" s="2">
        <f t="array" ref="J340">INDEX('Purchase Behaviour'!B:B,MATCH(A340,'Purchase Behaviour'!A:A, 0))</f>
        <v>679.9310705</v>
      </c>
      <c r="K340" s="2">
        <f t="array" ref="K340">INDEX('Purchase Behaviour'!C:C, MATCH(A340,'Purchase Behaviour'!A:A, 0))</f>
        <v>585.9717804</v>
      </c>
      <c r="L340" s="2">
        <f t="array" ref="L340">INDEX('Purchase Behaviour'!D:D, MATCH($A340,'Purchase Behaviour'!$A:$A, 0))</f>
        <v>494.0653107</v>
      </c>
      <c r="M340" s="2">
        <f t="array" ref="M340">INDEX('Purchase Behaviour'!E:E, MATCH($A340,'Purchase Behaviour'!$A:$A, 0))</f>
        <v>150.4038842</v>
      </c>
      <c r="N340" s="2">
        <f t="array" ref="N340">INDEX('Purchase Behaviour'!F:F, MATCH($A340,'Purchase Behaviour'!$A:$A, 0))</f>
        <v>474.1849932</v>
      </c>
      <c r="O340" s="2">
        <f t="array" ref="O340">INDEX('Purchase Behaviour'!G:G, MATCH($A340,'Purchase Behaviour'!$A:$A, 0))</f>
        <v>354.3803453</v>
      </c>
      <c r="P340" s="2">
        <f t="array" ref="P340">INDEX('Purchase Behaviour'!H:H, MATCH($A340,'Purchase Behaviour'!$A:$A, 0))</f>
        <v>1</v>
      </c>
      <c r="Q340" s="2">
        <f t="array" ref="Q340">INDEX('Purchase Behaviour'!I:I, MATCH($A340,'Purchase Behaviour'!$A:$A, 0))</f>
        <v>7</v>
      </c>
      <c r="R340" s="2">
        <f t="array" ref="R340">INDEX('Purchase Behaviour'!J:J, MATCH($A340,'Purchase Behaviour'!$A:$A, 0))</f>
        <v>6</v>
      </c>
      <c r="S340" s="2">
        <f t="array" ref="S340">INDEX('Purchase Behaviour'!K:K, MATCH($A340,'Purchase Behaviour'!$A:$A, 0))</f>
        <v>8</v>
      </c>
      <c r="T340" s="2">
        <f t="array" ref="T340">INDEX('Purchase Behaviour'!L:L, MATCH($A340,'Purchase Behaviour'!$A:$A, 0))</f>
        <v>3</v>
      </c>
      <c r="U340" s="2">
        <f t="array" ref="U340">INDEX('Purchase Behaviour'!M:M, MATCH($A340,'Purchase Behaviour'!$A:$A, 0))</f>
        <v>18</v>
      </c>
      <c r="V340" s="2">
        <f t="array" ref="V340">INDEX('Campaign Performance'!B:B, MATCH(A340,'Campaign Performance'!A:A, 0))</f>
        <v>0</v>
      </c>
      <c r="W340" s="2">
        <f t="array" ref="W340">INDEX('Campaign Performance'!C:C, MATCH($A340,'Campaign Performance'!$A:$A, 0))</f>
        <v>0</v>
      </c>
      <c r="X340" s="2">
        <f t="array" ref="X340">INDEX('Campaign Performance'!D:D, MATCH($A340,'Campaign Performance'!$A:$A, 0))</f>
        <v>1</v>
      </c>
      <c r="Y340" s="2">
        <f t="array" ref="Y340">INDEX('Campaign Performance'!E:E, MATCH($A340,'Campaign Performance'!$A:$A, 0))</f>
        <v>0</v>
      </c>
      <c r="Z340" s="2">
        <f t="array" ref="Z340">INDEX('Campaign Performance'!F:F, MATCH($A340,'Campaign Performance'!$A:$A, 0))</f>
        <v>0</v>
      </c>
      <c r="AA340" s="2">
        <f t="array" ref="AA340">INDEX('Campaign Performance'!G:G, MATCH($A340,'Campaign Performance'!$A:$A, 0))</f>
        <v>0</v>
      </c>
      <c r="AB340" s="2">
        <f t="array" ref="AB340">INDEX('Campaign Performance'!H:H, MATCH($A340,'Campaign Performance'!$A:$A, 0))</f>
        <v>1</v>
      </c>
      <c r="AC340" s="5">
        <f t="shared" si="2"/>
        <v>60</v>
      </c>
      <c r="AD340" s="5">
        <f t="shared" si="3"/>
        <v>12</v>
      </c>
      <c r="AE340" s="5">
        <f t="shared" si="4"/>
        <v>2738.937384</v>
      </c>
      <c r="AF340" s="5">
        <f t="shared" si="5"/>
        <v>1</v>
      </c>
      <c r="AG340" s="5" t="str">
        <f t="shared" si="6"/>
        <v>No kids</v>
      </c>
      <c r="AH340" s="5" t="str">
        <f t="shared" si="20"/>
        <v>High income</v>
      </c>
      <c r="AI340" s="5" t="str">
        <f t="shared" si="7"/>
        <v>Yes</v>
      </c>
      <c r="AJ340" s="5" t="str">
        <f t="shared" si="8"/>
        <v>Low Acceptance</v>
      </c>
      <c r="AK340" s="5">
        <f t="shared" si="9"/>
        <v>3</v>
      </c>
      <c r="AL340" s="5">
        <f t="shared" si="10"/>
        <v>0.1388169687</v>
      </c>
      <c r="AM340" s="5">
        <f t="shared" si="11"/>
        <v>0.8181818182</v>
      </c>
      <c r="AN340" s="5">
        <f t="shared" si="12"/>
        <v>0.2592592593</v>
      </c>
      <c r="AO340" s="5">
        <f t="shared" si="13"/>
        <v>0.2142857143</v>
      </c>
      <c r="AP340" s="5">
        <f t="shared" si="14"/>
        <v>0.25</v>
      </c>
      <c r="AQ340" s="5">
        <f t="shared" si="15"/>
        <v>1</v>
      </c>
      <c r="AR340" s="5">
        <f t="shared" si="16"/>
        <v>0.4654762479</v>
      </c>
      <c r="AS340" s="5">
        <f t="shared" si="17"/>
        <v>102</v>
      </c>
      <c r="AT340" s="5">
        <f t="shared" si="18"/>
        <v>0.9548905762</v>
      </c>
      <c r="AU340" s="5" t="str">
        <f t="shared" si="19"/>
        <v>High</v>
      </c>
      <c r="AV340" s="5"/>
      <c r="AW340" s="5"/>
      <c r="AX340" s="5"/>
      <c r="AY340" s="5"/>
      <c r="AZ340" s="5"/>
    </row>
    <row r="341" ht="14.25" customHeight="1">
      <c r="A341" s="5">
        <v>1150.0</v>
      </c>
      <c r="B341" s="5">
        <v>1960.0</v>
      </c>
      <c r="C341" s="5" t="s">
        <v>53</v>
      </c>
      <c r="D341" s="5" t="s">
        <v>50</v>
      </c>
      <c r="E341" s="5">
        <v>83532.0</v>
      </c>
      <c r="F341" s="2">
        <f t="shared" si="1"/>
        <v>83532</v>
      </c>
      <c r="G341" s="5">
        <v>0.0</v>
      </c>
      <c r="H341" s="5">
        <v>0.0</v>
      </c>
      <c r="I341" s="5" t="s">
        <v>212</v>
      </c>
      <c r="J341" s="2">
        <f t="array" ref="J341">INDEX('Purchase Behaviour'!B:B,MATCH(A341,'Purchase Behaviour'!A:A, 0))</f>
        <v>274.519844</v>
      </c>
      <c r="K341" s="2">
        <f t="array" ref="K341">INDEX('Purchase Behaviour'!C:C, MATCH(A341,'Purchase Behaviour'!A:A, 0))</f>
        <v>353.3826362</v>
      </c>
      <c r="L341" s="2">
        <f t="array" ref="L341">INDEX('Purchase Behaviour'!D:D, MATCH($A341,'Purchase Behaviour'!$A:$A, 0))</f>
        <v>288.6973368</v>
      </c>
      <c r="M341" s="2">
        <f t="array" ref="M341">INDEX('Purchase Behaviour'!E:E, MATCH($A341,'Purchase Behaviour'!$A:$A, 0))</f>
        <v>464.5171077</v>
      </c>
      <c r="N341" s="2">
        <f t="array" ref="N341">INDEX('Purchase Behaviour'!F:F, MATCH($A341,'Purchase Behaviour'!$A:$A, 0))</f>
        <v>606.3855315</v>
      </c>
      <c r="O341" s="2">
        <f t="array" ref="O341">INDEX('Purchase Behaviour'!G:G, MATCH($A341,'Purchase Behaviour'!$A:$A, 0))</f>
        <v>505.3469087</v>
      </c>
      <c r="P341" s="2">
        <f t="array" ref="P341">INDEX('Purchase Behaviour'!H:H, MATCH($A341,'Purchase Behaviour'!$A:$A, 0))</f>
        <v>1</v>
      </c>
      <c r="Q341" s="2">
        <f t="array" ref="Q341">INDEX('Purchase Behaviour'!I:I, MATCH($A341,'Purchase Behaviour'!$A:$A, 0))</f>
        <v>4</v>
      </c>
      <c r="R341" s="2">
        <f t="array" ref="R341">INDEX('Purchase Behaviour'!J:J, MATCH($A341,'Purchase Behaviour'!$A:$A, 0))</f>
        <v>6</v>
      </c>
      <c r="S341" s="2">
        <f t="array" ref="S341">INDEX('Purchase Behaviour'!K:K, MATCH($A341,'Purchase Behaviour'!$A:$A, 0))</f>
        <v>4</v>
      </c>
      <c r="T341" s="2">
        <f t="array" ref="T341">INDEX('Purchase Behaviour'!L:L, MATCH($A341,'Purchase Behaviour'!$A:$A, 0))</f>
        <v>1</v>
      </c>
      <c r="U341" s="2">
        <f t="array" ref="U341">INDEX('Purchase Behaviour'!M:M, MATCH($A341,'Purchase Behaviour'!$A:$A, 0))</f>
        <v>36</v>
      </c>
      <c r="V341" s="2">
        <f t="array" ref="V341">INDEX('Campaign Performance'!B:B, MATCH(A341,'Campaign Performance'!A:A, 0))</f>
        <v>0</v>
      </c>
      <c r="W341" s="2">
        <f t="array" ref="W341">INDEX('Campaign Performance'!C:C, MATCH($A341,'Campaign Performance'!$A:$A, 0))</f>
        <v>0</v>
      </c>
      <c r="X341" s="2">
        <f t="array" ref="X341">INDEX('Campaign Performance'!D:D, MATCH($A341,'Campaign Performance'!$A:$A, 0))</f>
        <v>1</v>
      </c>
      <c r="Y341" s="2">
        <f t="array" ref="Y341">INDEX('Campaign Performance'!E:E, MATCH($A341,'Campaign Performance'!$A:$A, 0))</f>
        <v>0</v>
      </c>
      <c r="Z341" s="2">
        <f t="array" ref="Z341">INDEX('Campaign Performance'!F:F, MATCH($A341,'Campaign Performance'!$A:$A, 0))</f>
        <v>0</v>
      </c>
      <c r="AA341" s="2">
        <f t="array" ref="AA341">INDEX('Campaign Performance'!G:G, MATCH($A341,'Campaign Performance'!$A:$A, 0))</f>
        <v>0</v>
      </c>
      <c r="AB341" s="2">
        <f t="array" ref="AB341">INDEX('Campaign Performance'!H:H, MATCH($A341,'Campaign Performance'!$A:$A, 0))</f>
        <v>0</v>
      </c>
      <c r="AC341" s="5">
        <f t="shared" si="2"/>
        <v>65</v>
      </c>
      <c r="AD341" s="5">
        <f t="shared" si="3"/>
        <v>12</v>
      </c>
      <c r="AE341" s="5">
        <f t="shared" si="4"/>
        <v>2492.849365</v>
      </c>
      <c r="AF341" s="5">
        <f t="shared" si="5"/>
        <v>1</v>
      </c>
      <c r="AG341" s="5" t="str">
        <f t="shared" si="6"/>
        <v>No kids</v>
      </c>
      <c r="AH341" s="5" t="str">
        <f t="shared" si="20"/>
        <v>High income</v>
      </c>
      <c r="AI341" s="5" t="str">
        <f t="shared" si="7"/>
        <v>No</v>
      </c>
      <c r="AJ341" s="5" t="str">
        <f t="shared" si="8"/>
        <v>Low Acceptance</v>
      </c>
      <c r="AK341" s="5">
        <f t="shared" si="9"/>
        <v>3</v>
      </c>
      <c r="AL341" s="5">
        <f t="shared" si="10"/>
        <v>0.126344543</v>
      </c>
      <c r="AM341" s="5">
        <f t="shared" si="11"/>
        <v>0.6363636364</v>
      </c>
      <c r="AN341" s="5">
        <f t="shared" si="12"/>
        <v>0.1481481481</v>
      </c>
      <c r="AO341" s="5">
        <f t="shared" si="13"/>
        <v>0.2142857143</v>
      </c>
      <c r="AP341" s="5">
        <f t="shared" si="14"/>
        <v>0.25</v>
      </c>
      <c r="AQ341" s="5">
        <f t="shared" si="15"/>
        <v>1</v>
      </c>
      <c r="AR341" s="5">
        <f t="shared" si="16"/>
        <v>0.3911460203</v>
      </c>
      <c r="AS341" s="5">
        <f t="shared" si="17"/>
        <v>375</v>
      </c>
      <c r="AT341" s="5">
        <f t="shared" si="18"/>
        <v>0.8329611434</v>
      </c>
      <c r="AU341" s="5" t="str">
        <f t="shared" si="19"/>
        <v>High</v>
      </c>
      <c r="AV341" s="5"/>
      <c r="AW341" s="5"/>
      <c r="AX341" s="5"/>
      <c r="AY341" s="5"/>
      <c r="AZ341" s="5"/>
    </row>
    <row r="342" ht="14.25" customHeight="1">
      <c r="A342" s="5">
        <v>10172.0</v>
      </c>
      <c r="B342" s="5">
        <v>1988.0</v>
      </c>
      <c r="C342" s="5" t="s">
        <v>46</v>
      </c>
      <c r="D342" s="5" t="s">
        <v>47</v>
      </c>
      <c r="E342" s="5">
        <v>68655.0</v>
      </c>
      <c r="F342" s="2">
        <f t="shared" si="1"/>
        <v>68655</v>
      </c>
      <c r="G342" s="5">
        <v>1.0</v>
      </c>
      <c r="H342" s="5">
        <v>1.0</v>
      </c>
      <c r="I342" s="5" t="s">
        <v>319</v>
      </c>
      <c r="J342" s="2">
        <f t="array" ref="J342">INDEX('Purchase Behaviour'!B:B,MATCH(A342,'Purchase Behaviour'!A:A, 0))</f>
        <v>618.9156902</v>
      </c>
      <c r="K342" s="2">
        <f t="array" ref="K342">INDEX('Purchase Behaviour'!C:C, MATCH(A342,'Purchase Behaviour'!A:A, 0))</f>
        <v>165.1893424</v>
      </c>
      <c r="L342" s="2">
        <f t="array" ref="L342">INDEX('Purchase Behaviour'!D:D, MATCH($A342,'Purchase Behaviour'!$A:$A, 0))</f>
        <v>275.3141001</v>
      </c>
      <c r="M342" s="2">
        <f t="array" ref="M342">INDEX('Purchase Behaviour'!E:E, MATCH($A342,'Purchase Behaviour'!$A:$A, 0))</f>
        <v>229.376247</v>
      </c>
      <c r="N342" s="2">
        <f t="array" ref="N342">INDEX('Purchase Behaviour'!F:F, MATCH($A342,'Purchase Behaviour'!$A:$A, 0))</f>
        <v>457.7452767</v>
      </c>
      <c r="O342" s="2">
        <f t="array" ref="O342">INDEX('Purchase Behaviour'!G:G, MATCH($A342,'Purchase Behaviour'!$A:$A, 0))</f>
        <v>305.3251378</v>
      </c>
      <c r="P342" s="2">
        <f t="array" ref="P342">INDEX('Purchase Behaviour'!H:H, MATCH($A342,'Purchase Behaviour'!$A:$A, 0))</f>
        <v>1</v>
      </c>
      <c r="Q342" s="2">
        <f t="array" ref="Q342">INDEX('Purchase Behaviour'!I:I, MATCH($A342,'Purchase Behaviour'!$A:$A, 0))</f>
        <v>4</v>
      </c>
      <c r="R342" s="2">
        <f t="array" ref="R342">INDEX('Purchase Behaviour'!J:J, MATCH($A342,'Purchase Behaviour'!$A:$A, 0))</f>
        <v>5</v>
      </c>
      <c r="S342" s="2">
        <f t="array" ref="S342">INDEX('Purchase Behaviour'!K:K, MATCH($A342,'Purchase Behaviour'!$A:$A, 0))</f>
        <v>11</v>
      </c>
      <c r="T342" s="2">
        <f t="array" ref="T342">INDEX('Purchase Behaviour'!L:L, MATCH($A342,'Purchase Behaviour'!$A:$A, 0))</f>
        <v>3</v>
      </c>
      <c r="U342" s="2">
        <f t="array" ref="U342">INDEX('Purchase Behaviour'!M:M, MATCH($A342,'Purchase Behaviour'!$A:$A, 0))</f>
        <v>95</v>
      </c>
      <c r="V342" s="2">
        <f t="array" ref="V342">INDEX('Campaign Performance'!B:B, MATCH(A342,'Campaign Performance'!A:A, 0))</f>
        <v>0</v>
      </c>
      <c r="W342" s="2">
        <f t="array" ref="W342">INDEX('Campaign Performance'!C:C, MATCH($A342,'Campaign Performance'!$A:$A, 0))</f>
        <v>0</v>
      </c>
      <c r="X342" s="2">
        <f t="array" ref="X342">INDEX('Campaign Performance'!D:D, MATCH($A342,'Campaign Performance'!$A:$A, 0))</f>
        <v>0</v>
      </c>
      <c r="Y342" s="2">
        <f t="array" ref="Y342">INDEX('Campaign Performance'!E:E, MATCH($A342,'Campaign Performance'!$A:$A, 0))</f>
        <v>0</v>
      </c>
      <c r="Z342" s="2">
        <f t="array" ref="Z342">INDEX('Campaign Performance'!F:F, MATCH($A342,'Campaign Performance'!$A:$A, 0))</f>
        <v>0</v>
      </c>
      <c r="AA342" s="2">
        <f t="array" ref="AA342">INDEX('Campaign Performance'!G:G, MATCH($A342,'Campaign Performance'!$A:$A, 0))</f>
        <v>0</v>
      </c>
      <c r="AB342" s="2">
        <f t="array" ref="AB342">INDEX('Campaign Performance'!H:H, MATCH($A342,'Campaign Performance'!$A:$A, 0))</f>
        <v>0</v>
      </c>
      <c r="AC342" s="5">
        <f t="shared" si="2"/>
        <v>37</v>
      </c>
      <c r="AD342" s="5">
        <f t="shared" si="3"/>
        <v>13</v>
      </c>
      <c r="AE342" s="5">
        <f t="shared" si="4"/>
        <v>2051.865794</v>
      </c>
      <c r="AF342" s="5">
        <f t="shared" si="5"/>
        <v>0</v>
      </c>
      <c r="AG342" s="5" t="str">
        <f t="shared" si="6"/>
        <v>Large family</v>
      </c>
      <c r="AH342" s="5" t="str">
        <f t="shared" si="20"/>
        <v>High income</v>
      </c>
      <c r="AI342" s="5" t="str">
        <f t="shared" si="7"/>
        <v>No</v>
      </c>
      <c r="AJ342" s="5" t="str">
        <f t="shared" si="8"/>
        <v>No Acceptance</v>
      </c>
      <c r="AK342" s="5">
        <f t="shared" si="9"/>
        <v>3</v>
      </c>
      <c r="AL342" s="5">
        <f t="shared" si="10"/>
        <v>0.1039942685</v>
      </c>
      <c r="AM342" s="5">
        <f t="shared" si="11"/>
        <v>0.0404040404</v>
      </c>
      <c r="AN342" s="5">
        <f t="shared" si="12"/>
        <v>0.1481481481</v>
      </c>
      <c r="AO342" s="5">
        <f t="shared" si="13"/>
        <v>0.1785714286</v>
      </c>
      <c r="AP342" s="5">
        <f t="shared" si="14"/>
        <v>0</v>
      </c>
      <c r="AQ342" s="5">
        <f t="shared" si="15"/>
        <v>1</v>
      </c>
      <c r="AR342" s="5">
        <f t="shared" si="16"/>
        <v>0.1781991443</v>
      </c>
      <c r="AS342" s="5">
        <f t="shared" si="17"/>
        <v>1807</v>
      </c>
      <c r="AT342" s="5">
        <f t="shared" si="18"/>
        <v>0.1933899062</v>
      </c>
      <c r="AU342" s="5" t="str">
        <f t="shared" si="19"/>
        <v>Low</v>
      </c>
      <c r="AV342" s="5"/>
      <c r="AW342" s="5"/>
      <c r="AX342" s="5"/>
      <c r="AY342" s="5"/>
      <c r="AZ342" s="5"/>
    </row>
    <row r="343" ht="14.25" customHeight="1">
      <c r="A343" s="5">
        <v>11191.0</v>
      </c>
      <c r="B343" s="5">
        <v>1986.0</v>
      </c>
      <c r="C343" s="5" t="s">
        <v>46</v>
      </c>
      <c r="D343" s="5" t="s">
        <v>58</v>
      </c>
      <c r="E343" s="5">
        <v>41411.0</v>
      </c>
      <c r="F343" s="2">
        <f t="shared" si="1"/>
        <v>41411</v>
      </c>
      <c r="G343" s="5">
        <v>0.0</v>
      </c>
      <c r="H343" s="5">
        <v>1.0</v>
      </c>
      <c r="I343" s="5" t="s">
        <v>320</v>
      </c>
      <c r="J343" s="2">
        <f t="array" ref="J343">INDEX('Purchase Behaviour'!B:B,MATCH(A343,'Purchase Behaviour'!A:A, 0))</f>
        <v>210.165973</v>
      </c>
      <c r="K343" s="2">
        <f t="array" ref="K343">INDEX('Purchase Behaviour'!C:C, MATCH(A343,'Purchase Behaviour'!A:A, 0))</f>
        <v>238.3297456</v>
      </c>
      <c r="L343" s="2">
        <f t="array" ref="L343">INDEX('Purchase Behaviour'!D:D, MATCH($A343,'Purchase Behaviour'!$A:$A, 0))</f>
        <v>105.9043102</v>
      </c>
      <c r="M343" s="2">
        <f t="array" ref="M343">INDEX('Purchase Behaviour'!E:E, MATCH($A343,'Purchase Behaviour'!$A:$A, 0))</f>
        <v>158.7508478</v>
      </c>
      <c r="N343" s="2">
        <f t="array" ref="N343">INDEX('Purchase Behaviour'!F:F, MATCH($A343,'Purchase Behaviour'!$A:$A, 0))</f>
        <v>261.3835576</v>
      </c>
      <c r="O343" s="2">
        <f t="array" ref="O343">INDEX('Purchase Behaviour'!G:G, MATCH($A343,'Purchase Behaviour'!$A:$A, 0))</f>
        <v>163.396166</v>
      </c>
      <c r="P343" s="2">
        <f t="array" ref="P343">INDEX('Purchase Behaviour'!H:H, MATCH($A343,'Purchase Behaviour'!$A:$A, 0))</f>
        <v>1</v>
      </c>
      <c r="Q343" s="2">
        <f t="array" ref="Q343">INDEX('Purchase Behaviour'!I:I, MATCH($A343,'Purchase Behaviour'!$A:$A, 0))</f>
        <v>2</v>
      </c>
      <c r="R343" s="2">
        <f t="array" ref="R343">INDEX('Purchase Behaviour'!J:J, MATCH($A343,'Purchase Behaviour'!$A:$A, 0))</f>
        <v>1</v>
      </c>
      <c r="S343" s="2">
        <f t="array" ref="S343">INDEX('Purchase Behaviour'!K:K, MATCH($A343,'Purchase Behaviour'!$A:$A, 0))</f>
        <v>4</v>
      </c>
      <c r="T343" s="2">
        <f t="array" ref="T343">INDEX('Purchase Behaviour'!L:L, MATCH($A343,'Purchase Behaviour'!$A:$A, 0))</f>
        <v>6</v>
      </c>
      <c r="U343" s="2">
        <f t="array" ref="U343">INDEX('Purchase Behaviour'!M:M, MATCH($A343,'Purchase Behaviour'!$A:$A, 0))</f>
        <v>11</v>
      </c>
      <c r="V343" s="2">
        <f t="array" ref="V343">INDEX('Campaign Performance'!B:B, MATCH(A343,'Campaign Performance'!A:A, 0))</f>
        <v>0</v>
      </c>
      <c r="W343" s="2">
        <f t="array" ref="W343">INDEX('Campaign Performance'!C:C, MATCH($A343,'Campaign Performance'!$A:$A, 0))</f>
        <v>0</v>
      </c>
      <c r="X343" s="2">
        <f t="array" ref="X343">INDEX('Campaign Performance'!D:D, MATCH($A343,'Campaign Performance'!$A:$A, 0))</f>
        <v>0</v>
      </c>
      <c r="Y343" s="2">
        <f t="array" ref="Y343">INDEX('Campaign Performance'!E:E, MATCH($A343,'Campaign Performance'!$A:$A, 0))</f>
        <v>0</v>
      </c>
      <c r="Z343" s="2">
        <f t="array" ref="Z343">INDEX('Campaign Performance'!F:F, MATCH($A343,'Campaign Performance'!$A:$A, 0))</f>
        <v>0</v>
      </c>
      <c r="AA343" s="2">
        <f t="array" ref="AA343">INDEX('Campaign Performance'!G:G, MATCH($A343,'Campaign Performance'!$A:$A, 0))</f>
        <v>0</v>
      </c>
      <c r="AB343" s="2">
        <f t="array" ref="AB343">INDEX('Campaign Performance'!H:H, MATCH($A343,'Campaign Performance'!$A:$A, 0))</f>
        <v>0</v>
      </c>
      <c r="AC343" s="5">
        <f t="shared" si="2"/>
        <v>39</v>
      </c>
      <c r="AD343" s="5">
        <f t="shared" si="3"/>
        <v>11</v>
      </c>
      <c r="AE343" s="5">
        <f t="shared" si="4"/>
        <v>1137.9306</v>
      </c>
      <c r="AF343" s="5">
        <f t="shared" si="5"/>
        <v>0</v>
      </c>
      <c r="AG343" s="5" t="str">
        <f t="shared" si="6"/>
        <v>Small family</v>
      </c>
      <c r="AH343" s="5" t="str">
        <f t="shared" si="20"/>
        <v>Mid income</v>
      </c>
      <c r="AI343" s="5" t="str">
        <f t="shared" si="7"/>
        <v>No</v>
      </c>
      <c r="AJ343" s="5" t="str">
        <f t="shared" si="8"/>
        <v>No Acceptance</v>
      </c>
      <c r="AK343" s="5">
        <f t="shared" si="9"/>
        <v>2</v>
      </c>
      <c r="AL343" s="5">
        <f t="shared" si="10"/>
        <v>0.0576734895</v>
      </c>
      <c r="AM343" s="5">
        <f t="shared" si="11"/>
        <v>0.8888888889</v>
      </c>
      <c r="AN343" s="5">
        <f t="shared" si="12"/>
        <v>0.07407407407</v>
      </c>
      <c r="AO343" s="5">
        <f t="shared" si="13"/>
        <v>0.03571428571</v>
      </c>
      <c r="AP343" s="5">
        <f t="shared" si="14"/>
        <v>0</v>
      </c>
      <c r="AQ343" s="5">
        <f t="shared" si="15"/>
        <v>0.5</v>
      </c>
      <c r="AR343" s="5">
        <f t="shared" si="16"/>
        <v>0.3457675787</v>
      </c>
      <c r="AS343" s="5">
        <f t="shared" si="17"/>
        <v>635</v>
      </c>
      <c r="AT343" s="5">
        <f t="shared" si="18"/>
        <v>0.7168378741</v>
      </c>
      <c r="AU343" s="5" t="str">
        <f t="shared" si="19"/>
        <v>Mid</v>
      </c>
      <c r="AV343" s="5"/>
      <c r="AW343" s="5"/>
      <c r="AX343" s="5"/>
      <c r="AY343" s="5"/>
      <c r="AZ343" s="5"/>
    </row>
    <row r="344" ht="14.25" customHeight="1">
      <c r="A344" s="5">
        <v>9707.0</v>
      </c>
      <c r="B344" s="5">
        <v>1969.0</v>
      </c>
      <c r="C344" s="5" t="s">
        <v>53</v>
      </c>
      <c r="D344" s="5" t="s">
        <v>54</v>
      </c>
      <c r="E344" s="5">
        <v>55212.0</v>
      </c>
      <c r="F344" s="2">
        <f t="shared" si="1"/>
        <v>55212</v>
      </c>
      <c r="G344" s="5">
        <v>0.0</v>
      </c>
      <c r="H344" s="5">
        <v>0.0</v>
      </c>
      <c r="I344" s="5" t="s">
        <v>267</v>
      </c>
      <c r="J344" s="2">
        <f t="array" ref="J344">INDEX('Purchase Behaviour'!B:B,MATCH(A344,'Purchase Behaviour'!A:A, 0))</f>
        <v>119.3155121</v>
      </c>
      <c r="K344" s="2">
        <f t="array" ref="K344">INDEX('Purchase Behaviour'!C:C, MATCH(A344,'Purchase Behaviour'!A:A, 0))</f>
        <v>187.9092328</v>
      </c>
      <c r="L344" s="2">
        <f t="array" ref="L344">INDEX('Purchase Behaviour'!D:D, MATCH($A344,'Purchase Behaviour'!$A:$A, 0))</f>
        <v>239.9851692</v>
      </c>
      <c r="M344" s="2">
        <f t="array" ref="M344">INDEX('Purchase Behaviour'!E:E, MATCH($A344,'Purchase Behaviour'!$A:$A, 0))</f>
        <v>278.2840086</v>
      </c>
      <c r="N344" s="2">
        <f t="array" ref="N344">INDEX('Purchase Behaviour'!F:F, MATCH($A344,'Purchase Behaviour'!$A:$A, 0))</f>
        <v>258.1996199</v>
      </c>
      <c r="O344" s="2">
        <f t="array" ref="O344">INDEX('Purchase Behaviour'!G:G, MATCH($A344,'Purchase Behaviour'!$A:$A, 0))</f>
        <v>212.2604362</v>
      </c>
      <c r="P344" s="2">
        <f t="array" ref="P344">INDEX('Purchase Behaviour'!H:H, MATCH($A344,'Purchase Behaviour'!$A:$A, 0))</f>
        <v>3</v>
      </c>
      <c r="Q344" s="2">
        <f t="array" ref="Q344">INDEX('Purchase Behaviour'!I:I, MATCH($A344,'Purchase Behaviour'!$A:$A, 0))</f>
        <v>4</v>
      </c>
      <c r="R344" s="2">
        <f t="array" ref="R344">INDEX('Purchase Behaviour'!J:J, MATCH($A344,'Purchase Behaviour'!$A:$A, 0))</f>
        <v>2</v>
      </c>
      <c r="S344" s="2">
        <f t="array" ref="S344">INDEX('Purchase Behaviour'!K:K, MATCH($A344,'Purchase Behaviour'!$A:$A, 0))</f>
        <v>11</v>
      </c>
      <c r="T344" s="2">
        <f t="array" ref="T344">INDEX('Purchase Behaviour'!L:L, MATCH($A344,'Purchase Behaviour'!$A:$A, 0))</f>
        <v>8</v>
      </c>
      <c r="U344" s="2">
        <f t="array" ref="U344">INDEX('Purchase Behaviour'!M:M, MATCH($A344,'Purchase Behaviour'!$A:$A, 0))</f>
        <v>65</v>
      </c>
      <c r="V344" s="2">
        <f t="array" ref="V344">INDEX('Campaign Performance'!B:B, MATCH(A344,'Campaign Performance'!A:A, 0))</f>
        <v>0</v>
      </c>
      <c r="W344" s="2">
        <f t="array" ref="W344">INDEX('Campaign Performance'!C:C, MATCH($A344,'Campaign Performance'!$A:$A, 0))</f>
        <v>1</v>
      </c>
      <c r="X344" s="2">
        <f t="array" ref="X344">INDEX('Campaign Performance'!D:D, MATCH($A344,'Campaign Performance'!$A:$A, 0))</f>
        <v>0</v>
      </c>
      <c r="Y344" s="2">
        <f t="array" ref="Y344">INDEX('Campaign Performance'!E:E, MATCH($A344,'Campaign Performance'!$A:$A, 0))</f>
        <v>0</v>
      </c>
      <c r="Z344" s="2">
        <f t="array" ref="Z344">INDEX('Campaign Performance'!F:F, MATCH($A344,'Campaign Performance'!$A:$A, 0))</f>
        <v>1</v>
      </c>
      <c r="AA344" s="2">
        <f t="array" ref="AA344">INDEX('Campaign Performance'!G:G, MATCH($A344,'Campaign Performance'!$A:$A, 0))</f>
        <v>1</v>
      </c>
      <c r="AB344" s="2">
        <f t="array" ref="AB344">INDEX('Campaign Performance'!H:H, MATCH($A344,'Campaign Performance'!$A:$A, 0))</f>
        <v>0</v>
      </c>
      <c r="AC344" s="5">
        <f t="shared" si="2"/>
        <v>56</v>
      </c>
      <c r="AD344" s="5">
        <f t="shared" si="3"/>
        <v>12</v>
      </c>
      <c r="AE344" s="5">
        <f t="shared" si="4"/>
        <v>1295.953979</v>
      </c>
      <c r="AF344" s="5">
        <f t="shared" si="5"/>
        <v>2</v>
      </c>
      <c r="AG344" s="5" t="str">
        <f t="shared" si="6"/>
        <v>No kids</v>
      </c>
      <c r="AH344" s="5" t="str">
        <f t="shared" si="20"/>
        <v>High income</v>
      </c>
      <c r="AI344" s="5" t="str">
        <f t="shared" si="7"/>
        <v>No</v>
      </c>
      <c r="AJ344" s="5" t="str">
        <f t="shared" si="8"/>
        <v>Mid Acceptance</v>
      </c>
      <c r="AK344" s="5">
        <f t="shared" si="9"/>
        <v>3</v>
      </c>
      <c r="AL344" s="5">
        <f t="shared" si="10"/>
        <v>0.06568255408</v>
      </c>
      <c r="AM344" s="5">
        <f t="shared" si="11"/>
        <v>0.3434343434</v>
      </c>
      <c r="AN344" s="5">
        <f t="shared" si="12"/>
        <v>0.1481481481</v>
      </c>
      <c r="AO344" s="5">
        <f t="shared" si="13"/>
        <v>0.07142857143</v>
      </c>
      <c r="AP344" s="5">
        <f t="shared" si="14"/>
        <v>0.5</v>
      </c>
      <c r="AQ344" s="5">
        <f t="shared" si="15"/>
        <v>1</v>
      </c>
      <c r="AR344" s="5">
        <f t="shared" si="16"/>
        <v>0.2988160209</v>
      </c>
      <c r="AS344" s="5">
        <f t="shared" si="17"/>
        <v>963</v>
      </c>
      <c r="AT344" s="5">
        <f t="shared" si="18"/>
        <v>0.5703439035</v>
      </c>
      <c r="AU344" s="5" t="str">
        <f t="shared" si="19"/>
        <v>Mid</v>
      </c>
      <c r="AV344" s="5"/>
      <c r="AW344" s="5"/>
      <c r="AX344" s="5"/>
      <c r="AY344" s="5"/>
      <c r="AZ344" s="5"/>
    </row>
    <row r="345" ht="14.25" customHeight="1">
      <c r="A345" s="5">
        <v>6245.0</v>
      </c>
      <c r="B345" s="5">
        <v>1960.0</v>
      </c>
      <c r="C345" s="5" t="s">
        <v>53</v>
      </c>
      <c r="D345" s="5" t="s">
        <v>50</v>
      </c>
      <c r="E345" s="5">
        <v>59292.0</v>
      </c>
      <c r="F345" s="2">
        <f t="shared" si="1"/>
        <v>59292</v>
      </c>
      <c r="G345" s="5">
        <v>0.0</v>
      </c>
      <c r="H345" s="5">
        <v>0.0</v>
      </c>
      <c r="I345" s="5" t="s">
        <v>282</v>
      </c>
      <c r="J345" s="2">
        <f t="array" ref="J345">INDEX('Purchase Behaviour'!B:B,MATCH(A345,'Purchase Behaviour'!A:A, 0))</f>
        <v>368.9859523</v>
      </c>
      <c r="K345" s="2">
        <f t="array" ref="K345">INDEX('Purchase Behaviour'!C:C, MATCH(A345,'Purchase Behaviour'!A:A, 0))</f>
        <v>271.991677</v>
      </c>
      <c r="L345" s="2">
        <f t="array" ref="L345">INDEX('Purchase Behaviour'!D:D, MATCH($A345,'Purchase Behaviour'!$A:$A, 0))</f>
        <v>302.7195811</v>
      </c>
      <c r="M345" s="2">
        <f t="array" ref="M345">INDEX('Purchase Behaviour'!E:E, MATCH($A345,'Purchase Behaviour'!$A:$A, 0))</f>
        <v>232.7813146</v>
      </c>
      <c r="N345" s="2">
        <f t="array" ref="N345">INDEX('Purchase Behaviour'!F:F, MATCH($A345,'Purchase Behaviour'!$A:$A, 0))</f>
        <v>420.7005406</v>
      </c>
      <c r="O345" s="2">
        <f t="array" ref="O345">INDEX('Purchase Behaviour'!G:G, MATCH($A345,'Purchase Behaviour'!$A:$A, 0))</f>
        <v>248.1537755</v>
      </c>
      <c r="P345" s="2">
        <f t="array" ref="P345">INDEX('Purchase Behaviour'!H:H, MATCH($A345,'Purchase Behaviour'!$A:$A, 0))</f>
        <v>2</v>
      </c>
      <c r="Q345" s="2">
        <f t="array" ref="Q345">INDEX('Purchase Behaviour'!I:I, MATCH($A345,'Purchase Behaviour'!$A:$A, 0))</f>
        <v>3</v>
      </c>
      <c r="R345" s="2">
        <f t="array" ref="R345">INDEX('Purchase Behaviour'!J:J, MATCH($A345,'Purchase Behaviour'!$A:$A, 0))</f>
        <v>5</v>
      </c>
      <c r="S345" s="2">
        <f t="array" ref="S345">INDEX('Purchase Behaviour'!K:K, MATCH($A345,'Purchase Behaviour'!$A:$A, 0))</f>
        <v>8</v>
      </c>
      <c r="T345" s="2">
        <f t="array" ref="T345">INDEX('Purchase Behaviour'!L:L, MATCH($A345,'Purchase Behaviour'!$A:$A, 0))</f>
        <v>3</v>
      </c>
      <c r="U345" s="2">
        <f t="array" ref="U345">INDEX('Purchase Behaviour'!M:M, MATCH($A345,'Purchase Behaviour'!$A:$A, 0))</f>
        <v>71</v>
      </c>
      <c r="V345" s="2">
        <f t="array" ref="V345">INDEX('Campaign Performance'!B:B, MATCH(A345,'Campaign Performance'!A:A, 0))</f>
        <v>0</v>
      </c>
      <c r="W345" s="2">
        <f t="array" ref="W345">INDEX('Campaign Performance'!C:C, MATCH($A345,'Campaign Performance'!$A:$A, 0))</f>
        <v>0</v>
      </c>
      <c r="X345" s="2">
        <f t="array" ref="X345">INDEX('Campaign Performance'!D:D, MATCH($A345,'Campaign Performance'!$A:$A, 0))</f>
        <v>0</v>
      </c>
      <c r="Y345" s="2">
        <f t="array" ref="Y345">INDEX('Campaign Performance'!E:E, MATCH($A345,'Campaign Performance'!$A:$A, 0))</f>
        <v>0</v>
      </c>
      <c r="Z345" s="2">
        <f t="array" ref="Z345">INDEX('Campaign Performance'!F:F, MATCH($A345,'Campaign Performance'!$A:$A, 0))</f>
        <v>0</v>
      </c>
      <c r="AA345" s="2">
        <f t="array" ref="AA345">INDEX('Campaign Performance'!G:G, MATCH($A345,'Campaign Performance'!$A:$A, 0))</f>
        <v>1</v>
      </c>
      <c r="AB345" s="2">
        <f t="array" ref="AB345">INDEX('Campaign Performance'!H:H, MATCH($A345,'Campaign Performance'!$A:$A, 0))</f>
        <v>0</v>
      </c>
      <c r="AC345" s="5">
        <f t="shared" si="2"/>
        <v>65</v>
      </c>
      <c r="AD345" s="5">
        <f t="shared" si="3"/>
        <v>12</v>
      </c>
      <c r="AE345" s="5">
        <f t="shared" si="4"/>
        <v>1845.332841</v>
      </c>
      <c r="AF345" s="5">
        <f t="shared" si="5"/>
        <v>0</v>
      </c>
      <c r="AG345" s="5" t="str">
        <f t="shared" si="6"/>
        <v>No kids</v>
      </c>
      <c r="AH345" s="5" t="str">
        <f t="shared" si="20"/>
        <v>High income</v>
      </c>
      <c r="AI345" s="5" t="str">
        <f t="shared" si="7"/>
        <v>No</v>
      </c>
      <c r="AJ345" s="5" t="str">
        <f t="shared" si="8"/>
        <v>No Acceptance</v>
      </c>
      <c r="AK345" s="5">
        <f t="shared" si="9"/>
        <v>3</v>
      </c>
      <c r="AL345" s="5">
        <f t="shared" si="10"/>
        <v>0.09352660365</v>
      </c>
      <c r="AM345" s="5">
        <f t="shared" si="11"/>
        <v>0.2828282828</v>
      </c>
      <c r="AN345" s="5">
        <f t="shared" si="12"/>
        <v>0.1111111111</v>
      </c>
      <c r="AO345" s="5">
        <f t="shared" si="13"/>
        <v>0.1785714286</v>
      </c>
      <c r="AP345" s="5">
        <f t="shared" si="14"/>
        <v>0</v>
      </c>
      <c r="AQ345" s="5">
        <f t="shared" si="15"/>
        <v>1</v>
      </c>
      <c r="AR345" s="5">
        <f t="shared" si="16"/>
        <v>0.2427539453</v>
      </c>
      <c r="AS345" s="5">
        <f t="shared" si="17"/>
        <v>1371</v>
      </c>
      <c r="AT345" s="5">
        <f t="shared" si="18"/>
        <v>0.3881196963</v>
      </c>
      <c r="AU345" s="5" t="str">
        <f t="shared" si="19"/>
        <v>Low</v>
      </c>
      <c r="AV345" s="5"/>
      <c r="AW345" s="5"/>
      <c r="AX345" s="5"/>
      <c r="AY345" s="5"/>
      <c r="AZ345" s="5"/>
    </row>
    <row r="346" ht="14.25" customHeight="1">
      <c r="A346" s="5">
        <v>8234.0</v>
      </c>
      <c r="B346" s="5">
        <v>1973.0</v>
      </c>
      <c r="C346" s="5" t="s">
        <v>64</v>
      </c>
      <c r="D346" s="5" t="s">
        <v>50</v>
      </c>
      <c r="E346" s="5">
        <v>27190.0</v>
      </c>
      <c r="F346" s="2">
        <f t="shared" si="1"/>
        <v>27190</v>
      </c>
      <c r="G346" s="5">
        <v>0.0</v>
      </c>
      <c r="H346" s="5">
        <v>0.0</v>
      </c>
      <c r="I346" s="5" t="s">
        <v>321</v>
      </c>
      <c r="J346" s="2">
        <f t="array" ref="J346">INDEX('Purchase Behaviour'!B:B,MATCH(A346,'Purchase Behaviour'!A:A, 0))</f>
        <v>133.212212</v>
      </c>
      <c r="K346" s="2">
        <f t="array" ref="K346">INDEX('Purchase Behaviour'!C:C, MATCH(A346,'Purchase Behaviour'!A:A, 0))</f>
        <v>173.1924752</v>
      </c>
      <c r="L346" s="2">
        <f t="array" ref="L346">INDEX('Purchase Behaviour'!D:D, MATCH($A346,'Purchase Behaviour'!$A:$A, 0))</f>
        <v>141.7614848</v>
      </c>
      <c r="M346" s="2">
        <f t="array" ref="M346">INDEX('Purchase Behaviour'!E:E, MATCH($A346,'Purchase Behaviour'!$A:$A, 0))</f>
        <v>140.7226393</v>
      </c>
      <c r="N346" s="2">
        <f t="array" ref="N346">INDEX('Purchase Behaviour'!F:F, MATCH($A346,'Purchase Behaviour'!$A:$A, 0))</f>
        <v>47.93370888</v>
      </c>
      <c r="O346" s="2">
        <f t="array" ref="O346">INDEX('Purchase Behaviour'!G:G, MATCH($A346,'Purchase Behaviour'!$A:$A, 0))</f>
        <v>158.4392871</v>
      </c>
      <c r="P346" s="2">
        <f t="array" ref="P346">INDEX('Purchase Behaviour'!H:H, MATCH($A346,'Purchase Behaviour'!$A:$A, 0))</f>
        <v>1</v>
      </c>
      <c r="Q346" s="2">
        <f t="array" ref="Q346">INDEX('Purchase Behaviour'!I:I, MATCH($A346,'Purchase Behaviour'!$A:$A, 0))</f>
        <v>1</v>
      </c>
      <c r="R346" s="2">
        <f t="array" ref="R346">INDEX('Purchase Behaviour'!J:J, MATCH($A346,'Purchase Behaviour'!$A:$A, 0))</f>
        <v>0</v>
      </c>
      <c r="S346" s="2">
        <f t="array" ref="S346">INDEX('Purchase Behaviour'!K:K, MATCH($A346,'Purchase Behaviour'!$A:$A, 0))</f>
        <v>2</v>
      </c>
      <c r="T346" s="2">
        <f t="array" ref="T346">INDEX('Purchase Behaviour'!L:L, MATCH($A346,'Purchase Behaviour'!$A:$A, 0))</f>
        <v>8</v>
      </c>
      <c r="U346" s="2">
        <f t="array" ref="U346">INDEX('Purchase Behaviour'!M:M, MATCH($A346,'Purchase Behaviour'!$A:$A, 0))</f>
        <v>13</v>
      </c>
      <c r="V346" s="2">
        <f t="array" ref="V346">INDEX('Campaign Performance'!B:B, MATCH(A346,'Campaign Performance'!A:A, 0))</f>
        <v>1</v>
      </c>
      <c r="W346" s="2">
        <f t="array" ref="W346">INDEX('Campaign Performance'!C:C, MATCH($A346,'Campaign Performance'!$A:$A, 0))</f>
        <v>0</v>
      </c>
      <c r="X346" s="2">
        <f t="array" ref="X346">INDEX('Campaign Performance'!D:D, MATCH($A346,'Campaign Performance'!$A:$A, 0))</f>
        <v>0</v>
      </c>
      <c r="Y346" s="2">
        <f t="array" ref="Y346">INDEX('Campaign Performance'!E:E, MATCH($A346,'Campaign Performance'!$A:$A, 0))</f>
        <v>0</v>
      </c>
      <c r="Z346" s="2">
        <f t="array" ref="Z346">INDEX('Campaign Performance'!F:F, MATCH($A346,'Campaign Performance'!$A:$A, 0))</f>
        <v>0</v>
      </c>
      <c r="AA346" s="2">
        <f t="array" ref="AA346">INDEX('Campaign Performance'!G:G, MATCH($A346,'Campaign Performance'!$A:$A, 0))</f>
        <v>0</v>
      </c>
      <c r="AB346" s="2">
        <f t="array" ref="AB346">INDEX('Campaign Performance'!H:H, MATCH($A346,'Campaign Performance'!$A:$A, 0))</f>
        <v>1</v>
      </c>
      <c r="AC346" s="5">
        <f t="shared" si="2"/>
        <v>52</v>
      </c>
      <c r="AD346" s="5">
        <f t="shared" si="3"/>
        <v>12</v>
      </c>
      <c r="AE346" s="5">
        <f t="shared" si="4"/>
        <v>795.2618073</v>
      </c>
      <c r="AF346" s="5">
        <f t="shared" si="5"/>
        <v>1</v>
      </c>
      <c r="AG346" s="5" t="str">
        <f t="shared" si="6"/>
        <v>No kids</v>
      </c>
      <c r="AH346" s="5" t="str">
        <f t="shared" si="20"/>
        <v>Low income</v>
      </c>
      <c r="AI346" s="5" t="str">
        <f t="shared" si="7"/>
        <v>Yes</v>
      </c>
      <c r="AJ346" s="5" t="str">
        <f t="shared" si="8"/>
        <v>Low Acceptance</v>
      </c>
      <c r="AK346" s="5">
        <f t="shared" si="9"/>
        <v>1</v>
      </c>
      <c r="AL346" s="5">
        <f t="shared" si="10"/>
        <v>0.04030608148</v>
      </c>
      <c r="AM346" s="5">
        <f t="shared" si="11"/>
        <v>0.8686868687</v>
      </c>
      <c r="AN346" s="5">
        <f t="shared" si="12"/>
        <v>0.03703703704</v>
      </c>
      <c r="AO346" s="5">
        <f t="shared" si="13"/>
        <v>0</v>
      </c>
      <c r="AP346" s="5">
        <f t="shared" si="14"/>
        <v>0.25</v>
      </c>
      <c r="AQ346" s="5">
        <f t="shared" si="15"/>
        <v>0</v>
      </c>
      <c r="AR346" s="5">
        <f t="shared" si="16"/>
        <v>0.3012381365</v>
      </c>
      <c r="AS346" s="5">
        <f t="shared" si="17"/>
        <v>945</v>
      </c>
      <c r="AT346" s="5">
        <f t="shared" si="18"/>
        <v>0.5783832068</v>
      </c>
      <c r="AU346" s="5" t="str">
        <f t="shared" si="19"/>
        <v>Mid</v>
      </c>
      <c r="AV346" s="5"/>
      <c r="AW346" s="5"/>
      <c r="AX346" s="5"/>
      <c r="AY346" s="5"/>
      <c r="AZ346" s="5"/>
    </row>
    <row r="347" ht="14.25" customHeight="1">
      <c r="A347" s="5">
        <v>1411.0</v>
      </c>
      <c r="B347" s="5">
        <v>1960.0</v>
      </c>
      <c r="C347" s="5" t="s">
        <v>46</v>
      </c>
      <c r="D347" s="5" t="s">
        <v>58</v>
      </c>
      <c r="E347" s="5">
        <v>82623.0</v>
      </c>
      <c r="F347" s="2">
        <f t="shared" si="1"/>
        <v>82623</v>
      </c>
      <c r="G347" s="5">
        <v>0.0</v>
      </c>
      <c r="H347" s="5">
        <v>0.0</v>
      </c>
      <c r="I347" s="5" t="s">
        <v>322</v>
      </c>
      <c r="J347" s="2">
        <f t="array" ref="J347">INDEX('Purchase Behaviour'!B:B,MATCH(A347,'Purchase Behaviour'!A:A, 0))</f>
        <v>402.3785029</v>
      </c>
      <c r="K347" s="2">
        <f t="array" ref="K347">INDEX('Purchase Behaviour'!C:C, MATCH(A347,'Purchase Behaviour'!A:A, 0))</f>
        <v>463.8599745</v>
      </c>
      <c r="L347" s="2">
        <f t="array" ref="L347">INDEX('Purchase Behaviour'!D:D, MATCH($A347,'Purchase Behaviour'!$A:$A, 0))</f>
        <v>418.5245801</v>
      </c>
      <c r="M347" s="2">
        <f t="array" ref="M347">INDEX('Purchase Behaviour'!E:E, MATCH($A347,'Purchase Behaviour'!$A:$A, 0))</f>
        <v>324.6067032</v>
      </c>
      <c r="N347" s="2">
        <f t="array" ref="N347">INDEX('Purchase Behaviour'!F:F, MATCH($A347,'Purchase Behaviour'!$A:$A, 0))</f>
        <v>508.4856446</v>
      </c>
      <c r="O347" s="2">
        <f t="array" ref="O347">INDEX('Purchase Behaviour'!G:G, MATCH($A347,'Purchase Behaviour'!$A:$A, 0))</f>
        <v>420.4113065</v>
      </c>
      <c r="P347" s="2">
        <f t="array" ref="P347">INDEX('Purchase Behaviour'!H:H, MATCH($A347,'Purchase Behaviour'!$A:$A, 0))</f>
        <v>1</v>
      </c>
      <c r="Q347" s="2">
        <f t="array" ref="Q347">INDEX('Purchase Behaviour'!I:I, MATCH($A347,'Purchase Behaviour'!$A:$A, 0))</f>
        <v>2</v>
      </c>
      <c r="R347" s="2">
        <f t="array" ref="R347">INDEX('Purchase Behaviour'!J:J, MATCH($A347,'Purchase Behaviour'!$A:$A, 0))</f>
        <v>9</v>
      </c>
      <c r="S347" s="2">
        <f t="array" ref="S347">INDEX('Purchase Behaviour'!K:K, MATCH($A347,'Purchase Behaviour'!$A:$A, 0))</f>
        <v>4</v>
      </c>
      <c r="T347" s="2">
        <f t="array" ref="T347">INDEX('Purchase Behaviour'!L:L, MATCH($A347,'Purchase Behaviour'!$A:$A, 0))</f>
        <v>1</v>
      </c>
      <c r="U347" s="2">
        <f t="array" ref="U347">INDEX('Purchase Behaviour'!M:M, MATCH($A347,'Purchase Behaviour'!$A:$A, 0))</f>
        <v>58</v>
      </c>
      <c r="V347" s="2">
        <f t="array" ref="V347">INDEX('Campaign Performance'!B:B, MATCH(A347,'Campaign Performance'!A:A, 0))</f>
        <v>0</v>
      </c>
      <c r="W347" s="2">
        <f t="array" ref="W347">INDEX('Campaign Performance'!C:C, MATCH($A347,'Campaign Performance'!$A:$A, 0))</f>
        <v>0</v>
      </c>
      <c r="X347" s="2">
        <f t="array" ref="X347">INDEX('Campaign Performance'!D:D, MATCH($A347,'Campaign Performance'!$A:$A, 0))</f>
        <v>0</v>
      </c>
      <c r="Y347" s="2">
        <f t="array" ref="Y347">INDEX('Campaign Performance'!E:E, MATCH($A347,'Campaign Performance'!$A:$A, 0))</f>
        <v>0</v>
      </c>
      <c r="Z347" s="2">
        <f t="array" ref="Z347">INDEX('Campaign Performance'!F:F, MATCH($A347,'Campaign Performance'!$A:$A, 0))</f>
        <v>0</v>
      </c>
      <c r="AA347" s="2">
        <f t="array" ref="AA347">INDEX('Campaign Performance'!G:G, MATCH($A347,'Campaign Performance'!$A:$A, 0))</f>
        <v>1</v>
      </c>
      <c r="AB347" s="2">
        <f t="array" ref="AB347">INDEX('Campaign Performance'!H:H, MATCH($A347,'Campaign Performance'!$A:$A, 0))</f>
        <v>0</v>
      </c>
      <c r="AC347" s="5">
        <f t="shared" si="2"/>
        <v>65</v>
      </c>
      <c r="AD347" s="5">
        <f t="shared" si="3"/>
        <v>12</v>
      </c>
      <c r="AE347" s="5">
        <f t="shared" si="4"/>
        <v>2538.266712</v>
      </c>
      <c r="AF347" s="5">
        <f t="shared" si="5"/>
        <v>0</v>
      </c>
      <c r="AG347" s="5" t="str">
        <f t="shared" si="6"/>
        <v>No kids</v>
      </c>
      <c r="AH347" s="5" t="str">
        <f t="shared" si="20"/>
        <v>High income</v>
      </c>
      <c r="AI347" s="5" t="str">
        <f t="shared" si="7"/>
        <v>No</v>
      </c>
      <c r="AJ347" s="5" t="str">
        <f t="shared" si="8"/>
        <v>No Acceptance</v>
      </c>
      <c r="AK347" s="5">
        <f t="shared" si="9"/>
        <v>3</v>
      </c>
      <c r="AL347" s="5">
        <f t="shared" si="10"/>
        <v>0.1286464205</v>
      </c>
      <c r="AM347" s="5">
        <f t="shared" si="11"/>
        <v>0.4141414141</v>
      </c>
      <c r="AN347" s="5">
        <f t="shared" si="12"/>
        <v>0.07407407407</v>
      </c>
      <c r="AO347" s="5">
        <f t="shared" si="13"/>
        <v>0.3214285714</v>
      </c>
      <c r="AP347" s="5">
        <f t="shared" si="14"/>
        <v>0</v>
      </c>
      <c r="AQ347" s="5">
        <f t="shared" si="15"/>
        <v>1</v>
      </c>
      <c r="AR347" s="5">
        <f t="shared" si="16"/>
        <v>0.2996579976</v>
      </c>
      <c r="AS347" s="5">
        <f t="shared" si="17"/>
        <v>956</v>
      </c>
      <c r="AT347" s="5">
        <f t="shared" si="18"/>
        <v>0.5734702992</v>
      </c>
      <c r="AU347" s="5" t="str">
        <f t="shared" si="19"/>
        <v>Mid</v>
      </c>
      <c r="AV347" s="5"/>
      <c r="AW347" s="5"/>
      <c r="AX347" s="5"/>
      <c r="AY347" s="5"/>
      <c r="AZ347" s="5"/>
    </row>
    <row r="348" ht="14.25" customHeight="1">
      <c r="A348" s="5">
        <v>8553.0</v>
      </c>
      <c r="B348" s="5">
        <v>1965.0</v>
      </c>
      <c r="C348" s="5" t="s">
        <v>46</v>
      </c>
      <c r="D348" s="5" t="s">
        <v>54</v>
      </c>
      <c r="E348" s="5">
        <v>44300.0</v>
      </c>
      <c r="F348" s="2">
        <f t="shared" si="1"/>
        <v>44300</v>
      </c>
      <c r="G348" s="5">
        <v>0.0</v>
      </c>
      <c r="H348" s="5">
        <v>1.0</v>
      </c>
      <c r="I348" s="5" t="s">
        <v>129</v>
      </c>
      <c r="J348" s="2">
        <f t="array" ref="J348">INDEX('Purchase Behaviour'!B:B,MATCH(A348,'Purchase Behaviour'!A:A, 0))</f>
        <v>124.5120864</v>
      </c>
      <c r="K348" s="2">
        <f t="array" ref="K348">INDEX('Purchase Behaviour'!C:C, MATCH(A348,'Purchase Behaviour'!A:A, 0))</f>
        <v>300.7313188</v>
      </c>
      <c r="L348" s="2">
        <f t="array" ref="L348">INDEX('Purchase Behaviour'!D:D, MATCH($A348,'Purchase Behaviour'!$A:$A, 0))</f>
        <v>114.9415571</v>
      </c>
      <c r="M348" s="2">
        <f t="array" ref="M348">INDEX('Purchase Behaviour'!E:E, MATCH($A348,'Purchase Behaviour'!$A:$A, 0))</f>
        <v>273.0840922</v>
      </c>
      <c r="N348" s="2">
        <f t="array" ref="N348">INDEX('Purchase Behaviour'!F:F, MATCH($A348,'Purchase Behaviour'!$A:$A, 0))</f>
        <v>312.8334176</v>
      </c>
      <c r="O348" s="2">
        <f t="array" ref="O348">INDEX('Purchase Behaviour'!G:G, MATCH($A348,'Purchase Behaviour'!$A:$A, 0))</f>
        <v>136.9313943</v>
      </c>
      <c r="P348" s="2">
        <f t="array" ref="P348">INDEX('Purchase Behaviour'!H:H, MATCH($A348,'Purchase Behaviour'!$A:$A, 0))</f>
        <v>2</v>
      </c>
      <c r="Q348" s="2">
        <f t="array" ref="Q348">INDEX('Purchase Behaviour'!I:I, MATCH($A348,'Purchase Behaviour'!$A:$A, 0))</f>
        <v>1</v>
      </c>
      <c r="R348" s="2">
        <f t="array" ref="R348">INDEX('Purchase Behaviour'!J:J, MATCH($A348,'Purchase Behaviour'!$A:$A, 0))</f>
        <v>0</v>
      </c>
      <c r="S348" s="2">
        <f t="array" ref="S348">INDEX('Purchase Behaviour'!K:K, MATCH($A348,'Purchase Behaviour'!$A:$A, 0))</f>
        <v>3</v>
      </c>
      <c r="T348" s="2">
        <f t="array" ref="T348">INDEX('Purchase Behaviour'!L:L, MATCH($A348,'Purchase Behaviour'!$A:$A, 0))</f>
        <v>6</v>
      </c>
      <c r="U348" s="2">
        <f t="array" ref="U348">INDEX('Purchase Behaviour'!M:M, MATCH($A348,'Purchase Behaviour'!$A:$A, 0))</f>
        <v>65</v>
      </c>
      <c r="V348" s="2">
        <f t="array" ref="V348">INDEX('Campaign Performance'!B:B, MATCH(A348,'Campaign Performance'!A:A, 0))</f>
        <v>0</v>
      </c>
      <c r="W348" s="2">
        <f t="array" ref="W348">INDEX('Campaign Performance'!C:C, MATCH($A348,'Campaign Performance'!$A:$A, 0))</f>
        <v>0</v>
      </c>
      <c r="X348" s="2">
        <f t="array" ref="X348">INDEX('Campaign Performance'!D:D, MATCH($A348,'Campaign Performance'!$A:$A, 0))</f>
        <v>0</v>
      </c>
      <c r="Y348" s="2">
        <f t="array" ref="Y348">INDEX('Campaign Performance'!E:E, MATCH($A348,'Campaign Performance'!$A:$A, 0))</f>
        <v>0</v>
      </c>
      <c r="Z348" s="2">
        <f t="array" ref="Z348">INDEX('Campaign Performance'!F:F, MATCH($A348,'Campaign Performance'!$A:$A, 0))</f>
        <v>0</v>
      </c>
      <c r="AA348" s="2">
        <f t="array" ref="AA348">INDEX('Campaign Performance'!G:G, MATCH($A348,'Campaign Performance'!$A:$A, 0))</f>
        <v>0</v>
      </c>
      <c r="AB348" s="2">
        <f t="array" ref="AB348">INDEX('Campaign Performance'!H:H, MATCH($A348,'Campaign Performance'!$A:$A, 0))</f>
        <v>0</v>
      </c>
      <c r="AC348" s="5">
        <f t="shared" si="2"/>
        <v>60</v>
      </c>
      <c r="AD348" s="5">
        <f t="shared" si="3"/>
        <v>12</v>
      </c>
      <c r="AE348" s="5">
        <f t="shared" si="4"/>
        <v>1263.033866</v>
      </c>
      <c r="AF348" s="5">
        <f t="shared" si="5"/>
        <v>0</v>
      </c>
      <c r="AG348" s="5" t="str">
        <f t="shared" si="6"/>
        <v>Small family</v>
      </c>
      <c r="AH348" s="5" t="str">
        <f t="shared" si="20"/>
        <v>Mid income</v>
      </c>
      <c r="AI348" s="5" t="str">
        <f t="shared" si="7"/>
        <v>No</v>
      </c>
      <c r="AJ348" s="5" t="str">
        <f t="shared" si="8"/>
        <v>No Acceptance</v>
      </c>
      <c r="AK348" s="5">
        <f t="shared" si="9"/>
        <v>2</v>
      </c>
      <c r="AL348" s="5">
        <f t="shared" si="10"/>
        <v>0.06401407117</v>
      </c>
      <c r="AM348" s="5">
        <f t="shared" si="11"/>
        <v>0.3434343434</v>
      </c>
      <c r="AN348" s="5">
        <f t="shared" si="12"/>
        <v>0.03703703704</v>
      </c>
      <c r="AO348" s="5">
        <f t="shared" si="13"/>
        <v>0</v>
      </c>
      <c r="AP348" s="5">
        <f t="shared" si="14"/>
        <v>0</v>
      </c>
      <c r="AQ348" s="5">
        <f t="shared" si="15"/>
        <v>0.5</v>
      </c>
      <c r="AR348" s="5">
        <f t="shared" si="16"/>
        <v>0.1745893764</v>
      </c>
      <c r="AS348" s="5">
        <f t="shared" si="17"/>
        <v>1825</v>
      </c>
      <c r="AT348" s="5">
        <f t="shared" si="18"/>
        <v>0.1853506029</v>
      </c>
      <c r="AU348" s="5" t="str">
        <f t="shared" si="19"/>
        <v>Low</v>
      </c>
      <c r="AV348" s="5"/>
      <c r="AW348" s="5"/>
      <c r="AX348" s="5"/>
      <c r="AY348" s="5"/>
      <c r="AZ348" s="5"/>
    </row>
    <row r="349" ht="14.25" customHeight="1">
      <c r="A349" s="5">
        <v>1826.0</v>
      </c>
      <c r="B349" s="5">
        <v>1970.0</v>
      </c>
      <c r="C349" s="5" t="s">
        <v>46</v>
      </c>
      <c r="D349" s="5" t="s">
        <v>58</v>
      </c>
      <c r="E349" s="5">
        <v>84835.0</v>
      </c>
      <c r="F349" s="2">
        <f t="shared" si="1"/>
        <v>84835</v>
      </c>
      <c r="G349" s="5">
        <v>0.0</v>
      </c>
      <c r="H349" s="5">
        <v>0.0</v>
      </c>
      <c r="I349" s="5" t="s">
        <v>323</v>
      </c>
      <c r="J349" s="2">
        <f t="array" ref="J349">INDEX('Purchase Behaviour'!B:B,MATCH(A349,'Purchase Behaviour'!A:A, 0))</f>
        <v>389.9839662</v>
      </c>
      <c r="K349" s="2">
        <f t="array" ref="K349">INDEX('Purchase Behaviour'!C:C, MATCH(A349,'Purchase Behaviour'!A:A, 0))</f>
        <v>377.8792555</v>
      </c>
      <c r="L349" s="2">
        <f t="array" ref="L349">INDEX('Purchase Behaviour'!D:D, MATCH($A349,'Purchase Behaviour'!$A:$A, 0))</f>
        <v>383.7216781</v>
      </c>
      <c r="M349" s="2">
        <f t="array" ref="M349">INDEX('Purchase Behaviour'!E:E, MATCH($A349,'Purchase Behaviour'!$A:$A, 0))</f>
        <v>643.6742756</v>
      </c>
      <c r="N349" s="2">
        <f t="array" ref="N349">INDEX('Purchase Behaviour'!F:F, MATCH($A349,'Purchase Behaviour'!$A:$A, 0))</f>
        <v>263.7289349</v>
      </c>
      <c r="O349" s="2">
        <f t="array" ref="O349">INDEX('Purchase Behaviour'!G:G, MATCH($A349,'Purchase Behaviour'!$A:$A, 0))</f>
        <v>366.1080781</v>
      </c>
      <c r="P349" s="2">
        <f t="array" ref="P349">INDEX('Purchase Behaviour'!H:H, MATCH($A349,'Purchase Behaviour'!$A:$A, 0))</f>
        <v>1</v>
      </c>
      <c r="Q349" s="2">
        <f t="array" ref="Q349">INDEX('Purchase Behaviour'!I:I, MATCH($A349,'Purchase Behaviour'!$A:$A, 0))</f>
        <v>4</v>
      </c>
      <c r="R349" s="2">
        <f t="array" ref="R349">INDEX('Purchase Behaviour'!J:J, MATCH($A349,'Purchase Behaviour'!$A:$A, 0))</f>
        <v>4</v>
      </c>
      <c r="S349" s="2">
        <f t="array" ref="S349">INDEX('Purchase Behaviour'!K:K, MATCH($A349,'Purchase Behaviour'!$A:$A, 0))</f>
        <v>6</v>
      </c>
      <c r="T349" s="2">
        <f t="array" ref="T349">INDEX('Purchase Behaviour'!L:L, MATCH($A349,'Purchase Behaviour'!$A:$A, 0))</f>
        <v>1</v>
      </c>
      <c r="U349" s="2">
        <f t="array" ref="U349">INDEX('Purchase Behaviour'!M:M, MATCH($A349,'Purchase Behaviour'!$A:$A, 0))</f>
        <v>0</v>
      </c>
      <c r="V349" s="2">
        <f t="array" ref="V349">INDEX('Campaign Performance'!B:B, MATCH(A349,'Campaign Performance'!A:A, 0))</f>
        <v>0</v>
      </c>
      <c r="W349" s="2">
        <f t="array" ref="W349">INDEX('Campaign Performance'!C:C, MATCH($A349,'Campaign Performance'!$A:$A, 0))</f>
        <v>0</v>
      </c>
      <c r="X349" s="2">
        <f t="array" ref="X349">INDEX('Campaign Performance'!D:D, MATCH($A349,'Campaign Performance'!$A:$A, 0))</f>
        <v>0</v>
      </c>
      <c r="Y349" s="2">
        <f t="array" ref="Y349">INDEX('Campaign Performance'!E:E, MATCH($A349,'Campaign Performance'!$A:$A, 0))</f>
        <v>0</v>
      </c>
      <c r="Z349" s="2">
        <f t="array" ref="Z349">INDEX('Campaign Performance'!F:F, MATCH($A349,'Campaign Performance'!$A:$A, 0))</f>
        <v>0</v>
      </c>
      <c r="AA349" s="2">
        <f t="array" ref="AA349">INDEX('Campaign Performance'!G:G, MATCH($A349,'Campaign Performance'!$A:$A, 0))</f>
        <v>0</v>
      </c>
      <c r="AB349" s="2">
        <f t="array" ref="AB349">INDEX('Campaign Performance'!H:H, MATCH($A349,'Campaign Performance'!$A:$A, 0))</f>
        <v>1</v>
      </c>
      <c r="AC349" s="5">
        <f t="shared" si="2"/>
        <v>55</v>
      </c>
      <c r="AD349" s="5">
        <f t="shared" si="3"/>
        <v>11</v>
      </c>
      <c r="AE349" s="5">
        <f t="shared" si="4"/>
        <v>2425.096188</v>
      </c>
      <c r="AF349" s="5">
        <f t="shared" si="5"/>
        <v>0</v>
      </c>
      <c r="AG349" s="5" t="str">
        <f t="shared" si="6"/>
        <v>No kids</v>
      </c>
      <c r="AH349" s="5" t="str">
        <f t="shared" si="20"/>
        <v>High income</v>
      </c>
      <c r="AI349" s="5" t="str">
        <f t="shared" si="7"/>
        <v>Yes</v>
      </c>
      <c r="AJ349" s="5" t="str">
        <f t="shared" si="8"/>
        <v>No Acceptance</v>
      </c>
      <c r="AK349" s="5">
        <f t="shared" si="9"/>
        <v>3</v>
      </c>
      <c r="AL349" s="5">
        <f t="shared" si="10"/>
        <v>0.1229106235</v>
      </c>
      <c r="AM349" s="5">
        <f t="shared" si="11"/>
        <v>1</v>
      </c>
      <c r="AN349" s="5">
        <f t="shared" si="12"/>
        <v>0.1481481481</v>
      </c>
      <c r="AO349" s="5">
        <f t="shared" si="13"/>
        <v>0.1428571429</v>
      </c>
      <c r="AP349" s="5">
        <f t="shared" si="14"/>
        <v>0</v>
      </c>
      <c r="AQ349" s="5">
        <f t="shared" si="15"/>
        <v>1</v>
      </c>
      <c r="AR349" s="5">
        <f t="shared" si="16"/>
        <v>0.4672355924</v>
      </c>
      <c r="AS349" s="5">
        <f t="shared" si="17"/>
        <v>95</v>
      </c>
      <c r="AT349" s="5">
        <f t="shared" si="18"/>
        <v>0.9580169719</v>
      </c>
      <c r="AU349" s="5" t="str">
        <f t="shared" si="19"/>
        <v>High</v>
      </c>
      <c r="AV349" s="5"/>
      <c r="AW349" s="5"/>
      <c r="AX349" s="5"/>
      <c r="AY349" s="5"/>
      <c r="AZ349" s="5"/>
    </row>
    <row r="350" ht="14.25" customHeight="1">
      <c r="A350" s="5">
        <v>8842.0</v>
      </c>
      <c r="B350" s="5">
        <v>1971.0</v>
      </c>
      <c r="C350" s="5" t="s">
        <v>46</v>
      </c>
      <c r="D350" s="5" t="s">
        <v>88</v>
      </c>
      <c r="E350" s="5">
        <v>30372.0</v>
      </c>
      <c r="F350" s="2">
        <f t="shared" si="1"/>
        <v>30372</v>
      </c>
      <c r="G350" s="5">
        <v>0.0</v>
      </c>
      <c r="H350" s="5">
        <v>0.0</v>
      </c>
      <c r="I350" s="5" t="s">
        <v>324</v>
      </c>
      <c r="J350" s="2">
        <f t="array" ref="J350">INDEX('Purchase Behaviour'!B:B,MATCH(A350,'Purchase Behaviour'!A:A, 0))</f>
        <v>215.2402774</v>
      </c>
      <c r="K350" s="2">
        <f t="array" ref="K350">INDEX('Purchase Behaviour'!C:C, MATCH(A350,'Purchase Behaviour'!A:A, 0))</f>
        <v>130.3094742</v>
      </c>
      <c r="L350" s="2">
        <f t="array" ref="L350">INDEX('Purchase Behaviour'!D:D, MATCH($A350,'Purchase Behaviour'!$A:$A, 0))</f>
        <v>101.8097553</v>
      </c>
      <c r="M350" s="2">
        <f t="array" ref="M350">INDEX('Purchase Behaviour'!E:E, MATCH($A350,'Purchase Behaviour'!$A:$A, 0))</f>
        <v>157.559725</v>
      </c>
      <c r="N350" s="2">
        <f t="array" ref="N350">INDEX('Purchase Behaviour'!F:F, MATCH($A350,'Purchase Behaviour'!$A:$A, 0))</f>
        <v>182.7945569</v>
      </c>
      <c r="O350" s="2">
        <f t="array" ref="O350">INDEX('Purchase Behaviour'!G:G, MATCH($A350,'Purchase Behaviour'!$A:$A, 0))</f>
        <v>127.0591381</v>
      </c>
      <c r="P350" s="2">
        <f t="array" ref="P350">INDEX('Purchase Behaviour'!H:H, MATCH($A350,'Purchase Behaviour'!$A:$A, 0))</f>
        <v>3</v>
      </c>
      <c r="Q350" s="2">
        <f t="array" ref="Q350">INDEX('Purchase Behaviour'!I:I, MATCH($A350,'Purchase Behaviour'!$A:$A, 0))</f>
        <v>2</v>
      </c>
      <c r="R350" s="2">
        <f t="array" ref="R350">INDEX('Purchase Behaviour'!J:J, MATCH($A350,'Purchase Behaviour'!$A:$A, 0))</f>
        <v>0</v>
      </c>
      <c r="S350" s="2">
        <f t="array" ref="S350">INDEX('Purchase Behaviour'!K:K, MATCH($A350,'Purchase Behaviour'!$A:$A, 0))</f>
        <v>3</v>
      </c>
      <c r="T350" s="2">
        <f t="array" ref="T350">INDEX('Purchase Behaviour'!L:L, MATCH($A350,'Purchase Behaviour'!$A:$A, 0))</f>
        <v>7</v>
      </c>
      <c r="U350" s="2">
        <f t="array" ref="U350">INDEX('Purchase Behaviour'!M:M, MATCH($A350,'Purchase Behaviour'!$A:$A, 0))</f>
        <v>33</v>
      </c>
      <c r="V350" s="2">
        <f t="array" ref="V350">INDEX('Campaign Performance'!B:B, MATCH(A350,'Campaign Performance'!A:A, 0))</f>
        <v>0</v>
      </c>
      <c r="W350" s="2">
        <f t="array" ref="W350">INDEX('Campaign Performance'!C:C, MATCH($A350,'Campaign Performance'!$A:$A, 0))</f>
        <v>0</v>
      </c>
      <c r="X350" s="2">
        <f t="array" ref="X350">INDEX('Campaign Performance'!D:D, MATCH($A350,'Campaign Performance'!$A:$A, 0))</f>
        <v>0</v>
      </c>
      <c r="Y350" s="2">
        <f t="array" ref="Y350">INDEX('Campaign Performance'!E:E, MATCH($A350,'Campaign Performance'!$A:$A, 0))</f>
        <v>0</v>
      </c>
      <c r="Z350" s="2">
        <f t="array" ref="Z350">INDEX('Campaign Performance'!F:F, MATCH($A350,'Campaign Performance'!$A:$A, 0))</f>
        <v>0</v>
      </c>
      <c r="AA350" s="2">
        <f t="array" ref="AA350">INDEX('Campaign Performance'!G:G, MATCH($A350,'Campaign Performance'!$A:$A, 0))</f>
        <v>0</v>
      </c>
      <c r="AB350" s="2">
        <f t="array" ref="AB350">INDEX('Campaign Performance'!H:H, MATCH($A350,'Campaign Performance'!$A:$A, 0))</f>
        <v>0</v>
      </c>
      <c r="AC350" s="5">
        <f t="shared" si="2"/>
        <v>54</v>
      </c>
      <c r="AD350" s="5">
        <f t="shared" si="3"/>
        <v>12</v>
      </c>
      <c r="AE350" s="5">
        <f t="shared" si="4"/>
        <v>914.772927</v>
      </c>
      <c r="AF350" s="5">
        <f t="shared" si="5"/>
        <v>0</v>
      </c>
      <c r="AG350" s="5" t="str">
        <f t="shared" si="6"/>
        <v>No kids</v>
      </c>
      <c r="AH350" s="5" t="str">
        <f t="shared" si="20"/>
        <v>Mid income</v>
      </c>
      <c r="AI350" s="5" t="str">
        <f t="shared" si="7"/>
        <v>No</v>
      </c>
      <c r="AJ350" s="5" t="str">
        <f t="shared" si="8"/>
        <v>No Acceptance</v>
      </c>
      <c r="AK350" s="5">
        <f t="shared" si="9"/>
        <v>2</v>
      </c>
      <c r="AL350" s="5">
        <f t="shared" si="10"/>
        <v>0.04636323761</v>
      </c>
      <c r="AM350" s="5">
        <f t="shared" si="11"/>
        <v>0.6666666667</v>
      </c>
      <c r="AN350" s="5">
        <f t="shared" si="12"/>
        <v>0.07407407407</v>
      </c>
      <c r="AO350" s="5">
        <f t="shared" si="13"/>
        <v>0</v>
      </c>
      <c r="AP350" s="5">
        <f t="shared" si="14"/>
        <v>0</v>
      </c>
      <c r="AQ350" s="5">
        <f t="shared" si="15"/>
        <v>0.5</v>
      </c>
      <c r="AR350" s="5">
        <f t="shared" si="16"/>
        <v>0.2727019205</v>
      </c>
      <c r="AS350" s="5">
        <f t="shared" si="17"/>
        <v>1158</v>
      </c>
      <c r="AT350" s="5">
        <f t="shared" si="18"/>
        <v>0.4832514515</v>
      </c>
      <c r="AU350" s="5" t="str">
        <f t="shared" si="19"/>
        <v>Low</v>
      </c>
      <c r="AV350" s="5"/>
      <c r="AW350" s="5"/>
      <c r="AX350" s="5"/>
      <c r="AY350" s="5"/>
      <c r="AZ350" s="5"/>
    </row>
    <row r="351" ht="14.25" customHeight="1">
      <c r="A351" s="5">
        <v>11030.0</v>
      </c>
      <c r="B351" s="5">
        <v>1976.0</v>
      </c>
      <c r="C351" s="5" t="s">
        <v>56</v>
      </c>
      <c r="D351" s="5" t="s">
        <v>54</v>
      </c>
      <c r="E351" s="5">
        <v>33181.0</v>
      </c>
      <c r="F351" s="2">
        <f t="shared" si="1"/>
        <v>33181</v>
      </c>
      <c r="G351" s="5">
        <v>0.0</v>
      </c>
      <c r="H351" s="5">
        <v>0.0</v>
      </c>
      <c r="I351" s="5" t="s">
        <v>325</v>
      </c>
      <c r="J351" s="2">
        <f t="array" ref="J351">INDEX('Purchase Behaviour'!B:B,MATCH(A351,'Purchase Behaviour'!A:A, 0))</f>
        <v>186.9344234</v>
      </c>
      <c r="K351" s="2">
        <f t="array" ref="K351">INDEX('Purchase Behaviour'!C:C, MATCH(A351,'Purchase Behaviour'!A:A, 0))</f>
        <v>88.82864926</v>
      </c>
      <c r="L351" s="2">
        <f t="array" ref="L351">INDEX('Purchase Behaviour'!D:D, MATCH($A351,'Purchase Behaviour'!$A:$A, 0))</f>
        <v>91.65286027</v>
      </c>
      <c r="M351" s="2">
        <f t="array" ref="M351">INDEX('Purchase Behaviour'!E:E, MATCH($A351,'Purchase Behaviour'!$A:$A, 0))</f>
        <v>136.4100424</v>
      </c>
      <c r="N351" s="2">
        <f t="array" ref="N351">INDEX('Purchase Behaviour'!F:F, MATCH($A351,'Purchase Behaviour'!$A:$A, 0))</f>
        <v>188.7456122</v>
      </c>
      <c r="O351" s="2">
        <f t="array" ref="O351">INDEX('Purchase Behaviour'!G:G, MATCH($A351,'Purchase Behaviour'!$A:$A, 0))</f>
        <v>197.4578737</v>
      </c>
      <c r="P351" s="2">
        <f t="array" ref="P351">INDEX('Purchase Behaviour'!H:H, MATCH($A351,'Purchase Behaviour'!$A:$A, 0))</f>
        <v>1</v>
      </c>
      <c r="Q351" s="2">
        <f t="array" ref="Q351">INDEX('Purchase Behaviour'!I:I, MATCH($A351,'Purchase Behaviour'!$A:$A, 0))</f>
        <v>1</v>
      </c>
      <c r="R351" s="2">
        <f t="array" ref="R351">INDEX('Purchase Behaviour'!J:J, MATCH($A351,'Purchase Behaviour'!$A:$A, 0))</f>
        <v>0</v>
      </c>
      <c r="S351" s="2">
        <f t="array" ref="S351">INDEX('Purchase Behaviour'!K:K, MATCH($A351,'Purchase Behaviour'!$A:$A, 0))</f>
        <v>2</v>
      </c>
      <c r="T351" s="2">
        <f t="array" ref="T351">INDEX('Purchase Behaviour'!L:L, MATCH($A351,'Purchase Behaviour'!$A:$A, 0))</f>
        <v>6</v>
      </c>
      <c r="U351" s="2">
        <f t="array" ref="U351">INDEX('Purchase Behaviour'!M:M, MATCH($A351,'Purchase Behaviour'!$A:$A, 0))</f>
        <v>90</v>
      </c>
      <c r="V351" s="2">
        <f t="array" ref="V351">INDEX('Campaign Performance'!B:B, MATCH(A351,'Campaign Performance'!A:A, 0))</f>
        <v>1</v>
      </c>
      <c r="W351" s="2">
        <f t="array" ref="W351">INDEX('Campaign Performance'!C:C, MATCH($A351,'Campaign Performance'!$A:$A, 0))</f>
        <v>0</v>
      </c>
      <c r="X351" s="2">
        <f t="array" ref="X351">INDEX('Campaign Performance'!D:D, MATCH($A351,'Campaign Performance'!$A:$A, 0))</f>
        <v>0</v>
      </c>
      <c r="Y351" s="2">
        <f t="array" ref="Y351">INDEX('Campaign Performance'!E:E, MATCH($A351,'Campaign Performance'!$A:$A, 0))</f>
        <v>0</v>
      </c>
      <c r="Z351" s="2">
        <f t="array" ref="Z351">INDEX('Campaign Performance'!F:F, MATCH($A351,'Campaign Performance'!$A:$A, 0))</f>
        <v>0</v>
      </c>
      <c r="AA351" s="2">
        <f t="array" ref="AA351">INDEX('Campaign Performance'!G:G, MATCH($A351,'Campaign Performance'!$A:$A, 0))</f>
        <v>0</v>
      </c>
      <c r="AB351" s="2">
        <f t="array" ref="AB351">INDEX('Campaign Performance'!H:H, MATCH($A351,'Campaign Performance'!$A:$A, 0))</f>
        <v>0</v>
      </c>
      <c r="AC351" s="5">
        <f t="shared" si="2"/>
        <v>49</v>
      </c>
      <c r="AD351" s="5">
        <f t="shared" si="3"/>
        <v>11</v>
      </c>
      <c r="AE351" s="5">
        <f t="shared" si="4"/>
        <v>890.0294612</v>
      </c>
      <c r="AF351" s="5">
        <f t="shared" si="5"/>
        <v>1</v>
      </c>
      <c r="AG351" s="5" t="str">
        <f t="shared" si="6"/>
        <v>No kids</v>
      </c>
      <c r="AH351" s="5" t="str">
        <f t="shared" si="20"/>
        <v>Mid income</v>
      </c>
      <c r="AI351" s="5" t="str">
        <f t="shared" si="7"/>
        <v>No</v>
      </c>
      <c r="AJ351" s="5" t="str">
        <f t="shared" si="8"/>
        <v>Low Acceptance</v>
      </c>
      <c r="AK351" s="5">
        <f t="shared" si="9"/>
        <v>2</v>
      </c>
      <c r="AL351" s="5">
        <f t="shared" si="10"/>
        <v>0.0451091699</v>
      </c>
      <c r="AM351" s="5">
        <f t="shared" si="11"/>
        <v>0.09090909091</v>
      </c>
      <c r="AN351" s="5">
        <f t="shared" si="12"/>
        <v>0.03703703704</v>
      </c>
      <c r="AO351" s="5">
        <f t="shared" si="13"/>
        <v>0</v>
      </c>
      <c r="AP351" s="5">
        <f t="shared" si="14"/>
        <v>0.25</v>
      </c>
      <c r="AQ351" s="5">
        <f t="shared" si="15"/>
        <v>0.5</v>
      </c>
      <c r="AR351" s="5">
        <f t="shared" si="16"/>
        <v>0.1191055753</v>
      </c>
      <c r="AS351" s="5">
        <f t="shared" si="17"/>
        <v>2033</v>
      </c>
      <c r="AT351" s="5">
        <f t="shared" si="18"/>
        <v>0.09245198749</v>
      </c>
      <c r="AU351" s="5" t="str">
        <f t="shared" si="19"/>
        <v>Low</v>
      </c>
      <c r="AV351" s="5"/>
      <c r="AW351" s="5"/>
      <c r="AX351" s="5"/>
      <c r="AY351" s="5"/>
      <c r="AZ351" s="5"/>
    </row>
    <row r="352" ht="14.25" customHeight="1">
      <c r="A352" s="5">
        <v>2579.0</v>
      </c>
      <c r="B352" s="5">
        <v>1960.0</v>
      </c>
      <c r="C352" s="5" t="s">
        <v>46</v>
      </c>
      <c r="D352" s="5" t="s">
        <v>54</v>
      </c>
      <c r="E352" s="5">
        <v>71113.0</v>
      </c>
      <c r="F352" s="2">
        <f t="shared" si="1"/>
        <v>71113</v>
      </c>
      <c r="G352" s="5">
        <v>0.0</v>
      </c>
      <c r="H352" s="5">
        <v>0.0</v>
      </c>
      <c r="I352" s="5" t="s">
        <v>298</v>
      </c>
      <c r="J352" s="2">
        <f t="array" ref="J352">INDEX('Purchase Behaviour'!B:B,MATCH(A352,'Purchase Behaviour'!A:A, 0))</f>
        <v>211.5654535</v>
      </c>
      <c r="K352" s="2">
        <f t="array" ref="K352">INDEX('Purchase Behaviour'!C:C, MATCH(A352,'Purchase Behaviour'!A:A, 0))</f>
        <v>419.1513965</v>
      </c>
      <c r="L352" s="2">
        <f t="array" ref="L352">INDEX('Purchase Behaviour'!D:D, MATCH($A352,'Purchase Behaviour'!$A:$A, 0))</f>
        <v>358.4019203</v>
      </c>
      <c r="M352" s="2">
        <f t="array" ref="M352">INDEX('Purchase Behaviour'!E:E, MATCH($A352,'Purchase Behaviour'!$A:$A, 0))</f>
        <v>244.5376358</v>
      </c>
      <c r="N352" s="2">
        <f t="array" ref="N352">INDEX('Purchase Behaviour'!F:F, MATCH($A352,'Purchase Behaviour'!$A:$A, 0))</f>
        <v>194.9958866</v>
      </c>
      <c r="O352" s="2">
        <f t="array" ref="O352">INDEX('Purchase Behaviour'!G:G, MATCH($A352,'Purchase Behaviour'!$A:$A, 0))</f>
        <v>365.2962142</v>
      </c>
      <c r="P352" s="2">
        <f t="array" ref="P352">INDEX('Purchase Behaviour'!H:H, MATCH($A352,'Purchase Behaviour'!$A:$A, 0))</f>
        <v>4</v>
      </c>
      <c r="Q352" s="2">
        <f t="array" ref="Q352">INDEX('Purchase Behaviour'!I:I, MATCH($A352,'Purchase Behaviour'!$A:$A, 0))</f>
        <v>6</v>
      </c>
      <c r="R352" s="2">
        <f t="array" ref="R352">INDEX('Purchase Behaviour'!J:J, MATCH($A352,'Purchase Behaviour'!$A:$A, 0))</f>
        <v>7</v>
      </c>
      <c r="S352" s="2">
        <f t="array" ref="S352">INDEX('Purchase Behaviour'!K:K, MATCH($A352,'Purchase Behaviour'!$A:$A, 0))</f>
        <v>9</v>
      </c>
      <c r="T352" s="2">
        <f t="array" ref="T352">INDEX('Purchase Behaviour'!L:L, MATCH($A352,'Purchase Behaviour'!$A:$A, 0))</f>
        <v>4</v>
      </c>
      <c r="U352" s="2">
        <f t="array" ref="U352">INDEX('Purchase Behaviour'!M:M, MATCH($A352,'Purchase Behaviour'!$A:$A, 0))</f>
        <v>95</v>
      </c>
      <c r="V352" s="2">
        <f t="array" ref="V352">INDEX('Campaign Performance'!B:B, MATCH(A352,'Campaign Performance'!A:A, 0))</f>
        <v>0</v>
      </c>
      <c r="W352" s="2">
        <f t="array" ref="W352">INDEX('Campaign Performance'!C:C, MATCH($A352,'Campaign Performance'!$A:$A, 0))</f>
        <v>0</v>
      </c>
      <c r="X352" s="2">
        <f t="array" ref="X352">INDEX('Campaign Performance'!D:D, MATCH($A352,'Campaign Performance'!$A:$A, 0))</f>
        <v>0</v>
      </c>
      <c r="Y352" s="2">
        <f t="array" ref="Y352">INDEX('Campaign Performance'!E:E, MATCH($A352,'Campaign Performance'!$A:$A, 0))</f>
        <v>0</v>
      </c>
      <c r="Z352" s="2">
        <f t="array" ref="Z352">INDEX('Campaign Performance'!F:F, MATCH($A352,'Campaign Performance'!$A:$A, 0))</f>
        <v>0</v>
      </c>
      <c r="AA352" s="2">
        <f t="array" ref="AA352">INDEX('Campaign Performance'!G:G, MATCH($A352,'Campaign Performance'!$A:$A, 0))</f>
        <v>0</v>
      </c>
      <c r="AB352" s="2">
        <f t="array" ref="AB352">INDEX('Campaign Performance'!H:H, MATCH($A352,'Campaign Performance'!$A:$A, 0))</f>
        <v>0</v>
      </c>
      <c r="AC352" s="5">
        <f t="shared" si="2"/>
        <v>65</v>
      </c>
      <c r="AD352" s="5">
        <f t="shared" si="3"/>
        <v>11</v>
      </c>
      <c r="AE352" s="5">
        <f t="shared" si="4"/>
        <v>1793.948507</v>
      </c>
      <c r="AF352" s="5">
        <f t="shared" si="5"/>
        <v>0</v>
      </c>
      <c r="AG352" s="5" t="str">
        <f t="shared" si="6"/>
        <v>No kids</v>
      </c>
      <c r="AH352" s="5" t="str">
        <f t="shared" si="20"/>
        <v>High income</v>
      </c>
      <c r="AI352" s="5" t="str">
        <f t="shared" si="7"/>
        <v>No</v>
      </c>
      <c r="AJ352" s="5" t="str">
        <f t="shared" si="8"/>
        <v>No Acceptance</v>
      </c>
      <c r="AK352" s="5">
        <f t="shared" si="9"/>
        <v>3</v>
      </c>
      <c r="AL352" s="5">
        <f t="shared" si="10"/>
        <v>0.0909223026</v>
      </c>
      <c r="AM352" s="5">
        <f t="shared" si="11"/>
        <v>0.0404040404</v>
      </c>
      <c r="AN352" s="5">
        <f t="shared" si="12"/>
        <v>0.2222222222</v>
      </c>
      <c r="AO352" s="5">
        <f t="shared" si="13"/>
        <v>0.25</v>
      </c>
      <c r="AP352" s="5">
        <f t="shared" si="14"/>
        <v>0</v>
      </c>
      <c r="AQ352" s="5">
        <f t="shared" si="15"/>
        <v>1</v>
      </c>
      <c r="AR352" s="5">
        <f t="shared" si="16"/>
        <v>0.1931851211</v>
      </c>
      <c r="AS352" s="5">
        <f t="shared" si="17"/>
        <v>1708</v>
      </c>
      <c r="AT352" s="5">
        <f t="shared" si="18"/>
        <v>0.2376060741</v>
      </c>
      <c r="AU352" s="5" t="str">
        <f t="shared" si="19"/>
        <v>Low</v>
      </c>
      <c r="AV352" s="5"/>
      <c r="AW352" s="5"/>
      <c r="AX352" s="5"/>
      <c r="AY352" s="5"/>
      <c r="AZ352" s="5"/>
    </row>
    <row r="353" ht="14.25" customHeight="1">
      <c r="A353" s="5">
        <v>175.0</v>
      </c>
      <c r="B353" s="5">
        <v>1986.0</v>
      </c>
      <c r="C353" s="5" t="s">
        <v>46</v>
      </c>
      <c r="D353" s="5" t="s">
        <v>54</v>
      </c>
      <c r="E353" s="5">
        <v>71952.0</v>
      </c>
      <c r="F353" s="2">
        <f t="shared" si="1"/>
        <v>71952</v>
      </c>
      <c r="G353" s="5">
        <v>1.0</v>
      </c>
      <c r="H353" s="5">
        <v>1.0</v>
      </c>
      <c r="I353" s="5" t="s">
        <v>314</v>
      </c>
      <c r="J353" s="2">
        <f t="array" ref="J353">INDEX('Purchase Behaviour'!B:B,MATCH(A353,'Purchase Behaviour'!A:A, 0))</f>
        <v>486.3592168</v>
      </c>
      <c r="K353" s="2">
        <f t="array" ref="K353">INDEX('Purchase Behaviour'!C:C, MATCH(A353,'Purchase Behaviour'!A:A, 0))</f>
        <v>348.1996148</v>
      </c>
      <c r="L353" s="2">
        <f t="array" ref="L353">INDEX('Purchase Behaviour'!D:D, MATCH($A353,'Purchase Behaviour'!$A:$A, 0))</f>
        <v>241.2843868</v>
      </c>
      <c r="M353" s="2">
        <f t="array" ref="M353">INDEX('Purchase Behaviour'!E:E, MATCH($A353,'Purchase Behaviour'!$A:$A, 0))</f>
        <v>138.483167</v>
      </c>
      <c r="N353" s="2">
        <f t="array" ref="N353">INDEX('Purchase Behaviour'!F:F, MATCH($A353,'Purchase Behaviour'!$A:$A, 0))</f>
        <v>512.7924118</v>
      </c>
      <c r="O353" s="2">
        <f t="array" ref="O353">INDEX('Purchase Behaviour'!G:G, MATCH($A353,'Purchase Behaviour'!$A:$A, 0))</f>
        <v>459.0683373</v>
      </c>
      <c r="P353" s="2">
        <f t="array" ref="P353">INDEX('Purchase Behaviour'!H:H, MATCH($A353,'Purchase Behaviour'!$A:$A, 0))</f>
        <v>2</v>
      </c>
      <c r="Q353" s="2">
        <f t="array" ref="Q353">INDEX('Purchase Behaviour'!I:I, MATCH($A353,'Purchase Behaviour'!$A:$A, 0))</f>
        <v>8</v>
      </c>
      <c r="R353" s="2">
        <f t="array" ref="R353">INDEX('Purchase Behaviour'!J:J, MATCH($A353,'Purchase Behaviour'!$A:$A, 0))</f>
        <v>4</v>
      </c>
      <c r="S353" s="2">
        <f t="array" ref="S353">INDEX('Purchase Behaviour'!K:K, MATCH($A353,'Purchase Behaviour'!$A:$A, 0))</f>
        <v>8</v>
      </c>
      <c r="T353" s="2">
        <f t="array" ref="T353">INDEX('Purchase Behaviour'!L:L, MATCH($A353,'Purchase Behaviour'!$A:$A, 0))</f>
        <v>4</v>
      </c>
      <c r="U353" s="2">
        <f t="array" ref="U353">INDEX('Purchase Behaviour'!M:M, MATCH($A353,'Purchase Behaviour'!$A:$A, 0))</f>
        <v>93</v>
      </c>
      <c r="V353" s="2">
        <f t="array" ref="V353">INDEX('Campaign Performance'!B:B, MATCH(A353,'Campaign Performance'!A:A, 0))</f>
        <v>1</v>
      </c>
      <c r="W353" s="2">
        <f t="array" ref="W353">INDEX('Campaign Performance'!C:C, MATCH($A353,'Campaign Performance'!$A:$A, 0))</f>
        <v>0</v>
      </c>
      <c r="X353" s="2">
        <f t="array" ref="X353">INDEX('Campaign Performance'!D:D, MATCH($A353,'Campaign Performance'!$A:$A, 0))</f>
        <v>1</v>
      </c>
      <c r="Y353" s="2">
        <f t="array" ref="Y353">INDEX('Campaign Performance'!E:E, MATCH($A353,'Campaign Performance'!$A:$A, 0))</f>
        <v>0</v>
      </c>
      <c r="Z353" s="2">
        <f t="array" ref="Z353">INDEX('Campaign Performance'!F:F, MATCH($A353,'Campaign Performance'!$A:$A, 0))</f>
        <v>0</v>
      </c>
      <c r="AA353" s="2">
        <f t="array" ref="AA353">INDEX('Campaign Performance'!G:G, MATCH($A353,'Campaign Performance'!$A:$A, 0))</f>
        <v>0</v>
      </c>
      <c r="AB353" s="2">
        <f t="array" ref="AB353">INDEX('Campaign Performance'!H:H, MATCH($A353,'Campaign Performance'!$A:$A, 0))</f>
        <v>0</v>
      </c>
      <c r="AC353" s="5">
        <f t="shared" si="2"/>
        <v>39</v>
      </c>
      <c r="AD353" s="5">
        <f t="shared" si="3"/>
        <v>12</v>
      </c>
      <c r="AE353" s="5">
        <f t="shared" si="4"/>
        <v>2186.187134</v>
      </c>
      <c r="AF353" s="5">
        <f t="shared" si="5"/>
        <v>2</v>
      </c>
      <c r="AG353" s="5" t="str">
        <f t="shared" si="6"/>
        <v>Large family</v>
      </c>
      <c r="AH353" s="5" t="str">
        <f t="shared" si="20"/>
        <v>High income</v>
      </c>
      <c r="AI353" s="5" t="str">
        <f t="shared" si="7"/>
        <v>No</v>
      </c>
      <c r="AJ353" s="5" t="str">
        <f t="shared" si="8"/>
        <v>Mid Acceptance</v>
      </c>
      <c r="AK353" s="5">
        <f t="shared" si="9"/>
        <v>3</v>
      </c>
      <c r="AL353" s="5">
        <f t="shared" si="10"/>
        <v>0.1108020478</v>
      </c>
      <c r="AM353" s="5">
        <f t="shared" si="11"/>
        <v>0.06060606061</v>
      </c>
      <c r="AN353" s="5">
        <f t="shared" si="12"/>
        <v>0.2962962963</v>
      </c>
      <c r="AO353" s="5">
        <f t="shared" si="13"/>
        <v>0.1428571429</v>
      </c>
      <c r="AP353" s="5">
        <f t="shared" si="14"/>
        <v>0.5</v>
      </c>
      <c r="AQ353" s="5">
        <f t="shared" si="15"/>
        <v>1</v>
      </c>
      <c r="AR353" s="5">
        <f t="shared" si="16"/>
        <v>0.2546124889</v>
      </c>
      <c r="AS353" s="5">
        <f t="shared" si="17"/>
        <v>1286</v>
      </c>
      <c r="AT353" s="5">
        <f t="shared" si="18"/>
        <v>0.4260830728</v>
      </c>
      <c r="AU353" s="5" t="str">
        <f t="shared" si="19"/>
        <v>Low</v>
      </c>
      <c r="AV353" s="5"/>
      <c r="AW353" s="5"/>
      <c r="AX353" s="5"/>
      <c r="AY353" s="5"/>
      <c r="AZ353" s="5"/>
    </row>
    <row r="354" ht="14.25" customHeight="1">
      <c r="A354" s="5">
        <v>9185.0</v>
      </c>
      <c r="B354" s="5">
        <v>1966.0</v>
      </c>
      <c r="C354" s="5" t="s">
        <v>53</v>
      </c>
      <c r="D354" s="5" t="s">
        <v>47</v>
      </c>
      <c r="E354" s="5">
        <v>69759.0</v>
      </c>
      <c r="F354" s="2">
        <f t="shared" si="1"/>
        <v>69759</v>
      </c>
      <c r="G354" s="5">
        <v>0.0</v>
      </c>
      <c r="H354" s="5">
        <v>1.0</v>
      </c>
      <c r="I354" s="5" t="s">
        <v>251</v>
      </c>
      <c r="J354" s="2">
        <f t="array" ref="J354">INDEX('Purchase Behaviour'!B:B,MATCH(A354,'Purchase Behaviour'!A:A, 0))</f>
        <v>366.058612</v>
      </c>
      <c r="K354" s="2">
        <f t="array" ref="K354">INDEX('Purchase Behaviour'!C:C, MATCH(A354,'Purchase Behaviour'!A:A, 0))</f>
        <v>491.6626201</v>
      </c>
      <c r="L354" s="2">
        <f t="array" ref="L354">INDEX('Purchase Behaviour'!D:D, MATCH($A354,'Purchase Behaviour'!$A:$A, 0))</f>
        <v>357.710297</v>
      </c>
      <c r="M354" s="2">
        <f t="array" ref="M354">INDEX('Purchase Behaviour'!E:E, MATCH($A354,'Purchase Behaviour'!$A:$A, 0))</f>
        <v>277.0706802</v>
      </c>
      <c r="N354" s="2">
        <f t="array" ref="N354">INDEX('Purchase Behaviour'!F:F, MATCH($A354,'Purchase Behaviour'!$A:$A, 0))</f>
        <v>393.0883844</v>
      </c>
      <c r="O354" s="2">
        <f t="array" ref="O354">INDEX('Purchase Behaviour'!G:G, MATCH($A354,'Purchase Behaviour'!$A:$A, 0))</f>
        <v>245.166645</v>
      </c>
      <c r="P354" s="2">
        <f t="array" ref="P354">INDEX('Purchase Behaviour'!H:H, MATCH($A354,'Purchase Behaviour'!$A:$A, 0))</f>
        <v>3</v>
      </c>
      <c r="Q354" s="2">
        <f t="array" ref="Q354">INDEX('Purchase Behaviour'!I:I, MATCH($A354,'Purchase Behaviour'!$A:$A, 0))</f>
        <v>4</v>
      </c>
      <c r="R354" s="2">
        <f t="array" ref="R354">INDEX('Purchase Behaviour'!J:J, MATCH($A354,'Purchase Behaviour'!$A:$A, 0))</f>
        <v>6</v>
      </c>
      <c r="S354" s="2">
        <f t="array" ref="S354">INDEX('Purchase Behaviour'!K:K, MATCH($A354,'Purchase Behaviour'!$A:$A, 0))</f>
        <v>5</v>
      </c>
      <c r="T354" s="2">
        <f t="array" ref="T354">INDEX('Purchase Behaviour'!L:L, MATCH($A354,'Purchase Behaviour'!$A:$A, 0))</f>
        <v>3</v>
      </c>
      <c r="U354" s="2">
        <f t="array" ref="U354">INDEX('Purchase Behaviour'!M:M, MATCH($A354,'Purchase Behaviour'!$A:$A, 0))</f>
        <v>38</v>
      </c>
      <c r="V354" s="2">
        <f t="array" ref="V354">INDEX('Campaign Performance'!B:B, MATCH(A354,'Campaign Performance'!A:A, 0))</f>
        <v>0</v>
      </c>
      <c r="W354" s="2">
        <f t="array" ref="W354">INDEX('Campaign Performance'!C:C, MATCH($A354,'Campaign Performance'!$A:$A, 0))</f>
        <v>0</v>
      </c>
      <c r="X354" s="2">
        <f t="array" ref="X354">INDEX('Campaign Performance'!D:D, MATCH($A354,'Campaign Performance'!$A:$A, 0))</f>
        <v>0</v>
      </c>
      <c r="Y354" s="2">
        <f t="array" ref="Y354">INDEX('Campaign Performance'!E:E, MATCH($A354,'Campaign Performance'!$A:$A, 0))</f>
        <v>0</v>
      </c>
      <c r="Z354" s="2">
        <f t="array" ref="Z354">INDEX('Campaign Performance'!F:F, MATCH($A354,'Campaign Performance'!$A:$A, 0))</f>
        <v>0</v>
      </c>
      <c r="AA354" s="2">
        <f t="array" ref="AA354">INDEX('Campaign Performance'!G:G, MATCH($A354,'Campaign Performance'!$A:$A, 0))</f>
        <v>0</v>
      </c>
      <c r="AB354" s="2">
        <f t="array" ref="AB354">INDEX('Campaign Performance'!H:H, MATCH($A354,'Campaign Performance'!$A:$A, 0))</f>
        <v>1</v>
      </c>
      <c r="AC354" s="5">
        <f t="shared" si="2"/>
        <v>59</v>
      </c>
      <c r="AD354" s="5">
        <f t="shared" si="3"/>
        <v>12</v>
      </c>
      <c r="AE354" s="5">
        <f t="shared" si="4"/>
        <v>2130.757239</v>
      </c>
      <c r="AF354" s="5">
        <f t="shared" si="5"/>
        <v>0</v>
      </c>
      <c r="AG354" s="5" t="str">
        <f t="shared" si="6"/>
        <v>Small family</v>
      </c>
      <c r="AH354" s="5" t="str">
        <f t="shared" si="20"/>
        <v>High income</v>
      </c>
      <c r="AI354" s="5" t="str">
        <f t="shared" si="7"/>
        <v>Yes</v>
      </c>
      <c r="AJ354" s="5" t="str">
        <f t="shared" si="8"/>
        <v>No Acceptance</v>
      </c>
      <c r="AK354" s="5">
        <f t="shared" si="9"/>
        <v>3</v>
      </c>
      <c r="AL354" s="5">
        <f t="shared" si="10"/>
        <v>0.1079927064</v>
      </c>
      <c r="AM354" s="5">
        <f t="shared" si="11"/>
        <v>0.6161616162</v>
      </c>
      <c r="AN354" s="5">
        <f t="shared" si="12"/>
        <v>0.1481481481</v>
      </c>
      <c r="AO354" s="5">
        <f t="shared" si="13"/>
        <v>0.2142857143</v>
      </c>
      <c r="AP354" s="5">
        <f t="shared" si="14"/>
        <v>0</v>
      </c>
      <c r="AQ354" s="5">
        <f t="shared" si="15"/>
        <v>1</v>
      </c>
      <c r="AR354" s="5">
        <f t="shared" si="16"/>
        <v>0.3554974551</v>
      </c>
      <c r="AS354" s="5">
        <f t="shared" si="17"/>
        <v>580</v>
      </c>
      <c r="AT354" s="5">
        <f t="shared" si="18"/>
        <v>0.7414024118</v>
      </c>
      <c r="AU354" s="5" t="str">
        <f t="shared" si="19"/>
        <v>High</v>
      </c>
      <c r="AV354" s="5"/>
      <c r="AW354" s="5"/>
      <c r="AX354" s="5"/>
      <c r="AY354" s="5"/>
      <c r="AZ354" s="5"/>
    </row>
    <row r="355" ht="14.25" customHeight="1">
      <c r="A355" s="5">
        <v>11056.0</v>
      </c>
      <c r="B355" s="5">
        <v>1974.0</v>
      </c>
      <c r="C355" s="5" t="s">
        <v>46</v>
      </c>
      <c r="D355" s="5" t="s">
        <v>54</v>
      </c>
      <c r="E355" s="5">
        <v>72099.0</v>
      </c>
      <c r="F355" s="2">
        <f t="shared" si="1"/>
        <v>72099</v>
      </c>
      <c r="G355" s="5">
        <v>0.0</v>
      </c>
      <c r="H355" s="5">
        <v>1.0</v>
      </c>
      <c r="I355" s="5" t="s">
        <v>326</v>
      </c>
      <c r="J355" s="2">
        <f t="array" ref="J355">INDEX('Purchase Behaviour'!B:B,MATCH(A355,'Purchase Behaviour'!A:A, 0))</f>
        <v>235.0732856</v>
      </c>
      <c r="K355" s="2">
        <f t="array" ref="K355">INDEX('Purchase Behaviour'!C:C, MATCH(A355,'Purchase Behaviour'!A:A, 0))</f>
        <v>430.1722578</v>
      </c>
      <c r="L355" s="2">
        <f t="array" ref="L355">INDEX('Purchase Behaviour'!D:D, MATCH($A355,'Purchase Behaviour'!$A:$A, 0))</f>
        <v>439.4623165</v>
      </c>
      <c r="M355" s="2">
        <f t="array" ref="M355">INDEX('Purchase Behaviour'!E:E, MATCH($A355,'Purchase Behaviour'!$A:$A, 0))</f>
        <v>204.3730382</v>
      </c>
      <c r="N355" s="2">
        <f t="array" ref="N355">INDEX('Purchase Behaviour'!F:F, MATCH($A355,'Purchase Behaviour'!$A:$A, 0))</f>
        <v>208.4511554</v>
      </c>
      <c r="O355" s="2">
        <f t="array" ref="O355">INDEX('Purchase Behaviour'!G:G, MATCH($A355,'Purchase Behaviour'!$A:$A, 0))</f>
        <v>295.857458</v>
      </c>
      <c r="P355" s="2">
        <f t="array" ref="P355">INDEX('Purchase Behaviour'!H:H, MATCH($A355,'Purchase Behaviour'!$A:$A, 0))</f>
        <v>1</v>
      </c>
      <c r="Q355" s="2">
        <f t="array" ref="Q355">INDEX('Purchase Behaviour'!I:I, MATCH($A355,'Purchase Behaviour'!$A:$A, 0))</f>
        <v>3</v>
      </c>
      <c r="R355" s="2">
        <f t="array" ref="R355">INDEX('Purchase Behaviour'!J:J, MATCH($A355,'Purchase Behaviour'!$A:$A, 0))</f>
        <v>4</v>
      </c>
      <c r="S355" s="2">
        <f t="array" ref="S355">INDEX('Purchase Behaviour'!K:K, MATCH($A355,'Purchase Behaviour'!$A:$A, 0))</f>
        <v>10</v>
      </c>
      <c r="T355" s="2">
        <f t="array" ref="T355">INDEX('Purchase Behaviour'!L:L, MATCH($A355,'Purchase Behaviour'!$A:$A, 0))</f>
        <v>1</v>
      </c>
      <c r="U355" s="2">
        <f t="array" ref="U355">INDEX('Purchase Behaviour'!M:M, MATCH($A355,'Purchase Behaviour'!$A:$A, 0))</f>
        <v>18</v>
      </c>
      <c r="V355" s="2">
        <f t="array" ref="V355">INDEX('Campaign Performance'!B:B, MATCH(A355,'Campaign Performance'!A:A, 0))</f>
        <v>0</v>
      </c>
      <c r="W355" s="2">
        <f t="array" ref="W355">INDEX('Campaign Performance'!C:C, MATCH($A355,'Campaign Performance'!$A:$A, 0))</f>
        <v>0</v>
      </c>
      <c r="X355" s="2">
        <f t="array" ref="X355">INDEX('Campaign Performance'!D:D, MATCH($A355,'Campaign Performance'!$A:$A, 0))</f>
        <v>0</v>
      </c>
      <c r="Y355" s="2">
        <f t="array" ref="Y355">INDEX('Campaign Performance'!E:E, MATCH($A355,'Campaign Performance'!$A:$A, 0))</f>
        <v>0</v>
      </c>
      <c r="Z355" s="2">
        <f t="array" ref="Z355">INDEX('Campaign Performance'!F:F, MATCH($A355,'Campaign Performance'!$A:$A, 0))</f>
        <v>0</v>
      </c>
      <c r="AA355" s="2">
        <f t="array" ref="AA355">INDEX('Campaign Performance'!G:G, MATCH($A355,'Campaign Performance'!$A:$A, 0))</f>
        <v>0</v>
      </c>
      <c r="AB355" s="2">
        <f t="array" ref="AB355">INDEX('Campaign Performance'!H:H, MATCH($A355,'Campaign Performance'!$A:$A, 0))</f>
        <v>0</v>
      </c>
      <c r="AC355" s="5">
        <f t="shared" si="2"/>
        <v>51</v>
      </c>
      <c r="AD355" s="5">
        <f t="shared" si="3"/>
        <v>13</v>
      </c>
      <c r="AE355" s="5">
        <f t="shared" si="4"/>
        <v>1813.389511</v>
      </c>
      <c r="AF355" s="5">
        <f t="shared" si="5"/>
        <v>0</v>
      </c>
      <c r="AG355" s="5" t="str">
        <f t="shared" si="6"/>
        <v>Small family</v>
      </c>
      <c r="AH355" s="5" t="str">
        <f t="shared" si="20"/>
        <v>High income</v>
      </c>
      <c r="AI355" s="5" t="str">
        <f t="shared" si="7"/>
        <v>No</v>
      </c>
      <c r="AJ355" s="5" t="str">
        <f t="shared" si="8"/>
        <v>No Acceptance</v>
      </c>
      <c r="AK355" s="5">
        <f t="shared" si="9"/>
        <v>3</v>
      </c>
      <c r="AL355" s="5">
        <f t="shared" si="10"/>
        <v>0.09190762682</v>
      </c>
      <c r="AM355" s="5">
        <f t="shared" si="11"/>
        <v>0.8181818182</v>
      </c>
      <c r="AN355" s="5">
        <f t="shared" si="12"/>
        <v>0.1111111111</v>
      </c>
      <c r="AO355" s="5">
        <f t="shared" si="13"/>
        <v>0.1428571429</v>
      </c>
      <c r="AP355" s="5">
        <f t="shared" si="14"/>
        <v>0</v>
      </c>
      <c r="AQ355" s="5">
        <f t="shared" si="15"/>
        <v>1</v>
      </c>
      <c r="AR355" s="5">
        <f t="shared" si="16"/>
        <v>0.3993838331</v>
      </c>
      <c r="AS355" s="5">
        <f t="shared" si="17"/>
        <v>335</v>
      </c>
      <c r="AT355" s="5">
        <f t="shared" si="18"/>
        <v>0.8508262617</v>
      </c>
      <c r="AU355" s="5" t="str">
        <f t="shared" si="19"/>
        <v>High</v>
      </c>
      <c r="AV355" s="5"/>
      <c r="AW355" s="5"/>
      <c r="AX355" s="5"/>
      <c r="AY355" s="5"/>
      <c r="AZ355" s="5"/>
    </row>
    <row r="356" ht="14.25" customHeight="1">
      <c r="A356" s="5">
        <v>9365.0</v>
      </c>
      <c r="B356" s="5">
        <v>1976.0</v>
      </c>
      <c r="C356" s="5" t="s">
        <v>53</v>
      </c>
      <c r="D356" s="5" t="s">
        <v>47</v>
      </c>
      <c r="E356" s="5">
        <v>60000.0</v>
      </c>
      <c r="F356" s="2">
        <f t="shared" si="1"/>
        <v>60000</v>
      </c>
      <c r="G356" s="5">
        <v>1.0</v>
      </c>
      <c r="H356" s="5">
        <v>1.0</v>
      </c>
      <c r="I356" s="5" t="s">
        <v>327</v>
      </c>
      <c r="J356" s="2">
        <f t="array" ref="J356">INDEX('Purchase Behaviour'!B:B,MATCH(A356,'Purchase Behaviour'!A:A, 0))</f>
        <v>221.7482547</v>
      </c>
      <c r="K356" s="2">
        <f t="array" ref="K356">INDEX('Purchase Behaviour'!C:C, MATCH(A356,'Purchase Behaviour'!A:A, 0))</f>
        <v>330.8718758</v>
      </c>
      <c r="L356" s="2">
        <f t="array" ref="L356">INDEX('Purchase Behaviour'!D:D, MATCH($A356,'Purchase Behaviour'!$A:$A, 0))</f>
        <v>291.5108226</v>
      </c>
      <c r="M356" s="2">
        <f t="array" ref="M356">INDEX('Purchase Behaviour'!E:E, MATCH($A356,'Purchase Behaviour'!$A:$A, 0))</f>
        <v>394.1173842</v>
      </c>
      <c r="N356" s="2">
        <f t="array" ref="N356">INDEX('Purchase Behaviour'!F:F, MATCH($A356,'Purchase Behaviour'!$A:$A, 0))</f>
        <v>316.2431832</v>
      </c>
      <c r="O356" s="2">
        <f t="array" ref="O356">INDEX('Purchase Behaviour'!G:G, MATCH($A356,'Purchase Behaviour'!$A:$A, 0))</f>
        <v>227.8786139</v>
      </c>
      <c r="P356" s="2">
        <f t="array" ref="P356">INDEX('Purchase Behaviour'!H:H, MATCH($A356,'Purchase Behaviour'!$A:$A, 0))</f>
        <v>5</v>
      </c>
      <c r="Q356" s="2">
        <f t="array" ref="Q356">INDEX('Purchase Behaviour'!I:I, MATCH($A356,'Purchase Behaviour'!$A:$A, 0))</f>
        <v>11</v>
      </c>
      <c r="R356" s="2">
        <f t="array" ref="R356">INDEX('Purchase Behaviour'!J:J, MATCH($A356,'Purchase Behaviour'!$A:$A, 0))</f>
        <v>3</v>
      </c>
      <c r="S356" s="2">
        <f t="array" ref="S356">INDEX('Purchase Behaviour'!K:K, MATCH($A356,'Purchase Behaviour'!$A:$A, 0))</f>
        <v>5</v>
      </c>
      <c r="T356" s="2">
        <f t="array" ref="T356">INDEX('Purchase Behaviour'!L:L, MATCH($A356,'Purchase Behaviour'!$A:$A, 0))</f>
        <v>6</v>
      </c>
      <c r="U356" s="2">
        <f t="array" ref="U356">INDEX('Purchase Behaviour'!M:M, MATCH($A356,'Purchase Behaviour'!$A:$A, 0))</f>
        <v>57</v>
      </c>
      <c r="V356" s="2">
        <f t="array" ref="V356">INDEX('Campaign Performance'!B:B, MATCH(A356,'Campaign Performance'!A:A, 0))</f>
        <v>0</v>
      </c>
      <c r="W356" s="2">
        <f t="array" ref="W356">INDEX('Campaign Performance'!C:C, MATCH($A356,'Campaign Performance'!$A:$A, 0))</f>
        <v>0</v>
      </c>
      <c r="X356" s="2">
        <f t="array" ref="X356">INDEX('Campaign Performance'!D:D, MATCH($A356,'Campaign Performance'!$A:$A, 0))</f>
        <v>0</v>
      </c>
      <c r="Y356" s="2">
        <f t="array" ref="Y356">INDEX('Campaign Performance'!E:E, MATCH($A356,'Campaign Performance'!$A:$A, 0))</f>
        <v>0</v>
      </c>
      <c r="Z356" s="2">
        <f t="array" ref="Z356">INDEX('Campaign Performance'!F:F, MATCH($A356,'Campaign Performance'!$A:$A, 0))</f>
        <v>0</v>
      </c>
      <c r="AA356" s="2">
        <f t="array" ref="AA356">INDEX('Campaign Performance'!G:G, MATCH($A356,'Campaign Performance'!$A:$A, 0))</f>
        <v>0</v>
      </c>
      <c r="AB356" s="2">
        <f t="array" ref="AB356">INDEX('Campaign Performance'!H:H, MATCH($A356,'Campaign Performance'!$A:$A, 0))</f>
        <v>0</v>
      </c>
      <c r="AC356" s="5">
        <f t="shared" si="2"/>
        <v>49</v>
      </c>
      <c r="AD356" s="5">
        <f t="shared" si="3"/>
        <v>12</v>
      </c>
      <c r="AE356" s="5">
        <f t="shared" si="4"/>
        <v>1782.370134</v>
      </c>
      <c r="AF356" s="5">
        <f t="shared" si="5"/>
        <v>0</v>
      </c>
      <c r="AG356" s="5" t="str">
        <f t="shared" si="6"/>
        <v>Large family</v>
      </c>
      <c r="AH356" s="5" t="str">
        <f t="shared" si="20"/>
        <v>High income</v>
      </c>
      <c r="AI356" s="5" t="str">
        <f t="shared" si="7"/>
        <v>No</v>
      </c>
      <c r="AJ356" s="5" t="str">
        <f t="shared" si="8"/>
        <v>No Acceptance</v>
      </c>
      <c r="AK356" s="5">
        <f t="shared" si="9"/>
        <v>3</v>
      </c>
      <c r="AL356" s="5">
        <f t="shared" si="10"/>
        <v>0.09033547847</v>
      </c>
      <c r="AM356" s="5">
        <f t="shared" si="11"/>
        <v>0.4242424242</v>
      </c>
      <c r="AN356" s="5">
        <f t="shared" si="12"/>
        <v>0.4074074074</v>
      </c>
      <c r="AO356" s="5">
        <f t="shared" si="13"/>
        <v>0.1071428571</v>
      </c>
      <c r="AP356" s="5">
        <f t="shared" si="14"/>
        <v>0</v>
      </c>
      <c r="AQ356" s="5">
        <f t="shared" si="15"/>
        <v>1</v>
      </c>
      <c r="AR356" s="5">
        <f t="shared" si="16"/>
        <v>0.3216819937</v>
      </c>
      <c r="AS356" s="5">
        <f t="shared" si="17"/>
        <v>771</v>
      </c>
      <c r="AT356" s="5">
        <f t="shared" si="18"/>
        <v>0.6560964716</v>
      </c>
      <c r="AU356" s="5" t="str">
        <f t="shared" si="19"/>
        <v>Mid</v>
      </c>
      <c r="AV356" s="5"/>
      <c r="AW356" s="5"/>
      <c r="AX356" s="5"/>
      <c r="AY356" s="5"/>
      <c r="AZ356" s="5"/>
    </row>
    <row r="357" ht="14.25" customHeight="1">
      <c r="A357" s="5">
        <v>6201.0</v>
      </c>
      <c r="B357" s="5">
        <v>1978.0</v>
      </c>
      <c r="C357" s="5" t="s">
        <v>46</v>
      </c>
      <c r="D357" s="5" t="s">
        <v>47</v>
      </c>
      <c r="E357" s="5">
        <v>38643.0</v>
      </c>
      <c r="F357" s="2">
        <f t="shared" si="1"/>
        <v>38643</v>
      </c>
      <c r="G357" s="5">
        <v>0.0</v>
      </c>
      <c r="H357" s="5">
        <v>2.0</v>
      </c>
      <c r="I357" s="5" t="s">
        <v>328</v>
      </c>
      <c r="J357" s="2">
        <f t="array" ref="J357">INDEX('Purchase Behaviour'!B:B,MATCH(A357,'Purchase Behaviour'!A:A, 0))</f>
        <v>73.00745001</v>
      </c>
      <c r="K357" s="2">
        <f t="array" ref="K357">INDEX('Purchase Behaviour'!C:C, MATCH(A357,'Purchase Behaviour'!A:A, 0))</f>
        <v>195.5227719</v>
      </c>
      <c r="L357" s="2">
        <f t="array" ref="L357">INDEX('Purchase Behaviour'!D:D, MATCH($A357,'Purchase Behaviour'!$A:$A, 0))</f>
        <v>83.70532714</v>
      </c>
      <c r="M357" s="2">
        <f t="array" ref="M357">INDEX('Purchase Behaviour'!E:E, MATCH($A357,'Purchase Behaviour'!$A:$A, 0))</f>
        <v>146.032798</v>
      </c>
      <c r="N357" s="2">
        <f t="array" ref="N357">INDEX('Purchase Behaviour'!F:F, MATCH($A357,'Purchase Behaviour'!$A:$A, 0))</f>
        <v>142.2003029</v>
      </c>
      <c r="O357" s="2">
        <f t="array" ref="O357">INDEX('Purchase Behaviour'!G:G, MATCH($A357,'Purchase Behaviour'!$A:$A, 0))</f>
        <v>154.8211221</v>
      </c>
      <c r="P357" s="2">
        <f t="array" ref="P357">INDEX('Purchase Behaviour'!H:H, MATCH($A357,'Purchase Behaviour'!$A:$A, 0))</f>
        <v>2</v>
      </c>
      <c r="Q357" s="2">
        <f t="array" ref="Q357">INDEX('Purchase Behaviour'!I:I, MATCH($A357,'Purchase Behaviour'!$A:$A, 0))</f>
        <v>2</v>
      </c>
      <c r="R357" s="2">
        <f t="array" ref="R357">INDEX('Purchase Behaviour'!J:J, MATCH($A357,'Purchase Behaviour'!$A:$A, 0))</f>
        <v>0</v>
      </c>
      <c r="S357" s="2">
        <f t="array" ref="S357">INDEX('Purchase Behaviour'!K:K, MATCH($A357,'Purchase Behaviour'!$A:$A, 0))</f>
        <v>3</v>
      </c>
      <c r="T357" s="2">
        <f t="array" ref="T357">INDEX('Purchase Behaviour'!L:L, MATCH($A357,'Purchase Behaviour'!$A:$A, 0))</f>
        <v>7</v>
      </c>
      <c r="U357" s="2">
        <f t="array" ref="U357">INDEX('Purchase Behaviour'!M:M, MATCH($A357,'Purchase Behaviour'!$A:$A, 0))</f>
        <v>45</v>
      </c>
      <c r="V357" s="2">
        <f t="array" ref="V357">INDEX('Campaign Performance'!B:B, MATCH(A357,'Campaign Performance'!A:A, 0))</f>
        <v>0</v>
      </c>
      <c r="W357" s="2">
        <f t="array" ref="W357">INDEX('Campaign Performance'!C:C, MATCH($A357,'Campaign Performance'!$A:$A, 0))</f>
        <v>0</v>
      </c>
      <c r="X357" s="2">
        <f t="array" ref="X357">INDEX('Campaign Performance'!D:D, MATCH($A357,'Campaign Performance'!$A:$A, 0))</f>
        <v>0</v>
      </c>
      <c r="Y357" s="2">
        <f t="array" ref="Y357">INDEX('Campaign Performance'!E:E, MATCH($A357,'Campaign Performance'!$A:$A, 0))</f>
        <v>0</v>
      </c>
      <c r="Z357" s="2">
        <f t="array" ref="Z357">INDEX('Campaign Performance'!F:F, MATCH($A357,'Campaign Performance'!$A:$A, 0))</f>
        <v>0</v>
      </c>
      <c r="AA357" s="2">
        <f t="array" ref="AA357">INDEX('Campaign Performance'!G:G, MATCH($A357,'Campaign Performance'!$A:$A, 0))</f>
        <v>0</v>
      </c>
      <c r="AB357" s="2">
        <f t="array" ref="AB357">INDEX('Campaign Performance'!H:H, MATCH($A357,'Campaign Performance'!$A:$A, 0))</f>
        <v>0</v>
      </c>
      <c r="AC357" s="5">
        <f t="shared" si="2"/>
        <v>47</v>
      </c>
      <c r="AD357" s="5">
        <f t="shared" si="3"/>
        <v>11</v>
      </c>
      <c r="AE357" s="5">
        <f t="shared" si="4"/>
        <v>795.289772</v>
      </c>
      <c r="AF357" s="5">
        <f t="shared" si="5"/>
        <v>0</v>
      </c>
      <c r="AG357" s="5" t="str">
        <f t="shared" si="6"/>
        <v>Large family</v>
      </c>
      <c r="AH357" s="5" t="str">
        <f t="shared" si="20"/>
        <v>Mid income</v>
      </c>
      <c r="AI357" s="5" t="str">
        <f t="shared" si="7"/>
        <v>No</v>
      </c>
      <c r="AJ357" s="5" t="str">
        <f t="shared" si="8"/>
        <v>No Acceptance</v>
      </c>
      <c r="AK357" s="5">
        <f t="shared" si="9"/>
        <v>2</v>
      </c>
      <c r="AL357" s="5">
        <f t="shared" si="10"/>
        <v>0.04030749881</v>
      </c>
      <c r="AM357" s="5">
        <f t="shared" si="11"/>
        <v>0.5454545455</v>
      </c>
      <c r="AN357" s="5">
        <f t="shared" si="12"/>
        <v>0.07407407407</v>
      </c>
      <c r="AO357" s="5">
        <f t="shared" si="13"/>
        <v>0</v>
      </c>
      <c r="AP357" s="5">
        <f t="shared" si="14"/>
        <v>0</v>
      </c>
      <c r="AQ357" s="5">
        <f t="shared" si="15"/>
        <v>0.5</v>
      </c>
      <c r="AR357" s="5">
        <f t="shared" si="16"/>
        <v>0.2348243495</v>
      </c>
      <c r="AS357" s="5">
        <f t="shared" si="17"/>
        <v>1426</v>
      </c>
      <c r="AT357" s="5">
        <f t="shared" si="18"/>
        <v>0.3635551586</v>
      </c>
      <c r="AU357" s="5" t="str">
        <f t="shared" si="19"/>
        <v>Low</v>
      </c>
      <c r="AV357" s="5"/>
      <c r="AW357" s="5"/>
      <c r="AX357" s="5"/>
      <c r="AY357" s="5"/>
      <c r="AZ357" s="5"/>
    </row>
    <row r="358" ht="14.25" customHeight="1">
      <c r="A358" s="5">
        <v>2061.0</v>
      </c>
      <c r="B358" s="5">
        <v>1960.0</v>
      </c>
      <c r="C358" s="5" t="s">
        <v>46</v>
      </c>
      <c r="D358" s="5" t="s">
        <v>54</v>
      </c>
      <c r="E358" s="5">
        <v>50737.0</v>
      </c>
      <c r="F358" s="2">
        <f t="shared" si="1"/>
        <v>50737</v>
      </c>
      <c r="G358" s="5">
        <v>0.0</v>
      </c>
      <c r="H358" s="5">
        <v>0.0</v>
      </c>
      <c r="I358" s="5" t="s">
        <v>83</v>
      </c>
      <c r="J358" s="2">
        <f t="array" ref="J358">INDEX('Purchase Behaviour'!B:B,MATCH(A358,'Purchase Behaviour'!A:A, 0))</f>
        <v>140.5340834</v>
      </c>
      <c r="K358" s="2">
        <f t="array" ref="K358">INDEX('Purchase Behaviour'!C:C, MATCH(A358,'Purchase Behaviour'!A:A, 0))</f>
        <v>186.4285873</v>
      </c>
      <c r="L358" s="2">
        <f t="array" ref="L358">INDEX('Purchase Behaviour'!D:D, MATCH($A358,'Purchase Behaviour'!$A:$A, 0))</f>
        <v>331.7960352</v>
      </c>
      <c r="M358" s="2">
        <f t="array" ref="M358">INDEX('Purchase Behaviour'!E:E, MATCH($A358,'Purchase Behaviour'!$A:$A, 0))</f>
        <v>331.5819213</v>
      </c>
      <c r="N358" s="2">
        <f t="array" ref="N358">INDEX('Purchase Behaviour'!F:F, MATCH($A358,'Purchase Behaviour'!$A:$A, 0))</f>
        <v>361.8296618</v>
      </c>
      <c r="O358" s="2">
        <f t="array" ref="O358">INDEX('Purchase Behaviour'!G:G, MATCH($A358,'Purchase Behaviour'!$A:$A, 0))</f>
        <v>243.5617954</v>
      </c>
      <c r="P358" s="2">
        <f t="array" ref="P358">INDEX('Purchase Behaviour'!H:H, MATCH($A358,'Purchase Behaviour'!$A:$A, 0))</f>
        <v>1</v>
      </c>
      <c r="Q358" s="2">
        <f t="array" ref="Q358">INDEX('Purchase Behaviour'!I:I, MATCH($A358,'Purchase Behaviour'!$A:$A, 0))</f>
        <v>2</v>
      </c>
      <c r="R358" s="2">
        <f t="array" ref="R358">INDEX('Purchase Behaviour'!J:J, MATCH($A358,'Purchase Behaviour'!$A:$A, 0))</f>
        <v>0</v>
      </c>
      <c r="S358" s="2">
        <f t="array" ref="S358">INDEX('Purchase Behaviour'!K:K, MATCH($A358,'Purchase Behaviour'!$A:$A, 0))</f>
        <v>4</v>
      </c>
      <c r="T358" s="2">
        <f t="array" ref="T358">INDEX('Purchase Behaviour'!L:L, MATCH($A358,'Purchase Behaviour'!$A:$A, 0))</f>
        <v>6</v>
      </c>
      <c r="U358" s="2">
        <f t="array" ref="U358">INDEX('Purchase Behaviour'!M:M, MATCH($A358,'Purchase Behaviour'!$A:$A, 0))</f>
        <v>61</v>
      </c>
      <c r="V358" s="2">
        <f t="array" ref="V358">INDEX('Campaign Performance'!B:B, MATCH(A358,'Campaign Performance'!A:A, 0))</f>
        <v>0</v>
      </c>
      <c r="W358" s="2">
        <f t="array" ref="W358">INDEX('Campaign Performance'!C:C, MATCH($A358,'Campaign Performance'!$A:$A, 0))</f>
        <v>1</v>
      </c>
      <c r="X358" s="2">
        <f t="array" ref="X358">INDEX('Campaign Performance'!D:D, MATCH($A358,'Campaign Performance'!$A:$A, 0))</f>
        <v>0</v>
      </c>
      <c r="Y358" s="2">
        <f t="array" ref="Y358">INDEX('Campaign Performance'!E:E, MATCH($A358,'Campaign Performance'!$A:$A, 0))</f>
        <v>0</v>
      </c>
      <c r="Z358" s="2">
        <f t="array" ref="Z358">INDEX('Campaign Performance'!F:F, MATCH($A358,'Campaign Performance'!$A:$A, 0))</f>
        <v>0</v>
      </c>
      <c r="AA358" s="2">
        <f t="array" ref="AA358">INDEX('Campaign Performance'!G:G, MATCH($A358,'Campaign Performance'!$A:$A, 0))</f>
        <v>1</v>
      </c>
      <c r="AB358" s="2">
        <f t="array" ref="AB358">INDEX('Campaign Performance'!H:H, MATCH($A358,'Campaign Performance'!$A:$A, 0))</f>
        <v>0</v>
      </c>
      <c r="AC358" s="5">
        <f t="shared" si="2"/>
        <v>65</v>
      </c>
      <c r="AD358" s="5">
        <f t="shared" si="3"/>
        <v>12</v>
      </c>
      <c r="AE358" s="5">
        <f t="shared" si="4"/>
        <v>1595.732084</v>
      </c>
      <c r="AF358" s="5">
        <f t="shared" si="5"/>
        <v>1</v>
      </c>
      <c r="AG358" s="5" t="str">
        <f t="shared" si="6"/>
        <v>No kids</v>
      </c>
      <c r="AH358" s="5" t="str">
        <f t="shared" si="20"/>
        <v>High income</v>
      </c>
      <c r="AI358" s="5" t="str">
        <f t="shared" si="7"/>
        <v>No</v>
      </c>
      <c r="AJ358" s="5" t="str">
        <f t="shared" si="8"/>
        <v>Low Acceptance</v>
      </c>
      <c r="AK358" s="5">
        <f t="shared" si="9"/>
        <v>3</v>
      </c>
      <c r="AL358" s="5">
        <f t="shared" si="10"/>
        <v>0.0808761427</v>
      </c>
      <c r="AM358" s="5">
        <f t="shared" si="11"/>
        <v>0.3838383838</v>
      </c>
      <c r="AN358" s="5">
        <f t="shared" si="12"/>
        <v>0.07407407407</v>
      </c>
      <c r="AO358" s="5">
        <f t="shared" si="13"/>
        <v>0</v>
      </c>
      <c r="AP358" s="5">
        <f t="shared" si="14"/>
        <v>0.25</v>
      </c>
      <c r="AQ358" s="5">
        <f t="shared" si="15"/>
        <v>1</v>
      </c>
      <c r="AR358" s="5">
        <f t="shared" si="16"/>
        <v>0.2714816619</v>
      </c>
      <c r="AS358" s="5">
        <f t="shared" si="17"/>
        <v>1168</v>
      </c>
      <c r="AT358" s="5">
        <f t="shared" si="18"/>
        <v>0.478785172</v>
      </c>
      <c r="AU358" s="5" t="str">
        <f t="shared" si="19"/>
        <v>Low</v>
      </c>
      <c r="AV358" s="5"/>
      <c r="AW358" s="5"/>
      <c r="AX358" s="5"/>
      <c r="AY358" s="5"/>
      <c r="AZ358" s="5"/>
    </row>
    <row r="359" ht="14.25" customHeight="1">
      <c r="A359" s="5">
        <v>6184.0</v>
      </c>
      <c r="B359" s="5">
        <v>1969.0</v>
      </c>
      <c r="C359" s="5" t="s">
        <v>53</v>
      </c>
      <c r="D359" s="5" t="s">
        <v>54</v>
      </c>
      <c r="E359" s="5">
        <v>68462.0</v>
      </c>
      <c r="F359" s="2">
        <f t="shared" si="1"/>
        <v>68462</v>
      </c>
      <c r="G359" s="5">
        <v>0.0</v>
      </c>
      <c r="H359" s="5">
        <v>1.0</v>
      </c>
      <c r="I359" s="5" t="s">
        <v>156</v>
      </c>
      <c r="J359" s="2">
        <f t="array" ref="J359">INDEX('Purchase Behaviour'!B:B,MATCH(A359,'Purchase Behaviour'!A:A, 0))</f>
        <v>356.0178926</v>
      </c>
      <c r="K359" s="2">
        <f t="array" ref="K359">INDEX('Purchase Behaviour'!C:C, MATCH(A359,'Purchase Behaviour'!A:A, 0))</f>
        <v>449.2508544</v>
      </c>
      <c r="L359" s="2">
        <f t="array" ref="L359">INDEX('Purchase Behaviour'!D:D, MATCH($A359,'Purchase Behaviour'!$A:$A, 0))</f>
        <v>173.4205825</v>
      </c>
      <c r="M359" s="2">
        <f t="array" ref="M359">INDEX('Purchase Behaviour'!E:E, MATCH($A359,'Purchase Behaviour'!$A:$A, 0))</f>
        <v>412.0388068</v>
      </c>
      <c r="N359" s="2">
        <f t="array" ref="N359">INDEX('Purchase Behaviour'!F:F, MATCH($A359,'Purchase Behaviour'!$A:$A, 0))</f>
        <v>464.108433</v>
      </c>
      <c r="O359" s="2">
        <f t="array" ref="O359">INDEX('Purchase Behaviour'!G:G, MATCH($A359,'Purchase Behaviour'!$A:$A, 0))</f>
        <v>234.3989308</v>
      </c>
      <c r="P359" s="2">
        <f t="array" ref="P359">INDEX('Purchase Behaviour'!H:H, MATCH($A359,'Purchase Behaviour'!$A:$A, 0))</f>
        <v>1</v>
      </c>
      <c r="Q359" s="2">
        <f t="array" ref="Q359">INDEX('Purchase Behaviour'!I:I, MATCH($A359,'Purchase Behaviour'!$A:$A, 0))</f>
        <v>3</v>
      </c>
      <c r="R359" s="2">
        <f t="array" ref="R359">INDEX('Purchase Behaviour'!J:J, MATCH($A359,'Purchase Behaviour'!$A:$A, 0))</f>
        <v>3</v>
      </c>
      <c r="S359" s="2">
        <f t="array" ref="S359">INDEX('Purchase Behaviour'!K:K, MATCH($A359,'Purchase Behaviour'!$A:$A, 0))</f>
        <v>8</v>
      </c>
      <c r="T359" s="2">
        <f t="array" ref="T359">INDEX('Purchase Behaviour'!L:L, MATCH($A359,'Purchase Behaviour'!$A:$A, 0))</f>
        <v>1</v>
      </c>
      <c r="U359" s="2">
        <f t="array" ref="U359">INDEX('Purchase Behaviour'!M:M, MATCH($A359,'Purchase Behaviour'!$A:$A, 0))</f>
        <v>6</v>
      </c>
      <c r="V359" s="2">
        <f t="array" ref="V359">INDEX('Campaign Performance'!B:B, MATCH(A359,'Campaign Performance'!A:A, 0))</f>
        <v>0</v>
      </c>
      <c r="W359" s="2">
        <f t="array" ref="W359">INDEX('Campaign Performance'!C:C, MATCH($A359,'Campaign Performance'!$A:$A, 0))</f>
        <v>0</v>
      </c>
      <c r="X359" s="2">
        <f t="array" ref="X359">INDEX('Campaign Performance'!D:D, MATCH($A359,'Campaign Performance'!$A:$A, 0))</f>
        <v>0</v>
      </c>
      <c r="Y359" s="2">
        <f t="array" ref="Y359">INDEX('Campaign Performance'!E:E, MATCH($A359,'Campaign Performance'!$A:$A, 0))</f>
        <v>0</v>
      </c>
      <c r="Z359" s="2">
        <f t="array" ref="Z359">INDEX('Campaign Performance'!F:F, MATCH($A359,'Campaign Performance'!$A:$A, 0))</f>
        <v>0</v>
      </c>
      <c r="AA359" s="2">
        <f t="array" ref="AA359">INDEX('Campaign Performance'!G:G, MATCH($A359,'Campaign Performance'!$A:$A, 0))</f>
        <v>0</v>
      </c>
      <c r="AB359" s="2">
        <f t="array" ref="AB359">INDEX('Campaign Performance'!H:H, MATCH($A359,'Campaign Performance'!$A:$A, 0))</f>
        <v>0</v>
      </c>
      <c r="AC359" s="5">
        <f t="shared" si="2"/>
        <v>56</v>
      </c>
      <c r="AD359" s="5">
        <f t="shared" si="3"/>
        <v>12</v>
      </c>
      <c r="AE359" s="5">
        <f t="shared" si="4"/>
        <v>2089.2355</v>
      </c>
      <c r="AF359" s="5">
        <f t="shared" si="5"/>
        <v>0</v>
      </c>
      <c r="AG359" s="5" t="str">
        <f t="shared" si="6"/>
        <v>Small family</v>
      </c>
      <c r="AH359" s="5" t="str">
        <f t="shared" si="20"/>
        <v>High income</v>
      </c>
      <c r="AI359" s="5" t="str">
        <f t="shared" si="7"/>
        <v>No</v>
      </c>
      <c r="AJ359" s="5" t="str">
        <f t="shared" si="8"/>
        <v>No Acceptance</v>
      </c>
      <c r="AK359" s="5">
        <f t="shared" si="9"/>
        <v>3</v>
      </c>
      <c r="AL359" s="5">
        <f t="shared" si="10"/>
        <v>0.1058882692</v>
      </c>
      <c r="AM359" s="5">
        <f t="shared" si="11"/>
        <v>0.9393939394</v>
      </c>
      <c r="AN359" s="5">
        <f t="shared" si="12"/>
        <v>0.1111111111</v>
      </c>
      <c r="AO359" s="5">
        <f t="shared" si="13"/>
        <v>0.1071428571</v>
      </c>
      <c r="AP359" s="5">
        <f t="shared" si="14"/>
        <v>0</v>
      </c>
      <c r="AQ359" s="5">
        <f t="shared" si="15"/>
        <v>1</v>
      </c>
      <c r="AR359" s="5">
        <f t="shared" si="16"/>
        <v>0.4356712015</v>
      </c>
      <c r="AS359" s="5">
        <f t="shared" si="17"/>
        <v>207</v>
      </c>
      <c r="AT359" s="5">
        <f t="shared" si="18"/>
        <v>0.9079946405</v>
      </c>
      <c r="AU359" s="5" t="str">
        <f t="shared" si="19"/>
        <v>High</v>
      </c>
      <c r="AV359" s="5"/>
      <c r="AW359" s="5"/>
      <c r="AX359" s="5"/>
      <c r="AY359" s="5"/>
      <c r="AZ359" s="5"/>
    </row>
    <row r="360" ht="14.25" customHeight="1">
      <c r="A360" s="5">
        <v>6142.0</v>
      </c>
      <c r="B360" s="5">
        <v>1960.0</v>
      </c>
      <c r="C360" s="5" t="s">
        <v>56</v>
      </c>
      <c r="D360" s="5" t="s">
        <v>54</v>
      </c>
      <c r="E360" s="5">
        <v>65073.0</v>
      </c>
      <c r="F360" s="2">
        <f t="shared" si="1"/>
        <v>65073</v>
      </c>
      <c r="G360" s="5">
        <v>0.0</v>
      </c>
      <c r="H360" s="5">
        <v>0.0</v>
      </c>
      <c r="I360" s="5" t="s">
        <v>189</v>
      </c>
      <c r="J360" s="2">
        <f t="array" ref="J360">INDEX('Purchase Behaviour'!B:B,MATCH(A360,'Purchase Behaviour'!A:A, 0))</f>
        <v>449.1345968</v>
      </c>
      <c r="K360" s="2">
        <f t="array" ref="K360">INDEX('Purchase Behaviour'!C:C, MATCH(A360,'Purchase Behaviour'!A:A, 0))</f>
        <v>516.398279</v>
      </c>
      <c r="L360" s="2">
        <f t="array" ref="L360">INDEX('Purchase Behaviour'!D:D, MATCH($A360,'Purchase Behaviour'!$A:$A, 0))</f>
        <v>388.8739558</v>
      </c>
      <c r="M360" s="2">
        <f t="array" ref="M360">INDEX('Purchase Behaviour'!E:E, MATCH($A360,'Purchase Behaviour'!$A:$A, 0))</f>
        <v>370.6059959</v>
      </c>
      <c r="N360" s="2">
        <f t="array" ref="N360">INDEX('Purchase Behaviour'!F:F, MATCH($A360,'Purchase Behaviour'!$A:$A, 0))</f>
        <v>199.7975928</v>
      </c>
      <c r="O360" s="2">
        <f t="array" ref="O360">INDEX('Purchase Behaviour'!G:G, MATCH($A360,'Purchase Behaviour'!$A:$A, 0))</f>
        <v>417.9043685</v>
      </c>
      <c r="P360" s="2">
        <f t="array" ref="P360">INDEX('Purchase Behaviour'!H:H, MATCH($A360,'Purchase Behaviour'!$A:$A, 0))</f>
        <v>1</v>
      </c>
      <c r="Q360" s="2">
        <f t="array" ref="Q360">INDEX('Purchase Behaviour'!I:I, MATCH($A360,'Purchase Behaviour'!$A:$A, 0))</f>
        <v>5</v>
      </c>
      <c r="R360" s="2">
        <f t="array" ref="R360">INDEX('Purchase Behaviour'!J:J, MATCH($A360,'Purchase Behaviour'!$A:$A, 0))</f>
        <v>3</v>
      </c>
      <c r="S360" s="2">
        <f t="array" ref="S360">INDEX('Purchase Behaviour'!K:K, MATCH($A360,'Purchase Behaviour'!$A:$A, 0))</f>
        <v>5</v>
      </c>
      <c r="T360" s="2">
        <f t="array" ref="T360">INDEX('Purchase Behaviour'!L:L, MATCH($A360,'Purchase Behaviour'!$A:$A, 0))</f>
        <v>2</v>
      </c>
      <c r="U360" s="2">
        <f t="array" ref="U360">INDEX('Purchase Behaviour'!M:M, MATCH($A360,'Purchase Behaviour'!$A:$A, 0))</f>
        <v>65</v>
      </c>
      <c r="V360" s="2">
        <f t="array" ref="V360">INDEX('Campaign Performance'!B:B, MATCH(A360,'Campaign Performance'!A:A, 0))</f>
        <v>0</v>
      </c>
      <c r="W360" s="2">
        <f t="array" ref="W360">INDEX('Campaign Performance'!C:C, MATCH($A360,'Campaign Performance'!$A:$A, 0))</f>
        <v>0</v>
      </c>
      <c r="X360" s="2">
        <f t="array" ref="X360">INDEX('Campaign Performance'!D:D, MATCH($A360,'Campaign Performance'!$A:$A, 0))</f>
        <v>0</v>
      </c>
      <c r="Y360" s="2">
        <f t="array" ref="Y360">INDEX('Campaign Performance'!E:E, MATCH($A360,'Campaign Performance'!$A:$A, 0))</f>
        <v>0</v>
      </c>
      <c r="Z360" s="2">
        <f t="array" ref="Z360">INDEX('Campaign Performance'!F:F, MATCH($A360,'Campaign Performance'!$A:$A, 0))</f>
        <v>0</v>
      </c>
      <c r="AA360" s="2">
        <f t="array" ref="AA360">INDEX('Campaign Performance'!G:G, MATCH($A360,'Campaign Performance'!$A:$A, 0))</f>
        <v>0</v>
      </c>
      <c r="AB360" s="2">
        <f t="array" ref="AB360">INDEX('Campaign Performance'!H:H, MATCH($A360,'Campaign Performance'!$A:$A, 0))</f>
        <v>0</v>
      </c>
      <c r="AC360" s="5">
        <f t="shared" si="2"/>
        <v>65</v>
      </c>
      <c r="AD360" s="5">
        <f t="shared" si="3"/>
        <v>12</v>
      </c>
      <c r="AE360" s="5">
        <f t="shared" si="4"/>
        <v>2342.714789</v>
      </c>
      <c r="AF360" s="5">
        <f t="shared" si="5"/>
        <v>0</v>
      </c>
      <c r="AG360" s="5" t="str">
        <f t="shared" si="6"/>
        <v>No kids</v>
      </c>
      <c r="AH360" s="5" t="str">
        <f t="shared" si="20"/>
        <v>High income</v>
      </c>
      <c r="AI360" s="5" t="str">
        <f t="shared" si="7"/>
        <v>No</v>
      </c>
      <c r="AJ360" s="5" t="str">
        <f t="shared" si="8"/>
        <v>No Acceptance</v>
      </c>
      <c r="AK360" s="5">
        <f t="shared" si="9"/>
        <v>3</v>
      </c>
      <c r="AL360" s="5">
        <f t="shared" si="10"/>
        <v>0.1187353049</v>
      </c>
      <c r="AM360" s="5">
        <f t="shared" si="11"/>
        <v>0.3434343434</v>
      </c>
      <c r="AN360" s="5">
        <f t="shared" si="12"/>
        <v>0.1851851852</v>
      </c>
      <c r="AO360" s="5">
        <f t="shared" si="13"/>
        <v>0.1071428571</v>
      </c>
      <c r="AP360" s="5">
        <f t="shared" si="14"/>
        <v>0</v>
      </c>
      <c r="AQ360" s="5">
        <f t="shared" si="15"/>
        <v>1</v>
      </c>
      <c r="AR360" s="5">
        <f t="shared" si="16"/>
        <v>0.2712061927</v>
      </c>
      <c r="AS360" s="5">
        <f t="shared" si="17"/>
        <v>1172</v>
      </c>
      <c r="AT360" s="5">
        <f t="shared" si="18"/>
        <v>0.4769986601</v>
      </c>
      <c r="AU360" s="5" t="str">
        <f t="shared" si="19"/>
        <v>Low</v>
      </c>
      <c r="AV360" s="5"/>
      <c r="AW360" s="5"/>
      <c r="AX360" s="5"/>
      <c r="AY360" s="5"/>
      <c r="AZ360" s="5"/>
    </row>
    <row r="361" ht="14.25" customHeight="1">
      <c r="A361" s="5">
        <v>4107.0</v>
      </c>
      <c r="B361" s="5">
        <v>1960.0</v>
      </c>
      <c r="C361" s="5" t="s">
        <v>53</v>
      </c>
      <c r="D361" s="5" t="s">
        <v>50</v>
      </c>
      <c r="E361" s="5">
        <v>46681.0</v>
      </c>
      <c r="F361" s="2">
        <f t="shared" si="1"/>
        <v>46681</v>
      </c>
      <c r="G361" s="5">
        <v>0.0</v>
      </c>
      <c r="H361" s="5">
        <v>0.0</v>
      </c>
      <c r="I361" s="5" t="s">
        <v>329</v>
      </c>
      <c r="J361" s="2">
        <f t="array" ref="J361">INDEX('Purchase Behaviour'!B:B,MATCH(A361,'Purchase Behaviour'!A:A, 0))</f>
        <v>150.0596111</v>
      </c>
      <c r="K361" s="2">
        <f t="array" ref="K361">INDEX('Purchase Behaviour'!C:C, MATCH(A361,'Purchase Behaviour'!A:A, 0))</f>
        <v>249.7938034</v>
      </c>
      <c r="L361" s="2">
        <f t="array" ref="L361">INDEX('Purchase Behaviour'!D:D, MATCH($A361,'Purchase Behaviour'!$A:$A, 0))</f>
        <v>257.0383113</v>
      </c>
      <c r="M361" s="2">
        <f t="array" ref="M361">INDEX('Purchase Behaviour'!E:E, MATCH($A361,'Purchase Behaviour'!$A:$A, 0))</f>
        <v>0</v>
      </c>
      <c r="N361" s="2">
        <f t="array" ref="N361">INDEX('Purchase Behaviour'!F:F, MATCH($A361,'Purchase Behaviour'!$A:$A, 0))</f>
        <v>252.3714507</v>
      </c>
      <c r="O361" s="2">
        <f t="array" ref="O361">INDEX('Purchase Behaviour'!G:G, MATCH($A361,'Purchase Behaviour'!$A:$A, 0))</f>
        <v>410.7411319</v>
      </c>
      <c r="P361" s="2">
        <f t="array" ref="P361">INDEX('Purchase Behaviour'!H:H, MATCH($A361,'Purchase Behaviour'!$A:$A, 0))</f>
        <v>2</v>
      </c>
      <c r="Q361" s="2">
        <f t="array" ref="Q361">INDEX('Purchase Behaviour'!I:I, MATCH($A361,'Purchase Behaviour'!$A:$A, 0))</f>
        <v>4</v>
      </c>
      <c r="R361" s="2">
        <f t="array" ref="R361">INDEX('Purchase Behaviour'!J:J, MATCH($A361,'Purchase Behaviour'!$A:$A, 0))</f>
        <v>6</v>
      </c>
      <c r="S361" s="2">
        <f t="array" ref="S361">INDEX('Purchase Behaviour'!K:K, MATCH($A361,'Purchase Behaviour'!$A:$A, 0))</f>
        <v>4</v>
      </c>
      <c r="T361" s="2">
        <f t="array" ref="T361">INDEX('Purchase Behaviour'!L:L, MATCH($A361,'Purchase Behaviour'!$A:$A, 0))</f>
        <v>5</v>
      </c>
      <c r="U361" s="2">
        <f t="array" ref="U361">INDEX('Purchase Behaviour'!M:M, MATCH($A361,'Purchase Behaviour'!$A:$A, 0))</f>
        <v>52</v>
      </c>
      <c r="V361" s="2">
        <f t="array" ref="V361">INDEX('Campaign Performance'!B:B, MATCH(A361,'Campaign Performance'!A:A, 0))</f>
        <v>0</v>
      </c>
      <c r="W361" s="2">
        <f t="array" ref="W361">INDEX('Campaign Performance'!C:C, MATCH($A361,'Campaign Performance'!$A:$A, 0))</f>
        <v>0</v>
      </c>
      <c r="X361" s="2">
        <f t="array" ref="X361">INDEX('Campaign Performance'!D:D, MATCH($A361,'Campaign Performance'!$A:$A, 0))</f>
        <v>0</v>
      </c>
      <c r="Y361" s="2">
        <f t="array" ref="Y361">INDEX('Campaign Performance'!E:E, MATCH($A361,'Campaign Performance'!$A:$A, 0))</f>
        <v>0</v>
      </c>
      <c r="Z361" s="2">
        <f t="array" ref="Z361">INDEX('Campaign Performance'!F:F, MATCH($A361,'Campaign Performance'!$A:$A, 0))</f>
        <v>0</v>
      </c>
      <c r="AA361" s="2">
        <f t="array" ref="AA361">INDEX('Campaign Performance'!G:G, MATCH($A361,'Campaign Performance'!$A:$A, 0))</f>
        <v>0</v>
      </c>
      <c r="AB361" s="2">
        <f t="array" ref="AB361">INDEX('Campaign Performance'!H:H, MATCH($A361,'Campaign Performance'!$A:$A, 0))</f>
        <v>0</v>
      </c>
      <c r="AC361" s="5">
        <f t="shared" si="2"/>
        <v>65</v>
      </c>
      <c r="AD361" s="5">
        <f t="shared" si="3"/>
        <v>12</v>
      </c>
      <c r="AE361" s="5">
        <f t="shared" si="4"/>
        <v>1320.004308</v>
      </c>
      <c r="AF361" s="5">
        <f t="shared" si="5"/>
        <v>0</v>
      </c>
      <c r="AG361" s="5" t="str">
        <f t="shared" si="6"/>
        <v>No kids</v>
      </c>
      <c r="AH361" s="5" t="str">
        <f t="shared" si="20"/>
        <v>Mid income</v>
      </c>
      <c r="AI361" s="5" t="str">
        <f t="shared" si="7"/>
        <v>No</v>
      </c>
      <c r="AJ361" s="5" t="str">
        <f t="shared" si="8"/>
        <v>No Acceptance</v>
      </c>
      <c r="AK361" s="5">
        <f t="shared" si="9"/>
        <v>2</v>
      </c>
      <c r="AL361" s="5">
        <f t="shared" si="10"/>
        <v>0.06690149171</v>
      </c>
      <c r="AM361" s="5">
        <f t="shared" si="11"/>
        <v>0.4747474747</v>
      </c>
      <c r="AN361" s="5">
        <f t="shared" si="12"/>
        <v>0.1481481481</v>
      </c>
      <c r="AO361" s="5">
        <f t="shared" si="13"/>
        <v>0.2142857143</v>
      </c>
      <c r="AP361" s="5">
        <f t="shared" si="14"/>
        <v>0</v>
      </c>
      <c r="AQ361" s="5">
        <f t="shared" si="15"/>
        <v>0.5</v>
      </c>
      <c r="AR361" s="5">
        <f t="shared" si="16"/>
        <v>0.252800409</v>
      </c>
      <c r="AS361" s="5">
        <f t="shared" si="17"/>
        <v>1297</v>
      </c>
      <c r="AT361" s="5">
        <f t="shared" si="18"/>
        <v>0.4211701653</v>
      </c>
      <c r="AU361" s="5" t="str">
        <f t="shared" si="19"/>
        <v>Low</v>
      </c>
      <c r="AV361" s="5"/>
      <c r="AW361" s="5"/>
      <c r="AX361" s="5"/>
      <c r="AY361" s="5"/>
      <c r="AZ361" s="5"/>
    </row>
    <row r="362" ht="14.25" customHeight="1">
      <c r="A362" s="5">
        <v>7274.0</v>
      </c>
      <c r="B362" s="5">
        <v>1960.0</v>
      </c>
      <c r="C362" s="5" t="s">
        <v>46</v>
      </c>
      <c r="D362" s="5" t="s">
        <v>54</v>
      </c>
      <c r="E362" s="5">
        <v>78618.0</v>
      </c>
      <c r="F362" s="2">
        <f t="shared" si="1"/>
        <v>78618</v>
      </c>
      <c r="G362" s="5">
        <v>0.0</v>
      </c>
      <c r="H362" s="5">
        <v>0.0</v>
      </c>
      <c r="I362" s="5" t="s">
        <v>330</v>
      </c>
      <c r="J362" s="2">
        <f t="array" ref="J362">INDEX('Purchase Behaviour'!B:B,MATCH(A362,'Purchase Behaviour'!A:A, 0))</f>
        <v>124.3681605</v>
      </c>
      <c r="K362" s="2">
        <f t="array" ref="K362">INDEX('Purchase Behaviour'!C:C, MATCH(A362,'Purchase Behaviour'!A:A, 0))</f>
        <v>369.6950373</v>
      </c>
      <c r="L362" s="2">
        <f t="array" ref="L362">INDEX('Purchase Behaviour'!D:D, MATCH($A362,'Purchase Behaviour'!$A:$A, 0))</f>
        <v>141.7918546</v>
      </c>
      <c r="M362" s="2">
        <f t="array" ref="M362">INDEX('Purchase Behaviour'!E:E, MATCH($A362,'Purchase Behaviour'!$A:$A, 0))</f>
        <v>268.5471619</v>
      </c>
      <c r="N362" s="2">
        <f t="array" ref="N362">INDEX('Purchase Behaviour'!F:F, MATCH($A362,'Purchase Behaviour'!$A:$A, 0))</f>
        <v>143.8790379</v>
      </c>
      <c r="O362" s="2">
        <f t="array" ref="O362">INDEX('Purchase Behaviour'!G:G, MATCH($A362,'Purchase Behaviour'!$A:$A, 0))</f>
        <v>395.3879172</v>
      </c>
      <c r="P362" s="2">
        <f t="array" ref="P362">INDEX('Purchase Behaviour'!H:H, MATCH($A362,'Purchase Behaviour'!$A:$A, 0))</f>
        <v>1</v>
      </c>
      <c r="Q362" s="2">
        <f t="array" ref="Q362">INDEX('Purchase Behaviour'!I:I, MATCH($A362,'Purchase Behaviour'!$A:$A, 0))</f>
        <v>4</v>
      </c>
      <c r="R362" s="2">
        <f t="array" ref="R362">INDEX('Purchase Behaviour'!J:J, MATCH($A362,'Purchase Behaviour'!$A:$A, 0))</f>
        <v>7</v>
      </c>
      <c r="S362" s="2">
        <f t="array" ref="S362">INDEX('Purchase Behaviour'!K:K, MATCH($A362,'Purchase Behaviour'!$A:$A, 0))</f>
        <v>10</v>
      </c>
      <c r="T362" s="2">
        <f t="array" ref="T362">INDEX('Purchase Behaviour'!L:L, MATCH($A362,'Purchase Behaviour'!$A:$A, 0))</f>
        <v>2</v>
      </c>
      <c r="U362" s="2">
        <f t="array" ref="U362">INDEX('Purchase Behaviour'!M:M, MATCH($A362,'Purchase Behaviour'!$A:$A, 0))</f>
        <v>87</v>
      </c>
      <c r="V362" s="2">
        <f t="array" ref="V362">INDEX('Campaign Performance'!B:B, MATCH(A362,'Campaign Performance'!A:A, 0))</f>
        <v>0</v>
      </c>
      <c r="W362" s="2">
        <f t="array" ref="W362">INDEX('Campaign Performance'!C:C, MATCH($A362,'Campaign Performance'!$A:$A, 0))</f>
        <v>1</v>
      </c>
      <c r="X362" s="2">
        <f t="array" ref="X362">INDEX('Campaign Performance'!D:D, MATCH($A362,'Campaign Performance'!$A:$A, 0))</f>
        <v>0</v>
      </c>
      <c r="Y362" s="2">
        <f t="array" ref="Y362">INDEX('Campaign Performance'!E:E, MATCH($A362,'Campaign Performance'!$A:$A, 0))</f>
        <v>0</v>
      </c>
      <c r="Z362" s="2">
        <f t="array" ref="Z362">INDEX('Campaign Performance'!F:F, MATCH($A362,'Campaign Performance'!$A:$A, 0))</f>
        <v>0</v>
      </c>
      <c r="AA362" s="2">
        <f t="array" ref="AA362">INDEX('Campaign Performance'!G:G, MATCH($A362,'Campaign Performance'!$A:$A, 0))</f>
        <v>0</v>
      </c>
      <c r="AB362" s="2">
        <f t="array" ref="AB362">INDEX('Campaign Performance'!H:H, MATCH($A362,'Campaign Performance'!$A:$A, 0))</f>
        <v>0</v>
      </c>
      <c r="AC362" s="5">
        <f t="shared" si="2"/>
        <v>65</v>
      </c>
      <c r="AD362" s="5">
        <f t="shared" si="3"/>
        <v>13</v>
      </c>
      <c r="AE362" s="5">
        <f t="shared" si="4"/>
        <v>1443.669169</v>
      </c>
      <c r="AF362" s="5">
        <f t="shared" si="5"/>
        <v>1</v>
      </c>
      <c r="AG362" s="5" t="str">
        <f t="shared" si="6"/>
        <v>No kids</v>
      </c>
      <c r="AH362" s="5" t="str">
        <f t="shared" si="20"/>
        <v>High income</v>
      </c>
      <c r="AI362" s="5" t="str">
        <f t="shared" si="7"/>
        <v>No</v>
      </c>
      <c r="AJ362" s="5" t="str">
        <f t="shared" si="8"/>
        <v>Low Acceptance</v>
      </c>
      <c r="AK362" s="5">
        <f t="shared" si="9"/>
        <v>3</v>
      </c>
      <c r="AL362" s="5">
        <f t="shared" si="10"/>
        <v>0.07316917101</v>
      </c>
      <c r="AM362" s="5">
        <f t="shared" si="11"/>
        <v>0.1212121212</v>
      </c>
      <c r="AN362" s="5">
        <f t="shared" si="12"/>
        <v>0.1481481481</v>
      </c>
      <c r="AO362" s="5">
        <f t="shared" si="13"/>
        <v>0.25</v>
      </c>
      <c r="AP362" s="5">
        <f t="shared" si="14"/>
        <v>0.25</v>
      </c>
      <c r="AQ362" s="5">
        <f t="shared" si="15"/>
        <v>1</v>
      </c>
      <c r="AR362" s="5">
        <f t="shared" si="16"/>
        <v>0.2268781513</v>
      </c>
      <c r="AS362" s="5">
        <f t="shared" si="17"/>
        <v>1471</v>
      </c>
      <c r="AT362" s="5">
        <f t="shared" si="18"/>
        <v>0.3434569004</v>
      </c>
      <c r="AU362" s="5" t="str">
        <f t="shared" si="19"/>
        <v>Low</v>
      </c>
      <c r="AV362" s="5"/>
      <c r="AW362" s="5"/>
      <c r="AX362" s="5"/>
      <c r="AY362" s="5"/>
      <c r="AZ362" s="5"/>
    </row>
    <row r="363" ht="14.25" customHeight="1">
      <c r="A363" s="5">
        <v>9336.0</v>
      </c>
      <c r="B363" s="5">
        <v>1969.0</v>
      </c>
      <c r="C363" s="5" t="s">
        <v>53</v>
      </c>
      <c r="D363" s="5" t="s">
        <v>88</v>
      </c>
      <c r="E363" s="5">
        <v>62187.0</v>
      </c>
      <c r="F363" s="2">
        <f t="shared" si="1"/>
        <v>62187</v>
      </c>
      <c r="G363" s="5">
        <v>0.0</v>
      </c>
      <c r="H363" s="5">
        <v>0.0</v>
      </c>
      <c r="I363" s="5" t="s">
        <v>331</v>
      </c>
      <c r="J363" s="2">
        <f t="array" ref="J363">INDEX('Purchase Behaviour'!B:B,MATCH(A363,'Purchase Behaviour'!A:A, 0))</f>
        <v>373.1278038</v>
      </c>
      <c r="K363" s="2">
        <f t="array" ref="K363">INDEX('Purchase Behaviour'!C:C, MATCH(A363,'Purchase Behaviour'!A:A, 0))</f>
        <v>336.576238</v>
      </c>
      <c r="L363" s="2">
        <f t="array" ref="L363">INDEX('Purchase Behaviour'!D:D, MATCH($A363,'Purchase Behaviour'!$A:$A, 0))</f>
        <v>208.9895476</v>
      </c>
      <c r="M363" s="2">
        <f t="array" ref="M363">INDEX('Purchase Behaviour'!E:E, MATCH($A363,'Purchase Behaviour'!$A:$A, 0))</f>
        <v>239.5348107</v>
      </c>
      <c r="N363" s="2">
        <f t="array" ref="N363">INDEX('Purchase Behaviour'!F:F, MATCH($A363,'Purchase Behaviour'!$A:$A, 0))</f>
        <v>323.4867918</v>
      </c>
      <c r="O363" s="2">
        <f t="array" ref="O363">INDEX('Purchase Behaviour'!G:G, MATCH($A363,'Purchase Behaviour'!$A:$A, 0))</f>
        <v>211.965966</v>
      </c>
      <c r="P363" s="2">
        <f t="array" ref="P363">INDEX('Purchase Behaviour'!H:H, MATCH($A363,'Purchase Behaviour'!$A:$A, 0))</f>
        <v>3</v>
      </c>
      <c r="Q363" s="2">
        <f t="array" ref="Q363">INDEX('Purchase Behaviour'!I:I, MATCH($A363,'Purchase Behaviour'!$A:$A, 0))</f>
        <v>6</v>
      </c>
      <c r="R363" s="2">
        <f t="array" ref="R363">INDEX('Purchase Behaviour'!J:J, MATCH($A363,'Purchase Behaviour'!$A:$A, 0))</f>
        <v>2</v>
      </c>
      <c r="S363" s="2">
        <f t="array" ref="S363">INDEX('Purchase Behaviour'!K:K, MATCH($A363,'Purchase Behaviour'!$A:$A, 0))</f>
        <v>10</v>
      </c>
      <c r="T363" s="2">
        <f t="array" ref="T363">INDEX('Purchase Behaviour'!L:L, MATCH($A363,'Purchase Behaviour'!$A:$A, 0))</f>
        <v>4</v>
      </c>
      <c r="U363" s="2">
        <f t="array" ref="U363">INDEX('Purchase Behaviour'!M:M, MATCH($A363,'Purchase Behaviour'!$A:$A, 0))</f>
        <v>38</v>
      </c>
      <c r="V363" s="2">
        <f t="array" ref="V363">INDEX('Campaign Performance'!B:B, MATCH(A363,'Campaign Performance'!A:A, 0))</f>
        <v>0</v>
      </c>
      <c r="W363" s="2">
        <f t="array" ref="W363">INDEX('Campaign Performance'!C:C, MATCH($A363,'Campaign Performance'!$A:$A, 0))</f>
        <v>0</v>
      </c>
      <c r="X363" s="2">
        <f t="array" ref="X363">INDEX('Campaign Performance'!D:D, MATCH($A363,'Campaign Performance'!$A:$A, 0))</f>
        <v>0</v>
      </c>
      <c r="Y363" s="2">
        <f t="array" ref="Y363">INDEX('Campaign Performance'!E:E, MATCH($A363,'Campaign Performance'!$A:$A, 0))</f>
        <v>0</v>
      </c>
      <c r="Z363" s="2">
        <f t="array" ref="Z363">INDEX('Campaign Performance'!F:F, MATCH($A363,'Campaign Performance'!$A:$A, 0))</f>
        <v>0</v>
      </c>
      <c r="AA363" s="2">
        <f t="array" ref="AA363">INDEX('Campaign Performance'!G:G, MATCH($A363,'Campaign Performance'!$A:$A, 0))</f>
        <v>0</v>
      </c>
      <c r="AB363" s="2">
        <f t="array" ref="AB363">INDEX('Campaign Performance'!H:H, MATCH($A363,'Campaign Performance'!$A:$A, 0))</f>
        <v>0</v>
      </c>
      <c r="AC363" s="5">
        <f t="shared" si="2"/>
        <v>56</v>
      </c>
      <c r="AD363" s="5">
        <f t="shared" si="3"/>
        <v>11</v>
      </c>
      <c r="AE363" s="5">
        <f t="shared" si="4"/>
        <v>1693.681158</v>
      </c>
      <c r="AF363" s="5">
        <f t="shared" si="5"/>
        <v>0</v>
      </c>
      <c r="AG363" s="5" t="str">
        <f t="shared" si="6"/>
        <v>No kids</v>
      </c>
      <c r="AH363" s="5" t="str">
        <f t="shared" si="20"/>
        <v>High income</v>
      </c>
      <c r="AI363" s="5" t="str">
        <f t="shared" si="7"/>
        <v>No</v>
      </c>
      <c r="AJ363" s="5" t="str">
        <f t="shared" si="8"/>
        <v>No Acceptance</v>
      </c>
      <c r="AK363" s="5">
        <f t="shared" si="9"/>
        <v>3</v>
      </c>
      <c r="AL363" s="5">
        <f t="shared" si="10"/>
        <v>0.08584047433</v>
      </c>
      <c r="AM363" s="5">
        <f t="shared" si="11"/>
        <v>0.6161616162</v>
      </c>
      <c r="AN363" s="5">
        <f t="shared" si="12"/>
        <v>0.2222222222</v>
      </c>
      <c r="AO363" s="5">
        <f t="shared" si="13"/>
        <v>0.07142857143</v>
      </c>
      <c r="AP363" s="5">
        <f t="shared" si="14"/>
        <v>0</v>
      </c>
      <c r="AQ363" s="5">
        <f t="shared" si="15"/>
        <v>1</v>
      </c>
      <c r="AR363" s="5">
        <f t="shared" si="16"/>
        <v>0.3467847939</v>
      </c>
      <c r="AS363" s="5">
        <f t="shared" si="17"/>
        <v>630</v>
      </c>
      <c r="AT363" s="5">
        <f t="shared" si="18"/>
        <v>0.7190710138</v>
      </c>
      <c r="AU363" s="5" t="str">
        <f t="shared" si="19"/>
        <v>Mid</v>
      </c>
      <c r="AV363" s="5"/>
      <c r="AW363" s="5"/>
      <c r="AX363" s="5"/>
      <c r="AY363" s="5"/>
      <c r="AZ363" s="5"/>
    </row>
    <row r="364" ht="14.25" customHeight="1">
      <c r="A364" s="5">
        <v>2958.0</v>
      </c>
      <c r="B364" s="5">
        <v>1978.0</v>
      </c>
      <c r="C364" s="5" t="s">
        <v>46</v>
      </c>
      <c r="D364" s="5" t="s">
        <v>54</v>
      </c>
      <c r="E364" s="5">
        <v>28442.0</v>
      </c>
      <c r="F364" s="2">
        <f t="shared" si="1"/>
        <v>28442</v>
      </c>
      <c r="G364" s="5">
        <v>0.0</v>
      </c>
      <c r="H364" s="5">
        <v>0.0</v>
      </c>
      <c r="I364" s="5" t="s">
        <v>162</v>
      </c>
      <c r="J364" s="2">
        <f t="array" ref="J364">INDEX('Purchase Behaviour'!B:B,MATCH(A364,'Purchase Behaviour'!A:A, 0))</f>
        <v>78.22445499</v>
      </c>
      <c r="K364" s="2">
        <f t="array" ref="K364">INDEX('Purchase Behaviour'!C:C, MATCH(A364,'Purchase Behaviour'!A:A, 0))</f>
        <v>125.6793359</v>
      </c>
      <c r="L364" s="2">
        <f t="array" ref="L364">INDEX('Purchase Behaviour'!D:D, MATCH($A364,'Purchase Behaviour'!$A:$A, 0))</f>
        <v>94.95138214</v>
      </c>
      <c r="M364" s="2">
        <f t="array" ref="M364">INDEX('Purchase Behaviour'!E:E, MATCH($A364,'Purchase Behaviour'!$A:$A, 0))</f>
        <v>154.0165696</v>
      </c>
      <c r="N364" s="2">
        <f t="array" ref="N364">INDEX('Purchase Behaviour'!F:F, MATCH($A364,'Purchase Behaviour'!$A:$A, 0))</f>
        <v>192.6513617</v>
      </c>
      <c r="O364" s="2">
        <f t="array" ref="O364">INDEX('Purchase Behaviour'!G:G, MATCH($A364,'Purchase Behaviour'!$A:$A, 0))</f>
        <v>249.2176533</v>
      </c>
      <c r="P364" s="2">
        <f t="array" ref="P364">INDEX('Purchase Behaviour'!H:H, MATCH($A364,'Purchase Behaviour'!$A:$A, 0))</f>
        <v>3</v>
      </c>
      <c r="Q364" s="2">
        <f t="array" ref="Q364">INDEX('Purchase Behaviour'!I:I, MATCH($A364,'Purchase Behaviour'!$A:$A, 0))</f>
        <v>2</v>
      </c>
      <c r="R364" s="2">
        <f t="array" ref="R364">INDEX('Purchase Behaviour'!J:J, MATCH($A364,'Purchase Behaviour'!$A:$A, 0))</f>
        <v>1</v>
      </c>
      <c r="S364" s="2">
        <f t="array" ref="S364">INDEX('Purchase Behaviour'!K:K, MATCH($A364,'Purchase Behaviour'!$A:$A, 0))</f>
        <v>4</v>
      </c>
      <c r="T364" s="2">
        <f t="array" ref="T364">INDEX('Purchase Behaviour'!L:L, MATCH($A364,'Purchase Behaviour'!$A:$A, 0))</f>
        <v>4</v>
      </c>
      <c r="U364" s="2">
        <f t="array" ref="U364">INDEX('Purchase Behaviour'!M:M, MATCH($A364,'Purchase Behaviour'!$A:$A, 0))</f>
        <v>53</v>
      </c>
      <c r="V364" s="2">
        <f t="array" ref="V364">INDEX('Campaign Performance'!B:B, MATCH(A364,'Campaign Performance'!A:A, 0))</f>
        <v>0</v>
      </c>
      <c r="W364" s="2">
        <f t="array" ref="W364">INDEX('Campaign Performance'!C:C, MATCH($A364,'Campaign Performance'!$A:$A, 0))</f>
        <v>0</v>
      </c>
      <c r="X364" s="2">
        <f t="array" ref="X364">INDEX('Campaign Performance'!D:D, MATCH($A364,'Campaign Performance'!$A:$A, 0))</f>
        <v>0</v>
      </c>
      <c r="Y364" s="2">
        <f t="array" ref="Y364">INDEX('Campaign Performance'!E:E, MATCH($A364,'Campaign Performance'!$A:$A, 0))</f>
        <v>0</v>
      </c>
      <c r="Z364" s="2">
        <f t="array" ref="Z364">INDEX('Campaign Performance'!F:F, MATCH($A364,'Campaign Performance'!$A:$A, 0))</f>
        <v>0</v>
      </c>
      <c r="AA364" s="2">
        <f t="array" ref="AA364">INDEX('Campaign Performance'!G:G, MATCH($A364,'Campaign Performance'!$A:$A, 0))</f>
        <v>0</v>
      </c>
      <c r="AB364" s="2">
        <f t="array" ref="AB364">INDEX('Campaign Performance'!H:H, MATCH($A364,'Campaign Performance'!$A:$A, 0))</f>
        <v>0</v>
      </c>
      <c r="AC364" s="5">
        <f t="shared" si="2"/>
        <v>47</v>
      </c>
      <c r="AD364" s="5">
        <f t="shared" si="3"/>
        <v>11</v>
      </c>
      <c r="AE364" s="5">
        <f t="shared" si="4"/>
        <v>894.7407575</v>
      </c>
      <c r="AF364" s="5">
        <f t="shared" si="5"/>
        <v>0</v>
      </c>
      <c r="AG364" s="5" t="str">
        <f t="shared" si="6"/>
        <v>No kids</v>
      </c>
      <c r="AH364" s="5" t="str">
        <f t="shared" si="20"/>
        <v>Low income</v>
      </c>
      <c r="AI364" s="5" t="str">
        <f t="shared" si="7"/>
        <v>No</v>
      </c>
      <c r="AJ364" s="5" t="str">
        <f t="shared" si="8"/>
        <v>No Acceptance</v>
      </c>
      <c r="AK364" s="5">
        <f t="shared" si="9"/>
        <v>1</v>
      </c>
      <c r="AL364" s="5">
        <f t="shared" si="10"/>
        <v>0.04534795151</v>
      </c>
      <c r="AM364" s="5">
        <f t="shared" si="11"/>
        <v>0.4646464646</v>
      </c>
      <c r="AN364" s="5">
        <f t="shared" si="12"/>
        <v>0.07407407407</v>
      </c>
      <c r="AO364" s="5">
        <f t="shared" si="13"/>
        <v>0.03571428571</v>
      </c>
      <c r="AP364" s="5">
        <f t="shared" si="14"/>
        <v>0</v>
      </c>
      <c r="AQ364" s="5">
        <f t="shared" si="15"/>
        <v>0</v>
      </c>
      <c r="AR364" s="5">
        <f t="shared" si="16"/>
        <v>0.165413467</v>
      </c>
      <c r="AS364" s="5">
        <f t="shared" si="17"/>
        <v>1864</v>
      </c>
      <c r="AT364" s="5">
        <f t="shared" si="18"/>
        <v>0.1679321126</v>
      </c>
      <c r="AU364" s="5" t="str">
        <f t="shared" si="19"/>
        <v>Low</v>
      </c>
      <c r="AV364" s="5"/>
      <c r="AW364" s="5"/>
      <c r="AX364" s="5"/>
      <c r="AY364" s="5"/>
      <c r="AZ364" s="5"/>
    </row>
    <row r="365" ht="14.25" customHeight="1">
      <c r="A365" s="5">
        <v>933.0</v>
      </c>
      <c r="B365" s="5">
        <v>1978.0</v>
      </c>
      <c r="C365" s="5" t="s">
        <v>53</v>
      </c>
      <c r="D365" s="5" t="s">
        <v>54</v>
      </c>
      <c r="E365" s="5">
        <v>37717.0</v>
      </c>
      <c r="F365" s="2">
        <f t="shared" si="1"/>
        <v>37717</v>
      </c>
      <c r="G365" s="5">
        <v>1.0</v>
      </c>
      <c r="H365" s="5">
        <v>0.0</v>
      </c>
      <c r="I365" s="5" t="s">
        <v>267</v>
      </c>
      <c r="J365" s="2">
        <f t="array" ref="J365">INDEX('Purchase Behaviour'!B:B,MATCH(A365,'Purchase Behaviour'!A:A, 0))</f>
        <v>199.9974986</v>
      </c>
      <c r="K365" s="2">
        <f t="array" ref="K365">INDEX('Purchase Behaviour'!C:C, MATCH(A365,'Purchase Behaviour'!A:A, 0))</f>
        <v>217.7795055</v>
      </c>
      <c r="L365" s="2">
        <f t="array" ref="L365">INDEX('Purchase Behaviour'!D:D, MATCH($A365,'Purchase Behaviour'!$A:$A, 0))</f>
        <v>145.8621004</v>
      </c>
      <c r="M365" s="2">
        <f t="array" ref="M365">INDEX('Purchase Behaviour'!E:E, MATCH($A365,'Purchase Behaviour'!$A:$A, 0))</f>
        <v>149.4392645</v>
      </c>
      <c r="N365" s="2">
        <f t="array" ref="N365">INDEX('Purchase Behaviour'!F:F, MATCH($A365,'Purchase Behaviour'!$A:$A, 0))</f>
        <v>254.6298535</v>
      </c>
      <c r="O365" s="2">
        <f t="array" ref="O365">INDEX('Purchase Behaviour'!G:G, MATCH($A365,'Purchase Behaviour'!$A:$A, 0))</f>
        <v>164.5152487</v>
      </c>
      <c r="P365" s="2">
        <f t="array" ref="P365">INDEX('Purchase Behaviour'!H:H, MATCH($A365,'Purchase Behaviour'!$A:$A, 0))</f>
        <v>1</v>
      </c>
      <c r="Q365" s="2">
        <f t="array" ref="Q365">INDEX('Purchase Behaviour'!I:I, MATCH($A365,'Purchase Behaviour'!$A:$A, 0))</f>
        <v>1</v>
      </c>
      <c r="R365" s="2">
        <f t="array" ref="R365">INDEX('Purchase Behaviour'!J:J, MATCH($A365,'Purchase Behaviour'!$A:$A, 0))</f>
        <v>0</v>
      </c>
      <c r="S365" s="2">
        <f t="array" ref="S365">INDEX('Purchase Behaviour'!K:K, MATCH($A365,'Purchase Behaviour'!$A:$A, 0))</f>
        <v>2</v>
      </c>
      <c r="T365" s="2">
        <f t="array" ref="T365">INDEX('Purchase Behaviour'!L:L, MATCH($A365,'Purchase Behaviour'!$A:$A, 0))</f>
        <v>9</v>
      </c>
      <c r="U365" s="2">
        <f t="array" ref="U365">INDEX('Purchase Behaviour'!M:M, MATCH($A365,'Purchase Behaviour'!$A:$A, 0))</f>
        <v>31</v>
      </c>
      <c r="V365" s="2">
        <f t="array" ref="V365">INDEX('Campaign Performance'!B:B, MATCH(A365,'Campaign Performance'!A:A, 0))</f>
        <v>0</v>
      </c>
      <c r="W365" s="2">
        <f t="array" ref="W365">INDEX('Campaign Performance'!C:C, MATCH($A365,'Campaign Performance'!$A:$A, 0))</f>
        <v>0</v>
      </c>
      <c r="X365" s="2">
        <f t="array" ref="X365">INDEX('Campaign Performance'!D:D, MATCH($A365,'Campaign Performance'!$A:$A, 0))</f>
        <v>0</v>
      </c>
      <c r="Y365" s="2">
        <f t="array" ref="Y365">INDEX('Campaign Performance'!E:E, MATCH($A365,'Campaign Performance'!$A:$A, 0))</f>
        <v>0</v>
      </c>
      <c r="Z365" s="2">
        <f t="array" ref="Z365">INDEX('Campaign Performance'!F:F, MATCH($A365,'Campaign Performance'!$A:$A, 0))</f>
        <v>0</v>
      </c>
      <c r="AA365" s="2">
        <f t="array" ref="AA365">INDEX('Campaign Performance'!G:G, MATCH($A365,'Campaign Performance'!$A:$A, 0))</f>
        <v>0</v>
      </c>
      <c r="AB365" s="2">
        <f t="array" ref="AB365">INDEX('Campaign Performance'!H:H, MATCH($A365,'Campaign Performance'!$A:$A, 0))</f>
        <v>0</v>
      </c>
      <c r="AC365" s="5">
        <f t="shared" si="2"/>
        <v>47</v>
      </c>
      <c r="AD365" s="5">
        <f t="shared" si="3"/>
        <v>12</v>
      </c>
      <c r="AE365" s="5">
        <f t="shared" si="4"/>
        <v>1132.223471</v>
      </c>
      <c r="AF365" s="5">
        <f t="shared" si="5"/>
        <v>0</v>
      </c>
      <c r="AG365" s="5" t="str">
        <f t="shared" si="6"/>
        <v>Small family</v>
      </c>
      <c r="AH365" s="5" t="str">
        <f t="shared" si="20"/>
        <v>Mid income</v>
      </c>
      <c r="AI365" s="5" t="str">
        <f t="shared" si="7"/>
        <v>No</v>
      </c>
      <c r="AJ365" s="5" t="str">
        <f t="shared" si="8"/>
        <v>No Acceptance</v>
      </c>
      <c r="AK365" s="5">
        <f t="shared" si="9"/>
        <v>2</v>
      </c>
      <c r="AL365" s="5">
        <f t="shared" si="10"/>
        <v>0.05738423632</v>
      </c>
      <c r="AM365" s="5">
        <f t="shared" si="11"/>
        <v>0.6868686869</v>
      </c>
      <c r="AN365" s="5">
        <f t="shared" si="12"/>
        <v>0.03703703704</v>
      </c>
      <c r="AO365" s="5">
        <f t="shared" si="13"/>
        <v>0</v>
      </c>
      <c r="AP365" s="5">
        <f t="shared" si="14"/>
        <v>0</v>
      </c>
      <c r="AQ365" s="5">
        <f t="shared" si="15"/>
        <v>0.5</v>
      </c>
      <c r="AR365" s="5">
        <f t="shared" si="16"/>
        <v>0.2759622207</v>
      </c>
      <c r="AS365" s="5">
        <f t="shared" si="17"/>
        <v>1136</v>
      </c>
      <c r="AT365" s="5">
        <f t="shared" si="18"/>
        <v>0.4930772666</v>
      </c>
      <c r="AU365" s="5" t="str">
        <f t="shared" si="19"/>
        <v>Low</v>
      </c>
      <c r="AV365" s="5"/>
      <c r="AW365" s="5"/>
      <c r="AX365" s="5"/>
      <c r="AY365" s="5"/>
      <c r="AZ365" s="5"/>
    </row>
    <row r="366" ht="14.25" customHeight="1">
      <c r="A366" s="5">
        <v>5837.0</v>
      </c>
      <c r="B366" s="5">
        <v>1967.0</v>
      </c>
      <c r="C366" s="5" t="s">
        <v>46</v>
      </c>
      <c r="D366" s="5" t="s">
        <v>54</v>
      </c>
      <c r="E366" s="5">
        <v>51479.0</v>
      </c>
      <c r="F366" s="2">
        <f t="shared" si="1"/>
        <v>51479</v>
      </c>
      <c r="G366" s="5">
        <v>0.0</v>
      </c>
      <c r="H366" s="5">
        <v>0.0</v>
      </c>
      <c r="I366" s="5" t="s">
        <v>332</v>
      </c>
      <c r="J366" s="2">
        <f t="array" ref="J366">INDEX('Purchase Behaviour'!B:B,MATCH(A366,'Purchase Behaviour'!A:A, 0))</f>
        <v>252.0739428</v>
      </c>
      <c r="K366" s="2">
        <f t="array" ref="K366">INDEX('Purchase Behaviour'!C:C, MATCH(A366,'Purchase Behaviour'!A:A, 0))</f>
        <v>342.7233911</v>
      </c>
      <c r="L366" s="2">
        <f t="array" ref="L366">INDEX('Purchase Behaviour'!D:D, MATCH($A366,'Purchase Behaviour'!$A:$A, 0))</f>
        <v>225.1497838</v>
      </c>
      <c r="M366" s="2">
        <f t="array" ref="M366">INDEX('Purchase Behaviour'!E:E, MATCH($A366,'Purchase Behaviour'!$A:$A, 0))</f>
        <v>364.5926054</v>
      </c>
      <c r="N366" s="2">
        <f t="array" ref="N366">INDEX('Purchase Behaviour'!F:F, MATCH($A366,'Purchase Behaviour'!$A:$A, 0))</f>
        <v>291.492237</v>
      </c>
      <c r="O366" s="2">
        <f t="array" ref="O366">INDEX('Purchase Behaviour'!G:G, MATCH($A366,'Purchase Behaviour'!$A:$A, 0))</f>
        <v>282.2201171</v>
      </c>
      <c r="P366" s="2">
        <f t="array" ref="P366">INDEX('Purchase Behaviour'!H:H, MATCH($A366,'Purchase Behaviour'!$A:$A, 0))</f>
        <v>7</v>
      </c>
      <c r="Q366" s="2">
        <f t="array" ref="Q366">INDEX('Purchase Behaviour'!I:I, MATCH($A366,'Purchase Behaviour'!$A:$A, 0))</f>
        <v>6</v>
      </c>
      <c r="R366" s="2">
        <f t="array" ref="R366">INDEX('Purchase Behaviour'!J:J, MATCH($A366,'Purchase Behaviour'!$A:$A, 0))</f>
        <v>3</v>
      </c>
      <c r="S366" s="2">
        <f t="array" ref="S366">INDEX('Purchase Behaviour'!K:K, MATCH($A366,'Purchase Behaviour'!$A:$A, 0))</f>
        <v>6</v>
      </c>
      <c r="T366" s="2">
        <f t="array" ref="T366">INDEX('Purchase Behaviour'!L:L, MATCH($A366,'Purchase Behaviour'!$A:$A, 0))</f>
        <v>7</v>
      </c>
      <c r="U366" s="2">
        <f t="array" ref="U366">INDEX('Purchase Behaviour'!M:M, MATCH($A366,'Purchase Behaviour'!$A:$A, 0))</f>
        <v>67</v>
      </c>
      <c r="V366" s="2">
        <f t="array" ref="V366">INDEX('Campaign Performance'!B:B, MATCH(A366,'Campaign Performance'!A:A, 0))</f>
        <v>0</v>
      </c>
      <c r="W366" s="2">
        <f t="array" ref="W366">INDEX('Campaign Performance'!C:C, MATCH($A366,'Campaign Performance'!$A:$A, 0))</f>
        <v>0</v>
      </c>
      <c r="X366" s="2">
        <f t="array" ref="X366">INDEX('Campaign Performance'!D:D, MATCH($A366,'Campaign Performance'!$A:$A, 0))</f>
        <v>0</v>
      </c>
      <c r="Y366" s="2">
        <f t="array" ref="Y366">INDEX('Campaign Performance'!E:E, MATCH($A366,'Campaign Performance'!$A:$A, 0))</f>
        <v>0</v>
      </c>
      <c r="Z366" s="2">
        <f t="array" ref="Z366">INDEX('Campaign Performance'!F:F, MATCH($A366,'Campaign Performance'!$A:$A, 0))</f>
        <v>0</v>
      </c>
      <c r="AA366" s="2">
        <f t="array" ref="AA366">INDEX('Campaign Performance'!G:G, MATCH($A366,'Campaign Performance'!$A:$A, 0))</f>
        <v>1</v>
      </c>
      <c r="AB366" s="2">
        <f t="array" ref="AB366">INDEX('Campaign Performance'!H:H, MATCH($A366,'Campaign Performance'!$A:$A, 0))</f>
        <v>0</v>
      </c>
      <c r="AC366" s="5">
        <f t="shared" si="2"/>
        <v>58</v>
      </c>
      <c r="AD366" s="5">
        <f t="shared" si="3"/>
        <v>12</v>
      </c>
      <c r="AE366" s="5">
        <f t="shared" si="4"/>
        <v>1758.252077</v>
      </c>
      <c r="AF366" s="5">
        <f t="shared" si="5"/>
        <v>0</v>
      </c>
      <c r="AG366" s="5" t="str">
        <f t="shared" si="6"/>
        <v>No kids</v>
      </c>
      <c r="AH366" s="5" t="str">
        <f t="shared" si="20"/>
        <v>High income</v>
      </c>
      <c r="AI366" s="5" t="str">
        <f t="shared" si="7"/>
        <v>No</v>
      </c>
      <c r="AJ366" s="5" t="str">
        <f t="shared" si="8"/>
        <v>No Acceptance</v>
      </c>
      <c r="AK366" s="5">
        <f t="shared" si="9"/>
        <v>3</v>
      </c>
      <c r="AL366" s="5">
        <f t="shared" si="10"/>
        <v>0.08911310821</v>
      </c>
      <c r="AM366" s="5">
        <f t="shared" si="11"/>
        <v>0.3232323232</v>
      </c>
      <c r="AN366" s="5">
        <f t="shared" si="12"/>
        <v>0.2222222222</v>
      </c>
      <c r="AO366" s="5">
        <f t="shared" si="13"/>
        <v>0.1071428571</v>
      </c>
      <c r="AP366" s="5">
        <f t="shared" si="14"/>
        <v>0</v>
      </c>
      <c r="AQ366" s="5">
        <f t="shared" si="15"/>
        <v>1</v>
      </c>
      <c r="AR366" s="5">
        <f t="shared" si="16"/>
        <v>0.2632955931</v>
      </c>
      <c r="AS366" s="5">
        <f t="shared" si="17"/>
        <v>1230</v>
      </c>
      <c r="AT366" s="5">
        <f t="shared" si="18"/>
        <v>0.4510942385</v>
      </c>
      <c r="AU366" s="5" t="str">
        <f t="shared" si="19"/>
        <v>Low</v>
      </c>
      <c r="AV366" s="5"/>
      <c r="AW366" s="5"/>
      <c r="AX366" s="5"/>
      <c r="AY366" s="5"/>
      <c r="AZ366" s="5"/>
    </row>
    <row r="367" ht="14.25" customHeight="1">
      <c r="A367" s="5">
        <v>10704.0</v>
      </c>
      <c r="B367" s="5">
        <v>1969.0</v>
      </c>
      <c r="C367" s="5" t="s">
        <v>46</v>
      </c>
      <c r="D367" s="5" t="s">
        <v>47</v>
      </c>
      <c r="E367" s="5">
        <v>54803.0</v>
      </c>
      <c r="F367" s="2">
        <f t="shared" si="1"/>
        <v>54803</v>
      </c>
      <c r="G367" s="5">
        <v>0.0</v>
      </c>
      <c r="H367" s="5">
        <v>0.0</v>
      </c>
      <c r="I367" s="5" t="s">
        <v>333</v>
      </c>
      <c r="J367" s="2">
        <f t="array" ref="J367">INDEX('Purchase Behaviour'!B:B,MATCH(A367,'Purchase Behaviour'!A:A, 0))</f>
        <v>207.8374064</v>
      </c>
      <c r="K367" s="2">
        <f t="array" ref="K367">INDEX('Purchase Behaviour'!C:C, MATCH(A367,'Purchase Behaviour'!A:A, 0))</f>
        <v>304.9515551</v>
      </c>
      <c r="L367" s="2">
        <f t="array" ref="L367">INDEX('Purchase Behaviour'!D:D, MATCH($A367,'Purchase Behaviour'!$A:$A, 0))</f>
        <v>226.2264385</v>
      </c>
      <c r="M367" s="2">
        <f t="array" ref="M367">INDEX('Purchase Behaviour'!E:E, MATCH($A367,'Purchase Behaviour'!$A:$A, 0))</f>
        <v>301.6187584</v>
      </c>
      <c r="N367" s="2">
        <f t="array" ref="N367">INDEX('Purchase Behaviour'!F:F, MATCH($A367,'Purchase Behaviour'!$A:$A, 0))</f>
        <v>253.684627</v>
      </c>
      <c r="O367" s="2">
        <f t="array" ref="O367">INDEX('Purchase Behaviour'!G:G, MATCH($A367,'Purchase Behaviour'!$A:$A, 0))</f>
        <v>343.3573007</v>
      </c>
      <c r="P367" s="2">
        <f t="array" ref="P367">INDEX('Purchase Behaviour'!H:H, MATCH($A367,'Purchase Behaviour'!$A:$A, 0))</f>
        <v>2</v>
      </c>
      <c r="Q367" s="2">
        <f t="array" ref="Q367">INDEX('Purchase Behaviour'!I:I, MATCH($A367,'Purchase Behaviour'!$A:$A, 0))</f>
        <v>6</v>
      </c>
      <c r="R367" s="2">
        <f t="array" ref="R367">INDEX('Purchase Behaviour'!J:J, MATCH($A367,'Purchase Behaviour'!$A:$A, 0))</f>
        <v>2</v>
      </c>
      <c r="S367" s="2">
        <f t="array" ref="S367">INDEX('Purchase Behaviour'!K:K, MATCH($A367,'Purchase Behaviour'!$A:$A, 0))</f>
        <v>9</v>
      </c>
      <c r="T367" s="2">
        <f t="array" ref="T367">INDEX('Purchase Behaviour'!L:L, MATCH($A367,'Purchase Behaviour'!$A:$A, 0))</f>
        <v>4</v>
      </c>
      <c r="U367" s="2">
        <f t="array" ref="U367">INDEX('Purchase Behaviour'!M:M, MATCH($A367,'Purchase Behaviour'!$A:$A, 0))</f>
        <v>65</v>
      </c>
      <c r="V367" s="2">
        <f t="array" ref="V367">INDEX('Campaign Performance'!B:B, MATCH(A367,'Campaign Performance'!A:A, 0))</f>
        <v>0</v>
      </c>
      <c r="W367" s="2">
        <f t="array" ref="W367">INDEX('Campaign Performance'!C:C, MATCH($A367,'Campaign Performance'!$A:$A, 0))</f>
        <v>0</v>
      </c>
      <c r="X367" s="2">
        <f t="array" ref="X367">INDEX('Campaign Performance'!D:D, MATCH($A367,'Campaign Performance'!$A:$A, 0))</f>
        <v>0</v>
      </c>
      <c r="Y367" s="2">
        <f t="array" ref="Y367">INDEX('Campaign Performance'!E:E, MATCH($A367,'Campaign Performance'!$A:$A, 0))</f>
        <v>0</v>
      </c>
      <c r="Z367" s="2">
        <f t="array" ref="Z367">INDEX('Campaign Performance'!F:F, MATCH($A367,'Campaign Performance'!$A:$A, 0))</f>
        <v>0</v>
      </c>
      <c r="AA367" s="2">
        <f t="array" ref="AA367">INDEX('Campaign Performance'!G:G, MATCH($A367,'Campaign Performance'!$A:$A, 0))</f>
        <v>0</v>
      </c>
      <c r="AB367" s="2">
        <f t="array" ref="AB367">INDEX('Campaign Performance'!H:H, MATCH($A367,'Campaign Performance'!$A:$A, 0))</f>
        <v>0</v>
      </c>
      <c r="AC367" s="5">
        <f t="shared" si="2"/>
        <v>56</v>
      </c>
      <c r="AD367" s="5">
        <f t="shared" si="3"/>
        <v>13</v>
      </c>
      <c r="AE367" s="5">
        <f t="shared" si="4"/>
        <v>1637.676086</v>
      </c>
      <c r="AF367" s="5">
        <f t="shared" si="5"/>
        <v>0</v>
      </c>
      <c r="AG367" s="5" t="str">
        <f t="shared" si="6"/>
        <v>No kids</v>
      </c>
      <c r="AH367" s="5" t="str">
        <f t="shared" si="20"/>
        <v>High income</v>
      </c>
      <c r="AI367" s="5" t="str">
        <f t="shared" si="7"/>
        <v>No</v>
      </c>
      <c r="AJ367" s="5" t="str">
        <f t="shared" si="8"/>
        <v>No Acceptance</v>
      </c>
      <c r="AK367" s="5">
        <f t="shared" si="9"/>
        <v>3</v>
      </c>
      <c r="AL367" s="5">
        <f t="shared" si="10"/>
        <v>0.08300198144</v>
      </c>
      <c r="AM367" s="5">
        <f t="shared" si="11"/>
        <v>0.3434343434</v>
      </c>
      <c r="AN367" s="5">
        <f t="shared" si="12"/>
        <v>0.2222222222</v>
      </c>
      <c r="AO367" s="5">
        <f t="shared" si="13"/>
        <v>0.07142857143</v>
      </c>
      <c r="AP367" s="5">
        <f t="shared" si="14"/>
        <v>0</v>
      </c>
      <c r="AQ367" s="5">
        <f t="shared" si="15"/>
        <v>1</v>
      </c>
      <c r="AR367" s="5">
        <f t="shared" si="16"/>
        <v>0.2642569889</v>
      </c>
      <c r="AS367" s="5">
        <f t="shared" si="17"/>
        <v>1223</v>
      </c>
      <c r="AT367" s="5">
        <f t="shared" si="18"/>
        <v>0.4542206342</v>
      </c>
      <c r="AU367" s="5" t="str">
        <f t="shared" si="19"/>
        <v>Low</v>
      </c>
      <c r="AV367" s="5"/>
      <c r="AW367" s="5"/>
      <c r="AX367" s="5"/>
      <c r="AY367" s="5"/>
      <c r="AZ367" s="5"/>
    </row>
    <row r="368" ht="14.25" customHeight="1">
      <c r="A368" s="5">
        <v>5125.0</v>
      </c>
      <c r="B368" s="5">
        <v>1960.0</v>
      </c>
      <c r="C368" s="5" t="s">
        <v>46</v>
      </c>
      <c r="D368" s="5" t="s">
        <v>54</v>
      </c>
      <c r="E368" s="5">
        <v>79530.0</v>
      </c>
      <c r="F368" s="2">
        <f t="shared" si="1"/>
        <v>79530</v>
      </c>
      <c r="G368" s="5">
        <v>0.0</v>
      </c>
      <c r="H368" s="5">
        <v>0.0</v>
      </c>
      <c r="I368" s="5" t="s">
        <v>147</v>
      </c>
      <c r="J368" s="2">
        <f t="array" ref="J368">INDEX('Purchase Behaviour'!B:B,MATCH(A368,'Purchase Behaviour'!A:A, 0))</f>
        <v>376.6774056</v>
      </c>
      <c r="K368" s="2">
        <f t="array" ref="K368">INDEX('Purchase Behaviour'!C:C, MATCH(A368,'Purchase Behaviour'!A:A, 0))</f>
        <v>628.7060855</v>
      </c>
      <c r="L368" s="2">
        <f t="array" ref="L368">INDEX('Purchase Behaviour'!D:D, MATCH($A368,'Purchase Behaviour'!$A:$A, 0))</f>
        <v>346.991649</v>
      </c>
      <c r="M368" s="2">
        <f t="array" ref="M368">INDEX('Purchase Behaviour'!E:E, MATCH($A368,'Purchase Behaviour'!$A:$A, 0))</f>
        <v>315.4485855</v>
      </c>
      <c r="N368" s="2">
        <f t="array" ref="N368">INDEX('Purchase Behaviour'!F:F, MATCH($A368,'Purchase Behaviour'!$A:$A, 0))</f>
        <v>422.6942812</v>
      </c>
      <c r="O368" s="2">
        <f t="array" ref="O368">INDEX('Purchase Behaviour'!G:G, MATCH($A368,'Purchase Behaviour'!$A:$A, 0))</f>
        <v>511.8038961</v>
      </c>
      <c r="P368" s="2">
        <f t="array" ref="P368">INDEX('Purchase Behaviour'!H:H, MATCH($A368,'Purchase Behaviour'!$A:$A, 0))</f>
        <v>1</v>
      </c>
      <c r="Q368" s="2">
        <f t="array" ref="Q368">INDEX('Purchase Behaviour'!I:I, MATCH($A368,'Purchase Behaviour'!$A:$A, 0))</f>
        <v>4</v>
      </c>
      <c r="R368" s="2">
        <f t="array" ref="R368">INDEX('Purchase Behaviour'!J:J, MATCH($A368,'Purchase Behaviour'!$A:$A, 0))</f>
        <v>10</v>
      </c>
      <c r="S368" s="2">
        <f t="array" ref="S368">INDEX('Purchase Behaviour'!K:K, MATCH($A368,'Purchase Behaviour'!$A:$A, 0))</f>
        <v>11</v>
      </c>
      <c r="T368" s="2">
        <f t="array" ref="T368">INDEX('Purchase Behaviour'!L:L, MATCH($A368,'Purchase Behaviour'!$A:$A, 0))</f>
        <v>2</v>
      </c>
      <c r="U368" s="2">
        <f t="array" ref="U368">INDEX('Purchase Behaviour'!M:M, MATCH($A368,'Purchase Behaviour'!$A:$A, 0))</f>
        <v>64</v>
      </c>
      <c r="V368" s="2">
        <f t="array" ref="V368">INDEX('Campaign Performance'!B:B, MATCH(A368,'Campaign Performance'!A:A, 0))</f>
        <v>0</v>
      </c>
      <c r="W368" s="2">
        <f t="array" ref="W368">INDEX('Campaign Performance'!C:C, MATCH($A368,'Campaign Performance'!$A:$A, 0))</f>
        <v>0</v>
      </c>
      <c r="X368" s="2">
        <f t="array" ref="X368">INDEX('Campaign Performance'!D:D, MATCH($A368,'Campaign Performance'!$A:$A, 0))</f>
        <v>0</v>
      </c>
      <c r="Y368" s="2">
        <f t="array" ref="Y368">INDEX('Campaign Performance'!E:E, MATCH($A368,'Campaign Performance'!$A:$A, 0))</f>
        <v>0</v>
      </c>
      <c r="Z368" s="2">
        <f t="array" ref="Z368">INDEX('Campaign Performance'!F:F, MATCH($A368,'Campaign Performance'!$A:$A, 0))</f>
        <v>0</v>
      </c>
      <c r="AA368" s="2">
        <f t="array" ref="AA368">INDEX('Campaign Performance'!G:G, MATCH($A368,'Campaign Performance'!$A:$A, 0))</f>
        <v>0</v>
      </c>
      <c r="AB368" s="2">
        <f t="array" ref="AB368">INDEX('Campaign Performance'!H:H, MATCH($A368,'Campaign Performance'!$A:$A, 0))</f>
        <v>0</v>
      </c>
      <c r="AC368" s="5">
        <f t="shared" si="2"/>
        <v>65</v>
      </c>
      <c r="AD368" s="5">
        <f t="shared" si="3"/>
        <v>12</v>
      </c>
      <c r="AE368" s="5">
        <f t="shared" si="4"/>
        <v>2602.321903</v>
      </c>
      <c r="AF368" s="5">
        <f t="shared" si="5"/>
        <v>0</v>
      </c>
      <c r="AG368" s="5" t="str">
        <f t="shared" si="6"/>
        <v>No kids</v>
      </c>
      <c r="AH368" s="5" t="str">
        <f t="shared" si="20"/>
        <v>High income</v>
      </c>
      <c r="AI368" s="5" t="str">
        <f t="shared" si="7"/>
        <v>No</v>
      </c>
      <c r="AJ368" s="5" t="str">
        <f t="shared" si="8"/>
        <v>No Acceptance</v>
      </c>
      <c r="AK368" s="5">
        <f t="shared" si="9"/>
        <v>3</v>
      </c>
      <c r="AL368" s="5">
        <f t="shared" si="10"/>
        <v>0.1318929159</v>
      </c>
      <c r="AM368" s="5">
        <f t="shared" si="11"/>
        <v>0.3535353535</v>
      </c>
      <c r="AN368" s="5">
        <f t="shared" si="12"/>
        <v>0.1481481481</v>
      </c>
      <c r="AO368" s="5">
        <f t="shared" si="13"/>
        <v>0.3571428571</v>
      </c>
      <c r="AP368" s="5">
        <f t="shared" si="14"/>
        <v>0</v>
      </c>
      <c r="AQ368" s="5">
        <f t="shared" si="15"/>
        <v>1</v>
      </c>
      <c r="AR368" s="5">
        <f t="shared" si="16"/>
        <v>0.296970343</v>
      </c>
      <c r="AS368" s="5">
        <f t="shared" si="17"/>
        <v>982</v>
      </c>
      <c r="AT368" s="5">
        <f t="shared" si="18"/>
        <v>0.5618579723</v>
      </c>
      <c r="AU368" s="5" t="str">
        <f t="shared" si="19"/>
        <v>Mid</v>
      </c>
      <c r="AV368" s="5"/>
      <c r="AW368" s="5"/>
      <c r="AX368" s="5"/>
      <c r="AY368" s="5"/>
      <c r="AZ368" s="5"/>
    </row>
    <row r="369" ht="14.25" customHeight="1">
      <c r="A369" s="5">
        <v>4432.0</v>
      </c>
      <c r="B369" s="5">
        <v>1976.0</v>
      </c>
      <c r="C369" s="5" t="s">
        <v>46</v>
      </c>
      <c r="D369" s="5" t="s">
        <v>58</v>
      </c>
      <c r="E369" s="5">
        <v>31615.0</v>
      </c>
      <c r="F369" s="2">
        <f t="shared" si="1"/>
        <v>31615</v>
      </c>
      <c r="G369" s="5">
        <v>0.0</v>
      </c>
      <c r="H369" s="5">
        <v>2.0</v>
      </c>
      <c r="I369" s="5" t="s">
        <v>334</v>
      </c>
      <c r="J369" s="2">
        <f t="array" ref="J369">INDEX('Purchase Behaviour'!B:B,MATCH(A369,'Purchase Behaviour'!A:A, 0))</f>
        <v>203.0775364</v>
      </c>
      <c r="K369" s="2">
        <f t="array" ref="K369">INDEX('Purchase Behaviour'!C:C, MATCH(A369,'Purchase Behaviour'!A:A, 0))</f>
        <v>159.3495048</v>
      </c>
      <c r="L369" s="2">
        <f t="array" ref="L369">INDEX('Purchase Behaviour'!D:D, MATCH($A369,'Purchase Behaviour'!$A:$A, 0))</f>
        <v>167.6906264</v>
      </c>
      <c r="M369" s="2">
        <f t="array" ref="M369">INDEX('Purchase Behaviour'!E:E, MATCH($A369,'Purchase Behaviour'!$A:$A, 0))</f>
        <v>167.760765</v>
      </c>
      <c r="N369" s="2">
        <f t="array" ref="N369">INDEX('Purchase Behaviour'!F:F, MATCH($A369,'Purchase Behaviour'!$A:$A, 0))</f>
        <v>99.09792277</v>
      </c>
      <c r="O369" s="2">
        <f t="array" ref="O369">INDEX('Purchase Behaviour'!G:G, MATCH($A369,'Purchase Behaviour'!$A:$A, 0))</f>
        <v>200.8495428</v>
      </c>
      <c r="P369" s="2">
        <f t="array" ref="P369">INDEX('Purchase Behaviour'!H:H, MATCH($A369,'Purchase Behaviour'!$A:$A, 0))</f>
        <v>2</v>
      </c>
      <c r="Q369" s="2">
        <f t="array" ref="Q369">INDEX('Purchase Behaviour'!I:I, MATCH($A369,'Purchase Behaviour'!$A:$A, 0))</f>
        <v>2</v>
      </c>
      <c r="R369" s="2">
        <f t="array" ref="R369">INDEX('Purchase Behaviour'!J:J, MATCH($A369,'Purchase Behaviour'!$A:$A, 0))</f>
        <v>0</v>
      </c>
      <c r="S369" s="2">
        <f t="array" ref="S369">INDEX('Purchase Behaviour'!K:K, MATCH($A369,'Purchase Behaviour'!$A:$A, 0))</f>
        <v>3</v>
      </c>
      <c r="T369" s="2">
        <f t="array" ref="T369">INDEX('Purchase Behaviour'!L:L, MATCH($A369,'Purchase Behaviour'!$A:$A, 0))</f>
        <v>7</v>
      </c>
      <c r="U369" s="2">
        <f t="array" ref="U369">INDEX('Purchase Behaviour'!M:M, MATCH($A369,'Purchase Behaviour'!$A:$A, 0))</f>
        <v>82</v>
      </c>
      <c r="V369" s="2">
        <f t="array" ref="V369">INDEX('Campaign Performance'!B:B, MATCH(A369,'Campaign Performance'!A:A, 0))</f>
        <v>0</v>
      </c>
      <c r="W369" s="2">
        <f t="array" ref="W369">INDEX('Campaign Performance'!C:C, MATCH($A369,'Campaign Performance'!$A:$A, 0))</f>
        <v>0</v>
      </c>
      <c r="X369" s="2">
        <f t="array" ref="X369">INDEX('Campaign Performance'!D:D, MATCH($A369,'Campaign Performance'!$A:$A, 0))</f>
        <v>0</v>
      </c>
      <c r="Y369" s="2">
        <f t="array" ref="Y369">INDEX('Campaign Performance'!E:E, MATCH($A369,'Campaign Performance'!$A:$A, 0))</f>
        <v>0</v>
      </c>
      <c r="Z369" s="2">
        <f t="array" ref="Z369">INDEX('Campaign Performance'!F:F, MATCH($A369,'Campaign Performance'!$A:$A, 0))</f>
        <v>0</v>
      </c>
      <c r="AA369" s="2">
        <f t="array" ref="AA369">INDEX('Campaign Performance'!G:G, MATCH($A369,'Campaign Performance'!$A:$A, 0))</f>
        <v>0</v>
      </c>
      <c r="AB369" s="2">
        <f t="array" ref="AB369">INDEX('Campaign Performance'!H:H, MATCH($A369,'Campaign Performance'!$A:$A, 0))</f>
        <v>0</v>
      </c>
      <c r="AC369" s="5">
        <f t="shared" si="2"/>
        <v>49</v>
      </c>
      <c r="AD369" s="5">
        <f t="shared" si="3"/>
        <v>12</v>
      </c>
      <c r="AE369" s="5">
        <f t="shared" si="4"/>
        <v>997.8258981</v>
      </c>
      <c r="AF369" s="5">
        <f t="shared" si="5"/>
        <v>0</v>
      </c>
      <c r="AG369" s="5" t="str">
        <f t="shared" si="6"/>
        <v>Large family</v>
      </c>
      <c r="AH369" s="5" t="str">
        <f t="shared" si="20"/>
        <v>Mid income</v>
      </c>
      <c r="AI369" s="5" t="str">
        <f t="shared" si="7"/>
        <v>No</v>
      </c>
      <c r="AJ369" s="5" t="str">
        <f t="shared" si="8"/>
        <v>No Acceptance</v>
      </c>
      <c r="AK369" s="5">
        <f t="shared" si="9"/>
        <v>2</v>
      </c>
      <c r="AL369" s="5">
        <f t="shared" si="10"/>
        <v>0.05057259331</v>
      </c>
      <c r="AM369" s="5">
        <f t="shared" si="11"/>
        <v>0.1717171717</v>
      </c>
      <c r="AN369" s="5">
        <f t="shared" si="12"/>
        <v>0.07407407407</v>
      </c>
      <c r="AO369" s="5">
        <f t="shared" si="13"/>
        <v>0</v>
      </c>
      <c r="AP369" s="5">
        <f t="shared" si="14"/>
        <v>0</v>
      </c>
      <c r="AQ369" s="5">
        <f t="shared" si="15"/>
        <v>0.5</v>
      </c>
      <c r="AR369" s="5">
        <f t="shared" si="16"/>
        <v>0.125269411</v>
      </c>
      <c r="AS369" s="5">
        <f t="shared" si="17"/>
        <v>2002</v>
      </c>
      <c r="AT369" s="5">
        <f t="shared" si="18"/>
        <v>0.1062974542</v>
      </c>
      <c r="AU369" s="5" t="str">
        <f t="shared" si="19"/>
        <v>Low</v>
      </c>
      <c r="AV369" s="5"/>
      <c r="AW369" s="5"/>
      <c r="AX369" s="5"/>
      <c r="AY369" s="5"/>
      <c r="AZ369" s="5"/>
    </row>
    <row r="370" ht="14.25" customHeight="1">
      <c r="A370" s="5">
        <v>5955.0</v>
      </c>
      <c r="B370" s="5">
        <v>1962.0</v>
      </c>
      <c r="C370" s="5" t="s">
        <v>46</v>
      </c>
      <c r="D370" s="5" t="s">
        <v>50</v>
      </c>
      <c r="E370" s="5">
        <v>72025.0</v>
      </c>
      <c r="F370" s="2">
        <f t="shared" si="1"/>
        <v>72025</v>
      </c>
      <c r="G370" s="5">
        <v>0.0</v>
      </c>
      <c r="H370" s="5">
        <v>0.0</v>
      </c>
      <c r="I370" s="5" t="s">
        <v>335</v>
      </c>
      <c r="J370" s="2">
        <f t="array" ref="J370">INDEX('Purchase Behaviour'!B:B,MATCH(A370,'Purchase Behaviour'!A:A, 0))</f>
        <v>205.9147794</v>
      </c>
      <c r="K370" s="2">
        <f t="array" ref="K370">INDEX('Purchase Behaviour'!C:C, MATCH(A370,'Purchase Behaviour'!A:A, 0))</f>
        <v>225.9706554</v>
      </c>
      <c r="L370" s="2">
        <f t="array" ref="L370">INDEX('Purchase Behaviour'!D:D, MATCH($A370,'Purchase Behaviour'!$A:$A, 0))</f>
        <v>350.7039239</v>
      </c>
      <c r="M370" s="2">
        <f t="array" ref="M370">INDEX('Purchase Behaviour'!E:E, MATCH($A370,'Purchase Behaviour'!$A:$A, 0))</f>
        <v>309.3601633</v>
      </c>
      <c r="N370" s="2">
        <f t="array" ref="N370">INDEX('Purchase Behaviour'!F:F, MATCH($A370,'Purchase Behaviour'!$A:$A, 0))</f>
        <v>432.4382307</v>
      </c>
      <c r="O370" s="2">
        <f t="array" ref="O370">INDEX('Purchase Behaviour'!G:G, MATCH($A370,'Purchase Behaviour'!$A:$A, 0))</f>
        <v>393.9708897</v>
      </c>
      <c r="P370" s="2">
        <f t="array" ref="P370">INDEX('Purchase Behaviour'!H:H, MATCH($A370,'Purchase Behaviour'!$A:$A, 0))</f>
        <v>1</v>
      </c>
      <c r="Q370" s="2">
        <f t="array" ref="Q370">INDEX('Purchase Behaviour'!I:I, MATCH($A370,'Purchase Behaviour'!$A:$A, 0))</f>
        <v>4</v>
      </c>
      <c r="R370" s="2">
        <f t="array" ref="R370">INDEX('Purchase Behaviour'!J:J, MATCH($A370,'Purchase Behaviour'!$A:$A, 0))</f>
        <v>3</v>
      </c>
      <c r="S370" s="2">
        <f t="array" ref="S370">INDEX('Purchase Behaviour'!K:K, MATCH($A370,'Purchase Behaviour'!$A:$A, 0))</f>
        <v>8</v>
      </c>
      <c r="T370" s="2">
        <f t="array" ref="T370">INDEX('Purchase Behaviour'!L:L, MATCH($A370,'Purchase Behaviour'!$A:$A, 0))</f>
        <v>3</v>
      </c>
      <c r="U370" s="2">
        <f t="array" ref="U370">INDEX('Purchase Behaviour'!M:M, MATCH($A370,'Purchase Behaviour'!$A:$A, 0))</f>
        <v>27</v>
      </c>
      <c r="V370" s="2">
        <f t="array" ref="V370">INDEX('Campaign Performance'!B:B, MATCH(A370,'Campaign Performance'!A:A, 0))</f>
        <v>0</v>
      </c>
      <c r="W370" s="2">
        <f t="array" ref="W370">INDEX('Campaign Performance'!C:C, MATCH($A370,'Campaign Performance'!$A:$A, 0))</f>
        <v>0</v>
      </c>
      <c r="X370" s="2">
        <f t="array" ref="X370">INDEX('Campaign Performance'!D:D, MATCH($A370,'Campaign Performance'!$A:$A, 0))</f>
        <v>0</v>
      </c>
      <c r="Y370" s="2">
        <f t="array" ref="Y370">INDEX('Campaign Performance'!E:E, MATCH($A370,'Campaign Performance'!$A:$A, 0))</f>
        <v>0</v>
      </c>
      <c r="Z370" s="2">
        <f t="array" ref="Z370">INDEX('Campaign Performance'!F:F, MATCH($A370,'Campaign Performance'!$A:$A, 0))</f>
        <v>0</v>
      </c>
      <c r="AA370" s="2">
        <f t="array" ref="AA370">INDEX('Campaign Performance'!G:G, MATCH($A370,'Campaign Performance'!$A:$A, 0))</f>
        <v>0</v>
      </c>
      <c r="AB370" s="2">
        <f t="array" ref="AB370">INDEX('Campaign Performance'!H:H, MATCH($A370,'Campaign Performance'!$A:$A, 0))</f>
        <v>0</v>
      </c>
      <c r="AC370" s="5">
        <f t="shared" si="2"/>
        <v>63</v>
      </c>
      <c r="AD370" s="5">
        <f t="shared" si="3"/>
        <v>12</v>
      </c>
      <c r="AE370" s="5">
        <f t="shared" si="4"/>
        <v>1918.358642</v>
      </c>
      <c r="AF370" s="5">
        <f t="shared" si="5"/>
        <v>0</v>
      </c>
      <c r="AG370" s="5" t="str">
        <f t="shared" si="6"/>
        <v>No kids</v>
      </c>
      <c r="AH370" s="5" t="str">
        <f t="shared" si="20"/>
        <v>High income</v>
      </c>
      <c r="AI370" s="5" t="str">
        <f t="shared" si="7"/>
        <v>No</v>
      </c>
      <c r="AJ370" s="5" t="str">
        <f t="shared" si="8"/>
        <v>No Acceptance</v>
      </c>
      <c r="AK370" s="5">
        <f t="shared" si="9"/>
        <v>3</v>
      </c>
      <c r="AL370" s="5">
        <f t="shared" si="10"/>
        <v>0.09722775448</v>
      </c>
      <c r="AM370" s="5">
        <f t="shared" si="11"/>
        <v>0.7272727273</v>
      </c>
      <c r="AN370" s="5">
        <f t="shared" si="12"/>
        <v>0.1481481481</v>
      </c>
      <c r="AO370" s="5">
        <f t="shared" si="13"/>
        <v>0.1071428571</v>
      </c>
      <c r="AP370" s="5">
        <f t="shared" si="14"/>
        <v>0</v>
      </c>
      <c r="AQ370" s="5">
        <f t="shared" si="15"/>
        <v>1</v>
      </c>
      <c r="AR370" s="5">
        <f t="shared" si="16"/>
        <v>0.3754252647</v>
      </c>
      <c r="AS370" s="5">
        <f t="shared" si="17"/>
        <v>440</v>
      </c>
      <c r="AT370" s="5">
        <f t="shared" si="18"/>
        <v>0.803930326</v>
      </c>
      <c r="AU370" s="5" t="str">
        <f t="shared" si="19"/>
        <v>High</v>
      </c>
      <c r="AV370" s="5"/>
      <c r="AW370" s="5"/>
      <c r="AX370" s="5"/>
      <c r="AY370" s="5"/>
      <c r="AZ370" s="5"/>
    </row>
    <row r="371" ht="14.25" customHeight="1">
      <c r="A371" s="5">
        <v>2928.0</v>
      </c>
      <c r="B371" s="5">
        <v>1975.0</v>
      </c>
      <c r="C371" s="5" t="s">
        <v>53</v>
      </c>
      <c r="D371" s="5" t="s">
        <v>47</v>
      </c>
      <c r="E371" s="5">
        <v>52614.0</v>
      </c>
      <c r="F371" s="2">
        <f t="shared" si="1"/>
        <v>52614</v>
      </c>
      <c r="G371" s="5">
        <v>0.0</v>
      </c>
      <c r="H371" s="5">
        <v>0.0</v>
      </c>
      <c r="I371" s="5" t="s">
        <v>336</v>
      </c>
      <c r="J371" s="2">
        <f t="array" ref="J371">INDEX('Purchase Behaviour'!B:B,MATCH(A371,'Purchase Behaviour'!A:A, 0))</f>
        <v>262.8885897</v>
      </c>
      <c r="K371" s="2">
        <f t="array" ref="K371">INDEX('Purchase Behaviour'!C:C, MATCH(A371,'Purchase Behaviour'!A:A, 0))</f>
        <v>161.0800976</v>
      </c>
      <c r="L371" s="2">
        <f t="array" ref="L371">INDEX('Purchase Behaviour'!D:D, MATCH($A371,'Purchase Behaviour'!$A:$A, 0))</f>
        <v>253.894594</v>
      </c>
      <c r="M371" s="2">
        <f t="array" ref="M371">INDEX('Purchase Behaviour'!E:E, MATCH($A371,'Purchase Behaviour'!$A:$A, 0))</f>
        <v>247.5244647</v>
      </c>
      <c r="N371" s="2">
        <f t="array" ref="N371">INDEX('Purchase Behaviour'!F:F, MATCH($A371,'Purchase Behaviour'!$A:$A, 0))</f>
        <v>269.6545803</v>
      </c>
      <c r="O371" s="2">
        <f t="array" ref="O371">INDEX('Purchase Behaviour'!G:G, MATCH($A371,'Purchase Behaviour'!$A:$A, 0))</f>
        <v>217.1103386</v>
      </c>
      <c r="P371" s="2">
        <f t="array" ref="P371">INDEX('Purchase Behaviour'!H:H, MATCH($A371,'Purchase Behaviour'!$A:$A, 0))</f>
        <v>2</v>
      </c>
      <c r="Q371" s="2">
        <f t="array" ref="Q371">INDEX('Purchase Behaviour'!I:I, MATCH($A371,'Purchase Behaviour'!$A:$A, 0))</f>
        <v>2</v>
      </c>
      <c r="R371" s="2">
        <f t="array" ref="R371">INDEX('Purchase Behaviour'!J:J, MATCH($A371,'Purchase Behaviour'!$A:$A, 0))</f>
        <v>4</v>
      </c>
      <c r="S371" s="2">
        <f t="array" ref="S371">INDEX('Purchase Behaviour'!K:K, MATCH($A371,'Purchase Behaviour'!$A:$A, 0))</f>
        <v>8</v>
      </c>
      <c r="T371" s="2">
        <f t="array" ref="T371">INDEX('Purchase Behaviour'!L:L, MATCH($A371,'Purchase Behaviour'!$A:$A, 0))</f>
        <v>8</v>
      </c>
      <c r="U371" s="2">
        <f t="array" ref="U371">INDEX('Purchase Behaviour'!M:M, MATCH($A371,'Purchase Behaviour'!$A:$A, 0))</f>
        <v>63</v>
      </c>
      <c r="V371" s="2">
        <f t="array" ref="V371">INDEX('Campaign Performance'!B:B, MATCH(A371,'Campaign Performance'!A:A, 0))</f>
        <v>0</v>
      </c>
      <c r="W371" s="2">
        <f t="array" ref="W371">INDEX('Campaign Performance'!C:C, MATCH($A371,'Campaign Performance'!$A:$A, 0))</f>
        <v>0</v>
      </c>
      <c r="X371" s="2">
        <f t="array" ref="X371">INDEX('Campaign Performance'!D:D, MATCH($A371,'Campaign Performance'!$A:$A, 0))</f>
        <v>0</v>
      </c>
      <c r="Y371" s="2">
        <f t="array" ref="Y371">INDEX('Campaign Performance'!E:E, MATCH($A371,'Campaign Performance'!$A:$A, 0))</f>
        <v>0</v>
      </c>
      <c r="Z371" s="2">
        <f t="array" ref="Z371">INDEX('Campaign Performance'!F:F, MATCH($A371,'Campaign Performance'!$A:$A, 0))</f>
        <v>0</v>
      </c>
      <c r="AA371" s="2">
        <f t="array" ref="AA371">INDEX('Campaign Performance'!G:G, MATCH($A371,'Campaign Performance'!$A:$A, 0))</f>
        <v>0</v>
      </c>
      <c r="AB371" s="2">
        <f t="array" ref="AB371">INDEX('Campaign Performance'!H:H, MATCH($A371,'Campaign Performance'!$A:$A, 0))</f>
        <v>0</v>
      </c>
      <c r="AC371" s="5">
        <f t="shared" si="2"/>
        <v>50</v>
      </c>
      <c r="AD371" s="5">
        <f t="shared" si="3"/>
        <v>12</v>
      </c>
      <c r="AE371" s="5">
        <f t="shared" si="4"/>
        <v>1412.152665</v>
      </c>
      <c r="AF371" s="5">
        <f t="shared" si="5"/>
        <v>0</v>
      </c>
      <c r="AG371" s="5" t="str">
        <f t="shared" si="6"/>
        <v>No kids</v>
      </c>
      <c r="AH371" s="5" t="str">
        <f t="shared" si="20"/>
        <v>High income</v>
      </c>
      <c r="AI371" s="5" t="str">
        <f t="shared" si="7"/>
        <v>No</v>
      </c>
      <c r="AJ371" s="5" t="str">
        <f t="shared" si="8"/>
        <v>No Acceptance</v>
      </c>
      <c r="AK371" s="5">
        <f t="shared" si="9"/>
        <v>3</v>
      </c>
      <c r="AL371" s="5">
        <f t="shared" si="10"/>
        <v>0.07157182685</v>
      </c>
      <c r="AM371" s="5">
        <f t="shared" si="11"/>
        <v>0.3636363636</v>
      </c>
      <c r="AN371" s="5">
        <f t="shared" si="12"/>
        <v>0.07407407407</v>
      </c>
      <c r="AO371" s="5">
        <f t="shared" si="13"/>
        <v>0.1428571429</v>
      </c>
      <c r="AP371" s="5">
        <f t="shared" si="14"/>
        <v>0</v>
      </c>
      <c r="AQ371" s="5">
        <f t="shared" si="15"/>
        <v>1</v>
      </c>
      <c r="AR371" s="5">
        <f t="shared" si="16"/>
        <v>0.2523806912</v>
      </c>
      <c r="AS371" s="5">
        <f t="shared" si="17"/>
        <v>1301</v>
      </c>
      <c r="AT371" s="5">
        <f t="shared" si="18"/>
        <v>0.4193836534</v>
      </c>
      <c r="AU371" s="5" t="str">
        <f t="shared" si="19"/>
        <v>Low</v>
      </c>
      <c r="AV371" s="5"/>
      <c r="AW371" s="5"/>
      <c r="AX371" s="5"/>
      <c r="AY371" s="5"/>
      <c r="AZ371" s="5"/>
    </row>
    <row r="372" ht="14.25" customHeight="1">
      <c r="A372" s="5">
        <v>5680.0</v>
      </c>
      <c r="B372" s="5">
        <v>1984.0</v>
      </c>
      <c r="C372" s="5" t="s">
        <v>70</v>
      </c>
      <c r="D372" s="5" t="s">
        <v>54</v>
      </c>
      <c r="E372" s="5">
        <v>35684.0</v>
      </c>
      <c r="F372" s="2">
        <f t="shared" si="1"/>
        <v>35684</v>
      </c>
      <c r="G372" s="5">
        <v>0.0</v>
      </c>
      <c r="H372" s="5">
        <v>0.0</v>
      </c>
      <c r="I372" s="5" t="s">
        <v>337</v>
      </c>
      <c r="J372" s="2">
        <f t="array" ref="J372">INDEX('Purchase Behaviour'!B:B,MATCH(A372,'Purchase Behaviour'!A:A, 0))</f>
        <v>199.311876</v>
      </c>
      <c r="K372" s="2">
        <f t="array" ref="K372">INDEX('Purchase Behaviour'!C:C, MATCH(A372,'Purchase Behaviour'!A:A, 0))</f>
        <v>151.8101923</v>
      </c>
      <c r="L372" s="2">
        <f t="array" ref="L372">INDEX('Purchase Behaviour'!D:D, MATCH($A372,'Purchase Behaviour'!$A:$A, 0))</f>
        <v>194.1920106</v>
      </c>
      <c r="M372" s="2">
        <f t="array" ref="M372">INDEX('Purchase Behaviour'!E:E, MATCH($A372,'Purchase Behaviour'!$A:$A, 0))</f>
        <v>214.2408001</v>
      </c>
      <c r="N372" s="2">
        <f t="array" ref="N372">INDEX('Purchase Behaviour'!F:F, MATCH($A372,'Purchase Behaviour'!$A:$A, 0))</f>
        <v>141.5362406</v>
      </c>
      <c r="O372" s="2">
        <f t="array" ref="O372">INDEX('Purchase Behaviour'!G:G, MATCH($A372,'Purchase Behaviour'!$A:$A, 0))</f>
        <v>128.5561173</v>
      </c>
      <c r="P372" s="2">
        <f t="array" ref="P372">INDEX('Purchase Behaviour'!H:H, MATCH($A372,'Purchase Behaviour'!$A:$A, 0))</f>
        <v>1</v>
      </c>
      <c r="Q372" s="2">
        <f t="array" ref="Q372">INDEX('Purchase Behaviour'!I:I, MATCH($A372,'Purchase Behaviour'!$A:$A, 0))</f>
        <v>1</v>
      </c>
      <c r="R372" s="2">
        <f t="array" ref="R372">INDEX('Purchase Behaviour'!J:J, MATCH($A372,'Purchase Behaviour'!$A:$A, 0))</f>
        <v>0</v>
      </c>
      <c r="S372" s="2">
        <f t="array" ref="S372">INDEX('Purchase Behaviour'!K:K, MATCH($A372,'Purchase Behaviour'!$A:$A, 0))</f>
        <v>3</v>
      </c>
      <c r="T372" s="2">
        <f t="array" ref="T372">INDEX('Purchase Behaviour'!L:L, MATCH($A372,'Purchase Behaviour'!$A:$A, 0))</f>
        <v>6</v>
      </c>
      <c r="U372" s="2">
        <f t="array" ref="U372">INDEX('Purchase Behaviour'!M:M, MATCH($A372,'Purchase Behaviour'!$A:$A, 0))</f>
        <v>66</v>
      </c>
      <c r="V372" s="2">
        <f t="array" ref="V372">INDEX('Campaign Performance'!B:B, MATCH(A372,'Campaign Performance'!A:A, 0))</f>
        <v>0</v>
      </c>
      <c r="W372" s="2">
        <f t="array" ref="W372">INDEX('Campaign Performance'!C:C, MATCH($A372,'Campaign Performance'!$A:$A, 0))</f>
        <v>0</v>
      </c>
      <c r="X372" s="2">
        <f t="array" ref="X372">INDEX('Campaign Performance'!D:D, MATCH($A372,'Campaign Performance'!$A:$A, 0))</f>
        <v>0</v>
      </c>
      <c r="Y372" s="2">
        <f t="array" ref="Y372">INDEX('Campaign Performance'!E:E, MATCH($A372,'Campaign Performance'!$A:$A, 0))</f>
        <v>0</v>
      </c>
      <c r="Z372" s="2">
        <f t="array" ref="Z372">INDEX('Campaign Performance'!F:F, MATCH($A372,'Campaign Performance'!$A:$A, 0))</f>
        <v>0</v>
      </c>
      <c r="AA372" s="2">
        <f t="array" ref="AA372">INDEX('Campaign Performance'!G:G, MATCH($A372,'Campaign Performance'!$A:$A, 0))</f>
        <v>0</v>
      </c>
      <c r="AB372" s="2">
        <f t="array" ref="AB372">INDEX('Campaign Performance'!H:H, MATCH($A372,'Campaign Performance'!$A:$A, 0))</f>
        <v>0</v>
      </c>
      <c r="AC372" s="5">
        <f t="shared" si="2"/>
        <v>41</v>
      </c>
      <c r="AD372" s="5">
        <f t="shared" si="3"/>
        <v>11</v>
      </c>
      <c r="AE372" s="5">
        <f t="shared" si="4"/>
        <v>1029.647237</v>
      </c>
      <c r="AF372" s="5">
        <f t="shared" si="5"/>
        <v>0</v>
      </c>
      <c r="AG372" s="5" t="str">
        <f t="shared" si="6"/>
        <v>No kids</v>
      </c>
      <c r="AH372" s="5" t="str">
        <f t="shared" si="20"/>
        <v>Mid income</v>
      </c>
      <c r="AI372" s="5" t="str">
        <f t="shared" si="7"/>
        <v>No</v>
      </c>
      <c r="AJ372" s="5" t="str">
        <f t="shared" si="8"/>
        <v>No Acceptance</v>
      </c>
      <c r="AK372" s="5">
        <f t="shared" si="9"/>
        <v>2</v>
      </c>
      <c r="AL372" s="5">
        <f t="shared" si="10"/>
        <v>0.05218538731</v>
      </c>
      <c r="AM372" s="5">
        <f t="shared" si="11"/>
        <v>0.3333333333</v>
      </c>
      <c r="AN372" s="5">
        <f t="shared" si="12"/>
        <v>0.03703703704</v>
      </c>
      <c r="AO372" s="5">
        <f t="shared" si="13"/>
        <v>0</v>
      </c>
      <c r="AP372" s="5">
        <f t="shared" si="14"/>
        <v>0</v>
      </c>
      <c r="AQ372" s="5">
        <f t="shared" si="15"/>
        <v>0.5</v>
      </c>
      <c r="AR372" s="5">
        <f t="shared" si="16"/>
        <v>0.1686019024</v>
      </c>
      <c r="AS372" s="5">
        <f t="shared" si="17"/>
        <v>1850</v>
      </c>
      <c r="AT372" s="5">
        <f t="shared" si="18"/>
        <v>0.174184904</v>
      </c>
      <c r="AU372" s="5" t="str">
        <f t="shared" si="19"/>
        <v>Low</v>
      </c>
      <c r="AV372" s="5"/>
      <c r="AW372" s="5"/>
      <c r="AX372" s="5"/>
      <c r="AY372" s="5"/>
      <c r="AZ372" s="5"/>
    </row>
    <row r="373" ht="14.25" customHeight="1">
      <c r="A373" s="5">
        <v>10313.0</v>
      </c>
      <c r="B373" s="5">
        <v>1975.0</v>
      </c>
      <c r="C373" s="5" t="s">
        <v>46</v>
      </c>
      <c r="D373" s="5" t="s">
        <v>54</v>
      </c>
      <c r="E373" s="5">
        <v>48178.0</v>
      </c>
      <c r="F373" s="2">
        <f t="shared" si="1"/>
        <v>48178</v>
      </c>
      <c r="G373" s="5">
        <v>0.0</v>
      </c>
      <c r="H373" s="5">
        <v>1.0</v>
      </c>
      <c r="I373" s="5" t="s">
        <v>179</v>
      </c>
      <c r="J373" s="2">
        <f t="array" ref="J373">INDEX('Purchase Behaviour'!B:B,MATCH(A373,'Purchase Behaviour'!A:A, 0))</f>
        <v>265.6700426</v>
      </c>
      <c r="K373" s="2">
        <f t="array" ref="K373">INDEX('Purchase Behaviour'!C:C, MATCH(A373,'Purchase Behaviour'!A:A, 0))</f>
        <v>133.0723547</v>
      </c>
      <c r="L373" s="2">
        <f t="array" ref="L373">INDEX('Purchase Behaviour'!D:D, MATCH($A373,'Purchase Behaviour'!$A:$A, 0))</f>
        <v>312.5355371</v>
      </c>
      <c r="M373" s="2">
        <f t="array" ref="M373">INDEX('Purchase Behaviour'!E:E, MATCH($A373,'Purchase Behaviour'!$A:$A, 0))</f>
        <v>231.3375775</v>
      </c>
      <c r="N373" s="2">
        <f t="array" ref="N373">INDEX('Purchase Behaviour'!F:F, MATCH($A373,'Purchase Behaviour'!$A:$A, 0))</f>
        <v>222.0632335</v>
      </c>
      <c r="O373" s="2">
        <f t="array" ref="O373">INDEX('Purchase Behaviour'!G:G, MATCH($A373,'Purchase Behaviour'!$A:$A, 0))</f>
        <v>270.8080526</v>
      </c>
      <c r="P373" s="2">
        <f t="array" ref="P373">INDEX('Purchase Behaviour'!H:H, MATCH($A373,'Purchase Behaviour'!$A:$A, 0))</f>
        <v>6</v>
      </c>
      <c r="Q373" s="2">
        <f t="array" ref="Q373">INDEX('Purchase Behaviour'!I:I, MATCH($A373,'Purchase Behaviour'!$A:$A, 0))</f>
        <v>5</v>
      </c>
      <c r="R373" s="2">
        <f t="array" ref="R373">INDEX('Purchase Behaviour'!J:J, MATCH($A373,'Purchase Behaviour'!$A:$A, 0))</f>
        <v>1</v>
      </c>
      <c r="S373" s="2">
        <f t="array" ref="S373">INDEX('Purchase Behaviour'!K:K, MATCH($A373,'Purchase Behaviour'!$A:$A, 0))</f>
        <v>4</v>
      </c>
      <c r="T373" s="2">
        <f t="array" ref="T373">INDEX('Purchase Behaviour'!L:L, MATCH($A373,'Purchase Behaviour'!$A:$A, 0))</f>
        <v>8</v>
      </c>
      <c r="U373" s="2">
        <f t="array" ref="U373">INDEX('Purchase Behaviour'!M:M, MATCH($A373,'Purchase Behaviour'!$A:$A, 0))</f>
        <v>69</v>
      </c>
      <c r="V373" s="2">
        <f t="array" ref="V373">INDEX('Campaign Performance'!B:B, MATCH(A373,'Campaign Performance'!A:A, 0))</f>
        <v>0</v>
      </c>
      <c r="W373" s="2">
        <f t="array" ref="W373">INDEX('Campaign Performance'!C:C, MATCH($A373,'Campaign Performance'!$A:$A, 0))</f>
        <v>0</v>
      </c>
      <c r="X373" s="2">
        <f t="array" ref="X373">INDEX('Campaign Performance'!D:D, MATCH($A373,'Campaign Performance'!$A:$A, 0))</f>
        <v>0</v>
      </c>
      <c r="Y373" s="2">
        <f t="array" ref="Y373">INDEX('Campaign Performance'!E:E, MATCH($A373,'Campaign Performance'!$A:$A, 0))</f>
        <v>0</v>
      </c>
      <c r="Z373" s="2">
        <f t="array" ref="Z373">INDEX('Campaign Performance'!F:F, MATCH($A373,'Campaign Performance'!$A:$A, 0))</f>
        <v>0</v>
      </c>
      <c r="AA373" s="2">
        <f t="array" ref="AA373">INDEX('Campaign Performance'!G:G, MATCH($A373,'Campaign Performance'!$A:$A, 0))</f>
        <v>0</v>
      </c>
      <c r="AB373" s="2">
        <f t="array" ref="AB373">INDEX('Campaign Performance'!H:H, MATCH($A373,'Campaign Performance'!$A:$A, 0))</f>
        <v>0</v>
      </c>
      <c r="AC373" s="5">
        <f t="shared" si="2"/>
        <v>50</v>
      </c>
      <c r="AD373" s="5">
        <f t="shared" si="3"/>
        <v>13</v>
      </c>
      <c r="AE373" s="5">
        <f t="shared" si="4"/>
        <v>1435.486798</v>
      </c>
      <c r="AF373" s="5">
        <f t="shared" si="5"/>
        <v>0</v>
      </c>
      <c r="AG373" s="5" t="str">
        <f t="shared" si="6"/>
        <v>Small family</v>
      </c>
      <c r="AH373" s="5" t="str">
        <f t="shared" si="20"/>
        <v>Mid income</v>
      </c>
      <c r="AI373" s="5" t="str">
        <f t="shared" si="7"/>
        <v>No</v>
      </c>
      <c r="AJ373" s="5" t="str">
        <f t="shared" si="8"/>
        <v>No Acceptance</v>
      </c>
      <c r="AK373" s="5">
        <f t="shared" si="9"/>
        <v>2</v>
      </c>
      <c r="AL373" s="5">
        <f t="shared" si="10"/>
        <v>0.07275446566</v>
      </c>
      <c r="AM373" s="5">
        <f t="shared" si="11"/>
        <v>0.303030303</v>
      </c>
      <c r="AN373" s="5">
        <f t="shared" si="12"/>
        <v>0.1851851852</v>
      </c>
      <c r="AO373" s="5">
        <f t="shared" si="13"/>
        <v>0.03571428571</v>
      </c>
      <c r="AP373" s="5">
        <f t="shared" si="14"/>
        <v>0</v>
      </c>
      <c r="AQ373" s="5">
        <f t="shared" si="15"/>
        <v>0.5</v>
      </c>
      <c r="AR373" s="5">
        <f t="shared" si="16"/>
        <v>0.1904469137</v>
      </c>
      <c r="AS373" s="5">
        <f t="shared" si="17"/>
        <v>1728</v>
      </c>
      <c r="AT373" s="5">
        <f t="shared" si="18"/>
        <v>0.228673515</v>
      </c>
      <c r="AU373" s="5" t="str">
        <f t="shared" si="19"/>
        <v>Low</v>
      </c>
      <c r="AV373" s="5"/>
      <c r="AW373" s="5"/>
      <c r="AX373" s="5"/>
      <c r="AY373" s="5"/>
      <c r="AZ373" s="5"/>
    </row>
    <row r="374" ht="14.25" customHeight="1">
      <c r="A374" s="5">
        <v>2557.0</v>
      </c>
      <c r="B374" s="5">
        <v>1970.0</v>
      </c>
      <c r="C374" s="5" t="s">
        <v>56</v>
      </c>
      <c r="D374" s="5" t="s">
        <v>47</v>
      </c>
      <c r="E374" s="5">
        <v>29548.0</v>
      </c>
      <c r="F374" s="2">
        <f t="shared" si="1"/>
        <v>29548</v>
      </c>
      <c r="G374" s="5">
        <v>0.0</v>
      </c>
      <c r="H374" s="5">
        <v>0.0</v>
      </c>
      <c r="I374" s="5" t="s">
        <v>85</v>
      </c>
      <c r="J374" s="2">
        <f t="array" ref="J374">INDEX('Purchase Behaviour'!B:B,MATCH(A374,'Purchase Behaviour'!A:A, 0))</f>
        <v>163.2811456</v>
      </c>
      <c r="K374" s="2">
        <f t="array" ref="K374">INDEX('Purchase Behaviour'!C:C, MATCH(A374,'Purchase Behaviour'!A:A, 0))</f>
        <v>141.6803276</v>
      </c>
      <c r="L374" s="2">
        <f t="array" ref="L374">INDEX('Purchase Behaviour'!D:D, MATCH($A374,'Purchase Behaviour'!$A:$A, 0))</f>
        <v>181.1369665</v>
      </c>
      <c r="M374" s="2">
        <f t="array" ref="M374">INDEX('Purchase Behaviour'!E:E, MATCH($A374,'Purchase Behaviour'!$A:$A, 0))</f>
        <v>110.9643374</v>
      </c>
      <c r="N374" s="2">
        <f t="array" ref="N374">INDEX('Purchase Behaviour'!F:F, MATCH($A374,'Purchase Behaviour'!$A:$A, 0))</f>
        <v>173.614813</v>
      </c>
      <c r="O374" s="2">
        <f t="array" ref="O374">INDEX('Purchase Behaviour'!G:G, MATCH($A374,'Purchase Behaviour'!$A:$A, 0))</f>
        <v>92.58490289</v>
      </c>
      <c r="P374" s="2">
        <f t="array" ref="P374">INDEX('Purchase Behaviour'!H:H, MATCH($A374,'Purchase Behaviour'!$A:$A, 0))</f>
        <v>1</v>
      </c>
      <c r="Q374" s="2">
        <f t="array" ref="Q374">INDEX('Purchase Behaviour'!I:I, MATCH($A374,'Purchase Behaviour'!$A:$A, 0))</f>
        <v>1</v>
      </c>
      <c r="R374" s="2">
        <f t="array" ref="R374">INDEX('Purchase Behaviour'!J:J, MATCH($A374,'Purchase Behaviour'!$A:$A, 0))</f>
        <v>1</v>
      </c>
      <c r="S374" s="2">
        <f t="array" ref="S374">INDEX('Purchase Behaviour'!K:K, MATCH($A374,'Purchase Behaviour'!$A:$A, 0))</f>
        <v>2</v>
      </c>
      <c r="T374" s="2">
        <f t="array" ref="T374">INDEX('Purchase Behaviour'!L:L, MATCH($A374,'Purchase Behaviour'!$A:$A, 0))</f>
        <v>4</v>
      </c>
      <c r="U374" s="2">
        <f t="array" ref="U374">INDEX('Purchase Behaviour'!M:M, MATCH($A374,'Purchase Behaviour'!$A:$A, 0))</f>
        <v>52</v>
      </c>
      <c r="V374" s="2">
        <f t="array" ref="V374">INDEX('Campaign Performance'!B:B, MATCH(A374,'Campaign Performance'!A:A, 0))</f>
        <v>1</v>
      </c>
      <c r="W374" s="2">
        <f t="array" ref="W374">INDEX('Campaign Performance'!C:C, MATCH($A374,'Campaign Performance'!$A:$A, 0))</f>
        <v>0</v>
      </c>
      <c r="X374" s="2">
        <f t="array" ref="X374">INDEX('Campaign Performance'!D:D, MATCH($A374,'Campaign Performance'!$A:$A, 0))</f>
        <v>0</v>
      </c>
      <c r="Y374" s="2">
        <f t="array" ref="Y374">INDEX('Campaign Performance'!E:E, MATCH($A374,'Campaign Performance'!$A:$A, 0))</f>
        <v>0</v>
      </c>
      <c r="Z374" s="2">
        <f t="array" ref="Z374">INDEX('Campaign Performance'!F:F, MATCH($A374,'Campaign Performance'!$A:$A, 0))</f>
        <v>0</v>
      </c>
      <c r="AA374" s="2">
        <f t="array" ref="AA374">INDEX('Campaign Performance'!G:G, MATCH($A374,'Campaign Performance'!$A:$A, 0))</f>
        <v>0</v>
      </c>
      <c r="AB374" s="2">
        <f t="array" ref="AB374">INDEX('Campaign Performance'!H:H, MATCH($A374,'Campaign Performance'!$A:$A, 0))</f>
        <v>0</v>
      </c>
      <c r="AC374" s="5">
        <f t="shared" si="2"/>
        <v>55</v>
      </c>
      <c r="AD374" s="5">
        <f t="shared" si="3"/>
        <v>12</v>
      </c>
      <c r="AE374" s="5">
        <f t="shared" si="4"/>
        <v>863.2624929</v>
      </c>
      <c r="AF374" s="5">
        <f t="shared" si="5"/>
        <v>1</v>
      </c>
      <c r="AG374" s="5" t="str">
        <f t="shared" si="6"/>
        <v>No kids</v>
      </c>
      <c r="AH374" s="5" t="str">
        <f t="shared" si="20"/>
        <v>Low income</v>
      </c>
      <c r="AI374" s="5" t="str">
        <f t="shared" si="7"/>
        <v>No</v>
      </c>
      <c r="AJ374" s="5" t="str">
        <f t="shared" si="8"/>
        <v>Low Acceptance</v>
      </c>
      <c r="AK374" s="5">
        <f t="shared" si="9"/>
        <v>1</v>
      </c>
      <c r="AL374" s="5">
        <f t="shared" si="10"/>
        <v>0.04375254546</v>
      </c>
      <c r="AM374" s="5">
        <f t="shared" si="11"/>
        <v>0.4747474747</v>
      </c>
      <c r="AN374" s="5">
        <f t="shared" si="12"/>
        <v>0.03703703704</v>
      </c>
      <c r="AO374" s="5">
        <f t="shared" si="13"/>
        <v>0.03571428571</v>
      </c>
      <c r="AP374" s="5">
        <f t="shared" si="14"/>
        <v>0.25</v>
      </c>
      <c r="AQ374" s="5">
        <f t="shared" si="15"/>
        <v>0</v>
      </c>
      <c r="AR374" s="5">
        <f t="shared" si="16"/>
        <v>0.1874893629</v>
      </c>
      <c r="AS374" s="5">
        <f t="shared" si="17"/>
        <v>1752</v>
      </c>
      <c r="AT374" s="5">
        <f t="shared" si="18"/>
        <v>0.2179544439</v>
      </c>
      <c r="AU374" s="5" t="str">
        <f t="shared" si="19"/>
        <v>Low</v>
      </c>
      <c r="AV374" s="5"/>
      <c r="AW374" s="5"/>
      <c r="AX374" s="5"/>
      <c r="AY374" s="5"/>
      <c r="AZ374" s="5"/>
    </row>
    <row r="375" ht="14.25" customHeight="1">
      <c r="A375" s="5">
        <v>1245.0</v>
      </c>
      <c r="B375" s="5">
        <v>1966.0</v>
      </c>
      <c r="C375" s="5" t="s">
        <v>46</v>
      </c>
      <c r="D375" s="5" t="s">
        <v>47</v>
      </c>
      <c r="E375" s="5">
        <v>63810.0</v>
      </c>
      <c r="F375" s="2">
        <f t="shared" si="1"/>
        <v>63810</v>
      </c>
      <c r="G375" s="5">
        <v>0.0</v>
      </c>
      <c r="H375" s="5">
        <v>1.0</v>
      </c>
      <c r="I375" s="5" t="s">
        <v>338</v>
      </c>
      <c r="J375" s="2">
        <f t="array" ref="J375">INDEX('Purchase Behaviour'!B:B,MATCH(A375,'Purchase Behaviour'!A:A, 0))</f>
        <v>355.2198535</v>
      </c>
      <c r="K375" s="2">
        <f t="array" ref="K375">INDEX('Purchase Behaviour'!C:C, MATCH(A375,'Purchase Behaviour'!A:A, 0))</f>
        <v>273.2923173</v>
      </c>
      <c r="L375" s="2">
        <f t="array" ref="L375">INDEX('Purchase Behaviour'!D:D, MATCH($A375,'Purchase Behaviour'!$A:$A, 0))</f>
        <v>177.227847</v>
      </c>
      <c r="M375" s="2">
        <f t="array" ref="M375">INDEX('Purchase Behaviour'!E:E, MATCH($A375,'Purchase Behaviour'!$A:$A, 0))</f>
        <v>330.4022663</v>
      </c>
      <c r="N375" s="2">
        <f t="array" ref="N375">INDEX('Purchase Behaviour'!F:F, MATCH($A375,'Purchase Behaviour'!$A:$A, 0))</f>
        <v>301.9634379</v>
      </c>
      <c r="O375" s="2">
        <f t="array" ref="O375">INDEX('Purchase Behaviour'!G:G, MATCH($A375,'Purchase Behaviour'!$A:$A, 0))</f>
        <v>154.5955933</v>
      </c>
      <c r="P375" s="2">
        <f t="array" ref="P375">INDEX('Purchase Behaviour'!H:H, MATCH($A375,'Purchase Behaviour'!$A:$A, 0))</f>
        <v>4</v>
      </c>
      <c r="Q375" s="2">
        <f t="array" ref="Q375">INDEX('Purchase Behaviour'!I:I, MATCH($A375,'Purchase Behaviour'!$A:$A, 0))</f>
        <v>4</v>
      </c>
      <c r="R375" s="2">
        <f t="array" ref="R375">INDEX('Purchase Behaviour'!J:J, MATCH($A375,'Purchase Behaviour'!$A:$A, 0))</f>
        <v>3</v>
      </c>
      <c r="S375" s="2">
        <f t="array" ref="S375">INDEX('Purchase Behaviour'!K:K, MATCH($A375,'Purchase Behaviour'!$A:$A, 0))</f>
        <v>12</v>
      </c>
      <c r="T375" s="2">
        <f t="array" ref="T375">INDEX('Purchase Behaviour'!L:L, MATCH($A375,'Purchase Behaviour'!$A:$A, 0))</f>
        <v>8</v>
      </c>
      <c r="U375" s="2">
        <f t="array" ref="U375">INDEX('Purchase Behaviour'!M:M, MATCH($A375,'Purchase Behaviour'!$A:$A, 0))</f>
        <v>45</v>
      </c>
      <c r="V375" s="2">
        <f t="array" ref="V375">INDEX('Campaign Performance'!B:B, MATCH(A375,'Campaign Performance'!A:A, 0))</f>
        <v>0</v>
      </c>
      <c r="W375" s="2">
        <f t="array" ref="W375">INDEX('Campaign Performance'!C:C, MATCH($A375,'Campaign Performance'!$A:$A, 0))</f>
        <v>1</v>
      </c>
      <c r="X375" s="2">
        <f t="array" ref="X375">INDEX('Campaign Performance'!D:D, MATCH($A375,'Campaign Performance'!$A:$A, 0))</f>
        <v>0</v>
      </c>
      <c r="Y375" s="2">
        <f t="array" ref="Y375">INDEX('Campaign Performance'!E:E, MATCH($A375,'Campaign Performance'!$A:$A, 0))</f>
        <v>0</v>
      </c>
      <c r="Z375" s="2">
        <f t="array" ref="Z375">INDEX('Campaign Performance'!F:F, MATCH($A375,'Campaign Performance'!$A:$A, 0))</f>
        <v>0</v>
      </c>
      <c r="AA375" s="2">
        <f t="array" ref="AA375">INDEX('Campaign Performance'!G:G, MATCH($A375,'Campaign Performance'!$A:$A, 0))</f>
        <v>0</v>
      </c>
      <c r="AB375" s="2">
        <f t="array" ref="AB375">INDEX('Campaign Performance'!H:H, MATCH($A375,'Campaign Performance'!$A:$A, 0))</f>
        <v>0</v>
      </c>
      <c r="AC375" s="5">
        <f t="shared" si="2"/>
        <v>59</v>
      </c>
      <c r="AD375" s="5">
        <f t="shared" si="3"/>
        <v>13</v>
      </c>
      <c r="AE375" s="5">
        <f t="shared" si="4"/>
        <v>1592.701315</v>
      </c>
      <c r="AF375" s="5">
        <f t="shared" si="5"/>
        <v>1</v>
      </c>
      <c r="AG375" s="5" t="str">
        <f t="shared" si="6"/>
        <v>Small family</v>
      </c>
      <c r="AH375" s="5" t="str">
        <f t="shared" si="20"/>
        <v>High income</v>
      </c>
      <c r="AI375" s="5" t="str">
        <f t="shared" si="7"/>
        <v>No</v>
      </c>
      <c r="AJ375" s="5" t="str">
        <f t="shared" si="8"/>
        <v>Low Acceptance</v>
      </c>
      <c r="AK375" s="5">
        <f t="shared" si="9"/>
        <v>3</v>
      </c>
      <c r="AL375" s="5">
        <f t="shared" si="10"/>
        <v>0.08072253489</v>
      </c>
      <c r="AM375" s="5">
        <f t="shared" si="11"/>
        <v>0.5454545455</v>
      </c>
      <c r="AN375" s="5">
        <f t="shared" si="12"/>
        <v>0.1481481481</v>
      </c>
      <c r="AO375" s="5">
        <f t="shared" si="13"/>
        <v>0.1071428571</v>
      </c>
      <c r="AP375" s="5">
        <f t="shared" si="14"/>
        <v>0.25</v>
      </c>
      <c r="AQ375" s="5">
        <f t="shared" si="15"/>
        <v>1</v>
      </c>
      <c r="AR375" s="5">
        <f t="shared" si="16"/>
        <v>0.3417535053</v>
      </c>
      <c r="AS375" s="5">
        <f t="shared" si="17"/>
        <v>661</v>
      </c>
      <c r="AT375" s="5">
        <f t="shared" si="18"/>
        <v>0.7052255471</v>
      </c>
      <c r="AU375" s="5" t="str">
        <f t="shared" si="19"/>
        <v>Mid</v>
      </c>
      <c r="AV375" s="5"/>
      <c r="AW375" s="5"/>
      <c r="AX375" s="5"/>
      <c r="AY375" s="5"/>
      <c r="AZ375" s="5"/>
    </row>
    <row r="376" ht="14.25" customHeight="1">
      <c r="A376" s="5">
        <v>1519.0</v>
      </c>
      <c r="B376" s="5">
        <v>1972.0</v>
      </c>
      <c r="C376" s="5" t="s">
        <v>53</v>
      </c>
      <c r="D376" s="5" t="s">
        <v>47</v>
      </c>
      <c r="E376" s="5">
        <v>38578.0</v>
      </c>
      <c r="F376" s="2">
        <f t="shared" si="1"/>
        <v>38578</v>
      </c>
      <c r="G376" s="5">
        <v>0.0</v>
      </c>
      <c r="H376" s="5">
        <v>0.0</v>
      </c>
      <c r="I376" s="5" t="s">
        <v>339</v>
      </c>
      <c r="J376" s="2">
        <f t="array" ref="J376">INDEX('Purchase Behaviour'!B:B,MATCH(A376,'Purchase Behaviour'!A:A, 0))</f>
        <v>59.73942696</v>
      </c>
      <c r="K376" s="2">
        <f t="array" ref="K376">INDEX('Purchase Behaviour'!C:C, MATCH(A376,'Purchase Behaviour'!A:A, 0))</f>
        <v>175.5992331</v>
      </c>
      <c r="L376" s="2">
        <f t="array" ref="L376">INDEX('Purchase Behaviour'!D:D, MATCH($A376,'Purchase Behaviour'!$A:$A, 0))</f>
        <v>280.1818911</v>
      </c>
      <c r="M376" s="2">
        <f t="array" ref="M376">INDEX('Purchase Behaviour'!E:E, MATCH($A376,'Purchase Behaviour'!$A:$A, 0))</f>
        <v>203.5557677</v>
      </c>
      <c r="N376" s="2">
        <f t="array" ref="N376">INDEX('Purchase Behaviour'!F:F, MATCH($A376,'Purchase Behaviour'!$A:$A, 0))</f>
        <v>145.1168362</v>
      </c>
      <c r="O376" s="2">
        <f t="array" ref="O376">INDEX('Purchase Behaviour'!G:G, MATCH($A376,'Purchase Behaviour'!$A:$A, 0))</f>
        <v>248.4993686</v>
      </c>
      <c r="P376" s="2">
        <f t="array" ref="P376">INDEX('Purchase Behaviour'!H:H, MATCH($A376,'Purchase Behaviour'!$A:$A, 0))</f>
        <v>3</v>
      </c>
      <c r="Q376" s="2">
        <f t="array" ref="Q376">INDEX('Purchase Behaviour'!I:I, MATCH($A376,'Purchase Behaviour'!$A:$A, 0))</f>
        <v>3</v>
      </c>
      <c r="R376" s="2">
        <f t="array" ref="R376">INDEX('Purchase Behaviour'!J:J, MATCH($A376,'Purchase Behaviour'!$A:$A, 0))</f>
        <v>0</v>
      </c>
      <c r="S376" s="2">
        <f t="array" ref="S376">INDEX('Purchase Behaviour'!K:K, MATCH($A376,'Purchase Behaviour'!$A:$A, 0))</f>
        <v>3</v>
      </c>
      <c r="T376" s="2">
        <f t="array" ref="T376">INDEX('Purchase Behaviour'!L:L, MATCH($A376,'Purchase Behaviour'!$A:$A, 0))</f>
        <v>8</v>
      </c>
      <c r="U376" s="2">
        <f t="array" ref="U376">INDEX('Purchase Behaviour'!M:M, MATCH($A376,'Purchase Behaviour'!$A:$A, 0))</f>
        <v>2</v>
      </c>
      <c r="V376" s="2">
        <f t="array" ref="V376">INDEX('Campaign Performance'!B:B, MATCH(A376,'Campaign Performance'!A:A, 0))</f>
        <v>0</v>
      </c>
      <c r="W376" s="2">
        <f t="array" ref="W376">INDEX('Campaign Performance'!C:C, MATCH($A376,'Campaign Performance'!$A:$A, 0))</f>
        <v>0</v>
      </c>
      <c r="X376" s="2">
        <f t="array" ref="X376">INDEX('Campaign Performance'!D:D, MATCH($A376,'Campaign Performance'!$A:$A, 0))</f>
        <v>0</v>
      </c>
      <c r="Y376" s="2">
        <f t="array" ref="Y376">INDEX('Campaign Performance'!E:E, MATCH($A376,'Campaign Performance'!$A:$A, 0))</f>
        <v>0</v>
      </c>
      <c r="Z376" s="2">
        <f t="array" ref="Z376">INDEX('Campaign Performance'!F:F, MATCH($A376,'Campaign Performance'!$A:$A, 0))</f>
        <v>0</v>
      </c>
      <c r="AA376" s="2">
        <f t="array" ref="AA376">INDEX('Campaign Performance'!G:G, MATCH($A376,'Campaign Performance'!$A:$A, 0))</f>
        <v>0</v>
      </c>
      <c r="AB376" s="2">
        <f t="array" ref="AB376">INDEX('Campaign Performance'!H:H, MATCH($A376,'Campaign Performance'!$A:$A, 0))</f>
        <v>1</v>
      </c>
      <c r="AC376" s="5">
        <f t="shared" si="2"/>
        <v>53</v>
      </c>
      <c r="AD376" s="5">
        <f t="shared" si="3"/>
        <v>12</v>
      </c>
      <c r="AE376" s="5">
        <f t="shared" si="4"/>
        <v>1112.692524</v>
      </c>
      <c r="AF376" s="5">
        <f t="shared" si="5"/>
        <v>0</v>
      </c>
      <c r="AG376" s="5" t="str">
        <f t="shared" si="6"/>
        <v>No kids</v>
      </c>
      <c r="AH376" s="5" t="str">
        <f t="shared" si="20"/>
        <v>Mid income</v>
      </c>
      <c r="AI376" s="5" t="str">
        <f t="shared" si="7"/>
        <v>Yes</v>
      </c>
      <c r="AJ376" s="5" t="str">
        <f t="shared" si="8"/>
        <v>No Acceptance</v>
      </c>
      <c r="AK376" s="5">
        <f t="shared" si="9"/>
        <v>2</v>
      </c>
      <c r="AL376" s="5">
        <f t="shared" si="10"/>
        <v>0.05639435355</v>
      </c>
      <c r="AM376" s="5">
        <f t="shared" si="11"/>
        <v>0.9797979798</v>
      </c>
      <c r="AN376" s="5">
        <f t="shared" si="12"/>
        <v>0.1111111111</v>
      </c>
      <c r="AO376" s="5">
        <f t="shared" si="13"/>
        <v>0</v>
      </c>
      <c r="AP376" s="5">
        <f t="shared" si="14"/>
        <v>0</v>
      </c>
      <c r="AQ376" s="5">
        <f t="shared" si="15"/>
        <v>0.5</v>
      </c>
      <c r="AR376" s="5">
        <f t="shared" si="16"/>
        <v>0.374704649</v>
      </c>
      <c r="AS376" s="5">
        <f t="shared" si="17"/>
        <v>447</v>
      </c>
      <c r="AT376" s="5">
        <f t="shared" si="18"/>
        <v>0.8008039303</v>
      </c>
      <c r="AU376" s="5" t="str">
        <f t="shared" si="19"/>
        <v>High</v>
      </c>
      <c r="AV376" s="5"/>
      <c r="AW376" s="5"/>
      <c r="AX376" s="5"/>
      <c r="AY376" s="5"/>
      <c r="AZ376" s="5"/>
    </row>
    <row r="377" ht="14.25" customHeight="1">
      <c r="A377" s="5">
        <v>10703.0</v>
      </c>
      <c r="B377" s="5">
        <v>1975.0</v>
      </c>
      <c r="C377" s="5" t="s">
        <v>56</v>
      </c>
      <c r="D377" s="5" t="s">
        <v>47</v>
      </c>
      <c r="E377" s="5">
        <v>46098.0</v>
      </c>
      <c r="F377" s="2">
        <f t="shared" si="1"/>
        <v>46098</v>
      </c>
      <c r="G377" s="5">
        <v>0.0</v>
      </c>
      <c r="H377" s="5">
        <v>0.0</v>
      </c>
      <c r="I377" s="5" t="s">
        <v>340</v>
      </c>
      <c r="J377" s="2">
        <f t="array" ref="J377">INDEX('Purchase Behaviour'!B:B,MATCH(A377,'Purchase Behaviour'!A:A, 0))</f>
        <v>284.6120162</v>
      </c>
      <c r="K377" s="2">
        <f t="array" ref="K377">INDEX('Purchase Behaviour'!C:C, MATCH(A377,'Purchase Behaviour'!A:A, 0))</f>
        <v>310.3298215</v>
      </c>
      <c r="L377" s="2">
        <f t="array" ref="L377">INDEX('Purchase Behaviour'!D:D, MATCH($A377,'Purchase Behaviour'!$A:$A, 0))</f>
        <v>268.8486986</v>
      </c>
      <c r="M377" s="2">
        <f t="array" ref="M377">INDEX('Purchase Behaviour'!E:E, MATCH($A377,'Purchase Behaviour'!$A:$A, 0))</f>
        <v>283.1070657</v>
      </c>
      <c r="N377" s="2">
        <f t="array" ref="N377">INDEX('Purchase Behaviour'!F:F, MATCH($A377,'Purchase Behaviour'!$A:$A, 0))</f>
        <v>272.1810414</v>
      </c>
      <c r="O377" s="2">
        <f t="array" ref="O377">INDEX('Purchase Behaviour'!G:G, MATCH($A377,'Purchase Behaviour'!$A:$A, 0))</f>
        <v>186.8718048</v>
      </c>
      <c r="P377" s="2">
        <f t="array" ref="P377">INDEX('Purchase Behaviour'!H:H, MATCH($A377,'Purchase Behaviour'!$A:$A, 0))</f>
        <v>4</v>
      </c>
      <c r="Q377" s="2">
        <f t="array" ref="Q377">INDEX('Purchase Behaviour'!I:I, MATCH($A377,'Purchase Behaviour'!$A:$A, 0))</f>
        <v>3</v>
      </c>
      <c r="R377" s="2">
        <f t="array" ref="R377">INDEX('Purchase Behaviour'!J:J, MATCH($A377,'Purchase Behaviour'!$A:$A, 0))</f>
        <v>2</v>
      </c>
      <c r="S377" s="2">
        <f t="array" ref="S377">INDEX('Purchase Behaviour'!K:K, MATCH($A377,'Purchase Behaviour'!$A:$A, 0))</f>
        <v>2</v>
      </c>
      <c r="T377" s="2">
        <f t="array" ref="T377">INDEX('Purchase Behaviour'!L:L, MATCH($A377,'Purchase Behaviour'!$A:$A, 0))</f>
        <v>8</v>
      </c>
      <c r="U377" s="2">
        <f t="array" ref="U377">INDEX('Purchase Behaviour'!M:M, MATCH($A377,'Purchase Behaviour'!$A:$A, 0))</f>
        <v>86</v>
      </c>
      <c r="V377" s="2">
        <f t="array" ref="V377">INDEX('Campaign Performance'!B:B, MATCH(A377,'Campaign Performance'!A:A, 0))</f>
        <v>0</v>
      </c>
      <c r="W377" s="2">
        <f t="array" ref="W377">INDEX('Campaign Performance'!C:C, MATCH($A377,'Campaign Performance'!$A:$A, 0))</f>
        <v>0</v>
      </c>
      <c r="X377" s="2">
        <f t="array" ref="X377">INDEX('Campaign Performance'!D:D, MATCH($A377,'Campaign Performance'!$A:$A, 0))</f>
        <v>0</v>
      </c>
      <c r="Y377" s="2">
        <f t="array" ref="Y377">INDEX('Campaign Performance'!E:E, MATCH($A377,'Campaign Performance'!$A:$A, 0))</f>
        <v>0</v>
      </c>
      <c r="Z377" s="2">
        <f t="array" ref="Z377">INDEX('Campaign Performance'!F:F, MATCH($A377,'Campaign Performance'!$A:$A, 0))</f>
        <v>0</v>
      </c>
      <c r="AA377" s="2">
        <f t="array" ref="AA377">INDEX('Campaign Performance'!G:G, MATCH($A377,'Campaign Performance'!$A:$A, 0))</f>
        <v>0</v>
      </c>
      <c r="AB377" s="2">
        <f t="array" ref="AB377">INDEX('Campaign Performance'!H:H, MATCH($A377,'Campaign Performance'!$A:$A, 0))</f>
        <v>0</v>
      </c>
      <c r="AC377" s="5">
        <f t="shared" si="2"/>
        <v>50</v>
      </c>
      <c r="AD377" s="5">
        <f t="shared" si="3"/>
        <v>13</v>
      </c>
      <c r="AE377" s="5">
        <f t="shared" si="4"/>
        <v>1605.950448</v>
      </c>
      <c r="AF377" s="5">
        <f t="shared" si="5"/>
        <v>0</v>
      </c>
      <c r="AG377" s="5" t="str">
        <f t="shared" si="6"/>
        <v>No kids</v>
      </c>
      <c r="AH377" s="5" t="str">
        <f t="shared" si="20"/>
        <v>Mid income</v>
      </c>
      <c r="AI377" s="5" t="str">
        <f t="shared" si="7"/>
        <v>No</v>
      </c>
      <c r="AJ377" s="5" t="str">
        <f t="shared" si="8"/>
        <v>No Acceptance</v>
      </c>
      <c r="AK377" s="5">
        <f t="shared" si="9"/>
        <v>2</v>
      </c>
      <c r="AL377" s="5">
        <f t="shared" si="10"/>
        <v>0.08139403782</v>
      </c>
      <c r="AM377" s="5">
        <f t="shared" si="11"/>
        <v>0.1313131313</v>
      </c>
      <c r="AN377" s="5">
        <f t="shared" si="12"/>
        <v>0.1111111111</v>
      </c>
      <c r="AO377" s="5">
        <f t="shared" si="13"/>
        <v>0.07142857143</v>
      </c>
      <c r="AP377" s="5">
        <f t="shared" si="14"/>
        <v>0</v>
      </c>
      <c r="AQ377" s="5">
        <f t="shared" si="15"/>
        <v>0.5</v>
      </c>
      <c r="AR377" s="5">
        <f t="shared" si="16"/>
        <v>0.1335519727</v>
      </c>
      <c r="AS377" s="5">
        <f t="shared" si="17"/>
        <v>1974</v>
      </c>
      <c r="AT377" s="5">
        <f t="shared" si="18"/>
        <v>0.1188030371</v>
      </c>
      <c r="AU377" s="5" t="str">
        <f t="shared" si="19"/>
        <v>Low</v>
      </c>
      <c r="AV377" s="5"/>
      <c r="AW377" s="5"/>
      <c r="AX377" s="5"/>
      <c r="AY377" s="5"/>
      <c r="AZ377" s="5"/>
    </row>
    <row r="378" ht="14.25" customHeight="1">
      <c r="A378" s="5">
        <v>1726.0</v>
      </c>
      <c r="B378" s="5">
        <v>1970.0</v>
      </c>
      <c r="C378" s="5" t="s">
        <v>46</v>
      </c>
      <c r="D378" s="5" t="s">
        <v>47</v>
      </c>
      <c r="E378" s="5">
        <v>22585.0</v>
      </c>
      <c r="F378" s="2">
        <f t="shared" si="1"/>
        <v>22585</v>
      </c>
      <c r="G378" s="5">
        <v>0.0</v>
      </c>
      <c r="H378" s="5">
        <v>0.0</v>
      </c>
      <c r="I378" s="5" t="s">
        <v>76</v>
      </c>
      <c r="J378" s="2">
        <f t="array" ref="J378">INDEX('Purchase Behaviour'!B:B,MATCH(A378,'Purchase Behaviour'!A:A, 0))</f>
        <v>51.44789612</v>
      </c>
      <c r="K378" s="2">
        <f t="array" ref="K378">INDEX('Purchase Behaviour'!C:C, MATCH(A378,'Purchase Behaviour'!A:A, 0))</f>
        <v>90.04612578</v>
      </c>
      <c r="L378" s="2">
        <f t="array" ref="L378">INDEX('Purchase Behaviour'!D:D, MATCH($A378,'Purchase Behaviour'!$A:$A, 0))</f>
        <v>146.278511</v>
      </c>
      <c r="M378" s="2">
        <f t="array" ref="M378">INDEX('Purchase Behaviour'!E:E, MATCH($A378,'Purchase Behaviour'!$A:$A, 0))</f>
        <v>94.89187456</v>
      </c>
      <c r="N378" s="2">
        <f t="array" ref="N378">INDEX('Purchase Behaviour'!F:F, MATCH($A378,'Purchase Behaviour'!$A:$A, 0))</f>
        <v>103.0376613</v>
      </c>
      <c r="O378" s="2">
        <f t="array" ref="O378">INDEX('Purchase Behaviour'!G:G, MATCH($A378,'Purchase Behaviour'!$A:$A, 0))</f>
        <v>67.75303372</v>
      </c>
      <c r="P378" s="2">
        <f t="array" ref="P378">INDEX('Purchase Behaviour'!H:H, MATCH($A378,'Purchase Behaviour'!$A:$A, 0))</f>
        <v>1</v>
      </c>
      <c r="Q378" s="2">
        <f t="array" ref="Q378">INDEX('Purchase Behaviour'!I:I, MATCH($A378,'Purchase Behaviour'!$A:$A, 0))</f>
        <v>1</v>
      </c>
      <c r="R378" s="2">
        <f t="array" ref="R378">INDEX('Purchase Behaviour'!J:J, MATCH($A378,'Purchase Behaviour'!$A:$A, 0))</f>
        <v>1</v>
      </c>
      <c r="S378" s="2">
        <f t="array" ref="S378">INDEX('Purchase Behaviour'!K:K, MATCH($A378,'Purchase Behaviour'!$A:$A, 0))</f>
        <v>2</v>
      </c>
      <c r="T378" s="2">
        <f t="array" ref="T378">INDEX('Purchase Behaviour'!L:L, MATCH($A378,'Purchase Behaviour'!$A:$A, 0))</f>
        <v>9</v>
      </c>
      <c r="U378" s="2">
        <f t="array" ref="U378">INDEX('Purchase Behaviour'!M:M, MATCH($A378,'Purchase Behaviour'!$A:$A, 0))</f>
        <v>23</v>
      </c>
      <c r="V378" s="2">
        <f t="array" ref="V378">INDEX('Campaign Performance'!B:B, MATCH(A378,'Campaign Performance'!A:A, 0))</f>
        <v>1</v>
      </c>
      <c r="W378" s="2">
        <f t="array" ref="W378">INDEX('Campaign Performance'!C:C, MATCH($A378,'Campaign Performance'!$A:$A, 0))</f>
        <v>0</v>
      </c>
      <c r="X378" s="2">
        <f t="array" ref="X378">INDEX('Campaign Performance'!D:D, MATCH($A378,'Campaign Performance'!$A:$A, 0))</f>
        <v>0</v>
      </c>
      <c r="Y378" s="2">
        <f t="array" ref="Y378">INDEX('Campaign Performance'!E:E, MATCH($A378,'Campaign Performance'!$A:$A, 0))</f>
        <v>0</v>
      </c>
      <c r="Z378" s="2">
        <f t="array" ref="Z378">INDEX('Campaign Performance'!F:F, MATCH($A378,'Campaign Performance'!$A:$A, 0))</f>
        <v>0</v>
      </c>
      <c r="AA378" s="2">
        <f t="array" ref="AA378">INDEX('Campaign Performance'!G:G, MATCH($A378,'Campaign Performance'!$A:$A, 0))</f>
        <v>0</v>
      </c>
      <c r="AB378" s="2">
        <f t="array" ref="AB378">INDEX('Campaign Performance'!H:H, MATCH($A378,'Campaign Performance'!$A:$A, 0))</f>
        <v>1</v>
      </c>
      <c r="AC378" s="5">
        <f t="shared" si="2"/>
        <v>55</v>
      </c>
      <c r="AD378" s="5">
        <f t="shared" si="3"/>
        <v>12</v>
      </c>
      <c r="AE378" s="5">
        <f t="shared" si="4"/>
        <v>553.4551024</v>
      </c>
      <c r="AF378" s="5">
        <f t="shared" si="5"/>
        <v>1</v>
      </c>
      <c r="AG378" s="5" t="str">
        <f t="shared" si="6"/>
        <v>No kids</v>
      </c>
      <c r="AH378" s="5" t="str">
        <f t="shared" si="20"/>
        <v>Low income</v>
      </c>
      <c r="AI378" s="5" t="str">
        <f t="shared" si="7"/>
        <v>Yes</v>
      </c>
      <c r="AJ378" s="5" t="str">
        <f t="shared" si="8"/>
        <v>Low Acceptance</v>
      </c>
      <c r="AK378" s="5">
        <f t="shared" si="9"/>
        <v>1</v>
      </c>
      <c r="AL378" s="5">
        <f t="shared" si="10"/>
        <v>0.02805064477</v>
      </c>
      <c r="AM378" s="5">
        <f t="shared" si="11"/>
        <v>0.7676767677</v>
      </c>
      <c r="AN378" s="5">
        <f t="shared" si="12"/>
        <v>0.03703703704</v>
      </c>
      <c r="AO378" s="5">
        <f t="shared" si="13"/>
        <v>0.03571428571</v>
      </c>
      <c r="AP378" s="5">
        <f t="shared" si="14"/>
        <v>0.25</v>
      </c>
      <c r="AQ378" s="5">
        <f t="shared" si="15"/>
        <v>0</v>
      </c>
      <c r="AR378" s="5">
        <f t="shared" si="16"/>
        <v>0.2714426756</v>
      </c>
      <c r="AS378" s="5">
        <f t="shared" si="17"/>
        <v>1169</v>
      </c>
      <c r="AT378" s="5">
        <f t="shared" si="18"/>
        <v>0.478338544</v>
      </c>
      <c r="AU378" s="5" t="str">
        <f t="shared" si="19"/>
        <v>Low</v>
      </c>
      <c r="AV378" s="5"/>
      <c r="AW378" s="5"/>
      <c r="AX378" s="5"/>
      <c r="AY378" s="5"/>
      <c r="AZ378" s="5"/>
    </row>
    <row r="379" ht="14.25" customHeight="1">
      <c r="A379" s="5">
        <v>4459.0</v>
      </c>
      <c r="B379" s="5">
        <v>1989.0</v>
      </c>
      <c r="C379" s="5" t="s">
        <v>46</v>
      </c>
      <c r="D379" s="5" t="s">
        <v>47</v>
      </c>
      <c r="E379" s="5">
        <v>30279.0</v>
      </c>
      <c r="F379" s="2">
        <f t="shared" si="1"/>
        <v>30279</v>
      </c>
      <c r="G379" s="5">
        <v>0.0</v>
      </c>
      <c r="H379" s="5">
        <v>0.0</v>
      </c>
      <c r="I379" s="5" t="s">
        <v>341</v>
      </c>
      <c r="J379" s="2">
        <f t="array" ref="J379">INDEX('Purchase Behaviour'!B:B,MATCH(A379,'Purchase Behaviour'!A:A, 0))</f>
        <v>119.3332577</v>
      </c>
      <c r="K379" s="2">
        <f t="array" ref="K379">INDEX('Purchase Behaviour'!C:C, MATCH(A379,'Purchase Behaviour'!A:A, 0))</f>
        <v>144.4618221</v>
      </c>
      <c r="L379" s="2">
        <f t="array" ref="L379">INDEX('Purchase Behaviour'!D:D, MATCH($A379,'Purchase Behaviour'!$A:$A, 0))</f>
        <v>167.7196979</v>
      </c>
      <c r="M379" s="2">
        <f t="array" ref="M379">INDEX('Purchase Behaviour'!E:E, MATCH($A379,'Purchase Behaviour'!$A:$A, 0))</f>
        <v>123.6184909</v>
      </c>
      <c r="N379" s="2">
        <f t="array" ref="N379">INDEX('Purchase Behaviour'!F:F, MATCH($A379,'Purchase Behaviour'!$A:$A, 0))</f>
        <v>120.3788345</v>
      </c>
      <c r="O379" s="2">
        <f t="array" ref="O379">INDEX('Purchase Behaviour'!G:G, MATCH($A379,'Purchase Behaviour'!$A:$A, 0))</f>
        <v>183.9286942</v>
      </c>
      <c r="P379" s="2">
        <f t="array" ref="P379">INDEX('Purchase Behaviour'!H:H, MATCH($A379,'Purchase Behaviour'!$A:$A, 0))</f>
        <v>1</v>
      </c>
      <c r="Q379" s="2">
        <f t="array" ref="Q379">INDEX('Purchase Behaviour'!I:I, MATCH($A379,'Purchase Behaviour'!$A:$A, 0))</f>
        <v>1</v>
      </c>
      <c r="R379" s="2">
        <f t="array" ref="R379">INDEX('Purchase Behaviour'!J:J, MATCH($A379,'Purchase Behaviour'!$A:$A, 0))</f>
        <v>0</v>
      </c>
      <c r="S379" s="2">
        <f t="array" ref="S379">INDEX('Purchase Behaviour'!K:K, MATCH($A379,'Purchase Behaviour'!$A:$A, 0))</f>
        <v>3</v>
      </c>
      <c r="T379" s="2">
        <f t="array" ref="T379">INDEX('Purchase Behaviour'!L:L, MATCH($A379,'Purchase Behaviour'!$A:$A, 0))</f>
        <v>8</v>
      </c>
      <c r="U379" s="2">
        <f t="array" ref="U379">INDEX('Purchase Behaviour'!M:M, MATCH($A379,'Purchase Behaviour'!$A:$A, 0))</f>
        <v>13</v>
      </c>
      <c r="V379" s="2">
        <f t="array" ref="V379">INDEX('Campaign Performance'!B:B, MATCH(A379,'Campaign Performance'!A:A, 0))</f>
        <v>0</v>
      </c>
      <c r="W379" s="2">
        <f t="array" ref="W379">INDEX('Campaign Performance'!C:C, MATCH($A379,'Campaign Performance'!$A:$A, 0))</f>
        <v>0</v>
      </c>
      <c r="X379" s="2">
        <f t="array" ref="X379">INDEX('Campaign Performance'!D:D, MATCH($A379,'Campaign Performance'!$A:$A, 0))</f>
        <v>0</v>
      </c>
      <c r="Y379" s="2">
        <f t="array" ref="Y379">INDEX('Campaign Performance'!E:E, MATCH($A379,'Campaign Performance'!$A:$A, 0))</f>
        <v>0</v>
      </c>
      <c r="Z379" s="2">
        <f t="array" ref="Z379">INDEX('Campaign Performance'!F:F, MATCH($A379,'Campaign Performance'!$A:$A, 0))</f>
        <v>0</v>
      </c>
      <c r="AA379" s="2">
        <f t="array" ref="AA379">INDEX('Campaign Performance'!G:G, MATCH($A379,'Campaign Performance'!$A:$A, 0))</f>
        <v>0</v>
      </c>
      <c r="AB379" s="2">
        <f t="array" ref="AB379">INDEX('Campaign Performance'!H:H, MATCH($A379,'Campaign Performance'!$A:$A, 0))</f>
        <v>0</v>
      </c>
      <c r="AC379" s="5">
        <f t="shared" si="2"/>
        <v>36</v>
      </c>
      <c r="AD379" s="5">
        <f t="shared" si="3"/>
        <v>12</v>
      </c>
      <c r="AE379" s="5">
        <f t="shared" si="4"/>
        <v>859.4407972</v>
      </c>
      <c r="AF379" s="5">
        <f t="shared" si="5"/>
        <v>0</v>
      </c>
      <c r="AG379" s="5" t="str">
        <f t="shared" si="6"/>
        <v>No kids</v>
      </c>
      <c r="AH379" s="5" t="str">
        <f t="shared" si="20"/>
        <v>Mid income</v>
      </c>
      <c r="AI379" s="5" t="str">
        <f t="shared" si="7"/>
        <v>No</v>
      </c>
      <c r="AJ379" s="5" t="str">
        <f t="shared" si="8"/>
        <v>No Acceptance</v>
      </c>
      <c r="AK379" s="5">
        <f t="shared" si="9"/>
        <v>2</v>
      </c>
      <c r="AL379" s="5">
        <f t="shared" si="10"/>
        <v>0.04355885129</v>
      </c>
      <c r="AM379" s="5">
        <f t="shared" si="11"/>
        <v>0.8686868687</v>
      </c>
      <c r="AN379" s="5">
        <f t="shared" si="12"/>
        <v>0.03703703704</v>
      </c>
      <c r="AO379" s="5">
        <f t="shared" si="13"/>
        <v>0</v>
      </c>
      <c r="AP379" s="5">
        <f t="shared" si="14"/>
        <v>0</v>
      </c>
      <c r="AQ379" s="5">
        <f t="shared" si="15"/>
        <v>0.5</v>
      </c>
      <c r="AR379" s="5">
        <f t="shared" si="16"/>
        <v>0.327051329</v>
      </c>
      <c r="AS379" s="5">
        <f t="shared" si="17"/>
        <v>746</v>
      </c>
      <c r="AT379" s="5">
        <f t="shared" si="18"/>
        <v>0.6672621706</v>
      </c>
      <c r="AU379" s="5" t="str">
        <f t="shared" si="19"/>
        <v>Mid</v>
      </c>
      <c r="AV379" s="5"/>
      <c r="AW379" s="5"/>
      <c r="AX379" s="5"/>
      <c r="AY379" s="5"/>
      <c r="AZ379" s="5"/>
    </row>
    <row r="380" ht="14.25" customHeight="1">
      <c r="A380" s="5">
        <v>1729.0</v>
      </c>
      <c r="B380" s="5">
        <v>1961.0</v>
      </c>
      <c r="C380" s="5" t="s">
        <v>53</v>
      </c>
      <c r="D380" s="5" t="s">
        <v>50</v>
      </c>
      <c r="E380" s="5">
        <v>66426.0</v>
      </c>
      <c r="F380" s="2">
        <f t="shared" si="1"/>
        <v>66426</v>
      </c>
      <c r="G380" s="5">
        <v>0.0</v>
      </c>
      <c r="H380" s="5">
        <v>0.0</v>
      </c>
      <c r="I380" s="5" t="s">
        <v>94</v>
      </c>
      <c r="J380" s="2">
        <f t="array" ref="J380">INDEX('Purchase Behaviour'!B:B,MATCH(A380,'Purchase Behaviour'!A:A, 0))</f>
        <v>350.9274051</v>
      </c>
      <c r="K380" s="2">
        <f t="array" ref="K380">INDEX('Purchase Behaviour'!C:C, MATCH(A380,'Purchase Behaviour'!A:A, 0))</f>
        <v>363.4790517</v>
      </c>
      <c r="L380" s="2">
        <f t="array" ref="L380">INDEX('Purchase Behaviour'!D:D, MATCH($A380,'Purchase Behaviour'!$A:$A, 0))</f>
        <v>473.2903113</v>
      </c>
      <c r="M380" s="2">
        <f t="array" ref="M380">INDEX('Purchase Behaviour'!E:E, MATCH($A380,'Purchase Behaviour'!$A:$A, 0))</f>
        <v>266.4732389</v>
      </c>
      <c r="N380" s="2">
        <f t="array" ref="N380">INDEX('Purchase Behaviour'!F:F, MATCH($A380,'Purchase Behaviour'!$A:$A, 0))</f>
        <v>312.8587205</v>
      </c>
      <c r="O380" s="2">
        <f t="array" ref="O380">INDEX('Purchase Behaviour'!G:G, MATCH($A380,'Purchase Behaviour'!$A:$A, 0))</f>
        <v>373.9030595</v>
      </c>
      <c r="P380" s="2">
        <f t="array" ref="P380">INDEX('Purchase Behaviour'!H:H, MATCH($A380,'Purchase Behaviour'!$A:$A, 0))</f>
        <v>2</v>
      </c>
      <c r="Q380" s="2">
        <f t="array" ref="Q380">INDEX('Purchase Behaviour'!I:I, MATCH($A380,'Purchase Behaviour'!$A:$A, 0))</f>
        <v>3</v>
      </c>
      <c r="R380" s="2">
        <f t="array" ref="R380">INDEX('Purchase Behaviour'!J:J, MATCH($A380,'Purchase Behaviour'!$A:$A, 0))</f>
        <v>5</v>
      </c>
      <c r="S380" s="2">
        <f t="array" ref="S380">INDEX('Purchase Behaviour'!K:K, MATCH($A380,'Purchase Behaviour'!$A:$A, 0))</f>
        <v>10</v>
      </c>
      <c r="T380" s="2">
        <f t="array" ref="T380">INDEX('Purchase Behaviour'!L:L, MATCH($A380,'Purchase Behaviour'!$A:$A, 0))</f>
        <v>6</v>
      </c>
      <c r="U380" s="2">
        <f t="array" ref="U380">INDEX('Purchase Behaviour'!M:M, MATCH($A380,'Purchase Behaviour'!$A:$A, 0))</f>
        <v>14</v>
      </c>
      <c r="V380" s="2">
        <f t="array" ref="V380">INDEX('Campaign Performance'!B:B, MATCH(A380,'Campaign Performance'!A:A, 0))</f>
        <v>0</v>
      </c>
      <c r="W380" s="2">
        <f t="array" ref="W380">INDEX('Campaign Performance'!C:C, MATCH($A380,'Campaign Performance'!$A:$A, 0))</f>
        <v>0</v>
      </c>
      <c r="X380" s="2">
        <f t="array" ref="X380">INDEX('Campaign Performance'!D:D, MATCH($A380,'Campaign Performance'!$A:$A, 0))</f>
        <v>0</v>
      </c>
      <c r="Y380" s="2">
        <f t="array" ref="Y380">INDEX('Campaign Performance'!E:E, MATCH($A380,'Campaign Performance'!$A:$A, 0))</f>
        <v>0</v>
      </c>
      <c r="Z380" s="2">
        <f t="array" ref="Z380">INDEX('Campaign Performance'!F:F, MATCH($A380,'Campaign Performance'!$A:$A, 0))</f>
        <v>0</v>
      </c>
      <c r="AA380" s="2">
        <f t="array" ref="AA380">INDEX('Campaign Performance'!G:G, MATCH($A380,'Campaign Performance'!$A:$A, 0))</f>
        <v>1</v>
      </c>
      <c r="AB380" s="2">
        <f t="array" ref="AB380">INDEX('Campaign Performance'!H:H, MATCH($A380,'Campaign Performance'!$A:$A, 0))</f>
        <v>0</v>
      </c>
      <c r="AC380" s="5">
        <f t="shared" si="2"/>
        <v>64</v>
      </c>
      <c r="AD380" s="5">
        <f t="shared" si="3"/>
        <v>12</v>
      </c>
      <c r="AE380" s="5">
        <f t="shared" si="4"/>
        <v>2140.931787</v>
      </c>
      <c r="AF380" s="5">
        <f t="shared" si="5"/>
        <v>0</v>
      </c>
      <c r="AG380" s="5" t="str">
        <f t="shared" si="6"/>
        <v>No kids</v>
      </c>
      <c r="AH380" s="5" t="str">
        <f t="shared" si="20"/>
        <v>High income</v>
      </c>
      <c r="AI380" s="5" t="str">
        <f t="shared" si="7"/>
        <v>No</v>
      </c>
      <c r="AJ380" s="5" t="str">
        <f t="shared" si="8"/>
        <v>No Acceptance</v>
      </c>
      <c r="AK380" s="5">
        <f t="shared" si="9"/>
        <v>3</v>
      </c>
      <c r="AL380" s="5">
        <f t="shared" si="10"/>
        <v>0.1085083808</v>
      </c>
      <c r="AM380" s="5">
        <f t="shared" si="11"/>
        <v>0.8585858586</v>
      </c>
      <c r="AN380" s="5">
        <f t="shared" si="12"/>
        <v>0.1111111111</v>
      </c>
      <c r="AO380" s="5">
        <f t="shared" si="13"/>
        <v>0.1785714286</v>
      </c>
      <c r="AP380" s="5">
        <f t="shared" si="14"/>
        <v>0</v>
      </c>
      <c r="AQ380" s="5">
        <f t="shared" si="15"/>
        <v>1</v>
      </c>
      <c r="AR380" s="5">
        <f t="shared" si="16"/>
        <v>0.4192266623</v>
      </c>
      <c r="AS380" s="5">
        <f t="shared" si="17"/>
        <v>267</v>
      </c>
      <c r="AT380" s="5">
        <f t="shared" si="18"/>
        <v>0.8811969629</v>
      </c>
      <c r="AU380" s="5" t="str">
        <f t="shared" si="19"/>
        <v>High</v>
      </c>
      <c r="AV380" s="5"/>
      <c r="AW380" s="5"/>
      <c r="AX380" s="5"/>
      <c r="AY380" s="5"/>
      <c r="AZ380" s="5"/>
    </row>
    <row r="381" ht="14.25" customHeight="1">
      <c r="A381" s="5">
        <v>1517.0</v>
      </c>
      <c r="B381" s="5">
        <v>1969.0</v>
      </c>
      <c r="C381" s="5" t="s">
        <v>46</v>
      </c>
      <c r="D381" s="5" t="s">
        <v>47</v>
      </c>
      <c r="E381" s="5">
        <v>30822.0</v>
      </c>
      <c r="F381" s="2">
        <f t="shared" si="1"/>
        <v>30822</v>
      </c>
      <c r="G381" s="5">
        <v>0.0</v>
      </c>
      <c r="H381" s="5">
        <v>0.0</v>
      </c>
      <c r="I381" s="5" t="s">
        <v>342</v>
      </c>
      <c r="J381" s="2">
        <f t="array" ref="J381">INDEX('Purchase Behaviour'!B:B,MATCH(A381,'Purchase Behaviour'!A:A, 0))</f>
        <v>106.3514704</v>
      </c>
      <c r="K381" s="2">
        <f t="array" ref="K381">INDEX('Purchase Behaviour'!C:C, MATCH(A381,'Purchase Behaviour'!A:A, 0))</f>
        <v>158.29123</v>
      </c>
      <c r="L381" s="2">
        <f t="array" ref="L381">INDEX('Purchase Behaviour'!D:D, MATCH($A381,'Purchase Behaviour'!$A:$A, 0))</f>
        <v>148.5289854</v>
      </c>
      <c r="M381" s="2">
        <f t="array" ref="M381">INDEX('Purchase Behaviour'!E:E, MATCH($A381,'Purchase Behaviour'!$A:$A, 0))</f>
        <v>278.5534821</v>
      </c>
      <c r="N381" s="2">
        <f t="array" ref="N381">INDEX('Purchase Behaviour'!F:F, MATCH($A381,'Purchase Behaviour'!$A:$A, 0))</f>
        <v>152.19469</v>
      </c>
      <c r="O381" s="2">
        <f t="array" ref="O381">INDEX('Purchase Behaviour'!G:G, MATCH($A381,'Purchase Behaviour'!$A:$A, 0))</f>
        <v>202.0821292</v>
      </c>
      <c r="P381" s="2">
        <f t="array" ref="P381">INDEX('Purchase Behaviour'!H:H, MATCH($A381,'Purchase Behaviour'!$A:$A, 0))</f>
        <v>1</v>
      </c>
      <c r="Q381" s="2">
        <f t="array" ref="Q381">INDEX('Purchase Behaviour'!I:I, MATCH($A381,'Purchase Behaviour'!$A:$A, 0))</f>
        <v>1</v>
      </c>
      <c r="R381" s="2">
        <f t="array" ref="R381">INDEX('Purchase Behaviour'!J:J, MATCH($A381,'Purchase Behaviour'!$A:$A, 0))</f>
        <v>0</v>
      </c>
      <c r="S381" s="2">
        <f t="array" ref="S381">INDEX('Purchase Behaviour'!K:K, MATCH($A381,'Purchase Behaviour'!$A:$A, 0))</f>
        <v>3</v>
      </c>
      <c r="T381" s="2">
        <f t="array" ref="T381">INDEX('Purchase Behaviour'!L:L, MATCH($A381,'Purchase Behaviour'!$A:$A, 0))</f>
        <v>7</v>
      </c>
      <c r="U381" s="2">
        <f t="array" ref="U381">INDEX('Purchase Behaviour'!M:M, MATCH($A381,'Purchase Behaviour'!$A:$A, 0))</f>
        <v>92</v>
      </c>
      <c r="V381" s="2">
        <f t="array" ref="V381">INDEX('Campaign Performance'!B:B, MATCH(A381,'Campaign Performance'!A:A, 0))</f>
        <v>0</v>
      </c>
      <c r="W381" s="2">
        <f t="array" ref="W381">INDEX('Campaign Performance'!C:C, MATCH($A381,'Campaign Performance'!$A:$A, 0))</f>
        <v>0</v>
      </c>
      <c r="X381" s="2">
        <f t="array" ref="X381">INDEX('Campaign Performance'!D:D, MATCH($A381,'Campaign Performance'!$A:$A, 0))</f>
        <v>0</v>
      </c>
      <c r="Y381" s="2">
        <f t="array" ref="Y381">INDEX('Campaign Performance'!E:E, MATCH($A381,'Campaign Performance'!$A:$A, 0))</f>
        <v>0</v>
      </c>
      <c r="Z381" s="2">
        <f t="array" ref="Z381">INDEX('Campaign Performance'!F:F, MATCH($A381,'Campaign Performance'!$A:$A, 0))</f>
        <v>0</v>
      </c>
      <c r="AA381" s="2">
        <f t="array" ref="AA381">INDEX('Campaign Performance'!G:G, MATCH($A381,'Campaign Performance'!$A:$A, 0))</f>
        <v>1</v>
      </c>
      <c r="AB381" s="2">
        <f t="array" ref="AB381">INDEX('Campaign Performance'!H:H, MATCH($A381,'Campaign Performance'!$A:$A, 0))</f>
        <v>0</v>
      </c>
      <c r="AC381" s="5">
        <f t="shared" si="2"/>
        <v>56</v>
      </c>
      <c r="AD381" s="5">
        <f t="shared" si="3"/>
        <v>12</v>
      </c>
      <c r="AE381" s="5">
        <f t="shared" si="4"/>
        <v>1046.001987</v>
      </c>
      <c r="AF381" s="5">
        <f t="shared" si="5"/>
        <v>0</v>
      </c>
      <c r="AG381" s="5" t="str">
        <f t="shared" si="6"/>
        <v>No kids</v>
      </c>
      <c r="AH381" s="5" t="str">
        <f t="shared" si="20"/>
        <v>Mid income</v>
      </c>
      <c r="AI381" s="5" t="str">
        <f t="shared" si="7"/>
        <v>No</v>
      </c>
      <c r="AJ381" s="5" t="str">
        <f t="shared" si="8"/>
        <v>No Acceptance</v>
      </c>
      <c r="AK381" s="5">
        <f t="shared" si="9"/>
        <v>2</v>
      </c>
      <c r="AL381" s="5">
        <f t="shared" si="10"/>
        <v>0.05301429157</v>
      </c>
      <c r="AM381" s="5">
        <f t="shared" si="11"/>
        <v>0.07070707071</v>
      </c>
      <c r="AN381" s="5">
        <f t="shared" si="12"/>
        <v>0.03703703704</v>
      </c>
      <c r="AO381" s="5">
        <f t="shared" si="13"/>
        <v>0</v>
      </c>
      <c r="AP381" s="5">
        <f t="shared" si="14"/>
        <v>0</v>
      </c>
      <c r="AQ381" s="5">
        <f t="shared" si="15"/>
        <v>0.5</v>
      </c>
      <c r="AR381" s="5">
        <f t="shared" si="16"/>
        <v>0.09002124966</v>
      </c>
      <c r="AS381" s="5">
        <f t="shared" si="17"/>
        <v>2121</v>
      </c>
      <c r="AT381" s="5">
        <f t="shared" si="18"/>
        <v>0.05314872711</v>
      </c>
      <c r="AU381" s="5" t="str">
        <f t="shared" si="19"/>
        <v>Low</v>
      </c>
      <c r="AV381" s="5"/>
      <c r="AW381" s="5"/>
      <c r="AX381" s="5"/>
      <c r="AY381" s="5"/>
      <c r="AZ381" s="5"/>
    </row>
    <row r="382" ht="14.25" customHeight="1">
      <c r="A382" s="5">
        <v>2098.0</v>
      </c>
      <c r="B382" s="5">
        <v>1969.0</v>
      </c>
      <c r="C382" s="5" t="s">
        <v>53</v>
      </c>
      <c r="D382" s="5" t="s">
        <v>54</v>
      </c>
      <c r="E382" s="5">
        <v>33581.0</v>
      </c>
      <c r="F382" s="2">
        <f t="shared" si="1"/>
        <v>33581</v>
      </c>
      <c r="G382" s="5">
        <v>0.0</v>
      </c>
      <c r="H382" s="5">
        <v>0.0</v>
      </c>
      <c r="I382" s="5" t="s">
        <v>281</v>
      </c>
      <c r="J382" s="2">
        <f t="array" ref="J382">INDEX('Purchase Behaviour'!B:B,MATCH(A382,'Purchase Behaviour'!A:A, 0))</f>
        <v>203.3576039</v>
      </c>
      <c r="K382" s="2">
        <f t="array" ref="K382">INDEX('Purchase Behaviour'!C:C, MATCH(A382,'Purchase Behaviour'!A:A, 0))</f>
        <v>101.214327</v>
      </c>
      <c r="L382" s="2">
        <f t="array" ref="L382">INDEX('Purchase Behaviour'!D:D, MATCH($A382,'Purchase Behaviour'!$A:$A, 0))</f>
        <v>81.04475596</v>
      </c>
      <c r="M382" s="2">
        <f t="array" ref="M382">INDEX('Purchase Behaviour'!E:E, MATCH($A382,'Purchase Behaviour'!$A:$A, 0))</f>
        <v>173.3842367</v>
      </c>
      <c r="N382" s="2">
        <f t="array" ref="N382">INDEX('Purchase Behaviour'!F:F, MATCH($A382,'Purchase Behaviour'!$A:$A, 0))</f>
        <v>225.3334696</v>
      </c>
      <c r="O382" s="2">
        <f t="array" ref="O382">INDEX('Purchase Behaviour'!G:G, MATCH($A382,'Purchase Behaviour'!$A:$A, 0))</f>
        <v>175.4872681</v>
      </c>
      <c r="P382" s="2">
        <f t="array" ref="P382">INDEX('Purchase Behaviour'!H:H, MATCH($A382,'Purchase Behaviour'!$A:$A, 0))</f>
        <v>1</v>
      </c>
      <c r="Q382" s="2">
        <f t="array" ref="Q382">INDEX('Purchase Behaviour'!I:I, MATCH($A382,'Purchase Behaviour'!$A:$A, 0))</f>
        <v>1</v>
      </c>
      <c r="R382" s="2">
        <f t="array" ref="R382">INDEX('Purchase Behaviour'!J:J, MATCH($A382,'Purchase Behaviour'!$A:$A, 0))</f>
        <v>0</v>
      </c>
      <c r="S382" s="2">
        <f t="array" ref="S382">INDEX('Purchase Behaviour'!K:K, MATCH($A382,'Purchase Behaviour'!$A:$A, 0))</f>
        <v>2</v>
      </c>
      <c r="T382" s="2">
        <f t="array" ref="T382">INDEX('Purchase Behaviour'!L:L, MATCH($A382,'Purchase Behaviour'!$A:$A, 0))</f>
        <v>8</v>
      </c>
      <c r="U382" s="2">
        <f t="array" ref="U382">INDEX('Purchase Behaviour'!M:M, MATCH($A382,'Purchase Behaviour'!$A:$A, 0))</f>
        <v>38</v>
      </c>
      <c r="V382" s="2">
        <f t="array" ref="V382">INDEX('Campaign Performance'!B:B, MATCH(A382,'Campaign Performance'!A:A, 0))</f>
        <v>0</v>
      </c>
      <c r="W382" s="2">
        <f t="array" ref="W382">INDEX('Campaign Performance'!C:C, MATCH($A382,'Campaign Performance'!$A:$A, 0))</f>
        <v>0</v>
      </c>
      <c r="X382" s="2">
        <f t="array" ref="X382">INDEX('Campaign Performance'!D:D, MATCH($A382,'Campaign Performance'!$A:$A, 0))</f>
        <v>0</v>
      </c>
      <c r="Y382" s="2">
        <f t="array" ref="Y382">INDEX('Campaign Performance'!E:E, MATCH($A382,'Campaign Performance'!$A:$A, 0))</f>
        <v>0</v>
      </c>
      <c r="Z382" s="2">
        <f t="array" ref="Z382">INDEX('Campaign Performance'!F:F, MATCH($A382,'Campaign Performance'!$A:$A, 0))</f>
        <v>0</v>
      </c>
      <c r="AA382" s="2">
        <f t="array" ref="AA382">INDEX('Campaign Performance'!G:G, MATCH($A382,'Campaign Performance'!$A:$A, 0))</f>
        <v>0</v>
      </c>
      <c r="AB382" s="2">
        <f t="array" ref="AB382">INDEX('Campaign Performance'!H:H, MATCH($A382,'Campaign Performance'!$A:$A, 0))</f>
        <v>0</v>
      </c>
      <c r="AC382" s="5">
        <f t="shared" si="2"/>
        <v>56</v>
      </c>
      <c r="AD382" s="5">
        <f t="shared" si="3"/>
        <v>12</v>
      </c>
      <c r="AE382" s="5">
        <f t="shared" si="4"/>
        <v>959.8216612</v>
      </c>
      <c r="AF382" s="5">
        <f t="shared" si="5"/>
        <v>0</v>
      </c>
      <c r="AG382" s="5" t="str">
        <f t="shared" si="6"/>
        <v>No kids</v>
      </c>
      <c r="AH382" s="5" t="str">
        <f t="shared" si="20"/>
        <v>Mid income</v>
      </c>
      <c r="AI382" s="5" t="str">
        <f t="shared" si="7"/>
        <v>No</v>
      </c>
      <c r="AJ382" s="5" t="str">
        <f t="shared" si="8"/>
        <v>No Acceptance</v>
      </c>
      <c r="AK382" s="5">
        <f t="shared" si="9"/>
        <v>2</v>
      </c>
      <c r="AL382" s="5">
        <f t="shared" si="10"/>
        <v>0.04864643282</v>
      </c>
      <c r="AM382" s="5">
        <f t="shared" si="11"/>
        <v>0.6161616162</v>
      </c>
      <c r="AN382" s="5">
        <f t="shared" si="12"/>
        <v>0.03703703704</v>
      </c>
      <c r="AO382" s="5">
        <f t="shared" si="13"/>
        <v>0</v>
      </c>
      <c r="AP382" s="5">
        <f t="shared" si="14"/>
        <v>0</v>
      </c>
      <c r="AQ382" s="5">
        <f t="shared" si="15"/>
        <v>0.5</v>
      </c>
      <c r="AR382" s="5">
        <f t="shared" si="16"/>
        <v>0.2525656486</v>
      </c>
      <c r="AS382" s="5">
        <f t="shared" si="17"/>
        <v>1300</v>
      </c>
      <c r="AT382" s="5">
        <f t="shared" si="18"/>
        <v>0.4198302814</v>
      </c>
      <c r="AU382" s="5" t="str">
        <f t="shared" si="19"/>
        <v>Low</v>
      </c>
      <c r="AV382" s="5"/>
      <c r="AW382" s="5"/>
      <c r="AX382" s="5"/>
      <c r="AY382" s="5"/>
      <c r="AZ382" s="5"/>
    </row>
    <row r="383" ht="14.25" customHeight="1">
      <c r="A383" s="5">
        <v>9543.0</v>
      </c>
      <c r="B383" s="5">
        <v>1985.0</v>
      </c>
      <c r="C383" s="5" t="s">
        <v>46</v>
      </c>
      <c r="D383" s="5" t="s">
        <v>54</v>
      </c>
      <c r="E383" s="5">
        <v>19986.0</v>
      </c>
      <c r="F383" s="2">
        <f t="shared" si="1"/>
        <v>19986</v>
      </c>
      <c r="G383" s="5">
        <v>1.0</v>
      </c>
      <c r="H383" s="5">
        <v>0.0</v>
      </c>
      <c r="I383" s="5" t="s">
        <v>161</v>
      </c>
      <c r="J383" s="2">
        <f t="array" ref="J383">INDEX('Purchase Behaviour'!B:B,MATCH(A383,'Purchase Behaviour'!A:A, 0))</f>
        <v>98.04486245</v>
      </c>
      <c r="K383" s="2">
        <f t="array" ref="K383">INDEX('Purchase Behaviour'!C:C, MATCH(A383,'Purchase Behaviour'!A:A, 0))</f>
        <v>86.93815301</v>
      </c>
      <c r="L383" s="2">
        <f t="array" ref="L383">INDEX('Purchase Behaviour'!D:D, MATCH($A383,'Purchase Behaviour'!$A:$A, 0))</f>
        <v>55.11571934</v>
      </c>
      <c r="M383" s="2">
        <f t="array" ref="M383">INDEX('Purchase Behaviour'!E:E, MATCH($A383,'Purchase Behaviour'!$A:$A, 0))</f>
        <v>66.23779329</v>
      </c>
      <c r="N383" s="2">
        <f t="array" ref="N383">INDEX('Purchase Behaviour'!F:F, MATCH($A383,'Purchase Behaviour'!$A:$A, 0))</f>
        <v>45.98548301</v>
      </c>
      <c r="O383" s="2">
        <f t="array" ref="O383">INDEX('Purchase Behaviour'!G:G, MATCH($A383,'Purchase Behaviour'!$A:$A, 0))</f>
        <v>61.87619004</v>
      </c>
      <c r="P383" s="2">
        <f t="array" ref="P383">INDEX('Purchase Behaviour'!H:H, MATCH($A383,'Purchase Behaviour'!$A:$A, 0))</f>
        <v>1</v>
      </c>
      <c r="Q383" s="2">
        <f t="array" ref="Q383">INDEX('Purchase Behaviour'!I:I, MATCH($A383,'Purchase Behaviour'!$A:$A, 0))</f>
        <v>0</v>
      </c>
      <c r="R383" s="2">
        <f t="array" ref="R383">INDEX('Purchase Behaviour'!J:J, MATCH($A383,'Purchase Behaviour'!$A:$A, 0))</f>
        <v>0</v>
      </c>
      <c r="S383" s="2">
        <f t="array" ref="S383">INDEX('Purchase Behaviour'!K:K, MATCH($A383,'Purchase Behaviour'!$A:$A, 0))</f>
        <v>3</v>
      </c>
      <c r="T383" s="2">
        <f t="array" ref="T383">INDEX('Purchase Behaviour'!L:L, MATCH($A383,'Purchase Behaviour'!$A:$A, 0))</f>
        <v>7</v>
      </c>
      <c r="U383" s="2">
        <f t="array" ref="U383">INDEX('Purchase Behaviour'!M:M, MATCH($A383,'Purchase Behaviour'!$A:$A, 0))</f>
        <v>74</v>
      </c>
      <c r="V383" s="2">
        <f t="array" ref="V383">INDEX('Campaign Performance'!B:B, MATCH(A383,'Campaign Performance'!A:A, 0))</f>
        <v>0</v>
      </c>
      <c r="W383" s="2">
        <f t="array" ref="W383">INDEX('Campaign Performance'!C:C, MATCH($A383,'Campaign Performance'!$A:$A, 0))</f>
        <v>0</v>
      </c>
      <c r="X383" s="2">
        <f t="array" ref="X383">INDEX('Campaign Performance'!D:D, MATCH($A383,'Campaign Performance'!$A:$A, 0))</f>
        <v>0</v>
      </c>
      <c r="Y383" s="2">
        <f t="array" ref="Y383">INDEX('Campaign Performance'!E:E, MATCH($A383,'Campaign Performance'!$A:$A, 0))</f>
        <v>0</v>
      </c>
      <c r="Z383" s="2">
        <f t="array" ref="Z383">INDEX('Campaign Performance'!F:F, MATCH($A383,'Campaign Performance'!$A:$A, 0))</f>
        <v>0</v>
      </c>
      <c r="AA383" s="2">
        <f t="array" ref="AA383">INDEX('Campaign Performance'!G:G, MATCH($A383,'Campaign Performance'!$A:$A, 0))</f>
        <v>0</v>
      </c>
      <c r="AB383" s="2">
        <f t="array" ref="AB383">INDEX('Campaign Performance'!H:H, MATCH($A383,'Campaign Performance'!$A:$A, 0))</f>
        <v>0</v>
      </c>
      <c r="AC383" s="5">
        <f t="shared" si="2"/>
        <v>40</v>
      </c>
      <c r="AD383" s="5">
        <f t="shared" si="3"/>
        <v>12</v>
      </c>
      <c r="AE383" s="5">
        <f t="shared" si="4"/>
        <v>414.1982011</v>
      </c>
      <c r="AF383" s="5">
        <f t="shared" si="5"/>
        <v>0</v>
      </c>
      <c r="AG383" s="5" t="str">
        <f t="shared" si="6"/>
        <v>Small family</v>
      </c>
      <c r="AH383" s="5" t="str">
        <f t="shared" si="20"/>
        <v>Low income</v>
      </c>
      <c r="AI383" s="5" t="str">
        <f t="shared" si="7"/>
        <v>No</v>
      </c>
      <c r="AJ383" s="5" t="str">
        <f t="shared" si="8"/>
        <v>No Acceptance</v>
      </c>
      <c r="AK383" s="5">
        <f t="shared" si="9"/>
        <v>1</v>
      </c>
      <c r="AL383" s="5">
        <f t="shared" si="10"/>
        <v>0.02099271748</v>
      </c>
      <c r="AM383" s="5">
        <f t="shared" si="11"/>
        <v>0.2525252525</v>
      </c>
      <c r="AN383" s="5">
        <f t="shared" si="12"/>
        <v>0</v>
      </c>
      <c r="AO383" s="5">
        <f t="shared" si="13"/>
        <v>0</v>
      </c>
      <c r="AP383" s="5">
        <f t="shared" si="14"/>
        <v>0</v>
      </c>
      <c r="AQ383" s="5">
        <f t="shared" si="15"/>
        <v>0</v>
      </c>
      <c r="AR383" s="5">
        <f t="shared" si="16"/>
        <v>0.08100575513</v>
      </c>
      <c r="AS383" s="5">
        <f t="shared" si="17"/>
        <v>2141</v>
      </c>
      <c r="AT383" s="5">
        <f t="shared" si="18"/>
        <v>0.04421616793</v>
      </c>
      <c r="AU383" s="5" t="str">
        <f t="shared" si="19"/>
        <v>Low</v>
      </c>
      <c r="AV383" s="5"/>
      <c r="AW383" s="5"/>
      <c r="AX383" s="5"/>
      <c r="AY383" s="5"/>
      <c r="AZ383" s="5"/>
    </row>
    <row r="384" ht="14.25" customHeight="1">
      <c r="A384" s="5">
        <v>6878.0</v>
      </c>
      <c r="B384" s="5">
        <v>1960.0</v>
      </c>
      <c r="C384" s="5" t="s">
        <v>46</v>
      </c>
      <c r="D384" s="5" t="s">
        <v>88</v>
      </c>
      <c r="E384" s="5">
        <v>27421.0</v>
      </c>
      <c r="F384" s="2">
        <f t="shared" si="1"/>
        <v>27421</v>
      </c>
      <c r="G384" s="5">
        <v>0.0</v>
      </c>
      <c r="H384" s="5">
        <v>0.0</v>
      </c>
      <c r="I384" s="5" t="s">
        <v>156</v>
      </c>
      <c r="J384" s="2">
        <f t="array" ref="J384">INDEX('Purchase Behaviour'!B:B,MATCH(A384,'Purchase Behaviour'!A:A, 0))</f>
        <v>109.1226065</v>
      </c>
      <c r="K384" s="2">
        <f t="array" ref="K384">INDEX('Purchase Behaviour'!C:C, MATCH(A384,'Purchase Behaviour'!A:A, 0))</f>
        <v>163.7900675</v>
      </c>
      <c r="L384" s="2">
        <f t="array" ref="L384">INDEX('Purchase Behaviour'!D:D, MATCH($A384,'Purchase Behaviour'!$A:$A, 0))</f>
        <v>112.521036</v>
      </c>
      <c r="M384" s="2">
        <f t="array" ref="M384">INDEX('Purchase Behaviour'!E:E, MATCH($A384,'Purchase Behaviour'!$A:$A, 0))</f>
        <v>141.9406951</v>
      </c>
      <c r="N384" s="2">
        <f t="array" ref="N384">INDEX('Purchase Behaviour'!F:F, MATCH($A384,'Purchase Behaviour'!$A:$A, 0))</f>
        <v>136.8856625</v>
      </c>
      <c r="O384" s="2">
        <f t="array" ref="O384">INDEX('Purchase Behaviour'!G:G, MATCH($A384,'Purchase Behaviour'!$A:$A, 0))</f>
        <v>152.1611806</v>
      </c>
      <c r="P384" s="2">
        <f t="array" ref="P384">INDEX('Purchase Behaviour'!H:H, MATCH($A384,'Purchase Behaviour'!$A:$A, 0))</f>
        <v>3</v>
      </c>
      <c r="Q384" s="2">
        <f t="array" ref="Q384">INDEX('Purchase Behaviour'!I:I, MATCH($A384,'Purchase Behaviour'!$A:$A, 0))</f>
        <v>4</v>
      </c>
      <c r="R384" s="2">
        <f t="array" ref="R384">INDEX('Purchase Behaviour'!J:J, MATCH($A384,'Purchase Behaviour'!$A:$A, 0))</f>
        <v>1</v>
      </c>
      <c r="S384" s="2">
        <f t="array" ref="S384">INDEX('Purchase Behaviour'!K:K, MATCH($A384,'Purchase Behaviour'!$A:$A, 0))</f>
        <v>6</v>
      </c>
      <c r="T384" s="2">
        <f t="array" ref="T384">INDEX('Purchase Behaviour'!L:L, MATCH($A384,'Purchase Behaviour'!$A:$A, 0))</f>
        <v>7</v>
      </c>
      <c r="U384" s="2">
        <f t="array" ref="U384">INDEX('Purchase Behaviour'!M:M, MATCH($A384,'Purchase Behaviour'!$A:$A, 0))</f>
        <v>14</v>
      </c>
      <c r="V384" s="2">
        <f t="array" ref="V384">INDEX('Campaign Performance'!B:B, MATCH(A384,'Campaign Performance'!A:A, 0))</f>
        <v>0</v>
      </c>
      <c r="W384" s="2">
        <f t="array" ref="W384">INDEX('Campaign Performance'!C:C, MATCH($A384,'Campaign Performance'!$A:$A, 0))</f>
        <v>0</v>
      </c>
      <c r="X384" s="2">
        <f t="array" ref="X384">INDEX('Campaign Performance'!D:D, MATCH($A384,'Campaign Performance'!$A:$A, 0))</f>
        <v>0</v>
      </c>
      <c r="Y384" s="2">
        <f t="array" ref="Y384">INDEX('Campaign Performance'!E:E, MATCH($A384,'Campaign Performance'!$A:$A, 0))</f>
        <v>0</v>
      </c>
      <c r="Z384" s="2">
        <f t="array" ref="Z384">INDEX('Campaign Performance'!F:F, MATCH($A384,'Campaign Performance'!$A:$A, 0))</f>
        <v>0</v>
      </c>
      <c r="AA384" s="2">
        <f t="array" ref="AA384">INDEX('Campaign Performance'!G:G, MATCH($A384,'Campaign Performance'!$A:$A, 0))</f>
        <v>0</v>
      </c>
      <c r="AB384" s="2">
        <f t="array" ref="AB384">INDEX('Campaign Performance'!H:H, MATCH($A384,'Campaign Performance'!$A:$A, 0))</f>
        <v>0</v>
      </c>
      <c r="AC384" s="5">
        <f t="shared" si="2"/>
        <v>65</v>
      </c>
      <c r="AD384" s="5">
        <f t="shared" si="3"/>
        <v>12</v>
      </c>
      <c r="AE384" s="5">
        <f t="shared" si="4"/>
        <v>816.4212482</v>
      </c>
      <c r="AF384" s="5">
        <f t="shared" si="5"/>
        <v>0</v>
      </c>
      <c r="AG384" s="5" t="str">
        <f t="shared" si="6"/>
        <v>No kids</v>
      </c>
      <c r="AH384" s="5" t="str">
        <f t="shared" si="20"/>
        <v>Low income</v>
      </c>
      <c r="AI384" s="5" t="str">
        <f t="shared" si="7"/>
        <v>No</v>
      </c>
      <c r="AJ384" s="5" t="str">
        <f t="shared" si="8"/>
        <v>No Acceptance</v>
      </c>
      <c r="AK384" s="5">
        <f t="shared" si="9"/>
        <v>1</v>
      </c>
      <c r="AL384" s="5">
        <f t="shared" si="10"/>
        <v>0.04137850083</v>
      </c>
      <c r="AM384" s="5">
        <f t="shared" si="11"/>
        <v>0.8585858586</v>
      </c>
      <c r="AN384" s="5">
        <f t="shared" si="12"/>
        <v>0.1481481481</v>
      </c>
      <c r="AO384" s="5">
        <f t="shared" si="13"/>
        <v>0.03571428571</v>
      </c>
      <c r="AP384" s="5">
        <f t="shared" si="14"/>
        <v>0</v>
      </c>
      <c r="AQ384" s="5">
        <f t="shared" si="15"/>
        <v>0</v>
      </c>
      <c r="AR384" s="5">
        <f t="shared" si="16"/>
        <v>0.2937140336</v>
      </c>
      <c r="AS384" s="5">
        <f t="shared" si="17"/>
        <v>1004</v>
      </c>
      <c r="AT384" s="5">
        <f t="shared" si="18"/>
        <v>0.5520321572</v>
      </c>
      <c r="AU384" s="5" t="str">
        <f t="shared" si="19"/>
        <v>Mid</v>
      </c>
      <c r="AV384" s="5"/>
      <c r="AW384" s="5"/>
      <c r="AX384" s="5"/>
      <c r="AY384" s="5"/>
      <c r="AZ384" s="5"/>
    </row>
    <row r="385" ht="14.25" customHeight="1">
      <c r="A385" s="5">
        <v>3310.0</v>
      </c>
      <c r="B385" s="5">
        <v>1973.0</v>
      </c>
      <c r="C385" s="5" t="s">
        <v>70</v>
      </c>
      <c r="D385" s="5" t="s">
        <v>54</v>
      </c>
      <c r="E385" s="5">
        <v>35688.0</v>
      </c>
      <c r="F385" s="2">
        <f t="shared" si="1"/>
        <v>35688</v>
      </c>
      <c r="G385" s="5">
        <v>0.0</v>
      </c>
      <c r="H385" s="5">
        <v>0.0</v>
      </c>
      <c r="I385" s="5" t="s">
        <v>180</v>
      </c>
      <c r="J385" s="2">
        <f t="array" ref="J385">INDEX('Purchase Behaviour'!B:B,MATCH(A385,'Purchase Behaviour'!A:A, 0))</f>
        <v>114.217721</v>
      </c>
      <c r="K385" s="2">
        <f t="array" ref="K385">INDEX('Purchase Behaviour'!C:C, MATCH(A385,'Purchase Behaviour'!A:A, 0))</f>
        <v>228.6443806</v>
      </c>
      <c r="L385" s="2">
        <f t="array" ref="L385">INDEX('Purchase Behaviour'!D:D, MATCH($A385,'Purchase Behaviour'!$A:$A, 0))</f>
        <v>93.87007534</v>
      </c>
      <c r="M385" s="2">
        <f t="array" ref="M385">INDEX('Purchase Behaviour'!E:E, MATCH($A385,'Purchase Behaviour'!$A:$A, 0))</f>
        <v>146.2943063</v>
      </c>
      <c r="N385" s="2">
        <f t="array" ref="N385">INDEX('Purchase Behaviour'!F:F, MATCH($A385,'Purchase Behaviour'!$A:$A, 0))</f>
        <v>169.6225925</v>
      </c>
      <c r="O385" s="2">
        <f t="array" ref="O385">INDEX('Purchase Behaviour'!G:G, MATCH($A385,'Purchase Behaviour'!$A:$A, 0))</f>
        <v>212.3029185</v>
      </c>
      <c r="P385" s="2">
        <f t="array" ref="P385">INDEX('Purchase Behaviour'!H:H, MATCH($A385,'Purchase Behaviour'!$A:$A, 0))</f>
        <v>7</v>
      </c>
      <c r="Q385" s="2">
        <f t="array" ref="Q385">INDEX('Purchase Behaviour'!I:I, MATCH($A385,'Purchase Behaviour'!$A:$A, 0))</f>
        <v>4</v>
      </c>
      <c r="R385" s="2">
        <f t="array" ref="R385">INDEX('Purchase Behaviour'!J:J, MATCH($A385,'Purchase Behaviour'!$A:$A, 0))</f>
        <v>1</v>
      </c>
      <c r="S385" s="2">
        <f t="array" ref="S385">INDEX('Purchase Behaviour'!K:K, MATCH($A385,'Purchase Behaviour'!$A:$A, 0))</f>
        <v>4</v>
      </c>
      <c r="T385" s="2">
        <f t="array" ref="T385">INDEX('Purchase Behaviour'!L:L, MATCH($A385,'Purchase Behaviour'!$A:$A, 0))</f>
        <v>8</v>
      </c>
      <c r="U385" s="2">
        <f t="array" ref="U385">INDEX('Purchase Behaviour'!M:M, MATCH($A385,'Purchase Behaviour'!$A:$A, 0))</f>
        <v>94</v>
      </c>
      <c r="V385" s="2">
        <f t="array" ref="V385">INDEX('Campaign Performance'!B:B, MATCH(A385,'Campaign Performance'!A:A, 0))</f>
        <v>0</v>
      </c>
      <c r="W385" s="2">
        <f t="array" ref="W385">INDEX('Campaign Performance'!C:C, MATCH($A385,'Campaign Performance'!$A:$A, 0))</f>
        <v>0</v>
      </c>
      <c r="X385" s="2">
        <f t="array" ref="X385">INDEX('Campaign Performance'!D:D, MATCH($A385,'Campaign Performance'!$A:$A, 0))</f>
        <v>0</v>
      </c>
      <c r="Y385" s="2">
        <f t="array" ref="Y385">INDEX('Campaign Performance'!E:E, MATCH($A385,'Campaign Performance'!$A:$A, 0))</f>
        <v>0</v>
      </c>
      <c r="Z385" s="2">
        <f t="array" ref="Z385">INDEX('Campaign Performance'!F:F, MATCH($A385,'Campaign Performance'!$A:$A, 0))</f>
        <v>0</v>
      </c>
      <c r="AA385" s="2">
        <f t="array" ref="AA385">INDEX('Campaign Performance'!G:G, MATCH($A385,'Campaign Performance'!$A:$A, 0))</f>
        <v>0</v>
      </c>
      <c r="AB385" s="2">
        <f t="array" ref="AB385">INDEX('Campaign Performance'!H:H, MATCH($A385,'Campaign Performance'!$A:$A, 0))</f>
        <v>0</v>
      </c>
      <c r="AC385" s="5">
        <f t="shared" si="2"/>
        <v>52</v>
      </c>
      <c r="AD385" s="5">
        <f t="shared" si="3"/>
        <v>13</v>
      </c>
      <c r="AE385" s="5">
        <f t="shared" si="4"/>
        <v>964.9519943</v>
      </c>
      <c r="AF385" s="5">
        <f t="shared" si="5"/>
        <v>0</v>
      </c>
      <c r="AG385" s="5" t="str">
        <f t="shared" si="6"/>
        <v>No kids</v>
      </c>
      <c r="AH385" s="5" t="str">
        <f t="shared" si="20"/>
        <v>Mid income</v>
      </c>
      <c r="AI385" s="5" t="str">
        <f t="shared" si="7"/>
        <v>No</v>
      </c>
      <c r="AJ385" s="5" t="str">
        <f t="shared" si="8"/>
        <v>No Acceptance</v>
      </c>
      <c r="AK385" s="5">
        <f t="shared" si="9"/>
        <v>2</v>
      </c>
      <c r="AL385" s="5">
        <f t="shared" si="10"/>
        <v>0.04890645238</v>
      </c>
      <c r="AM385" s="5">
        <f t="shared" si="11"/>
        <v>0.05050505051</v>
      </c>
      <c r="AN385" s="5">
        <f t="shared" si="12"/>
        <v>0.1481481481</v>
      </c>
      <c r="AO385" s="5">
        <f t="shared" si="13"/>
        <v>0.03571428571</v>
      </c>
      <c r="AP385" s="5">
        <f t="shared" si="14"/>
        <v>0</v>
      </c>
      <c r="AQ385" s="5">
        <f t="shared" si="15"/>
        <v>0.5</v>
      </c>
      <c r="AR385" s="5">
        <f t="shared" si="16"/>
        <v>0.103171779</v>
      </c>
      <c r="AS385" s="5">
        <f t="shared" si="17"/>
        <v>2076</v>
      </c>
      <c r="AT385" s="5">
        <f t="shared" si="18"/>
        <v>0.07324698526</v>
      </c>
      <c r="AU385" s="5" t="str">
        <f t="shared" si="19"/>
        <v>Low</v>
      </c>
      <c r="AV385" s="5"/>
      <c r="AW385" s="5"/>
      <c r="AX385" s="5"/>
      <c r="AY385" s="5"/>
      <c r="AZ385" s="5"/>
    </row>
    <row r="386" ht="14.25" customHeight="1">
      <c r="A386" s="5">
        <v>2724.0</v>
      </c>
      <c r="B386" s="5">
        <v>1981.0</v>
      </c>
      <c r="C386" s="5" t="s">
        <v>56</v>
      </c>
      <c r="D386" s="5" t="s">
        <v>47</v>
      </c>
      <c r="E386" s="5">
        <v>36143.0</v>
      </c>
      <c r="F386" s="2">
        <f t="shared" si="1"/>
        <v>36143</v>
      </c>
      <c r="G386" s="5">
        <v>0.0</v>
      </c>
      <c r="H386" s="5">
        <v>0.0</v>
      </c>
      <c r="I386" s="5" t="s">
        <v>145</v>
      </c>
      <c r="J386" s="2">
        <f t="array" ref="J386">INDEX('Purchase Behaviour'!B:B,MATCH(A386,'Purchase Behaviour'!A:A, 0))</f>
        <v>249.2751264</v>
      </c>
      <c r="K386" s="2">
        <f t="array" ref="K386">INDEX('Purchase Behaviour'!C:C, MATCH(A386,'Purchase Behaviour'!A:A, 0))</f>
        <v>215.4461099</v>
      </c>
      <c r="L386" s="2">
        <f t="array" ref="L386">INDEX('Purchase Behaviour'!D:D, MATCH($A386,'Purchase Behaviour'!$A:$A, 0))</f>
        <v>251.301013</v>
      </c>
      <c r="M386" s="2">
        <f t="array" ref="M386">INDEX('Purchase Behaviour'!E:E, MATCH($A386,'Purchase Behaviour'!$A:$A, 0))</f>
        <v>127.0542924</v>
      </c>
      <c r="N386" s="2">
        <f t="array" ref="N386">INDEX('Purchase Behaviour'!F:F, MATCH($A386,'Purchase Behaviour'!$A:$A, 0))</f>
        <v>238.8189713</v>
      </c>
      <c r="O386" s="2">
        <f t="array" ref="O386">INDEX('Purchase Behaviour'!G:G, MATCH($A386,'Purchase Behaviour'!$A:$A, 0))</f>
        <v>229.3160789</v>
      </c>
      <c r="P386" s="2">
        <f t="array" ref="P386">INDEX('Purchase Behaviour'!H:H, MATCH($A386,'Purchase Behaviour'!$A:$A, 0))</f>
        <v>1</v>
      </c>
      <c r="Q386" s="2">
        <f t="array" ref="Q386">INDEX('Purchase Behaviour'!I:I, MATCH($A386,'Purchase Behaviour'!$A:$A, 0))</f>
        <v>0</v>
      </c>
      <c r="R386" s="2">
        <f t="array" ref="R386">INDEX('Purchase Behaviour'!J:J, MATCH($A386,'Purchase Behaviour'!$A:$A, 0))</f>
        <v>1</v>
      </c>
      <c r="S386" s="2">
        <f t="array" ref="S386">INDEX('Purchase Behaviour'!K:K, MATCH($A386,'Purchase Behaviour'!$A:$A, 0))</f>
        <v>2</v>
      </c>
      <c r="T386" s="2">
        <f t="array" ref="T386">INDEX('Purchase Behaviour'!L:L, MATCH($A386,'Purchase Behaviour'!$A:$A, 0))</f>
        <v>3</v>
      </c>
      <c r="U386" s="2">
        <f t="array" ref="U386">INDEX('Purchase Behaviour'!M:M, MATCH($A386,'Purchase Behaviour'!$A:$A, 0))</f>
        <v>33</v>
      </c>
      <c r="V386" s="2">
        <f t="array" ref="V386">INDEX('Campaign Performance'!B:B, MATCH(A386,'Campaign Performance'!A:A, 0))</f>
        <v>0</v>
      </c>
      <c r="W386" s="2">
        <f t="array" ref="W386">INDEX('Campaign Performance'!C:C, MATCH($A386,'Campaign Performance'!$A:$A, 0))</f>
        <v>0</v>
      </c>
      <c r="X386" s="2">
        <f t="array" ref="X386">INDEX('Campaign Performance'!D:D, MATCH($A386,'Campaign Performance'!$A:$A, 0))</f>
        <v>0</v>
      </c>
      <c r="Y386" s="2">
        <f t="array" ref="Y386">INDEX('Campaign Performance'!E:E, MATCH($A386,'Campaign Performance'!$A:$A, 0))</f>
        <v>0</v>
      </c>
      <c r="Z386" s="2">
        <f t="array" ref="Z386">INDEX('Campaign Performance'!F:F, MATCH($A386,'Campaign Performance'!$A:$A, 0))</f>
        <v>0</v>
      </c>
      <c r="AA386" s="2">
        <f t="array" ref="AA386">INDEX('Campaign Performance'!G:G, MATCH($A386,'Campaign Performance'!$A:$A, 0))</f>
        <v>0</v>
      </c>
      <c r="AB386" s="2">
        <f t="array" ref="AB386">INDEX('Campaign Performance'!H:H, MATCH($A386,'Campaign Performance'!$A:$A, 0))</f>
        <v>0</v>
      </c>
      <c r="AC386" s="5">
        <f t="shared" si="2"/>
        <v>44</v>
      </c>
      <c r="AD386" s="5">
        <f t="shared" si="3"/>
        <v>11</v>
      </c>
      <c r="AE386" s="5">
        <f t="shared" si="4"/>
        <v>1311.211592</v>
      </c>
      <c r="AF386" s="5">
        <f t="shared" si="5"/>
        <v>0</v>
      </c>
      <c r="AG386" s="5" t="str">
        <f t="shared" si="6"/>
        <v>No kids</v>
      </c>
      <c r="AH386" s="5" t="str">
        <f t="shared" si="20"/>
        <v>Mid income</v>
      </c>
      <c r="AI386" s="5" t="str">
        <f t="shared" si="7"/>
        <v>No</v>
      </c>
      <c r="AJ386" s="5" t="str">
        <f t="shared" si="8"/>
        <v>No Acceptance</v>
      </c>
      <c r="AK386" s="5">
        <f t="shared" si="9"/>
        <v>2</v>
      </c>
      <c r="AL386" s="5">
        <f t="shared" si="10"/>
        <v>0.06645585237</v>
      </c>
      <c r="AM386" s="5">
        <f t="shared" si="11"/>
        <v>0.6666666667</v>
      </c>
      <c r="AN386" s="5">
        <f t="shared" si="12"/>
        <v>0</v>
      </c>
      <c r="AO386" s="5">
        <f t="shared" si="13"/>
        <v>0.03571428571</v>
      </c>
      <c r="AP386" s="5">
        <f t="shared" si="14"/>
        <v>0</v>
      </c>
      <c r="AQ386" s="5">
        <f t="shared" si="15"/>
        <v>0.5</v>
      </c>
      <c r="AR386" s="5">
        <f t="shared" si="16"/>
        <v>0.2701853917</v>
      </c>
      <c r="AS386" s="5">
        <f t="shared" si="17"/>
        <v>1175</v>
      </c>
      <c r="AT386" s="5">
        <f t="shared" si="18"/>
        <v>0.4756587762</v>
      </c>
      <c r="AU386" s="5" t="str">
        <f t="shared" si="19"/>
        <v>Low</v>
      </c>
      <c r="AV386" s="5"/>
      <c r="AW386" s="5"/>
      <c r="AX386" s="5"/>
      <c r="AY386" s="5"/>
      <c r="AZ386" s="5"/>
    </row>
    <row r="387" ht="14.25" customHeight="1">
      <c r="A387" s="5">
        <v>948.0</v>
      </c>
      <c r="B387" s="5">
        <v>1971.0</v>
      </c>
      <c r="C387" s="5" t="s">
        <v>46</v>
      </c>
      <c r="D387" s="5" t="s">
        <v>47</v>
      </c>
      <c r="E387" s="5">
        <v>10245.0</v>
      </c>
      <c r="F387" s="2">
        <f t="shared" si="1"/>
        <v>10245</v>
      </c>
      <c r="G387" s="5">
        <v>0.0</v>
      </c>
      <c r="H387" s="5">
        <v>0.0</v>
      </c>
      <c r="I387" s="5" t="s">
        <v>244</v>
      </c>
      <c r="J387" s="2">
        <f t="array" ref="J387">INDEX('Purchase Behaviour'!B:B,MATCH(A387,'Purchase Behaviour'!A:A, 0))</f>
        <v>11.43147147</v>
      </c>
      <c r="K387" s="2">
        <f t="array" ref="K387">INDEX('Purchase Behaviour'!C:C, MATCH(A387,'Purchase Behaviour'!A:A, 0))</f>
        <v>45.56330609</v>
      </c>
      <c r="L387" s="2">
        <f t="array" ref="L387">INDEX('Purchase Behaviour'!D:D, MATCH($A387,'Purchase Behaviour'!$A:$A, 0))</f>
        <v>58.46584831</v>
      </c>
      <c r="M387" s="2">
        <f t="array" ref="M387">INDEX('Purchase Behaviour'!E:E, MATCH($A387,'Purchase Behaviour'!$A:$A, 0))</f>
        <v>40.93644623</v>
      </c>
      <c r="N387" s="2">
        <f t="array" ref="N387">INDEX('Purchase Behaviour'!F:F, MATCH($A387,'Purchase Behaviour'!$A:$A, 0))</f>
        <v>31.9884328</v>
      </c>
      <c r="O387" s="2">
        <f t="array" ref="O387">INDEX('Purchase Behaviour'!G:G, MATCH($A387,'Purchase Behaviour'!$A:$A, 0))</f>
        <v>82.18667772</v>
      </c>
      <c r="P387" s="2">
        <f t="array" ref="P387">INDEX('Purchase Behaviour'!H:H, MATCH($A387,'Purchase Behaviour'!$A:$A, 0))</f>
        <v>3</v>
      </c>
      <c r="Q387" s="2">
        <f t="array" ref="Q387">INDEX('Purchase Behaviour'!I:I, MATCH($A387,'Purchase Behaviour'!$A:$A, 0))</f>
        <v>1</v>
      </c>
      <c r="R387" s="2">
        <f t="array" ref="R387">INDEX('Purchase Behaviour'!J:J, MATCH($A387,'Purchase Behaviour'!$A:$A, 0))</f>
        <v>2</v>
      </c>
      <c r="S387" s="2">
        <f t="array" ref="S387">INDEX('Purchase Behaviour'!K:K, MATCH($A387,'Purchase Behaviour'!$A:$A, 0))</f>
        <v>2</v>
      </c>
      <c r="T387" s="2">
        <f t="array" ref="T387">INDEX('Purchase Behaviour'!L:L, MATCH($A387,'Purchase Behaviour'!$A:$A, 0))</f>
        <v>5</v>
      </c>
      <c r="U387" s="2">
        <f t="array" ref="U387">INDEX('Purchase Behaviour'!M:M, MATCH($A387,'Purchase Behaviour'!$A:$A, 0))</f>
        <v>32</v>
      </c>
      <c r="V387" s="2">
        <f t="array" ref="V387">INDEX('Campaign Performance'!B:B, MATCH(A387,'Campaign Performance'!A:A, 0))</f>
        <v>0</v>
      </c>
      <c r="W387" s="2">
        <f t="array" ref="W387">INDEX('Campaign Performance'!C:C, MATCH($A387,'Campaign Performance'!$A:$A, 0))</f>
        <v>0</v>
      </c>
      <c r="X387" s="2">
        <f t="array" ref="X387">INDEX('Campaign Performance'!D:D, MATCH($A387,'Campaign Performance'!$A:$A, 0))</f>
        <v>0</v>
      </c>
      <c r="Y387" s="2">
        <f t="array" ref="Y387">INDEX('Campaign Performance'!E:E, MATCH($A387,'Campaign Performance'!$A:$A, 0))</f>
        <v>0</v>
      </c>
      <c r="Z387" s="2">
        <f t="array" ref="Z387">INDEX('Campaign Performance'!F:F, MATCH($A387,'Campaign Performance'!$A:$A, 0))</f>
        <v>0</v>
      </c>
      <c r="AA387" s="2">
        <f t="array" ref="AA387">INDEX('Campaign Performance'!G:G, MATCH($A387,'Campaign Performance'!$A:$A, 0))</f>
        <v>0</v>
      </c>
      <c r="AB387" s="2">
        <f t="array" ref="AB387">INDEX('Campaign Performance'!H:H, MATCH($A387,'Campaign Performance'!$A:$A, 0))</f>
        <v>0</v>
      </c>
      <c r="AC387" s="5">
        <f t="shared" si="2"/>
        <v>54</v>
      </c>
      <c r="AD387" s="5">
        <f t="shared" si="3"/>
        <v>12</v>
      </c>
      <c r="AE387" s="5">
        <f t="shared" si="4"/>
        <v>270.5721826</v>
      </c>
      <c r="AF387" s="5">
        <f t="shared" si="5"/>
        <v>0</v>
      </c>
      <c r="AG387" s="5" t="str">
        <f t="shared" si="6"/>
        <v>No kids</v>
      </c>
      <c r="AH387" s="5" t="str">
        <f t="shared" si="20"/>
        <v>Low income</v>
      </c>
      <c r="AI387" s="5" t="str">
        <f t="shared" si="7"/>
        <v>No</v>
      </c>
      <c r="AJ387" s="5" t="str">
        <f t="shared" si="8"/>
        <v>No Acceptance</v>
      </c>
      <c r="AK387" s="5">
        <f t="shared" si="9"/>
        <v>1</v>
      </c>
      <c r="AL387" s="5">
        <f t="shared" si="10"/>
        <v>0.01371335117</v>
      </c>
      <c r="AM387" s="5">
        <f t="shared" si="11"/>
        <v>0.6767676768</v>
      </c>
      <c r="AN387" s="5">
        <f t="shared" si="12"/>
        <v>0.03703703704</v>
      </c>
      <c r="AO387" s="5">
        <f t="shared" si="13"/>
        <v>0.07142857143</v>
      </c>
      <c r="AP387" s="5">
        <f t="shared" si="14"/>
        <v>0</v>
      </c>
      <c r="AQ387" s="5">
        <f t="shared" si="15"/>
        <v>0</v>
      </c>
      <c r="AR387" s="5">
        <f t="shared" si="16"/>
        <v>0.2191570535</v>
      </c>
      <c r="AS387" s="5">
        <f t="shared" si="17"/>
        <v>1521</v>
      </c>
      <c r="AT387" s="5">
        <f t="shared" si="18"/>
        <v>0.3211255025</v>
      </c>
      <c r="AU387" s="5" t="str">
        <f t="shared" si="19"/>
        <v>Low</v>
      </c>
      <c r="AV387" s="5"/>
      <c r="AW387" s="5"/>
      <c r="AX387" s="5"/>
      <c r="AY387" s="5"/>
      <c r="AZ387" s="5"/>
    </row>
    <row r="388" ht="14.25" customHeight="1">
      <c r="A388" s="5">
        <v>6720.0</v>
      </c>
      <c r="B388" s="5">
        <v>1968.0</v>
      </c>
      <c r="C388" s="5" t="s">
        <v>56</v>
      </c>
      <c r="D388" s="5" t="s">
        <v>50</v>
      </c>
      <c r="E388" s="5">
        <v>43795.0</v>
      </c>
      <c r="F388" s="2">
        <f t="shared" si="1"/>
        <v>43795</v>
      </c>
      <c r="G388" s="5">
        <v>0.0</v>
      </c>
      <c r="H388" s="5">
        <v>0.0</v>
      </c>
      <c r="I388" s="5" t="s">
        <v>343</v>
      </c>
      <c r="J388" s="2">
        <f t="array" ref="J388">INDEX('Purchase Behaviour'!B:B,MATCH(A388,'Purchase Behaviour'!A:A, 0))</f>
        <v>217.002617</v>
      </c>
      <c r="K388" s="2">
        <f t="array" ref="K388">INDEX('Purchase Behaviour'!C:C, MATCH(A388,'Purchase Behaviour'!A:A, 0))</f>
        <v>218.8376801</v>
      </c>
      <c r="L388" s="2">
        <f t="array" ref="L388">INDEX('Purchase Behaviour'!D:D, MATCH($A388,'Purchase Behaviour'!$A:$A, 0))</f>
        <v>121.7778554</v>
      </c>
      <c r="M388" s="2">
        <f t="array" ref="M388">INDEX('Purchase Behaviour'!E:E, MATCH($A388,'Purchase Behaviour'!$A:$A, 0))</f>
        <v>168.49273</v>
      </c>
      <c r="N388" s="2">
        <f t="array" ref="N388">INDEX('Purchase Behaviour'!F:F, MATCH($A388,'Purchase Behaviour'!$A:$A, 0))</f>
        <v>149.3490159</v>
      </c>
      <c r="O388" s="2">
        <f t="array" ref="O388">INDEX('Purchase Behaviour'!G:G, MATCH($A388,'Purchase Behaviour'!$A:$A, 0))</f>
        <v>281.9104782</v>
      </c>
      <c r="P388" s="2">
        <f t="array" ref="P388">INDEX('Purchase Behaviour'!H:H, MATCH($A388,'Purchase Behaviour'!$A:$A, 0))</f>
        <v>3</v>
      </c>
      <c r="Q388" s="2">
        <f t="array" ref="Q388">INDEX('Purchase Behaviour'!I:I, MATCH($A388,'Purchase Behaviour'!$A:$A, 0))</f>
        <v>7</v>
      </c>
      <c r="R388" s="2">
        <f t="array" ref="R388">INDEX('Purchase Behaviour'!J:J, MATCH($A388,'Purchase Behaviour'!$A:$A, 0))</f>
        <v>3</v>
      </c>
      <c r="S388" s="2">
        <f t="array" ref="S388">INDEX('Purchase Behaviour'!K:K, MATCH($A388,'Purchase Behaviour'!$A:$A, 0))</f>
        <v>4</v>
      </c>
      <c r="T388" s="2">
        <f t="array" ref="T388">INDEX('Purchase Behaviour'!L:L, MATCH($A388,'Purchase Behaviour'!$A:$A, 0))</f>
        <v>7</v>
      </c>
      <c r="U388" s="2">
        <f t="array" ref="U388">INDEX('Purchase Behaviour'!M:M, MATCH($A388,'Purchase Behaviour'!$A:$A, 0))</f>
        <v>11</v>
      </c>
      <c r="V388" s="2">
        <f t="array" ref="V388">INDEX('Campaign Performance'!B:B, MATCH(A388,'Campaign Performance'!A:A, 0))</f>
        <v>0</v>
      </c>
      <c r="W388" s="2">
        <f t="array" ref="W388">INDEX('Campaign Performance'!C:C, MATCH($A388,'Campaign Performance'!$A:$A, 0))</f>
        <v>1</v>
      </c>
      <c r="X388" s="2">
        <f t="array" ref="X388">INDEX('Campaign Performance'!D:D, MATCH($A388,'Campaign Performance'!$A:$A, 0))</f>
        <v>0</v>
      </c>
      <c r="Y388" s="2">
        <f t="array" ref="Y388">INDEX('Campaign Performance'!E:E, MATCH($A388,'Campaign Performance'!$A:$A, 0))</f>
        <v>0</v>
      </c>
      <c r="Z388" s="2">
        <f t="array" ref="Z388">INDEX('Campaign Performance'!F:F, MATCH($A388,'Campaign Performance'!$A:$A, 0))</f>
        <v>0</v>
      </c>
      <c r="AA388" s="2">
        <f t="array" ref="AA388">INDEX('Campaign Performance'!G:G, MATCH($A388,'Campaign Performance'!$A:$A, 0))</f>
        <v>0</v>
      </c>
      <c r="AB388" s="2">
        <f t="array" ref="AB388">INDEX('Campaign Performance'!H:H, MATCH($A388,'Campaign Performance'!$A:$A, 0))</f>
        <v>1</v>
      </c>
      <c r="AC388" s="5">
        <f t="shared" si="2"/>
        <v>57</v>
      </c>
      <c r="AD388" s="5">
        <f t="shared" si="3"/>
        <v>12</v>
      </c>
      <c r="AE388" s="5">
        <f t="shared" si="4"/>
        <v>1157.370377</v>
      </c>
      <c r="AF388" s="5">
        <f t="shared" si="5"/>
        <v>1</v>
      </c>
      <c r="AG388" s="5" t="str">
        <f t="shared" si="6"/>
        <v>No kids</v>
      </c>
      <c r="AH388" s="5" t="str">
        <f t="shared" si="20"/>
        <v>Mid income</v>
      </c>
      <c r="AI388" s="5" t="str">
        <f t="shared" si="7"/>
        <v>Yes</v>
      </c>
      <c r="AJ388" s="5" t="str">
        <f t="shared" si="8"/>
        <v>Low Acceptance</v>
      </c>
      <c r="AK388" s="5">
        <f t="shared" si="9"/>
        <v>2</v>
      </c>
      <c r="AL388" s="5">
        <f t="shared" si="10"/>
        <v>0.05865875146</v>
      </c>
      <c r="AM388" s="5">
        <f t="shared" si="11"/>
        <v>0.8888888889</v>
      </c>
      <c r="AN388" s="5">
        <f t="shared" si="12"/>
        <v>0.2592592593</v>
      </c>
      <c r="AO388" s="5">
        <f t="shared" si="13"/>
        <v>0.1071428571</v>
      </c>
      <c r="AP388" s="5">
        <f t="shared" si="14"/>
        <v>0.25</v>
      </c>
      <c r="AQ388" s="5">
        <f t="shared" si="15"/>
        <v>0.5</v>
      </c>
      <c r="AR388" s="5">
        <f t="shared" si="16"/>
        <v>0.4059345291</v>
      </c>
      <c r="AS388" s="5">
        <f t="shared" si="17"/>
        <v>312</v>
      </c>
      <c r="AT388" s="5">
        <f t="shared" si="18"/>
        <v>0.8610987048</v>
      </c>
      <c r="AU388" s="5" t="str">
        <f t="shared" si="19"/>
        <v>High</v>
      </c>
      <c r="AV388" s="5"/>
      <c r="AW388" s="5"/>
      <c r="AX388" s="5"/>
      <c r="AY388" s="5"/>
      <c r="AZ388" s="5"/>
    </row>
    <row r="389" ht="14.25" customHeight="1">
      <c r="A389" s="5">
        <v>6202.0</v>
      </c>
      <c r="B389" s="5">
        <v>1960.0</v>
      </c>
      <c r="C389" s="5" t="s">
        <v>46</v>
      </c>
      <c r="D389" s="5" t="s">
        <v>50</v>
      </c>
      <c r="E389" s="5">
        <v>63381.0</v>
      </c>
      <c r="F389" s="2">
        <f t="shared" si="1"/>
        <v>63381</v>
      </c>
      <c r="G389" s="5">
        <v>0.0</v>
      </c>
      <c r="H389" s="5">
        <v>0.0</v>
      </c>
      <c r="I389" s="5" t="s">
        <v>229</v>
      </c>
      <c r="J389" s="2">
        <f t="array" ref="J389">INDEX('Purchase Behaviour'!B:B,MATCH(A389,'Purchase Behaviour'!A:A, 0))</f>
        <v>352.2479021</v>
      </c>
      <c r="K389" s="2">
        <f t="array" ref="K389">INDEX('Purchase Behaviour'!C:C, MATCH(A389,'Purchase Behaviour'!A:A, 0))</f>
        <v>247.9023847</v>
      </c>
      <c r="L389" s="2">
        <f t="array" ref="L389">INDEX('Purchase Behaviour'!D:D, MATCH($A389,'Purchase Behaviour'!$A:$A, 0))</f>
        <v>357.6696336</v>
      </c>
      <c r="M389" s="2">
        <f t="array" ref="M389">INDEX('Purchase Behaviour'!E:E, MATCH($A389,'Purchase Behaviour'!$A:$A, 0))</f>
        <v>278.6707586</v>
      </c>
      <c r="N389" s="2">
        <f t="array" ref="N389">INDEX('Purchase Behaviour'!F:F, MATCH($A389,'Purchase Behaviour'!$A:$A, 0))</f>
        <v>326.0311319</v>
      </c>
      <c r="O389" s="2">
        <f t="array" ref="O389">INDEX('Purchase Behaviour'!G:G, MATCH($A389,'Purchase Behaviour'!$A:$A, 0))</f>
        <v>325.5724034</v>
      </c>
      <c r="P389" s="2">
        <f t="array" ref="P389">INDEX('Purchase Behaviour'!H:H, MATCH($A389,'Purchase Behaviour'!$A:$A, 0))</f>
        <v>4</v>
      </c>
      <c r="Q389" s="2">
        <f t="array" ref="Q389">INDEX('Purchase Behaviour'!I:I, MATCH($A389,'Purchase Behaviour'!$A:$A, 0))</f>
        <v>4</v>
      </c>
      <c r="R389" s="2">
        <f t="array" ref="R389">INDEX('Purchase Behaviour'!J:J, MATCH($A389,'Purchase Behaviour'!$A:$A, 0))</f>
        <v>5</v>
      </c>
      <c r="S389" s="2">
        <f t="array" ref="S389">INDEX('Purchase Behaviour'!K:K, MATCH($A389,'Purchase Behaviour'!$A:$A, 0))</f>
        <v>13</v>
      </c>
      <c r="T389" s="2">
        <f t="array" ref="T389">INDEX('Purchase Behaviour'!L:L, MATCH($A389,'Purchase Behaviour'!$A:$A, 0))</f>
        <v>2</v>
      </c>
      <c r="U389" s="2">
        <f t="array" ref="U389">INDEX('Purchase Behaviour'!M:M, MATCH($A389,'Purchase Behaviour'!$A:$A, 0))</f>
        <v>78</v>
      </c>
      <c r="V389" s="2">
        <f t="array" ref="V389">INDEX('Campaign Performance'!B:B, MATCH(A389,'Campaign Performance'!A:A, 0))</f>
        <v>0</v>
      </c>
      <c r="W389" s="2">
        <f t="array" ref="W389">INDEX('Campaign Performance'!C:C, MATCH($A389,'Campaign Performance'!$A:$A, 0))</f>
        <v>0</v>
      </c>
      <c r="X389" s="2">
        <f t="array" ref="X389">INDEX('Campaign Performance'!D:D, MATCH($A389,'Campaign Performance'!$A:$A, 0))</f>
        <v>0</v>
      </c>
      <c r="Y389" s="2">
        <f t="array" ref="Y389">INDEX('Campaign Performance'!E:E, MATCH($A389,'Campaign Performance'!$A:$A, 0))</f>
        <v>0</v>
      </c>
      <c r="Z389" s="2">
        <f t="array" ref="Z389">INDEX('Campaign Performance'!F:F, MATCH($A389,'Campaign Performance'!$A:$A, 0))</f>
        <v>0</v>
      </c>
      <c r="AA389" s="2">
        <f t="array" ref="AA389">INDEX('Campaign Performance'!G:G, MATCH($A389,'Campaign Performance'!$A:$A, 0))</f>
        <v>1</v>
      </c>
      <c r="AB389" s="2">
        <f t="array" ref="AB389">INDEX('Campaign Performance'!H:H, MATCH($A389,'Campaign Performance'!$A:$A, 0))</f>
        <v>0</v>
      </c>
      <c r="AC389" s="5">
        <f t="shared" si="2"/>
        <v>65</v>
      </c>
      <c r="AD389" s="5">
        <f t="shared" si="3"/>
        <v>13</v>
      </c>
      <c r="AE389" s="5">
        <f t="shared" si="4"/>
        <v>1888.094214</v>
      </c>
      <c r="AF389" s="5">
        <f t="shared" si="5"/>
        <v>0</v>
      </c>
      <c r="AG389" s="5" t="str">
        <f t="shared" si="6"/>
        <v>No kids</v>
      </c>
      <c r="AH389" s="5" t="str">
        <f t="shared" si="20"/>
        <v>High income</v>
      </c>
      <c r="AI389" s="5" t="str">
        <f t="shared" si="7"/>
        <v>No</v>
      </c>
      <c r="AJ389" s="5" t="str">
        <f t="shared" si="8"/>
        <v>No Acceptance</v>
      </c>
      <c r="AK389" s="5">
        <f t="shared" si="9"/>
        <v>3</v>
      </c>
      <c r="AL389" s="5">
        <f t="shared" si="10"/>
        <v>0.09569386905</v>
      </c>
      <c r="AM389" s="5">
        <f t="shared" si="11"/>
        <v>0.2121212121</v>
      </c>
      <c r="AN389" s="5">
        <f t="shared" si="12"/>
        <v>0.1481481481</v>
      </c>
      <c r="AO389" s="5">
        <f t="shared" si="13"/>
        <v>0.1785714286</v>
      </c>
      <c r="AP389" s="5">
        <f t="shared" si="14"/>
        <v>0</v>
      </c>
      <c r="AQ389" s="5">
        <f t="shared" si="15"/>
        <v>1</v>
      </c>
      <c r="AR389" s="5">
        <f t="shared" si="16"/>
        <v>0.227639196</v>
      </c>
      <c r="AS389" s="5">
        <f t="shared" si="17"/>
        <v>1467</v>
      </c>
      <c r="AT389" s="5">
        <f t="shared" si="18"/>
        <v>0.3452434122</v>
      </c>
      <c r="AU389" s="5" t="str">
        <f t="shared" si="19"/>
        <v>Low</v>
      </c>
      <c r="AV389" s="5"/>
      <c r="AW389" s="5"/>
      <c r="AX389" s="5"/>
      <c r="AY389" s="5"/>
      <c r="AZ389" s="5"/>
    </row>
    <row r="390" ht="14.25" customHeight="1">
      <c r="A390" s="5">
        <v>2066.0</v>
      </c>
      <c r="B390" s="5">
        <v>1960.0</v>
      </c>
      <c r="C390" s="5" t="s">
        <v>46</v>
      </c>
      <c r="D390" s="5" t="s">
        <v>50</v>
      </c>
      <c r="E390" s="5">
        <v>38823.0</v>
      </c>
      <c r="F390" s="2">
        <f t="shared" si="1"/>
        <v>38823</v>
      </c>
      <c r="G390" s="5">
        <v>0.0</v>
      </c>
      <c r="H390" s="5">
        <v>0.0</v>
      </c>
      <c r="I390" s="5" t="s">
        <v>344</v>
      </c>
      <c r="J390" s="2">
        <f t="array" ref="J390">INDEX('Purchase Behaviour'!B:B,MATCH(A390,'Purchase Behaviour'!A:A, 0))</f>
        <v>210.7485548</v>
      </c>
      <c r="K390" s="2">
        <f t="array" ref="K390">INDEX('Purchase Behaviour'!C:C, MATCH(A390,'Purchase Behaviour'!A:A, 0))</f>
        <v>203.5785741</v>
      </c>
      <c r="L390" s="2">
        <f t="array" ref="L390">INDEX('Purchase Behaviour'!D:D, MATCH($A390,'Purchase Behaviour'!$A:$A, 0))</f>
        <v>210.795067</v>
      </c>
      <c r="M390" s="2">
        <f t="array" ref="M390">INDEX('Purchase Behaviour'!E:E, MATCH($A390,'Purchase Behaviour'!$A:$A, 0))</f>
        <v>260.4173297</v>
      </c>
      <c r="N390" s="2">
        <f t="array" ref="N390">INDEX('Purchase Behaviour'!F:F, MATCH($A390,'Purchase Behaviour'!$A:$A, 0))</f>
        <v>223.8440323</v>
      </c>
      <c r="O390" s="2">
        <f t="array" ref="O390">INDEX('Purchase Behaviour'!G:G, MATCH($A390,'Purchase Behaviour'!$A:$A, 0))</f>
        <v>165.7386141</v>
      </c>
      <c r="P390" s="2">
        <f t="array" ref="P390">INDEX('Purchase Behaviour'!H:H, MATCH($A390,'Purchase Behaviour'!$A:$A, 0))</f>
        <v>1</v>
      </c>
      <c r="Q390" s="2">
        <f t="array" ref="Q390">INDEX('Purchase Behaviour'!I:I, MATCH($A390,'Purchase Behaviour'!$A:$A, 0))</f>
        <v>2</v>
      </c>
      <c r="R390" s="2">
        <f t="array" ref="R390">INDEX('Purchase Behaviour'!J:J, MATCH($A390,'Purchase Behaviour'!$A:$A, 0))</f>
        <v>1</v>
      </c>
      <c r="S390" s="2">
        <f t="array" ref="S390">INDEX('Purchase Behaviour'!K:K, MATCH($A390,'Purchase Behaviour'!$A:$A, 0))</f>
        <v>3</v>
      </c>
      <c r="T390" s="2">
        <f t="array" ref="T390">INDEX('Purchase Behaviour'!L:L, MATCH($A390,'Purchase Behaviour'!$A:$A, 0))</f>
        <v>6</v>
      </c>
      <c r="U390" s="2">
        <f t="array" ref="U390">INDEX('Purchase Behaviour'!M:M, MATCH($A390,'Purchase Behaviour'!$A:$A, 0))</f>
        <v>56</v>
      </c>
      <c r="V390" s="2">
        <f t="array" ref="V390">INDEX('Campaign Performance'!B:B, MATCH(A390,'Campaign Performance'!A:A, 0))</f>
        <v>0</v>
      </c>
      <c r="W390" s="2">
        <f t="array" ref="W390">INDEX('Campaign Performance'!C:C, MATCH($A390,'Campaign Performance'!$A:$A, 0))</f>
        <v>0</v>
      </c>
      <c r="X390" s="2">
        <f t="array" ref="X390">INDEX('Campaign Performance'!D:D, MATCH($A390,'Campaign Performance'!$A:$A, 0))</f>
        <v>0</v>
      </c>
      <c r="Y390" s="2">
        <f t="array" ref="Y390">INDEX('Campaign Performance'!E:E, MATCH($A390,'Campaign Performance'!$A:$A, 0))</f>
        <v>0</v>
      </c>
      <c r="Z390" s="2">
        <f t="array" ref="Z390">INDEX('Campaign Performance'!F:F, MATCH($A390,'Campaign Performance'!$A:$A, 0))</f>
        <v>0</v>
      </c>
      <c r="AA390" s="2">
        <f t="array" ref="AA390">INDEX('Campaign Performance'!G:G, MATCH($A390,'Campaign Performance'!$A:$A, 0))</f>
        <v>0</v>
      </c>
      <c r="AB390" s="2">
        <f t="array" ref="AB390">INDEX('Campaign Performance'!H:H, MATCH($A390,'Campaign Performance'!$A:$A, 0))</f>
        <v>0</v>
      </c>
      <c r="AC390" s="5">
        <f t="shared" si="2"/>
        <v>65</v>
      </c>
      <c r="AD390" s="5">
        <f t="shared" si="3"/>
        <v>13</v>
      </c>
      <c r="AE390" s="5">
        <f t="shared" si="4"/>
        <v>1275.122172</v>
      </c>
      <c r="AF390" s="5">
        <f t="shared" si="5"/>
        <v>0</v>
      </c>
      <c r="AG390" s="5" t="str">
        <f t="shared" si="6"/>
        <v>No kids</v>
      </c>
      <c r="AH390" s="5" t="str">
        <f t="shared" si="20"/>
        <v>Mid income</v>
      </c>
      <c r="AI390" s="5" t="str">
        <f t="shared" si="7"/>
        <v>No</v>
      </c>
      <c r="AJ390" s="5" t="str">
        <f t="shared" si="8"/>
        <v>No Acceptance</v>
      </c>
      <c r="AK390" s="5">
        <f t="shared" si="9"/>
        <v>2</v>
      </c>
      <c r="AL390" s="5">
        <f t="shared" si="10"/>
        <v>0.06462674014</v>
      </c>
      <c r="AM390" s="5">
        <f t="shared" si="11"/>
        <v>0.4343434343</v>
      </c>
      <c r="AN390" s="5">
        <f t="shared" si="12"/>
        <v>0.07407407407</v>
      </c>
      <c r="AO390" s="5">
        <f t="shared" si="13"/>
        <v>0.03571428571</v>
      </c>
      <c r="AP390" s="5">
        <f t="shared" si="14"/>
        <v>0</v>
      </c>
      <c r="AQ390" s="5">
        <f t="shared" si="15"/>
        <v>0.5</v>
      </c>
      <c r="AR390" s="5">
        <f t="shared" si="16"/>
        <v>0.211142255</v>
      </c>
      <c r="AS390" s="5">
        <f t="shared" si="17"/>
        <v>1576</v>
      </c>
      <c r="AT390" s="5">
        <f t="shared" si="18"/>
        <v>0.2965609647</v>
      </c>
      <c r="AU390" s="5" t="str">
        <f t="shared" si="19"/>
        <v>Low</v>
      </c>
      <c r="AV390" s="5"/>
      <c r="AW390" s="5"/>
      <c r="AX390" s="5"/>
      <c r="AY390" s="5"/>
      <c r="AZ390" s="5"/>
    </row>
    <row r="391" ht="14.25" customHeight="1">
      <c r="A391" s="5">
        <v>9799.0</v>
      </c>
      <c r="B391" s="5">
        <v>1968.0</v>
      </c>
      <c r="C391" s="5" t="s">
        <v>53</v>
      </c>
      <c r="D391" s="5" t="s">
        <v>58</v>
      </c>
      <c r="E391" s="5">
        <v>83664.0</v>
      </c>
      <c r="F391" s="2">
        <f t="shared" si="1"/>
        <v>83664</v>
      </c>
      <c r="G391" s="5">
        <v>0.0</v>
      </c>
      <c r="H391" s="5">
        <v>1.0</v>
      </c>
      <c r="I391" s="5" t="s">
        <v>60</v>
      </c>
      <c r="J391" s="2">
        <f t="array" ref="J391">INDEX('Purchase Behaviour'!B:B,MATCH(A391,'Purchase Behaviour'!A:A, 0))</f>
        <v>387.7790696</v>
      </c>
      <c r="K391" s="2">
        <f t="array" ref="K391">INDEX('Purchase Behaviour'!C:C, MATCH(A391,'Purchase Behaviour'!A:A, 0))</f>
        <v>557.91795</v>
      </c>
      <c r="L391" s="2">
        <f t="array" ref="L391">INDEX('Purchase Behaviour'!D:D, MATCH($A391,'Purchase Behaviour'!$A:$A, 0))</f>
        <v>414.7291278</v>
      </c>
      <c r="M391" s="2">
        <f t="array" ref="M391">INDEX('Purchase Behaviour'!E:E, MATCH($A391,'Purchase Behaviour'!$A:$A, 0))</f>
        <v>352.4137514</v>
      </c>
      <c r="N391" s="2">
        <f t="array" ref="N391">INDEX('Purchase Behaviour'!F:F, MATCH($A391,'Purchase Behaviour'!$A:$A, 0))</f>
        <v>319.475473</v>
      </c>
      <c r="O391" s="2">
        <f t="array" ref="O391">INDEX('Purchase Behaviour'!G:G, MATCH($A391,'Purchase Behaviour'!$A:$A, 0))</f>
        <v>435.3047526</v>
      </c>
      <c r="P391" s="2">
        <f t="array" ref="P391">INDEX('Purchase Behaviour'!H:H, MATCH($A391,'Purchase Behaviour'!$A:$A, 0))</f>
        <v>3</v>
      </c>
      <c r="Q391" s="2">
        <f t="array" ref="Q391">INDEX('Purchase Behaviour'!I:I, MATCH($A391,'Purchase Behaviour'!$A:$A, 0))</f>
        <v>2</v>
      </c>
      <c r="R391" s="2">
        <f t="array" ref="R391">INDEX('Purchase Behaviour'!J:J, MATCH($A391,'Purchase Behaviour'!$A:$A, 0))</f>
        <v>2</v>
      </c>
      <c r="S391" s="2">
        <f t="array" ref="S391">INDEX('Purchase Behaviour'!K:K, MATCH($A391,'Purchase Behaviour'!$A:$A, 0))</f>
        <v>12</v>
      </c>
      <c r="T391" s="2">
        <f t="array" ref="T391">INDEX('Purchase Behaviour'!L:L, MATCH($A391,'Purchase Behaviour'!$A:$A, 0))</f>
        <v>5</v>
      </c>
      <c r="U391" s="2">
        <f t="array" ref="U391">INDEX('Purchase Behaviour'!M:M, MATCH($A391,'Purchase Behaviour'!$A:$A, 0))</f>
        <v>57</v>
      </c>
      <c r="V391" s="2">
        <f t="array" ref="V391">INDEX('Campaign Performance'!B:B, MATCH(A391,'Campaign Performance'!A:A, 0))</f>
        <v>0</v>
      </c>
      <c r="W391" s="2">
        <f t="array" ref="W391">INDEX('Campaign Performance'!C:C, MATCH($A391,'Campaign Performance'!$A:$A, 0))</f>
        <v>0</v>
      </c>
      <c r="X391" s="2">
        <f t="array" ref="X391">INDEX('Campaign Performance'!D:D, MATCH($A391,'Campaign Performance'!$A:$A, 0))</f>
        <v>0</v>
      </c>
      <c r="Y391" s="2">
        <f t="array" ref="Y391">INDEX('Campaign Performance'!E:E, MATCH($A391,'Campaign Performance'!$A:$A, 0))</f>
        <v>0</v>
      </c>
      <c r="Z391" s="2">
        <f t="array" ref="Z391">INDEX('Campaign Performance'!F:F, MATCH($A391,'Campaign Performance'!$A:$A, 0))</f>
        <v>0</v>
      </c>
      <c r="AA391" s="2">
        <f t="array" ref="AA391">INDEX('Campaign Performance'!G:G, MATCH($A391,'Campaign Performance'!$A:$A, 0))</f>
        <v>0</v>
      </c>
      <c r="AB391" s="2">
        <f t="array" ref="AB391">INDEX('Campaign Performance'!H:H, MATCH($A391,'Campaign Performance'!$A:$A, 0))</f>
        <v>0</v>
      </c>
      <c r="AC391" s="5">
        <f t="shared" si="2"/>
        <v>57</v>
      </c>
      <c r="AD391" s="5">
        <f t="shared" si="3"/>
        <v>12</v>
      </c>
      <c r="AE391" s="5">
        <f t="shared" si="4"/>
        <v>2467.620124</v>
      </c>
      <c r="AF391" s="5">
        <f t="shared" si="5"/>
        <v>0</v>
      </c>
      <c r="AG391" s="5" t="str">
        <f t="shared" si="6"/>
        <v>Small family</v>
      </c>
      <c r="AH391" s="5" t="str">
        <f t="shared" si="20"/>
        <v>High income</v>
      </c>
      <c r="AI391" s="5" t="str">
        <f t="shared" si="7"/>
        <v>No</v>
      </c>
      <c r="AJ391" s="5" t="str">
        <f t="shared" si="8"/>
        <v>No Acceptance</v>
      </c>
      <c r="AK391" s="5">
        <f t="shared" si="9"/>
        <v>3</v>
      </c>
      <c r="AL391" s="5">
        <f t="shared" si="10"/>
        <v>0.1250658549</v>
      </c>
      <c r="AM391" s="5">
        <f t="shared" si="11"/>
        <v>0.4242424242</v>
      </c>
      <c r="AN391" s="5">
        <f t="shared" si="12"/>
        <v>0.07407407407</v>
      </c>
      <c r="AO391" s="5">
        <f t="shared" si="13"/>
        <v>0.07142857143</v>
      </c>
      <c r="AP391" s="5">
        <f t="shared" si="14"/>
        <v>0</v>
      </c>
      <c r="AQ391" s="5">
        <f t="shared" si="15"/>
        <v>1</v>
      </c>
      <c r="AR391" s="5">
        <f t="shared" si="16"/>
        <v>0.2767931592</v>
      </c>
      <c r="AS391" s="5">
        <f t="shared" si="17"/>
        <v>1131</v>
      </c>
      <c r="AT391" s="5">
        <f t="shared" si="18"/>
        <v>0.4953104064</v>
      </c>
      <c r="AU391" s="5" t="str">
        <f t="shared" si="19"/>
        <v>Low</v>
      </c>
      <c r="AV391" s="5"/>
      <c r="AW391" s="5"/>
      <c r="AX391" s="5"/>
      <c r="AY391" s="5"/>
      <c r="AZ391" s="5"/>
    </row>
    <row r="392" ht="14.25" customHeight="1">
      <c r="A392" s="5">
        <v>8318.0</v>
      </c>
      <c r="B392" s="5">
        <v>1979.0</v>
      </c>
      <c r="C392" s="5" t="s">
        <v>46</v>
      </c>
      <c r="D392" s="5" t="s">
        <v>50</v>
      </c>
      <c r="E392" s="5">
        <v>90300.0</v>
      </c>
      <c r="F392" s="2">
        <f t="shared" si="1"/>
        <v>90300</v>
      </c>
      <c r="G392" s="5">
        <v>0.0</v>
      </c>
      <c r="H392" s="5">
        <v>2.0</v>
      </c>
      <c r="I392" s="5" t="s">
        <v>325</v>
      </c>
      <c r="J392" s="2">
        <f t="array" ref="J392">INDEX('Purchase Behaviour'!B:B,MATCH(A392,'Purchase Behaviour'!A:A, 0))</f>
        <v>313.8828174</v>
      </c>
      <c r="K392" s="2">
        <f t="array" ref="K392">INDEX('Purchase Behaviour'!C:C, MATCH(A392,'Purchase Behaviour'!A:A, 0))</f>
        <v>609.7232164</v>
      </c>
      <c r="L392" s="2">
        <f t="array" ref="L392">INDEX('Purchase Behaviour'!D:D, MATCH($A392,'Purchase Behaviour'!$A:$A, 0))</f>
        <v>288.5855202</v>
      </c>
      <c r="M392" s="2">
        <f t="array" ref="M392">INDEX('Purchase Behaviour'!E:E, MATCH($A392,'Purchase Behaviour'!$A:$A, 0))</f>
        <v>636.4461362</v>
      </c>
      <c r="N392" s="2">
        <f t="array" ref="N392">INDEX('Purchase Behaviour'!F:F, MATCH($A392,'Purchase Behaviour'!$A:$A, 0))</f>
        <v>392.642592</v>
      </c>
      <c r="O392" s="2">
        <f t="array" ref="O392">INDEX('Purchase Behaviour'!G:G, MATCH($A392,'Purchase Behaviour'!$A:$A, 0))</f>
        <v>283.2043595</v>
      </c>
      <c r="P392" s="2">
        <f t="array" ref="P392">INDEX('Purchase Behaviour'!H:H, MATCH($A392,'Purchase Behaviour'!$A:$A, 0))</f>
        <v>0</v>
      </c>
      <c r="Q392" s="2">
        <f t="array" ref="Q392">INDEX('Purchase Behaviour'!I:I, MATCH($A392,'Purchase Behaviour'!$A:$A, 0))</f>
        <v>5</v>
      </c>
      <c r="R392" s="2">
        <f t="array" ref="R392">INDEX('Purchase Behaviour'!J:J, MATCH($A392,'Purchase Behaviour'!$A:$A, 0))</f>
        <v>6</v>
      </c>
      <c r="S392" s="2">
        <f t="array" ref="S392">INDEX('Purchase Behaviour'!K:K, MATCH($A392,'Purchase Behaviour'!$A:$A, 0))</f>
        <v>8</v>
      </c>
      <c r="T392" s="2">
        <f t="array" ref="T392">INDEX('Purchase Behaviour'!L:L, MATCH($A392,'Purchase Behaviour'!$A:$A, 0))</f>
        <v>1</v>
      </c>
      <c r="U392" s="2">
        <f t="array" ref="U392">INDEX('Purchase Behaviour'!M:M, MATCH($A392,'Purchase Behaviour'!$A:$A, 0))</f>
        <v>7</v>
      </c>
      <c r="V392" s="2">
        <f t="array" ref="V392">INDEX('Campaign Performance'!B:B, MATCH(A392,'Campaign Performance'!A:A, 0))</f>
        <v>0</v>
      </c>
      <c r="W392" s="2">
        <f t="array" ref="W392">INDEX('Campaign Performance'!C:C, MATCH($A392,'Campaign Performance'!$A:$A, 0))</f>
        <v>0</v>
      </c>
      <c r="X392" s="2">
        <f t="array" ref="X392">INDEX('Campaign Performance'!D:D, MATCH($A392,'Campaign Performance'!$A:$A, 0))</f>
        <v>1</v>
      </c>
      <c r="Y392" s="2">
        <f t="array" ref="Y392">INDEX('Campaign Performance'!E:E, MATCH($A392,'Campaign Performance'!$A:$A, 0))</f>
        <v>0</v>
      </c>
      <c r="Z392" s="2">
        <f t="array" ref="Z392">INDEX('Campaign Performance'!F:F, MATCH($A392,'Campaign Performance'!$A:$A, 0))</f>
        <v>0</v>
      </c>
      <c r="AA392" s="2">
        <f t="array" ref="AA392">INDEX('Campaign Performance'!G:G, MATCH($A392,'Campaign Performance'!$A:$A, 0))</f>
        <v>0</v>
      </c>
      <c r="AB392" s="2">
        <f t="array" ref="AB392">INDEX('Campaign Performance'!H:H, MATCH($A392,'Campaign Performance'!$A:$A, 0))</f>
        <v>0</v>
      </c>
      <c r="AC392" s="5">
        <f t="shared" si="2"/>
        <v>46</v>
      </c>
      <c r="AD392" s="5">
        <f t="shared" si="3"/>
        <v>11</v>
      </c>
      <c r="AE392" s="5">
        <f t="shared" si="4"/>
        <v>2524.484642</v>
      </c>
      <c r="AF392" s="5">
        <f t="shared" si="5"/>
        <v>1</v>
      </c>
      <c r="AG392" s="5" t="str">
        <f t="shared" si="6"/>
        <v>Large family</v>
      </c>
      <c r="AH392" s="5" t="str">
        <f t="shared" si="20"/>
        <v>High income</v>
      </c>
      <c r="AI392" s="5" t="str">
        <f t="shared" si="7"/>
        <v>No</v>
      </c>
      <c r="AJ392" s="5" t="str">
        <f t="shared" si="8"/>
        <v>Low Acceptance</v>
      </c>
      <c r="AK392" s="5">
        <f t="shared" si="9"/>
        <v>3</v>
      </c>
      <c r="AL392" s="5">
        <f t="shared" si="10"/>
        <v>0.1279479069</v>
      </c>
      <c r="AM392" s="5">
        <f t="shared" si="11"/>
        <v>0.9292929293</v>
      </c>
      <c r="AN392" s="5">
        <f t="shared" si="12"/>
        <v>0.1851851852</v>
      </c>
      <c r="AO392" s="5">
        <f t="shared" si="13"/>
        <v>0.2142857143</v>
      </c>
      <c r="AP392" s="5">
        <f t="shared" si="14"/>
        <v>0.25</v>
      </c>
      <c r="AQ392" s="5">
        <f t="shared" si="15"/>
        <v>1</v>
      </c>
      <c r="AR392" s="5">
        <f t="shared" si="16"/>
        <v>0.4849812047</v>
      </c>
      <c r="AS392" s="5">
        <f t="shared" si="17"/>
        <v>46</v>
      </c>
      <c r="AT392" s="5">
        <f t="shared" si="18"/>
        <v>0.9799017418</v>
      </c>
      <c r="AU392" s="5" t="str">
        <f t="shared" si="19"/>
        <v>High</v>
      </c>
      <c r="AV392" s="5"/>
      <c r="AW392" s="5"/>
      <c r="AX392" s="5"/>
      <c r="AY392" s="5"/>
      <c r="AZ392" s="5"/>
    </row>
    <row r="393" ht="14.25" customHeight="1">
      <c r="A393" s="5">
        <v>5642.0</v>
      </c>
      <c r="B393" s="5">
        <v>1979.0</v>
      </c>
      <c r="C393" s="5" t="s">
        <v>56</v>
      </c>
      <c r="D393" s="5" t="s">
        <v>50</v>
      </c>
      <c r="E393" s="5">
        <v>62499.0</v>
      </c>
      <c r="F393" s="2">
        <f t="shared" si="1"/>
        <v>62499</v>
      </c>
      <c r="G393" s="5">
        <v>1.0</v>
      </c>
      <c r="H393" s="5">
        <v>2.0</v>
      </c>
      <c r="I393" s="5" t="s">
        <v>220</v>
      </c>
      <c r="J393" s="2">
        <f t="array" ref="J393">INDEX('Purchase Behaviour'!B:B,MATCH(A393,'Purchase Behaviour'!A:A, 0))</f>
        <v>317.1576136</v>
      </c>
      <c r="K393" s="2">
        <f t="array" ref="K393">INDEX('Purchase Behaviour'!C:C, MATCH(A393,'Purchase Behaviour'!A:A, 0))</f>
        <v>207.8507514</v>
      </c>
      <c r="L393" s="2">
        <f t="array" ref="L393">INDEX('Purchase Behaviour'!D:D, MATCH($A393,'Purchase Behaviour'!$A:$A, 0))</f>
        <v>302.3432936</v>
      </c>
      <c r="M393" s="2">
        <f t="array" ref="M393">INDEX('Purchase Behaviour'!E:E, MATCH($A393,'Purchase Behaviour'!$A:$A, 0))</f>
        <v>243.7846626</v>
      </c>
      <c r="N393" s="2">
        <f t="array" ref="N393">INDEX('Purchase Behaviour'!F:F, MATCH($A393,'Purchase Behaviour'!$A:$A, 0))</f>
        <v>389.4949534</v>
      </c>
      <c r="O393" s="2">
        <f t="array" ref="O393">INDEX('Purchase Behaviour'!G:G, MATCH($A393,'Purchase Behaviour'!$A:$A, 0))</f>
        <v>312.1405756</v>
      </c>
      <c r="P393" s="2">
        <f t="array" ref="P393">INDEX('Purchase Behaviour'!H:H, MATCH($A393,'Purchase Behaviour'!$A:$A, 0))</f>
        <v>2</v>
      </c>
      <c r="Q393" s="2">
        <f t="array" ref="Q393">INDEX('Purchase Behaviour'!I:I, MATCH($A393,'Purchase Behaviour'!$A:$A, 0))</f>
        <v>3</v>
      </c>
      <c r="R393" s="2">
        <f t="array" ref="R393">INDEX('Purchase Behaviour'!J:J, MATCH($A393,'Purchase Behaviour'!$A:$A, 0))</f>
        <v>1</v>
      </c>
      <c r="S393" s="2">
        <f t="array" ref="S393">INDEX('Purchase Behaviour'!K:K, MATCH($A393,'Purchase Behaviour'!$A:$A, 0))</f>
        <v>6</v>
      </c>
      <c r="T393" s="2">
        <f t="array" ref="T393">INDEX('Purchase Behaviour'!L:L, MATCH($A393,'Purchase Behaviour'!$A:$A, 0))</f>
        <v>4</v>
      </c>
      <c r="U393" s="2">
        <f t="array" ref="U393">INDEX('Purchase Behaviour'!M:M, MATCH($A393,'Purchase Behaviour'!$A:$A, 0))</f>
        <v>0</v>
      </c>
      <c r="V393" s="2">
        <f t="array" ref="V393">INDEX('Campaign Performance'!B:B, MATCH(A393,'Campaign Performance'!A:A, 0))</f>
        <v>0</v>
      </c>
      <c r="W393" s="2">
        <f t="array" ref="W393">INDEX('Campaign Performance'!C:C, MATCH($A393,'Campaign Performance'!$A:$A, 0))</f>
        <v>0</v>
      </c>
      <c r="X393" s="2">
        <f t="array" ref="X393">INDEX('Campaign Performance'!D:D, MATCH($A393,'Campaign Performance'!$A:$A, 0))</f>
        <v>0</v>
      </c>
      <c r="Y393" s="2">
        <f t="array" ref="Y393">INDEX('Campaign Performance'!E:E, MATCH($A393,'Campaign Performance'!$A:$A, 0))</f>
        <v>0</v>
      </c>
      <c r="Z393" s="2">
        <f t="array" ref="Z393">INDEX('Campaign Performance'!F:F, MATCH($A393,'Campaign Performance'!$A:$A, 0))</f>
        <v>0</v>
      </c>
      <c r="AA393" s="2">
        <f t="array" ref="AA393">INDEX('Campaign Performance'!G:G, MATCH($A393,'Campaign Performance'!$A:$A, 0))</f>
        <v>0</v>
      </c>
      <c r="AB393" s="2">
        <f t="array" ref="AB393">INDEX('Campaign Performance'!H:H, MATCH($A393,'Campaign Performance'!$A:$A, 0))</f>
        <v>0</v>
      </c>
      <c r="AC393" s="5">
        <f t="shared" si="2"/>
        <v>46</v>
      </c>
      <c r="AD393" s="5">
        <f t="shared" si="3"/>
        <v>11</v>
      </c>
      <c r="AE393" s="5">
        <f t="shared" si="4"/>
        <v>1772.77185</v>
      </c>
      <c r="AF393" s="5">
        <f t="shared" si="5"/>
        <v>0</v>
      </c>
      <c r="AG393" s="5" t="str">
        <f t="shared" si="6"/>
        <v>Large family</v>
      </c>
      <c r="AH393" s="5" t="str">
        <f t="shared" si="20"/>
        <v>High income</v>
      </c>
      <c r="AI393" s="5" t="str">
        <f t="shared" si="7"/>
        <v>No</v>
      </c>
      <c r="AJ393" s="5" t="str">
        <f t="shared" si="8"/>
        <v>No Acceptance</v>
      </c>
      <c r="AK393" s="5">
        <f t="shared" si="9"/>
        <v>3</v>
      </c>
      <c r="AL393" s="5">
        <f t="shared" si="10"/>
        <v>0.08984901071</v>
      </c>
      <c r="AM393" s="5">
        <f t="shared" si="11"/>
        <v>1</v>
      </c>
      <c r="AN393" s="5">
        <f t="shared" si="12"/>
        <v>0.1111111111</v>
      </c>
      <c r="AO393" s="5">
        <f t="shared" si="13"/>
        <v>0.03571428571</v>
      </c>
      <c r="AP393" s="5">
        <f t="shared" si="14"/>
        <v>0</v>
      </c>
      <c r="AQ393" s="5">
        <f t="shared" si="15"/>
        <v>1</v>
      </c>
      <c r="AR393" s="5">
        <f t="shared" si="16"/>
        <v>0.4427003479</v>
      </c>
      <c r="AS393" s="5">
        <f t="shared" si="17"/>
        <v>178</v>
      </c>
      <c r="AT393" s="5">
        <f t="shared" si="18"/>
        <v>0.9209468513</v>
      </c>
      <c r="AU393" s="5" t="str">
        <f t="shared" si="19"/>
        <v>High</v>
      </c>
      <c r="AV393" s="5"/>
      <c r="AW393" s="5"/>
      <c r="AX393" s="5"/>
      <c r="AY393" s="5"/>
      <c r="AZ393" s="5"/>
    </row>
    <row r="394" ht="14.25" customHeight="1">
      <c r="A394" s="5">
        <v>2669.0</v>
      </c>
      <c r="B394" s="5">
        <v>1993.0</v>
      </c>
      <c r="C394" s="5" t="s">
        <v>46</v>
      </c>
      <c r="D394" s="5" t="s">
        <v>47</v>
      </c>
      <c r="E394" s="5">
        <v>74293.0</v>
      </c>
      <c r="F394" s="2">
        <f t="shared" si="1"/>
        <v>74293</v>
      </c>
      <c r="G394" s="5">
        <v>0.0</v>
      </c>
      <c r="H394" s="5">
        <v>1.0</v>
      </c>
      <c r="I394" s="5" t="s">
        <v>345</v>
      </c>
      <c r="J394" s="2">
        <f t="array" ref="J394">INDEX('Purchase Behaviour'!B:B,MATCH(A394,'Purchase Behaviour'!A:A, 0))</f>
        <v>220.2884614</v>
      </c>
      <c r="K394" s="2">
        <f t="array" ref="K394">INDEX('Purchase Behaviour'!C:C, MATCH(A394,'Purchase Behaviour'!A:A, 0))</f>
        <v>287.5710924</v>
      </c>
      <c r="L394" s="2">
        <f t="array" ref="L394">INDEX('Purchase Behaviour'!D:D, MATCH($A394,'Purchase Behaviour'!$A:$A, 0))</f>
        <v>435.6796021</v>
      </c>
      <c r="M394" s="2">
        <f t="array" ref="M394">INDEX('Purchase Behaviour'!E:E, MATCH($A394,'Purchase Behaviour'!$A:$A, 0))</f>
        <v>501.9020908</v>
      </c>
      <c r="N394" s="2">
        <f t="array" ref="N394">INDEX('Purchase Behaviour'!F:F, MATCH($A394,'Purchase Behaviour'!$A:$A, 0))</f>
        <v>350.3373177</v>
      </c>
      <c r="O394" s="2">
        <f t="array" ref="O394">INDEX('Purchase Behaviour'!G:G, MATCH($A394,'Purchase Behaviour'!$A:$A, 0))</f>
        <v>236.6811914</v>
      </c>
      <c r="P394" s="2">
        <f t="array" ref="P394">INDEX('Purchase Behaviour'!H:H, MATCH($A394,'Purchase Behaviour'!$A:$A, 0))</f>
        <v>1</v>
      </c>
      <c r="Q394" s="2">
        <f t="array" ref="Q394">INDEX('Purchase Behaviour'!I:I, MATCH($A394,'Purchase Behaviour'!$A:$A, 0))</f>
        <v>5</v>
      </c>
      <c r="R394" s="2">
        <f t="array" ref="R394">INDEX('Purchase Behaviour'!J:J, MATCH($A394,'Purchase Behaviour'!$A:$A, 0))</f>
        <v>4</v>
      </c>
      <c r="S394" s="2">
        <f t="array" ref="S394">INDEX('Purchase Behaviour'!K:K, MATCH($A394,'Purchase Behaviour'!$A:$A, 0))</f>
        <v>6</v>
      </c>
      <c r="T394" s="2">
        <f t="array" ref="T394">INDEX('Purchase Behaviour'!L:L, MATCH($A394,'Purchase Behaviour'!$A:$A, 0))</f>
        <v>2</v>
      </c>
      <c r="U394" s="2">
        <f t="array" ref="U394">INDEX('Purchase Behaviour'!M:M, MATCH($A394,'Purchase Behaviour'!$A:$A, 0))</f>
        <v>66</v>
      </c>
      <c r="V394" s="2">
        <f t="array" ref="V394">INDEX('Campaign Performance'!B:B, MATCH(A394,'Campaign Performance'!A:A, 0))</f>
        <v>0</v>
      </c>
      <c r="W394" s="2">
        <f t="array" ref="W394">INDEX('Campaign Performance'!C:C, MATCH($A394,'Campaign Performance'!$A:$A, 0))</f>
        <v>0</v>
      </c>
      <c r="X394" s="2">
        <f t="array" ref="X394">INDEX('Campaign Performance'!D:D, MATCH($A394,'Campaign Performance'!$A:$A, 0))</f>
        <v>0</v>
      </c>
      <c r="Y394" s="2">
        <f t="array" ref="Y394">INDEX('Campaign Performance'!E:E, MATCH($A394,'Campaign Performance'!$A:$A, 0))</f>
        <v>0</v>
      </c>
      <c r="Z394" s="2">
        <f t="array" ref="Z394">INDEX('Campaign Performance'!F:F, MATCH($A394,'Campaign Performance'!$A:$A, 0))</f>
        <v>0</v>
      </c>
      <c r="AA394" s="2">
        <f t="array" ref="AA394">INDEX('Campaign Performance'!G:G, MATCH($A394,'Campaign Performance'!$A:$A, 0))</f>
        <v>0</v>
      </c>
      <c r="AB394" s="2">
        <f t="array" ref="AB394">INDEX('Campaign Performance'!H:H, MATCH($A394,'Campaign Performance'!$A:$A, 0))</f>
        <v>0</v>
      </c>
      <c r="AC394" s="5">
        <f t="shared" si="2"/>
        <v>32</v>
      </c>
      <c r="AD394" s="5">
        <f t="shared" si="3"/>
        <v>11</v>
      </c>
      <c r="AE394" s="5">
        <f t="shared" si="4"/>
        <v>2032.459756</v>
      </c>
      <c r="AF394" s="5">
        <f t="shared" si="5"/>
        <v>0</v>
      </c>
      <c r="AG394" s="5" t="str">
        <f t="shared" si="6"/>
        <v>Small family</v>
      </c>
      <c r="AH394" s="5" t="str">
        <f t="shared" si="20"/>
        <v>High income</v>
      </c>
      <c r="AI394" s="5" t="str">
        <f t="shared" si="7"/>
        <v>No</v>
      </c>
      <c r="AJ394" s="5" t="str">
        <f t="shared" si="8"/>
        <v>No Acceptance</v>
      </c>
      <c r="AK394" s="5">
        <f t="shared" si="9"/>
        <v>3</v>
      </c>
      <c r="AL394" s="5">
        <f t="shared" si="10"/>
        <v>0.1030107164</v>
      </c>
      <c r="AM394" s="5">
        <f t="shared" si="11"/>
        <v>0.3333333333</v>
      </c>
      <c r="AN394" s="5">
        <f t="shared" si="12"/>
        <v>0.1851851852</v>
      </c>
      <c r="AO394" s="5">
        <f t="shared" si="13"/>
        <v>0.1428571429</v>
      </c>
      <c r="AP394" s="5">
        <f t="shared" si="14"/>
        <v>0</v>
      </c>
      <c r="AQ394" s="5">
        <f t="shared" si="15"/>
        <v>1</v>
      </c>
      <c r="AR394" s="5">
        <f t="shared" si="16"/>
        <v>0.2678161712</v>
      </c>
      <c r="AS394" s="5">
        <f t="shared" si="17"/>
        <v>1194</v>
      </c>
      <c r="AT394" s="5">
        <f t="shared" si="18"/>
        <v>0.467172845</v>
      </c>
      <c r="AU394" s="5" t="str">
        <f t="shared" si="19"/>
        <v>Low</v>
      </c>
      <c r="AV394" s="5"/>
      <c r="AW394" s="5"/>
      <c r="AX394" s="5"/>
      <c r="AY394" s="5"/>
      <c r="AZ394" s="5"/>
    </row>
    <row r="395" ht="14.25" customHeight="1">
      <c r="A395" s="5">
        <v>455.0</v>
      </c>
      <c r="B395" s="5">
        <v>1960.0</v>
      </c>
      <c r="C395" s="5" t="s">
        <v>53</v>
      </c>
      <c r="D395" s="5" t="s">
        <v>54</v>
      </c>
      <c r="E395" s="5">
        <v>51012.0</v>
      </c>
      <c r="F395" s="2">
        <f t="shared" si="1"/>
        <v>51012</v>
      </c>
      <c r="G395" s="5">
        <v>0.0</v>
      </c>
      <c r="H395" s="5">
        <v>1.0</v>
      </c>
      <c r="I395" s="5" t="s">
        <v>346</v>
      </c>
      <c r="J395" s="2">
        <f t="array" ref="J395">INDEX('Purchase Behaviour'!B:B,MATCH(A395,'Purchase Behaviour'!A:A, 0))</f>
        <v>326.418703</v>
      </c>
      <c r="K395" s="2">
        <f t="array" ref="K395">INDEX('Purchase Behaviour'!C:C, MATCH(A395,'Purchase Behaviour'!A:A, 0))</f>
        <v>298.809448</v>
      </c>
      <c r="L395" s="2">
        <f t="array" ref="L395">INDEX('Purchase Behaviour'!D:D, MATCH($A395,'Purchase Behaviour'!$A:$A, 0))</f>
        <v>346.1413819</v>
      </c>
      <c r="M395" s="2">
        <f t="array" ref="M395">INDEX('Purchase Behaviour'!E:E, MATCH($A395,'Purchase Behaviour'!$A:$A, 0))</f>
        <v>266.7572254</v>
      </c>
      <c r="N395" s="2">
        <f t="array" ref="N395">INDEX('Purchase Behaviour'!F:F, MATCH($A395,'Purchase Behaviour'!$A:$A, 0))</f>
        <v>203.4262958</v>
      </c>
      <c r="O395" s="2">
        <f t="array" ref="O395">INDEX('Purchase Behaviour'!G:G, MATCH($A395,'Purchase Behaviour'!$A:$A, 0))</f>
        <v>284.4628349</v>
      </c>
      <c r="P395" s="2">
        <f t="array" ref="P395">INDEX('Purchase Behaviour'!H:H, MATCH($A395,'Purchase Behaviour'!$A:$A, 0))</f>
        <v>1</v>
      </c>
      <c r="Q395" s="2">
        <f t="array" ref="Q395">INDEX('Purchase Behaviour'!I:I, MATCH($A395,'Purchase Behaviour'!$A:$A, 0))</f>
        <v>4</v>
      </c>
      <c r="R395" s="2">
        <f t="array" ref="R395">INDEX('Purchase Behaviour'!J:J, MATCH($A395,'Purchase Behaviour'!$A:$A, 0))</f>
        <v>1</v>
      </c>
      <c r="S395" s="2">
        <f t="array" ref="S395">INDEX('Purchase Behaviour'!K:K, MATCH($A395,'Purchase Behaviour'!$A:$A, 0))</f>
        <v>4</v>
      </c>
      <c r="T395" s="2">
        <f t="array" ref="T395">INDEX('Purchase Behaviour'!L:L, MATCH($A395,'Purchase Behaviour'!$A:$A, 0))</f>
        <v>6</v>
      </c>
      <c r="U395" s="2">
        <f t="array" ref="U395">INDEX('Purchase Behaviour'!M:M, MATCH($A395,'Purchase Behaviour'!$A:$A, 0))</f>
        <v>86</v>
      </c>
      <c r="V395" s="2">
        <f t="array" ref="V395">INDEX('Campaign Performance'!B:B, MATCH(A395,'Campaign Performance'!A:A, 0))</f>
        <v>0</v>
      </c>
      <c r="W395" s="2">
        <f t="array" ref="W395">INDEX('Campaign Performance'!C:C, MATCH($A395,'Campaign Performance'!$A:$A, 0))</f>
        <v>0</v>
      </c>
      <c r="X395" s="2">
        <f t="array" ref="X395">INDEX('Campaign Performance'!D:D, MATCH($A395,'Campaign Performance'!$A:$A, 0))</f>
        <v>0</v>
      </c>
      <c r="Y395" s="2">
        <f t="array" ref="Y395">INDEX('Campaign Performance'!E:E, MATCH($A395,'Campaign Performance'!$A:$A, 0))</f>
        <v>0</v>
      </c>
      <c r="Z395" s="2">
        <f t="array" ref="Z395">INDEX('Campaign Performance'!F:F, MATCH($A395,'Campaign Performance'!$A:$A, 0))</f>
        <v>0</v>
      </c>
      <c r="AA395" s="2">
        <f t="array" ref="AA395">INDEX('Campaign Performance'!G:G, MATCH($A395,'Campaign Performance'!$A:$A, 0))</f>
        <v>0</v>
      </c>
      <c r="AB395" s="2">
        <f t="array" ref="AB395">INDEX('Campaign Performance'!H:H, MATCH($A395,'Campaign Performance'!$A:$A, 0))</f>
        <v>0</v>
      </c>
      <c r="AC395" s="5">
        <f t="shared" si="2"/>
        <v>65</v>
      </c>
      <c r="AD395" s="5">
        <f t="shared" si="3"/>
        <v>12</v>
      </c>
      <c r="AE395" s="5">
        <f t="shared" si="4"/>
        <v>1726.015889</v>
      </c>
      <c r="AF395" s="5">
        <f t="shared" si="5"/>
        <v>0</v>
      </c>
      <c r="AG395" s="5" t="str">
        <f t="shared" si="6"/>
        <v>Small family</v>
      </c>
      <c r="AH395" s="5" t="str">
        <f t="shared" si="20"/>
        <v>High income</v>
      </c>
      <c r="AI395" s="5" t="str">
        <f t="shared" si="7"/>
        <v>No</v>
      </c>
      <c r="AJ395" s="5" t="str">
        <f t="shared" si="8"/>
        <v>No Acceptance</v>
      </c>
      <c r="AK395" s="5">
        <f t="shared" si="9"/>
        <v>3</v>
      </c>
      <c r="AL395" s="5">
        <f t="shared" si="10"/>
        <v>0.08747928848</v>
      </c>
      <c r="AM395" s="5">
        <f t="shared" si="11"/>
        <v>0.1313131313</v>
      </c>
      <c r="AN395" s="5">
        <f t="shared" si="12"/>
        <v>0.1481481481</v>
      </c>
      <c r="AO395" s="5">
        <f t="shared" si="13"/>
        <v>0.03571428571</v>
      </c>
      <c r="AP395" s="5">
        <f t="shared" si="14"/>
        <v>0</v>
      </c>
      <c r="AQ395" s="5">
        <f t="shared" si="15"/>
        <v>1</v>
      </c>
      <c r="AR395" s="5">
        <f t="shared" si="16"/>
        <v>0.1870574123</v>
      </c>
      <c r="AS395" s="5">
        <f t="shared" si="17"/>
        <v>1755</v>
      </c>
      <c r="AT395" s="5">
        <f t="shared" si="18"/>
        <v>0.2166145601</v>
      </c>
      <c r="AU395" s="5" t="str">
        <f t="shared" si="19"/>
        <v>Low</v>
      </c>
      <c r="AV395" s="5"/>
      <c r="AW395" s="5"/>
      <c r="AX395" s="5"/>
      <c r="AY395" s="5"/>
      <c r="AZ395" s="5"/>
    </row>
    <row r="396" ht="14.25" customHeight="1">
      <c r="A396" s="5">
        <v>7683.0</v>
      </c>
      <c r="B396" s="5">
        <v>1968.0</v>
      </c>
      <c r="C396" s="5" t="s">
        <v>56</v>
      </c>
      <c r="D396" s="5" t="s">
        <v>54</v>
      </c>
      <c r="E396" s="5">
        <v>70777.0</v>
      </c>
      <c r="F396" s="2">
        <f t="shared" si="1"/>
        <v>70777</v>
      </c>
      <c r="G396" s="5">
        <v>0.0</v>
      </c>
      <c r="H396" s="5">
        <v>1.0</v>
      </c>
      <c r="I396" s="5" t="s">
        <v>131</v>
      </c>
      <c r="J396" s="2">
        <f t="array" ref="J396">INDEX('Purchase Behaviour'!B:B,MATCH(A396,'Purchase Behaviour'!A:A, 0))</f>
        <v>374.0288296</v>
      </c>
      <c r="K396" s="2">
        <f t="array" ref="K396">INDEX('Purchase Behaviour'!C:C, MATCH(A396,'Purchase Behaviour'!A:A, 0))</f>
        <v>276.3633072</v>
      </c>
      <c r="L396" s="2">
        <f t="array" ref="L396">INDEX('Purchase Behaviour'!D:D, MATCH($A396,'Purchase Behaviour'!$A:$A, 0))</f>
        <v>360.1906886</v>
      </c>
      <c r="M396" s="2">
        <f t="array" ref="M396">INDEX('Purchase Behaviour'!E:E, MATCH($A396,'Purchase Behaviour'!$A:$A, 0))</f>
        <v>317.5283251</v>
      </c>
      <c r="N396" s="2">
        <f t="array" ref="N396">INDEX('Purchase Behaviour'!F:F, MATCH($A396,'Purchase Behaviour'!$A:$A, 0))</f>
        <v>419.2427291</v>
      </c>
      <c r="O396" s="2">
        <f t="array" ref="O396">INDEX('Purchase Behaviour'!G:G, MATCH($A396,'Purchase Behaviour'!$A:$A, 0))</f>
        <v>391.9837181</v>
      </c>
      <c r="P396" s="2">
        <f t="array" ref="P396">INDEX('Purchase Behaviour'!H:H, MATCH($A396,'Purchase Behaviour'!$A:$A, 0))</f>
        <v>3</v>
      </c>
      <c r="Q396" s="2">
        <f t="array" ref="Q396">INDEX('Purchase Behaviour'!I:I, MATCH($A396,'Purchase Behaviour'!$A:$A, 0))</f>
        <v>5</v>
      </c>
      <c r="R396" s="2">
        <f t="array" ref="R396">INDEX('Purchase Behaviour'!J:J, MATCH($A396,'Purchase Behaviour'!$A:$A, 0))</f>
        <v>3</v>
      </c>
      <c r="S396" s="2">
        <f t="array" ref="S396">INDEX('Purchase Behaviour'!K:K, MATCH($A396,'Purchase Behaviour'!$A:$A, 0))</f>
        <v>12</v>
      </c>
      <c r="T396" s="2">
        <f t="array" ref="T396">INDEX('Purchase Behaviour'!L:L, MATCH($A396,'Purchase Behaviour'!$A:$A, 0))</f>
        <v>3</v>
      </c>
      <c r="U396" s="2">
        <f t="array" ref="U396">INDEX('Purchase Behaviour'!M:M, MATCH($A396,'Purchase Behaviour'!$A:$A, 0))</f>
        <v>80</v>
      </c>
      <c r="V396" s="2">
        <f t="array" ref="V396">INDEX('Campaign Performance'!B:B, MATCH(A396,'Campaign Performance'!A:A, 0))</f>
        <v>0</v>
      </c>
      <c r="W396" s="2">
        <f t="array" ref="W396">INDEX('Campaign Performance'!C:C, MATCH($A396,'Campaign Performance'!$A:$A, 0))</f>
        <v>0</v>
      </c>
      <c r="X396" s="2">
        <f t="array" ref="X396">INDEX('Campaign Performance'!D:D, MATCH($A396,'Campaign Performance'!$A:$A, 0))</f>
        <v>0</v>
      </c>
      <c r="Y396" s="2">
        <f t="array" ref="Y396">INDEX('Campaign Performance'!E:E, MATCH($A396,'Campaign Performance'!$A:$A, 0))</f>
        <v>0</v>
      </c>
      <c r="Z396" s="2">
        <f t="array" ref="Z396">INDEX('Campaign Performance'!F:F, MATCH($A396,'Campaign Performance'!$A:$A, 0))</f>
        <v>0</v>
      </c>
      <c r="AA396" s="2">
        <f t="array" ref="AA396">INDEX('Campaign Performance'!G:G, MATCH($A396,'Campaign Performance'!$A:$A, 0))</f>
        <v>0</v>
      </c>
      <c r="AB396" s="2">
        <f t="array" ref="AB396">INDEX('Campaign Performance'!H:H, MATCH($A396,'Campaign Performance'!$A:$A, 0))</f>
        <v>0</v>
      </c>
      <c r="AC396" s="5">
        <f t="shared" si="2"/>
        <v>57</v>
      </c>
      <c r="AD396" s="5">
        <f t="shared" si="3"/>
        <v>11</v>
      </c>
      <c r="AE396" s="5">
        <f t="shared" si="4"/>
        <v>2139.337598</v>
      </c>
      <c r="AF396" s="5">
        <f t="shared" si="5"/>
        <v>0</v>
      </c>
      <c r="AG396" s="5" t="str">
        <f t="shared" si="6"/>
        <v>Small family</v>
      </c>
      <c r="AH396" s="5" t="str">
        <f t="shared" si="20"/>
        <v>High income</v>
      </c>
      <c r="AI396" s="5" t="str">
        <f t="shared" si="7"/>
        <v>No</v>
      </c>
      <c r="AJ396" s="5" t="str">
        <f t="shared" si="8"/>
        <v>No Acceptance</v>
      </c>
      <c r="AK396" s="5">
        <f t="shared" si="9"/>
        <v>3</v>
      </c>
      <c r="AL396" s="5">
        <f t="shared" si="10"/>
        <v>0.1084275829</v>
      </c>
      <c r="AM396" s="5">
        <f t="shared" si="11"/>
        <v>0.1919191919</v>
      </c>
      <c r="AN396" s="5">
        <f t="shared" si="12"/>
        <v>0.1851851852</v>
      </c>
      <c r="AO396" s="5">
        <f t="shared" si="13"/>
        <v>0.1071428571</v>
      </c>
      <c r="AP396" s="5">
        <f t="shared" si="14"/>
        <v>0</v>
      </c>
      <c r="AQ396" s="5">
        <f t="shared" si="15"/>
        <v>1</v>
      </c>
      <c r="AR396" s="5">
        <f t="shared" si="16"/>
        <v>0.2231747168</v>
      </c>
      <c r="AS396" s="5">
        <f t="shared" si="17"/>
        <v>1491</v>
      </c>
      <c r="AT396" s="5">
        <f t="shared" si="18"/>
        <v>0.3345243412</v>
      </c>
      <c r="AU396" s="5" t="str">
        <f t="shared" si="19"/>
        <v>Low</v>
      </c>
      <c r="AV396" s="5"/>
      <c r="AW396" s="5"/>
      <c r="AX396" s="5"/>
      <c r="AY396" s="5"/>
      <c r="AZ396" s="5"/>
    </row>
    <row r="397" ht="14.25" customHeight="1">
      <c r="A397" s="5">
        <v>3428.0</v>
      </c>
      <c r="B397" s="5">
        <v>1991.0</v>
      </c>
      <c r="C397" s="5" t="s">
        <v>53</v>
      </c>
      <c r="D397" s="5" t="s">
        <v>50</v>
      </c>
      <c r="E397" s="5">
        <v>68682.0</v>
      </c>
      <c r="F397" s="2">
        <f t="shared" si="1"/>
        <v>68682</v>
      </c>
      <c r="G397" s="5">
        <v>2.0</v>
      </c>
      <c r="H397" s="5">
        <v>1.0</v>
      </c>
      <c r="I397" s="5" t="s">
        <v>347</v>
      </c>
      <c r="J397" s="2">
        <f t="array" ref="J397">INDEX('Purchase Behaviour'!B:B,MATCH(A397,'Purchase Behaviour'!A:A, 0))</f>
        <v>218.0491356</v>
      </c>
      <c r="K397" s="2">
        <f t="array" ref="K397">INDEX('Purchase Behaviour'!C:C, MATCH(A397,'Purchase Behaviour'!A:A, 0))</f>
        <v>207.4452667</v>
      </c>
      <c r="L397" s="2">
        <f t="array" ref="L397">INDEX('Purchase Behaviour'!D:D, MATCH($A397,'Purchase Behaviour'!$A:$A, 0))</f>
        <v>319.1943439</v>
      </c>
      <c r="M397" s="2">
        <f t="array" ref="M397">INDEX('Purchase Behaviour'!E:E, MATCH($A397,'Purchase Behaviour'!$A:$A, 0))</f>
        <v>332.0907241</v>
      </c>
      <c r="N397" s="2">
        <f t="array" ref="N397">INDEX('Purchase Behaviour'!F:F, MATCH($A397,'Purchase Behaviour'!$A:$A, 0))</f>
        <v>408.6670971</v>
      </c>
      <c r="O397" s="2">
        <f t="array" ref="O397">INDEX('Purchase Behaviour'!G:G, MATCH($A397,'Purchase Behaviour'!$A:$A, 0))</f>
        <v>382.6206856</v>
      </c>
      <c r="P397" s="2">
        <f t="array" ref="P397">INDEX('Purchase Behaviour'!H:H, MATCH($A397,'Purchase Behaviour'!$A:$A, 0))</f>
        <v>1</v>
      </c>
      <c r="Q397" s="2">
        <f t="array" ref="Q397">INDEX('Purchase Behaviour'!I:I, MATCH($A397,'Purchase Behaviour'!$A:$A, 0))</f>
        <v>4</v>
      </c>
      <c r="R397" s="2">
        <f t="array" ref="R397">INDEX('Purchase Behaviour'!J:J, MATCH($A397,'Purchase Behaviour'!$A:$A, 0))</f>
        <v>9</v>
      </c>
      <c r="S397" s="2">
        <f t="array" ref="S397">INDEX('Purchase Behaviour'!K:K, MATCH($A397,'Purchase Behaviour'!$A:$A, 0))</f>
        <v>10</v>
      </c>
      <c r="T397" s="2">
        <f t="array" ref="T397">INDEX('Purchase Behaviour'!L:L, MATCH($A397,'Purchase Behaviour'!$A:$A, 0))</f>
        <v>2</v>
      </c>
      <c r="U397" s="2">
        <f t="array" ref="U397">INDEX('Purchase Behaviour'!M:M, MATCH($A397,'Purchase Behaviour'!$A:$A, 0))</f>
        <v>56</v>
      </c>
      <c r="V397" s="2">
        <f t="array" ref="V397">INDEX('Campaign Performance'!B:B, MATCH(A397,'Campaign Performance'!A:A, 0))</f>
        <v>0</v>
      </c>
      <c r="W397" s="2">
        <f t="array" ref="W397">INDEX('Campaign Performance'!C:C, MATCH($A397,'Campaign Performance'!$A:$A, 0))</f>
        <v>0</v>
      </c>
      <c r="X397" s="2">
        <f t="array" ref="X397">INDEX('Campaign Performance'!D:D, MATCH($A397,'Campaign Performance'!$A:$A, 0))</f>
        <v>0</v>
      </c>
      <c r="Y397" s="2">
        <f t="array" ref="Y397">INDEX('Campaign Performance'!E:E, MATCH($A397,'Campaign Performance'!$A:$A, 0))</f>
        <v>0</v>
      </c>
      <c r="Z397" s="2">
        <f t="array" ref="Z397">INDEX('Campaign Performance'!F:F, MATCH($A397,'Campaign Performance'!$A:$A, 0))</f>
        <v>0</v>
      </c>
      <c r="AA397" s="2">
        <f t="array" ref="AA397">INDEX('Campaign Performance'!G:G, MATCH($A397,'Campaign Performance'!$A:$A, 0))</f>
        <v>0</v>
      </c>
      <c r="AB397" s="2">
        <f t="array" ref="AB397">INDEX('Campaign Performance'!H:H, MATCH($A397,'Campaign Performance'!$A:$A, 0))</f>
        <v>0</v>
      </c>
      <c r="AC397" s="5">
        <f t="shared" si="2"/>
        <v>34</v>
      </c>
      <c r="AD397" s="5">
        <f t="shared" si="3"/>
        <v>12</v>
      </c>
      <c r="AE397" s="5">
        <f t="shared" si="4"/>
        <v>1868.067253</v>
      </c>
      <c r="AF397" s="5">
        <f t="shared" si="5"/>
        <v>0</v>
      </c>
      <c r="AG397" s="5" t="str">
        <f t="shared" si="6"/>
        <v>Large family</v>
      </c>
      <c r="AH397" s="5" t="str">
        <f t="shared" si="20"/>
        <v>High income</v>
      </c>
      <c r="AI397" s="5" t="str">
        <f t="shared" si="7"/>
        <v>No</v>
      </c>
      <c r="AJ397" s="5" t="str">
        <f t="shared" si="8"/>
        <v>No Acceptance</v>
      </c>
      <c r="AK397" s="5">
        <f t="shared" si="9"/>
        <v>3</v>
      </c>
      <c r="AL397" s="5">
        <f t="shared" si="10"/>
        <v>0.09467884692</v>
      </c>
      <c r="AM397" s="5">
        <f t="shared" si="11"/>
        <v>0.4343434343</v>
      </c>
      <c r="AN397" s="5">
        <f t="shared" si="12"/>
        <v>0.1481481481</v>
      </c>
      <c r="AO397" s="5">
        <f t="shared" si="13"/>
        <v>0.3214285714</v>
      </c>
      <c r="AP397" s="5">
        <f t="shared" si="14"/>
        <v>0</v>
      </c>
      <c r="AQ397" s="5">
        <f t="shared" si="15"/>
        <v>1</v>
      </c>
      <c r="AR397" s="5">
        <f t="shared" si="16"/>
        <v>0.3083378214</v>
      </c>
      <c r="AS397" s="5">
        <f t="shared" si="17"/>
        <v>891</v>
      </c>
      <c r="AT397" s="5">
        <f t="shared" si="18"/>
        <v>0.6025011166</v>
      </c>
      <c r="AU397" s="5" t="str">
        <f t="shared" si="19"/>
        <v>Mid</v>
      </c>
      <c r="AV397" s="5"/>
      <c r="AW397" s="5"/>
      <c r="AX397" s="5"/>
      <c r="AY397" s="5"/>
      <c r="AZ397" s="5"/>
    </row>
    <row r="398" ht="14.25" customHeight="1">
      <c r="A398" s="5">
        <v>7414.0</v>
      </c>
      <c r="B398" s="5">
        <v>1971.0</v>
      </c>
      <c r="C398" s="5" t="s">
        <v>46</v>
      </c>
      <c r="D398" s="5" t="s">
        <v>54</v>
      </c>
      <c r="E398" s="5">
        <v>43824.0</v>
      </c>
      <c r="F398" s="2">
        <f t="shared" si="1"/>
        <v>43824</v>
      </c>
      <c r="G398" s="5">
        <v>0.0</v>
      </c>
      <c r="H398" s="5">
        <v>0.0</v>
      </c>
      <c r="I398" s="5" t="s">
        <v>348</v>
      </c>
      <c r="J398" s="2">
        <f t="array" ref="J398">INDEX('Purchase Behaviour'!B:B,MATCH(A398,'Purchase Behaviour'!A:A, 0))</f>
        <v>307.576662</v>
      </c>
      <c r="K398" s="2">
        <f t="array" ref="K398">INDEX('Purchase Behaviour'!C:C, MATCH(A398,'Purchase Behaviour'!A:A, 0))</f>
        <v>178.3454028</v>
      </c>
      <c r="L398" s="2">
        <f t="array" ref="L398">INDEX('Purchase Behaviour'!D:D, MATCH($A398,'Purchase Behaviour'!$A:$A, 0))</f>
        <v>174.5143476</v>
      </c>
      <c r="M398" s="2">
        <f t="array" ref="M398">INDEX('Purchase Behaviour'!E:E, MATCH($A398,'Purchase Behaviour'!$A:$A, 0))</f>
        <v>145.2893441</v>
      </c>
      <c r="N398" s="2">
        <f t="array" ref="N398">INDEX('Purchase Behaviour'!F:F, MATCH($A398,'Purchase Behaviour'!$A:$A, 0))</f>
        <v>259.9823156</v>
      </c>
      <c r="O398" s="2">
        <f t="array" ref="O398">INDEX('Purchase Behaviour'!G:G, MATCH($A398,'Purchase Behaviour'!$A:$A, 0))</f>
        <v>211.1548671</v>
      </c>
      <c r="P398" s="2">
        <f t="array" ref="P398">INDEX('Purchase Behaviour'!H:H, MATCH($A398,'Purchase Behaviour'!$A:$A, 0))</f>
        <v>4</v>
      </c>
      <c r="Q398" s="2">
        <f t="array" ref="Q398">INDEX('Purchase Behaviour'!I:I, MATCH($A398,'Purchase Behaviour'!$A:$A, 0))</f>
        <v>3</v>
      </c>
      <c r="R398" s="2">
        <f t="array" ref="R398">INDEX('Purchase Behaviour'!J:J, MATCH($A398,'Purchase Behaviour'!$A:$A, 0))</f>
        <v>1</v>
      </c>
      <c r="S398" s="2">
        <f t="array" ref="S398">INDEX('Purchase Behaviour'!K:K, MATCH($A398,'Purchase Behaviour'!$A:$A, 0))</f>
        <v>4</v>
      </c>
      <c r="T398" s="2">
        <f t="array" ref="T398">INDEX('Purchase Behaviour'!L:L, MATCH($A398,'Purchase Behaviour'!$A:$A, 0))</f>
        <v>8</v>
      </c>
      <c r="U398" s="2">
        <f t="array" ref="U398">INDEX('Purchase Behaviour'!M:M, MATCH($A398,'Purchase Behaviour'!$A:$A, 0))</f>
        <v>18</v>
      </c>
      <c r="V398" s="2">
        <f t="array" ref="V398">INDEX('Campaign Performance'!B:B, MATCH(A398,'Campaign Performance'!A:A, 0))</f>
        <v>0</v>
      </c>
      <c r="W398" s="2">
        <f t="array" ref="W398">INDEX('Campaign Performance'!C:C, MATCH($A398,'Campaign Performance'!$A:$A, 0))</f>
        <v>0</v>
      </c>
      <c r="X398" s="2">
        <f t="array" ref="X398">INDEX('Campaign Performance'!D:D, MATCH($A398,'Campaign Performance'!$A:$A, 0))</f>
        <v>0</v>
      </c>
      <c r="Y398" s="2">
        <f t="array" ref="Y398">INDEX('Campaign Performance'!E:E, MATCH($A398,'Campaign Performance'!$A:$A, 0))</f>
        <v>0</v>
      </c>
      <c r="Z398" s="2">
        <f t="array" ref="Z398">INDEX('Campaign Performance'!F:F, MATCH($A398,'Campaign Performance'!$A:$A, 0))</f>
        <v>0</v>
      </c>
      <c r="AA398" s="2">
        <f t="array" ref="AA398">INDEX('Campaign Performance'!G:G, MATCH($A398,'Campaign Performance'!$A:$A, 0))</f>
        <v>0</v>
      </c>
      <c r="AB398" s="2">
        <f t="array" ref="AB398">INDEX('Campaign Performance'!H:H, MATCH($A398,'Campaign Performance'!$A:$A, 0))</f>
        <v>0</v>
      </c>
      <c r="AC398" s="5">
        <f t="shared" si="2"/>
        <v>54</v>
      </c>
      <c r="AD398" s="5">
        <f t="shared" si="3"/>
        <v>13</v>
      </c>
      <c r="AE398" s="5">
        <f t="shared" si="4"/>
        <v>1276.862939</v>
      </c>
      <c r="AF398" s="5">
        <f t="shared" si="5"/>
        <v>0</v>
      </c>
      <c r="AG398" s="5" t="str">
        <f t="shared" si="6"/>
        <v>No kids</v>
      </c>
      <c r="AH398" s="5" t="str">
        <f t="shared" si="20"/>
        <v>Mid income</v>
      </c>
      <c r="AI398" s="5" t="str">
        <f t="shared" si="7"/>
        <v>No</v>
      </c>
      <c r="AJ398" s="5" t="str">
        <f t="shared" si="8"/>
        <v>No Acceptance</v>
      </c>
      <c r="AK398" s="5">
        <f t="shared" si="9"/>
        <v>2</v>
      </c>
      <c r="AL398" s="5">
        <f t="shared" si="10"/>
        <v>0.06471496707</v>
      </c>
      <c r="AM398" s="5">
        <f t="shared" si="11"/>
        <v>0.8181818182</v>
      </c>
      <c r="AN398" s="5">
        <f t="shared" si="12"/>
        <v>0.1111111111</v>
      </c>
      <c r="AO398" s="5">
        <f t="shared" si="13"/>
        <v>0.03571428571</v>
      </c>
      <c r="AP398" s="5">
        <f t="shared" si="14"/>
        <v>0</v>
      </c>
      <c r="AQ398" s="5">
        <f t="shared" si="15"/>
        <v>0.5</v>
      </c>
      <c r="AR398" s="5">
        <f t="shared" si="16"/>
        <v>0.3318713825</v>
      </c>
      <c r="AS398" s="5">
        <f t="shared" si="17"/>
        <v>710</v>
      </c>
      <c r="AT398" s="5">
        <f t="shared" si="18"/>
        <v>0.6833407771</v>
      </c>
      <c r="AU398" s="5" t="str">
        <f t="shared" si="19"/>
        <v>Mid</v>
      </c>
      <c r="AV398" s="5"/>
      <c r="AW398" s="5"/>
      <c r="AX398" s="5"/>
      <c r="AY398" s="5"/>
      <c r="AZ398" s="5"/>
    </row>
    <row r="399" ht="14.25" customHeight="1">
      <c r="A399" s="5">
        <v>6354.0</v>
      </c>
      <c r="B399" s="5">
        <v>1984.0</v>
      </c>
      <c r="C399" s="5" t="s">
        <v>46</v>
      </c>
      <c r="D399" s="5" t="s">
        <v>50</v>
      </c>
      <c r="E399" s="5">
        <v>15345.0</v>
      </c>
      <c r="F399" s="2">
        <f t="shared" si="1"/>
        <v>15345</v>
      </c>
      <c r="G399" s="5">
        <v>1.0</v>
      </c>
      <c r="H399" s="5">
        <v>0.0</v>
      </c>
      <c r="I399" s="5" t="s">
        <v>68</v>
      </c>
      <c r="J399" s="2">
        <f t="array" ref="J399">INDEX('Purchase Behaviour'!B:B,MATCH(A399,'Purchase Behaviour'!A:A, 0))</f>
        <v>29.87269726</v>
      </c>
      <c r="K399" s="2">
        <f t="array" ref="K399">INDEX('Purchase Behaviour'!C:C, MATCH(A399,'Purchase Behaviour'!A:A, 0))</f>
        <v>78.17498743</v>
      </c>
      <c r="L399" s="2">
        <f t="array" ref="L399">INDEX('Purchase Behaviour'!D:D, MATCH($A399,'Purchase Behaviour'!$A:$A, 0))</f>
        <v>79.67414304</v>
      </c>
      <c r="M399" s="2">
        <f t="array" ref="M399">INDEX('Purchase Behaviour'!E:E, MATCH($A399,'Purchase Behaviour'!$A:$A, 0))</f>
        <v>70.03334335</v>
      </c>
      <c r="N399" s="2">
        <f t="array" ref="N399">INDEX('Purchase Behaviour'!F:F, MATCH($A399,'Purchase Behaviour'!$A:$A, 0))</f>
        <v>80.39510957</v>
      </c>
      <c r="O399" s="2">
        <f t="array" ref="O399">INDEX('Purchase Behaviour'!G:G, MATCH($A399,'Purchase Behaviour'!$A:$A, 0))</f>
        <v>44.75429032</v>
      </c>
      <c r="P399" s="2">
        <f t="array" ref="P399">INDEX('Purchase Behaviour'!H:H, MATCH($A399,'Purchase Behaviour'!$A:$A, 0))</f>
        <v>2</v>
      </c>
      <c r="Q399" s="2">
        <f t="array" ref="Q399">INDEX('Purchase Behaviour'!I:I, MATCH($A399,'Purchase Behaviour'!$A:$A, 0))</f>
        <v>1</v>
      </c>
      <c r="R399" s="2">
        <f t="array" ref="R399">INDEX('Purchase Behaviour'!J:J, MATCH($A399,'Purchase Behaviour'!$A:$A, 0))</f>
        <v>1</v>
      </c>
      <c r="S399" s="2">
        <f t="array" ref="S399">INDEX('Purchase Behaviour'!K:K, MATCH($A399,'Purchase Behaviour'!$A:$A, 0))</f>
        <v>2</v>
      </c>
      <c r="T399" s="2">
        <f t="array" ref="T399">INDEX('Purchase Behaviour'!L:L, MATCH($A399,'Purchase Behaviour'!$A:$A, 0))</f>
        <v>8</v>
      </c>
      <c r="U399" s="2">
        <f t="array" ref="U399">INDEX('Purchase Behaviour'!M:M, MATCH($A399,'Purchase Behaviour'!$A:$A, 0))</f>
        <v>51</v>
      </c>
      <c r="V399" s="2">
        <f t="array" ref="V399">INDEX('Campaign Performance'!B:B, MATCH(A399,'Campaign Performance'!A:A, 0))</f>
        <v>0</v>
      </c>
      <c r="W399" s="2">
        <f t="array" ref="W399">INDEX('Campaign Performance'!C:C, MATCH($A399,'Campaign Performance'!$A:$A, 0))</f>
        <v>0</v>
      </c>
      <c r="X399" s="2">
        <f t="array" ref="X399">INDEX('Campaign Performance'!D:D, MATCH($A399,'Campaign Performance'!$A:$A, 0))</f>
        <v>0</v>
      </c>
      <c r="Y399" s="2">
        <f t="array" ref="Y399">INDEX('Campaign Performance'!E:E, MATCH($A399,'Campaign Performance'!$A:$A, 0))</f>
        <v>0</v>
      </c>
      <c r="Z399" s="2">
        <f t="array" ref="Z399">INDEX('Campaign Performance'!F:F, MATCH($A399,'Campaign Performance'!$A:$A, 0))</f>
        <v>0</v>
      </c>
      <c r="AA399" s="2">
        <f t="array" ref="AA399">INDEX('Campaign Performance'!G:G, MATCH($A399,'Campaign Performance'!$A:$A, 0))</f>
        <v>0</v>
      </c>
      <c r="AB399" s="2">
        <f t="array" ref="AB399">INDEX('Campaign Performance'!H:H, MATCH($A399,'Campaign Performance'!$A:$A, 0))</f>
        <v>1</v>
      </c>
      <c r="AC399" s="5">
        <f t="shared" si="2"/>
        <v>41</v>
      </c>
      <c r="AD399" s="5">
        <f t="shared" si="3"/>
        <v>13</v>
      </c>
      <c r="AE399" s="5">
        <f t="shared" si="4"/>
        <v>382.904571</v>
      </c>
      <c r="AF399" s="5">
        <f t="shared" si="5"/>
        <v>0</v>
      </c>
      <c r="AG399" s="5" t="str">
        <f t="shared" si="6"/>
        <v>Small family</v>
      </c>
      <c r="AH399" s="5" t="str">
        <f t="shared" si="20"/>
        <v>Low income</v>
      </c>
      <c r="AI399" s="5" t="str">
        <f t="shared" si="7"/>
        <v>Yes</v>
      </c>
      <c r="AJ399" s="5" t="str">
        <f t="shared" si="8"/>
        <v>No Acceptance</v>
      </c>
      <c r="AK399" s="5">
        <f t="shared" si="9"/>
        <v>1</v>
      </c>
      <c r="AL399" s="5">
        <f t="shared" si="10"/>
        <v>0.01940666922</v>
      </c>
      <c r="AM399" s="5">
        <f t="shared" si="11"/>
        <v>0.4848484848</v>
      </c>
      <c r="AN399" s="5">
        <f t="shared" si="12"/>
        <v>0.03703703704</v>
      </c>
      <c r="AO399" s="5">
        <f t="shared" si="13"/>
        <v>0.03571428571</v>
      </c>
      <c r="AP399" s="5">
        <f t="shared" si="14"/>
        <v>0</v>
      </c>
      <c r="AQ399" s="5">
        <f t="shared" si="15"/>
        <v>0</v>
      </c>
      <c r="AR399" s="5">
        <f t="shared" si="16"/>
        <v>0.1594331969</v>
      </c>
      <c r="AS399" s="5">
        <f t="shared" si="17"/>
        <v>1892</v>
      </c>
      <c r="AT399" s="5">
        <f t="shared" si="18"/>
        <v>0.1554265297</v>
      </c>
      <c r="AU399" s="5" t="str">
        <f t="shared" si="19"/>
        <v>Low</v>
      </c>
      <c r="AV399" s="5"/>
      <c r="AW399" s="5"/>
      <c r="AX399" s="5"/>
      <c r="AY399" s="5"/>
      <c r="AZ399" s="5"/>
    </row>
    <row r="400" ht="14.25" customHeight="1">
      <c r="A400" s="5">
        <v>798.0</v>
      </c>
      <c r="B400" s="5">
        <v>1987.0</v>
      </c>
      <c r="C400" s="5" t="s">
        <v>46</v>
      </c>
      <c r="D400" s="5" t="s">
        <v>47</v>
      </c>
      <c r="E400" s="5">
        <v>23442.0</v>
      </c>
      <c r="F400" s="2">
        <f t="shared" si="1"/>
        <v>23442</v>
      </c>
      <c r="G400" s="5">
        <v>2.0</v>
      </c>
      <c r="H400" s="5">
        <v>1.0</v>
      </c>
      <c r="I400" s="5" t="s">
        <v>67</v>
      </c>
      <c r="J400" s="2">
        <f t="array" ref="J400">INDEX('Purchase Behaviour'!B:B,MATCH(A400,'Purchase Behaviour'!A:A, 0))</f>
        <v>171.0716876</v>
      </c>
      <c r="K400" s="2">
        <f t="array" ref="K400">INDEX('Purchase Behaviour'!C:C, MATCH(A400,'Purchase Behaviour'!A:A, 0))</f>
        <v>125.8175913</v>
      </c>
      <c r="L400" s="2">
        <f t="array" ref="L400">INDEX('Purchase Behaviour'!D:D, MATCH($A400,'Purchase Behaviour'!$A:$A, 0))</f>
        <v>48.50352884</v>
      </c>
      <c r="M400" s="2">
        <f t="array" ref="M400">INDEX('Purchase Behaviour'!E:E, MATCH($A400,'Purchase Behaviour'!$A:$A, 0))</f>
        <v>111.95691</v>
      </c>
      <c r="N400" s="2">
        <f t="array" ref="N400">INDEX('Purchase Behaviour'!F:F, MATCH($A400,'Purchase Behaviour'!$A:$A, 0))</f>
        <v>126.7673729</v>
      </c>
      <c r="O400" s="2">
        <f t="array" ref="O400">INDEX('Purchase Behaviour'!G:G, MATCH($A400,'Purchase Behaviour'!$A:$A, 0))</f>
        <v>72.22105673</v>
      </c>
      <c r="P400" s="2">
        <f t="array" ref="P400">INDEX('Purchase Behaviour'!H:H, MATCH($A400,'Purchase Behaviour'!$A:$A, 0))</f>
        <v>1</v>
      </c>
      <c r="Q400" s="2">
        <f t="array" ref="Q400">INDEX('Purchase Behaviour'!I:I, MATCH($A400,'Purchase Behaviour'!$A:$A, 0))</f>
        <v>1</v>
      </c>
      <c r="R400" s="2">
        <f t="array" ref="R400">INDEX('Purchase Behaviour'!J:J, MATCH($A400,'Purchase Behaviour'!$A:$A, 0))</f>
        <v>0</v>
      </c>
      <c r="S400" s="2">
        <f t="array" ref="S400">INDEX('Purchase Behaviour'!K:K, MATCH($A400,'Purchase Behaviour'!$A:$A, 0))</f>
        <v>3</v>
      </c>
      <c r="T400" s="2">
        <f t="array" ref="T400">INDEX('Purchase Behaviour'!L:L, MATCH($A400,'Purchase Behaviour'!$A:$A, 0))</f>
        <v>7</v>
      </c>
      <c r="U400" s="2">
        <f t="array" ref="U400">INDEX('Purchase Behaviour'!M:M, MATCH($A400,'Purchase Behaviour'!$A:$A, 0))</f>
        <v>71</v>
      </c>
      <c r="V400" s="2">
        <f t="array" ref="V400">INDEX('Campaign Performance'!B:B, MATCH(A400,'Campaign Performance'!A:A, 0))</f>
        <v>0</v>
      </c>
      <c r="W400" s="2">
        <f t="array" ref="W400">INDEX('Campaign Performance'!C:C, MATCH($A400,'Campaign Performance'!$A:$A, 0))</f>
        <v>0</v>
      </c>
      <c r="X400" s="2">
        <f t="array" ref="X400">INDEX('Campaign Performance'!D:D, MATCH($A400,'Campaign Performance'!$A:$A, 0))</f>
        <v>0</v>
      </c>
      <c r="Y400" s="2">
        <f t="array" ref="Y400">INDEX('Campaign Performance'!E:E, MATCH($A400,'Campaign Performance'!$A:$A, 0))</f>
        <v>0</v>
      </c>
      <c r="Z400" s="2">
        <f t="array" ref="Z400">INDEX('Campaign Performance'!F:F, MATCH($A400,'Campaign Performance'!$A:$A, 0))</f>
        <v>0</v>
      </c>
      <c r="AA400" s="2">
        <f t="array" ref="AA400">INDEX('Campaign Performance'!G:G, MATCH($A400,'Campaign Performance'!$A:$A, 0))</f>
        <v>0</v>
      </c>
      <c r="AB400" s="2">
        <f t="array" ref="AB400">INDEX('Campaign Performance'!H:H, MATCH($A400,'Campaign Performance'!$A:$A, 0))</f>
        <v>0</v>
      </c>
      <c r="AC400" s="5">
        <f t="shared" si="2"/>
        <v>38</v>
      </c>
      <c r="AD400" s="5">
        <f t="shared" si="3"/>
        <v>12</v>
      </c>
      <c r="AE400" s="5">
        <f t="shared" si="4"/>
        <v>656.3381473</v>
      </c>
      <c r="AF400" s="5">
        <f t="shared" si="5"/>
        <v>0</v>
      </c>
      <c r="AG400" s="5" t="str">
        <f t="shared" si="6"/>
        <v>Large family</v>
      </c>
      <c r="AH400" s="5" t="str">
        <f t="shared" si="20"/>
        <v>Low income</v>
      </c>
      <c r="AI400" s="5" t="str">
        <f t="shared" si="7"/>
        <v>No</v>
      </c>
      <c r="AJ400" s="5" t="str">
        <f t="shared" si="8"/>
        <v>No Acceptance</v>
      </c>
      <c r="AK400" s="5">
        <f t="shared" si="9"/>
        <v>1</v>
      </c>
      <c r="AL400" s="5">
        <f t="shared" si="10"/>
        <v>0.03326504379</v>
      </c>
      <c r="AM400" s="5">
        <f t="shared" si="11"/>
        <v>0.2828282828</v>
      </c>
      <c r="AN400" s="5">
        <f t="shared" si="12"/>
        <v>0.03703703704</v>
      </c>
      <c r="AO400" s="5">
        <f t="shared" si="13"/>
        <v>0</v>
      </c>
      <c r="AP400" s="5">
        <f t="shared" si="14"/>
        <v>0</v>
      </c>
      <c r="AQ400" s="5">
        <f t="shared" si="15"/>
        <v>0</v>
      </c>
      <c r="AR400" s="5">
        <f t="shared" si="16"/>
        <v>0.09872030135</v>
      </c>
      <c r="AS400" s="5">
        <f t="shared" si="17"/>
        <v>2090</v>
      </c>
      <c r="AT400" s="5">
        <f t="shared" si="18"/>
        <v>0.06699419384</v>
      </c>
      <c r="AU400" s="5" t="str">
        <f t="shared" si="19"/>
        <v>Low</v>
      </c>
      <c r="AV400" s="5"/>
      <c r="AW400" s="5"/>
      <c r="AX400" s="5"/>
      <c r="AY400" s="5"/>
      <c r="AZ400" s="5"/>
    </row>
    <row r="401" ht="14.25" customHeight="1">
      <c r="A401" s="5">
        <v>8213.0</v>
      </c>
      <c r="B401" s="5">
        <v>1980.0</v>
      </c>
      <c r="C401" s="5" t="s">
        <v>70</v>
      </c>
      <c r="D401" s="5" t="s">
        <v>50</v>
      </c>
      <c r="E401" s="5">
        <v>14515.0</v>
      </c>
      <c r="F401" s="2">
        <f t="shared" si="1"/>
        <v>14515</v>
      </c>
      <c r="G401" s="5">
        <v>1.0</v>
      </c>
      <c r="H401" s="5">
        <v>0.0</v>
      </c>
      <c r="I401" s="5" t="s">
        <v>96</v>
      </c>
      <c r="J401" s="2">
        <f t="array" ref="J401">INDEX('Purchase Behaviour'!B:B,MATCH(A401,'Purchase Behaviour'!A:A, 0))</f>
        <v>81.31339678</v>
      </c>
      <c r="K401" s="2">
        <f t="array" ref="K401">INDEX('Purchase Behaviour'!C:C, MATCH(A401,'Purchase Behaviour'!A:A, 0))</f>
        <v>106.8121421</v>
      </c>
      <c r="L401" s="2">
        <f t="array" ref="L401">INDEX('Purchase Behaviour'!D:D, MATCH($A401,'Purchase Behaviour'!$A:$A, 0))</f>
        <v>55.13225236</v>
      </c>
      <c r="M401" s="2">
        <f t="array" ref="M401">INDEX('Purchase Behaviour'!E:E, MATCH($A401,'Purchase Behaviour'!$A:$A, 0))</f>
        <v>78.9755041</v>
      </c>
      <c r="N401" s="2">
        <f t="array" ref="N401">INDEX('Purchase Behaviour'!F:F, MATCH($A401,'Purchase Behaviour'!$A:$A, 0))</f>
        <v>74.08953759</v>
      </c>
      <c r="O401" s="2">
        <f t="array" ref="O401">INDEX('Purchase Behaviour'!G:G, MATCH($A401,'Purchase Behaviour'!$A:$A, 0))</f>
        <v>90.97374933</v>
      </c>
      <c r="P401" s="2">
        <f t="array" ref="P401">INDEX('Purchase Behaviour'!H:H, MATCH($A401,'Purchase Behaviour'!$A:$A, 0))</f>
        <v>4</v>
      </c>
      <c r="Q401" s="2">
        <f t="array" ref="Q401">INDEX('Purchase Behaviour'!I:I, MATCH($A401,'Purchase Behaviour'!$A:$A, 0))</f>
        <v>2</v>
      </c>
      <c r="R401" s="2">
        <f t="array" ref="R401">INDEX('Purchase Behaviour'!J:J, MATCH($A401,'Purchase Behaviour'!$A:$A, 0))</f>
        <v>2</v>
      </c>
      <c r="S401" s="2">
        <f t="array" ref="S401">INDEX('Purchase Behaviour'!K:K, MATCH($A401,'Purchase Behaviour'!$A:$A, 0))</f>
        <v>3</v>
      </c>
      <c r="T401" s="2">
        <f t="array" ref="T401">INDEX('Purchase Behaviour'!L:L, MATCH($A401,'Purchase Behaviour'!$A:$A, 0))</f>
        <v>7</v>
      </c>
      <c r="U401" s="2">
        <f t="array" ref="U401">INDEX('Purchase Behaviour'!M:M, MATCH($A401,'Purchase Behaviour'!$A:$A, 0))</f>
        <v>71</v>
      </c>
      <c r="V401" s="2">
        <f t="array" ref="V401">INDEX('Campaign Performance'!B:B, MATCH(A401,'Campaign Performance'!A:A, 0))</f>
        <v>0</v>
      </c>
      <c r="W401" s="2">
        <f t="array" ref="W401">INDEX('Campaign Performance'!C:C, MATCH($A401,'Campaign Performance'!$A:$A, 0))</f>
        <v>0</v>
      </c>
      <c r="X401" s="2">
        <f t="array" ref="X401">INDEX('Campaign Performance'!D:D, MATCH($A401,'Campaign Performance'!$A:$A, 0))</f>
        <v>0</v>
      </c>
      <c r="Y401" s="2">
        <f t="array" ref="Y401">INDEX('Campaign Performance'!E:E, MATCH($A401,'Campaign Performance'!$A:$A, 0))</f>
        <v>0</v>
      </c>
      <c r="Z401" s="2">
        <f t="array" ref="Z401">INDEX('Campaign Performance'!F:F, MATCH($A401,'Campaign Performance'!$A:$A, 0))</f>
        <v>0</v>
      </c>
      <c r="AA401" s="2">
        <f t="array" ref="AA401">INDEX('Campaign Performance'!G:G, MATCH($A401,'Campaign Performance'!$A:$A, 0))</f>
        <v>0</v>
      </c>
      <c r="AB401" s="2">
        <f t="array" ref="AB401">INDEX('Campaign Performance'!H:H, MATCH($A401,'Campaign Performance'!$A:$A, 0))</f>
        <v>1</v>
      </c>
      <c r="AC401" s="5">
        <f t="shared" si="2"/>
        <v>45</v>
      </c>
      <c r="AD401" s="5">
        <f t="shared" si="3"/>
        <v>13</v>
      </c>
      <c r="AE401" s="5">
        <f t="shared" si="4"/>
        <v>487.2965822</v>
      </c>
      <c r="AF401" s="5">
        <f t="shared" si="5"/>
        <v>0</v>
      </c>
      <c r="AG401" s="5" t="str">
        <f t="shared" si="6"/>
        <v>Small family</v>
      </c>
      <c r="AH401" s="5" t="str">
        <f t="shared" si="20"/>
        <v>Low income</v>
      </c>
      <c r="AI401" s="5" t="str">
        <f t="shared" si="7"/>
        <v>Yes</v>
      </c>
      <c r="AJ401" s="5" t="str">
        <f t="shared" si="8"/>
        <v>No Acceptance</v>
      </c>
      <c r="AK401" s="5">
        <f t="shared" si="9"/>
        <v>1</v>
      </c>
      <c r="AL401" s="5">
        <f t="shared" si="10"/>
        <v>0.02469754686</v>
      </c>
      <c r="AM401" s="5">
        <f t="shared" si="11"/>
        <v>0.2828282828</v>
      </c>
      <c r="AN401" s="5">
        <f t="shared" si="12"/>
        <v>0.07407407407</v>
      </c>
      <c r="AO401" s="5">
        <f t="shared" si="13"/>
        <v>0.07142857143</v>
      </c>
      <c r="AP401" s="5">
        <f t="shared" si="14"/>
        <v>0</v>
      </c>
      <c r="AQ401" s="5">
        <f t="shared" si="15"/>
        <v>0</v>
      </c>
      <c r="AR401" s="5">
        <f t="shared" si="16"/>
        <v>0.1092768398</v>
      </c>
      <c r="AS401" s="5">
        <f t="shared" si="17"/>
        <v>2059</v>
      </c>
      <c r="AT401" s="5">
        <f t="shared" si="18"/>
        <v>0.08083966056</v>
      </c>
      <c r="AU401" s="5" t="str">
        <f t="shared" si="19"/>
        <v>Low</v>
      </c>
      <c r="AV401" s="5"/>
      <c r="AW401" s="5"/>
      <c r="AX401" s="5"/>
      <c r="AY401" s="5"/>
      <c r="AZ401" s="5"/>
    </row>
    <row r="402" ht="14.25" customHeight="1">
      <c r="A402" s="5">
        <v>2488.0</v>
      </c>
      <c r="B402" s="5">
        <v>1960.0</v>
      </c>
      <c r="C402" s="5" t="s">
        <v>70</v>
      </c>
      <c r="D402" s="5" t="s">
        <v>58</v>
      </c>
      <c r="E402" s="5">
        <v>31395.0</v>
      </c>
      <c r="F402" s="2">
        <f t="shared" si="1"/>
        <v>31395</v>
      </c>
      <c r="G402" s="5">
        <v>0.0</v>
      </c>
      <c r="H402" s="5">
        <v>0.0</v>
      </c>
      <c r="I402" s="5" t="s">
        <v>246</v>
      </c>
      <c r="J402" s="2">
        <f t="array" ref="J402">INDEX('Purchase Behaviour'!B:B,MATCH(A402,'Purchase Behaviour'!A:A, 0))</f>
        <v>144.9910278</v>
      </c>
      <c r="K402" s="2">
        <f t="array" ref="K402">INDEX('Purchase Behaviour'!C:C, MATCH(A402,'Purchase Behaviour'!A:A, 0))</f>
        <v>98.94462172</v>
      </c>
      <c r="L402" s="2">
        <f t="array" ref="L402">INDEX('Purchase Behaviour'!D:D, MATCH($A402,'Purchase Behaviour'!$A:$A, 0))</f>
        <v>193.6885457</v>
      </c>
      <c r="M402" s="2">
        <f t="array" ref="M402">INDEX('Purchase Behaviour'!E:E, MATCH($A402,'Purchase Behaviour'!$A:$A, 0))</f>
        <v>101.8027583</v>
      </c>
      <c r="N402" s="2">
        <f t="array" ref="N402">INDEX('Purchase Behaviour'!F:F, MATCH($A402,'Purchase Behaviour'!$A:$A, 0))</f>
        <v>237.1777637</v>
      </c>
      <c r="O402" s="2">
        <f t="array" ref="O402">INDEX('Purchase Behaviour'!G:G, MATCH($A402,'Purchase Behaviour'!$A:$A, 0))</f>
        <v>177.1801972</v>
      </c>
      <c r="P402" s="2">
        <f t="array" ref="P402">INDEX('Purchase Behaviour'!H:H, MATCH($A402,'Purchase Behaviour'!$A:$A, 0))</f>
        <v>4</v>
      </c>
      <c r="Q402" s="2">
        <f t="array" ref="Q402">INDEX('Purchase Behaviour'!I:I, MATCH($A402,'Purchase Behaviour'!$A:$A, 0))</f>
        <v>2</v>
      </c>
      <c r="R402" s="2">
        <f t="array" ref="R402">INDEX('Purchase Behaviour'!J:J, MATCH($A402,'Purchase Behaviour'!$A:$A, 0))</f>
        <v>1</v>
      </c>
      <c r="S402" s="2">
        <f t="array" ref="S402">INDEX('Purchase Behaviour'!K:K, MATCH($A402,'Purchase Behaviour'!$A:$A, 0))</f>
        <v>3</v>
      </c>
      <c r="T402" s="2">
        <f t="array" ref="T402">INDEX('Purchase Behaviour'!L:L, MATCH($A402,'Purchase Behaviour'!$A:$A, 0))</f>
        <v>6</v>
      </c>
      <c r="U402" s="2">
        <f t="array" ref="U402">INDEX('Purchase Behaviour'!M:M, MATCH($A402,'Purchase Behaviour'!$A:$A, 0))</f>
        <v>80</v>
      </c>
      <c r="V402" s="2">
        <f t="array" ref="V402">INDEX('Campaign Performance'!B:B, MATCH(A402,'Campaign Performance'!A:A, 0))</f>
        <v>0</v>
      </c>
      <c r="W402" s="2">
        <f t="array" ref="W402">INDEX('Campaign Performance'!C:C, MATCH($A402,'Campaign Performance'!$A:$A, 0))</f>
        <v>0</v>
      </c>
      <c r="X402" s="2">
        <f t="array" ref="X402">INDEX('Campaign Performance'!D:D, MATCH($A402,'Campaign Performance'!$A:$A, 0))</f>
        <v>0</v>
      </c>
      <c r="Y402" s="2">
        <f t="array" ref="Y402">INDEX('Campaign Performance'!E:E, MATCH($A402,'Campaign Performance'!$A:$A, 0))</f>
        <v>0</v>
      </c>
      <c r="Z402" s="2">
        <f t="array" ref="Z402">INDEX('Campaign Performance'!F:F, MATCH($A402,'Campaign Performance'!$A:$A, 0))</f>
        <v>0</v>
      </c>
      <c r="AA402" s="2">
        <f t="array" ref="AA402">INDEX('Campaign Performance'!G:G, MATCH($A402,'Campaign Performance'!$A:$A, 0))</f>
        <v>0</v>
      </c>
      <c r="AB402" s="2">
        <f t="array" ref="AB402">INDEX('Campaign Performance'!H:H, MATCH($A402,'Campaign Performance'!$A:$A, 0))</f>
        <v>0</v>
      </c>
      <c r="AC402" s="5">
        <f t="shared" si="2"/>
        <v>65</v>
      </c>
      <c r="AD402" s="5">
        <f t="shared" si="3"/>
        <v>12</v>
      </c>
      <c r="AE402" s="5">
        <f t="shared" si="4"/>
        <v>953.7849144</v>
      </c>
      <c r="AF402" s="5">
        <f t="shared" si="5"/>
        <v>0</v>
      </c>
      <c r="AG402" s="5" t="str">
        <f t="shared" si="6"/>
        <v>No kids</v>
      </c>
      <c r="AH402" s="5" t="str">
        <f t="shared" si="20"/>
        <v>Mid income</v>
      </c>
      <c r="AI402" s="5" t="str">
        <f t="shared" si="7"/>
        <v>No</v>
      </c>
      <c r="AJ402" s="5" t="str">
        <f t="shared" si="8"/>
        <v>No Acceptance</v>
      </c>
      <c r="AK402" s="5">
        <f t="shared" si="9"/>
        <v>2</v>
      </c>
      <c r="AL402" s="5">
        <f t="shared" si="10"/>
        <v>0.04834047369</v>
      </c>
      <c r="AM402" s="5">
        <f t="shared" si="11"/>
        <v>0.1919191919</v>
      </c>
      <c r="AN402" s="5">
        <f t="shared" si="12"/>
        <v>0.07407407407</v>
      </c>
      <c r="AO402" s="5">
        <f t="shared" si="13"/>
        <v>0.03571428571</v>
      </c>
      <c r="AP402" s="5">
        <f t="shared" si="14"/>
        <v>0</v>
      </c>
      <c r="AQ402" s="5">
        <f t="shared" si="15"/>
        <v>0.5</v>
      </c>
      <c r="AR402" s="5">
        <f t="shared" si="16"/>
        <v>0.1343434157</v>
      </c>
      <c r="AS402" s="5">
        <f t="shared" si="17"/>
        <v>1972</v>
      </c>
      <c r="AT402" s="5">
        <f t="shared" si="18"/>
        <v>0.119696293</v>
      </c>
      <c r="AU402" s="5" t="str">
        <f t="shared" si="19"/>
        <v>Low</v>
      </c>
      <c r="AV402" s="5"/>
      <c r="AW402" s="5"/>
      <c r="AX402" s="5"/>
      <c r="AY402" s="5"/>
      <c r="AZ402" s="5"/>
    </row>
    <row r="403" ht="14.25" customHeight="1">
      <c r="A403" s="5">
        <v>9999.0</v>
      </c>
      <c r="B403" s="5">
        <v>1965.0</v>
      </c>
      <c r="C403" s="5" t="s">
        <v>46</v>
      </c>
      <c r="D403" s="5" t="s">
        <v>50</v>
      </c>
      <c r="E403" s="5">
        <v>75276.0</v>
      </c>
      <c r="F403" s="2">
        <f t="shared" si="1"/>
        <v>75276</v>
      </c>
      <c r="G403" s="5">
        <v>0.0</v>
      </c>
      <c r="H403" s="5">
        <v>0.0</v>
      </c>
      <c r="I403" s="5" t="s">
        <v>349</v>
      </c>
      <c r="J403" s="2">
        <f t="array" ref="J403">INDEX('Purchase Behaviour'!B:B,MATCH(A403,'Purchase Behaviour'!A:A, 0))</f>
        <v>291.1621116</v>
      </c>
      <c r="K403" s="2">
        <f t="array" ref="K403">INDEX('Purchase Behaviour'!C:C, MATCH(A403,'Purchase Behaviour'!A:A, 0))</f>
        <v>487.9756933</v>
      </c>
      <c r="L403" s="2">
        <f t="array" ref="L403">INDEX('Purchase Behaviour'!D:D, MATCH($A403,'Purchase Behaviour'!$A:$A, 0))</f>
        <v>359.132058</v>
      </c>
      <c r="M403" s="2">
        <f t="array" ref="M403">INDEX('Purchase Behaviour'!E:E, MATCH($A403,'Purchase Behaviour'!$A:$A, 0))</f>
        <v>334.67173</v>
      </c>
      <c r="N403" s="2">
        <f t="array" ref="N403">INDEX('Purchase Behaviour'!F:F, MATCH($A403,'Purchase Behaviour'!$A:$A, 0))</f>
        <v>281.7133871</v>
      </c>
      <c r="O403" s="2">
        <f t="array" ref="O403">INDEX('Purchase Behaviour'!G:G, MATCH($A403,'Purchase Behaviour'!$A:$A, 0))</f>
        <v>143.7100635</v>
      </c>
      <c r="P403" s="2">
        <f t="array" ref="P403">INDEX('Purchase Behaviour'!H:H, MATCH($A403,'Purchase Behaviour'!$A:$A, 0))</f>
        <v>1</v>
      </c>
      <c r="Q403" s="2">
        <f t="array" ref="Q403">INDEX('Purchase Behaviour'!I:I, MATCH($A403,'Purchase Behaviour'!$A:$A, 0))</f>
        <v>9</v>
      </c>
      <c r="R403" s="2">
        <f t="array" ref="R403">INDEX('Purchase Behaviour'!J:J, MATCH($A403,'Purchase Behaviour'!$A:$A, 0))</f>
        <v>4</v>
      </c>
      <c r="S403" s="2">
        <f t="array" ref="S403">INDEX('Purchase Behaviour'!K:K, MATCH($A403,'Purchase Behaviour'!$A:$A, 0))</f>
        <v>9</v>
      </c>
      <c r="T403" s="2">
        <f t="array" ref="T403">INDEX('Purchase Behaviour'!L:L, MATCH($A403,'Purchase Behaviour'!$A:$A, 0))</f>
        <v>5</v>
      </c>
      <c r="U403" s="2">
        <f t="array" ref="U403">INDEX('Purchase Behaviour'!M:M, MATCH($A403,'Purchase Behaviour'!$A:$A, 0))</f>
        <v>2</v>
      </c>
      <c r="V403" s="2">
        <f t="array" ref="V403">INDEX('Campaign Performance'!B:B, MATCH(A403,'Campaign Performance'!A:A, 0))</f>
        <v>0</v>
      </c>
      <c r="W403" s="2">
        <f t="array" ref="W403">INDEX('Campaign Performance'!C:C, MATCH($A403,'Campaign Performance'!$A:$A, 0))</f>
        <v>0</v>
      </c>
      <c r="X403" s="2">
        <f t="array" ref="X403">INDEX('Campaign Performance'!D:D, MATCH($A403,'Campaign Performance'!$A:$A, 0))</f>
        <v>0</v>
      </c>
      <c r="Y403" s="2">
        <f t="array" ref="Y403">INDEX('Campaign Performance'!E:E, MATCH($A403,'Campaign Performance'!$A:$A, 0))</f>
        <v>0</v>
      </c>
      <c r="Z403" s="2">
        <f t="array" ref="Z403">INDEX('Campaign Performance'!F:F, MATCH($A403,'Campaign Performance'!$A:$A, 0))</f>
        <v>0</v>
      </c>
      <c r="AA403" s="2">
        <f t="array" ref="AA403">INDEX('Campaign Performance'!G:G, MATCH($A403,'Campaign Performance'!$A:$A, 0))</f>
        <v>0</v>
      </c>
      <c r="AB403" s="2">
        <f t="array" ref="AB403">INDEX('Campaign Performance'!H:H, MATCH($A403,'Campaign Performance'!$A:$A, 0))</f>
        <v>0</v>
      </c>
      <c r="AC403" s="5">
        <f t="shared" si="2"/>
        <v>60</v>
      </c>
      <c r="AD403" s="5">
        <f t="shared" si="3"/>
        <v>13</v>
      </c>
      <c r="AE403" s="5">
        <f t="shared" si="4"/>
        <v>1898.365044</v>
      </c>
      <c r="AF403" s="5">
        <f t="shared" si="5"/>
        <v>0</v>
      </c>
      <c r="AG403" s="5" t="str">
        <f t="shared" si="6"/>
        <v>No kids</v>
      </c>
      <c r="AH403" s="5" t="str">
        <f t="shared" si="20"/>
        <v>High income</v>
      </c>
      <c r="AI403" s="5" t="str">
        <f t="shared" si="7"/>
        <v>No</v>
      </c>
      <c r="AJ403" s="5" t="str">
        <f t="shared" si="8"/>
        <v>No Acceptance</v>
      </c>
      <c r="AK403" s="5">
        <f t="shared" si="9"/>
        <v>3</v>
      </c>
      <c r="AL403" s="5">
        <f t="shared" si="10"/>
        <v>0.09621442325</v>
      </c>
      <c r="AM403" s="5">
        <f t="shared" si="11"/>
        <v>0.9797979798</v>
      </c>
      <c r="AN403" s="5">
        <f t="shared" si="12"/>
        <v>0.3333333333</v>
      </c>
      <c r="AO403" s="5">
        <f t="shared" si="13"/>
        <v>0.1428571429</v>
      </c>
      <c r="AP403" s="5">
        <f t="shared" si="14"/>
        <v>0</v>
      </c>
      <c r="AQ403" s="5">
        <f t="shared" si="15"/>
        <v>1</v>
      </c>
      <c r="AR403" s="5">
        <f t="shared" si="16"/>
        <v>0.482278714</v>
      </c>
      <c r="AS403" s="5">
        <f t="shared" si="17"/>
        <v>53</v>
      </c>
      <c r="AT403" s="5">
        <f t="shared" si="18"/>
        <v>0.9767753461</v>
      </c>
      <c r="AU403" s="5" t="str">
        <f t="shared" si="19"/>
        <v>High</v>
      </c>
      <c r="AV403" s="5"/>
      <c r="AW403" s="5"/>
      <c r="AX403" s="5"/>
      <c r="AY403" s="5"/>
      <c r="AZ403" s="5"/>
    </row>
    <row r="404" ht="14.25" customHeight="1">
      <c r="A404" s="5">
        <v>7617.0</v>
      </c>
      <c r="B404" s="5">
        <v>1974.0</v>
      </c>
      <c r="C404" s="5" t="s">
        <v>46</v>
      </c>
      <c r="D404" s="5" t="s">
        <v>47</v>
      </c>
      <c r="E404" s="5">
        <v>42373.0</v>
      </c>
      <c r="F404" s="2">
        <f t="shared" si="1"/>
        <v>42373</v>
      </c>
      <c r="G404" s="5">
        <v>0.0</v>
      </c>
      <c r="H404" s="5">
        <v>0.0</v>
      </c>
      <c r="I404" s="5" t="s">
        <v>321</v>
      </c>
      <c r="J404" s="2">
        <f t="array" ref="J404">INDEX('Purchase Behaviour'!B:B,MATCH(A404,'Purchase Behaviour'!A:A, 0))</f>
        <v>241.9657261</v>
      </c>
      <c r="K404" s="2">
        <f t="array" ref="K404">INDEX('Purchase Behaviour'!C:C, MATCH(A404,'Purchase Behaviour'!A:A, 0))</f>
        <v>97.1182339</v>
      </c>
      <c r="L404" s="2">
        <f t="array" ref="L404">INDEX('Purchase Behaviour'!D:D, MATCH($A404,'Purchase Behaviour'!$A:$A, 0))</f>
        <v>151.2827744</v>
      </c>
      <c r="M404" s="2">
        <f t="array" ref="M404">INDEX('Purchase Behaviour'!E:E, MATCH($A404,'Purchase Behaviour'!$A:$A, 0))</f>
        <v>230.8355649</v>
      </c>
      <c r="N404" s="2">
        <f t="array" ref="N404">INDEX('Purchase Behaviour'!F:F, MATCH($A404,'Purchase Behaviour'!$A:$A, 0))</f>
        <v>170.2680405</v>
      </c>
      <c r="O404" s="2">
        <f t="array" ref="O404">INDEX('Purchase Behaviour'!G:G, MATCH($A404,'Purchase Behaviour'!$A:$A, 0))</f>
        <v>212.9484214</v>
      </c>
      <c r="P404" s="2">
        <f t="array" ref="P404">INDEX('Purchase Behaviour'!H:H, MATCH($A404,'Purchase Behaviour'!$A:$A, 0))</f>
        <v>5</v>
      </c>
      <c r="Q404" s="2">
        <f t="array" ref="Q404">INDEX('Purchase Behaviour'!I:I, MATCH($A404,'Purchase Behaviour'!$A:$A, 0))</f>
        <v>2</v>
      </c>
      <c r="R404" s="2">
        <f t="array" ref="R404">INDEX('Purchase Behaviour'!J:J, MATCH($A404,'Purchase Behaviour'!$A:$A, 0))</f>
        <v>1</v>
      </c>
      <c r="S404" s="2">
        <f t="array" ref="S404">INDEX('Purchase Behaviour'!K:K, MATCH($A404,'Purchase Behaviour'!$A:$A, 0))</f>
        <v>5</v>
      </c>
      <c r="T404" s="2">
        <f t="array" ref="T404">INDEX('Purchase Behaviour'!L:L, MATCH($A404,'Purchase Behaviour'!$A:$A, 0))</f>
        <v>5</v>
      </c>
      <c r="U404" s="2">
        <f t="array" ref="U404">INDEX('Purchase Behaviour'!M:M, MATCH($A404,'Purchase Behaviour'!$A:$A, 0))</f>
        <v>83</v>
      </c>
      <c r="V404" s="2">
        <f t="array" ref="V404">INDEX('Campaign Performance'!B:B, MATCH(A404,'Campaign Performance'!A:A, 0))</f>
        <v>0</v>
      </c>
      <c r="W404" s="2">
        <f t="array" ref="W404">INDEX('Campaign Performance'!C:C, MATCH($A404,'Campaign Performance'!$A:$A, 0))</f>
        <v>0</v>
      </c>
      <c r="X404" s="2">
        <f t="array" ref="X404">INDEX('Campaign Performance'!D:D, MATCH($A404,'Campaign Performance'!$A:$A, 0))</f>
        <v>0</v>
      </c>
      <c r="Y404" s="2">
        <f t="array" ref="Y404">INDEX('Campaign Performance'!E:E, MATCH($A404,'Campaign Performance'!$A:$A, 0))</f>
        <v>0</v>
      </c>
      <c r="Z404" s="2">
        <f t="array" ref="Z404">INDEX('Campaign Performance'!F:F, MATCH($A404,'Campaign Performance'!$A:$A, 0))</f>
        <v>0</v>
      </c>
      <c r="AA404" s="2">
        <f t="array" ref="AA404">INDEX('Campaign Performance'!G:G, MATCH($A404,'Campaign Performance'!$A:$A, 0))</f>
        <v>0</v>
      </c>
      <c r="AB404" s="2">
        <f t="array" ref="AB404">INDEX('Campaign Performance'!H:H, MATCH($A404,'Campaign Performance'!$A:$A, 0))</f>
        <v>0</v>
      </c>
      <c r="AC404" s="5">
        <f t="shared" si="2"/>
        <v>51</v>
      </c>
      <c r="AD404" s="5">
        <f t="shared" si="3"/>
        <v>12</v>
      </c>
      <c r="AE404" s="5">
        <f t="shared" si="4"/>
        <v>1104.418761</v>
      </c>
      <c r="AF404" s="5">
        <f t="shared" si="5"/>
        <v>0</v>
      </c>
      <c r="AG404" s="5" t="str">
        <f t="shared" si="6"/>
        <v>No kids</v>
      </c>
      <c r="AH404" s="5" t="str">
        <f t="shared" si="20"/>
        <v>Mid income</v>
      </c>
      <c r="AI404" s="5" t="str">
        <f t="shared" si="7"/>
        <v>No</v>
      </c>
      <c r="AJ404" s="5" t="str">
        <f t="shared" si="8"/>
        <v>No Acceptance</v>
      </c>
      <c r="AK404" s="5">
        <f t="shared" si="9"/>
        <v>2</v>
      </c>
      <c r="AL404" s="5">
        <f t="shared" si="10"/>
        <v>0.05597501624</v>
      </c>
      <c r="AM404" s="5">
        <f t="shared" si="11"/>
        <v>0.1616161616</v>
      </c>
      <c r="AN404" s="5">
        <f t="shared" si="12"/>
        <v>0.07407407407</v>
      </c>
      <c r="AO404" s="5">
        <f t="shared" si="13"/>
        <v>0.03571428571</v>
      </c>
      <c r="AP404" s="5">
        <f t="shared" si="14"/>
        <v>0</v>
      </c>
      <c r="AQ404" s="5">
        <f t="shared" si="15"/>
        <v>0.5</v>
      </c>
      <c r="AR404" s="5">
        <f t="shared" si="16"/>
        <v>0.1271611422</v>
      </c>
      <c r="AS404" s="5">
        <f t="shared" si="17"/>
        <v>1997</v>
      </c>
      <c r="AT404" s="5">
        <f t="shared" si="18"/>
        <v>0.108530594</v>
      </c>
      <c r="AU404" s="5" t="str">
        <f t="shared" si="19"/>
        <v>Low</v>
      </c>
      <c r="AV404" s="5"/>
      <c r="AW404" s="5"/>
      <c r="AX404" s="5"/>
      <c r="AY404" s="5"/>
      <c r="AZ404" s="5"/>
    </row>
    <row r="405" ht="14.25" customHeight="1">
      <c r="A405" s="5">
        <v>615.0</v>
      </c>
      <c r="B405" s="5">
        <v>1960.0</v>
      </c>
      <c r="C405" s="5" t="s">
        <v>46</v>
      </c>
      <c r="D405" s="5" t="s">
        <v>50</v>
      </c>
      <c r="E405" s="5">
        <v>30507.0</v>
      </c>
      <c r="F405" s="2">
        <f t="shared" si="1"/>
        <v>30507</v>
      </c>
      <c r="G405" s="5">
        <v>0.0</v>
      </c>
      <c r="H405" s="5">
        <v>1.0</v>
      </c>
      <c r="I405" s="5" t="s">
        <v>350</v>
      </c>
      <c r="J405" s="2">
        <f t="array" ref="J405">INDEX('Purchase Behaviour'!B:B,MATCH(A405,'Purchase Behaviour'!A:A, 0))</f>
        <v>89.28036679</v>
      </c>
      <c r="K405" s="2">
        <f t="array" ref="K405">INDEX('Purchase Behaviour'!C:C, MATCH(A405,'Purchase Behaviour'!A:A, 0))</f>
        <v>129.6970427</v>
      </c>
      <c r="L405" s="2">
        <f t="array" ref="L405">INDEX('Purchase Behaviour'!D:D, MATCH($A405,'Purchase Behaviour'!$A:$A, 0))</f>
        <v>153.6062168</v>
      </c>
      <c r="M405" s="2">
        <f t="array" ref="M405">INDEX('Purchase Behaviour'!E:E, MATCH($A405,'Purchase Behaviour'!$A:$A, 0))</f>
        <v>101.5292498</v>
      </c>
      <c r="N405" s="2">
        <f t="array" ref="N405">INDEX('Purchase Behaviour'!F:F, MATCH($A405,'Purchase Behaviour'!$A:$A, 0))</f>
        <v>224.7471579</v>
      </c>
      <c r="O405" s="2">
        <f t="array" ref="O405">INDEX('Purchase Behaviour'!G:G, MATCH($A405,'Purchase Behaviour'!$A:$A, 0))</f>
        <v>116.1990064</v>
      </c>
      <c r="P405" s="2">
        <f t="array" ref="P405">INDEX('Purchase Behaviour'!H:H, MATCH($A405,'Purchase Behaviour'!$A:$A, 0))</f>
        <v>1</v>
      </c>
      <c r="Q405" s="2">
        <f t="array" ref="Q405">INDEX('Purchase Behaviour'!I:I, MATCH($A405,'Purchase Behaviour'!$A:$A, 0))</f>
        <v>5</v>
      </c>
      <c r="R405" s="2">
        <f t="array" ref="R405">INDEX('Purchase Behaviour'!J:J, MATCH($A405,'Purchase Behaviour'!$A:$A, 0))</f>
        <v>1</v>
      </c>
      <c r="S405" s="2">
        <f t="array" ref="S405">INDEX('Purchase Behaviour'!K:K, MATCH($A405,'Purchase Behaviour'!$A:$A, 0))</f>
        <v>4</v>
      </c>
      <c r="T405" s="2">
        <f t="array" ref="T405">INDEX('Purchase Behaviour'!L:L, MATCH($A405,'Purchase Behaviour'!$A:$A, 0))</f>
        <v>7</v>
      </c>
      <c r="U405" s="2">
        <f t="array" ref="U405">INDEX('Purchase Behaviour'!M:M, MATCH($A405,'Purchase Behaviour'!$A:$A, 0))</f>
        <v>29</v>
      </c>
      <c r="V405" s="2">
        <f t="array" ref="V405">INDEX('Campaign Performance'!B:B, MATCH(A405,'Campaign Performance'!A:A, 0))</f>
        <v>0</v>
      </c>
      <c r="W405" s="2">
        <f t="array" ref="W405">INDEX('Campaign Performance'!C:C, MATCH($A405,'Campaign Performance'!$A:$A, 0))</f>
        <v>0</v>
      </c>
      <c r="X405" s="2">
        <f t="array" ref="X405">INDEX('Campaign Performance'!D:D, MATCH($A405,'Campaign Performance'!$A:$A, 0))</f>
        <v>0</v>
      </c>
      <c r="Y405" s="2">
        <f t="array" ref="Y405">INDEX('Campaign Performance'!E:E, MATCH($A405,'Campaign Performance'!$A:$A, 0))</f>
        <v>0</v>
      </c>
      <c r="Z405" s="2">
        <f t="array" ref="Z405">INDEX('Campaign Performance'!F:F, MATCH($A405,'Campaign Performance'!$A:$A, 0))</f>
        <v>0</v>
      </c>
      <c r="AA405" s="2">
        <f t="array" ref="AA405">INDEX('Campaign Performance'!G:G, MATCH($A405,'Campaign Performance'!$A:$A, 0))</f>
        <v>0</v>
      </c>
      <c r="AB405" s="2">
        <f t="array" ref="AB405">INDEX('Campaign Performance'!H:H, MATCH($A405,'Campaign Performance'!$A:$A, 0))</f>
        <v>0</v>
      </c>
      <c r="AC405" s="5">
        <f t="shared" si="2"/>
        <v>65</v>
      </c>
      <c r="AD405" s="5">
        <f t="shared" si="3"/>
        <v>12</v>
      </c>
      <c r="AE405" s="5">
        <f t="shared" si="4"/>
        <v>815.0590404</v>
      </c>
      <c r="AF405" s="5">
        <f t="shared" si="5"/>
        <v>0</v>
      </c>
      <c r="AG405" s="5" t="str">
        <f t="shared" si="6"/>
        <v>Small family</v>
      </c>
      <c r="AH405" s="5" t="str">
        <f t="shared" si="20"/>
        <v>Mid income</v>
      </c>
      <c r="AI405" s="5" t="str">
        <f t="shared" si="7"/>
        <v>No</v>
      </c>
      <c r="AJ405" s="5" t="str">
        <f t="shared" si="8"/>
        <v>No Acceptance</v>
      </c>
      <c r="AK405" s="5">
        <f t="shared" si="9"/>
        <v>2</v>
      </c>
      <c r="AL405" s="5">
        <f t="shared" si="10"/>
        <v>0.04130946035</v>
      </c>
      <c r="AM405" s="5">
        <f t="shared" si="11"/>
        <v>0.7070707071</v>
      </c>
      <c r="AN405" s="5">
        <f t="shared" si="12"/>
        <v>0.1851851852</v>
      </c>
      <c r="AO405" s="5">
        <f t="shared" si="13"/>
        <v>0.03571428571</v>
      </c>
      <c r="AP405" s="5">
        <f t="shared" si="14"/>
        <v>0</v>
      </c>
      <c r="AQ405" s="5">
        <f t="shared" si="15"/>
        <v>0.5</v>
      </c>
      <c r="AR405" s="5">
        <f t="shared" si="16"/>
        <v>0.3037977836</v>
      </c>
      <c r="AS405" s="5">
        <f t="shared" si="17"/>
        <v>927</v>
      </c>
      <c r="AT405" s="5">
        <f t="shared" si="18"/>
        <v>0.58642251</v>
      </c>
      <c r="AU405" s="5" t="str">
        <f t="shared" si="19"/>
        <v>Mid</v>
      </c>
      <c r="AV405" s="5"/>
      <c r="AW405" s="5"/>
      <c r="AX405" s="5"/>
      <c r="AY405" s="5"/>
      <c r="AZ405" s="5"/>
    </row>
    <row r="406" ht="14.25" customHeight="1">
      <c r="A406" s="5">
        <v>2552.0</v>
      </c>
      <c r="B406" s="5">
        <v>1960.0</v>
      </c>
      <c r="C406" s="5" t="s">
        <v>53</v>
      </c>
      <c r="D406" s="5" t="s">
        <v>47</v>
      </c>
      <c r="E406" s="5">
        <v>55521.0</v>
      </c>
      <c r="F406" s="2">
        <f t="shared" si="1"/>
        <v>55521</v>
      </c>
      <c r="G406" s="5">
        <v>0.0</v>
      </c>
      <c r="H406" s="5">
        <v>1.0</v>
      </c>
      <c r="I406" s="5" t="s">
        <v>351</v>
      </c>
      <c r="J406" s="2">
        <f t="array" ref="J406">INDEX('Purchase Behaviour'!B:B,MATCH(A406,'Purchase Behaviour'!A:A, 0))</f>
        <v>382.8476285</v>
      </c>
      <c r="K406" s="2">
        <f t="array" ref="K406">INDEX('Purchase Behaviour'!C:C, MATCH(A406,'Purchase Behaviour'!A:A, 0))</f>
        <v>251.3990904</v>
      </c>
      <c r="L406" s="2">
        <f t="array" ref="L406">INDEX('Purchase Behaviour'!D:D, MATCH($A406,'Purchase Behaviour'!$A:$A, 0))</f>
        <v>132.3243476</v>
      </c>
      <c r="M406" s="2">
        <f t="array" ref="M406">INDEX('Purchase Behaviour'!E:E, MATCH($A406,'Purchase Behaviour'!$A:$A, 0))</f>
        <v>169.0136837</v>
      </c>
      <c r="N406" s="2">
        <f t="array" ref="N406">INDEX('Purchase Behaviour'!F:F, MATCH($A406,'Purchase Behaviour'!$A:$A, 0))</f>
        <v>280.6336693</v>
      </c>
      <c r="O406" s="2">
        <f t="array" ref="O406">INDEX('Purchase Behaviour'!G:G, MATCH($A406,'Purchase Behaviour'!$A:$A, 0))</f>
        <v>353.4637503</v>
      </c>
      <c r="P406" s="2">
        <f t="array" ref="P406">INDEX('Purchase Behaviour'!H:H, MATCH($A406,'Purchase Behaviour'!$A:$A, 0))</f>
        <v>9</v>
      </c>
      <c r="Q406" s="2">
        <f t="array" ref="Q406">INDEX('Purchase Behaviour'!I:I, MATCH($A406,'Purchase Behaviour'!$A:$A, 0))</f>
        <v>6</v>
      </c>
      <c r="R406" s="2">
        <f t="array" ref="R406">INDEX('Purchase Behaviour'!J:J, MATCH($A406,'Purchase Behaviour'!$A:$A, 0))</f>
        <v>3</v>
      </c>
      <c r="S406" s="2">
        <f t="array" ref="S406">INDEX('Purchase Behaviour'!K:K, MATCH($A406,'Purchase Behaviour'!$A:$A, 0))</f>
        <v>6</v>
      </c>
      <c r="T406" s="2">
        <f t="array" ref="T406">INDEX('Purchase Behaviour'!L:L, MATCH($A406,'Purchase Behaviour'!$A:$A, 0))</f>
        <v>7</v>
      </c>
      <c r="U406" s="2">
        <f t="array" ref="U406">INDEX('Purchase Behaviour'!M:M, MATCH($A406,'Purchase Behaviour'!$A:$A, 0))</f>
        <v>11</v>
      </c>
      <c r="V406" s="2">
        <f t="array" ref="V406">INDEX('Campaign Performance'!B:B, MATCH(A406,'Campaign Performance'!A:A, 0))</f>
        <v>0</v>
      </c>
      <c r="W406" s="2">
        <f t="array" ref="W406">INDEX('Campaign Performance'!C:C, MATCH($A406,'Campaign Performance'!$A:$A, 0))</f>
        <v>1</v>
      </c>
      <c r="X406" s="2">
        <f t="array" ref="X406">INDEX('Campaign Performance'!D:D, MATCH($A406,'Campaign Performance'!$A:$A, 0))</f>
        <v>0</v>
      </c>
      <c r="Y406" s="2">
        <f t="array" ref="Y406">INDEX('Campaign Performance'!E:E, MATCH($A406,'Campaign Performance'!$A:$A, 0))</f>
        <v>0</v>
      </c>
      <c r="Z406" s="2">
        <f t="array" ref="Z406">INDEX('Campaign Performance'!F:F, MATCH($A406,'Campaign Performance'!$A:$A, 0))</f>
        <v>0</v>
      </c>
      <c r="AA406" s="2">
        <f t="array" ref="AA406">INDEX('Campaign Performance'!G:G, MATCH($A406,'Campaign Performance'!$A:$A, 0))</f>
        <v>0</v>
      </c>
      <c r="AB406" s="2">
        <f t="array" ref="AB406">INDEX('Campaign Performance'!H:H, MATCH($A406,'Campaign Performance'!$A:$A, 0))</f>
        <v>1</v>
      </c>
      <c r="AC406" s="5">
        <f t="shared" si="2"/>
        <v>65</v>
      </c>
      <c r="AD406" s="5">
        <f t="shared" si="3"/>
        <v>12</v>
      </c>
      <c r="AE406" s="5">
        <f t="shared" si="4"/>
        <v>1569.68217</v>
      </c>
      <c r="AF406" s="5">
        <f t="shared" si="5"/>
        <v>1</v>
      </c>
      <c r="AG406" s="5" t="str">
        <f t="shared" si="6"/>
        <v>Small family</v>
      </c>
      <c r="AH406" s="5" t="str">
        <f t="shared" si="20"/>
        <v>High income</v>
      </c>
      <c r="AI406" s="5" t="str">
        <f t="shared" si="7"/>
        <v>Yes</v>
      </c>
      <c r="AJ406" s="5" t="str">
        <f t="shared" si="8"/>
        <v>Low Acceptance</v>
      </c>
      <c r="AK406" s="5">
        <f t="shared" si="9"/>
        <v>3</v>
      </c>
      <c r="AL406" s="5">
        <f t="shared" si="10"/>
        <v>0.07955586054</v>
      </c>
      <c r="AM406" s="5">
        <f t="shared" si="11"/>
        <v>0.8888888889</v>
      </c>
      <c r="AN406" s="5">
        <f t="shared" si="12"/>
        <v>0.2222222222</v>
      </c>
      <c r="AO406" s="5">
        <f t="shared" si="13"/>
        <v>0.1071428571</v>
      </c>
      <c r="AP406" s="5">
        <f t="shared" si="14"/>
        <v>0.25</v>
      </c>
      <c r="AQ406" s="5">
        <f t="shared" si="15"/>
        <v>1</v>
      </c>
      <c r="AR406" s="5">
        <f t="shared" si="16"/>
        <v>0.4556032508</v>
      </c>
      <c r="AS406" s="5">
        <f t="shared" si="17"/>
        <v>137</v>
      </c>
      <c r="AT406" s="5">
        <f t="shared" si="18"/>
        <v>0.9392585976</v>
      </c>
      <c r="AU406" s="5" t="str">
        <f t="shared" si="19"/>
        <v>High</v>
      </c>
      <c r="AV406" s="5"/>
      <c r="AW406" s="5"/>
      <c r="AX406" s="5"/>
      <c r="AY406" s="5"/>
      <c r="AZ406" s="5"/>
    </row>
    <row r="407" ht="14.25" customHeight="1">
      <c r="A407" s="5">
        <v>194.0</v>
      </c>
      <c r="B407" s="5">
        <v>1965.0</v>
      </c>
      <c r="C407" s="5" t="s">
        <v>46</v>
      </c>
      <c r="D407" s="5" t="s">
        <v>54</v>
      </c>
      <c r="E407" s="5">
        <v>48006.0</v>
      </c>
      <c r="F407" s="2">
        <f t="shared" si="1"/>
        <v>48006</v>
      </c>
      <c r="G407" s="5">
        <v>0.0</v>
      </c>
      <c r="H407" s="5">
        <v>0.0</v>
      </c>
      <c r="I407" s="5" t="s">
        <v>352</v>
      </c>
      <c r="J407" s="2">
        <f t="array" ref="J407">INDEX('Purchase Behaviour'!B:B,MATCH(A407,'Purchase Behaviour'!A:A, 0))</f>
        <v>359.7948829</v>
      </c>
      <c r="K407" s="2">
        <f t="array" ref="K407">INDEX('Purchase Behaviour'!C:C, MATCH(A407,'Purchase Behaviour'!A:A, 0))</f>
        <v>239.1306938</v>
      </c>
      <c r="L407" s="2">
        <f t="array" ref="L407">INDEX('Purchase Behaviour'!D:D, MATCH($A407,'Purchase Behaviour'!$A:$A, 0))</f>
        <v>143.1715303</v>
      </c>
      <c r="M407" s="2">
        <f t="array" ref="M407">INDEX('Purchase Behaviour'!E:E, MATCH($A407,'Purchase Behaviour'!$A:$A, 0))</f>
        <v>250.1761536</v>
      </c>
      <c r="N407" s="2">
        <f t="array" ref="N407">INDEX('Purchase Behaviour'!F:F, MATCH($A407,'Purchase Behaviour'!$A:$A, 0))</f>
        <v>169.047736</v>
      </c>
      <c r="O407" s="2">
        <f t="array" ref="O407">INDEX('Purchase Behaviour'!G:G, MATCH($A407,'Purchase Behaviour'!$A:$A, 0))</f>
        <v>258.5342526</v>
      </c>
      <c r="P407" s="2">
        <f t="array" ref="P407">INDEX('Purchase Behaviour'!H:H, MATCH($A407,'Purchase Behaviour'!$A:$A, 0))</f>
        <v>1</v>
      </c>
      <c r="Q407" s="2">
        <f t="array" ref="Q407">INDEX('Purchase Behaviour'!I:I, MATCH($A407,'Purchase Behaviour'!$A:$A, 0))</f>
        <v>1</v>
      </c>
      <c r="R407" s="2">
        <f t="array" ref="R407">INDEX('Purchase Behaviour'!J:J, MATCH($A407,'Purchase Behaviour'!$A:$A, 0))</f>
        <v>0</v>
      </c>
      <c r="S407" s="2">
        <f t="array" ref="S407">INDEX('Purchase Behaviour'!K:K, MATCH($A407,'Purchase Behaviour'!$A:$A, 0))</f>
        <v>3</v>
      </c>
      <c r="T407" s="2">
        <f t="array" ref="T407">INDEX('Purchase Behaviour'!L:L, MATCH($A407,'Purchase Behaviour'!$A:$A, 0))</f>
        <v>6</v>
      </c>
      <c r="U407" s="2">
        <f t="array" ref="U407">INDEX('Purchase Behaviour'!M:M, MATCH($A407,'Purchase Behaviour'!$A:$A, 0))</f>
        <v>55</v>
      </c>
      <c r="V407" s="2">
        <f t="array" ref="V407">INDEX('Campaign Performance'!B:B, MATCH(A407,'Campaign Performance'!A:A, 0))</f>
        <v>0</v>
      </c>
      <c r="W407" s="2">
        <f t="array" ref="W407">INDEX('Campaign Performance'!C:C, MATCH($A407,'Campaign Performance'!$A:$A, 0))</f>
        <v>0</v>
      </c>
      <c r="X407" s="2">
        <f t="array" ref="X407">INDEX('Campaign Performance'!D:D, MATCH($A407,'Campaign Performance'!$A:$A, 0))</f>
        <v>0</v>
      </c>
      <c r="Y407" s="2">
        <f t="array" ref="Y407">INDEX('Campaign Performance'!E:E, MATCH($A407,'Campaign Performance'!$A:$A, 0))</f>
        <v>0</v>
      </c>
      <c r="Z407" s="2">
        <f t="array" ref="Z407">INDEX('Campaign Performance'!F:F, MATCH($A407,'Campaign Performance'!$A:$A, 0))</f>
        <v>0</v>
      </c>
      <c r="AA407" s="2">
        <f t="array" ref="AA407">INDEX('Campaign Performance'!G:G, MATCH($A407,'Campaign Performance'!$A:$A, 0))</f>
        <v>0</v>
      </c>
      <c r="AB407" s="2">
        <f t="array" ref="AB407">INDEX('Campaign Performance'!H:H, MATCH($A407,'Campaign Performance'!$A:$A, 0))</f>
        <v>0</v>
      </c>
      <c r="AC407" s="5">
        <f t="shared" si="2"/>
        <v>60</v>
      </c>
      <c r="AD407" s="5">
        <f t="shared" si="3"/>
        <v>11</v>
      </c>
      <c r="AE407" s="5">
        <f t="shared" si="4"/>
        <v>1419.855249</v>
      </c>
      <c r="AF407" s="5">
        <f t="shared" si="5"/>
        <v>0</v>
      </c>
      <c r="AG407" s="5" t="str">
        <f t="shared" si="6"/>
        <v>No kids</v>
      </c>
      <c r="AH407" s="5" t="str">
        <f t="shared" si="20"/>
        <v>Mid income</v>
      </c>
      <c r="AI407" s="5" t="str">
        <f t="shared" si="7"/>
        <v>No</v>
      </c>
      <c r="AJ407" s="5" t="str">
        <f t="shared" si="8"/>
        <v>No Acceptance</v>
      </c>
      <c r="AK407" s="5">
        <f t="shared" si="9"/>
        <v>2</v>
      </c>
      <c r="AL407" s="5">
        <f t="shared" si="10"/>
        <v>0.07196221526</v>
      </c>
      <c r="AM407" s="5">
        <f t="shared" si="11"/>
        <v>0.4444444444</v>
      </c>
      <c r="AN407" s="5">
        <f t="shared" si="12"/>
        <v>0.03703703704</v>
      </c>
      <c r="AO407" s="5">
        <f t="shared" si="13"/>
        <v>0</v>
      </c>
      <c r="AP407" s="5">
        <f t="shared" si="14"/>
        <v>0</v>
      </c>
      <c r="AQ407" s="5">
        <f t="shared" si="15"/>
        <v>0.5</v>
      </c>
      <c r="AR407" s="5">
        <f t="shared" si="16"/>
        <v>0.2068794427</v>
      </c>
      <c r="AS407" s="5">
        <f t="shared" si="17"/>
        <v>1619</v>
      </c>
      <c r="AT407" s="5">
        <f t="shared" si="18"/>
        <v>0.2773559625</v>
      </c>
      <c r="AU407" s="5" t="str">
        <f t="shared" si="19"/>
        <v>Low</v>
      </c>
      <c r="AV407" s="5"/>
      <c r="AW407" s="5"/>
      <c r="AX407" s="5"/>
      <c r="AY407" s="5"/>
      <c r="AZ407" s="5"/>
    </row>
    <row r="408" ht="14.25" customHeight="1">
      <c r="A408" s="5">
        <v>3645.0</v>
      </c>
      <c r="B408" s="5">
        <v>1972.0</v>
      </c>
      <c r="C408" s="5" t="s">
        <v>53</v>
      </c>
      <c r="D408" s="5" t="s">
        <v>47</v>
      </c>
      <c r="E408" s="5">
        <v>27213.0</v>
      </c>
      <c r="F408" s="2">
        <f t="shared" si="1"/>
        <v>27213</v>
      </c>
      <c r="G408" s="5">
        <v>0.0</v>
      </c>
      <c r="H408" s="5">
        <v>1.0</v>
      </c>
      <c r="I408" s="5" t="s">
        <v>344</v>
      </c>
      <c r="J408" s="2">
        <f t="array" ref="J408">INDEX('Purchase Behaviour'!B:B,MATCH(A408,'Purchase Behaviour'!A:A, 0))</f>
        <v>90.98320232</v>
      </c>
      <c r="K408" s="2">
        <f t="array" ref="K408">INDEX('Purchase Behaviour'!C:C, MATCH(A408,'Purchase Behaviour'!A:A, 0))</f>
        <v>43.14431769</v>
      </c>
      <c r="L408" s="2">
        <f t="array" ref="L408">INDEX('Purchase Behaviour'!D:D, MATCH($A408,'Purchase Behaviour'!$A:$A, 0))</f>
        <v>185.0833717</v>
      </c>
      <c r="M408" s="2">
        <f t="array" ref="M408">INDEX('Purchase Behaviour'!E:E, MATCH($A408,'Purchase Behaviour'!$A:$A, 0))</f>
        <v>120.7782526</v>
      </c>
      <c r="N408" s="2">
        <f t="array" ref="N408">INDEX('Purchase Behaviour'!F:F, MATCH($A408,'Purchase Behaviour'!$A:$A, 0))</f>
        <v>132.2818398</v>
      </c>
      <c r="O408" s="2">
        <f t="array" ref="O408">INDEX('Purchase Behaviour'!G:G, MATCH($A408,'Purchase Behaviour'!$A:$A, 0))</f>
        <v>171.7431736</v>
      </c>
      <c r="P408" s="2">
        <f t="array" ref="P408">INDEX('Purchase Behaviour'!H:H, MATCH($A408,'Purchase Behaviour'!$A:$A, 0))</f>
        <v>3</v>
      </c>
      <c r="Q408" s="2">
        <f t="array" ref="Q408">INDEX('Purchase Behaviour'!I:I, MATCH($A408,'Purchase Behaviour'!$A:$A, 0))</f>
        <v>2</v>
      </c>
      <c r="R408" s="2">
        <f t="array" ref="R408">INDEX('Purchase Behaviour'!J:J, MATCH($A408,'Purchase Behaviour'!$A:$A, 0))</f>
        <v>0</v>
      </c>
      <c r="S408" s="2">
        <f t="array" ref="S408">INDEX('Purchase Behaviour'!K:K, MATCH($A408,'Purchase Behaviour'!$A:$A, 0))</f>
        <v>4</v>
      </c>
      <c r="T408" s="2">
        <f t="array" ref="T408">INDEX('Purchase Behaviour'!L:L, MATCH($A408,'Purchase Behaviour'!$A:$A, 0))</f>
        <v>8</v>
      </c>
      <c r="U408" s="2">
        <f t="array" ref="U408">INDEX('Purchase Behaviour'!M:M, MATCH($A408,'Purchase Behaviour'!$A:$A, 0))</f>
        <v>19</v>
      </c>
      <c r="V408" s="2">
        <f t="array" ref="V408">INDEX('Campaign Performance'!B:B, MATCH(A408,'Campaign Performance'!A:A, 0))</f>
        <v>0</v>
      </c>
      <c r="W408" s="2">
        <f t="array" ref="W408">INDEX('Campaign Performance'!C:C, MATCH($A408,'Campaign Performance'!$A:$A, 0))</f>
        <v>0</v>
      </c>
      <c r="X408" s="2">
        <f t="array" ref="X408">INDEX('Campaign Performance'!D:D, MATCH($A408,'Campaign Performance'!$A:$A, 0))</f>
        <v>0</v>
      </c>
      <c r="Y408" s="2">
        <f t="array" ref="Y408">INDEX('Campaign Performance'!E:E, MATCH($A408,'Campaign Performance'!$A:$A, 0))</f>
        <v>0</v>
      </c>
      <c r="Z408" s="2">
        <f t="array" ref="Z408">INDEX('Campaign Performance'!F:F, MATCH($A408,'Campaign Performance'!$A:$A, 0))</f>
        <v>0</v>
      </c>
      <c r="AA408" s="2">
        <f t="array" ref="AA408">INDEX('Campaign Performance'!G:G, MATCH($A408,'Campaign Performance'!$A:$A, 0))</f>
        <v>0</v>
      </c>
      <c r="AB408" s="2">
        <f t="array" ref="AB408">INDEX('Campaign Performance'!H:H, MATCH($A408,'Campaign Performance'!$A:$A, 0))</f>
        <v>1</v>
      </c>
      <c r="AC408" s="5">
        <f t="shared" si="2"/>
        <v>53</v>
      </c>
      <c r="AD408" s="5">
        <f t="shared" si="3"/>
        <v>13</v>
      </c>
      <c r="AE408" s="5">
        <f t="shared" si="4"/>
        <v>744.0141577</v>
      </c>
      <c r="AF408" s="5">
        <f t="shared" si="5"/>
        <v>0</v>
      </c>
      <c r="AG408" s="5" t="str">
        <f t="shared" si="6"/>
        <v>Small family</v>
      </c>
      <c r="AH408" s="5" t="str">
        <f t="shared" si="20"/>
        <v>Low income</v>
      </c>
      <c r="AI408" s="5" t="str">
        <f t="shared" si="7"/>
        <v>Yes</v>
      </c>
      <c r="AJ408" s="5" t="str">
        <f t="shared" si="8"/>
        <v>No Acceptance</v>
      </c>
      <c r="AK408" s="5">
        <f t="shared" si="9"/>
        <v>1</v>
      </c>
      <c r="AL408" s="5">
        <f t="shared" si="10"/>
        <v>0.03770870799</v>
      </c>
      <c r="AM408" s="5">
        <f t="shared" si="11"/>
        <v>0.8080808081</v>
      </c>
      <c r="AN408" s="5">
        <f t="shared" si="12"/>
        <v>0.07407407407</v>
      </c>
      <c r="AO408" s="5">
        <f t="shared" si="13"/>
        <v>0</v>
      </c>
      <c r="AP408" s="5">
        <f t="shared" si="14"/>
        <v>0</v>
      </c>
      <c r="AQ408" s="5">
        <f t="shared" si="15"/>
        <v>0</v>
      </c>
      <c r="AR408" s="5">
        <f t="shared" si="16"/>
        <v>0.2629625305</v>
      </c>
      <c r="AS408" s="5">
        <f t="shared" si="17"/>
        <v>1234</v>
      </c>
      <c r="AT408" s="5">
        <f t="shared" si="18"/>
        <v>0.4493077267</v>
      </c>
      <c r="AU408" s="5" t="str">
        <f t="shared" si="19"/>
        <v>Low</v>
      </c>
      <c r="AV408" s="5"/>
      <c r="AW408" s="5"/>
      <c r="AX408" s="5"/>
      <c r="AY408" s="5"/>
      <c r="AZ408" s="5"/>
    </row>
    <row r="409" ht="14.25" customHeight="1">
      <c r="A409" s="5">
        <v>8890.0</v>
      </c>
      <c r="B409" s="5">
        <v>1971.0</v>
      </c>
      <c r="C409" s="5" t="s">
        <v>53</v>
      </c>
      <c r="D409" s="5" t="s">
        <v>58</v>
      </c>
      <c r="E409" s="5">
        <v>65808.0</v>
      </c>
      <c r="F409" s="2">
        <f t="shared" si="1"/>
        <v>65808</v>
      </c>
      <c r="G409" s="5">
        <v>0.0</v>
      </c>
      <c r="H409" s="5">
        <v>0.0</v>
      </c>
      <c r="I409" s="5" t="s">
        <v>353</v>
      </c>
      <c r="J409" s="2">
        <f t="array" ref="J409">INDEX('Purchase Behaviour'!B:B,MATCH(A409,'Purchase Behaviour'!A:A, 0))</f>
        <v>504.2074149</v>
      </c>
      <c r="K409" s="2">
        <f t="array" ref="K409">INDEX('Purchase Behaviour'!C:C, MATCH(A409,'Purchase Behaviour'!A:A, 0))</f>
        <v>387.445557</v>
      </c>
      <c r="L409" s="2">
        <f t="array" ref="L409">INDEX('Purchase Behaviour'!D:D, MATCH($A409,'Purchase Behaviour'!$A:$A, 0))</f>
        <v>325.2662291</v>
      </c>
      <c r="M409" s="2">
        <f t="array" ref="M409">INDEX('Purchase Behaviour'!E:E, MATCH($A409,'Purchase Behaviour'!$A:$A, 0))</f>
        <v>361.5282827</v>
      </c>
      <c r="N409" s="2">
        <f t="array" ref="N409">INDEX('Purchase Behaviour'!F:F, MATCH($A409,'Purchase Behaviour'!$A:$A, 0))</f>
        <v>285.1838712</v>
      </c>
      <c r="O409" s="2">
        <f t="array" ref="O409">INDEX('Purchase Behaviour'!G:G, MATCH($A409,'Purchase Behaviour'!$A:$A, 0))</f>
        <v>318.5264061</v>
      </c>
      <c r="P409" s="2">
        <f t="array" ref="P409">INDEX('Purchase Behaviour'!H:H, MATCH($A409,'Purchase Behaviour'!$A:$A, 0))</f>
        <v>3</v>
      </c>
      <c r="Q409" s="2">
        <f t="array" ref="Q409">INDEX('Purchase Behaviour'!I:I, MATCH($A409,'Purchase Behaviour'!$A:$A, 0))</f>
        <v>5</v>
      </c>
      <c r="R409" s="2">
        <f t="array" ref="R409">INDEX('Purchase Behaviour'!J:J, MATCH($A409,'Purchase Behaviour'!$A:$A, 0))</f>
        <v>1</v>
      </c>
      <c r="S409" s="2">
        <f t="array" ref="S409">INDEX('Purchase Behaviour'!K:K, MATCH($A409,'Purchase Behaviour'!$A:$A, 0))</f>
        <v>5</v>
      </c>
      <c r="T409" s="2">
        <f t="array" ref="T409">INDEX('Purchase Behaviour'!L:L, MATCH($A409,'Purchase Behaviour'!$A:$A, 0))</f>
        <v>6</v>
      </c>
      <c r="U409" s="2">
        <f t="array" ref="U409">INDEX('Purchase Behaviour'!M:M, MATCH($A409,'Purchase Behaviour'!$A:$A, 0))</f>
        <v>1</v>
      </c>
      <c r="V409" s="2">
        <f t="array" ref="V409">INDEX('Campaign Performance'!B:B, MATCH(A409,'Campaign Performance'!A:A, 0))</f>
        <v>0</v>
      </c>
      <c r="W409" s="2">
        <f t="array" ref="W409">INDEX('Campaign Performance'!C:C, MATCH($A409,'Campaign Performance'!$A:$A, 0))</f>
        <v>0</v>
      </c>
      <c r="X409" s="2">
        <f t="array" ref="X409">INDEX('Campaign Performance'!D:D, MATCH($A409,'Campaign Performance'!$A:$A, 0))</f>
        <v>0</v>
      </c>
      <c r="Y409" s="2">
        <f t="array" ref="Y409">INDEX('Campaign Performance'!E:E, MATCH($A409,'Campaign Performance'!$A:$A, 0))</f>
        <v>0</v>
      </c>
      <c r="Z409" s="2">
        <f t="array" ref="Z409">INDEX('Campaign Performance'!F:F, MATCH($A409,'Campaign Performance'!$A:$A, 0))</f>
        <v>0</v>
      </c>
      <c r="AA409" s="2">
        <f t="array" ref="AA409">INDEX('Campaign Performance'!G:G, MATCH($A409,'Campaign Performance'!$A:$A, 0))</f>
        <v>0</v>
      </c>
      <c r="AB409" s="2">
        <f t="array" ref="AB409">INDEX('Campaign Performance'!H:H, MATCH($A409,'Campaign Performance'!$A:$A, 0))</f>
        <v>0</v>
      </c>
      <c r="AC409" s="5">
        <f t="shared" si="2"/>
        <v>54</v>
      </c>
      <c r="AD409" s="5">
        <f t="shared" si="3"/>
        <v>11</v>
      </c>
      <c r="AE409" s="5">
        <f t="shared" si="4"/>
        <v>2182.157761</v>
      </c>
      <c r="AF409" s="5">
        <f t="shared" si="5"/>
        <v>0</v>
      </c>
      <c r="AG409" s="5" t="str">
        <f t="shared" si="6"/>
        <v>No kids</v>
      </c>
      <c r="AH409" s="5" t="str">
        <f t="shared" si="20"/>
        <v>High income</v>
      </c>
      <c r="AI409" s="5" t="str">
        <f t="shared" si="7"/>
        <v>No</v>
      </c>
      <c r="AJ409" s="5" t="str">
        <f t="shared" si="8"/>
        <v>No Acceptance</v>
      </c>
      <c r="AK409" s="5">
        <f t="shared" si="9"/>
        <v>3</v>
      </c>
      <c r="AL409" s="5">
        <f t="shared" si="10"/>
        <v>0.1105978279</v>
      </c>
      <c r="AM409" s="5">
        <f t="shared" si="11"/>
        <v>0.9898989899</v>
      </c>
      <c r="AN409" s="5">
        <f t="shared" si="12"/>
        <v>0.1851851852</v>
      </c>
      <c r="AO409" s="5">
        <f t="shared" si="13"/>
        <v>0.03571428571</v>
      </c>
      <c r="AP409" s="5">
        <f t="shared" si="14"/>
        <v>0</v>
      </c>
      <c r="AQ409" s="5">
        <f t="shared" si="15"/>
        <v>1</v>
      </c>
      <c r="AR409" s="5">
        <f t="shared" si="16"/>
        <v>0.4559683603</v>
      </c>
      <c r="AS409" s="5">
        <f t="shared" si="17"/>
        <v>134</v>
      </c>
      <c r="AT409" s="5">
        <f t="shared" si="18"/>
        <v>0.9405984815</v>
      </c>
      <c r="AU409" s="5" t="str">
        <f t="shared" si="19"/>
        <v>High</v>
      </c>
      <c r="AV409" s="5"/>
      <c r="AW409" s="5"/>
      <c r="AX409" s="5"/>
      <c r="AY409" s="5"/>
      <c r="AZ409" s="5"/>
    </row>
    <row r="410" ht="14.25" customHeight="1">
      <c r="A410" s="5">
        <v>5049.0</v>
      </c>
      <c r="B410" s="5">
        <v>1974.0</v>
      </c>
      <c r="C410" s="5" t="s">
        <v>53</v>
      </c>
      <c r="D410" s="5" t="s">
        <v>50</v>
      </c>
      <c r="E410" s="5">
        <v>30351.0</v>
      </c>
      <c r="F410" s="2">
        <f t="shared" si="1"/>
        <v>30351</v>
      </c>
      <c r="G410" s="5">
        <v>0.0</v>
      </c>
      <c r="H410" s="5">
        <v>0.0</v>
      </c>
      <c r="I410" s="5" t="s">
        <v>61</v>
      </c>
      <c r="J410" s="2">
        <f t="array" ref="J410">INDEX('Purchase Behaviour'!B:B,MATCH(A410,'Purchase Behaviour'!A:A, 0))</f>
        <v>151.9599653</v>
      </c>
      <c r="K410" s="2">
        <f t="array" ref="K410">INDEX('Purchase Behaviour'!C:C, MATCH(A410,'Purchase Behaviour'!A:A, 0))</f>
        <v>108.670998</v>
      </c>
      <c r="L410" s="2">
        <f t="array" ref="L410">INDEX('Purchase Behaviour'!D:D, MATCH($A410,'Purchase Behaviour'!$A:$A, 0))</f>
        <v>146.211733</v>
      </c>
      <c r="M410" s="2">
        <f t="array" ref="M410">INDEX('Purchase Behaviour'!E:E, MATCH($A410,'Purchase Behaviour'!$A:$A, 0))</f>
        <v>162.2880141</v>
      </c>
      <c r="N410" s="2">
        <f t="array" ref="N410">INDEX('Purchase Behaviour'!F:F, MATCH($A410,'Purchase Behaviour'!$A:$A, 0))</f>
        <v>169.2549973</v>
      </c>
      <c r="O410" s="2">
        <f t="array" ref="O410">INDEX('Purchase Behaviour'!G:G, MATCH($A410,'Purchase Behaviour'!$A:$A, 0))</f>
        <v>165.5514291</v>
      </c>
      <c r="P410" s="2">
        <f t="array" ref="P410">INDEX('Purchase Behaviour'!H:H, MATCH($A410,'Purchase Behaviour'!$A:$A, 0))</f>
        <v>1</v>
      </c>
      <c r="Q410" s="2">
        <f t="array" ref="Q410">INDEX('Purchase Behaviour'!I:I, MATCH($A410,'Purchase Behaviour'!$A:$A, 0))</f>
        <v>3</v>
      </c>
      <c r="R410" s="2">
        <f t="array" ref="R410">INDEX('Purchase Behaviour'!J:J, MATCH($A410,'Purchase Behaviour'!$A:$A, 0))</f>
        <v>0</v>
      </c>
      <c r="S410" s="2">
        <f t="array" ref="S410">INDEX('Purchase Behaviour'!K:K, MATCH($A410,'Purchase Behaviour'!$A:$A, 0))</f>
        <v>2</v>
      </c>
      <c r="T410" s="2">
        <f t="array" ref="T410">INDEX('Purchase Behaviour'!L:L, MATCH($A410,'Purchase Behaviour'!$A:$A, 0))</f>
        <v>9</v>
      </c>
      <c r="U410" s="2">
        <f t="array" ref="U410">INDEX('Purchase Behaviour'!M:M, MATCH($A410,'Purchase Behaviour'!$A:$A, 0))</f>
        <v>19</v>
      </c>
      <c r="V410" s="2">
        <f t="array" ref="V410">INDEX('Campaign Performance'!B:B, MATCH(A410,'Campaign Performance'!A:A, 0))</f>
        <v>0</v>
      </c>
      <c r="W410" s="2">
        <f t="array" ref="W410">INDEX('Campaign Performance'!C:C, MATCH($A410,'Campaign Performance'!$A:$A, 0))</f>
        <v>0</v>
      </c>
      <c r="X410" s="2">
        <f t="array" ref="X410">INDEX('Campaign Performance'!D:D, MATCH($A410,'Campaign Performance'!$A:$A, 0))</f>
        <v>0</v>
      </c>
      <c r="Y410" s="2">
        <f t="array" ref="Y410">INDEX('Campaign Performance'!E:E, MATCH($A410,'Campaign Performance'!$A:$A, 0))</f>
        <v>0</v>
      </c>
      <c r="Z410" s="2">
        <f t="array" ref="Z410">INDEX('Campaign Performance'!F:F, MATCH($A410,'Campaign Performance'!$A:$A, 0))</f>
        <v>0</v>
      </c>
      <c r="AA410" s="2">
        <f t="array" ref="AA410">INDEX('Campaign Performance'!G:G, MATCH($A410,'Campaign Performance'!$A:$A, 0))</f>
        <v>1</v>
      </c>
      <c r="AB410" s="2">
        <f t="array" ref="AB410">INDEX('Campaign Performance'!H:H, MATCH($A410,'Campaign Performance'!$A:$A, 0))</f>
        <v>0</v>
      </c>
      <c r="AC410" s="5">
        <f t="shared" si="2"/>
        <v>51</v>
      </c>
      <c r="AD410" s="5">
        <f t="shared" si="3"/>
        <v>12</v>
      </c>
      <c r="AE410" s="5">
        <f t="shared" si="4"/>
        <v>903.9371368</v>
      </c>
      <c r="AF410" s="5">
        <f t="shared" si="5"/>
        <v>0</v>
      </c>
      <c r="AG410" s="5" t="str">
        <f t="shared" si="6"/>
        <v>No kids</v>
      </c>
      <c r="AH410" s="5" t="str">
        <f t="shared" si="20"/>
        <v>Mid income</v>
      </c>
      <c r="AI410" s="5" t="str">
        <f t="shared" si="7"/>
        <v>No</v>
      </c>
      <c r="AJ410" s="5" t="str">
        <f t="shared" si="8"/>
        <v>No Acceptance</v>
      </c>
      <c r="AK410" s="5">
        <f t="shared" si="9"/>
        <v>2</v>
      </c>
      <c r="AL410" s="5">
        <f t="shared" si="10"/>
        <v>0.04581404961</v>
      </c>
      <c r="AM410" s="5">
        <f t="shared" si="11"/>
        <v>0.8080808081</v>
      </c>
      <c r="AN410" s="5">
        <f t="shared" si="12"/>
        <v>0.1111111111</v>
      </c>
      <c r="AO410" s="5">
        <f t="shared" si="13"/>
        <v>0</v>
      </c>
      <c r="AP410" s="5">
        <f t="shared" si="14"/>
        <v>0</v>
      </c>
      <c r="AQ410" s="5">
        <f t="shared" si="15"/>
        <v>0.5</v>
      </c>
      <c r="AR410" s="5">
        <f t="shared" si="16"/>
        <v>0.3205444215</v>
      </c>
      <c r="AS410" s="5">
        <f t="shared" si="17"/>
        <v>784</v>
      </c>
      <c r="AT410" s="5">
        <f t="shared" si="18"/>
        <v>0.6502903082</v>
      </c>
      <c r="AU410" s="5" t="str">
        <f t="shared" si="19"/>
        <v>Mid</v>
      </c>
      <c r="AV410" s="5"/>
      <c r="AW410" s="5"/>
      <c r="AX410" s="5"/>
      <c r="AY410" s="5"/>
      <c r="AZ410" s="5"/>
    </row>
    <row r="411" ht="14.25" customHeight="1">
      <c r="A411" s="5">
        <v>9973.0</v>
      </c>
      <c r="B411" s="5">
        <v>1963.0</v>
      </c>
      <c r="C411" s="5" t="s">
        <v>46</v>
      </c>
      <c r="D411" s="5" t="s">
        <v>54</v>
      </c>
      <c r="E411" s="5">
        <v>50437.0</v>
      </c>
      <c r="F411" s="2">
        <f t="shared" si="1"/>
        <v>50437</v>
      </c>
      <c r="G411" s="5">
        <v>0.0</v>
      </c>
      <c r="H411" s="5">
        <v>0.0</v>
      </c>
      <c r="I411" s="5" t="s">
        <v>354</v>
      </c>
      <c r="J411" s="2">
        <f t="array" ref="J411">INDEX('Purchase Behaviour'!B:B,MATCH(A411,'Purchase Behaviour'!A:A, 0))</f>
        <v>137.9275774</v>
      </c>
      <c r="K411" s="2">
        <f t="array" ref="K411">INDEX('Purchase Behaviour'!C:C, MATCH(A411,'Purchase Behaviour'!A:A, 0))</f>
        <v>336.2714824</v>
      </c>
      <c r="L411" s="2">
        <f t="array" ref="L411">INDEX('Purchase Behaviour'!D:D, MATCH($A411,'Purchase Behaviour'!$A:$A, 0))</f>
        <v>329.8632647</v>
      </c>
      <c r="M411" s="2">
        <f t="array" ref="M411">INDEX('Purchase Behaviour'!E:E, MATCH($A411,'Purchase Behaviour'!$A:$A, 0))</f>
        <v>233.9126883</v>
      </c>
      <c r="N411" s="2">
        <f t="array" ref="N411">INDEX('Purchase Behaviour'!F:F, MATCH($A411,'Purchase Behaviour'!$A:$A, 0))</f>
        <v>276.5161609</v>
      </c>
      <c r="O411" s="2">
        <f t="array" ref="O411">INDEX('Purchase Behaviour'!G:G, MATCH($A411,'Purchase Behaviour'!$A:$A, 0))</f>
        <v>224.6140018</v>
      </c>
      <c r="P411" s="2">
        <f t="array" ref="P411">INDEX('Purchase Behaviour'!H:H, MATCH($A411,'Purchase Behaviour'!$A:$A, 0))</f>
        <v>3</v>
      </c>
      <c r="Q411" s="2">
        <f t="array" ref="Q411">INDEX('Purchase Behaviour'!I:I, MATCH($A411,'Purchase Behaviour'!$A:$A, 0))</f>
        <v>7</v>
      </c>
      <c r="R411" s="2">
        <f t="array" ref="R411">INDEX('Purchase Behaviour'!J:J, MATCH($A411,'Purchase Behaviour'!$A:$A, 0))</f>
        <v>1</v>
      </c>
      <c r="S411" s="2">
        <f t="array" ref="S411">INDEX('Purchase Behaviour'!K:K, MATCH($A411,'Purchase Behaviour'!$A:$A, 0))</f>
        <v>8</v>
      </c>
      <c r="T411" s="2">
        <f t="array" ref="T411">INDEX('Purchase Behaviour'!L:L, MATCH($A411,'Purchase Behaviour'!$A:$A, 0))</f>
        <v>7</v>
      </c>
      <c r="U411" s="2">
        <f t="array" ref="U411">INDEX('Purchase Behaviour'!M:M, MATCH($A411,'Purchase Behaviour'!$A:$A, 0))</f>
        <v>28</v>
      </c>
      <c r="V411" s="2">
        <f t="array" ref="V411">INDEX('Campaign Performance'!B:B, MATCH(A411,'Campaign Performance'!A:A, 0))</f>
        <v>0</v>
      </c>
      <c r="W411" s="2">
        <f t="array" ref="W411">INDEX('Campaign Performance'!C:C, MATCH($A411,'Campaign Performance'!$A:$A, 0))</f>
        <v>0</v>
      </c>
      <c r="X411" s="2">
        <f t="array" ref="X411">INDEX('Campaign Performance'!D:D, MATCH($A411,'Campaign Performance'!$A:$A, 0))</f>
        <v>0</v>
      </c>
      <c r="Y411" s="2">
        <f t="array" ref="Y411">INDEX('Campaign Performance'!E:E, MATCH($A411,'Campaign Performance'!$A:$A, 0))</f>
        <v>0</v>
      </c>
      <c r="Z411" s="2">
        <f t="array" ref="Z411">INDEX('Campaign Performance'!F:F, MATCH($A411,'Campaign Performance'!$A:$A, 0))</f>
        <v>0</v>
      </c>
      <c r="AA411" s="2">
        <f t="array" ref="AA411">INDEX('Campaign Performance'!G:G, MATCH($A411,'Campaign Performance'!$A:$A, 0))</f>
        <v>1</v>
      </c>
      <c r="AB411" s="2">
        <f t="array" ref="AB411">INDEX('Campaign Performance'!H:H, MATCH($A411,'Campaign Performance'!$A:$A, 0))</f>
        <v>0</v>
      </c>
      <c r="AC411" s="5">
        <f t="shared" si="2"/>
        <v>62</v>
      </c>
      <c r="AD411" s="5">
        <f t="shared" si="3"/>
        <v>13</v>
      </c>
      <c r="AE411" s="5">
        <f t="shared" si="4"/>
        <v>1539.105176</v>
      </c>
      <c r="AF411" s="5">
        <f t="shared" si="5"/>
        <v>0</v>
      </c>
      <c r="AG411" s="5" t="str">
        <f t="shared" si="6"/>
        <v>No kids</v>
      </c>
      <c r="AH411" s="5" t="str">
        <f t="shared" si="20"/>
        <v>High income</v>
      </c>
      <c r="AI411" s="5" t="str">
        <f t="shared" si="7"/>
        <v>No</v>
      </c>
      <c r="AJ411" s="5" t="str">
        <f t="shared" si="8"/>
        <v>No Acceptance</v>
      </c>
      <c r="AK411" s="5">
        <f t="shared" si="9"/>
        <v>3</v>
      </c>
      <c r="AL411" s="5">
        <f t="shared" si="10"/>
        <v>0.07800613338</v>
      </c>
      <c r="AM411" s="5">
        <f t="shared" si="11"/>
        <v>0.7171717172</v>
      </c>
      <c r="AN411" s="5">
        <f t="shared" si="12"/>
        <v>0.2592592593</v>
      </c>
      <c r="AO411" s="5">
        <f t="shared" si="13"/>
        <v>0.03571428571</v>
      </c>
      <c r="AP411" s="5">
        <f t="shared" si="14"/>
        <v>0</v>
      </c>
      <c r="AQ411" s="5">
        <f t="shared" si="15"/>
        <v>1</v>
      </c>
      <c r="AR411" s="5">
        <f t="shared" si="16"/>
        <v>0.377113366</v>
      </c>
      <c r="AS411" s="5">
        <f t="shared" si="17"/>
        <v>430</v>
      </c>
      <c r="AT411" s="5">
        <f t="shared" si="18"/>
        <v>0.8083966056</v>
      </c>
      <c r="AU411" s="5" t="str">
        <f t="shared" si="19"/>
        <v>High</v>
      </c>
      <c r="AV411" s="5"/>
      <c r="AW411" s="5"/>
      <c r="AX411" s="5"/>
      <c r="AY411" s="5"/>
      <c r="AZ411" s="5"/>
    </row>
    <row r="412" ht="14.25" customHeight="1">
      <c r="A412" s="5">
        <v>7301.0</v>
      </c>
      <c r="B412" s="5">
        <v>1982.0</v>
      </c>
      <c r="C412" s="5" t="s">
        <v>70</v>
      </c>
      <c r="D412" s="5" t="s">
        <v>47</v>
      </c>
      <c r="E412" s="5">
        <v>23616.0</v>
      </c>
      <c r="F412" s="2">
        <f t="shared" si="1"/>
        <v>23616</v>
      </c>
      <c r="G412" s="5">
        <v>0.0</v>
      </c>
      <c r="H412" s="5">
        <v>0.0</v>
      </c>
      <c r="I412" s="5" t="s">
        <v>335</v>
      </c>
      <c r="J412" s="2">
        <f t="array" ref="J412">INDEX('Purchase Behaviour'!B:B,MATCH(A412,'Purchase Behaviour'!A:A, 0))</f>
        <v>140.192228</v>
      </c>
      <c r="K412" s="2">
        <f t="array" ref="K412">INDEX('Purchase Behaviour'!C:C, MATCH(A412,'Purchase Behaviour'!A:A, 0))</f>
        <v>83.55678765</v>
      </c>
      <c r="L412" s="2">
        <f t="array" ref="L412">INDEX('Purchase Behaviour'!D:D, MATCH($A412,'Purchase Behaviour'!$A:$A, 0))</f>
        <v>161.5450332</v>
      </c>
      <c r="M412" s="2">
        <f t="array" ref="M412">INDEX('Purchase Behaviour'!E:E, MATCH($A412,'Purchase Behaviour'!$A:$A, 0))</f>
        <v>138.3932477</v>
      </c>
      <c r="N412" s="2">
        <f t="array" ref="N412">INDEX('Purchase Behaviour'!F:F, MATCH($A412,'Purchase Behaviour'!$A:$A, 0))</f>
        <v>139.233115</v>
      </c>
      <c r="O412" s="2">
        <f t="array" ref="O412">INDEX('Purchase Behaviour'!G:G, MATCH($A412,'Purchase Behaviour'!$A:$A, 0))</f>
        <v>109.2024088</v>
      </c>
      <c r="P412" s="2">
        <f t="array" ref="P412">INDEX('Purchase Behaviour'!H:H, MATCH($A412,'Purchase Behaviour'!$A:$A, 0))</f>
        <v>2</v>
      </c>
      <c r="Q412" s="2">
        <f t="array" ref="Q412">INDEX('Purchase Behaviour'!I:I, MATCH($A412,'Purchase Behaviour'!$A:$A, 0))</f>
        <v>3</v>
      </c>
      <c r="R412" s="2">
        <f t="array" ref="R412">INDEX('Purchase Behaviour'!J:J, MATCH($A412,'Purchase Behaviour'!$A:$A, 0))</f>
        <v>0</v>
      </c>
      <c r="S412" s="2">
        <f t="array" ref="S412">INDEX('Purchase Behaviour'!K:K, MATCH($A412,'Purchase Behaviour'!$A:$A, 0))</f>
        <v>3</v>
      </c>
      <c r="T412" s="2">
        <f t="array" ref="T412">INDEX('Purchase Behaviour'!L:L, MATCH($A412,'Purchase Behaviour'!$A:$A, 0))</f>
        <v>8</v>
      </c>
      <c r="U412" s="2">
        <f t="array" ref="U412">INDEX('Purchase Behaviour'!M:M, MATCH($A412,'Purchase Behaviour'!$A:$A, 0))</f>
        <v>76</v>
      </c>
      <c r="V412" s="2">
        <f t="array" ref="V412">INDEX('Campaign Performance'!B:B, MATCH(A412,'Campaign Performance'!A:A, 0))</f>
        <v>0</v>
      </c>
      <c r="W412" s="2">
        <f t="array" ref="W412">INDEX('Campaign Performance'!C:C, MATCH($A412,'Campaign Performance'!$A:$A, 0))</f>
        <v>0</v>
      </c>
      <c r="X412" s="2">
        <f t="array" ref="X412">INDEX('Campaign Performance'!D:D, MATCH($A412,'Campaign Performance'!$A:$A, 0))</f>
        <v>0</v>
      </c>
      <c r="Y412" s="2">
        <f t="array" ref="Y412">INDEX('Campaign Performance'!E:E, MATCH($A412,'Campaign Performance'!$A:$A, 0))</f>
        <v>0</v>
      </c>
      <c r="Z412" s="2">
        <f t="array" ref="Z412">INDEX('Campaign Performance'!F:F, MATCH($A412,'Campaign Performance'!$A:$A, 0))</f>
        <v>0</v>
      </c>
      <c r="AA412" s="2">
        <f t="array" ref="AA412">INDEX('Campaign Performance'!G:G, MATCH($A412,'Campaign Performance'!$A:$A, 0))</f>
        <v>0</v>
      </c>
      <c r="AB412" s="2">
        <f t="array" ref="AB412">INDEX('Campaign Performance'!H:H, MATCH($A412,'Campaign Performance'!$A:$A, 0))</f>
        <v>1</v>
      </c>
      <c r="AC412" s="5">
        <f t="shared" si="2"/>
        <v>43</v>
      </c>
      <c r="AD412" s="5">
        <f t="shared" si="3"/>
        <v>12</v>
      </c>
      <c r="AE412" s="5">
        <f t="shared" si="4"/>
        <v>772.1228202</v>
      </c>
      <c r="AF412" s="5">
        <f t="shared" si="5"/>
        <v>0</v>
      </c>
      <c r="AG412" s="5" t="str">
        <f t="shared" si="6"/>
        <v>No kids</v>
      </c>
      <c r="AH412" s="5" t="str">
        <f t="shared" si="20"/>
        <v>Low income</v>
      </c>
      <c r="AI412" s="5" t="str">
        <f t="shared" si="7"/>
        <v>Yes</v>
      </c>
      <c r="AJ412" s="5" t="str">
        <f t="shared" si="8"/>
        <v>No Acceptance</v>
      </c>
      <c r="AK412" s="5">
        <f t="shared" si="9"/>
        <v>1</v>
      </c>
      <c r="AL412" s="5">
        <f t="shared" si="10"/>
        <v>0.03913333322</v>
      </c>
      <c r="AM412" s="5">
        <f t="shared" si="11"/>
        <v>0.2323232323</v>
      </c>
      <c r="AN412" s="5">
        <f t="shared" si="12"/>
        <v>0.1111111111</v>
      </c>
      <c r="AO412" s="5">
        <f t="shared" si="13"/>
        <v>0</v>
      </c>
      <c r="AP412" s="5">
        <f t="shared" si="14"/>
        <v>0</v>
      </c>
      <c r="AQ412" s="5">
        <f t="shared" si="15"/>
        <v>0</v>
      </c>
      <c r="AR412" s="5">
        <f t="shared" si="16"/>
        <v>0.09614696967</v>
      </c>
      <c r="AS412" s="5">
        <f t="shared" si="17"/>
        <v>2100</v>
      </c>
      <c r="AT412" s="5">
        <f t="shared" si="18"/>
        <v>0.06252791425</v>
      </c>
      <c r="AU412" s="5" t="str">
        <f t="shared" si="19"/>
        <v>Low</v>
      </c>
      <c r="AV412" s="5"/>
      <c r="AW412" s="5"/>
      <c r="AX412" s="5"/>
      <c r="AY412" s="5"/>
      <c r="AZ412" s="5"/>
    </row>
    <row r="413" ht="14.25" customHeight="1">
      <c r="A413" s="5">
        <v>10882.0</v>
      </c>
      <c r="B413" s="5">
        <v>1976.0</v>
      </c>
      <c r="C413" s="5" t="s">
        <v>46</v>
      </c>
      <c r="D413" s="5" t="s">
        <v>54</v>
      </c>
      <c r="E413" s="5">
        <v>53858.0</v>
      </c>
      <c r="F413" s="2">
        <f t="shared" si="1"/>
        <v>53858</v>
      </c>
      <c r="G413" s="5">
        <v>1.0</v>
      </c>
      <c r="H413" s="5">
        <v>1.0</v>
      </c>
      <c r="I413" s="5" t="s">
        <v>96</v>
      </c>
      <c r="J413" s="2">
        <f t="array" ref="J413">INDEX('Purchase Behaviour'!B:B,MATCH(A413,'Purchase Behaviour'!A:A, 0))</f>
        <v>141.2138479</v>
      </c>
      <c r="K413" s="2">
        <f t="array" ref="K413">INDEX('Purchase Behaviour'!C:C, MATCH(A413,'Purchase Behaviour'!A:A, 0))</f>
        <v>330.6022032</v>
      </c>
      <c r="L413" s="2">
        <f t="array" ref="L413">INDEX('Purchase Behaviour'!D:D, MATCH($A413,'Purchase Behaviour'!$A:$A, 0))</f>
        <v>143.939952</v>
      </c>
      <c r="M413" s="2">
        <f t="array" ref="M413">INDEX('Purchase Behaviour'!E:E, MATCH($A413,'Purchase Behaviour'!$A:$A, 0))</f>
        <v>331.5949298</v>
      </c>
      <c r="N413" s="2">
        <f t="array" ref="N413">INDEX('Purchase Behaviour'!F:F, MATCH($A413,'Purchase Behaviour'!$A:$A, 0))</f>
        <v>194.0328252</v>
      </c>
      <c r="O413" s="2">
        <f t="array" ref="O413">INDEX('Purchase Behaviour'!G:G, MATCH($A413,'Purchase Behaviour'!$A:$A, 0))</f>
        <v>126.8292305</v>
      </c>
      <c r="P413" s="2">
        <f t="array" ref="P413">INDEX('Purchase Behaviour'!H:H, MATCH($A413,'Purchase Behaviour'!$A:$A, 0))</f>
        <v>4</v>
      </c>
      <c r="Q413" s="2">
        <f t="array" ref="Q413">INDEX('Purchase Behaviour'!I:I, MATCH($A413,'Purchase Behaviour'!$A:$A, 0))</f>
        <v>4</v>
      </c>
      <c r="R413" s="2">
        <f t="array" ref="R413">INDEX('Purchase Behaviour'!J:J, MATCH($A413,'Purchase Behaviour'!$A:$A, 0))</f>
        <v>3</v>
      </c>
      <c r="S413" s="2">
        <f t="array" ref="S413">INDEX('Purchase Behaviour'!K:K, MATCH($A413,'Purchase Behaviour'!$A:$A, 0))</f>
        <v>6</v>
      </c>
      <c r="T413" s="2">
        <f t="array" ref="T413">INDEX('Purchase Behaviour'!L:L, MATCH($A413,'Purchase Behaviour'!$A:$A, 0))</f>
        <v>4</v>
      </c>
      <c r="U413" s="2">
        <f t="array" ref="U413">INDEX('Purchase Behaviour'!M:M, MATCH($A413,'Purchase Behaviour'!$A:$A, 0))</f>
        <v>50</v>
      </c>
      <c r="V413" s="2">
        <f t="array" ref="V413">INDEX('Campaign Performance'!B:B, MATCH(A413,'Campaign Performance'!A:A, 0))</f>
        <v>0</v>
      </c>
      <c r="W413" s="2">
        <f t="array" ref="W413">INDEX('Campaign Performance'!C:C, MATCH($A413,'Campaign Performance'!$A:$A, 0))</f>
        <v>0</v>
      </c>
      <c r="X413" s="2">
        <f t="array" ref="X413">INDEX('Campaign Performance'!D:D, MATCH($A413,'Campaign Performance'!$A:$A, 0))</f>
        <v>0</v>
      </c>
      <c r="Y413" s="2">
        <f t="array" ref="Y413">INDEX('Campaign Performance'!E:E, MATCH($A413,'Campaign Performance'!$A:$A, 0))</f>
        <v>0</v>
      </c>
      <c r="Z413" s="2">
        <f t="array" ref="Z413">INDEX('Campaign Performance'!F:F, MATCH($A413,'Campaign Performance'!$A:$A, 0))</f>
        <v>0</v>
      </c>
      <c r="AA413" s="2">
        <f t="array" ref="AA413">INDEX('Campaign Performance'!G:G, MATCH($A413,'Campaign Performance'!$A:$A, 0))</f>
        <v>0</v>
      </c>
      <c r="AB413" s="2">
        <f t="array" ref="AB413">INDEX('Campaign Performance'!H:H, MATCH($A413,'Campaign Performance'!$A:$A, 0))</f>
        <v>0</v>
      </c>
      <c r="AC413" s="5">
        <f t="shared" si="2"/>
        <v>49</v>
      </c>
      <c r="AD413" s="5">
        <f t="shared" si="3"/>
        <v>13</v>
      </c>
      <c r="AE413" s="5">
        <f t="shared" si="4"/>
        <v>1268.212988</v>
      </c>
      <c r="AF413" s="5">
        <f t="shared" si="5"/>
        <v>0</v>
      </c>
      <c r="AG413" s="5" t="str">
        <f t="shared" si="6"/>
        <v>Large family</v>
      </c>
      <c r="AH413" s="5" t="str">
        <f t="shared" si="20"/>
        <v>High income</v>
      </c>
      <c r="AI413" s="5" t="str">
        <f t="shared" si="7"/>
        <v>No</v>
      </c>
      <c r="AJ413" s="5" t="str">
        <f t="shared" si="8"/>
        <v>No Acceptance</v>
      </c>
      <c r="AK413" s="5">
        <f t="shared" si="9"/>
        <v>3</v>
      </c>
      <c r="AL413" s="5">
        <f t="shared" si="10"/>
        <v>0.06427656349</v>
      </c>
      <c r="AM413" s="5">
        <f t="shared" si="11"/>
        <v>0.4949494949</v>
      </c>
      <c r="AN413" s="5">
        <f t="shared" si="12"/>
        <v>0.1481481481</v>
      </c>
      <c r="AO413" s="5">
        <f t="shared" si="13"/>
        <v>0.1071428571</v>
      </c>
      <c r="AP413" s="5">
        <f t="shared" si="14"/>
        <v>0</v>
      </c>
      <c r="AQ413" s="5">
        <f t="shared" si="15"/>
        <v>1</v>
      </c>
      <c r="AR413" s="5">
        <f t="shared" si="16"/>
        <v>0.2974904973</v>
      </c>
      <c r="AS413" s="5">
        <f t="shared" si="17"/>
        <v>975</v>
      </c>
      <c r="AT413" s="5">
        <f t="shared" si="18"/>
        <v>0.564984368</v>
      </c>
      <c r="AU413" s="5" t="str">
        <f t="shared" si="19"/>
        <v>Mid</v>
      </c>
      <c r="AV413" s="5"/>
      <c r="AW413" s="5"/>
      <c r="AX413" s="5"/>
      <c r="AY413" s="5"/>
      <c r="AZ413" s="5"/>
    </row>
    <row r="414" ht="14.25" customHeight="1">
      <c r="A414" s="5">
        <v>7030.0</v>
      </c>
      <c r="B414" s="5">
        <v>1960.0</v>
      </c>
      <c r="C414" s="5" t="s">
        <v>53</v>
      </c>
      <c r="D414" s="5" t="s">
        <v>54</v>
      </c>
      <c r="E414" s="5">
        <v>66465.0</v>
      </c>
      <c r="F414" s="2">
        <f t="shared" si="1"/>
        <v>66465</v>
      </c>
      <c r="G414" s="5">
        <v>0.0</v>
      </c>
      <c r="H414" s="5">
        <v>0.0</v>
      </c>
      <c r="I414" s="5" t="s">
        <v>355</v>
      </c>
      <c r="J414" s="2">
        <f t="array" ref="J414">INDEX('Purchase Behaviour'!B:B,MATCH(A414,'Purchase Behaviour'!A:A, 0))</f>
        <v>318.1328241</v>
      </c>
      <c r="K414" s="2">
        <f t="array" ref="K414">INDEX('Purchase Behaviour'!C:C, MATCH(A414,'Purchase Behaviour'!A:A, 0))</f>
        <v>438.4046336</v>
      </c>
      <c r="L414" s="2">
        <f t="array" ref="L414">INDEX('Purchase Behaviour'!D:D, MATCH($A414,'Purchase Behaviour'!$A:$A, 0))</f>
        <v>219.761642</v>
      </c>
      <c r="M414" s="2">
        <f t="array" ref="M414">INDEX('Purchase Behaviour'!E:E, MATCH($A414,'Purchase Behaviour'!$A:$A, 0))</f>
        <v>480.7647532</v>
      </c>
      <c r="N414" s="2">
        <f t="array" ref="N414">INDEX('Purchase Behaviour'!F:F, MATCH($A414,'Purchase Behaviour'!$A:$A, 0))</f>
        <v>384.8675346</v>
      </c>
      <c r="O414" s="2">
        <f t="array" ref="O414">INDEX('Purchase Behaviour'!G:G, MATCH($A414,'Purchase Behaviour'!$A:$A, 0))</f>
        <v>333.9844926</v>
      </c>
      <c r="P414" s="2">
        <f t="array" ref="P414">INDEX('Purchase Behaviour'!H:H, MATCH($A414,'Purchase Behaviour'!$A:$A, 0))</f>
        <v>3</v>
      </c>
      <c r="Q414" s="2">
        <f t="array" ref="Q414">INDEX('Purchase Behaviour'!I:I, MATCH($A414,'Purchase Behaviour'!$A:$A, 0))</f>
        <v>11</v>
      </c>
      <c r="R414" s="2">
        <f t="array" ref="R414">INDEX('Purchase Behaviour'!J:J, MATCH($A414,'Purchase Behaviour'!$A:$A, 0))</f>
        <v>9</v>
      </c>
      <c r="S414" s="2">
        <f t="array" ref="S414">INDEX('Purchase Behaviour'!K:K, MATCH($A414,'Purchase Behaviour'!$A:$A, 0))</f>
        <v>12</v>
      </c>
      <c r="T414" s="2">
        <f t="array" ref="T414">INDEX('Purchase Behaviour'!L:L, MATCH($A414,'Purchase Behaviour'!$A:$A, 0))</f>
        <v>6</v>
      </c>
      <c r="U414" s="2">
        <f t="array" ref="U414">INDEX('Purchase Behaviour'!M:M, MATCH($A414,'Purchase Behaviour'!$A:$A, 0))</f>
        <v>1</v>
      </c>
      <c r="V414" s="2">
        <f t="array" ref="V414">INDEX('Campaign Performance'!B:B, MATCH(A414,'Campaign Performance'!A:A, 0))</f>
        <v>0</v>
      </c>
      <c r="W414" s="2">
        <f t="array" ref="W414">INDEX('Campaign Performance'!C:C, MATCH($A414,'Campaign Performance'!$A:$A, 0))</f>
        <v>0</v>
      </c>
      <c r="X414" s="2">
        <f t="array" ref="X414">INDEX('Campaign Performance'!D:D, MATCH($A414,'Campaign Performance'!$A:$A, 0))</f>
        <v>0</v>
      </c>
      <c r="Y414" s="2">
        <f t="array" ref="Y414">INDEX('Campaign Performance'!E:E, MATCH($A414,'Campaign Performance'!$A:$A, 0))</f>
        <v>1</v>
      </c>
      <c r="Z414" s="2">
        <f t="array" ref="Z414">INDEX('Campaign Performance'!F:F, MATCH($A414,'Campaign Performance'!$A:$A, 0))</f>
        <v>0</v>
      </c>
      <c r="AA414" s="2">
        <f t="array" ref="AA414">INDEX('Campaign Performance'!G:G, MATCH($A414,'Campaign Performance'!$A:$A, 0))</f>
        <v>0</v>
      </c>
      <c r="AB414" s="2">
        <f t="array" ref="AB414">INDEX('Campaign Performance'!H:H, MATCH($A414,'Campaign Performance'!$A:$A, 0))</f>
        <v>0</v>
      </c>
      <c r="AC414" s="5">
        <f t="shared" si="2"/>
        <v>65</v>
      </c>
      <c r="AD414" s="5">
        <f t="shared" si="3"/>
        <v>12</v>
      </c>
      <c r="AE414" s="5">
        <f t="shared" si="4"/>
        <v>2175.91588</v>
      </c>
      <c r="AF414" s="5">
        <f t="shared" si="5"/>
        <v>1</v>
      </c>
      <c r="AG414" s="5" t="str">
        <f t="shared" si="6"/>
        <v>No kids</v>
      </c>
      <c r="AH414" s="5" t="str">
        <f t="shared" si="20"/>
        <v>High income</v>
      </c>
      <c r="AI414" s="5" t="str">
        <f t="shared" si="7"/>
        <v>No</v>
      </c>
      <c r="AJ414" s="5" t="str">
        <f t="shared" si="8"/>
        <v>Low Acceptance</v>
      </c>
      <c r="AK414" s="5">
        <f t="shared" si="9"/>
        <v>3</v>
      </c>
      <c r="AL414" s="5">
        <f t="shared" si="10"/>
        <v>0.110281472</v>
      </c>
      <c r="AM414" s="5">
        <f t="shared" si="11"/>
        <v>0.9898989899</v>
      </c>
      <c r="AN414" s="5">
        <f t="shared" si="12"/>
        <v>0.4074074074</v>
      </c>
      <c r="AO414" s="5">
        <f t="shared" si="13"/>
        <v>0.3214285714</v>
      </c>
      <c r="AP414" s="5">
        <f t="shared" si="14"/>
        <v>0.25</v>
      </c>
      <c r="AQ414" s="5">
        <f t="shared" si="15"/>
        <v>1</v>
      </c>
      <c r="AR414" s="5">
        <f t="shared" si="16"/>
        <v>0.5427940332</v>
      </c>
      <c r="AS414" s="5">
        <f t="shared" si="17"/>
        <v>8</v>
      </c>
      <c r="AT414" s="5">
        <f t="shared" si="18"/>
        <v>0.9968736043</v>
      </c>
      <c r="AU414" s="5" t="str">
        <f t="shared" si="19"/>
        <v>High</v>
      </c>
      <c r="AV414" s="5"/>
      <c r="AW414" s="5"/>
      <c r="AX414" s="5"/>
      <c r="AY414" s="5"/>
      <c r="AZ414" s="5"/>
    </row>
    <row r="415" ht="14.25" customHeight="1">
      <c r="A415" s="5">
        <v>7422.0</v>
      </c>
      <c r="B415" s="5">
        <v>1987.0</v>
      </c>
      <c r="C415" s="5" t="s">
        <v>46</v>
      </c>
      <c r="D415" s="5" t="s">
        <v>47</v>
      </c>
      <c r="E415" s="5">
        <v>46923.0</v>
      </c>
      <c r="F415" s="2">
        <f t="shared" si="1"/>
        <v>46923</v>
      </c>
      <c r="G415" s="5">
        <v>0.0</v>
      </c>
      <c r="H415" s="5">
        <v>0.0</v>
      </c>
      <c r="I415" s="5" t="s">
        <v>180</v>
      </c>
      <c r="J415" s="2">
        <f t="array" ref="J415">INDEX('Purchase Behaviour'!B:B,MATCH(A415,'Purchase Behaviour'!A:A, 0))</f>
        <v>193.2252124</v>
      </c>
      <c r="K415" s="2">
        <f t="array" ref="K415">INDEX('Purchase Behaviour'!C:C, MATCH(A415,'Purchase Behaviour'!A:A, 0))</f>
        <v>198.2349237</v>
      </c>
      <c r="L415" s="2">
        <f t="array" ref="L415">INDEX('Purchase Behaviour'!D:D, MATCH($A415,'Purchase Behaviour'!$A:$A, 0))</f>
        <v>255.4302591</v>
      </c>
      <c r="M415" s="2">
        <f t="array" ref="M415">INDEX('Purchase Behaviour'!E:E, MATCH($A415,'Purchase Behaviour'!$A:$A, 0))</f>
        <v>285.3097843</v>
      </c>
      <c r="N415" s="2">
        <f t="array" ref="N415">INDEX('Purchase Behaviour'!F:F, MATCH($A415,'Purchase Behaviour'!$A:$A, 0))</f>
        <v>181.8824897</v>
      </c>
      <c r="O415" s="2">
        <f t="array" ref="O415">INDEX('Purchase Behaviour'!G:G, MATCH($A415,'Purchase Behaviour'!$A:$A, 0))</f>
        <v>166.5777201</v>
      </c>
      <c r="P415" s="2">
        <f t="array" ref="P415">INDEX('Purchase Behaviour'!H:H, MATCH($A415,'Purchase Behaviour'!$A:$A, 0))</f>
        <v>3</v>
      </c>
      <c r="Q415" s="2">
        <f t="array" ref="Q415">INDEX('Purchase Behaviour'!I:I, MATCH($A415,'Purchase Behaviour'!$A:$A, 0))</f>
        <v>5</v>
      </c>
      <c r="R415" s="2">
        <f t="array" ref="R415">INDEX('Purchase Behaviour'!J:J, MATCH($A415,'Purchase Behaviour'!$A:$A, 0))</f>
        <v>1</v>
      </c>
      <c r="S415" s="2">
        <f t="array" ref="S415">INDEX('Purchase Behaviour'!K:K, MATCH($A415,'Purchase Behaviour'!$A:$A, 0))</f>
        <v>7</v>
      </c>
      <c r="T415" s="2">
        <f t="array" ref="T415">INDEX('Purchase Behaviour'!L:L, MATCH($A415,'Purchase Behaviour'!$A:$A, 0))</f>
        <v>7</v>
      </c>
      <c r="U415" s="2">
        <f t="array" ref="U415">INDEX('Purchase Behaviour'!M:M, MATCH($A415,'Purchase Behaviour'!$A:$A, 0))</f>
        <v>90</v>
      </c>
      <c r="V415" s="2">
        <f t="array" ref="V415">INDEX('Campaign Performance'!B:B, MATCH(A415,'Campaign Performance'!A:A, 0))</f>
        <v>0</v>
      </c>
      <c r="W415" s="2">
        <f t="array" ref="W415">INDEX('Campaign Performance'!C:C, MATCH($A415,'Campaign Performance'!$A:$A, 0))</f>
        <v>0</v>
      </c>
      <c r="X415" s="2">
        <f t="array" ref="X415">INDEX('Campaign Performance'!D:D, MATCH($A415,'Campaign Performance'!$A:$A, 0))</f>
        <v>0</v>
      </c>
      <c r="Y415" s="2">
        <f t="array" ref="Y415">INDEX('Campaign Performance'!E:E, MATCH($A415,'Campaign Performance'!$A:$A, 0))</f>
        <v>0</v>
      </c>
      <c r="Z415" s="2">
        <f t="array" ref="Z415">INDEX('Campaign Performance'!F:F, MATCH($A415,'Campaign Performance'!$A:$A, 0))</f>
        <v>0</v>
      </c>
      <c r="AA415" s="2">
        <f t="array" ref="AA415">INDEX('Campaign Performance'!G:G, MATCH($A415,'Campaign Performance'!$A:$A, 0))</f>
        <v>0</v>
      </c>
      <c r="AB415" s="2">
        <f t="array" ref="AB415">INDEX('Campaign Performance'!H:H, MATCH($A415,'Campaign Performance'!$A:$A, 0))</f>
        <v>0</v>
      </c>
      <c r="AC415" s="5">
        <f t="shared" si="2"/>
        <v>38</v>
      </c>
      <c r="AD415" s="5">
        <f t="shared" si="3"/>
        <v>13</v>
      </c>
      <c r="AE415" s="5">
        <f t="shared" si="4"/>
        <v>1280.660389</v>
      </c>
      <c r="AF415" s="5">
        <f t="shared" si="5"/>
        <v>0</v>
      </c>
      <c r="AG415" s="5" t="str">
        <f t="shared" si="6"/>
        <v>No kids</v>
      </c>
      <c r="AH415" s="5" t="str">
        <f t="shared" si="20"/>
        <v>Mid income</v>
      </c>
      <c r="AI415" s="5" t="str">
        <f t="shared" si="7"/>
        <v>No</v>
      </c>
      <c r="AJ415" s="5" t="str">
        <f t="shared" si="8"/>
        <v>No Acceptance</v>
      </c>
      <c r="AK415" s="5">
        <f t="shared" si="9"/>
        <v>2</v>
      </c>
      <c r="AL415" s="5">
        <f t="shared" si="10"/>
        <v>0.06490743241</v>
      </c>
      <c r="AM415" s="5">
        <f t="shared" si="11"/>
        <v>0.09090909091</v>
      </c>
      <c r="AN415" s="5">
        <f t="shared" si="12"/>
        <v>0.1851851852</v>
      </c>
      <c r="AO415" s="5">
        <f t="shared" si="13"/>
        <v>0.03571428571</v>
      </c>
      <c r="AP415" s="5">
        <f t="shared" si="14"/>
        <v>0</v>
      </c>
      <c r="AQ415" s="5">
        <f t="shared" si="15"/>
        <v>0.5</v>
      </c>
      <c r="AR415" s="5">
        <f t="shared" si="16"/>
        <v>0.1248487917</v>
      </c>
      <c r="AS415" s="5">
        <f t="shared" si="17"/>
        <v>2003</v>
      </c>
      <c r="AT415" s="5">
        <f t="shared" si="18"/>
        <v>0.1058508263</v>
      </c>
      <c r="AU415" s="5" t="str">
        <f t="shared" si="19"/>
        <v>Low</v>
      </c>
      <c r="AV415" s="5"/>
      <c r="AW415" s="5"/>
      <c r="AX415" s="5"/>
      <c r="AY415" s="5"/>
      <c r="AZ415" s="5"/>
    </row>
    <row r="416" ht="14.25" customHeight="1">
      <c r="A416" s="5">
        <v>3523.0</v>
      </c>
      <c r="B416" s="5">
        <v>1962.0</v>
      </c>
      <c r="C416" s="5" t="s">
        <v>46</v>
      </c>
      <c r="D416" s="5" t="s">
        <v>50</v>
      </c>
      <c r="E416" s="5">
        <v>75072.0</v>
      </c>
      <c r="F416" s="2">
        <f t="shared" si="1"/>
        <v>75072</v>
      </c>
      <c r="G416" s="5">
        <v>0.0</v>
      </c>
      <c r="H416" s="5">
        <v>0.0</v>
      </c>
      <c r="I416" s="5" t="s">
        <v>356</v>
      </c>
      <c r="J416" s="2">
        <f t="array" ref="J416">INDEX('Purchase Behaviour'!B:B,MATCH(A416,'Purchase Behaviour'!A:A, 0))</f>
        <v>334.6359281</v>
      </c>
      <c r="K416" s="2">
        <f t="array" ref="K416">INDEX('Purchase Behaviour'!C:C, MATCH(A416,'Purchase Behaviour'!A:A, 0))</f>
        <v>519.4110437</v>
      </c>
      <c r="L416" s="2">
        <f t="array" ref="L416">INDEX('Purchase Behaviour'!D:D, MATCH($A416,'Purchase Behaviour'!$A:$A, 0))</f>
        <v>219.3351877</v>
      </c>
      <c r="M416" s="2">
        <f t="array" ref="M416">INDEX('Purchase Behaviour'!E:E, MATCH($A416,'Purchase Behaviour'!$A:$A, 0))</f>
        <v>490.5415285</v>
      </c>
      <c r="N416" s="2">
        <f t="array" ref="N416">INDEX('Purchase Behaviour'!F:F, MATCH($A416,'Purchase Behaviour'!$A:$A, 0))</f>
        <v>364.0750858</v>
      </c>
      <c r="O416" s="2">
        <f t="array" ref="O416">INDEX('Purchase Behaviour'!G:G, MATCH($A416,'Purchase Behaviour'!$A:$A, 0))</f>
        <v>169.2346513</v>
      </c>
      <c r="P416" s="2">
        <f t="array" ref="P416">INDEX('Purchase Behaviour'!H:H, MATCH($A416,'Purchase Behaviour'!$A:$A, 0))</f>
        <v>2</v>
      </c>
      <c r="Q416" s="2">
        <f t="array" ref="Q416">INDEX('Purchase Behaviour'!I:I, MATCH($A416,'Purchase Behaviour'!$A:$A, 0))</f>
        <v>5</v>
      </c>
      <c r="R416" s="2">
        <f t="array" ref="R416">INDEX('Purchase Behaviour'!J:J, MATCH($A416,'Purchase Behaviour'!$A:$A, 0))</f>
        <v>4</v>
      </c>
      <c r="S416" s="2">
        <f t="array" ref="S416">INDEX('Purchase Behaviour'!K:K, MATCH($A416,'Purchase Behaviour'!$A:$A, 0))</f>
        <v>8</v>
      </c>
      <c r="T416" s="2">
        <f t="array" ref="T416">INDEX('Purchase Behaviour'!L:L, MATCH($A416,'Purchase Behaviour'!$A:$A, 0))</f>
        <v>3</v>
      </c>
      <c r="U416" s="2">
        <f t="array" ref="U416">INDEX('Purchase Behaviour'!M:M, MATCH($A416,'Purchase Behaviour'!$A:$A, 0))</f>
        <v>83</v>
      </c>
      <c r="V416" s="2">
        <f t="array" ref="V416">INDEX('Campaign Performance'!B:B, MATCH(A416,'Campaign Performance'!A:A, 0))</f>
        <v>0</v>
      </c>
      <c r="W416" s="2">
        <f t="array" ref="W416">INDEX('Campaign Performance'!C:C, MATCH($A416,'Campaign Performance'!$A:$A, 0))</f>
        <v>0</v>
      </c>
      <c r="X416" s="2">
        <f t="array" ref="X416">INDEX('Campaign Performance'!D:D, MATCH($A416,'Campaign Performance'!$A:$A, 0))</f>
        <v>0</v>
      </c>
      <c r="Y416" s="2">
        <f t="array" ref="Y416">INDEX('Campaign Performance'!E:E, MATCH($A416,'Campaign Performance'!$A:$A, 0))</f>
        <v>0</v>
      </c>
      <c r="Z416" s="2">
        <f t="array" ref="Z416">INDEX('Campaign Performance'!F:F, MATCH($A416,'Campaign Performance'!$A:$A, 0))</f>
        <v>0</v>
      </c>
      <c r="AA416" s="2">
        <f t="array" ref="AA416">INDEX('Campaign Performance'!G:G, MATCH($A416,'Campaign Performance'!$A:$A, 0))</f>
        <v>0</v>
      </c>
      <c r="AB416" s="2">
        <f t="array" ref="AB416">INDEX('Campaign Performance'!H:H, MATCH($A416,'Campaign Performance'!$A:$A, 0))</f>
        <v>0</v>
      </c>
      <c r="AC416" s="5">
        <f t="shared" si="2"/>
        <v>63</v>
      </c>
      <c r="AD416" s="5">
        <f t="shared" si="3"/>
        <v>12</v>
      </c>
      <c r="AE416" s="5">
        <f t="shared" si="4"/>
        <v>2097.233425</v>
      </c>
      <c r="AF416" s="5">
        <f t="shared" si="5"/>
        <v>0</v>
      </c>
      <c r="AG416" s="5" t="str">
        <f t="shared" si="6"/>
        <v>No kids</v>
      </c>
      <c r="AH416" s="5" t="str">
        <f t="shared" si="20"/>
        <v>High income</v>
      </c>
      <c r="AI416" s="5" t="str">
        <f t="shared" si="7"/>
        <v>No</v>
      </c>
      <c r="AJ416" s="5" t="str">
        <f t="shared" si="8"/>
        <v>No Acceptance</v>
      </c>
      <c r="AK416" s="5">
        <f t="shared" si="9"/>
        <v>3</v>
      </c>
      <c r="AL416" s="5">
        <f t="shared" si="10"/>
        <v>0.1062936263</v>
      </c>
      <c r="AM416" s="5">
        <f t="shared" si="11"/>
        <v>0.1616161616</v>
      </c>
      <c r="AN416" s="5">
        <f t="shared" si="12"/>
        <v>0.1851851852</v>
      </c>
      <c r="AO416" s="5">
        <f t="shared" si="13"/>
        <v>0.1428571429</v>
      </c>
      <c r="AP416" s="5">
        <f t="shared" si="14"/>
        <v>0</v>
      </c>
      <c r="AQ416" s="5">
        <f t="shared" si="15"/>
        <v>1</v>
      </c>
      <c r="AR416" s="5">
        <f t="shared" si="16"/>
        <v>0.2171217471</v>
      </c>
      <c r="AS416" s="5">
        <f t="shared" si="17"/>
        <v>1537</v>
      </c>
      <c r="AT416" s="5">
        <f t="shared" si="18"/>
        <v>0.3139794551</v>
      </c>
      <c r="AU416" s="5" t="str">
        <f t="shared" si="19"/>
        <v>Low</v>
      </c>
      <c r="AV416" s="5"/>
      <c r="AW416" s="5"/>
      <c r="AX416" s="5"/>
      <c r="AY416" s="5"/>
      <c r="AZ416" s="5"/>
    </row>
    <row r="417" ht="14.25" customHeight="1">
      <c r="A417" s="5">
        <v>7106.0</v>
      </c>
      <c r="B417" s="5">
        <v>1960.0</v>
      </c>
      <c r="C417" s="5" t="s">
        <v>53</v>
      </c>
      <c r="D417" s="5" t="s">
        <v>54</v>
      </c>
      <c r="E417" s="5">
        <v>75865.0</v>
      </c>
      <c r="F417" s="2">
        <f t="shared" si="1"/>
        <v>75865</v>
      </c>
      <c r="G417" s="5">
        <v>0.0</v>
      </c>
      <c r="H417" s="5">
        <v>0.0</v>
      </c>
      <c r="I417" s="5" t="s">
        <v>218</v>
      </c>
      <c r="J417" s="2">
        <f t="array" ref="J417">INDEX('Purchase Behaviour'!B:B,MATCH(A417,'Purchase Behaviour'!A:A, 0))</f>
        <v>309.3848999</v>
      </c>
      <c r="K417" s="2">
        <f t="array" ref="K417">INDEX('Purchase Behaviour'!C:C, MATCH(A417,'Purchase Behaviour'!A:A, 0))</f>
        <v>433.830429</v>
      </c>
      <c r="L417" s="2">
        <f t="array" ref="L417">INDEX('Purchase Behaviour'!D:D, MATCH($A417,'Purchase Behaviour'!$A:$A, 0))</f>
        <v>572.3137279</v>
      </c>
      <c r="M417" s="2">
        <f t="array" ref="M417">INDEX('Purchase Behaviour'!E:E, MATCH($A417,'Purchase Behaviour'!$A:$A, 0))</f>
        <v>208.8178648</v>
      </c>
      <c r="N417" s="2">
        <f t="array" ref="N417">INDEX('Purchase Behaviour'!F:F, MATCH($A417,'Purchase Behaviour'!$A:$A, 0))</f>
        <v>35.52539289</v>
      </c>
      <c r="O417" s="2">
        <f t="array" ref="O417">INDEX('Purchase Behaviour'!G:G, MATCH($A417,'Purchase Behaviour'!$A:$A, 0))</f>
        <v>210.8878796</v>
      </c>
      <c r="P417" s="2">
        <f t="array" ref="P417">INDEX('Purchase Behaviour'!H:H, MATCH($A417,'Purchase Behaviour'!$A:$A, 0))</f>
        <v>1</v>
      </c>
      <c r="Q417" s="2">
        <f t="array" ref="Q417">INDEX('Purchase Behaviour'!I:I, MATCH($A417,'Purchase Behaviour'!$A:$A, 0))</f>
        <v>3</v>
      </c>
      <c r="R417" s="2">
        <f t="array" ref="R417">INDEX('Purchase Behaviour'!J:J, MATCH($A417,'Purchase Behaviour'!$A:$A, 0))</f>
        <v>5</v>
      </c>
      <c r="S417" s="2">
        <f t="array" ref="S417">INDEX('Purchase Behaviour'!K:K, MATCH($A417,'Purchase Behaviour'!$A:$A, 0))</f>
        <v>10</v>
      </c>
      <c r="T417" s="2">
        <f t="array" ref="T417">INDEX('Purchase Behaviour'!L:L, MATCH($A417,'Purchase Behaviour'!$A:$A, 0))</f>
        <v>1</v>
      </c>
      <c r="U417" s="2">
        <f t="array" ref="U417">INDEX('Purchase Behaviour'!M:M, MATCH($A417,'Purchase Behaviour'!$A:$A, 0))</f>
        <v>73</v>
      </c>
      <c r="V417" s="2">
        <f t="array" ref="V417">INDEX('Campaign Performance'!B:B, MATCH(A417,'Campaign Performance'!A:A, 0))</f>
        <v>0</v>
      </c>
      <c r="W417" s="2">
        <f t="array" ref="W417">INDEX('Campaign Performance'!C:C, MATCH($A417,'Campaign Performance'!$A:$A, 0))</f>
        <v>0</v>
      </c>
      <c r="X417" s="2">
        <f t="array" ref="X417">INDEX('Campaign Performance'!D:D, MATCH($A417,'Campaign Performance'!$A:$A, 0))</f>
        <v>0</v>
      </c>
      <c r="Y417" s="2">
        <f t="array" ref="Y417">INDEX('Campaign Performance'!E:E, MATCH($A417,'Campaign Performance'!$A:$A, 0))</f>
        <v>0</v>
      </c>
      <c r="Z417" s="2">
        <f t="array" ref="Z417">INDEX('Campaign Performance'!F:F, MATCH($A417,'Campaign Performance'!$A:$A, 0))</f>
        <v>0</v>
      </c>
      <c r="AA417" s="2">
        <f t="array" ref="AA417">INDEX('Campaign Performance'!G:G, MATCH($A417,'Campaign Performance'!$A:$A, 0))</f>
        <v>0</v>
      </c>
      <c r="AB417" s="2">
        <f t="array" ref="AB417">INDEX('Campaign Performance'!H:H, MATCH($A417,'Campaign Performance'!$A:$A, 0))</f>
        <v>0</v>
      </c>
      <c r="AC417" s="5">
        <f t="shared" si="2"/>
        <v>65</v>
      </c>
      <c r="AD417" s="5">
        <f t="shared" si="3"/>
        <v>11</v>
      </c>
      <c r="AE417" s="5">
        <f t="shared" si="4"/>
        <v>1770.760194</v>
      </c>
      <c r="AF417" s="5">
        <f t="shared" si="5"/>
        <v>0</v>
      </c>
      <c r="AG417" s="5" t="str">
        <f t="shared" si="6"/>
        <v>No kids</v>
      </c>
      <c r="AH417" s="5" t="str">
        <f t="shared" si="20"/>
        <v>High income</v>
      </c>
      <c r="AI417" s="5" t="str">
        <f t="shared" si="7"/>
        <v>No</v>
      </c>
      <c r="AJ417" s="5" t="str">
        <f t="shared" si="8"/>
        <v>No Acceptance</v>
      </c>
      <c r="AK417" s="5">
        <f t="shared" si="9"/>
        <v>3</v>
      </c>
      <c r="AL417" s="5">
        <f t="shared" si="10"/>
        <v>0.08974705437</v>
      </c>
      <c r="AM417" s="5">
        <f t="shared" si="11"/>
        <v>0.2626262626</v>
      </c>
      <c r="AN417" s="5">
        <f t="shared" si="12"/>
        <v>0.1111111111</v>
      </c>
      <c r="AO417" s="5">
        <f t="shared" si="13"/>
        <v>0.1785714286</v>
      </c>
      <c r="AP417" s="5">
        <f t="shared" si="14"/>
        <v>0</v>
      </c>
      <c r="AQ417" s="5">
        <f t="shared" si="15"/>
        <v>1</v>
      </c>
      <c r="AR417" s="5">
        <f t="shared" si="16"/>
        <v>0.2357484519</v>
      </c>
      <c r="AS417" s="5">
        <f t="shared" si="17"/>
        <v>1416</v>
      </c>
      <c r="AT417" s="5">
        <f t="shared" si="18"/>
        <v>0.3680214381</v>
      </c>
      <c r="AU417" s="5" t="str">
        <f t="shared" si="19"/>
        <v>Low</v>
      </c>
      <c r="AV417" s="5"/>
      <c r="AW417" s="5"/>
      <c r="AX417" s="5"/>
      <c r="AY417" s="5"/>
      <c r="AZ417" s="5"/>
    </row>
    <row r="418" ht="14.25" customHeight="1">
      <c r="A418" s="5">
        <v>6504.0</v>
      </c>
      <c r="B418" s="5">
        <v>1975.0</v>
      </c>
      <c r="C418" s="5" t="s">
        <v>70</v>
      </c>
      <c r="D418" s="5" t="s">
        <v>50</v>
      </c>
      <c r="E418" s="5">
        <v>19789.0</v>
      </c>
      <c r="F418" s="2">
        <f t="shared" si="1"/>
        <v>19789</v>
      </c>
      <c r="G418" s="5">
        <v>0.0</v>
      </c>
      <c r="H418" s="5">
        <v>0.0</v>
      </c>
      <c r="I418" s="5" t="s">
        <v>357</v>
      </c>
      <c r="J418" s="2">
        <f t="array" ref="J418">INDEX('Purchase Behaviour'!B:B,MATCH(A418,'Purchase Behaviour'!A:A, 0))</f>
        <v>128.9413936</v>
      </c>
      <c r="K418" s="2">
        <f t="array" ref="K418">INDEX('Purchase Behaviour'!C:C, MATCH(A418,'Purchase Behaviour'!A:A, 0))</f>
        <v>40.33784695</v>
      </c>
      <c r="L418" s="2">
        <f t="array" ref="L418">INDEX('Purchase Behaviour'!D:D, MATCH($A418,'Purchase Behaviour'!$A:$A, 0))</f>
        <v>140.0567951</v>
      </c>
      <c r="M418" s="2">
        <f t="array" ref="M418">INDEX('Purchase Behaviour'!E:E, MATCH($A418,'Purchase Behaviour'!$A:$A, 0))</f>
        <v>131.4985605</v>
      </c>
      <c r="N418" s="2">
        <f t="array" ref="N418">INDEX('Purchase Behaviour'!F:F, MATCH($A418,'Purchase Behaviour'!$A:$A, 0))</f>
        <v>100.4776933</v>
      </c>
      <c r="O418" s="2">
        <f t="array" ref="O418">INDEX('Purchase Behaviour'!G:G, MATCH($A418,'Purchase Behaviour'!$A:$A, 0))</f>
        <v>75.70998373</v>
      </c>
      <c r="P418" s="2">
        <f t="array" ref="P418">INDEX('Purchase Behaviour'!H:H, MATCH($A418,'Purchase Behaviour'!$A:$A, 0))</f>
        <v>3</v>
      </c>
      <c r="Q418" s="2">
        <f t="array" ref="Q418">INDEX('Purchase Behaviour'!I:I, MATCH($A418,'Purchase Behaviour'!$A:$A, 0))</f>
        <v>2</v>
      </c>
      <c r="R418" s="2">
        <f t="array" ref="R418">INDEX('Purchase Behaviour'!J:J, MATCH($A418,'Purchase Behaviour'!$A:$A, 0))</f>
        <v>1</v>
      </c>
      <c r="S418" s="2">
        <f t="array" ref="S418">INDEX('Purchase Behaviour'!K:K, MATCH($A418,'Purchase Behaviour'!$A:$A, 0))</f>
        <v>3</v>
      </c>
      <c r="T418" s="2">
        <f t="array" ref="T418">INDEX('Purchase Behaviour'!L:L, MATCH($A418,'Purchase Behaviour'!$A:$A, 0))</f>
        <v>5</v>
      </c>
      <c r="U418" s="2">
        <f t="array" ref="U418">INDEX('Purchase Behaviour'!M:M, MATCH($A418,'Purchase Behaviour'!$A:$A, 0))</f>
        <v>24</v>
      </c>
      <c r="V418" s="2">
        <f t="array" ref="V418">INDEX('Campaign Performance'!B:B, MATCH(A418,'Campaign Performance'!A:A, 0))</f>
        <v>1</v>
      </c>
      <c r="W418" s="2">
        <f t="array" ref="W418">INDEX('Campaign Performance'!C:C, MATCH($A418,'Campaign Performance'!$A:$A, 0))</f>
        <v>0</v>
      </c>
      <c r="X418" s="2">
        <f t="array" ref="X418">INDEX('Campaign Performance'!D:D, MATCH($A418,'Campaign Performance'!$A:$A, 0))</f>
        <v>0</v>
      </c>
      <c r="Y418" s="2">
        <f t="array" ref="Y418">INDEX('Campaign Performance'!E:E, MATCH($A418,'Campaign Performance'!$A:$A, 0))</f>
        <v>0</v>
      </c>
      <c r="Z418" s="2">
        <f t="array" ref="Z418">INDEX('Campaign Performance'!F:F, MATCH($A418,'Campaign Performance'!$A:$A, 0))</f>
        <v>0</v>
      </c>
      <c r="AA418" s="2">
        <f t="array" ref="AA418">INDEX('Campaign Performance'!G:G, MATCH($A418,'Campaign Performance'!$A:$A, 0))</f>
        <v>0</v>
      </c>
      <c r="AB418" s="2">
        <f t="array" ref="AB418">INDEX('Campaign Performance'!H:H, MATCH($A418,'Campaign Performance'!$A:$A, 0))</f>
        <v>0</v>
      </c>
      <c r="AC418" s="5">
        <f t="shared" si="2"/>
        <v>50</v>
      </c>
      <c r="AD418" s="5">
        <f t="shared" si="3"/>
        <v>11</v>
      </c>
      <c r="AE418" s="5">
        <f t="shared" si="4"/>
        <v>617.0222731</v>
      </c>
      <c r="AF418" s="5">
        <f t="shared" si="5"/>
        <v>1</v>
      </c>
      <c r="AG418" s="5" t="str">
        <f t="shared" si="6"/>
        <v>No kids</v>
      </c>
      <c r="AH418" s="5" t="str">
        <f t="shared" si="20"/>
        <v>Low income</v>
      </c>
      <c r="AI418" s="5" t="str">
        <f t="shared" si="7"/>
        <v>No</v>
      </c>
      <c r="AJ418" s="5" t="str">
        <f t="shared" si="8"/>
        <v>Low Acceptance</v>
      </c>
      <c r="AK418" s="5">
        <f t="shared" si="9"/>
        <v>1</v>
      </c>
      <c r="AL418" s="5">
        <f t="shared" si="10"/>
        <v>0.03127240588</v>
      </c>
      <c r="AM418" s="5">
        <f t="shared" si="11"/>
        <v>0.7575757576</v>
      </c>
      <c r="AN418" s="5">
        <f t="shared" si="12"/>
        <v>0.07407407407</v>
      </c>
      <c r="AO418" s="5">
        <f t="shared" si="13"/>
        <v>0.03571428571</v>
      </c>
      <c r="AP418" s="5">
        <f t="shared" si="14"/>
        <v>0.25</v>
      </c>
      <c r="AQ418" s="5">
        <f t="shared" si="15"/>
        <v>0</v>
      </c>
      <c r="AR418" s="5">
        <f t="shared" si="16"/>
        <v>0.2747733684</v>
      </c>
      <c r="AS418" s="5">
        <f t="shared" si="17"/>
        <v>1145</v>
      </c>
      <c r="AT418" s="5">
        <f t="shared" si="18"/>
        <v>0.489057615</v>
      </c>
      <c r="AU418" s="5" t="str">
        <f t="shared" si="19"/>
        <v>Low</v>
      </c>
      <c r="AV418" s="5"/>
      <c r="AW418" s="5"/>
      <c r="AX418" s="5"/>
      <c r="AY418" s="5"/>
      <c r="AZ418" s="5"/>
    </row>
    <row r="419" ht="14.25" customHeight="1">
      <c r="A419" s="5">
        <v>5067.0</v>
      </c>
      <c r="B419" s="5">
        <v>1994.0</v>
      </c>
      <c r="C419" s="5" t="s">
        <v>46</v>
      </c>
      <c r="D419" s="5" t="s">
        <v>50</v>
      </c>
      <c r="E419" s="5">
        <v>80134.0</v>
      </c>
      <c r="F419" s="2">
        <f t="shared" si="1"/>
        <v>80134</v>
      </c>
      <c r="G419" s="5">
        <v>1.0</v>
      </c>
      <c r="H419" s="5">
        <v>1.0</v>
      </c>
      <c r="I419" s="5" t="s">
        <v>358</v>
      </c>
      <c r="J419" s="2">
        <f t="array" ref="J419">INDEX('Purchase Behaviour'!B:B,MATCH(A419,'Purchase Behaviour'!A:A, 0))</f>
        <v>390.2168989</v>
      </c>
      <c r="K419" s="2">
        <f t="array" ref="K419">INDEX('Purchase Behaviour'!C:C, MATCH(A419,'Purchase Behaviour'!A:A, 0))</f>
        <v>458.4166495</v>
      </c>
      <c r="L419" s="2">
        <f t="array" ref="L419">INDEX('Purchase Behaviour'!D:D, MATCH($A419,'Purchase Behaviour'!$A:$A, 0))</f>
        <v>439.6913454</v>
      </c>
      <c r="M419" s="2">
        <f t="array" ref="M419">INDEX('Purchase Behaviour'!E:E, MATCH($A419,'Purchase Behaviour'!$A:$A, 0))</f>
        <v>596.8920533</v>
      </c>
      <c r="N419" s="2">
        <f t="array" ref="N419">INDEX('Purchase Behaviour'!F:F, MATCH($A419,'Purchase Behaviour'!$A:$A, 0))</f>
        <v>351.5219566</v>
      </c>
      <c r="O419" s="2">
        <f t="array" ref="O419">INDEX('Purchase Behaviour'!G:G, MATCH($A419,'Purchase Behaviour'!$A:$A, 0))</f>
        <v>223.8234477</v>
      </c>
      <c r="P419" s="2">
        <f t="array" ref="P419">INDEX('Purchase Behaviour'!H:H, MATCH($A419,'Purchase Behaviour'!$A:$A, 0))</f>
        <v>1</v>
      </c>
      <c r="Q419" s="2">
        <f t="array" ref="Q419">INDEX('Purchase Behaviour'!I:I, MATCH($A419,'Purchase Behaviour'!$A:$A, 0))</f>
        <v>2</v>
      </c>
      <c r="R419" s="2">
        <f t="array" ref="R419">INDEX('Purchase Behaviour'!J:J, MATCH($A419,'Purchase Behaviour'!$A:$A, 0))</f>
        <v>7</v>
      </c>
      <c r="S419" s="2">
        <f t="array" ref="S419">INDEX('Purchase Behaviour'!K:K, MATCH($A419,'Purchase Behaviour'!$A:$A, 0))</f>
        <v>11</v>
      </c>
      <c r="T419" s="2">
        <f t="array" ref="T419">INDEX('Purchase Behaviour'!L:L, MATCH($A419,'Purchase Behaviour'!$A:$A, 0))</f>
        <v>5</v>
      </c>
      <c r="U419" s="2">
        <f t="array" ref="U419">INDEX('Purchase Behaviour'!M:M, MATCH($A419,'Purchase Behaviour'!$A:$A, 0))</f>
        <v>11</v>
      </c>
      <c r="V419" s="2">
        <f t="array" ref="V419">INDEX('Campaign Performance'!B:B, MATCH(A419,'Campaign Performance'!A:A, 0))</f>
        <v>0</v>
      </c>
      <c r="W419" s="2">
        <f t="array" ref="W419">INDEX('Campaign Performance'!C:C, MATCH($A419,'Campaign Performance'!$A:$A, 0))</f>
        <v>1</v>
      </c>
      <c r="X419" s="2">
        <f t="array" ref="X419">INDEX('Campaign Performance'!D:D, MATCH($A419,'Campaign Performance'!$A:$A, 0))</f>
        <v>1</v>
      </c>
      <c r="Y419" s="2">
        <f t="array" ref="Y419">INDEX('Campaign Performance'!E:E, MATCH($A419,'Campaign Performance'!$A:$A, 0))</f>
        <v>1</v>
      </c>
      <c r="Z419" s="2">
        <f t="array" ref="Z419">INDEX('Campaign Performance'!F:F, MATCH($A419,'Campaign Performance'!$A:$A, 0))</f>
        <v>1</v>
      </c>
      <c r="AA419" s="2">
        <f t="array" ref="AA419">INDEX('Campaign Performance'!G:G, MATCH($A419,'Campaign Performance'!$A:$A, 0))</f>
        <v>0</v>
      </c>
      <c r="AB419" s="2">
        <f t="array" ref="AB419">INDEX('Campaign Performance'!H:H, MATCH($A419,'Campaign Performance'!$A:$A, 0))</f>
        <v>0</v>
      </c>
      <c r="AC419" s="5">
        <f t="shared" si="2"/>
        <v>31</v>
      </c>
      <c r="AD419" s="5">
        <f t="shared" si="3"/>
        <v>11</v>
      </c>
      <c r="AE419" s="5">
        <f t="shared" si="4"/>
        <v>2460.562351</v>
      </c>
      <c r="AF419" s="5">
        <f t="shared" si="5"/>
        <v>4</v>
      </c>
      <c r="AG419" s="5" t="str">
        <f t="shared" si="6"/>
        <v>Large family</v>
      </c>
      <c r="AH419" s="5" t="str">
        <f t="shared" si="20"/>
        <v>High income</v>
      </c>
      <c r="AI419" s="5" t="str">
        <f t="shared" si="7"/>
        <v>No</v>
      </c>
      <c r="AJ419" s="5" t="str">
        <f t="shared" si="8"/>
        <v>High Acceptance</v>
      </c>
      <c r="AK419" s="5">
        <f t="shared" si="9"/>
        <v>3</v>
      </c>
      <c r="AL419" s="5">
        <f t="shared" si="10"/>
        <v>0.1247081473</v>
      </c>
      <c r="AM419" s="5">
        <f t="shared" si="11"/>
        <v>0.8888888889</v>
      </c>
      <c r="AN419" s="5">
        <f t="shared" si="12"/>
        <v>0.07407407407</v>
      </c>
      <c r="AO419" s="5">
        <f t="shared" si="13"/>
        <v>0.25</v>
      </c>
      <c r="AP419" s="5">
        <f t="shared" si="14"/>
        <v>1</v>
      </c>
      <c r="AQ419" s="5">
        <f t="shared" si="15"/>
        <v>1</v>
      </c>
      <c r="AR419" s="5">
        <f t="shared" si="16"/>
        <v>0.5339548146</v>
      </c>
      <c r="AS419" s="5">
        <f t="shared" si="17"/>
        <v>11</v>
      </c>
      <c r="AT419" s="5">
        <f t="shared" si="18"/>
        <v>0.9955337204</v>
      </c>
      <c r="AU419" s="5" t="str">
        <f t="shared" si="19"/>
        <v>High</v>
      </c>
      <c r="AV419" s="5"/>
      <c r="AW419" s="5"/>
      <c r="AX419" s="5"/>
      <c r="AY419" s="5"/>
      <c r="AZ419" s="5"/>
    </row>
    <row r="420" ht="14.25" customHeight="1">
      <c r="A420" s="5">
        <v>4216.0</v>
      </c>
      <c r="B420" s="5">
        <v>1981.0</v>
      </c>
      <c r="C420" s="5" t="s">
        <v>46</v>
      </c>
      <c r="D420" s="5" t="s">
        <v>47</v>
      </c>
      <c r="E420" s="5">
        <v>91065.0</v>
      </c>
      <c r="F420" s="2">
        <f t="shared" si="1"/>
        <v>91065</v>
      </c>
      <c r="G420" s="5">
        <v>1.0</v>
      </c>
      <c r="H420" s="5">
        <v>0.0</v>
      </c>
      <c r="I420" s="5" t="s">
        <v>359</v>
      </c>
      <c r="J420" s="2">
        <f t="array" ref="J420">INDEX('Purchase Behaviour'!B:B,MATCH(A420,'Purchase Behaviour'!A:A, 0))</f>
        <v>229.7530354</v>
      </c>
      <c r="K420" s="2">
        <f t="array" ref="K420">INDEX('Purchase Behaviour'!C:C, MATCH(A420,'Purchase Behaviour'!A:A, 0))</f>
        <v>201.8641628</v>
      </c>
      <c r="L420" s="2">
        <f t="array" ref="L420">INDEX('Purchase Behaviour'!D:D, MATCH($A420,'Purchase Behaviour'!$A:$A, 0))</f>
        <v>463.1091699</v>
      </c>
      <c r="M420" s="2">
        <f t="array" ref="M420">INDEX('Purchase Behaviour'!E:E, MATCH($A420,'Purchase Behaviour'!$A:$A, 0))</f>
        <v>403.0609572</v>
      </c>
      <c r="N420" s="2">
        <f t="array" ref="N420">INDEX('Purchase Behaviour'!F:F, MATCH($A420,'Purchase Behaviour'!$A:$A, 0))</f>
        <v>440.2938856</v>
      </c>
      <c r="O420" s="2">
        <f t="array" ref="O420">INDEX('Purchase Behaviour'!G:G, MATCH($A420,'Purchase Behaviour'!$A:$A, 0))</f>
        <v>360.8546545</v>
      </c>
      <c r="P420" s="2">
        <f t="array" ref="P420">INDEX('Purchase Behaviour'!H:H, MATCH($A420,'Purchase Behaviour'!$A:$A, 0))</f>
        <v>1</v>
      </c>
      <c r="Q420" s="2">
        <f t="array" ref="Q420">INDEX('Purchase Behaviour'!I:I, MATCH($A420,'Purchase Behaviour'!$A:$A, 0))</f>
        <v>7</v>
      </c>
      <c r="R420" s="2">
        <f t="array" ref="R420">INDEX('Purchase Behaviour'!J:J, MATCH($A420,'Purchase Behaviour'!$A:$A, 0))</f>
        <v>9</v>
      </c>
      <c r="S420" s="2">
        <f t="array" ref="S420">INDEX('Purchase Behaviour'!K:K, MATCH($A420,'Purchase Behaviour'!$A:$A, 0))</f>
        <v>9</v>
      </c>
      <c r="T420" s="2">
        <f t="array" ref="T420">INDEX('Purchase Behaviour'!L:L, MATCH($A420,'Purchase Behaviour'!$A:$A, 0))</f>
        <v>3</v>
      </c>
      <c r="U420" s="2">
        <f t="array" ref="U420">INDEX('Purchase Behaviour'!M:M, MATCH($A420,'Purchase Behaviour'!$A:$A, 0))</f>
        <v>33</v>
      </c>
      <c r="V420" s="2">
        <f t="array" ref="V420">INDEX('Campaign Performance'!B:B, MATCH(A420,'Campaign Performance'!A:A, 0))</f>
        <v>0</v>
      </c>
      <c r="W420" s="2">
        <f t="array" ref="W420">INDEX('Campaign Performance'!C:C, MATCH($A420,'Campaign Performance'!$A:$A, 0))</f>
        <v>0</v>
      </c>
      <c r="X420" s="2">
        <f t="array" ref="X420">INDEX('Campaign Performance'!D:D, MATCH($A420,'Campaign Performance'!$A:$A, 0))</f>
        <v>1</v>
      </c>
      <c r="Y420" s="2">
        <f t="array" ref="Y420">INDEX('Campaign Performance'!E:E, MATCH($A420,'Campaign Performance'!$A:$A, 0))</f>
        <v>1</v>
      </c>
      <c r="Z420" s="2">
        <f t="array" ref="Z420">INDEX('Campaign Performance'!F:F, MATCH($A420,'Campaign Performance'!$A:$A, 0))</f>
        <v>0</v>
      </c>
      <c r="AA420" s="2">
        <f t="array" ref="AA420">INDEX('Campaign Performance'!G:G, MATCH($A420,'Campaign Performance'!$A:$A, 0))</f>
        <v>0</v>
      </c>
      <c r="AB420" s="2">
        <f t="array" ref="AB420">INDEX('Campaign Performance'!H:H, MATCH($A420,'Campaign Performance'!$A:$A, 0))</f>
        <v>1</v>
      </c>
      <c r="AC420" s="5">
        <f t="shared" si="2"/>
        <v>44</v>
      </c>
      <c r="AD420" s="5">
        <f t="shared" si="3"/>
        <v>12</v>
      </c>
      <c r="AE420" s="5">
        <f t="shared" si="4"/>
        <v>2098.935866</v>
      </c>
      <c r="AF420" s="5">
        <f t="shared" si="5"/>
        <v>2</v>
      </c>
      <c r="AG420" s="5" t="str">
        <f t="shared" si="6"/>
        <v>Small family</v>
      </c>
      <c r="AH420" s="5" t="str">
        <f t="shared" si="20"/>
        <v>High income</v>
      </c>
      <c r="AI420" s="5" t="str">
        <f t="shared" si="7"/>
        <v>Yes</v>
      </c>
      <c r="AJ420" s="5" t="str">
        <f t="shared" si="8"/>
        <v>Mid Acceptance</v>
      </c>
      <c r="AK420" s="5">
        <f t="shared" si="9"/>
        <v>3</v>
      </c>
      <c r="AL420" s="5">
        <f t="shared" si="10"/>
        <v>0.1063799107</v>
      </c>
      <c r="AM420" s="5">
        <f t="shared" si="11"/>
        <v>0.6666666667</v>
      </c>
      <c r="AN420" s="5">
        <f t="shared" si="12"/>
        <v>0.2592592593</v>
      </c>
      <c r="AO420" s="5">
        <f t="shared" si="13"/>
        <v>0.3214285714</v>
      </c>
      <c r="AP420" s="5">
        <f t="shared" si="14"/>
        <v>0.5</v>
      </c>
      <c r="AQ420" s="5">
        <f t="shared" si="15"/>
        <v>1</v>
      </c>
      <c r="AR420" s="5">
        <f t="shared" si="16"/>
        <v>0.4476267237</v>
      </c>
      <c r="AS420" s="5">
        <f t="shared" si="17"/>
        <v>163</v>
      </c>
      <c r="AT420" s="5">
        <f t="shared" si="18"/>
        <v>0.9276462707</v>
      </c>
      <c r="AU420" s="5" t="str">
        <f t="shared" si="19"/>
        <v>High</v>
      </c>
      <c r="AV420" s="5"/>
      <c r="AW420" s="5"/>
      <c r="AX420" s="5"/>
      <c r="AY420" s="5"/>
      <c r="AZ420" s="5"/>
    </row>
    <row r="421" ht="14.25" customHeight="1">
      <c r="A421" s="5">
        <v>8581.0</v>
      </c>
      <c r="B421" s="5">
        <v>1971.0</v>
      </c>
      <c r="C421" s="5" t="s">
        <v>56</v>
      </c>
      <c r="D421" s="5" t="s">
        <v>54</v>
      </c>
      <c r="E421" s="5">
        <v>49505.0</v>
      </c>
      <c r="F421" s="2">
        <f t="shared" si="1"/>
        <v>49505</v>
      </c>
      <c r="G421" s="5">
        <v>0.0</v>
      </c>
      <c r="H421" s="5">
        <v>1.0</v>
      </c>
      <c r="I421" s="5" t="s">
        <v>360</v>
      </c>
      <c r="J421" s="2">
        <f t="array" ref="J421">INDEX('Purchase Behaviour'!B:B,MATCH(A421,'Purchase Behaviour'!A:A, 0))</f>
        <v>152.7266022</v>
      </c>
      <c r="K421" s="2">
        <f t="array" ref="K421">INDEX('Purchase Behaviour'!C:C, MATCH(A421,'Purchase Behaviour'!A:A, 0))</f>
        <v>283.445836</v>
      </c>
      <c r="L421" s="2">
        <f t="array" ref="L421">INDEX('Purchase Behaviour'!D:D, MATCH($A421,'Purchase Behaviour'!$A:$A, 0))</f>
        <v>50.17549561</v>
      </c>
      <c r="M421" s="2">
        <f t="array" ref="M421">INDEX('Purchase Behaviour'!E:E, MATCH($A421,'Purchase Behaviour'!$A:$A, 0))</f>
        <v>176.1166506</v>
      </c>
      <c r="N421" s="2">
        <f t="array" ref="N421">INDEX('Purchase Behaviour'!F:F, MATCH($A421,'Purchase Behaviour'!$A:$A, 0))</f>
        <v>296.4953223</v>
      </c>
      <c r="O421" s="2">
        <f t="array" ref="O421">INDEX('Purchase Behaviour'!G:G, MATCH($A421,'Purchase Behaviour'!$A:$A, 0))</f>
        <v>168.5939311</v>
      </c>
      <c r="P421" s="2">
        <f t="array" ref="P421">INDEX('Purchase Behaviour'!H:H, MATCH($A421,'Purchase Behaviour'!$A:$A, 0))</f>
        <v>9</v>
      </c>
      <c r="Q421" s="2">
        <f t="array" ref="Q421">INDEX('Purchase Behaviour'!I:I, MATCH($A421,'Purchase Behaviour'!$A:$A, 0))</f>
        <v>10</v>
      </c>
      <c r="R421" s="2">
        <f t="array" ref="R421">INDEX('Purchase Behaviour'!J:J, MATCH($A421,'Purchase Behaviour'!$A:$A, 0))</f>
        <v>2</v>
      </c>
      <c r="S421" s="2">
        <f t="array" ref="S421">INDEX('Purchase Behaviour'!K:K, MATCH($A421,'Purchase Behaviour'!$A:$A, 0))</f>
        <v>8</v>
      </c>
      <c r="T421" s="2">
        <f t="array" ref="T421">INDEX('Purchase Behaviour'!L:L, MATCH($A421,'Purchase Behaviour'!$A:$A, 0))</f>
        <v>8</v>
      </c>
      <c r="U421" s="2">
        <f t="array" ref="U421">INDEX('Purchase Behaviour'!M:M, MATCH($A421,'Purchase Behaviour'!$A:$A, 0))</f>
        <v>4</v>
      </c>
      <c r="V421" s="2">
        <f t="array" ref="V421">INDEX('Campaign Performance'!B:B, MATCH(A421,'Campaign Performance'!A:A, 0))</f>
        <v>0</v>
      </c>
      <c r="W421" s="2">
        <f t="array" ref="W421">INDEX('Campaign Performance'!C:C, MATCH($A421,'Campaign Performance'!$A:$A, 0))</f>
        <v>0</v>
      </c>
      <c r="X421" s="2">
        <f t="array" ref="X421">INDEX('Campaign Performance'!D:D, MATCH($A421,'Campaign Performance'!$A:$A, 0))</f>
        <v>0</v>
      </c>
      <c r="Y421" s="2">
        <f t="array" ref="Y421">INDEX('Campaign Performance'!E:E, MATCH($A421,'Campaign Performance'!$A:$A, 0))</f>
        <v>0</v>
      </c>
      <c r="Z421" s="2">
        <f t="array" ref="Z421">INDEX('Campaign Performance'!F:F, MATCH($A421,'Campaign Performance'!$A:$A, 0))</f>
        <v>0</v>
      </c>
      <c r="AA421" s="2">
        <f t="array" ref="AA421">INDEX('Campaign Performance'!G:G, MATCH($A421,'Campaign Performance'!$A:$A, 0))</f>
        <v>0</v>
      </c>
      <c r="AB421" s="2">
        <f t="array" ref="AB421">INDEX('Campaign Performance'!H:H, MATCH($A421,'Campaign Performance'!$A:$A, 0))</f>
        <v>0</v>
      </c>
      <c r="AC421" s="5">
        <f t="shared" si="2"/>
        <v>54</v>
      </c>
      <c r="AD421" s="5">
        <f t="shared" si="3"/>
        <v>12</v>
      </c>
      <c r="AE421" s="5">
        <f t="shared" si="4"/>
        <v>1127.553838</v>
      </c>
      <c r="AF421" s="5">
        <f t="shared" si="5"/>
        <v>0</v>
      </c>
      <c r="AG421" s="5" t="str">
        <f t="shared" si="6"/>
        <v>Small family</v>
      </c>
      <c r="AH421" s="5" t="str">
        <f t="shared" si="20"/>
        <v>Mid income</v>
      </c>
      <c r="AI421" s="5" t="str">
        <f t="shared" si="7"/>
        <v>No</v>
      </c>
      <c r="AJ421" s="5" t="str">
        <f t="shared" si="8"/>
        <v>No Acceptance</v>
      </c>
      <c r="AK421" s="5">
        <f t="shared" si="9"/>
        <v>2</v>
      </c>
      <c r="AL421" s="5">
        <f t="shared" si="10"/>
        <v>0.0571475663</v>
      </c>
      <c r="AM421" s="5">
        <f t="shared" si="11"/>
        <v>0.9595959596</v>
      </c>
      <c r="AN421" s="5">
        <f t="shared" si="12"/>
        <v>0.3703703704</v>
      </c>
      <c r="AO421" s="5">
        <f t="shared" si="13"/>
        <v>0.07142857143</v>
      </c>
      <c r="AP421" s="5">
        <f t="shared" si="14"/>
        <v>0</v>
      </c>
      <c r="AQ421" s="5">
        <f t="shared" si="15"/>
        <v>0.5</v>
      </c>
      <c r="AR421" s="5">
        <f t="shared" si="16"/>
        <v>0.4148640922</v>
      </c>
      <c r="AS421" s="5">
        <f t="shared" si="17"/>
        <v>279</v>
      </c>
      <c r="AT421" s="5">
        <f t="shared" si="18"/>
        <v>0.8758374274</v>
      </c>
      <c r="AU421" s="5" t="str">
        <f t="shared" si="19"/>
        <v>High</v>
      </c>
      <c r="AV421" s="5"/>
      <c r="AW421" s="5"/>
      <c r="AX421" s="5"/>
      <c r="AY421" s="5"/>
      <c r="AZ421" s="5"/>
    </row>
    <row r="422" ht="14.25" customHeight="1">
      <c r="A422" s="5">
        <v>5929.0</v>
      </c>
      <c r="B422" s="5">
        <v>1973.0</v>
      </c>
      <c r="C422" s="5" t="s">
        <v>53</v>
      </c>
      <c r="D422" s="5" t="s">
        <v>54</v>
      </c>
      <c r="E422" s="5">
        <v>37401.0</v>
      </c>
      <c r="F422" s="2">
        <f t="shared" si="1"/>
        <v>37401</v>
      </c>
      <c r="G422" s="5">
        <v>0.0</v>
      </c>
      <c r="H422" s="5">
        <v>0.0</v>
      </c>
      <c r="I422" s="5" t="s">
        <v>361</v>
      </c>
      <c r="J422" s="2">
        <f t="array" ref="J422">INDEX('Purchase Behaviour'!B:B,MATCH(A422,'Purchase Behaviour'!A:A, 0))</f>
        <v>201.3919186</v>
      </c>
      <c r="K422" s="2">
        <f t="array" ref="K422">INDEX('Purchase Behaviour'!C:C, MATCH(A422,'Purchase Behaviour'!A:A, 0))</f>
        <v>133.1325684</v>
      </c>
      <c r="L422" s="2">
        <f t="array" ref="L422">INDEX('Purchase Behaviour'!D:D, MATCH($A422,'Purchase Behaviour'!$A:$A, 0))</f>
        <v>152.8563793</v>
      </c>
      <c r="M422" s="2">
        <f t="array" ref="M422">INDEX('Purchase Behaviour'!E:E, MATCH($A422,'Purchase Behaviour'!$A:$A, 0))</f>
        <v>211.885944</v>
      </c>
      <c r="N422" s="2">
        <f t="array" ref="N422">INDEX('Purchase Behaviour'!F:F, MATCH($A422,'Purchase Behaviour'!$A:$A, 0))</f>
        <v>105.7821314</v>
      </c>
      <c r="O422" s="2">
        <f t="array" ref="O422">INDEX('Purchase Behaviour'!G:G, MATCH($A422,'Purchase Behaviour'!$A:$A, 0))</f>
        <v>221.6419445</v>
      </c>
      <c r="P422" s="2">
        <f t="array" ref="P422">INDEX('Purchase Behaviour'!H:H, MATCH($A422,'Purchase Behaviour'!$A:$A, 0))</f>
        <v>2</v>
      </c>
      <c r="Q422" s="2">
        <f t="array" ref="Q422">INDEX('Purchase Behaviour'!I:I, MATCH($A422,'Purchase Behaviour'!$A:$A, 0))</f>
        <v>2</v>
      </c>
      <c r="R422" s="2">
        <f t="array" ref="R422">INDEX('Purchase Behaviour'!J:J, MATCH($A422,'Purchase Behaviour'!$A:$A, 0))</f>
        <v>0</v>
      </c>
      <c r="S422" s="2">
        <f t="array" ref="S422">INDEX('Purchase Behaviour'!K:K, MATCH($A422,'Purchase Behaviour'!$A:$A, 0))</f>
        <v>3</v>
      </c>
      <c r="T422" s="2">
        <f t="array" ref="T422">INDEX('Purchase Behaviour'!L:L, MATCH($A422,'Purchase Behaviour'!$A:$A, 0))</f>
        <v>7</v>
      </c>
      <c r="U422" s="2">
        <f t="array" ref="U422">INDEX('Purchase Behaviour'!M:M, MATCH($A422,'Purchase Behaviour'!$A:$A, 0))</f>
        <v>14</v>
      </c>
      <c r="V422" s="2">
        <f t="array" ref="V422">INDEX('Campaign Performance'!B:B, MATCH(A422,'Campaign Performance'!A:A, 0))</f>
        <v>0</v>
      </c>
      <c r="W422" s="2">
        <f t="array" ref="W422">INDEX('Campaign Performance'!C:C, MATCH($A422,'Campaign Performance'!$A:$A, 0))</f>
        <v>0</v>
      </c>
      <c r="X422" s="2">
        <f t="array" ref="X422">INDEX('Campaign Performance'!D:D, MATCH($A422,'Campaign Performance'!$A:$A, 0))</f>
        <v>0</v>
      </c>
      <c r="Y422" s="2">
        <f t="array" ref="Y422">INDEX('Campaign Performance'!E:E, MATCH($A422,'Campaign Performance'!$A:$A, 0))</f>
        <v>0</v>
      </c>
      <c r="Z422" s="2">
        <f t="array" ref="Z422">INDEX('Campaign Performance'!F:F, MATCH($A422,'Campaign Performance'!$A:$A, 0))</f>
        <v>0</v>
      </c>
      <c r="AA422" s="2">
        <f t="array" ref="AA422">INDEX('Campaign Performance'!G:G, MATCH($A422,'Campaign Performance'!$A:$A, 0))</f>
        <v>1</v>
      </c>
      <c r="AB422" s="2">
        <f t="array" ref="AB422">INDEX('Campaign Performance'!H:H, MATCH($A422,'Campaign Performance'!$A:$A, 0))</f>
        <v>0</v>
      </c>
      <c r="AC422" s="5">
        <f t="shared" si="2"/>
        <v>52</v>
      </c>
      <c r="AD422" s="5">
        <f t="shared" si="3"/>
        <v>11</v>
      </c>
      <c r="AE422" s="5">
        <f t="shared" si="4"/>
        <v>1026.690886</v>
      </c>
      <c r="AF422" s="5">
        <f t="shared" si="5"/>
        <v>0</v>
      </c>
      <c r="AG422" s="5" t="str">
        <f t="shared" si="6"/>
        <v>No kids</v>
      </c>
      <c r="AH422" s="5" t="str">
        <f t="shared" si="20"/>
        <v>Mid income</v>
      </c>
      <c r="AI422" s="5" t="str">
        <f t="shared" si="7"/>
        <v>No</v>
      </c>
      <c r="AJ422" s="5" t="str">
        <f t="shared" si="8"/>
        <v>No Acceptance</v>
      </c>
      <c r="AK422" s="5">
        <f t="shared" si="9"/>
        <v>2</v>
      </c>
      <c r="AL422" s="5">
        <f t="shared" si="10"/>
        <v>0.05203555123</v>
      </c>
      <c r="AM422" s="5">
        <f t="shared" si="11"/>
        <v>0.8585858586</v>
      </c>
      <c r="AN422" s="5">
        <f t="shared" si="12"/>
        <v>0.07407407407</v>
      </c>
      <c r="AO422" s="5">
        <f t="shared" si="13"/>
        <v>0</v>
      </c>
      <c r="AP422" s="5">
        <f t="shared" si="14"/>
        <v>0</v>
      </c>
      <c r="AQ422" s="5">
        <f t="shared" si="15"/>
        <v>0.5</v>
      </c>
      <c r="AR422" s="5">
        <f t="shared" si="16"/>
        <v>0.3316957565</v>
      </c>
      <c r="AS422" s="5">
        <f t="shared" si="17"/>
        <v>713</v>
      </c>
      <c r="AT422" s="5">
        <f t="shared" si="18"/>
        <v>0.6820008933</v>
      </c>
      <c r="AU422" s="5" t="str">
        <f t="shared" si="19"/>
        <v>Mid</v>
      </c>
      <c r="AV422" s="5"/>
      <c r="AW422" s="5"/>
      <c r="AX422" s="5"/>
      <c r="AY422" s="5"/>
      <c r="AZ422" s="5"/>
    </row>
    <row r="423" ht="14.25" customHeight="1">
      <c r="A423" s="5">
        <v>3129.0</v>
      </c>
      <c r="B423" s="5">
        <v>1983.0</v>
      </c>
      <c r="C423" s="5" t="s">
        <v>46</v>
      </c>
      <c r="D423" s="5" t="s">
        <v>54</v>
      </c>
      <c r="E423" s="5">
        <v>30096.0</v>
      </c>
      <c r="F423" s="2">
        <f t="shared" si="1"/>
        <v>30096</v>
      </c>
      <c r="G423" s="5">
        <v>0.0</v>
      </c>
      <c r="H423" s="5">
        <v>0.0</v>
      </c>
      <c r="I423" s="5" t="s">
        <v>82</v>
      </c>
      <c r="J423" s="2">
        <f t="array" ref="J423">INDEX('Purchase Behaviour'!B:B,MATCH(A423,'Purchase Behaviour'!A:A, 0))</f>
        <v>146.1237032</v>
      </c>
      <c r="K423" s="2">
        <f t="array" ref="K423">INDEX('Purchase Behaviour'!C:C, MATCH(A423,'Purchase Behaviour'!A:A, 0))</f>
        <v>201.9073245</v>
      </c>
      <c r="L423" s="2">
        <f t="array" ref="L423">INDEX('Purchase Behaviour'!D:D, MATCH($A423,'Purchase Behaviour'!$A:$A, 0))</f>
        <v>153.5996309</v>
      </c>
      <c r="M423" s="2">
        <f t="array" ref="M423">INDEX('Purchase Behaviour'!E:E, MATCH($A423,'Purchase Behaviour'!$A:$A, 0))</f>
        <v>94.7230395</v>
      </c>
      <c r="N423" s="2">
        <f t="array" ref="N423">INDEX('Purchase Behaviour'!F:F, MATCH($A423,'Purchase Behaviour'!$A:$A, 0))</f>
        <v>223.6377476</v>
      </c>
      <c r="O423" s="2">
        <f t="array" ref="O423">INDEX('Purchase Behaviour'!G:G, MATCH($A423,'Purchase Behaviour'!$A:$A, 0))</f>
        <v>98.5729346</v>
      </c>
      <c r="P423" s="2">
        <f t="array" ref="P423">INDEX('Purchase Behaviour'!H:H, MATCH($A423,'Purchase Behaviour'!$A:$A, 0))</f>
        <v>1</v>
      </c>
      <c r="Q423" s="2">
        <f t="array" ref="Q423">INDEX('Purchase Behaviour'!I:I, MATCH($A423,'Purchase Behaviour'!$A:$A, 0))</f>
        <v>2</v>
      </c>
      <c r="R423" s="2">
        <f t="array" ref="R423">INDEX('Purchase Behaviour'!J:J, MATCH($A423,'Purchase Behaviour'!$A:$A, 0))</f>
        <v>0</v>
      </c>
      <c r="S423" s="2">
        <f t="array" ref="S423">INDEX('Purchase Behaviour'!K:K, MATCH($A423,'Purchase Behaviour'!$A:$A, 0))</f>
        <v>3</v>
      </c>
      <c r="T423" s="2">
        <f t="array" ref="T423">INDEX('Purchase Behaviour'!L:L, MATCH($A423,'Purchase Behaviour'!$A:$A, 0))</f>
        <v>6</v>
      </c>
      <c r="U423" s="2">
        <f t="array" ref="U423">INDEX('Purchase Behaviour'!M:M, MATCH($A423,'Purchase Behaviour'!$A:$A, 0))</f>
        <v>30</v>
      </c>
      <c r="V423" s="2">
        <f t="array" ref="V423">INDEX('Campaign Performance'!B:B, MATCH(A423,'Campaign Performance'!A:A, 0))</f>
        <v>0</v>
      </c>
      <c r="W423" s="2">
        <f t="array" ref="W423">INDEX('Campaign Performance'!C:C, MATCH($A423,'Campaign Performance'!$A:$A, 0))</f>
        <v>0</v>
      </c>
      <c r="X423" s="2">
        <f t="array" ref="X423">INDEX('Campaign Performance'!D:D, MATCH($A423,'Campaign Performance'!$A:$A, 0))</f>
        <v>0</v>
      </c>
      <c r="Y423" s="2">
        <f t="array" ref="Y423">INDEX('Campaign Performance'!E:E, MATCH($A423,'Campaign Performance'!$A:$A, 0))</f>
        <v>0</v>
      </c>
      <c r="Z423" s="2">
        <f t="array" ref="Z423">INDEX('Campaign Performance'!F:F, MATCH($A423,'Campaign Performance'!$A:$A, 0))</f>
        <v>0</v>
      </c>
      <c r="AA423" s="2">
        <f t="array" ref="AA423">INDEX('Campaign Performance'!G:G, MATCH($A423,'Campaign Performance'!$A:$A, 0))</f>
        <v>0</v>
      </c>
      <c r="AB423" s="2">
        <f t="array" ref="AB423">INDEX('Campaign Performance'!H:H, MATCH($A423,'Campaign Performance'!$A:$A, 0))</f>
        <v>0</v>
      </c>
      <c r="AC423" s="5">
        <f t="shared" si="2"/>
        <v>42</v>
      </c>
      <c r="AD423" s="5">
        <f t="shared" si="3"/>
        <v>11</v>
      </c>
      <c r="AE423" s="5">
        <f t="shared" si="4"/>
        <v>918.5643803</v>
      </c>
      <c r="AF423" s="5">
        <f t="shared" si="5"/>
        <v>0</v>
      </c>
      <c r="AG423" s="5" t="str">
        <f t="shared" si="6"/>
        <v>No kids</v>
      </c>
      <c r="AH423" s="5" t="str">
        <f t="shared" si="20"/>
        <v>Mid income</v>
      </c>
      <c r="AI423" s="5" t="str">
        <f t="shared" si="7"/>
        <v>No</v>
      </c>
      <c r="AJ423" s="5" t="str">
        <f t="shared" si="8"/>
        <v>No Acceptance</v>
      </c>
      <c r="AK423" s="5">
        <f t="shared" si="9"/>
        <v>2</v>
      </c>
      <c r="AL423" s="5">
        <f t="shared" si="10"/>
        <v>0.04655539901</v>
      </c>
      <c r="AM423" s="5">
        <f t="shared" si="11"/>
        <v>0.696969697</v>
      </c>
      <c r="AN423" s="5">
        <f t="shared" si="12"/>
        <v>0.07407407407</v>
      </c>
      <c r="AO423" s="5">
        <f t="shared" si="13"/>
        <v>0</v>
      </c>
      <c r="AP423" s="5">
        <f t="shared" si="14"/>
        <v>0</v>
      </c>
      <c r="AQ423" s="5">
        <f t="shared" si="15"/>
        <v>0.5</v>
      </c>
      <c r="AR423" s="5">
        <f t="shared" si="16"/>
        <v>0.28184087</v>
      </c>
      <c r="AS423" s="5">
        <f t="shared" si="17"/>
        <v>1103</v>
      </c>
      <c r="AT423" s="5">
        <f t="shared" si="18"/>
        <v>0.5078159893</v>
      </c>
      <c r="AU423" s="5" t="str">
        <f t="shared" si="19"/>
        <v>Mid</v>
      </c>
      <c r="AV423" s="5"/>
      <c r="AW423" s="5"/>
      <c r="AX423" s="5"/>
      <c r="AY423" s="5"/>
      <c r="AZ423" s="5"/>
    </row>
    <row r="424" ht="14.25" customHeight="1">
      <c r="A424" s="5">
        <v>6528.0</v>
      </c>
      <c r="B424" s="5">
        <v>1982.0</v>
      </c>
      <c r="C424" s="5" t="s">
        <v>56</v>
      </c>
      <c r="D424" s="5" t="s">
        <v>50</v>
      </c>
      <c r="E424" s="5">
        <v>18492.0</v>
      </c>
      <c r="F424" s="2">
        <f t="shared" si="1"/>
        <v>18492</v>
      </c>
      <c r="G424" s="5">
        <v>1.0</v>
      </c>
      <c r="H424" s="5">
        <v>1.0</v>
      </c>
      <c r="I424" s="5" t="s">
        <v>255</v>
      </c>
      <c r="J424" s="2">
        <f t="array" ref="J424">INDEX('Purchase Behaviour'!B:B,MATCH(A424,'Purchase Behaviour'!A:A, 0))</f>
        <v>82.05129005</v>
      </c>
      <c r="K424" s="2">
        <f t="array" ref="K424">INDEX('Purchase Behaviour'!C:C, MATCH(A424,'Purchase Behaviour'!A:A, 0))</f>
        <v>115.591774</v>
      </c>
      <c r="L424" s="2">
        <f t="array" ref="L424">INDEX('Purchase Behaviour'!D:D, MATCH($A424,'Purchase Behaviour'!$A:$A, 0))</f>
        <v>35.25372148</v>
      </c>
      <c r="M424" s="2">
        <f t="array" ref="M424">INDEX('Purchase Behaviour'!E:E, MATCH($A424,'Purchase Behaviour'!$A:$A, 0))</f>
        <v>129.2467743</v>
      </c>
      <c r="N424" s="2">
        <f t="array" ref="N424">INDEX('Purchase Behaviour'!F:F, MATCH($A424,'Purchase Behaviour'!$A:$A, 0))</f>
        <v>55.89629574</v>
      </c>
      <c r="O424" s="2">
        <f t="array" ref="O424">INDEX('Purchase Behaviour'!G:G, MATCH($A424,'Purchase Behaviour'!$A:$A, 0))</f>
        <v>75.59999724</v>
      </c>
      <c r="P424" s="2">
        <f t="array" ref="P424">INDEX('Purchase Behaviour'!H:H, MATCH($A424,'Purchase Behaviour'!$A:$A, 0))</f>
        <v>1</v>
      </c>
      <c r="Q424" s="2">
        <f t="array" ref="Q424">INDEX('Purchase Behaviour'!I:I, MATCH($A424,'Purchase Behaviour'!$A:$A, 0))</f>
        <v>1</v>
      </c>
      <c r="R424" s="2">
        <f t="array" ref="R424">INDEX('Purchase Behaviour'!J:J, MATCH($A424,'Purchase Behaviour'!$A:$A, 0))</f>
        <v>0</v>
      </c>
      <c r="S424" s="2">
        <f t="array" ref="S424">INDEX('Purchase Behaviour'!K:K, MATCH($A424,'Purchase Behaviour'!$A:$A, 0))</f>
        <v>2</v>
      </c>
      <c r="T424" s="2">
        <f t="array" ref="T424">INDEX('Purchase Behaviour'!L:L, MATCH($A424,'Purchase Behaviour'!$A:$A, 0))</f>
        <v>8</v>
      </c>
      <c r="U424" s="2">
        <f t="array" ref="U424">INDEX('Purchase Behaviour'!M:M, MATCH($A424,'Purchase Behaviour'!$A:$A, 0))</f>
        <v>75</v>
      </c>
      <c r="V424" s="2">
        <f t="array" ref="V424">INDEX('Campaign Performance'!B:B, MATCH(A424,'Campaign Performance'!A:A, 0))</f>
        <v>0</v>
      </c>
      <c r="W424" s="2">
        <f t="array" ref="W424">INDEX('Campaign Performance'!C:C, MATCH($A424,'Campaign Performance'!$A:$A, 0))</f>
        <v>0</v>
      </c>
      <c r="X424" s="2">
        <f t="array" ref="X424">INDEX('Campaign Performance'!D:D, MATCH($A424,'Campaign Performance'!$A:$A, 0))</f>
        <v>0</v>
      </c>
      <c r="Y424" s="2">
        <f t="array" ref="Y424">INDEX('Campaign Performance'!E:E, MATCH($A424,'Campaign Performance'!$A:$A, 0))</f>
        <v>0</v>
      </c>
      <c r="Z424" s="2">
        <f t="array" ref="Z424">INDEX('Campaign Performance'!F:F, MATCH($A424,'Campaign Performance'!$A:$A, 0))</f>
        <v>0</v>
      </c>
      <c r="AA424" s="2">
        <f t="array" ref="AA424">INDEX('Campaign Performance'!G:G, MATCH($A424,'Campaign Performance'!$A:$A, 0))</f>
        <v>0</v>
      </c>
      <c r="AB424" s="2">
        <f t="array" ref="AB424">INDEX('Campaign Performance'!H:H, MATCH($A424,'Campaign Performance'!$A:$A, 0))</f>
        <v>0</v>
      </c>
      <c r="AC424" s="5">
        <f t="shared" si="2"/>
        <v>43</v>
      </c>
      <c r="AD424" s="5">
        <f t="shared" si="3"/>
        <v>11</v>
      </c>
      <c r="AE424" s="5">
        <f t="shared" si="4"/>
        <v>493.6398528</v>
      </c>
      <c r="AF424" s="5">
        <f t="shared" si="5"/>
        <v>0</v>
      </c>
      <c r="AG424" s="5" t="str">
        <f t="shared" si="6"/>
        <v>Large family</v>
      </c>
      <c r="AH424" s="5" t="str">
        <f t="shared" si="20"/>
        <v>Low income</v>
      </c>
      <c r="AI424" s="5" t="str">
        <f t="shared" si="7"/>
        <v>No</v>
      </c>
      <c r="AJ424" s="5" t="str">
        <f t="shared" si="8"/>
        <v>No Acceptance</v>
      </c>
      <c r="AK424" s="5">
        <f t="shared" si="9"/>
        <v>1</v>
      </c>
      <c r="AL424" s="5">
        <f t="shared" si="10"/>
        <v>0.02501904146</v>
      </c>
      <c r="AM424" s="5">
        <f t="shared" si="11"/>
        <v>0.2424242424</v>
      </c>
      <c r="AN424" s="5">
        <f t="shared" si="12"/>
        <v>0.03703703704</v>
      </c>
      <c r="AO424" s="5">
        <f t="shared" si="13"/>
        <v>0</v>
      </c>
      <c r="AP424" s="5">
        <f t="shared" si="14"/>
        <v>0</v>
      </c>
      <c r="AQ424" s="5">
        <f t="shared" si="15"/>
        <v>0</v>
      </c>
      <c r="AR424" s="5">
        <f t="shared" si="16"/>
        <v>0.08453758865</v>
      </c>
      <c r="AS424" s="5">
        <f t="shared" si="17"/>
        <v>2131</v>
      </c>
      <c r="AT424" s="5">
        <f t="shared" si="18"/>
        <v>0.04868244752</v>
      </c>
      <c r="AU424" s="5" t="str">
        <f t="shared" si="19"/>
        <v>Low</v>
      </c>
      <c r="AV424" s="5"/>
      <c r="AW424" s="5"/>
      <c r="AX424" s="5"/>
      <c r="AY424" s="5"/>
      <c r="AZ424" s="5"/>
    </row>
    <row r="425" ht="14.25" customHeight="1">
      <c r="A425" s="5">
        <v>1361.0</v>
      </c>
      <c r="B425" s="5">
        <v>1974.0</v>
      </c>
      <c r="C425" s="5" t="s">
        <v>56</v>
      </c>
      <c r="D425" s="5" t="s">
        <v>54</v>
      </c>
      <c r="E425" s="5">
        <v>82584.0</v>
      </c>
      <c r="F425" s="2">
        <f t="shared" si="1"/>
        <v>82584</v>
      </c>
      <c r="G425" s="5">
        <v>0.0</v>
      </c>
      <c r="H425" s="5">
        <v>0.0</v>
      </c>
      <c r="I425" s="5" t="s">
        <v>264</v>
      </c>
      <c r="J425" s="2">
        <f t="array" ref="J425">INDEX('Purchase Behaviour'!B:B,MATCH(A425,'Purchase Behaviour'!A:A, 0))</f>
        <v>431.68593</v>
      </c>
      <c r="K425" s="2">
        <f t="array" ref="K425">INDEX('Purchase Behaviour'!C:C, MATCH(A425,'Purchase Behaviour'!A:A, 0))</f>
        <v>389.8857942</v>
      </c>
      <c r="L425" s="2">
        <f t="array" ref="L425">INDEX('Purchase Behaviour'!D:D, MATCH($A425,'Purchase Behaviour'!$A:$A, 0))</f>
        <v>494.951688</v>
      </c>
      <c r="M425" s="2">
        <f t="array" ref="M425">INDEX('Purchase Behaviour'!E:E, MATCH($A425,'Purchase Behaviour'!$A:$A, 0))</f>
        <v>192.7357391</v>
      </c>
      <c r="N425" s="2">
        <f t="array" ref="N425">INDEX('Purchase Behaviour'!F:F, MATCH($A425,'Purchase Behaviour'!$A:$A, 0))</f>
        <v>487.146534</v>
      </c>
      <c r="O425" s="2">
        <f t="array" ref="O425">INDEX('Purchase Behaviour'!G:G, MATCH($A425,'Purchase Behaviour'!$A:$A, 0))</f>
        <v>497.2361943</v>
      </c>
      <c r="P425" s="2">
        <f t="array" ref="P425">INDEX('Purchase Behaviour'!H:H, MATCH($A425,'Purchase Behaviour'!$A:$A, 0))</f>
        <v>1</v>
      </c>
      <c r="Q425" s="2">
        <f t="array" ref="Q425">INDEX('Purchase Behaviour'!I:I, MATCH($A425,'Purchase Behaviour'!$A:$A, 0))</f>
        <v>3</v>
      </c>
      <c r="R425" s="2">
        <f t="array" ref="R425">INDEX('Purchase Behaviour'!J:J, MATCH($A425,'Purchase Behaviour'!$A:$A, 0))</f>
        <v>4</v>
      </c>
      <c r="S425" s="2">
        <f t="array" ref="S425">INDEX('Purchase Behaviour'!K:K, MATCH($A425,'Purchase Behaviour'!$A:$A, 0))</f>
        <v>8</v>
      </c>
      <c r="T425" s="2">
        <f t="array" ref="T425">INDEX('Purchase Behaviour'!L:L, MATCH($A425,'Purchase Behaviour'!$A:$A, 0))</f>
        <v>1</v>
      </c>
      <c r="U425" s="2">
        <f t="array" ref="U425">INDEX('Purchase Behaviour'!M:M, MATCH($A425,'Purchase Behaviour'!$A:$A, 0))</f>
        <v>26</v>
      </c>
      <c r="V425" s="2">
        <f t="array" ref="V425">INDEX('Campaign Performance'!B:B, MATCH(A425,'Campaign Performance'!A:A, 0))</f>
        <v>0</v>
      </c>
      <c r="W425" s="2">
        <f t="array" ref="W425">INDEX('Campaign Performance'!C:C, MATCH($A425,'Campaign Performance'!$A:$A, 0))</f>
        <v>1</v>
      </c>
      <c r="X425" s="2">
        <f t="array" ref="X425">INDEX('Campaign Performance'!D:D, MATCH($A425,'Campaign Performance'!$A:$A, 0))</f>
        <v>1</v>
      </c>
      <c r="Y425" s="2">
        <f t="array" ref="Y425">INDEX('Campaign Performance'!E:E, MATCH($A425,'Campaign Performance'!$A:$A, 0))</f>
        <v>0</v>
      </c>
      <c r="Z425" s="2">
        <f t="array" ref="Z425">INDEX('Campaign Performance'!F:F, MATCH($A425,'Campaign Performance'!$A:$A, 0))</f>
        <v>0</v>
      </c>
      <c r="AA425" s="2">
        <f t="array" ref="AA425">INDEX('Campaign Performance'!G:G, MATCH($A425,'Campaign Performance'!$A:$A, 0))</f>
        <v>0</v>
      </c>
      <c r="AB425" s="2">
        <f t="array" ref="AB425">INDEX('Campaign Performance'!H:H, MATCH($A425,'Campaign Performance'!$A:$A, 0))</f>
        <v>1</v>
      </c>
      <c r="AC425" s="5">
        <f t="shared" si="2"/>
        <v>51</v>
      </c>
      <c r="AD425" s="5">
        <f t="shared" si="3"/>
        <v>12</v>
      </c>
      <c r="AE425" s="5">
        <f t="shared" si="4"/>
        <v>2493.64188</v>
      </c>
      <c r="AF425" s="5">
        <f t="shared" si="5"/>
        <v>2</v>
      </c>
      <c r="AG425" s="5" t="str">
        <f t="shared" si="6"/>
        <v>No kids</v>
      </c>
      <c r="AH425" s="5" t="str">
        <f t="shared" si="20"/>
        <v>High income</v>
      </c>
      <c r="AI425" s="5" t="str">
        <f t="shared" si="7"/>
        <v>Yes</v>
      </c>
      <c r="AJ425" s="5" t="str">
        <f t="shared" si="8"/>
        <v>Mid Acceptance</v>
      </c>
      <c r="AK425" s="5">
        <f t="shared" si="9"/>
        <v>3</v>
      </c>
      <c r="AL425" s="5">
        <f t="shared" si="10"/>
        <v>0.1263847099</v>
      </c>
      <c r="AM425" s="5">
        <f t="shared" si="11"/>
        <v>0.7373737374</v>
      </c>
      <c r="AN425" s="5">
        <f t="shared" si="12"/>
        <v>0.1111111111</v>
      </c>
      <c r="AO425" s="5">
        <f t="shared" si="13"/>
        <v>0.1428571429</v>
      </c>
      <c r="AP425" s="5">
        <f t="shared" si="14"/>
        <v>0.5</v>
      </c>
      <c r="AQ425" s="5">
        <f t="shared" si="15"/>
        <v>1</v>
      </c>
      <c r="AR425" s="5">
        <f t="shared" si="16"/>
        <v>0.4337606796</v>
      </c>
      <c r="AS425" s="5">
        <f t="shared" si="17"/>
        <v>212</v>
      </c>
      <c r="AT425" s="5">
        <f t="shared" si="18"/>
        <v>0.9057615007</v>
      </c>
      <c r="AU425" s="5" t="str">
        <f t="shared" si="19"/>
        <v>High</v>
      </c>
      <c r="AV425" s="5"/>
      <c r="AW425" s="5"/>
      <c r="AX425" s="5"/>
      <c r="AY425" s="5"/>
      <c r="AZ425" s="5"/>
    </row>
    <row r="426" ht="14.25" customHeight="1">
      <c r="A426" s="5">
        <v>6932.0</v>
      </c>
      <c r="B426" s="5">
        <v>1960.0</v>
      </c>
      <c r="C426" s="5" t="s">
        <v>53</v>
      </c>
      <c r="D426" s="5" t="s">
        <v>54</v>
      </c>
      <c r="E426" s="5">
        <v>93027.0</v>
      </c>
      <c r="F426" s="2">
        <f t="shared" si="1"/>
        <v>93027</v>
      </c>
      <c r="G426" s="5">
        <v>0.0</v>
      </c>
      <c r="H426" s="5">
        <v>0.0</v>
      </c>
      <c r="I426" s="5" t="s">
        <v>362</v>
      </c>
      <c r="J426" s="2">
        <f t="array" ref="J426">INDEX('Purchase Behaviour'!B:B,MATCH(A426,'Purchase Behaviour'!A:A, 0))</f>
        <v>591.7328184</v>
      </c>
      <c r="K426" s="2">
        <f t="array" ref="K426">INDEX('Purchase Behaviour'!C:C, MATCH(A426,'Purchase Behaviour'!A:A, 0))</f>
        <v>218.6955274</v>
      </c>
      <c r="L426" s="2">
        <f t="array" ref="L426">INDEX('Purchase Behaviour'!D:D, MATCH($A426,'Purchase Behaviour'!$A:$A, 0))</f>
        <v>235.8918152</v>
      </c>
      <c r="M426" s="2">
        <f t="array" ref="M426">INDEX('Purchase Behaviour'!E:E, MATCH($A426,'Purchase Behaviour'!$A:$A, 0))</f>
        <v>396.3602888</v>
      </c>
      <c r="N426" s="2">
        <f t="array" ref="N426">INDEX('Purchase Behaviour'!F:F, MATCH($A426,'Purchase Behaviour'!$A:$A, 0))</f>
        <v>251.2910529</v>
      </c>
      <c r="O426" s="2">
        <f t="array" ref="O426">INDEX('Purchase Behaviour'!G:G, MATCH($A426,'Purchase Behaviour'!$A:$A, 0))</f>
        <v>188.1693678</v>
      </c>
      <c r="P426" s="2">
        <f t="array" ref="P426">INDEX('Purchase Behaviour'!H:H, MATCH($A426,'Purchase Behaviour'!$A:$A, 0))</f>
        <v>0</v>
      </c>
      <c r="Q426" s="2">
        <f t="array" ref="Q426">INDEX('Purchase Behaviour'!I:I, MATCH($A426,'Purchase Behaviour'!$A:$A, 0))</f>
        <v>7</v>
      </c>
      <c r="R426" s="2">
        <f t="array" ref="R426">INDEX('Purchase Behaviour'!J:J, MATCH($A426,'Purchase Behaviour'!$A:$A, 0))</f>
        <v>10</v>
      </c>
      <c r="S426" s="2">
        <f t="array" ref="S426">INDEX('Purchase Behaviour'!K:K, MATCH($A426,'Purchase Behaviour'!$A:$A, 0))</f>
        <v>5</v>
      </c>
      <c r="T426" s="2">
        <f t="array" ref="T426">INDEX('Purchase Behaviour'!L:L, MATCH($A426,'Purchase Behaviour'!$A:$A, 0))</f>
        <v>2</v>
      </c>
      <c r="U426" s="2">
        <f t="array" ref="U426">INDEX('Purchase Behaviour'!M:M, MATCH($A426,'Purchase Behaviour'!$A:$A, 0))</f>
        <v>77</v>
      </c>
      <c r="V426" s="2">
        <f t="array" ref="V426">INDEX('Campaign Performance'!B:B, MATCH(A426,'Campaign Performance'!A:A, 0))</f>
        <v>0</v>
      </c>
      <c r="W426" s="2">
        <f t="array" ref="W426">INDEX('Campaign Performance'!C:C, MATCH($A426,'Campaign Performance'!$A:$A, 0))</f>
        <v>0</v>
      </c>
      <c r="X426" s="2">
        <f t="array" ref="X426">INDEX('Campaign Performance'!D:D, MATCH($A426,'Campaign Performance'!$A:$A, 0))</f>
        <v>1</v>
      </c>
      <c r="Y426" s="2">
        <f t="array" ref="Y426">INDEX('Campaign Performance'!E:E, MATCH($A426,'Campaign Performance'!$A:$A, 0))</f>
        <v>0</v>
      </c>
      <c r="Z426" s="2">
        <f t="array" ref="Z426">INDEX('Campaign Performance'!F:F, MATCH($A426,'Campaign Performance'!$A:$A, 0))</f>
        <v>0</v>
      </c>
      <c r="AA426" s="2">
        <f t="array" ref="AA426">INDEX('Campaign Performance'!G:G, MATCH($A426,'Campaign Performance'!$A:$A, 0))</f>
        <v>0</v>
      </c>
      <c r="AB426" s="2">
        <f t="array" ref="AB426">INDEX('Campaign Performance'!H:H, MATCH($A426,'Campaign Performance'!$A:$A, 0))</f>
        <v>0</v>
      </c>
      <c r="AC426" s="5">
        <f t="shared" si="2"/>
        <v>65</v>
      </c>
      <c r="AD426" s="5">
        <f t="shared" si="3"/>
        <v>12</v>
      </c>
      <c r="AE426" s="5">
        <f t="shared" si="4"/>
        <v>1882.14087</v>
      </c>
      <c r="AF426" s="5">
        <f t="shared" si="5"/>
        <v>1</v>
      </c>
      <c r="AG426" s="5" t="str">
        <f t="shared" si="6"/>
        <v>No kids</v>
      </c>
      <c r="AH426" s="5" t="str">
        <f t="shared" si="20"/>
        <v>High income</v>
      </c>
      <c r="AI426" s="5" t="str">
        <f t="shared" si="7"/>
        <v>No</v>
      </c>
      <c r="AJ426" s="5" t="str">
        <f t="shared" si="8"/>
        <v>Low Acceptance</v>
      </c>
      <c r="AK426" s="5">
        <f t="shared" si="9"/>
        <v>3</v>
      </c>
      <c r="AL426" s="5">
        <f t="shared" si="10"/>
        <v>0.09539213701</v>
      </c>
      <c r="AM426" s="5">
        <f t="shared" si="11"/>
        <v>0.2222222222</v>
      </c>
      <c r="AN426" s="5">
        <f t="shared" si="12"/>
        <v>0.2592592593</v>
      </c>
      <c r="AO426" s="5">
        <f t="shared" si="13"/>
        <v>0.3571428571</v>
      </c>
      <c r="AP426" s="5">
        <f t="shared" si="14"/>
        <v>0.25</v>
      </c>
      <c r="AQ426" s="5">
        <f t="shared" si="15"/>
        <v>1</v>
      </c>
      <c r="AR426" s="5">
        <f t="shared" si="16"/>
        <v>0.2901178755</v>
      </c>
      <c r="AS426" s="5">
        <f t="shared" si="17"/>
        <v>1031</v>
      </c>
      <c r="AT426" s="5">
        <f t="shared" si="18"/>
        <v>0.5399732023</v>
      </c>
      <c r="AU426" s="5" t="str">
        <f t="shared" si="19"/>
        <v>Mid</v>
      </c>
      <c r="AV426" s="5"/>
      <c r="AW426" s="5"/>
      <c r="AX426" s="5"/>
      <c r="AY426" s="5"/>
      <c r="AZ426" s="5"/>
    </row>
    <row r="427" ht="14.25" customHeight="1">
      <c r="A427" s="5">
        <v>7284.0</v>
      </c>
      <c r="B427" s="5">
        <v>1960.0</v>
      </c>
      <c r="C427" s="5" t="s">
        <v>46</v>
      </c>
      <c r="D427" s="5" t="s">
        <v>54</v>
      </c>
      <c r="E427" s="5">
        <v>48686.0</v>
      </c>
      <c r="F427" s="2">
        <f t="shared" si="1"/>
        <v>48686</v>
      </c>
      <c r="G427" s="5">
        <v>0.0</v>
      </c>
      <c r="H427" s="5">
        <v>0.0</v>
      </c>
      <c r="I427" s="5" t="s">
        <v>247</v>
      </c>
      <c r="J427" s="2">
        <f t="array" ref="J427">INDEX('Purchase Behaviour'!B:B,MATCH(A427,'Purchase Behaviour'!A:A, 0))</f>
        <v>204.2244037</v>
      </c>
      <c r="K427" s="2">
        <f t="array" ref="K427">INDEX('Purchase Behaviour'!C:C, MATCH(A427,'Purchase Behaviour'!A:A, 0))</f>
        <v>250.4104507</v>
      </c>
      <c r="L427" s="2">
        <f t="array" ref="L427">INDEX('Purchase Behaviour'!D:D, MATCH($A427,'Purchase Behaviour'!$A:$A, 0))</f>
        <v>441.615373</v>
      </c>
      <c r="M427" s="2">
        <f t="array" ref="M427">INDEX('Purchase Behaviour'!E:E, MATCH($A427,'Purchase Behaviour'!$A:$A, 0))</f>
        <v>273.8617537</v>
      </c>
      <c r="N427" s="2">
        <f t="array" ref="N427">INDEX('Purchase Behaviour'!F:F, MATCH($A427,'Purchase Behaviour'!$A:$A, 0))</f>
        <v>363.5862344</v>
      </c>
      <c r="O427" s="2">
        <f t="array" ref="O427">INDEX('Purchase Behaviour'!G:G, MATCH($A427,'Purchase Behaviour'!$A:$A, 0))</f>
        <v>229.6682889</v>
      </c>
      <c r="P427" s="2">
        <f t="array" ref="P427">INDEX('Purchase Behaviour'!H:H, MATCH($A427,'Purchase Behaviour'!$A:$A, 0))</f>
        <v>1</v>
      </c>
      <c r="Q427" s="2">
        <f t="array" ref="Q427">INDEX('Purchase Behaviour'!I:I, MATCH($A427,'Purchase Behaviour'!$A:$A, 0))</f>
        <v>1</v>
      </c>
      <c r="R427" s="2">
        <f t="array" ref="R427">INDEX('Purchase Behaviour'!J:J, MATCH($A427,'Purchase Behaviour'!$A:$A, 0))</f>
        <v>0</v>
      </c>
      <c r="S427" s="2">
        <f t="array" ref="S427">INDEX('Purchase Behaviour'!K:K, MATCH($A427,'Purchase Behaviour'!$A:$A, 0))</f>
        <v>2</v>
      </c>
      <c r="T427" s="2">
        <f t="array" ref="T427">INDEX('Purchase Behaviour'!L:L, MATCH($A427,'Purchase Behaviour'!$A:$A, 0))</f>
        <v>8</v>
      </c>
      <c r="U427" s="2">
        <f t="array" ref="U427">INDEX('Purchase Behaviour'!M:M, MATCH($A427,'Purchase Behaviour'!$A:$A, 0))</f>
        <v>8</v>
      </c>
      <c r="V427" s="2">
        <f t="array" ref="V427">INDEX('Campaign Performance'!B:B, MATCH(A427,'Campaign Performance'!A:A, 0))</f>
        <v>0</v>
      </c>
      <c r="W427" s="2">
        <f t="array" ref="W427">INDEX('Campaign Performance'!C:C, MATCH($A427,'Campaign Performance'!$A:$A, 0))</f>
        <v>0</v>
      </c>
      <c r="X427" s="2">
        <f t="array" ref="X427">INDEX('Campaign Performance'!D:D, MATCH($A427,'Campaign Performance'!$A:$A, 0))</f>
        <v>0</v>
      </c>
      <c r="Y427" s="2">
        <f t="array" ref="Y427">INDEX('Campaign Performance'!E:E, MATCH($A427,'Campaign Performance'!$A:$A, 0))</f>
        <v>0</v>
      </c>
      <c r="Z427" s="2">
        <f t="array" ref="Z427">INDEX('Campaign Performance'!F:F, MATCH($A427,'Campaign Performance'!$A:$A, 0))</f>
        <v>0</v>
      </c>
      <c r="AA427" s="2">
        <f t="array" ref="AA427">INDEX('Campaign Performance'!G:G, MATCH($A427,'Campaign Performance'!$A:$A, 0))</f>
        <v>0</v>
      </c>
      <c r="AB427" s="2">
        <f t="array" ref="AB427">INDEX('Campaign Performance'!H:H, MATCH($A427,'Campaign Performance'!$A:$A, 0))</f>
        <v>0</v>
      </c>
      <c r="AC427" s="5">
        <f t="shared" si="2"/>
        <v>65</v>
      </c>
      <c r="AD427" s="5">
        <f t="shared" si="3"/>
        <v>11</v>
      </c>
      <c r="AE427" s="5">
        <f t="shared" si="4"/>
        <v>1763.366504</v>
      </c>
      <c r="AF427" s="5">
        <f t="shared" si="5"/>
        <v>0</v>
      </c>
      <c r="AG427" s="5" t="str">
        <f t="shared" si="6"/>
        <v>No kids</v>
      </c>
      <c r="AH427" s="5" t="str">
        <f t="shared" si="20"/>
        <v>Mid income</v>
      </c>
      <c r="AI427" s="5" t="str">
        <f t="shared" si="7"/>
        <v>No</v>
      </c>
      <c r="AJ427" s="5" t="str">
        <f t="shared" si="8"/>
        <v>No Acceptance</v>
      </c>
      <c r="AK427" s="5">
        <f t="shared" si="9"/>
        <v>2</v>
      </c>
      <c r="AL427" s="5">
        <f t="shared" si="10"/>
        <v>0.08937232161</v>
      </c>
      <c r="AM427" s="5">
        <f t="shared" si="11"/>
        <v>0.9191919192</v>
      </c>
      <c r="AN427" s="5">
        <f t="shared" si="12"/>
        <v>0.03703703704</v>
      </c>
      <c r="AO427" s="5">
        <f t="shared" si="13"/>
        <v>0</v>
      </c>
      <c r="AP427" s="5">
        <f t="shared" si="14"/>
        <v>0</v>
      </c>
      <c r="AQ427" s="5">
        <f t="shared" si="15"/>
        <v>0.5</v>
      </c>
      <c r="AR427" s="5">
        <f t="shared" si="16"/>
        <v>0.3536562117</v>
      </c>
      <c r="AS427" s="5">
        <f t="shared" si="17"/>
        <v>592</v>
      </c>
      <c r="AT427" s="5">
        <f t="shared" si="18"/>
        <v>0.7360428763</v>
      </c>
      <c r="AU427" s="5" t="str">
        <f t="shared" si="19"/>
        <v>Mid</v>
      </c>
      <c r="AV427" s="5"/>
      <c r="AW427" s="5"/>
      <c r="AX427" s="5"/>
      <c r="AY427" s="5"/>
      <c r="AZ427" s="5"/>
    </row>
    <row r="428" ht="14.25" customHeight="1">
      <c r="A428" s="5">
        <v>1340.0</v>
      </c>
      <c r="B428" s="5">
        <v>1986.0</v>
      </c>
      <c r="C428" s="5" t="s">
        <v>46</v>
      </c>
      <c r="D428" s="5" t="s">
        <v>54</v>
      </c>
      <c r="E428" s="5">
        <v>92910.0</v>
      </c>
      <c r="F428" s="2">
        <f t="shared" si="1"/>
        <v>92910</v>
      </c>
      <c r="G428" s="5">
        <v>1.0</v>
      </c>
      <c r="H428" s="5">
        <v>0.0</v>
      </c>
      <c r="I428" s="5" t="s">
        <v>182</v>
      </c>
      <c r="J428" s="2">
        <f t="array" ref="J428">INDEX('Purchase Behaviour'!B:B,MATCH(A428,'Purchase Behaviour'!A:A, 0))</f>
        <v>524.173835</v>
      </c>
      <c r="K428" s="2">
        <f t="array" ref="K428">INDEX('Purchase Behaviour'!C:C, MATCH(A428,'Purchase Behaviour'!A:A, 0))</f>
        <v>423.7789963</v>
      </c>
      <c r="L428" s="2">
        <f t="array" ref="L428">INDEX('Purchase Behaviour'!D:D, MATCH($A428,'Purchase Behaviour'!$A:$A, 0))</f>
        <v>826.2753949</v>
      </c>
      <c r="M428" s="2">
        <f t="array" ref="M428">INDEX('Purchase Behaviour'!E:E, MATCH($A428,'Purchase Behaviour'!$A:$A, 0))</f>
        <v>347.0352939</v>
      </c>
      <c r="N428" s="2">
        <f t="array" ref="N428">INDEX('Purchase Behaviour'!F:F, MATCH($A428,'Purchase Behaviour'!$A:$A, 0))</f>
        <v>366.3283814</v>
      </c>
      <c r="O428" s="2">
        <f t="array" ref="O428">INDEX('Purchase Behaviour'!G:G, MATCH($A428,'Purchase Behaviour'!$A:$A, 0))</f>
        <v>557.886336</v>
      </c>
      <c r="P428" s="2">
        <f t="array" ref="P428">INDEX('Purchase Behaviour'!H:H, MATCH($A428,'Purchase Behaviour'!$A:$A, 0))</f>
        <v>1</v>
      </c>
      <c r="Q428" s="2">
        <f t="array" ref="Q428">INDEX('Purchase Behaviour'!I:I, MATCH($A428,'Purchase Behaviour'!$A:$A, 0))</f>
        <v>6</v>
      </c>
      <c r="R428" s="2">
        <f t="array" ref="R428">INDEX('Purchase Behaviour'!J:J, MATCH($A428,'Purchase Behaviour'!$A:$A, 0))</f>
        <v>7</v>
      </c>
      <c r="S428" s="2">
        <f t="array" ref="S428">INDEX('Purchase Behaviour'!K:K, MATCH($A428,'Purchase Behaviour'!$A:$A, 0))</f>
        <v>13</v>
      </c>
      <c r="T428" s="2">
        <f t="array" ref="T428">INDEX('Purchase Behaviour'!L:L, MATCH($A428,'Purchase Behaviour'!$A:$A, 0))</f>
        <v>1</v>
      </c>
      <c r="U428" s="2">
        <f t="array" ref="U428">INDEX('Purchase Behaviour'!M:M, MATCH($A428,'Purchase Behaviour'!$A:$A, 0))</f>
        <v>42</v>
      </c>
      <c r="V428" s="2">
        <f t="array" ref="V428">INDEX('Campaign Performance'!B:B, MATCH(A428,'Campaign Performance'!A:A, 0))</f>
        <v>0</v>
      </c>
      <c r="W428" s="2">
        <f t="array" ref="W428">INDEX('Campaign Performance'!C:C, MATCH($A428,'Campaign Performance'!$A:$A, 0))</f>
        <v>1</v>
      </c>
      <c r="X428" s="2">
        <f t="array" ref="X428">INDEX('Campaign Performance'!D:D, MATCH($A428,'Campaign Performance'!$A:$A, 0))</f>
        <v>1</v>
      </c>
      <c r="Y428" s="2">
        <f t="array" ref="Y428">INDEX('Campaign Performance'!E:E, MATCH($A428,'Campaign Performance'!$A:$A, 0))</f>
        <v>1</v>
      </c>
      <c r="Z428" s="2">
        <f t="array" ref="Z428">INDEX('Campaign Performance'!F:F, MATCH($A428,'Campaign Performance'!$A:$A, 0))</f>
        <v>0</v>
      </c>
      <c r="AA428" s="2">
        <f t="array" ref="AA428">INDEX('Campaign Performance'!G:G, MATCH($A428,'Campaign Performance'!$A:$A, 0))</f>
        <v>0</v>
      </c>
      <c r="AB428" s="2">
        <f t="array" ref="AB428">INDEX('Campaign Performance'!H:H, MATCH($A428,'Campaign Performance'!$A:$A, 0))</f>
        <v>0</v>
      </c>
      <c r="AC428" s="5">
        <f t="shared" si="2"/>
        <v>39</v>
      </c>
      <c r="AD428" s="5">
        <f t="shared" si="3"/>
        <v>11</v>
      </c>
      <c r="AE428" s="5">
        <f t="shared" si="4"/>
        <v>3045.478238</v>
      </c>
      <c r="AF428" s="5">
        <f t="shared" si="5"/>
        <v>3</v>
      </c>
      <c r="AG428" s="5" t="str">
        <f t="shared" si="6"/>
        <v>Small family</v>
      </c>
      <c r="AH428" s="5" t="str">
        <f t="shared" si="20"/>
        <v>High income</v>
      </c>
      <c r="AI428" s="5" t="str">
        <f t="shared" si="7"/>
        <v>No</v>
      </c>
      <c r="AJ428" s="5" t="str">
        <f t="shared" si="8"/>
        <v>High Acceptance</v>
      </c>
      <c r="AK428" s="5">
        <f t="shared" si="9"/>
        <v>3</v>
      </c>
      <c r="AL428" s="5">
        <f t="shared" si="10"/>
        <v>0.1543533122</v>
      </c>
      <c r="AM428" s="5">
        <f t="shared" si="11"/>
        <v>0.5757575758</v>
      </c>
      <c r="AN428" s="5">
        <f t="shared" si="12"/>
        <v>0.2222222222</v>
      </c>
      <c r="AO428" s="5">
        <f t="shared" si="13"/>
        <v>0.25</v>
      </c>
      <c r="AP428" s="5">
        <f t="shared" si="14"/>
        <v>0.75</v>
      </c>
      <c r="AQ428" s="5">
        <f t="shared" si="15"/>
        <v>1</v>
      </c>
      <c r="AR428" s="5">
        <f t="shared" si="16"/>
        <v>0.4446489341</v>
      </c>
      <c r="AS428" s="5">
        <f t="shared" si="17"/>
        <v>174</v>
      </c>
      <c r="AT428" s="5">
        <f t="shared" si="18"/>
        <v>0.9227333631</v>
      </c>
      <c r="AU428" s="5" t="str">
        <f t="shared" si="19"/>
        <v>High</v>
      </c>
      <c r="AV428" s="5"/>
      <c r="AW428" s="5"/>
      <c r="AX428" s="5"/>
      <c r="AY428" s="5"/>
      <c r="AZ428" s="5"/>
    </row>
    <row r="429" ht="14.25" customHeight="1">
      <c r="A429" s="5">
        <v>8746.0</v>
      </c>
      <c r="B429" s="5">
        <v>1989.0</v>
      </c>
      <c r="C429" s="5" t="s">
        <v>46</v>
      </c>
      <c r="D429" s="5" t="s">
        <v>54</v>
      </c>
      <c r="E429" s="5">
        <v>75433.0</v>
      </c>
      <c r="F429" s="2">
        <f t="shared" si="1"/>
        <v>75433</v>
      </c>
      <c r="G429" s="5">
        <v>2.0</v>
      </c>
      <c r="H429" s="5">
        <v>1.0</v>
      </c>
      <c r="I429" s="5" t="s">
        <v>363</v>
      </c>
      <c r="J429" s="2">
        <f t="array" ref="J429">INDEX('Purchase Behaviour'!B:B,MATCH(A429,'Purchase Behaviour'!A:A, 0))</f>
        <v>384.9058804</v>
      </c>
      <c r="K429" s="2">
        <f t="array" ref="K429">INDEX('Purchase Behaviour'!C:C, MATCH(A429,'Purchase Behaviour'!A:A, 0))</f>
        <v>311.9510517</v>
      </c>
      <c r="L429" s="2">
        <f t="array" ref="L429">INDEX('Purchase Behaviour'!D:D, MATCH($A429,'Purchase Behaviour'!$A:$A, 0))</f>
        <v>471.8675092</v>
      </c>
      <c r="M429" s="2">
        <f t="array" ref="M429">INDEX('Purchase Behaviour'!E:E, MATCH($A429,'Purchase Behaviour'!$A:$A, 0))</f>
        <v>356.1898701</v>
      </c>
      <c r="N429" s="2">
        <f t="array" ref="N429">INDEX('Purchase Behaviour'!F:F, MATCH($A429,'Purchase Behaviour'!$A:$A, 0))</f>
        <v>355.3756345</v>
      </c>
      <c r="O429" s="2">
        <f t="array" ref="O429">INDEX('Purchase Behaviour'!G:G, MATCH($A429,'Purchase Behaviour'!$A:$A, 0))</f>
        <v>387.5750531</v>
      </c>
      <c r="P429" s="2">
        <f t="array" ref="P429">INDEX('Purchase Behaviour'!H:H, MATCH($A429,'Purchase Behaviour'!$A:$A, 0))</f>
        <v>2</v>
      </c>
      <c r="Q429" s="2">
        <f t="array" ref="Q429">INDEX('Purchase Behaviour'!I:I, MATCH($A429,'Purchase Behaviour'!$A:$A, 0))</f>
        <v>2</v>
      </c>
      <c r="R429" s="2">
        <f t="array" ref="R429">INDEX('Purchase Behaviour'!J:J, MATCH($A429,'Purchase Behaviour'!$A:$A, 0))</f>
        <v>5</v>
      </c>
      <c r="S429" s="2">
        <f t="array" ref="S429">INDEX('Purchase Behaviour'!K:K, MATCH($A429,'Purchase Behaviour'!$A:$A, 0))</f>
        <v>10</v>
      </c>
      <c r="T429" s="2">
        <f t="array" ref="T429">INDEX('Purchase Behaviour'!L:L, MATCH($A429,'Purchase Behaviour'!$A:$A, 0))</f>
        <v>6</v>
      </c>
      <c r="U429" s="2">
        <f t="array" ref="U429">INDEX('Purchase Behaviour'!M:M, MATCH($A429,'Purchase Behaviour'!$A:$A, 0))</f>
        <v>28</v>
      </c>
      <c r="V429" s="2">
        <f t="array" ref="V429">INDEX('Campaign Performance'!B:B, MATCH(A429,'Campaign Performance'!A:A, 0))</f>
        <v>0</v>
      </c>
      <c r="W429" s="2">
        <f t="array" ref="W429">INDEX('Campaign Performance'!C:C, MATCH($A429,'Campaign Performance'!$A:$A, 0))</f>
        <v>1</v>
      </c>
      <c r="X429" s="2">
        <f t="array" ref="X429">INDEX('Campaign Performance'!D:D, MATCH($A429,'Campaign Performance'!$A:$A, 0))</f>
        <v>0</v>
      </c>
      <c r="Y429" s="2">
        <f t="array" ref="Y429">INDEX('Campaign Performance'!E:E, MATCH($A429,'Campaign Performance'!$A:$A, 0))</f>
        <v>1</v>
      </c>
      <c r="Z429" s="2">
        <f t="array" ref="Z429">INDEX('Campaign Performance'!F:F, MATCH($A429,'Campaign Performance'!$A:$A, 0))</f>
        <v>0</v>
      </c>
      <c r="AA429" s="2">
        <f t="array" ref="AA429">INDEX('Campaign Performance'!G:G, MATCH($A429,'Campaign Performance'!$A:$A, 0))</f>
        <v>1</v>
      </c>
      <c r="AB429" s="2">
        <f t="array" ref="AB429">INDEX('Campaign Performance'!H:H, MATCH($A429,'Campaign Performance'!$A:$A, 0))</f>
        <v>0</v>
      </c>
      <c r="AC429" s="5">
        <f t="shared" si="2"/>
        <v>36</v>
      </c>
      <c r="AD429" s="5">
        <f t="shared" si="3"/>
        <v>11</v>
      </c>
      <c r="AE429" s="5">
        <f t="shared" si="4"/>
        <v>2267.864999</v>
      </c>
      <c r="AF429" s="5">
        <f t="shared" si="5"/>
        <v>2</v>
      </c>
      <c r="AG429" s="5" t="str">
        <f t="shared" si="6"/>
        <v>Large family</v>
      </c>
      <c r="AH429" s="5" t="str">
        <f t="shared" si="20"/>
        <v>High income</v>
      </c>
      <c r="AI429" s="5" t="str">
        <f t="shared" si="7"/>
        <v>No</v>
      </c>
      <c r="AJ429" s="5" t="str">
        <f t="shared" si="8"/>
        <v>Mid Acceptance</v>
      </c>
      <c r="AK429" s="5">
        <f t="shared" si="9"/>
        <v>3</v>
      </c>
      <c r="AL429" s="5">
        <f t="shared" si="10"/>
        <v>0.1149417093</v>
      </c>
      <c r="AM429" s="5">
        <f t="shared" si="11"/>
        <v>0.7171717172</v>
      </c>
      <c r="AN429" s="5">
        <f t="shared" si="12"/>
        <v>0.07407407407</v>
      </c>
      <c r="AO429" s="5">
        <f t="shared" si="13"/>
        <v>0.1785714286</v>
      </c>
      <c r="AP429" s="5">
        <f t="shared" si="14"/>
        <v>0.5</v>
      </c>
      <c r="AQ429" s="5">
        <f t="shared" si="15"/>
        <v>1</v>
      </c>
      <c r="AR429" s="5">
        <f t="shared" si="16"/>
        <v>0.4228551964</v>
      </c>
      <c r="AS429" s="5">
        <f t="shared" si="17"/>
        <v>254</v>
      </c>
      <c r="AT429" s="5">
        <f t="shared" si="18"/>
        <v>0.8870031264</v>
      </c>
      <c r="AU429" s="5" t="str">
        <f t="shared" si="19"/>
        <v>High</v>
      </c>
      <c r="AV429" s="5"/>
      <c r="AW429" s="5"/>
      <c r="AX429" s="5"/>
      <c r="AY429" s="5"/>
      <c r="AZ429" s="5"/>
    </row>
    <row r="430" ht="14.25" customHeight="1">
      <c r="A430" s="5">
        <v>5987.0</v>
      </c>
      <c r="B430" s="5">
        <v>1989.0</v>
      </c>
      <c r="C430" s="5" t="s">
        <v>70</v>
      </c>
      <c r="D430" s="5" t="s">
        <v>50</v>
      </c>
      <c r="E430" s="5">
        <v>10404.0</v>
      </c>
      <c r="F430" s="2">
        <f t="shared" si="1"/>
        <v>10404</v>
      </c>
      <c r="G430" s="5">
        <v>2.0</v>
      </c>
      <c r="H430" s="5">
        <v>0.0</v>
      </c>
      <c r="I430" s="5" t="s">
        <v>345</v>
      </c>
      <c r="J430" s="2">
        <f t="array" ref="J430">INDEX('Purchase Behaviour'!B:B,MATCH(A430,'Purchase Behaviour'!A:A, 0))</f>
        <v>22.15727407</v>
      </c>
      <c r="K430" s="2">
        <f t="array" ref="K430">INDEX('Purchase Behaviour'!C:C, MATCH(A430,'Purchase Behaviour'!A:A, 0))</f>
        <v>24.40133796</v>
      </c>
      <c r="L430" s="2">
        <f t="array" ref="L430">INDEX('Purchase Behaviour'!D:D, MATCH($A430,'Purchase Behaviour'!$A:$A, 0))</f>
        <v>67.09721307</v>
      </c>
      <c r="M430" s="2">
        <f t="array" ref="M430">INDEX('Purchase Behaviour'!E:E, MATCH($A430,'Purchase Behaviour'!$A:$A, 0))</f>
        <v>38.99824793</v>
      </c>
      <c r="N430" s="2">
        <f t="array" ref="N430">INDEX('Purchase Behaviour'!F:F, MATCH($A430,'Purchase Behaviour'!$A:$A, 0))</f>
        <v>47.66455401</v>
      </c>
      <c r="O430" s="2">
        <f t="array" ref="O430">INDEX('Purchase Behaviour'!G:G, MATCH($A430,'Purchase Behaviour'!$A:$A, 0))</f>
        <v>75.46932754</v>
      </c>
      <c r="P430" s="2">
        <f t="array" ref="P430">INDEX('Purchase Behaviour'!H:H, MATCH($A430,'Purchase Behaviour'!$A:$A, 0))</f>
        <v>2</v>
      </c>
      <c r="Q430" s="2">
        <f t="array" ref="Q430">INDEX('Purchase Behaviour'!I:I, MATCH($A430,'Purchase Behaviour'!$A:$A, 0))</f>
        <v>1</v>
      </c>
      <c r="R430" s="2">
        <f t="array" ref="R430">INDEX('Purchase Behaviour'!J:J, MATCH($A430,'Purchase Behaviour'!$A:$A, 0))</f>
        <v>0</v>
      </c>
      <c r="S430" s="2">
        <f t="array" ref="S430">INDEX('Purchase Behaviour'!K:K, MATCH($A430,'Purchase Behaviour'!$A:$A, 0))</f>
        <v>4</v>
      </c>
      <c r="T430" s="2">
        <f t="array" ref="T430">INDEX('Purchase Behaviour'!L:L, MATCH($A430,'Purchase Behaviour'!$A:$A, 0))</f>
        <v>5</v>
      </c>
      <c r="U430" s="2">
        <f t="array" ref="U430">INDEX('Purchase Behaviour'!M:M, MATCH($A430,'Purchase Behaviour'!$A:$A, 0))</f>
        <v>52</v>
      </c>
      <c r="V430" s="2">
        <f t="array" ref="V430">INDEX('Campaign Performance'!B:B, MATCH(A430,'Campaign Performance'!A:A, 0))</f>
        <v>0</v>
      </c>
      <c r="W430" s="2">
        <f t="array" ref="W430">INDEX('Campaign Performance'!C:C, MATCH($A430,'Campaign Performance'!$A:$A, 0))</f>
        <v>0</v>
      </c>
      <c r="X430" s="2">
        <f t="array" ref="X430">INDEX('Campaign Performance'!D:D, MATCH($A430,'Campaign Performance'!$A:$A, 0))</f>
        <v>0</v>
      </c>
      <c r="Y430" s="2">
        <f t="array" ref="Y430">INDEX('Campaign Performance'!E:E, MATCH($A430,'Campaign Performance'!$A:$A, 0))</f>
        <v>0</v>
      </c>
      <c r="Z430" s="2">
        <f t="array" ref="Z430">INDEX('Campaign Performance'!F:F, MATCH($A430,'Campaign Performance'!$A:$A, 0))</f>
        <v>0</v>
      </c>
      <c r="AA430" s="2">
        <f t="array" ref="AA430">INDEX('Campaign Performance'!G:G, MATCH($A430,'Campaign Performance'!$A:$A, 0))</f>
        <v>0</v>
      </c>
      <c r="AB430" s="2">
        <f t="array" ref="AB430">INDEX('Campaign Performance'!H:H, MATCH($A430,'Campaign Performance'!$A:$A, 0))</f>
        <v>0</v>
      </c>
      <c r="AC430" s="5">
        <f t="shared" si="2"/>
        <v>36</v>
      </c>
      <c r="AD430" s="5">
        <f t="shared" si="3"/>
        <v>11</v>
      </c>
      <c r="AE430" s="5">
        <f t="shared" si="4"/>
        <v>275.7879546</v>
      </c>
      <c r="AF430" s="5">
        <f t="shared" si="5"/>
        <v>0</v>
      </c>
      <c r="AG430" s="5" t="str">
        <f t="shared" si="6"/>
        <v>Large family</v>
      </c>
      <c r="AH430" s="5" t="str">
        <f t="shared" si="20"/>
        <v>Low income</v>
      </c>
      <c r="AI430" s="5" t="str">
        <f t="shared" si="7"/>
        <v>No</v>
      </c>
      <c r="AJ430" s="5" t="str">
        <f t="shared" si="8"/>
        <v>No Acceptance</v>
      </c>
      <c r="AK430" s="5">
        <f t="shared" si="9"/>
        <v>1</v>
      </c>
      <c r="AL430" s="5">
        <f t="shared" si="10"/>
        <v>0.01397770101</v>
      </c>
      <c r="AM430" s="5">
        <f t="shared" si="11"/>
        <v>0.4747474747</v>
      </c>
      <c r="AN430" s="5">
        <f t="shared" si="12"/>
        <v>0.03703703704</v>
      </c>
      <c r="AO430" s="5">
        <f t="shared" si="13"/>
        <v>0</v>
      </c>
      <c r="AP430" s="5">
        <f t="shared" si="14"/>
        <v>0</v>
      </c>
      <c r="AQ430" s="5">
        <f t="shared" si="15"/>
        <v>0</v>
      </c>
      <c r="AR430" s="5">
        <f t="shared" si="16"/>
        <v>0.1514742232</v>
      </c>
      <c r="AS430" s="5">
        <f t="shared" si="17"/>
        <v>1925</v>
      </c>
      <c r="AT430" s="5">
        <f t="shared" si="18"/>
        <v>0.1406878071</v>
      </c>
      <c r="AU430" s="5" t="str">
        <f t="shared" si="19"/>
        <v>Low</v>
      </c>
      <c r="AV430" s="5"/>
      <c r="AW430" s="5"/>
      <c r="AX430" s="5"/>
      <c r="AY430" s="5"/>
      <c r="AZ430" s="5"/>
    </row>
    <row r="431" ht="14.25" customHeight="1">
      <c r="A431" s="5">
        <v>3767.0</v>
      </c>
      <c r="B431" s="5">
        <v>1968.0</v>
      </c>
      <c r="C431" s="5" t="s">
        <v>46</v>
      </c>
      <c r="D431" s="5" t="s">
        <v>54</v>
      </c>
      <c r="E431" s="5">
        <v>61314.0</v>
      </c>
      <c r="F431" s="2">
        <f t="shared" si="1"/>
        <v>61314</v>
      </c>
      <c r="G431" s="5">
        <v>0.0</v>
      </c>
      <c r="H431" s="5">
        <v>0.0</v>
      </c>
      <c r="I431" s="5" t="s">
        <v>364</v>
      </c>
      <c r="J431" s="2">
        <f t="array" ref="J431">INDEX('Purchase Behaviour'!B:B,MATCH(A431,'Purchase Behaviour'!A:A, 0))</f>
        <v>285.134609</v>
      </c>
      <c r="K431" s="2">
        <f t="array" ref="K431">INDEX('Purchase Behaviour'!C:C, MATCH(A431,'Purchase Behaviour'!A:A, 0))</f>
        <v>273.6601216</v>
      </c>
      <c r="L431" s="2">
        <f t="array" ref="L431">INDEX('Purchase Behaviour'!D:D, MATCH($A431,'Purchase Behaviour'!$A:$A, 0))</f>
        <v>377.5101578</v>
      </c>
      <c r="M431" s="2">
        <f t="array" ref="M431">INDEX('Purchase Behaviour'!E:E, MATCH($A431,'Purchase Behaviour'!$A:$A, 0))</f>
        <v>237.2170492</v>
      </c>
      <c r="N431" s="2">
        <f t="array" ref="N431">INDEX('Purchase Behaviour'!F:F, MATCH($A431,'Purchase Behaviour'!$A:$A, 0))</f>
        <v>406.3182593</v>
      </c>
      <c r="O431" s="2">
        <f t="array" ref="O431">INDEX('Purchase Behaviour'!G:G, MATCH($A431,'Purchase Behaviour'!$A:$A, 0))</f>
        <v>375.5837131</v>
      </c>
      <c r="P431" s="2">
        <f t="array" ref="P431">INDEX('Purchase Behaviour'!H:H, MATCH($A431,'Purchase Behaviour'!$A:$A, 0))</f>
        <v>2</v>
      </c>
      <c r="Q431" s="2">
        <f t="array" ref="Q431">INDEX('Purchase Behaviour'!I:I, MATCH($A431,'Purchase Behaviour'!$A:$A, 0))</f>
        <v>5</v>
      </c>
      <c r="R431" s="2">
        <f t="array" ref="R431">INDEX('Purchase Behaviour'!J:J, MATCH($A431,'Purchase Behaviour'!$A:$A, 0))</f>
        <v>5</v>
      </c>
      <c r="S431" s="2">
        <f t="array" ref="S431">INDEX('Purchase Behaviour'!K:K, MATCH($A431,'Purchase Behaviour'!$A:$A, 0))</f>
        <v>12</v>
      </c>
      <c r="T431" s="2">
        <f t="array" ref="T431">INDEX('Purchase Behaviour'!L:L, MATCH($A431,'Purchase Behaviour'!$A:$A, 0))</f>
        <v>3</v>
      </c>
      <c r="U431" s="2">
        <f t="array" ref="U431">INDEX('Purchase Behaviour'!M:M, MATCH($A431,'Purchase Behaviour'!$A:$A, 0))</f>
        <v>1</v>
      </c>
      <c r="V431" s="2">
        <f t="array" ref="V431">INDEX('Campaign Performance'!B:B, MATCH(A431,'Campaign Performance'!A:A, 0))</f>
        <v>0</v>
      </c>
      <c r="W431" s="2">
        <f t="array" ref="W431">INDEX('Campaign Performance'!C:C, MATCH($A431,'Campaign Performance'!$A:$A, 0))</f>
        <v>0</v>
      </c>
      <c r="X431" s="2">
        <f t="array" ref="X431">INDEX('Campaign Performance'!D:D, MATCH($A431,'Campaign Performance'!$A:$A, 0))</f>
        <v>0</v>
      </c>
      <c r="Y431" s="2">
        <f t="array" ref="Y431">INDEX('Campaign Performance'!E:E, MATCH($A431,'Campaign Performance'!$A:$A, 0))</f>
        <v>0</v>
      </c>
      <c r="Z431" s="2">
        <f t="array" ref="Z431">INDEX('Campaign Performance'!F:F, MATCH($A431,'Campaign Performance'!$A:$A, 0))</f>
        <v>0</v>
      </c>
      <c r="AA431" s="2">
        <f t="array" ref="AA431">INDEX('Campaign Performance'!G:G, MATCH($A431,'Campaign Performance'!$A:$A, 0))</f>
        <v>0</v>
      </c>
      <c r="AB431" s="2">
        <f t="array" ref="AB431">INDEX('Campaign Performance'!H:H, MATCH($A431,'Campaign Performance'!$A:$A, 0))</f>
        <v>0</v>
      </c>
      <c r="AC431" s="5">
        <f t="shared" si="2"/>
        <v>57</v>
      </c>
      <c r="AD431" s="5">
        <f t="shared" si="3"/>
        <v>12</v>
      </c>
      <c r="AE431" s="5">
        <f t="shared" si="4"/>
        <v>1955.42391</v>
      </c>
      <c r="AF431" s="5">
        <f t="shared" si="5"/>
        <v>0</v>
      </c>
      <c r="AG431" s="5" t="str">
        <f t="shared" si="6"/>
        <v>No kids</v>
      </c>
      <c r="AH431" s="5" t="str">
        <f t="shared" si="20"/>
        <v>High income</v>
      </c>
      <c r="AI431" s="5" t="str">
        <f t="shared" si="7"/>
        <v>No</v>
      </c>
      <c r="AJ431" s="5" t="str">
        <f t="shared" si="8"/>
        <v>No Acceptance</v>
      </c>
      <c r="AK431" s="5">
        <f t="shared" si="9"/>
        <v>3</v>
      </c>
      <c r="AL431" s="5">
        <f t="shared" si="10"/>
        <v>0.09910632538</v>
      </c>
      <c r="AM431" s="5">
        <f t="shared" si="11"/>
        <v>0.9898989899</v>
      </c>
      <c r="AN431" s="5">
        <f t="shared" si="12"/>
        <v>0.1851851852</v>
      </c>
      <c r="AO431" s="5">
        <f t="shared" si="13"/>
        <v>0.1785714286</v>
      </c>
      <c r="AP431" s="5">
        <f t="shared" si="14"/>
        <v>0</v>
      </c>
      <c r="AQ431" s="5">
        <f t="shared" si="15"/>
        <v>1</v>
      </c>
      <c r="AR431" s="5">
        <f t="shared" si="16"/>
        <v>0.467381199</v>
      </c>
      <c r="AS431" s="5">
        <f t="shared" si="17"/>
        <v>92</v>
      </c>
      <c r="AT431" s="5">
        <f t="shared" si="18"/>
        <v>0.9593568557</v>
      </c>
      <c r="AU431" s="5" t="str">
        <f t="shared" si="19"/>
        <v>High</v>
      </c>
      <c r="AV431" s="5"/>
      <c r="AW431" s="5"/>
      <c r="AX431" s="5"/>
      <c r="AY431" s="5"/>
      <c r="AZ431" s="5"/>
    </row>
    <row r="432" ht="14.25" customHeight="1">
      <c r="A432" s="5">
        <v>3725.0</v>
      </c>
      <c r="B432" s="5">
        <v>1961.0</v>
      </c>
      <c r="C432" s="5" t="s">
        <v>53</v>
      </c>
      <c r="D432" s="5" t="s">
        <v>47</v>
      </c>
      <c r="E432" s="5">
        <v>84865.0</v>
      </c>
      <c r="F432" s="2">
        <f t="shared" si="1"/>
        <v>84865</v>
      </c>
      <c r="G432" s="5">
        <v>0.0</v>
      </c>
      <c r="H432" s="5">
        <v>1.0</v>
      </c>
      <c r="I432" s="5" t="s">
        <v>309</v>
      </c>
      <c r="J432" s="2">
        <f t="array" ref="J432">INDEX('Purchase Behaviour'!B:B,MATCH(A432,'Purchase Behaviour'!A:A, 0))</f>
        <v>643.9142205</v>
      </c>
      <c r="K432" s="2">
        <f t="array" ref="K432">INDEX('Purchase Behaviour'!C:C, MATCH(A432,'Purchase Behaviour'!A:A, 0))</f>
        <v>316.3682793</v>
      </c>
      <c r="L432" s="2">
        <f t="array" ref="L432">INDEX('Purchase Behaviour'!D:D, MATCH($A432,'Purchase Behaviour'!$A:$A, 0))</f>
        <v>583.7037065</v>
      </c>
      <c r="M432" s="2">
        <f t="array" ref="M432">INDEX('Purchase Behaviour'!E:E, MATCH($A432,'Purchase Behaviour'!$A:$A, 0))</f>
        <v>478.0747596</v>
      </c>
      <c r="N432" s="2">
        <f t="array" ref="N432">INDEX('Purchase Behaviour'!F:F, MATCH($A432,'Purchase Behaviour'!$A:$A, 0))</f>
        <v>233.8510109</v>
      </c>
      <c r="O432" s="2">
        <f t="array" ref="O432">INDEX('Purchase Behaviour'!G:G, MATCH($A432,'Purchase Behaviour'!$A:$A, 0))</f>
        <v>68.71728036</v>
      </c>
      <c r="P432" s="2">
        <f t="array" ref="P432">INDEX('Purchase Behaviour'!H:H, MATCH($A432,'Purchase Behaviour'!$A:$A, 0))</f>
        <v>1</v>
      </c>
      <c r="Q432" s="2">
        <f t="array" ref="Q432">INDEX('Purchase Behaviour'!I:I, MATCH($A432,'Purchase Behaviour'!$A:$A, 0))</f>
        <v>2</v>
      </c>
      <c r="R432" s="2">
        <f t="array" ref="R432">INDEX('Purchase Behaviour'!J:J, MATCH($A432,'Purchase Behaviour'!$A:$A, 0))</f>
        <v>4</v>
      </c>
      <c r="S432" s="2">
        <f t="array" ref="S432">INDEX('Purchase Behaviour'!K:K, MATCH($A432,'Purchase Behaviour'!$A:$A, 0))</f>
        <v>9</v>
      </c>
      <c r="T432" s="2">
        <f t="array" ref="T432">INDEX('Purchase Behaviour'!L:L, MATCH($A432,'Purchase Behaviour'!$A:$A, 0))</f>
        <v>4</v>
      </c>
      <c r="U432" s="2">
        <f t="array" ref="U432">INDEX('Purchase Behaviour'!M:M, MATCH($A432,'Purchase Behaviour'!$A:$A, 0))</f>
        <v>1</v>
      </c>
      <c r="V432" s="2">
        <f t="array" ref="V432">INDEX('Campaign Performance'!B:B, MATCH(A432,'Campaign Performance'!A:A, 0))</f>
        <v>0</v>
      </c>
      <c r="W432" s="2">
        <f t="array" ref="W432">INDEX('Campaign Performance'!C:C, MATCH($A432,'Campaign Performance'!$A:$A, 0))</f>
        <v>1</v>
      </c>
      <c r="X432" s="2">
        <f t="array" ref="X432">INDEX('Campaign Performance'!D:D, MATCH($A432,'Campaign Performance'!$A:$A, 0))</f>
        <v>1</v>
      </c>
      <c r="Y432" s="2">
        <f t="array" ref="Y432">INDEX('Campaign Performance'!E:E, MATCH($A432,'Campaign Performance'!$A:$A, 0))</f>
        <v>1</v>
      </c>
      <c r="Z432" s="2">
        <f t="array" ref="Z432">INDEX('Campaign Performance'!F:F, MATCH($A432,'Campaign Performance'!$A:$A, 0))</f>
        <v>1</v>
      </c>
      <c r="AA432" s="2">
        <f t="array" ref="AA432">INDEX('Campaign Performance'!G:G, MATCH($A432,'Campaign Performance'!$A:$A, 0))</f>
        <v>0</v>
      </c>
      <c r="AB432" s="2">
        <f t="array" ref="AB432">INDEX('Campaign Performance'!H:H, MATCH($A432,'Campaign Performance'!$A:$A, 0))</f>
        <v>1</v>
      </c>
      <c r="AC432" s="5">
        <f t="shared" si="2"/>
        <v>64</v>
      </c>
      <c r="AD432" s="5">
        <f t="shared" si="3"/>
        <v>12</v>
      </c>
      <c r="AE432" s="5">
        <f t="shared" si="4"/>
        <v>2324.629257</v>
      </c>
      <c r="AF432" s="5">
        <f t="shared" si="5"/>
        <v>4</v>
      </c>
      <c r="AG432" s="5" t="str">
        <f t="shared" si="6"/>
        <v>Small family</v>
      </c>
      <c r="AH432" s="5" t="str">
        <f t="shared" si="20"/>
        <v>High income</v>
      </c>
      <c r="AI432" s="5" t="str">
        <f t="shared" si="7"/>
        <v>Yes</v>
      </c>
      <c r="AJ432" s="5" t="str">
        <f t="shared" si="8"/>
        <v>High Acceptance</v>
      </c>
      <c r="AK432" s="5">
        <f t="shared" si="9"/>
        <v>3</v>
      </c>
      <c r="AL432" s="5">
        <f t="shared" si="10"/>
        <v>0.1178186798</v>
      </c>
      <c r="AM432" s="5">
        <f t="shared" si="11"/>
        <v>0.9898989899</v>
      </c>
      <c r="AN432" s="5">
        <f t="shared" si="12"/>
        <v>0.07407407407</v>
      </c>
      <c r="AO432" s="5">
        <f t="shared" si="13"/>
        <v>0.1428571429</v>
      </c>
      <c r="AP432" s="5">
        <f t="shared" si="14"/>
        <v>1</v>
      </c>
      <c r="AQ432" s="5">
        <f t="shared" si="15"/>
        <v>1</v>
      </c>
      <c r="AR432" s="5">
        <f t="shared" si="16"/>
        <v>0.5518211923</v>
      </c>
      <c r="AS432" s="5">
        <f t="shared" si="17"/>
        <v>5</v>
      </c>
      <c r="AT432" s="5">
        <f t="shared" si="18"/>
        <v>0.9982134882</v>
      </c>
      <c r="AU432" s="5" t="str">
        <f t="shared" si="19"/>
        <v>High</v>
      </c>
      <c r="AV432" s="5"/>
      <c r="AW432" s="5"/>
      <c r="AX432" s="5"/>
      <c r="AY432" s="5"/>
      <c r="AZ432" s="5"/>
    </row>
    <row r="433" ht="14.25" customHeight="1">
      <c r="A433" s="5">
        <v>4324.0</v>
      </c>
      <c r="B433" s="5">
        <v>1989.0</v>
      </c>
      <c r="C433" s="5" t="s">
        <v>46</v>
      </c>
      <c r="D433" s="5" t="s">
        <v>54</v>
      </c>
      <c r="E433" s="5">
        <v>42387.0</v>
      </c>
      <c r="F433" s="2">
        <f t="shared" si="1"/>
        <v>42387</v>
      </c>
      <c r="G433" s="5">
        <v>1.0</v>
      </c>
      <c r="H433" s="5">
        <v>0.0</v>
      </c>
      <c r="I433" s="5" t="s">
        <v>84</v>
      </c>
      <c r="J433" s="2">
        <f t="array" ref="J433">INDEX('Purchase Behaviour'!B:B,MATCH(A433,'Purchase Behaviour'!A:A, 0))</f>
        <v>151.0256054</v>
      </c>
      <c r="K433" s="2">
        <f t="array" ref="K433">INDEX('Purchase Behaviour'!C:C, MATCH(A433,'Purchase Behaviour'!A:A, 0))</f>
        <v>221.793289</v>
      </c>
      <c r="L433" s="2">
        <f t="array" ref="L433">INDEX('Purchase Behaviour'!D:D, MATCH($A433,'Purchase Behaviour'!$A:$A, 0))</f>
        <v>231.2041118</v>
      </c>
      <c r="M433" s="2">
        <f t="array" ref="M433">INDEX('Purchase Behaviour'!E:E, MATCH($A433,'Purchase Behaviour'!$A:$A, 0))</f>
        <v>198.9847925</v>
      </c>
      <c r="N433" s="2">
        <f t="array" ref="N433">INDEX('Purchase Behaviour'!F:F, MATCH($A433,'Purchase Behaviour'!$A:$A, 0))</f>
        <v>199.5657772</v>
      </c>
      <c r="O433" s="2">
        <f t="array" ref="O433">INDEX('Purchase Behaviour'!G:G, MATCH($A433,'Purchase Behaviour'!$A:$A, 0))</f>
        <v>194.6420303</v>
      </c>
      <c r="P433" s="2">
        <f t="array" ref="P433">INDEX('Purchase Behaviour'!H:H, MATCH($A433,'Purchase Behaviour'!$A:$A, 0))</f>
        <v>5</v>
      </c>
      <c r="Q433" s="2">
        <f t="array" ref="Q433">INDEX('Purchase Behaviour'!I:I, MATCH($A433,'Purchase Behaviour'!$A:$A, 0))</f>
        <v>8</v>
      </c>
      <c r="R433" s="2">
        <f t="array" ref="R433">INDEX('Purchase Behaviour'!J:J, MATCH($A433,'Purchase Behaviour'!$A:$A, 0))</f>
        <v>1</v>
      </c>
      <c r="S433" s="2">
        <f t="array" ref="S433">INDEX('Purchase Behaviour'!K:K, MATCH($A433,'Purchase Behaviour'!$A:$A, 0))</f>
        <v>7</v>
      </c>
      <c r="T433" s="2">
        <f t="array" ref="T433">INDEX('Purchase Behaviour'!L:L, MATCH($A433,'Purchase Behaviour'!$A:$A, 0))</f>
        <v>8</v>
      </c>
      <c r="U433" s="2">
        <f t="array" ref="U433">INDEX('Purchase Behaviour'!M:M, MATCH($A433,'Purchase Behaviour'!$A:$A, 0))</f>
        <v>42</v>
      </c>
      <c r="V433" s="2">
        <f t="array" ref="V433">INDEX('Campaign Performance'!B:B, MATCH(A433,'Campaign Performance'!A:A, 0))</f>
        <v>0</v>
      </c>
      <c r="W433" s="2">
        <f t="array" ref="W433">INDEX('Campaign Performance'!C:C, MATCH($A433,'Campaign Performance'!$A:$A, 0))</f>
        <v>0</v>
      </c>
      <c r="X433" s="2">
        <f t="array" ref="X433">INDEX('Campaign Performance'!D:D, MATCH($A433,'Campaign Performance'!$A:$A, 0))</f>
        <v>0</v>
      </c>
      <c r="Y433" s="2">
        <f t="array" ref="Y433">INDEX('Campaign Performance'!E:E, MATCH($A433,'Campaign Performance'!$A:$A, 0))</f>
        <v>0</v>
      </c>
      <c r="Z433" s="2">
        <f t="array" ref="Z433">INDEX('Campaign Performance'!F:F, MATCH($A433,'Campaign Performance'!$A:$A, 0))</f>
        <v>0</v>
      </c>
      <c r="AA433" s="2">
        <f t="array" ref="AA433">INDEX('Campaign Performance'!G:G, MATCH($A433,'Campaign Performance'!$A:$A, 0))</f>
        <v>0</v>
      </c>
      <c r="AB433" s="2">
        <f t="array" ref="AB433">INDEX('Campaign Performance'!H:H, MATCH($A433,'Campaign Performance'!$A:$A, 0))</f>
        <v>0</v>
      </c>
      <c r="AC433" s="5">
        <f t="shared" si="2"/>
        <v>36</v>
      </c>
      <c r="AD433" s="5">
        <f t="shared" si="3"/>
        <v>13</v>
      </c>
      <c r="AE433" s="5">
        <f t="shared" si="4"/>
        <v>1197.215606</v>
      </c>
      <c r="AF433" s="5">
        <f t="shared" si="5"/>
        <v>0</v>
      </c>
      <c r="AG433" s="5" t="str">
        <f t="shared" si="6"/>
        <v>Small family</v>
      </c>
      <c r="AH433" s="5" t="str">
        <f t="shared" si="20"/>
        <v>Mid income</v>
      </c>
      <c r="AI433" s="5" t="str">
        <f t="shared" si="7"/>
        <v>No</v>
      </c>
      <c r="AJ433" s="5" t="str">
        <f t="shared" si="8"/>
        <v>No Acceptance</v>
      </c>
      <c r="AK433" s="5">
        <f t="shared" si="9"/>
        <v>2</v>
      </c>
      <c r="AL433" s="5">
        <f t="shared" si="10"/>
        <v>0.06067821859</v>
      </c>
      <c r="AM433" s="5">
        <f t="shared" si="11"/>
        <v>0.5757575758</v>
      </c>
      <c r="AN433" s="5">
        <f t="shared" si="12"/>
        <v>0.2962962963</v>
      </c>
      <c r="AO433" s="5">
        <f t="shared" si="13"/>
        <v>0.03571428571</v>
      </c>
      <c r="AP433" s="5">
        <f t="shared" si="14"/>
        <v>0</v>
      </c>
      <c r="AQ433" s="5">
        <f t="shared" si="15"/>
        <v>0.5</v>
      </c>
      <c r="AR433" s="5">
        <f t="shared" si="16"/>
        <v>0.2859127004</v>
      </c>
      <c r="AS433" s="5">
        <f t="shared" si="17"/>
        <v>1066</v>
      </c>
      <c r="AT433" s="5">
        <f t="shared" si="18"/>
        <v>0.5243412238</v>
      </c>
      <c r="AU433" s="5" t="str">
        <f t="shared" si="19"/>
        <v>Mid</v>
      </c>
      <c r="AV433" s="5"/>
      <c r="AW433" s="5"/>
      <c r="AX433" s="5"/>
      <c r="AY433" s="5"/>
      <c r="AZ433" s="5"/>
    </row>
    <row r="434" ht="14.25" customHeight="1">
      <c r="A434" s="5">
        <v>238.0</v>
      </c>
      <c r="B434" s="5">
        <v>1967.0</v>
      </c>
      <c r="C434" s="5" t="s">
        <v>70</v>
      </c>
      <c r="D434" s="5" t="s">
        <v>50</v>
      </c>
      <c r="E434" s="5">
        <v>67309.0</v>
      </c>
      <c r="F434" s="2">
        <f t="shared" si="1"/>
        <v>67309</v>
      </c>
      <c r="G434" s="5">
        <v>0.0</v>
      </c>
      <c r="H434" s="5">
        <v>1.0</v>
      </c>
      <c r="I434" s="5" t="s">
        <v>356</v>
      </c>
      <c r="J434" s="2">
        <f t="array" ref="J434">INDEX('Purchase Behaviour'!B:B,MATCH(A434,'Purchase Behaviour'!A:A, 0))</f>
        <v>428.3491465</v>
      </c>
      <c r="K434" s="2">
        <f t="array" ref="K434">INDEX('Purchase Behaviour'!C:C, MATCH(A434,'Purchase Behaviour'!A:A, 0))</f>
        <v>174.0423065</v>
      </c>
      <c r="L434" s="2">
        <f t="array" ref="L434">INDEX('Purchase Behaviour'!D:D, MATCH($A434,'Purchase Behaviour'!$A:$A, 0))</f>
        <v>349.7201343</v>
      </c>
      <c r="M434" s="2">
        <f t="array" ref="M434">INDEX('Purchase Behaviour'!E:E, MATCH($A434,'Purchase Behaviour'!$A:$A, 0))</f>
        <v>237.2749653</v>
      </c>
      <c r="N434" s="2">
        <f t="array" ref="N434">INDEX('Purchase Behaviour'!F:F, MATCH($A434,'Purchase Behaviour'!$A:$A, 0))</f>
        <v>228.6393999</v>
      </c>
      <c r="O434" s="2">
        <f t="array" ref="O434">INDEX('Purchase Behaviour'!G:G, MATCH($A434,'Purchase Behaviour'!$A:$A, 0))</f>
        <v>443.2945589</v>
      </c>
      <c r="P434" s="2">
        <f t="array" ref="P434">INDEX('Purchase Behaviour'!H:H, MATCH($A434,'Purchase Behaviour'!$A:$A, 0))</f>
        <v>15</v>
      </c>
      <c r="Q434" s="2">
        <f t="array" ref="Q434">INDEX('Purchase Behaviour'!I:I, MATCH($A434,'Purchase Behaviour'!$A:$A, 0))</f>
        <v>9</v>
      </c>
      <c r="R434" s="2">
        <f t="array" ref="R434">INDEX('Purchase Behaviour'!J:J, MATCH($A434,'Purchase Behaviour'!$A:$A, 0))</f>
        <v>6</v>
      </c>
      <c r="S434" s="2">
        <f t="array" ref="S434">INDEX('Purchase Behaviour'!K:K, MATCH($A434,'Purchase Behaviour'!$A:$A, 0))</f>
        <v>9</v>
      </c>
      <c r="T434" s="2">
        <f t="array" ref="T434">INDEX('Purchase Behaviour'!L:L, MATCH($A434,'Purchase Behaviour'!$A:$A, 0))</f>
        <v>7</v>
      </c>
      <c r="U434" s="2">
        <f t="array" ref="U434">INDEX('Purchase Behaviour'!M:M, MATCH($A434,'Purchase Behaviour'!$A:$A, 0))</f>
        <v>76</v>
      </c>
      <c r="V434" s="2">
        <f t="array" ref="V434">INDEX('Campaign Performance'!B:B, MATCH(A434,'Campaign Performance'!A:A, 0))</f>
        <v>0</v>
      </c>
      <c r="W434" s="2">
        <f t="array" ref="W434">INDEX('Campaign Performance'!C:C, MATCH($A434,'Campaign Performance'!$A:$A, 0))</f>
        <v>0</v>
      </c>
      <c r="X434" s="2">
        <f t="array" ref="X434">INDEX('Campaign Performance'!D:D, MATCH($A434,'Campaign Performance'!$A:$A, 0))</f>
        <v>0</v>
      </c>
      <c r="Y434" s="2">
        <f t="array" ref="Y434">INDEX('Campaign Performance'!E:E, MATCH($A434,'Campaign Performance'!$A:$A, 0))</f>
        <v>0</v>
      </c>
      <c r="Z434" s="2">
        <f t="array" ref="Z434">INDEX('Campaign Performance'!F:F, MATCH($A434,'Campaign Performance'!$A:$A, 0))</f>
        <v>0</v>
      </c>
      <c r="AA434" s="2">
        <f t="array" ref="AA434">INDEX('Campaign Performance'!G:G, MATCH($A434,'Campaign Performance'!$A:$A, 0))</f>
        <v>1</v>
      </c>
      <c r="AB434" s="2">
        <f t="array" ref="AB434">INDEX('Campaign Performance'!H:H, MATCH($A434,'Campaign Performance'!$A:$A, 0))</f>
        <v>0</v>
      </c>
      <c r="AC434" s="5">
        <f t="shared" si="2"/>
        <v>58</v>
      </c>
      <c r="AD434" s="5">
        <f t="shared" si="3"/>
        <v>12</v>
      </c>
      <c r="AE434" s="5">
        <f t="shared" si="4"/>
        <v>1861.320511</v>
      </c>
      <c r="AF434" s="5">
        <f t="shared" si="5"/>
        <v>0</v>
      </c>
      <c r="AG434" s="5" t="str">
        <f t="shared" si="6"/>
        <v>Small family</v>
      </c>
      <c r="AH434" s="5" t="str">
        <f t="shared" si="20"/>
        <v>High income</v>
      </c>
      <c r="AI434" s="5" t="str">
        <f t="shared" si="7"/>
        <v>No</v>
      </c>
      <c r="AJ434" s="5" t="str">
        <f t="shared" si="8"/>
        <v>No Acceptance</v>
      </c>
      <c r="AK434" s="5">
        <f t="shared" si="9"/>
        <v>3</v>
      </c>
      <c r="AL434" s="5">
        <f t="shared" si="10"/>
        <v>0.09433690328</v>
      </c>
      <c r="AM434" s="5">
        <f t="shared" si="11"/>
        <v>0.2323232323</v>
      </c>
      <c r="AN434" s="5">
        <f t="shared" si="12"/>
        <v>0.3333333333</v>
      </c>
      <c r="AO434" s="5">
        <f t="shared" si="13"/>
        <v>0.2142857143</v>
      </c>
      <c r="AP434" s="5">
        <f t="shared" si="14"/>
        <v>0</v>
      </c>
      <c r="AQ434" s="5">
        <f t="shared" si="15"/>
        <v>1</v>
      </c>
      <c r="AR434" s="5">
        <f t="shared" si="16"/>
        <v>0.2647097669</v>
      </c>
      <c r="AS434" s="5">
        <f t="shared" si="17"/>
        <v>1218</v>
      </c>
      <c r="AT434" s="5">
        <f t="shared" si="18"/>
        <v>0.456453774</v>
      </c>
      <c r="AU434" s="5" t="str">
        <f t="shared" si="19"/>
        <v>Low</v>
      </c>
      <c r="AV434" s="5"/>
      <c r="AW434" s="5"/>
      <c r="AX434" s="5"/>
      <c r="AY434" s="5"/>
      <c r="AZ434" s="5"/>
    </row>
    <row r="435" ht="14.25" customHeight="1">
      <c r="A435" s="5">
        <v>6694.0</v>
      </c>
      <c r="B435" s="5">
        <v>1964.0</v>
      </c>
      <c r="C435" s="5" t="s">
        <v>46</v>
      </c>
      <c r="D435" s="5" t="s">
        <v>54</v>
      </c>
      <c r="E435" s="5">
        <v>75236.0</v>
      </c>
      <c r="F435" s="2">
        <f t="shared" si="1"/>
        <v>75236</v>
      </c>
      <c r="G435" s="5">
        <v>0.0</v>
      </c>
      <c r="H435" s="5">
        <v>0.0</v>
      </c>
      <c r="I435" s="5" t="s">
        <v>365</v>
      </c>
      <c r="J435" s="2">
        <f t="array" ref="J435">INDEX('Purchase Behaviour'!B:B,MATCH(A435,'Purchase Behaviour'!A:A, 0))</f>
        <v>246.727956</v>
      </c>
      <c r="K435" s="2">
        <f t="array" ref="K435">INDEX('Purchase Behaviour'!C:C, MATCH(A435,'Purchase Behaviour'!A:A, 0))</f>
        <v>343.9273077</v>
      </c>
      <c r="L435" s="2">
        <f t="array" ref="L435">INDEX('Purchase Behaviour'!D:D, MATCH($A435,'Purchase Behaviour'!$A:$A, 0))</f>
        <v>585.6186894</v>
      </c>
      <c r="M435" s="2">
        <f t="array" ref="M435">INDEX('Purchase Behaviour'!E:E, MATCH($A435,'Purchase Behaviour'!$A:$A, 0))</f>
        <v>456.5462122</v>
      </c>
      <c r="N435" s="2">
        <f t="array" ref="N435">INDEX('Purchase Behaviour'!F:F, MATCH($A435,'Purchase Behaviour'!$A:$A, 0))</f>
        <v>307.5872484</v>
      </c>
      <c r="O435" s="2">
        <f t="array" ref="O435">INDEX('Purchase Behaviour'!G:G, MATCH($A435,'Purchase Behaviour'!$A:$A, 0))</f>
        <v>317.1024469</v>
      </c>
      <c r="P435" s="2">
        <f t="array" ref="P435">INDEX('Purchase Behaviour'!H:H, MATCH($A435,'Purchase Behaviour'!$A:$A, 0))</f>
        <v>1</v>
      </c>
      <c r="Q435" s="2">
        <f t="array" ref="Q435">INDEX('Purchase Behaviour'!I:I, MATCH($A435,'Purchase Behaviour'!$A:$A, 0))</f>
        <v>8</v>
      </c>
      <c r="R435" s="2">
        <f t="array" ref="R435">INDEX('Purchase Behaviour'!J:J, MATCH($A435,'Purchase Behaviour'!$A:$A, 0))</f>
        <v>3</v>
      </c>
      <c r="S435" s="2">
        <f t="array" ref="S435">INDEX('Purchase Behaviour'!K:K, MATCH($A435,'Purchase Behaviour'!$A:$A, 0))</f>
        <v>13</v>
      </c>
      <c r="T435" s="2">
        <f t="array" ref="T435">INDEX('Purchase Behaviour'!L:L, MATCH($A435,'Purchase Behaviour'!$A:$A, 0))</f>
        <v>4</v>
      </c>
      <c r="U435" s="2">
        <f t="array" ref="U435">INDEX('Purchase Behaviour'!M:M, MATCH($A435,'Purchase Behaviour'!$A:$A, 0))</f>
        <v>27</v>
      </c>
      <c r="V435" s="2">
        <f t="array" ref="V435">INDEX('Campaign Performance'!B:B, MATCH(A435,'Campaign Performance'!A:A, 0))</f>
        <v>0</v>
      </c>
      <c r="W435" s="2">
        <f t="array" ref="W435">INDEX('Campaign Performance'!C:C, MATCH($A435,'Campaign Performance'!$A:$A, 0))</f>
        <v>0</v>
      </c>
      <c r="X435" s="2">
        <f t="array" ref="X435">INDEX('Campaign Performance'!D:D, MATCH($A435,'Campaign Performance'!$A:$A, 0))</f>
        <v>0</v>
      </c>
      <c r="Y435" s="2">
        <f t="array" ref="Y435">INDEX('Campaign Performance'!E:E, MATCH($A435,'Campaign Performance'!$A:$A, 0))</f>
        <v>0</v>
      </c>
      <c r="Z435" s="2">
        <f t="array" ref="Z435">INDEX('Campaign Performance'!F:F, MATCH($A435,'Campaign Performance'!$A:$A, 0))</f>
        <v>0</v>
      </c>
      <c r="AA435" s="2">
        <f t="array" ref="AA435">INDEX('Campaign Performance'!G:G, MATCH($A435,'Campaign Performance'!$A:$A, 0))</f>
        <v>0</v>
      </c>
      <c r="AB435" s="2">
        <f t="array" ref="AB435">INDEX('Campaign Performance'!H:H, MATCH($A435,'Campaign Performance'!$A:$A, 0))</f>
        <v>0</v>
      </c>
      <c r="AC435" s="5">
        <f t="shared" si="2"/>
        <v>61</v>
      </c>
      <c r="AD435" s="5">
        <f t="shared" si="3"/>
        <v>11</v>
      </c>
      <c r="AE435" s="5">
        <f t="shared" si="4"/>
        <v>2257.509861</v>
      </c>
      <c r="AF435" s="5">
        <f t="shared" si="5"/>
        <v>0</v>
      </c>
      <c r="AG435" s="5" t="str">
        <f t="shared" si="6"/>
        <v>No kids</v>
      </c>
      <c r="AH435" s="5" t="str">
        <f t="shared" si="20"/>
        <v>High income</v>
      </c>
      <c r="AI435" s="5" t="str">
        <f t="shared" si="7"/>
        <v>No</v>
      </c>
      <c r="AJ435" s="5" t="str">
        <f t="shared" si="8"/>
        <v>No Acceptance</v>
      </c>
      <c r="AK435" s="5">
        <f t="shared" si="9"/>
        <v>3</v>
      </c>
      <c r="AL435" s="5">
        <f t="shared" si="10"/>
        <v>0.114416882</v>
      </c>
      <c r="AM435" s="5">
        <f t="shared" si="11"/>
        <v>0.7272727273</v>
      </c>
      <c r="AN435" s="5">
        <f t="shared" si="12"/>
        <v>0.2962962963</v>
      </c>
      <c r="AO435" s="5">
        <f t="shared" si="13"/>
        <v>0.1071428571</v>
      </c>
      <c r="AP435" s="5">
        <f t="shared" si="14"/>
        <v>0</v>
      </c>
      <c r="AQ435" s="5">
        <f t="shared" si="15"/>
        <v>1</v>
      </c>
      <c r="AR435" s="5">
        <f t="shared" si="16"/>
        <v>0.4019447688</v>
      </c>
      <c r="AS435" s="5">
        <f t="shared" si="17"/>
        <v>327</v>
      </c>
      <c r="AT435" s="5">
        <f t="shared" si="18"/>
        <v>0.8543992854</v>
      </c>
      <c r="AU435" s="5" t="str">
        <f t="shared" si="19"/>
        <v>High</v>
      </c>
      <c r="AV435" s="5"/>
      <c r="AW435" s="5"/>
      <c r="AX435" s="5"/>
      <c r="AY435" s="5"/>
      <c r="AZ435" s="5"/>
    </row>
    <row r="436" ht="14.25" customHeight="1">
      <c r="A436" s="5">
        <v>498.0</v>
      </c>
      <c r="B436" s="5">
        <v>1970.0</v>
      </c>
      <c r="C436" s="5" t="s">
        <v>46</v>
      </c>
      <c r="D436" s="5" t="s">
        <v>47</v>
      </c>
      <c r="E436" s="5">
        <v>30015.0</v>
      </c>
      <c r="F436" s="2">
        <f t="shared" si="1"/>
        <v>30015</v>
      </c>
      <c r="G436" s="5">
        <v>0.0</v>
      </c>
      <c r="H436" s="5">
        <v>0.0</v>
      </c>
      <c r="I436" s="5" t="s">
        <v>366</v>
      </c>
      <c r="J436" s="2">
        <f t="array" ref="J436">INDEX('Purchase Behaviour'!B:B,MATCH(A436,'Purchase Behaviour'!A:A, 0))</f>
        <v>87.21971552</v>
      </c>
      <c r="K436" s="2">
        <f t="array" ref="K436">INDEX('Purchase Behaviour'!C:C, MATCH(A436,'Purchase Behaviour'!A:A, 0))</f>
        <v>203.3955678</v>
      </c>
      <c r="L436" s="2">
        <f t="array" ref="L436">INDEX('Purchase Behaviour'!D:D, MATCH($A436,'Purchase Behaviour'!$A:$A, 0))</f>
        <v>190.1001049</v>
      </c>
      <c r="M436" s="2">
        <f t="array" ref="M436">INDEX('Purchase Behaviour'!E:E, MATCH($A436,'Purchase Behaviour'!$A:$A, 0))</f>
        <v>175.1751364</v>
      </c>
      <c r="N436" s="2">
        <f t="array" ref="N436">INDEX('Purchase Behaviour'!F:F, MATCH($A436,'Purchase Behaviour'!$A:$A, 0))</f>
        <v>180.2411615</v>
      </c>
      <c r="O436" s="2">
        <f t="array" ref="O436">INDEX('Purchase Behaviour'!G:G, MATCH($A436,'Purchase Behaviour'!$A:$A, 0))</f>
        <v>108.0240847</v>
      </c>
      <c r="P436" s="2">
        <f t="array" ref="P436">INDEX('Purchase Behaviour'!H:H, MATCH($A436,'Purchase Behaviour'!$A:$A, 0))</f>
        <v>2</v>
      </c>
      <c r="Q436" s="2">
        <f t="array" ref="Q436">INDEX('Purchase Behaviour'!I:I, MATCH($A436,'Purchase Behaviour'!$A:$A, 0))</f>
        <v>1</v>
      </c>
      <c r="R436" s="2">
        <f t="array" ref="R436">INDEX('Purchase Behaviour'!J:J, MATCH($A436,'Purchase Behaviour'!$A:$A, 0))</f>
        <v>0</v>
      </c>
      <c r="S436" s="2">
        <f t="array" ref="S436">INDEX('Purchase Behaviour'!K:K, MATCH($A436,'Purchase Behaviour'!$A:$A, 0))</f>
        <v>4</v>
      </c>
      <c r="T436" s="2">
        <f t="array" ref="T436">INDEX('Purchase Behaviour'!L:L, MATCH($A436,'Purchase Behaviour'!$A:$A, 0))</f>
        <v>5</v>
      </c>
      <c r="U436" s="2">
        <f t="array" ref="U436">INDEX('Purchase Behaviour'!M:M, MATCH($A436,'Purchase Behaviour'!$A:$A, 0))</f>
        <v>28</v>
      </c>
      <c r="V436" s="2">
        <f t="array" ref="V436">INDEX('Campaign Performance'!B:B, MATCH(A436,'Campaign Performance'!A:A, 0))</f>
        <v>0</v>
      </c>
      <c r="W436" s="2">
        <f t="array" ref="W436">INDEX('Campaign Performance'!C:C, MATCH($A436,'Campaign Performance'!$A:$A, 0))</f>
        <v>0</v>
      </c>
      <c r="X436" s="2">
        <f t="array" ref="X436">INDEX('Campaign Performance'!D:D, MATCH($A436,'Campaign Performance'!$A:$A, 0))</f>
        <v>0</v>
      </c>
      <c r="Y436" s="2">
        <f t="array" ref="Y436">INDEX('Campaign Performance'!E:E, MATCH($A436,'Campaign Performance'!$A:$A, 0))</f>
        <v>0</v>
      </c>
      <c r="Z436" s="2">
        <f t="array" ref="Z436">INDEX('Campaign Performance'!F:F, MATCH($A436,'Campaign Performance'!$A:$A, 0))</f>
        <v>0</v>
      </c>
      <c r="AA436" s="2">
        <f t="array" ref="AA436">INDEX('Campaign Performance'!G:G, MATCH($A436,'Campaign Performance'!$A:$A, 0))</f>
        <v>0</v>
      </c>
      <c r="AB436" s="2">
        <f t="array" ref="AB436">INDEX('Campaign Performance'!H:H, MATCH($A436,'Campaign Performance'!$A:$A, 0))</f>
        <v>0</v>
      </c>
      <c r="AC436" s="5">
        <f t="shared" si="2"/>
        <v>55</v>
      </c>
      <c r="AD436" s="5">
        <f t="shared" si="3"/>
        <v>11</v>
      </c>
      <c r="AE436" s="5">
        <f t="shared" si="4"/>
        <v>944.1557708</v>
      </c>
      <c r="AF436" s="5">
        <f t="shared" si="5"/>
        <v>0</v>
      </c>
      <c r="AG436" s="5" t="str">
        <f t="shared" si="6"/>
        <v>No kids</v>
      </c>
      <c r="AH436" s="5" t="str">
        <f t="shared" si="20"/>
        <v>Mid income</v>
      </c>
      <c r="AI436" s="5" t="str">
        <f t="shared" si="7"/>
        <v>No</v>
      </c>
      <c r="AJ436" s="5" t="str">
        <f t="shared" si="8"/>
        <v>No Acceptance</v>
      </c>
      <c r="AK436" s="5">
        <f t="shared" si="9"/>
        <v>2</v>
      </c>
      <c r="AL436" s="5">
        <f t="shared" si="10"/>
        <v>0.0478524419</v>
      </c>
      <c r="AM436" s="5">
        <f t="shared" si="11"/>
        <v>0.7171717172</v>
      </c>
      <c r="AN436" s="5">
        <f t="shared" si="12"/>
        <v>0.03703703704</v>
      </c>
      <c r="AO436" s="5">
        <f t="shared" si="13"/>
        <v>0</v>
      </c>
      <c r="AP436" s="5">
        <f t="shared" si="14"/>
        <v>0</v>
      </c>
      <c r="AQ436" s="5">
        <f t="shared" si="15"/>
        <v>0.5</v>
      </c>
      <c r="AR436" s="5">
        <f t="shared" si="16"/>
        <v>0.2826701812</v>
      </c>
      <c r="AS436" s="5">
        <f t="shared" si="17"/>
        <v>1095</v>
      </c>
      <c r="AT436" s="5">
        <f t="shared" si="18"/>
        <v>0.511389013</v>
      </c>
      <c r="AU436" s="5" t="str">
        <f t="shared" si="19"/>
        <v>Mid</v>
      </c>
      <c r="AV436" s="5"/>
      <c r="AW436" s="5"/>
      <c r="AX436" s="5"/>
      <c r="AY436" s="5"/>
      <c r="AZ436" s="5"/>
    </row>
    <row r="437" ht="14.25" customHeight="1">
      <c r="A437" s="5">
        <v>9347.0</v>
      </c>
      <c r="B437" s="5">
        <v>1960.0</v>
      </c>
      <c r="C437" s="5" t="s">
        <v>56</v>
      </c>
      <c r="D437" s="5" t="s">
        <v>50</v>
      </c>
      <c r="E437" s="5">
        <v>50943.0</v>
      </c>
      <c r="F437" s="2">
        <f t="shared" si="1"/>
        <v>50943</v>
      </c>
      <c r="G437" s="5">
        <v>0.0</v>
      </c>
      <c r="H437" s="5">
        <v>0.0</v>
      </c>
      <c r="I437" s="5" t="s">
        <v>367</v>
      </c>
      <c r="J437" s="2">
        <f t="array" ref="J437">INDEX('Purchase Behaviour'!B:B,MATCH(A437,'Purchase Behaviour'!A:A, 0))</f>
        <v>123.0174899</v>
      </c>
      <c r="K437" s="2">
        <f t="array" ref="K437">INDEX('Purchase Behaviour'!C:C, MATCH(A437,'Purchase Behaviour'!A:A, 0))</f>
        <v>287.4830442</v>
      </c>
      <c r="L437" s="2">
        <f t="array" ref="L437">INDEX('Purchase Behaviour'!D:D, MATCH($A437,'Purchase Behaviour'!$A:$A, 0))</f>
        <v>313.0693745</v>
      </c>
      <c r="M437" s="2">
        <f t="array" ref="M437">INDEX('Purchase Behaviour'!E:E, MATCH($A437,'Purchase Behaviour'!$A:$A, 0))</f>
        <v>369.1136248</v>
      </c>
      <c r="N437" s="2">
        <f t="array" ref="N437">INDEX('Purchase Behaviour'!F:F, MATCH($A437,'Purchase Behaviour'!$A:$A, 0))</f>
        <v>228.0892049</v>
      </c>
      <c r="O437" s="2">
        <f t="array" ref="O437">INDEX('Purchase Behaviour'!G:G, MATCH($A437,'Purchase Behaviour'!$A:$A, 0))</f>
        <v>216.7116102</v>
      </c>
      <c r="P437" s="2">
        <f t="array" ref="P437">INDEX('Purchase Behaviour'!H:H, MATCH($A437,'Purchase Behaviour'!$A:$A, 0))</f>
        <v>1</v>
      </c>
      <c r="Q437" s="2">
        <f t="array" ref="Q437">INDEX('Purchase Behaviour'!I:I, MATCH($A437,'Purchase Behaviour'!$A:$A, 0))</f>
        <v>1</v>
      </c>
      <c r="R437" s="2">
        <f t="array" ref="R437">INDEX('Purchase Behaviour'!J:J, MATCH($A437,'Purchase Behaviour'!$A:$A, 0))</f>
        <v>0</v>
      </c>
      <c r="S437" s="2">
        <f t="array" ref="S437">INDEX('Purchase Behaviour'!K:K, MATCH($A437,'Purchase Behaviour'!$A:$A, 0))</f>
        <v>3</v>
      </c>
      <c r="T437" s="2">
        <f t="array" ref="T437">INDEX('Purchase Behaviour'!L:L, MATCH($A437,'Purchase Behaviour'!$A:$A, 0))</f>
        <v>5</v>
      </c>
      <c r="U437" s="2">
        <f t="array" ref="U437">INDEX('Purchase Behaviour'!M:M, MATCH($A437,'Purchase Behaviour'!$A:$A, 0))</f>
        <v>49</v>
      </c>
      <c r="V437" s="2">
        <f t="array" ref="V437">INDEX('Campaign Performance'!B:B, MATCH(A437,'Campaign Performance'!A:A, 0))</f>
        <v>0</v>
      </c>
      <c r="W437" s="2">
        <f t="array" ref="W437">INDEX('Campaign Performance'!C:C, MATCH($A437,'Campaign Performance'!$A:$A, 0))</f>
        <v>0</v>
      </c>
      <c r="X437" s="2">
        <f t="array" ref="X437">INDEX('Campaign Performance'!D:D, MATCH($A437,'Campaign Performance'!$A:$A, 0))</f>
        <v>0</v>
      </c>
      <c r="Y437" s="2">
        <f t="array" ref="Y437">INDEX('Campaign Performance'!E:E, MATCH($A437,'Campaign Performance'!$A:$A, 0))</f>
        <v>0</v>
      </c>
      <c r="Z437" s="2">
        <f t="array" ref="Z437">INDEX('Campaign Performance'!F:F, MATCH($A437,'Campaign Performance'!$A:$A, 0))</f>
        <v>0</v>
      </c>
      <c r="AA437" s="2">
        <f t="array" ref="AA437">INDEX('Campaign Performance'!G:G, MATCH($A437,'Campaign Performance'!$A:$A, 0))</f>
        <v>0</v>
      </c>
      <c r="AB437" s="2">
        <f t="array" ref="AB437">INDEX('Campaign Performance'!H:H, MATCH($A437,'Campaign Performance'!$A:$A, 0))</f>
        <v>0</v>
      </c>
      <c r="AC437" s="5">
        <f t="shared" si="2"/>
        <v>65</v>
      </c>
      <c r="AD437" s="5">
        <f t="shared" si="3"/>
        <v>12</v>
      </c>
      <c r="AE437" s="5">
        <f t="shared" si="4"/>
        <v>1537.484348</v>
      </c>
      <c r="AF437" s="5">
        <f t="shared" si="5"/>
        <v>0</v>
      </c>
      <c r="AG437" s="5" t="str">
        <f t="shared" si="6"/>
        <v>No kids</v>
      </c>
      <c r="AH437" s="5" t="str">
        <f t="shared" si="20"/>
        <v>High income</v>
      </c>
      <c r="AI437" s="5" t="str">
        <f t="shared" si="7"/>
        <v>No</v>
      </c>
      <c r="AJ437" s="5" t="str">
        <f t="shared" si="8"/>
        <v>No Acceptance</v>
      </c>
      <c r="AK437" s="5">
        <f t="shared" si="9"/>
        <v>3</v>
      </c>
      <c r="AL437" s="5">
        <f t="shared" si="10"/>
        <v>0.07792398535</v>
      </c>
      <c r="AM437" s="5">
        <f t="shared" si="11"/>
        <v>0.5050505051</v>
      </c>
      <c r="AN437" s="5">
        <f t="shared" si="12"/>
        <v>0.03703703704</v>
      </c>
      <c r="AO437" s="5">
        <f t="shared" si="13"/>
        <v>0</v>
      </c>
      <c r="AP437" s="5">
        <f t="shared" si="14"/>
        <v>0</v>
      </c>
      <c r="AQ437" s="5">
        <f t="shared" si="15"/>
        <v>1</v>
      </c>
      <c r="AR437" s="5">
        <f t="shared" si="16"/>
        <v>0.2765517034</v>
      </c>
      <c r="AS437" s="5">
        <f t="shared" si="17"/>
        <v>1133</v>
      </c>
      <c r="AT437" s="5">
        <f t="shared" si="18"/>
        <v>0.4944171505</v>
      </c>
      <c r="AU437" s="5" t="str">
        <f t="shared" si="19"/>
        <v>Low</v>
      </c>
      <c r="AV437" s="5"/>
      <c r="AW437" s="5"/>
      <c r="AX437" s="5"/>
      <c r="AY437" s="5"/>
      <c r="AZ437" s="5"/>
    </row>
    <row r="438" ht="14.25" customHeight="1">
      <c r="A438" s="5">
        <v>9699.0</v>
      </c>
      <c r="B438" s="5">
        <v>1966.0</v>
      </c>
      <c r="C438" s="5" t="s">
        <v>46</v>
      </c>
      <c r="D438" s="5" t="s">
        <v>58</v>
      </c>
      <c r="E438" s="5">
        <v>67272.0</v>
      </c>
      <c r="F438" s="2">
        <f t="shared" si="1"/>
        <v>67272</v>
      </c>
      <c r="G438" s="5">
        <v>0.0</v>
      </c>
      <c r="H438" s="5">
        <v>0.0</v>
      </c>
      <c r="I438" s="5" t="s">
        <v>368</v>
      </c>
      <c r="J438" s="2">
        <f t="array" ref="J438">INDEX('Purchase Behaviour'!B:B,MATCH(A438,'Purchase Behaviour'!A:A, 0))</f>
        <v>297.2473881</v>
      </c>
      <c r="K438" s="2">
        <f t="array" ref="K438">INDEX('Purchase Behaviour'!C:C, MATCH(A438,'Purchase Behaviour'!A:A, 0))</f>
        <v>390.9829084</v>
      </c>
      <c r="L438" s="2">
        <f t="array" ref="L438">INDEX('Purchase Behaviour'!D:D, MATCH($A438,'Purchase Behaviour'!$A:$A, 0))</f>
        <v>292.8357528</v>
      </c>
      <c r="M438" s="2">
        <f t="array" ref="M438">INDEX('Purchase Behaviour'!E:E, MATCH($A438,'Purchase Behaviour'!$A:$A, 0))</f>
        <v>316.5116125</v>
      </c>
      <c r="N438" s="2">
        <f t="array" ref="N438">INDEX('Purchase Behaviour'!F:F, MATCH($A438,'Purchase Behaviour'!$A:$A, 0))</f>
        <v>407.4956415</v>
      </c>
      <c r="O438" s="2">
        <f t="array" ref="O438">INDEX('Purchase Behaviour'!G:G, MATCH($A438,'Purchase Behaviour'!$A:$A, 0))</f>
        <v>257.4278965</v>
      </c>
      <c r="P438" s="2">
        <f t="array" ref="P438">INDEX('Purchase Behaviour'!H:H, MATCH($A438,'Purchase Behaviour'!$A:$A, 0))</f>
        <v>3</v>
      </c>
      <c r="Q438" s="2">
        <f t="array" ref="Q438">INDEX('Purchase Behaviour'!I:I, MATCH($A438,'Purchase Behaviour'!$A:$A, 0))</f>
        <v>6</v>
      </c>
      <c r="R438" s="2">
        <f t="array" ref="R438">INDEX('Purchase Behaviour'!J:J, MATCH($A438,'Purchase Behaviour'!$A:$A, 0))</f>
        <v>2</v>
      </c>
      <c r="S438" s="2">
        <f t="array" ref="S438">INDEX('Purchase Behaviour'!K:K, MATCH($A438,'Purchase Behaviour'!$A:$A, 0))</f>
        <v>12</v>
      </c>
      <c r="T438" s="2">
        <f t="array" ref="T438">INDEX('Purchase Behaviour'!L:L, MATCH($A438,'Purchase Behaviour'!$A:$A, 0))</f>
        <v>5</v>
      </c>
      <c r="U438" s="2">
        <f t="array" ref="U438">INDEX('Purchase Behaviour'!M:M, MATCH($A438,'Purchase Behaviour'!$A:$A, 0))</f>
        <v>12</v>
      </c>
      <c r="V438" s="2">
        <f t="array" ref="V438">INDEX('Campaign Performance'!B:B, MATCH(A438,'Campaign Performance'!A:A, 0))</f>
        <v>0</v>
      </c>
      <c r="W438" s="2">
        <f t="array" ref="W438">INDEX('Campaign Performance'!C:C, MATCH($A438,'Campaign Performance'!$A:$A, 0))</f>
        <v>0</v>
      </c>
      <c r="X438" s="2">
        <f t="array" ref="X438">INDEX('Campaign Performance'!D:D, MATCH($A438,'Campaign Performance'!$A:$A, 0))</f>
        <v>0</v>
      </c>
      <c r="Y438" s="2">
        <f t="array" ref="Y438">INDEX('Campaign Performance'!E:E, MATCH($A438,'Campaign Performance'!$A:$A, 0))</f>
        <v>0</v>
      </c>
      <c r="Z438" s="2">
        <f t="array" ref="Z438">INDEX('Campaign Performance'!F:F, MATCH($A438,'Campaign Performance'!$A:$A, 0))</f>
        <v>0</v>
      </c>
      <c r="AA438" s="2">
        <f t="array" ref="AA438">INDEX('Campaign Performance'!G:G, MATCH($A438,'Campaign Performance'!$A:$A, 0))</f>
        <v>0</v>
      </c>
      <c r="AB438" s="2">
        <f t="array" ref="AB438">INDEX('Campaign Performance'!H:H, MATCH($A438,'Campaign Performance'!$A:$A, 0))</f>
        <v>0</v>
      </c>
      <c r="AC438" s="5">
        <f t="shared" si="2"/>
        <v>59</v>
      </c>
      <c r="AD438" s="5">
        <f t="shared" si="3"/>
        <v>11</v>
      </c>
      <c r="AE438" s="5">
        <f t="shared" si="4"/>
        <v>1962.5012</v>
      </c>
      <c r="AF438" s="5">
        <f t="shared" si="5"/>
        <v>0</v>
      </c>
      <c r="AG438" s="5" t="str">
        <f t="shared" si="6"/>
        <v>No kids</v>
      </c>
      <c r="AH438" s="5" t="str">
        <f t="shared" si="20"/>
        <v>High income</v>
      </c>
      <c r="AI438" s="5" t="str">
        <f t="shared" si="7"/>
        <v>No</v>
      </c>
      <c r="AJ438" s="5" t="str">
        <f t="shared" si="8"/>
        <v>No Acceptance</v>
      </c>
      <c r="AK438" s="5">
        <f t="shared" si="9"/>
        <v>3</v>
      </c>
      <c r="AL438" s="5">
        <f t="shared" si="10"/>
        <v>0.09946502213</v>
      </c>
      <c r="AM438" s="5">
        <f t="shared" si="11"/>
        <v>0.8787878788</v>
      </c>
      <c r="AN438" s="5">
        <f t="shared" si="12"/>
        <v>0.2222222222</v>
      </c>
      <c r="AO438" s="5">
        <f t="shared" si="13"/>
        <v>0.07142857143</v>
      </c>
      <c r="AP438" s="5">
        <f t="shared" si="14"/>
        <v>0</v>
      </c>
      <c r="AQ438" s="5">
        <f t="shared" si="15"/>
        <v>1</v>
      </c>
      <c r="AR438" s="5">
        <f t="shared" si="16"/>
        <v>0.4289788096</v>
      </c>
      <c r="AS438" s="5">
        <f t="shared" si="17"/>
        <v>226</v>
      </c>
      <c r="AT438" s="5">
        <f t="shared" si="18"/>
        <v>0.8995087092</v>
      </c>
      <c r="AU438" s="5" t="str">
        <f t="shared" si="19"/>
        <v>High</v>
      </c>
      <c r="AV438" s="5"/>
      <c r="AW438" s="5"/>
      <c r="AX438" s="5"/>
      <c r="AY438" s="5"/>
      <c r="AZ438" s="5"/>
    </row>
    <row r="439" ht="14.25" customHeight="1">
      <c r="A439" s="5">
        <v>10664.0</v>
      </c>
      <c r="B439" s="5">
        <v>1960.0</v>
      </c>
      <c r="C439" s="5" t="s">
        <v>56</v>
      </c>
      <c r="D439" s="5" t="s">
        <v>88</v>
      </c>
      <c r="E439" s="5">
        <v>51529.0</v>
      </c>
      <c r="F439" s="2">
        <f t="shared" si="1"/>
        <v>51529</v>
      </c>
      <c r="G439" s="5">
        <v>0.0</v>
      </c>
      <c r="H439" s="5">
        <v>0.0</v>
      </c>
      <c r="I439" s="5" t="s">
        <v>369</v>
      </c>
      <c r="J439" s="2">
        <f t="array" ref="J439">INDEX('Purchase Behaviour'!B:B,MATCH(A439,'Purchase Behaviour'!A:A, 0))</f>
        <v>356.3255753</v>
      </c>
      <c r="K439" s="2">
        <f t="array" ref="K439">INDEX('Purchase Behaviour'!C:C, MATCH(A439,'Purchase Behaviour'!A:A, 0))</f>
        <v>296.5140763</v>
      </c>
      <c r="L439" s="2">
        <f t="array" ref="L439">INDEX('Purchase Behaviour'!D:D, MATCH($A439,'Purchase Behaviour'!$A:$A, 0))</f>
        <v>99.99652024</v>
      </c>
      <c r="M439" s="2">
        <f t="array" ref="M439">INDEX('Purchase Behaviour'!E:E, MATCH($A439,'Purchase Behaviour'!$A:$A, 0))</f>
        <v>205.9016467</v>
      </c>
      <c r="N439" s="2">
        <f t="array" ref="N439">INDEX('Purchase Behaviour'!F:F, MATCH($A439,'Purchase Behaviour'!$A:$A, 0))</f>
        <v>86.84204801</v>
      </c>
      <c r="O439" s="2">
        <f t="array" ref="O439">INDEX('Purchase Behaviour'!G:G, MATCH($A439,'Purchase Behaviour'!$A:$A, 0))</f>
        <v>231.0451607</v>
      </c>
      <c r="P439" s="2">
        <f t="array" ref="P439">INDEX('Purchase Behaviour'!H:H, MATCH($A439,'Purchase Behaviour'!$A:$A, 0))</f>
        <v>2</v>
      </c>
      <c r="Q439" s="2">
        <f t="array" ref="Q439">INDEX('Purchase Behaviour'!I:I, MATCH($A439,'Purchase Behaviour'!$A:$A, 0))</f>
        <v>9</v>
      </c>
      <c r="R439" s="2">
        <f t="array" ref="R439">INDEX('Purchase Behaviour'!J:J, MATCH($A439,'Purchase Behaviour'!$A:$A, 0))</f>
        <v>1</v>
      </c>
      <c r="S439" s="2">
        <f t="array" ref="S439">INDEX('Purchase Behaviour'!K:K, MATCH($A439,'Purchase Behaviour'!$A:$A, 0))</f>
        <v>5</v>
      </c>
      <c r="T439" s="2">
        <f t="array" ref="T439">INDEX('Purchase Behaviour'!L:L, MATCH($A439,'Purchase Behaviour'!$A:$A, 0))</f>
        <v>8</v>
      </c>
      <c r="U439" s="2">
        <f t="array" ref="U439">INDEX('Purchase Behaviour'!M:M, MATCH($A439,'Purchase Behaviour'!$A:$A, 0))</f>
        <v>14</v>
      </c>
      <c r="V439" s="2">
        <f t="array" ref="V439">INDEX('Campaign Performance'!B:B, MATCH(A439,'Campaign Performance'!A:A, 0))</f>
        <v>0</v>
      </c>
      <c r="W439" s="2">
        <f t="array" ref="W439">INDEX('Campaign Performance'!C:C, MATCH($A439,'Campaign Performance'!$A:$A, 0))</f>
        <v>0</v>
      </c>
      <c r="X439" s="2">
        <f t="array" ref="X439">INDEX('Campaign Performance'!D:D, MATCH($A439,'Campaign Performance'!$A:$A, 0))</f>
        <v>0</v>
      </c>
      <c r="Y439" s="2">
        <f t="array" ref="Y439">INDEX('Campaign Performance'!E:E, MATCH($A439,'Campaign Performance'!$A:$A, 0))</f>
        <v>0</v>
      </c>
      <c r="Z439" s="2">
        <f t="array" ref="Z439">INDEX('Campaign Performance'!F:F, MATCH($A439,'Campaign Performance'!$A:$A, 0))</f>
        <v>0</v>
      </c>
      <c r="AA439" s="2">
        <f t="array" ref="AA439">INDEX('Campaign Performance'!G:G, MATCH($A439,'Campaign Performance'!$A:$A, 0))</f>
        <v>0</v>
      </c>
      <c r="AB439" s="2">
        <f t="array" ref="AB439">INDEX('Campaign Performance'!H:H, MATCH($A439,'Campaign Performance'!$A:$A, 0))</f>
        <v>0</v>
      </c>
      <c r="AC439" s="5">
        <f t="shared" si="2"/>
        <v>65</v>
      </c>
      <c r="AD439" s="5">
        <f t="shared" si="3"/>
        <v>12</v>
      </c>
      <c r="AE439" s="5">
        <f t="shared" si="4"/>
        <v>1276.625027</v>
      </c>
      <c r="AF439" s="5">
        <f t="shared" si="5"/>
        <v>0</v>
      </c>
      <c r="AG439" s="5" t="str">
        <f t="shared" si="6"/>
        <v>No kids</v>
      </c>
      <c r="AH439" s="5" t="str">
        <f t="shared" si="20"/>
        <v>High income</v>
      </c>
      <c r="AI439" s="5" t="str">
        <f t="shared" si="7"/>
        <v>No</v>
      </c>
      <c r="AJ439" s="5" t="str">
        <f t="shared" si="8"/>
        <v>No Acceptance</v>
      </c>
      <c r="AK439" s="5">
        <f t="shared" si="9"/>
        <v>3</v>
      </c>
      <c r="AL439" s="5">
        <f t="shared" si="10"/>
        <v>0.06470290902</v>
      </c>
      <c r="AM439" s="5">
        <f t="shared" si="11"/>
        <v>0.8585858586</v>
      </c>
      <c r="AN439" s="5">
        <f t="shared" si="12"/>
        <v>0.3333333333</v>
      </c>
      <c r="AO439" s="5">
        <f t="shared" si="13"/>
        <v>0.03571428571</v>
      </c>
      <c r="AP439" s="5">
        <f t="shared" si="14"/>
        <v>0</v>
      </c>
      <c r="AQ439" s="5">
        <f t="shared" si="15"/>
        <v>1</v>
      </c>
      <c r="AR439" s="5">
        <f t="shared" si="16"/>
        <v>0.4273229134</v>
      </c>
      <c r="AS439" s="5">
        <f t="shared" si="17"/>
        <v>232</v>
      </c>
      <c r="AT439" s="5">
        <f t="shared" si="18"/>
        <v>0.8968289415</v>
      </c>
      <c r="AU439" s="5" t="str">
        <f t="shared" si="19"/>
        <v>High</v>
      </c>
      <c r="AV439" s="5"/>
      <c r="AW439" s="5"/>
      <c r="AX439" s="5"/>
      <c r="AY439" s="5"/>
      <c r="AZ439" s="5"/>
    </row>
    <row r="440" ht="14.25" customHeight="1">
      <c r="A440" s="5">
        <v>5455.0</v>
      </c>
      <c r="B440" s="5">
        <v>1971.0</v>
      </c>
      <c r="C440" s="5" t="s">
        <v>53</v>
      </c>
      <c r="D440" s="5" t="s">
        <v>54</v>
      </c>
      <c r="E440" s="5">
        <v>32011.0</v>
      </c>
      <c r="F440" s="2">
        <f t="shared" si="1"/>
        <v>32011</v>
      </c>
      <c r="G440" s="5">
        <v>0.0</v>
      </c>
      <c r="H440" s="5">
        <v>0.0</v>
      </c>
      <c r="I440" s="5" t="s">
        <v>370</v>
      </c>
      <c r="J440" s="2">
        <f t="array" ref="J440">INDEX('Purchase Behaviour'!B:B,MATCH(A440,'Purchase Behaviour'!A:A, 0))</f>
        <v>128.7461998</v>
      </c>
      <c r="K440" s="2">
        <f t="array" ref="K440">INDEX('Purchase Behaviour'!C:C, MATCH(A440,'Purchase Behaviour'!A:A, 0))</f>
        <v>194.0908391</v>
      </c>
      <c r="L440" s="2">
        <f t="array" ref="L440">INDEX('Purchase Behaviour'!D:D, MATCH($A440,'Purchase Behaviour'!$A:$A, 0))</f>
        <v>109.9879435</v>
      </c>
      <c r="M440" s="2">
        <f t="array" ref="M440">INDEX('Purchase Behaviour'!E:E, MATCH($A440,'Purchase Behaviour'!$A:$A, 0))</f>
        <v>172.175427</v>
      </c>
      <c r="N440" s="2">
        <f t="array" ref="N440">INDEX('Purchase Behaviour'!F:F, MATCH($A440,'Purchase Behaviour'!$A:$A, 0))</f>
        <v>181.0525955</v>
      </c>
      <c r="O440" s="2">
        <f t="array" ref="O440">INDEX('Purchase Behaviour'!G:G, MATCH($A440,'Purchase Behaviour'!$A:$A, 0))</f>
        <v>165.7770491</v>
      </c>
      <c r="P440" s="2">
        <f t="array" ref="P440">INDEX('Purchase Behaviour'!H:H, MATCH($A440,'Purchase Behaviour'!$A:$A, 0))</f>
        <v>3</v>
      </c>
      <c r="Q440" s="2">
        <f t="array" ref="Q440">INDEX('Purchase Behaviour'!I:I, MATCH($A440,'Purchase Behaviour'!$A:$A, 0))</f>
        <v>2</v>
      </c>
      <c r="R440" s="2">
        <f t="array" ref="R440">INDEX('Purchase Behaviour'!J:J, MATCH($A440,'Purchase Behaviour'!$A:$A, 0))</f>
        <v>1</v>
      </c>
      <c r="S440" s="2">
        <f t="array" ref="S440">INDEX('Purchase Behaviour'!K:K, MATCH($A440,'Purchase Behaviour'!$A:$A, 0))</f>
        <v>4</v>
      </c>
      <c r="T440" s="2">
        <f t="array" ref="T440">INDEX('Purchase Behaviour'!L:L, MATCH($A440,'Purchase Behaviour'!$A:$A, 0))</f>
        <v>7</v>
      </c>
      <c r="U440" s="2">
        <f t="array" ref="U440">INDEX('Purchase Behaviour'!M:M, MATCH($A440,'Purchase Behaviour'!$A:$A, 0))</f>
        <v>89</v>
      </c>
      <c r="V440" s="2">
        <f t="array" ref="V440">INDEX('Campaign Performance'!B:B, MATCH(A440,'Campaign Performance'!A:A, 0))</f>
        <v>0</v>
      </c>
      <c r="W440" s="2">
        <f t="array" ref="W440">INDEX('Campaign Performance'!C:C, MATCH($A440,'Campaign Performance'!$A:$A, 0))</f>
        <v>0</v>
      </c>
      <c r="X440" s="2">
        <f t="array" ref="X440">INDEX('Campaign Performance'!D:D, MATCH($A440,'Campaign Performance'!$A:$A, 0))</f>
        <v>0</v>
      </c>
      <c r="Y440" s="2">
        <f t="array" ref="Y440">INDEX('Campaign Performance'!E:E, MATCH($A440,'Campaign Performance'!$A:$A, 0))</f>
        <v>0</v>
      </c>
      <c r="Z440" s="2">
        <f t="array" ref="Z440">INDEX('Campaign Performance'!F:F, MATCH($A440,'Campaign Performance'!$A:$A, 0))</f>
        <v>0</v>
      </c>
      <c r="AA440" s="2">
        <f t="array" ref="AA440">INDEX('Campaign Performance'!G:G, MATCH($A440,'Campaign Performance'!$A:$A, 0))</f>
        <v>0</v>
      </c>
      <c r="AB440" s="2">
        <f t="array" ref="AB440">INDEX('Campaign Performance'!H:H, MATCH($A440,'Campaign Performance'!$A:$A, 0))</f>
        <v>0</v>
      </c>
      <c r="AC440" s="5">
        <f t="shared" si="2"/>
        <v>54</v>
      </c>
      <c r="AD440" s="5">
        <f t="shared" si="3"/>
        <v>12</v>
      </c>
      <c r="AE440" s="5">
        <f t="shared" si="4"/>
        <v>951.830054</v>
      </c>
      <c r="AF440" s="5">
        <f t="shared" si="5"/>
        <v>0</v>
      </c>
      <c r="AG440" s="5" t="str">
        <f t="shared" si="6"/>
        <v>No kids</v>
      </c>
      <c r="AH440" s="5" t="str">
        <f t="shared" si="20"/>
        <v>Mid income</v>
      </c>
      <c r="AI440" s="5" t="str">
        <f t="shared" si="7"/>
        <v>No</v>
      </c>
      <c r="AJ440" s="5" t="str">
        <f t="shared" si="8"/>
        <v>No Acceptance</v>
      </c>
      <c r="AK440" s="5">
        <f t="shared" si="9"/>
        <v>2</v>
      </c>
      <c r="AL440" s="5">
        <f t="shared" si="10"/>
        <v>0.04824139593</v>
      </c>
      <c r="AM440" s="5">
        <f t="shared" si="11"/>
        <v>0.101010101</v>
      </c>
      <c r="AN440" s="5">
        <f t="shared" si="12"/>
        <v>0.07407407407</v>
      </c>
      <c r="AO440" s="5">
        <f t="shared" si="13"/>
        <v>0.03571428571</v>
      </c>
      <c r="AP440" s="5">
        <f t="shared" si="14"/>
        <v>0</v>
      </c>
      <c r="AQ440" s="5">
        <f t="shared" si="15"/>
        <v>0.5</v>
      </c>
      <c r="AR440" s="5">
        <f t="shared" si="16"/>
        <v>0.107045919</v>
      </c>
      <c r="AS440" s="5">
        <f t="shared" si="17"/>
        <v>2065</v>
      </c>
      <c r="AT440" s="5">
        <f t="shared" si="18"/>
        <v>0.07815989281</v>
      </c>
      <c r="AU440" s="5" t="str">
        <f t="shared" si="19"/>
        <v>Low</v>
      </c>
      <c r="AV440" s="5"/>
      <c r="AW440" s="5"/>
      <c r="AX440" s="5"/>
      <c r="AY440" s="5"/>
      <c r="AZ440" s="5"/>
    </row>
    <row r="441" ht="14.25" customHeight="1">
      <c r="A441" s="5">
        <v>456.0</v>
      </c>
      <c r="B441" s="5">
        <v>1986.0</v>
      </c>
      <c r="C441" s="5" t="s">
        <v>70</v>
      </c>
      <c r="D441" s="5" t="s">
        <v>54</v>
      </c>
      <c r="E441" s="5">
        <v>7500.0</v>
      </c>
      <c r="F441" s="2">
        <f t="shared" si="1"/>
        <v>7500</v>
      </c>
      <c r="G441" s="5">
        <v>2.0</v>
      </c>
      <c r="H441" s="5">
        <v>1.0</v>
      </c>
      <c r="I441" s="5" t="s">
        <v>304</v>
      </c>
      <c r="J441" s="2">
        <f t="array" ref="J441">INDEX('Purchase Behaviour'!B:B,MATCH(A441,'Purchase Behaviour'!A:A, 0))</f>
        <v>48.98007231</v>
      </c>
      <c r="K441" s="2">
        <f t="array" ref="K441">INDEX('Purchase Behaviour'!C:C, MATCH(A441,'Purchase Behaviour'!A:A, 0))</f>
        <v>59.63899018</v>
      </c>
      <c r="L441" s="2">
        <f t="array" ref="L441">INDEX('Purchase Behaviour'!D:D, MATCH($A441,'Purchase Behaviour'!$A:$A, 0))</f>
        <v>37.17258067</v>
      </c>
      <c r="M441" s="2">
        <f t="array" ref="M441">INDEX('Purchase Behaviour'!E:E, MATCH($A441,'Purchase Behaviour'!$A:$A, 0))</f>
        <v>40.54007924</v>
      </c>
      <c r="N441" s="2">
        <f t="array" ref="N441">INDEX('Purchase Behaviour'!F:F, MATCH($A441,'Purchase Behaviour'!$A:$A, 0))</f>
        <v>25.77808005</v>
      </c>
      <c r="O441" s="2">
        <f t="array" ref="O441">INDEX('Purchase Behaviour'!G:G, MATCH($A441,'Purchase Behaviour'!$A:$A, 0))</f>
        <v>24.17899351</v>
      </c>
      <c r="P441" s="2">
        <f t="array" ref="P441">INDEX('Purchase Behaviour'!H:H, MATCH($A441,'Purchase Behaviour'!$A:$A, 0))</f>
        <v>2</v>
      </c>
      <c r="Q441" s="2">
        <f t="array" ref="Q441">INDEX('Purchase Behaviour'!I:I, MATCH($A441,'Purchase Behaviour'!$A:$A, 0))</f>
        <v>2</v>
      </c>
      <c r="R441" s="2">
        <f t="array" ref="R441">INDEX('Purchase Behaviour'!J:J, MATCH($A441,'Purchase Behaviour'!$A:$A, 0))</f>
        <v>0</v>
      </c>
      <c r="S441" s="2">
        <f t="array" ref="S441">INDEX('Purchase Behaviour'!K:K, MATCH($A441,'Purchase Behaviour'!$A:$A, 0))</f>
        <v>3</v>
      </c>
      <c r="T441" s="2">
        <f t="array" ref="T441">INDEX('Purchase Behaviour'!L:L, MATCH($A441,'Purchase Behaviour'!$A:$A, 0))</f>
        <v>8</v>
      </c>
      <c r="U441" s="2">
        <f t="array" ref="U441">INDEX('Purchase Behaviour'!M:M, MATCH($A441,'Purchase Behaviour'!$A:$A, 0))</f>
        <v>96</v>
      </c>
      <c r="V441" s="2">
        <f t="array" ref="V441">INDEX('Campaign Performance'!B:B, MATCH(A441,'Campaign Performance'!A:A, 0))</f>
        <v>0</v>
      </c>
      <c r="W441" s="2">
        <f t="array" ref="W441">INDEX('Campaign Performance'!C:C, MATCH($A441,'Campaign Performance'!$A:$A, 0))</f>
        <v>0</v>
      </c>
      <c r="X441" s="2">
        <f t="array" ref="X441">INDEX('Campaign Performance'!D:D, MATCH($A441,'Campaign Performance'!$A:$A, 0))</f>
        <v>0</v>
      </c>
      <c r="Y441" s="2">
        <f t="array" ref="Y441">INDEX('Campaign Performance'!E:E, MATCH($A441,'Campaign Performance'!$A:$A, 0))</f>
        <v>0</v>
      </c>
      <c r="Z441" s="2">
        <f t="array" ref="Z441">INDEX('Campaign Performance'!F:F, MATCH($A441,'Campaign Performance'!$A:$A, 0))</f>
        <v>0</v>
      </c>
      <c r="AA441" s="2">
        <f t="array" ref="AA441">INDEX('Campaign Performance'!G:G, MATCH($A441,'Campaign Performance'!$A:$A, 0))</f>
        <v>0</v>
      </c>
      <c r="AB441" s="2">
        <f t="array" ref="AB441">INDEX('Campaign Performance'!H:H, MATCH($A441,'Campaign Performance'!$A:$A, 0))</f>
        <v>0</v>
      </c>
      <c r="AC441" s="5">
        <f t="shared" si="2"/>
        <v>39</v>
      </c>
      <c r="AD441" s="5">
        <f t="shared" si="3"/>
        <v>12</v>
      </c>
      <c r="AE441" s="5">
        <f t="shared" si="4"/>
        <v>236.288796</v>
      </c>
      <c r="AF441" s="5">
        <f t="shared" si="5"/>
        <v>0</v>
      </c>
      <c r="AG441" s="5" t="str">
        <f t="shared" si="6"/>
        <v>Large family</v>
      </c>
      <c r="AH441" s="5" t="str">
        <f t="shared" si="20"/>
        <v>Low income</v>
      </c>
      <c r="AI441" s="5" t="str">
        <f t="shared" si="7"/>
        <v>No</v>
      </c>
      <c r="AJ441" s="5" t="str">
        <f t="shared" si="8"/>
        <v>No Acceptance</v>
      </c>
      <c r="AK441" s="5">
        <f t="shared" si="9"/>
        <v>1</v>
      </c>
      <c r="AL441" s="5">
        <f t="shared" si="10"/>
        <v>0.01197577373</v>
      </c>
      <c r="AM441" s="5">
        <f t="shared" si="11"/>
        <v>0.0303030303</v>
      </c>
      <c r="AN441" s="5">
        <f t="shared" si="12"/>
        <v>0.07407407407</v>
      </c>
      <c r="AO441" s="5">
        <f t="shared" si="13"/>
        <v>0</v>
      </c>
      <c r="AP441" s="5">
        <f t="shared" si="14"/>
        <v>0</v>
      </c>
      <c r="AQ441" s="5">
        <f t="shared" si="15"/>
        <v>0</v>
      </c>
      <c r="AR441" s="5">
        <f t="shared" si="16"/>
        <v>0.02319596364</v>
      </c>
      <c r="AS441" s="5">
        <f t="shared" si="17"/>
        <v>2235</v>
      </c>
      <c r="AT441" s="5">
        <f t="shared" si="18"/>
        <v>0.002233139795</v>
      </c>
      <c r="AU441" s="5" t="str">
        <f t="shared" si="19"/>
        <v>Low</v>
      </c>
      <c r="AV441" s="5"/>
      <c r="AW441" s="5"/>
      <c r="AX441" s="5"/>
      <c r="AY441" s="5"/>
      <c r="AZ441" s="5"/>
    </row>
    <row r="442" ht="14.25" customHeight="1">
      <c r="A442" s="5">
        <v>5012.0</v>
      </c>
      <c r="B442" s="5">
        <v>1989.0</v>
      </c>
      <c r="C442" s="5" t="s">
        <v>46</v>
      </c>
      <c r="D442" s="5" t="s">
        <v>54</v>
      </c>
      <c r="E442" s="5">
        <v>28691.0</v>
      </c>
      <c r="F442" s="2">
        <f t="shared" si="1"/>
        <v>28691</v>
      </c>
      <c r="G442" s="5">
        <v>1.0</v>
      </c>
      <c r="H442" s="5">
        <v>1.0</v>
      </c>
      <c r="I442" s="5" t="s">
        <v>109</v>
      </c>
      <c r="J442" s="2">
        <f t="array" ref="J442">INDEX('Purchase Behaviour'!B:B,MATCH(A442,'Purchase Behaviour'!A:A, 0))</f>
        <v>182.702023</v>
      </c>
      <c r="K442" s="2">
        <f t="array" ref="K442">INDEX('Purchase Behaviour'!C:C, MATCH(A442,'Purchase Behaviour'!A:A, 0))</f>
        <v>176.8897545</v>
      </c>
      <c r="L442" s="2">
        <f t="array" ref="L442">INDEX('Purchase Behaviour'!D:D, MATCH($A442,'Purchase Behaviour'!$A:$A, 0))</f>
        <v>92.05238497</v>
      </c>
      <c r="M442" s="2">
        <f t="array" ref="M442">INDEX('Purchase Behaviour'!E:E, MATCH($A442,'Purchase Behaviour'!$A:$A, 0))</f>
        <v>79.81314701</v>
      </c>
      <c r="N442" s="2">
        <f t="array" ref="N442">INDEX('Purchase Behaviour'!F:F, MATCH($A442,'Purchase Behaviour'!$A:$A, 0))</f>
        <v>108.7850028</v>
      </c>
      <c r="O442" s="2">
        <f t="array" ref="O442">INDEX('Purchase Behaviour'!G:G, MATCH($A442,'Purchase Behaviour'!$A:$A, 0))</f>
        <v>131.0738421</v>
      </c>
      <c r="P442" s="2">
        <f t="array" ref="P442">INDEX('Purchase Behaviour'!H:H, MATCH($A442,'Purchase Behaviour'!$A:$A, 0))</f>
        <v>1</v>
      </c>
      <c r="Q442" s="2">
        <f t="array" ref="Q442">INDEX('Purchase Behaviour'!I:I, MATCH($A442,'Purchase Behaviour'!$A:$A, 0))</f>
        <v>1</v>
      </c>
      <c r="R442" s="2">
        <f t="array" ref="R442">INDEX('Purchase Behaviour'!J:J, MATCH($A442,'Purchase Behaviour'!$A:$A, 0))</f>
        <v>0</v>
      </c>
      <c r="S442" s="2">
        <f t="array" ref="S442">INDEX('Purchase Behaviour'!K:K, MATCH($A442,'Purchase Behaviour'!$A:$A, 0))</f>
        <v>3</v>
      </c>
      <c r="T442" s="2">
        <f t="array" ref="T442">INDEX('Purchase Behaviour'!L:L, MATCH($A442,'Purchase Behaviour'!$A:$A, 0))</f>
        <v>8</v>
      </c>
      <c r="U442" s="2">
        <f t="array" ref="U442">INDEX('Purchase Behaviour'!M:M, MATCH($A442,'Purchase Behaviour'!$A:$A, 0))</f>
        <v>56</v>
      </c>
      <c r="V442" s="2">
        <f t="array" ref="V442">INDEX('Campaign Performance'!B:B, MATCH(A442,'Campaign Performance'!A:A, 0))</f>
        <v>0</v>
      </c>
      <c r="W442" s="2">
        <f t="array" ref="W442">INDEX('Campaign Performance'!C:C, MATCH($A442,'Campaign Performance'!$A:$A, 0))</f>
        <v>0</v>
      </c>
      <c r="X442" s="2">
        <f t="array" ref="X442">INDEX('Campaign Performance'!D:D, MATCH($A442,'Campaign Performance'!$A:$A, 0))</f>
        <v>0</v>
      </c>
      <c r="Y442" s="2">
        <f t="array" ref="Y442">INDEX('Campaign Performance'!E:E, MATCH($A442,'Campaign Performance'!$A:$A, 0))</f>
        <v>0</v>
      </c>
      <c r="Z442" s="2">
        <f t="array" ref="Z442">INDEX('Campaign Performance'!F:F, MATCH($A442,'Campaign Performance'!$A:$A, 0))</f>
        <v>0</v>
      </c>
      <c r="AA442" s="2">
        <f t="array" ref="AA442">INDEX('Campaign Performance'!G:G, MATCH($A442,'Campaign Performance'!$A:$A, 0))</f>
        <v>0</v>
      </c>
      <c r="AB442" s="2">
        <f t="array" ref="AB442">INDEX('Campaign Performance'!H:H, MATCH($A442,'Campaign Performance'!$A:$A, 0))</f>
        <v>0</v>
      </c>
      <c r="AC442" s="5">
        <f t="shared" si="2"/>
        <v>36</v>
      </c>
      <c r="AD442" s="5">
        <f t="shared" si="3"/>
        <v>12</v>
      </c>
      <c r="AE442" s="5">
        <f t="shared" si="4"/>
        <v>771.3161544</v>
      </c>
      <c r="AF442" s="5">
        <f t="shared" si="5"/>
        <v>0</v>
      </c>
      <c r="AG442" s="5" t="str">
        <f t="shared" si="6"/>
        <v>Large family</v>
      </c>
      <c r="AH442" s="5" t="str">
        <f t="shared" si="20"/>
        <v>Low income</v>
      </c>
      <c r="AI442" s="5" t="str">
        <f t="shared" si="7"/>
        <v>No</v>
      </c>
      <c r="AJ442" s="5" t="str">
        <f t="shared" si="8"/>
        <v>No Acceptance</v>
      </c>
      <c r="AK442" s="5">
        <f t="shared" si="9"/>
        <v>1</v>
      </c>
      <c r="AL442" s="5">
        <f t="shared" si="10"/>
        <v>0.03909244916</v>
      </c>
      <c r="AM442" s="5">
        <f t="shared" si="11"/>
        <v>0.4343434343</v>
      </c>
      <c r="AN442" s="5">
        <f t="shared" si="12"/>
        <v>0.03703703704</v>
      </c>
      <c r="AO442" s="5">
        <f t="shared" si="13"/>
        <v>0</v>
      </c>
      <c r="AP442" s="5">
        <f t="shared" si="14"/>
        <v>0</v>
      </c>
      <c r="AQ442" s="5">
        <f t="shared" si="15"/>
        <v>0</v>
      </c>
      <c r="AR442" s="5">
        <f t="shared" si="16"/>
        <v>0.1456316981</v>
      </c>
      <c r="AS442" s="5">
        <f t="shared" si="17"/>
        <v>1943</v>
      </c>
      <c r="AT442" s="5">
        <f t="shared" si="18"/>
        <v>0.1326485038</v>
      </c>
      <c r="AU442" s="5" t="str">
        <f t="shared" si="19"/>
        <v>Low</v>
      </c>
      <c r="AV442" s="5"/>
      <c r="AW442" s="5"/>
      <c r="AX442" s="5"/>
      <c r="AY442" s="5"/>
      <c r="AZ442" s="5"/>
    </row>
    <row r="443" ht="14.25" customHeight="1">
      <c r="A443" s="5">
        <v>7495.0</v>
      </c>
      <c r="B443" s="5">
        <v>1960.0</v>
      </c>
      <c r="C443" s="5" t="s">
        <v>53</v>
      </c>
      <c r="D443" s="5" t="s">
        <v>54</v>
      </c>
      <c r="E443" s="5">
        <v>56223.0</v>
      </c>
      <c r="F443" s="2">
        <f t="shared" si="1"/>
        <v>56223</v>
      </c>
      <c r="G443" s="5">
        <v>0.0</v>
      </c>
      <c r="H443" s="5">
        <v>0.0</v>
      </c>
      <c r="I443" s="5" t="s">
        <v>371</v>
      </c>
      <c r="J443" s="2">
        <f t="array" ref="J443">INDEX('Purchase Behaviour'!B:B,MATCH(A443,'Purchase Behaviour'!A:A, 0))</f>
        <v>233.8030147</v>
      </c>
      <c r="K443" s="2">
        <f t="array" ref="K443">INDEX('Purchase Behaviour'!C:C, MATCH(A443,'Purchase Behaviour'!A:A, 0))</f>
        <v>282.8420599</v>
      </c>
      <c r="L443" s="2">
        <f t="array" ref="L443">INDEX('Purchase Behaviour'!D:D, MATCH($A443,'Purchase Behaviour'!$A:$A, 0))</f>
        <v>347.9714239</v>
      </c>
      <c r="M443" s="2">
        <f t="array" ref="M443">INDEX('Purchase Behaviour'!E:E, MATCH($A443,'Purchase Behaviour'!$A:$A, 0))</f>
        <v>308.8051743</v>
      </c>
      <c r="N443" s="2">
        <f t="array" ref="N443">INDEX('Purchase Behaviour'!F:F, MATCH($A443,'Purchase Behaviour'!$A:$A, 0))</f>
        <v>315.1770867</v>
      </c>
      <c r="O443" s="2">
        <f t="array" ref="O443">INDEX('Purchase Behaviour'!G:G, MATCH($A443,'Purchase Behaviour'!$A:$A, 0))</f>
        <v>57.97685936</v>
      </c>
      <c r="P443" s="2">
        <f t="array" ref="P443">INDEX('Purchase Behaviour'!H:H, MATCH($A443,'Purchase Behaviour'!$A:$A, 0))</f>
        <v>2</v>
      </c>
      <c r="Q443" s="2">
        <f t="array" ref="Q443">INDEX('Purchase Behaviour'!I:I, MATCH($A443,'Purchase Behaviour'!$A:$A, 0))</f>
        <v>2</v>
      </c>
      <c r="R443" s="2">
        <f t="array" ref="R443">INDEX('Purchase Behaviour'!J:J, MATCH($A443,'Purchase Behaviour'!$A:$A, 0))</f>
        <v>1</v>
      </c>
      <c r="S443" s="2">
        <f t="array" ref="S443">INDEX('Purchase Behaviour'!K:K, MATCH($A443,'Purchase Behaviour'!$A:$A, 0))</f>
        <v>5</v>
      </c>
      <c r="T443" s="2">
        <f t="array" ref="T443">INDEX('Purchase Behaviour'!L:L, MATCH($A443,'Purchase Behaviour'!$A:$A, 0))</f>
        <v>4</v>
      </c>
      <c r="U443" s="2">
        <f t="array" ref="U443">INDEX('Purchase Behaviour'!M:M, MATCH($A443,'Purchase Behaviour'!$A:$A, 0))</f>
        <v>72</v>
      </c>
      <c r="V443" s="2">
        <f t="array" ref="V443">INDEX('Campaign Performance'!B:B, MATCH(A443,'Campaign Performance'!A:A, 0))</f>
        <v>0</v>
      </c>
      <c r="W443" s="2">
        <f t="array" ref="W443">INDEX('Campaign Performance'!C:C, MATCH($A443,'Campaign Performance'!$A:$A, 0))</f>
        <v>0</v>
      </c>
      <c r="X443" s="2">
        <f t="array" ref="X443">INDEX('Campaign Performance'!D:D, MATCH($A443,'Campaign Performance'!$A:$A, 0))</f>
        <v>0</v>
      </c>
      <c r="Y443" s="2">
        <f t="array" ref="Y443">INDEX('Campaign Performance'!E:E, MATCH($A443,'Campaign Performance'!$A:$A, 0))</f>
        <v>0</v>
      </c>
      <c r="Z443" s="2">
        <f t="array" ref="Z443">INDEX('Campaign Performance'!F:F, MATCH($A443,'Campaign Performance'!$A:$A, 0))</f>
        <v>0</v>
      </c>
      <c r="AA443" s="2">
        <f t="array" ref="AA443">INDEX('Campaign Performance'!G:G, MATCH($A443,'Campaign Performance'!$A:$A, 0))</f>
        <v>0</v>
      </c>
      <c r="AB443" s="2">
        <f t="array" ref="AB443">INDEX('Campaign Performance'!H:H, MATCH($A443,'Campaign Performance'!$A:$A, 0))</f>
        <v>0</v>
      </c>
      <c r="AC443" s="5">
        <f t="shared" si="2"/>
        <v>65</v>
      </c>
      <c r="AD443" s="5">
        <f t="shared" si="3"/>
        <v>11</v>
      </c>
      <c r="AE443" s="5">
        <f t="shared" si="4"/>
        <v>1546.575619</v>
      </c>
      <c r="AF443" s="5">
        <f t="shared" si="5"/>
        <v>0</v>
      </c>
      <c r="AG443" s="5" t="str">
        <f t="shared" si="6"/>
        <v>No kids</v>
      </c>
      <c r="AH443" s="5" t="str">
        <f t="shared" si="20"/>
        <v>High income</v>
      </c>
      <c r="AI443" s="5" t="str">
        <f t="shared" si="7"/>
        <v>No</v>
      </c>
      <c r="AJ443" s="5" t="str">
        <f t="shared" si="8"/>
        <v>No Acceptance</v>
      </c>
      <c r="AK443" s="5">
        <f t="shared" si="9"/>
        <v>3</v>
      </c>
      <c r="AL443" s="5">
        <f t="shared" si="10"/>
        <v>0.07838475623</v>
      </c>
      <c r="AM443" s="5">
        <f t="shared" si="11"/>
        <v>0.2727272727</v>
      </c>
      <c r="AN443" s="5">
        <f t="shared" si="12"/>
        <v>0.07407407407</v>
      </c>
      <c r="AO443" s="5">
        <f t="shared" si="13"/>
        <v>0.03571428571</v>
      </c>
      <c r="AP443" s="5">
        <f t="shared" si="14"/>
        <v>0</v>
      </c>
      <c r="AQ443" s="5">
        <f t="shared" si="15"/>
        <v>1</v>
      </c>
      <c r="AR443" s="5">
        <f t="shared" si="16"/>
        <v>0.2160969106</v>
      </c>
      <c r="AS443" s="5">
        <f t="shared" si="17"/>
        <v>1546</v>
      </c>
      <c r="AT443" s="5">
        <f t="shared" si="18"/>
        <v>0.3099598035</v>
      </c>
      <c r="AU443" s="5" t="str">
        <f t="shared" si="19"/>
        <v>Low</v>
      </c>
      <c r="AV443" s="5"/>
      <c r="AW443" s="5"/>
      <c r="AX443" s="5"/>
      <c r="AY443" s="5"/>
      <c r="AZ443" s="5"/>
    </row>
    <row r="444" ht="14.25" customHeight="1">
      <c r="A444" s="5">
        <v>5029.0</v>
      </c>
      <c r="B444" s="5">
        <v>1960.0</v>
      </c>
      <c r="C444" s="5" t="s">
        <v>46</v>
      </c>
      <c r="D444" s="5" t="s">
        <v>54</v>
      </c>
      <c r="E444" s="5">
        <v>18100.0</v>
      </c>
      <c r="F444" s="2">
        <f t="shared" si="1"/>
        <v>18100</v>
      </c>
      <c r="G444" s="5">
        <v>0.0</v>
      </c>
      <c r="H444" s="5">
        <v>1.0</v>
      </c>
      <c r="I444" s="5" t="s">
        <v>372</v>
      </c>
      <c r="J444" s="2">
        <f t="array" ref="J444">INDEX('Purchase Behaviour'!B:B,MATCH(A444,'Purchase Behaviour'!A:A, 0))</f>
        <v>41.87911077</v>
      </c>
      <c r="K444" s="2">
        <f t="array" ref="K444">INDEX('Purchase Behaviour'!C:C, MATCH(A444,'Purchase Behaviour'!A:A, 0))</f>
        <v>64.53412295</v>
      </c>
      <c r="L444" s="2">
        <f t="array" ref="L444">INDEX('Purchase Behaviour'!D:D, MATCH($A444,'Purchase Behaviour'!$A:$A, 0))</f>
        <v>69.10874551</v>
      </c>
      <c r="M444" s="2">
        <f t="array" ref="M444">INDEX('Purchase Behaviour'!E:E, MATCH($A444,'Purchase Behaviour'!$A:$A, 0))</f>
        <v>109.8827317</v>
      </c>
      <c r="N444" s="2">
        <f t="array" ref="N444">INDEX('Purchase Behaviour'!F:F, MATCH($A444,'Purchase Behaviour'!$A:$A, 0))</f>
        <v>62.24922159</v>
      </c>
      <c r="O444" s="2">
        <f t="array" ref="O444">INDEX('Purchase Behaviour'!G:G, MATCH($A444,'Purchase Behaviour'!$A:$A, 0))</f>
        <v>105.0909112</v>
      </c>
      <c r="P444" s="2">
        <f t="array" ref="P444">INDEX('Purchase Behaviour'!H:H, MATCH($A444,'Purchase Behaviour'!$A:$A, 0))</f>
        <v>1</v>
      </c>
      <c r="Q444" s="2">
        <f t="array" ref="Q444">INDEX('Purchase Behaviour'!I:I, MATCH($A444,'Purchase Behaviour'!$A:$A, 0))</f>
        <v>0</v>
      </c>
      <c r="R444" s="2">
        <f t="array" ref="R444">INDEX('Purchase Behaviour'!J:J, MATCH($A444,'Purchase Behaviour'!$A:$A, 0))</f>
        <v>0</v>
      </c>
      <c r="S444" s="2">
        <f t="array" ref="S444">INDEX('Purchase Behaviour'!K:K, MATCH($A444,'Purchase Behaviour'!$A:$A, 0))</f>
        <v>3</v>
      </c>
      <c r="T444" s="2">
        <f t="array" ref="T444">INDEX('Purchase Behaviour'!L:L, MATCH($A444,'Purchase Behaviour'!$A:$A, 0))</f>
        <v>5</v>
      </c>
      <c r="U444" s="2">
        <f t="array" ref="U444">INDEX('Purchase Behaviour'!M:M, MATCH($A444,'Purchase Behaviour'!$A:$A, 0))</f>
        <v>14</v>
      </c>
      <c r="V444" s="2">
        <f t="array" ref="V444">INDEX('Campaign Performance'!B:B, MATCH(A444,'Campaign Performance'!A:A, 0))</f>
        <v>0</v>
      </c>
      <c r="W444" s="2">
        <f t="array" ref="W444">INDEX('Campaign Performance'!C:C, MATCH($A444,'Campaign Performance'!$A:$A, 0))</f>
        <v>0</v>
      </c>
      <c r="X444" s="2">
        <f t="array" ref="X444">INDEX('Campaign Performance'!D:D, MATCH($A444,'Campaign Performance'!$A:$A, 0))</f>
        <v>0</v>
      </c>
      <c r="Y444" s="2">
        <f t="array" ref="Y444">INDEX('Campaign Performance'!E:E, MATCH($A444,'Campaign Performance'!$A:$A, 0))</f>
        <v>0</v>
      </c>
      <c r="Z444" s="2">
        <f t="array" ref="Z444">INDEX('Campaign Performance'!F:F, MATCH($A444,'Campaign Performance'!$A:$A, 0))</f>
        <v>0</v>
      </c>
      <c r="AA444" s="2">
        <f t="array" ref="AA444">INDEX('Campaign Performance'!G:G, MATCH($A444,'Campaign Performance'!$A:$A, 0))</f>
        <v>0</v>
      </c>
      <c r="AB444" s="2">
        <f t="array" ref="AB444">INDEX('Campaign Performance'!H:H, MATCH($A444,'Campaign Performance'!$A:$A, 0))</f>
        <v>0</v>
      </c>
      <c r="AC444" s="5">
        <f t="shared" si="2"/>
        <v>65</v>
      </c>
      <c r="AD444" s="5">
        <f t="shared" si="3"/>
        <v>12</v>
      </c>
      <c r="AE444" s="5">
        <f t="shared" si="4"/>
        <v>452.7448438</v>
      </c>
      <c r="AF444" s="5">
        <f t="shared" si="5"/>
        <v>0</v>
      </c>
      <c r="AG444" s="5" t="str">
        <f t="shared" si="6"/>
        <v>Small family</v>
      </c>
      <c r="AH444" s="5" t="str">
        <f t="shared" si="20"/>
        <v>Low income</v>
      </c>
      <c r="AI444" s="5" t="str">
        <f t="shared" si="7"/>
        <v>No</v>
      </c>
      <c r="AJ444" s="5" t="str">
        <f t="shared" si="8"/>
        <v>No Acceptance</v>
      </c>
      <c r="AK444" s="5">
        <f t="shared" si="9"/>
        <v>1</v>
      </c>
      <c r="AL444" s="5">
        <f t="shared" si="10"/>
        <v>0.0229463686</v>
      </c>
      <c r="AM444" s="5">
        <f t="shared" si="11"/>
        <v>0.8585858586</v>
      </c>
      <c r="AN444" s="5">
        <f t="shared" si="12"/>
        <v>0</v>
      </c>
      <c r="AO444" s="5">
        <f t="shared" si="13"/>
        <v>0</v>
      </c>
      <c r="AP444" s="5">
        <f t="shared" si="14"/>
        <v>0</v>
      </c>
      <c r="AQ444" s="5">
        <f t="shared" si="15"/>
        <v>0</v>
      </c>
      <c r="AR444" s="5">
        <f t="shared" si="16"/>
        <v>0.2633123497</v>
      </c>
      <c r="AS444" s="5">
        <f t="shared" si="17"/>
        <v>1229</v>
      </c>
      <c r="AT444" s="5">
        <f t="shared" si="18"/>
        <v>0.4515408665</v>
      </c>
      <c r="AU444" s="5" t="str">
        <f t="shared" si="19"/>
        <v>Low</v>
      </c>
      <c r="AV444" s="5"/>
      <c r="AW444" s="5"/>
      <c r="AX444" s="5"/>
      <c r="AY444" s="5"/>
      <c r="AZ444" s="5"/>
    </row>
    <row r="445" ht="14.25" customHeight="1">
      <c r="A445" s="5">
        <v>10642.0</v>
      </c>
      <c r="B445" s="5">
        <v>1989.0</v>
      </c>
      <c r="C445" s="5" t="s">
        <v>46</v>
      </c>
      <c r="D445" s="5" t="s">
        <v>47</v>
      </c>
      <c r="E445" s="5">
        <v>30279.0</v>
      </c>
      <c r="F445" s="2">
        <f t="shared" si="1"/>
        <v>30279</v>
      </c>
      <c r="G445" s="5">
        <v>2.0</v>
      </c>
      <c r="H445" s="5">
        <v>1.0</v>
      </c>
      <c r="I445" s="5" t="s">
        <v>341</v>
      </c>
      <c r="J445" s="2">
        <f t="array" ref="J445">INDEX('Purchase Behaviour'!B:B,MATCH(A445,'Purchase Behaviour'!A:A, 0))</f>
        <v>108.4836526</v>
      </c>
      <c r="K445" s="2">
        <f t="array" ref="K445">INDEX('Purchase Behaviour'!C:C, MATCH(A445,'Purchase Behaviour'!A:A, 0))</f>
        <v>89.20706549</v>
      </c>
      <c r="L445" s="2">
        <f t="array" ref="L445">INDEX('Purchase Behaviour'!D:D, MATCH($A445,'Purchase Behaviour'!$A:$A, 0))</f>
        <v>91.35989699</v>
      </c>
      <c r="M445" s="2">
        <f t="array" ref="M445">INDEX('Purchase Behaviour'!E:E, MATCH($A445,'Purchase Behaviour'!$A:$A, 0))</f>
        <v>249.5823944</v>
      </c>
      <c r="N445" s="2">
        <f t="array" ref="N445">INDEX('Purchase Behaviour'!F:F, MATCH($A445,'Purchase Behaviour'!$A:$A, 0))</f>
        <v>107.4516562</v>
      </c>
      <c r="O445" s="2">
        <f t="array" ref="O445">INDEX('Purchase Behaviour'!G:G, MATCH($A445,'Purchase Behaviour'!$A:$A, 0))</f>
        <v>176.9192043</v>
      </c>
      <c r="P445" s="2">
        <f t="array" ref="P445">INDEX('Purchase Behaviour'!H:H, MATCH($A445,'Purchase Behaviour'!$A:$A, 0))</f>
        <v>1</v>
      </c>
      <c r="Q445" s="2">
        <f t="array" ref="Q445">INDEX('Purchase Behaviour'!I:I, MATCH($A445,'Purchase Behaviour'!$A:$A, 0))</f>
        <v>1</v>
      </c>
      <c r="R445" s="2">
        <f t="array" ref="R445">INDEX('Purchase Behaviour'!J:J, MATCH($A445,'Purchase Behaviour'!$A:$A, 0))</f>
        <v>0</v>
      </c>
      <c r="S445" s="2">
        <f t="array" ref="S445">INDEX('Purchase Behaviour'!K:K, MATCH($A445,'Purchase Behaviour'!$A:$A, 0))</f>
        <v>3</v>
      </c>
      <c r="T445" s="2">
        <f t="array" ref="T445">INDEX('Purchase Behaviour'!L:L, MATCH($A445,'Purchase Behaviour'!$A:$A, 0))</f>
        <v>8</v>
      </c>
      <c r="U445" s="2">
        <f t="array" ref="U445">INDEX('Purchase Behaviour'!M:M, MATCH($A445,'Purchase Behaviour'!$A:$A, 0))</f>
        <v>13</v>
      </c>
      <c r="V445" s="2">
        <f t="array" ref="V445">INDEX('Campaign Performance'!B:B, MATCH(A445,'Campaign Performance'!A:A, 0))</f>
        <v>0</v>
      </c>
      <c r="W445" s="2">
        <f t="array" ref="W445">INDEX('Campaign Performance'!C:C, MATCH($A445,'Campaign Performance'!$A:$A, 0))</f>
        <v>0</v>
      </c>
      <c r="X445" s="2">
        <f t="array" ref="X445">INDEX('Campaign Performance'!D:D, MATCH($A445,'Campaign Performance'!$A:$A, 0))</f>
        <v>0</v>
      </c>
      <c r="Y445" s="2">
        <f t="array" ref="Y445">INDEX('Campaign Performance'!E:E, MATCH($A445,'Campaign Performance'!$A:$A, 0))</f>
        <v>0</v>
      </c>
      <c r="Z445" s="2">
        <f t="array" ref="Z445">INDEX('Campaign Performance'!F:F, MATCH($A445,'Campaign Performance'!$A:$A, 0))</f>
        <v>0</v>
      </c>
      <c r="AA445" s="2">
        <f t="array" ref="AA445">INDEX('Campaign Performance'!G:G, MATCH($A445,'Campaign Performance'!$A:$A, 0))</f>
        <v>0</v>
      </c>
      <c r="AB445" s="2">
        <f t="array" ref="AB445">INDEX('Campaign Performance'!H:H, MATCH($A445,'Campaign Performance'!$A:$A, 0))</f>
        <v>0</v>
      </c>
      <c r="AC445" s="5">
        <f t="shared" si="2"/>
        <v>36</v>
      </c>
      <c r="AD445" s="5">
        <f t="shared" si="3"/>
        <v>12</v>
      </c>
      <c r="AE445" s="5">
        <f t="shared" si="4"/>
        <v>823.00387</v>
      </c>
      <c r="AF445" s="5">
        <f t="shared" si="5"/>
        <v>0</v>
      </c>
      <c r="AG445" s="5" t="str">
        <f t="shared" si="6"/>
        <v>Large family</v>
      </c>
      <c r="AH445" s="5" t="str">
        <f t="shared" si="20"/>
        <v>Mid income</v>
      </c>
      <c r="AI445" s="5" t="str">
        <f t="shared" si="7"/>
        <v>No</v>
      </c>
      <c r="AJ445" s="5" t="str">
        <f t="shared" si="8"/>
        <v>No Acceptance</v>
      </c>
      <c r="AK445" s="5">
        <f t="shared" si="9"/>
        <v>2</v>
      </c>
      <c r="AL445" s="5">
        <f t="shared" si="10"/>
        <v>0.04171212642</v>
      </c>
      <c r="AM445" s="5">
        <f t="shared" si="11"/>
        <v>0.8686868687</v>
      </c>
      <c r="AN445" s="5">
        <f t="shared" si="12"/>
        <v>0.03703703704</v>
      </c>
      <c r="AO445" s="5">
        <f t="shared" si="13"/>
        <v>0</v>
      </c>
      <c r="AP445" s="5">
        <f t="shared" si="14"/>
        <v>0</v>
      </c>
      <c r="AQ445" s="5">
        <f t="shared" si="15"/>
        <v>0.5</v>
      </c>
      <c r="AR445" s="5">
        <f t="shared" si="16"/>
        <v>0.3265896478</v>
      </c>
      <c r="AS445" s="5">
        <f t="shared" si="17"/>
        <v>748</v>
      </c>
      <c r="AT445" s="5">
        <f t="shared" si="18"/>
        <v>0.6663689147</v>
      </c>
      <c r="AU445" s="5" t="str">
        <f t="shared" si="19"/>
        <v>Mid</v>
      </c>
      <c r="AV445" s="5"/>
      <c r="AW445" s="5"/>
      <c r="AX445" s="5"/>
      <c r="AY445" s="5"/>
      <c r="AZ445" s="5"/>
    </row>
    <row r="446" ht="14.25" customHeight="1">
      <c r="A446" s="5">
        <v>2106.0</v>
      </c>
      <c r="B446" s="5">
        <v>1974.0</v>
      </c>
      <c r="C446" s="5" t="s">
        <v>70</v>
      </c>
      <c r="D446" s="5" t="s">
        <v>54</v>
      </c>
      <c r="E446" s="5">
        <v>20130.0</v>
      </c>
      <c r="F446" s="2">
        <f t="shared" si="1"/>
        <v>20130</v>
      </c>
      <c r="G446" s="5">
        <v>0.0</v>
      </c>
      <c r="H446" s="5">
        <v>1.0</v>
      </c>
      <c r="I446" s="5" t="s">
        <v>290</v>
      </c>
      <c r="J446" s="2">
        <f t="array" ref="J446">INDEX('Purchase Behaviour'!B:B,MATCH(A446,'Purchase Behaviour'!A:A, 0))</f>
        <v>48.29301415</v>
      </c>
      <c r="K446" s="2">
        <f t="array" ref="K446">INDEX('Purchase Behaviour'!C:C, MATCH(A446,'Purchase Behaviour'!A:A, 0))</f>
        <v>140.0560427</v>
      </c>
      <c r="L446" s="2">
        <f t="array" ref="L446">INDEX('Purchase Behaviour'!D:D, MATCH($A446,'Purchase Behaviour'!$A:$A, 0))</f>
        <v>107.079238</v>
      </c>
      <c r="M446" s="2">
        <f t="array" ref="M446">INDEX('Purchase Behaviour'!E:E, MATCH($A446,'Purchase Behaviour'!$A:$A, 0))</f>
        <v>104.7656179</v>
      </c>
      <c r="N446" s="2">
        <f t="array" ref="N446">INDEX('Purchase Behaviour'!F:F, MATCH($A446,'Purchase Behaviour'!$A:$A, 0))</f>
        <v>109.0761212</v>
      </c>
      <c r="O446" s="2">
        <f t="array" ref="O446">INDEX('Purchase Behaviour'!G:G, MATCH($A446,'Purchase Behaviour'!$A:$A, 0))</f>
        <v>112.4719292</v>
      </c>
      <c r="P446" s="2">
        <f t="array" ref="P446">INDEX('Purchase Behaviour'!H:H, MATCH($A446,'Purchase Behaviour'!$A:$A, 0))</f>
        <v>1</v>
      </c>
      <c r="Q446" s="2">
        <f t="array" ref="Q446">INDEX('Purchase Behaviour'!I:I, MATCH($A446,'Purchase Behaviour'!$A:$A, 0))</f>
        <v>1</v>
      </c>
      <c r="R446" s="2">
        <f t="array" ref="R446">INDEX('Purchase Behaviour'!J:J, MATCH($A446,'Purchase Behaviour'!$A:$A, 0))</f>
        <v>0</v>
      </c>
      <c r="S446" s="2">
        <f t="array" ref="S446">INDEX('Purchase Behaviour'!K:K, MATCH($A446,'Purchase Behaviour'!$A:$A, 0))</f>
        <v>3</v>
      </c>
      <c r="T446" s="2">
        <f t="array" ref="T446">INDEX('Purchase Behaviour'!L:L, MATCH($A446,'Purchase Behaviour'!$A:$A, 0))</f>
        <v>8</v>
      </c>
      <c r="U446" s="2">
        <f t="array" ref="U446">INDEX('Purchase Behaviour'!M:M, MATCH($A446,'Purchase Behaviour'!$A:$A, 0))</f>
        <v>99</v>
      </c>
      <c r="V446" s="2">
        <f t="array" ref="V446">INDEX('Campaign Performance'!B:B, MATCH(A446,'Campaign Performance'!A:A, 0))</f>
        <v>0</v>
      </c>
      <c r="W446" s="2">
        <f t="array" ref="W446">INDEX('Campaign Performance'!C:C, MATCH($A446,'Campaign Performance'!$A:$A, 0))</f>
        <v>0</v>
      </c>
      <c r="X446" s="2">
        <f t="array" ref="X446">INDEX('Campaign Performance'!D:D, MATCH($A446,'Campaign Performance'!$A:$A, 0))</f>
        <v>0</v>
      </c>
      <c r="Y446" s="2">
        <f t="array" ref="Y446">INDEX('Campaign Performance'!E:E, MATCH($A446,'Campaign Performance'!$A:$A, 0))</f>
        <v>0</v>
      </c>
      <c r="Z446" s="2">
        <f t="array" ref="Z446">INDEX('Campaign Performance'!F:F, MATCH($A446,'Campaign Performance'!$A:$A, 0))</f>
        <v>0</v>
      </c>
      <c r="AA446" s="2">
        <f t="array" ref="AA446">INDEX('Campaign Performance'!G:G, MATCH($A446,'Campaign Performance'!$A:$A, 0))</f>
        <v>0</v>
      </c>
      <c r="AB446" s="2">
        <f t="array" ref="AB446">INDEX('Campaign Performance'!H:H, MATCH($A446,'Campaign Performance'!$A:$A, 0))</f>
        <v>0</v>
      </c>
      <c r="AC446" s="5">
        <f t="shared" si="2"/>
        <v>51</v>
      </c>
      <c r="AD446" s="5">
        <f t="shared" si="3"/>
        <v>11</v>
      </c>
      <c r="AE446" s="5">
        <f t="shared" si="4"/>
        <v>621.7419631</v>
      </c>
      <c r="AF446" s="5">
        <f t="shared" si="5"/>
        <v>0</v>
      </c>
      <c r="AG446" s="5" t="str">
        <f t="shared" si="6"/>
        <v>Small family</v>
      </c>
      <c r="AH446" s="5" t="str">
        <f t="shared" si="20"/>
        <v>Low income</v>
      </c>
      <c r="AI446" s="5" t="str">
        <f t="shared" si="7"/>
        <v>No</v>
      </c>
      <c r="AJ446" s="5" t="str">
        <f t="shared" si="8"/>
        <v>No Acceptance</v>
      </c>
      <c r="AK446" s="5">
        <f t="shared" si="9"/>
        <v>1</v>
      </c>
      <c r="AL446" s="5">
        <f t="shared" si="10"/>
        <v>0.0315116129</v>
      </c>
      <c r="AM446" s="5">
        <f t="shared" si="11"/>
        <v>0</v>
      </c>
      <c r="AN446" s="5">
        <f t="shared" si="12"/>
        <v>0.03703703704</v>
      </c>
      <c r="AO446" s="5">
        <f t="shared" si="13"/>
        <v>0</v>
      </c>
      <c r="AP446" s="5">
        <f t="shared" si="14"/>
        <v>0</v>
      </c>
      <c r="AQ446" s="5">
        <f t="shared" si="15"/>
        <v>0</v>
      </c>
      <c r="AR446" s="5">
        <f t="shared" si="16"/>
        <v>0.01343345878</v>
      </c>
      <c r="AS446" s="5">
        <f t="shared" si="17"/>
        <v>2239</v>
      </c>
      <c r="AT446" s="5">
        <f t="shared" si="18"/>
        <v>0.0004466279589</v>
      </c>
      <c r="AU446" s="5" t="str">
        <f t="shared" si="19"/>
        <v>Low</v>
      </c>
      <c r="AV446" s="5"/>
      <c r="AW446" s="5"/>
      <c r="AX446" s="5"/>
      <c r="AY446" s="5"/>
      <c r="AZ446" s="5"/>
    </row>
    <row r="447" ht="14.25" customHeight="1">
      <c r="A447" s="5">
        <v>10364.0</v>
      </c>
      <c r="B447" s="5">
        <v>1960.0</v>
      </c>
      <c r="C447" s="5" t="s">
        <v>46</v>
      </c>
      <c r="D447" s="5" t="s">
        <v>58</v>
      </c>
      <c r="E447" s="5">
        <v>23295.0</v>
      </c>
      <c r="F447" s="2">
        <f t="shared" si="1"/>
        <v>23295</v>
      </c>
      <c r="G447" s="5">
        <v>0.0</v>
      </c>
      <c r="H447" s="5">
        <v>0.0</v>
      </c>
      <c r="I447" s="5" t="s">
        <v>198</v>
      </c>
      <c r="J447" s="2">
        <f t="array" ref="J447">INDEX('Purchase Behaviour'!B:B,MATCH(A447,'Purchase Behaviour'!A:A, 0))</f>
        <v>140.3237023</v>
      </c>
      <c r="K447" s="2">
        <f t="array" ref="K447">INDEX('Purchase Behaviour'!C:C, MATCH(A447,'Purchase Behaviour'!A:A, 0))</f>
        <v>90.09607069</v>
      </c>
      <c r="L447" s="2">
        <f t="array" ref="L447">INDEX('Purchase Behaviour'!D:D, MATCH($A447,'Purchase Behaviour'!$A:$A, 0))</f>
        <v>88.00976772</v>
      </c>
      <c r="M447" s="2">
        <f t="array" ref="M447">INDEX('Purchase Behaviour'!E:E, MATCH($A447,'Purchase Behaviour'!$A:$A, 0))</f>
        <v>113.2209536</v>
      </c>
      <c r="N447" s="2">
        <f t="array" ref="N447">INDEX('Purchase Behaviour'!F:F, MATCH($A447,'Purchase Behaviour'!$A:$A, 0))</f>
        <v>135.8779532</v>
      </c>
      <c r="O447" s="2">
        <f t="array" ref="O447">INDEX('Purchase Behaviour'!G:G, MATCH($A447,'Purchase Behaviour'!$A:$A, 0))</f>
        <v>109.0876689</v>
      </c>
      <c r="P447" s="2">
        <f t="array" ref="P447">INDEX('Purchase Behaviour'!H:H, MATCH($A447,'Purchase Behaviour'!$A:$A, 0))</f>
        <v>1</v>
      </c>
      <c r="Q447" s="2">
        <f t="array" ref="Q447">INDEX('Purchase Behaviour'!I:I, MATCH($A447,'Purchase Behaviour'!$A:$A, 0))</f>
        <v>1</v>
      </c>
      <c r="R447" s="2">
        <f t="array" ref="R447">INDEX('Purchase Behaviour'!J:J, MATCH($A447,'Purchase Behaviour'!$A:$A, 0))</f>
        <v>0</v>
      </c>
      <c r="S447" s="2">
        <f t="array" ref="S447">INDEX('Purchase Behaviour'!K:K, MATCH($A447,'Purchase Behaviour'!$A:$A, 0))</f>
        <v>2</v>
      </c>
      <c r="T447" s="2">
        <f t="array" ref="T447">INDEX('Purchase Behaviour'!L:L, MATCH($A447,'Purchase Behaviour'!$A:$A, 0))</f>
        <v>8</v>
      </c>
      <c r="U447" s="2">
        <f t="array" ref="U447">INDEX('Purchase Behaviour'!M:M, MATCH($A447,'Purchase Behaviour'!$A:$A, 0))</f>
        <v>72</v>
      </c>
      <c r="V447" s="2">
        <f t="array" ref="V447">INDEX('Campaign Performance'!B:B, MATCH(A447,'Campaign Performance'!A:A, 0))</f>
        <v>0</v>
      </c>
      <c r="W447" s="2">
        <f t="array" ref="W447">INDEX('Campaign Performance'!C:C, MATCH($A447,'Campaign Performance'!$A:$A, 0))</f>
        <v>0</v>
      </c>
      <c r="X447" s="2">
        <f t="array" ref="X447">INDEX('Campaign Performance'!D:D, MATCH($A447,'Campaign Performance'!$A:$A, 0))</f>
        <v>0</v>
      </c>
      <c r="Y447" s="2">
        <f t="array" ref="Y447">INDEX('Campaign Performance'!E:E, MATCH($A447,'Campaign Performance'!$A:$A, 0))</f>
        <v>0</v>
      </c>
      <c r="Z447" s="2">
        <f t="array" ref="Z447">INDEX('Campaign Performance'!F:F, MATCH($A447,'Campaign Performance'!$A:$A, 0))</f>
        <v>0</v>
      </c>
      <c r="AA447" s="2">
        <f t="array" ref="AA447">INDEX('Campaign Performance'!G:G, MATCH($A447,'Campaign Performance'!$A:$A, 0))</f>
        <v>0</v>
      </c>
      <c r="AB447" s="2">
        <f t="array" ref="AB447">INDEX('Campaign Performance'!H:H, MATCH($A447,'Campaign Performance'!$A:$A, 0))</f>
        <v>0</v>
      </c>
      <c r="AC447" s="5">
        <f t="shared" si="2"/>
        <v>65</v>
      </c>
      <c r="AD447" s="5">
        <f t="shared" si="3"/>
        <v>12</v>
      </c>
      <c r="AE447" s="5">
        <f t="shared" si="4"/>
        <v>676.6161163</v>
      </c>
      <c r="AF447" s="5">
        <f t="shared" si="5"/>
        <v>0</v>
      </c>
      <c r="AG447" s="5" t="str">
        <f t="shared" si="6"/>
        <v>No kids</v>
      </c>
      <c r="AH447" s="5" t="str">
        <f t="shared" si="20"/>
        <v>Low income</v>
      </c>
      <c r="AI447" s="5" t="str">
        <f t="shared" si="7"/>
        <v>No</v>
      </c>
      <c r="AJ447" s="5" t="str">
        <f t="shared" si="8"/>
        <v>No Acceptance</v>
      </c>
      <c r="AK447" s="5">
        <f t="shared" si="9"/>
        <v>1</v>
      </c>
      <c r="AL447" s="5">
        <f t="shared" si="10"/>
        <v>0.03429278769</v>
      </c>
      <c r="AM447" s="5">
        <f t="shared" si="11"/>
        <v>0.2727272727</v>
      </c>
      <c r="AN447" s="5">
        <f t="shared" si="12"/>
        <v>0.03703703704</v>
      </c>
      <c r="AO447" s="5">
        <f t="shared" si="13"/>
        <v>0</v>
      </c>
      <c r="AP447" s="5">
        <f t="shared" si="14"/>
        <v>0</v>
      </c>
      <c r="AQ447" s="5">
        <f t="shared" si="15"/>
        <v>0</v>
      </c>
      <c r="AR447" s="5">
        <f t="shared" si="16"/>
        <v>0.0959469343</v>
      </c>
      <c r="AS447" s="5">
        <f t="shared" si="17"/>
        <v>2101</v>
      </c>
      <c r="AT447" s="5">
        <f t="shared" si="18"/>
        <v>0.06208128629</v>
      </c>
      <c r="AU447" s="5" t="str">
        <f t="shared" si="19"/>
        <v>Low</v>
      </c>
      <c r="AV447" s="5"/>
      <c r="AW447" s="5"/>
      <c r="AX447" s="5"/>
      <c r="AY447" s="5"/>
      <c r="AZ447" s="5"/>
    </row>
    <row r="448" ht="14.25" customHeight="1">
      <c r="A448" s="5">
        <v>5954.0</v>
      </c>
      <c r="B448" s="5">
        <v>1972.0</v>
      </c>
      <c r="C448" s="5" t="s">
        <v>56</v>
      </c>
      <c r="D448" s="5" t="s">
        <v>58</v>
      </c>
      <c r="E448" s="5">
        <v>42618.0</v>
      </c>
      <c r="F448" s="2">
        <f t="shared" si="1"/>
        <v>42618</v>
      </c>
      <c r="G448" s="5">
        <v>0.0</v>
      </c>
      <c r="H448" s="5">
        <v>0.0</v>
      </c>
      <c r="I448" s="5" t="s">
        <v>373</v>
      </c>
      <c r="J448" s="2">
        <f t="array" ref="J448">INDEX('Purchase Behaviour'!B:B,MATCH(A448,'Purchase Behaviour'!A:A, 0))</f>
        <v>254.4262405</v>
      </c>
      <c r="K448" s="2">
        <f t="array" ref="K448">INDEX('Purchase Behaviour'!C:C, MATCH(A448,'Purchase Behaviour'!A:A, 0))</f>
        <v>244.2420818</v>
      </c>
      <c r="L448" s="2">
        <f t="array" ref="L448">INDEX('Purchase Behaviour'!D:D, MATCH($A448,'Purchase Behaviour'!$A:$A, 0))</f>
        <v>189.765171</v>
      </c>
      <c r="M448" s="2">
        <f t="array" ref="M448">INDEX('Purchase Behaviour'!E:E, MATCH($A448,'Purchase Behaviour'!$A:$A, 0))</f>
        <v>89.91084894</v>
      </c>
      <c r="N448" s="2">
        <f t="array" ref="N448">INDEX('Purchase Behaviour'!F:F, MATCH($A448,'Purchase Behaviour'!$A:$A, 0))</f>
        <v>171.0664475</v>
      </c>
      <c r="O448" s="2">
        <f t="array" ref="O448">INDEX('Purchase Behaviour'!G:G, MATCH($A448,'Purchase Behaviour'!$A:$A, 0))</f>
        <v>317.6523582</v>
      </c>
      <c r="P448" s="2">
        <f t="array" ref="P448">INDEX('Purchase Behaviour'!H:H, MATCH($A448,'Purchase Behaviour'!$A:$A, 0))</f>
        <v>2</v>
      </c>
      <c r="Q448" s="2">
        <f t="array" ref="Q448">INDEX('Purchase Behaviour'!I:I, MATCH($A448,'Purchase Behaviour'!$A:$A, 0))</f>
        <v>5</v>
      </c>
      <c r="R448" s="2">
        <f t="array" ref="R448">INDEX('Purchase Behaviour'!J:J, MATCH($A448,'Purchase Behaviour'!$A:$A, 0))</f>
        <v>0</v>
      </c>
      <c r="S448" s="2">
        <f t="array" ref="S448">INDEX('Purchase Behaviour'!K:K, MATCH($A448,'Purchase Behaviour'!$A:$A, 0))</f>
        <v>4</v>
      </c>
      <c r="T448" s="2">
        <f t="array" ref="T448">INDEX('Purchase Behaviour'!L:L, MATCH($A448,'Purchase Behaviour'!$A:$A, 0))</f>
        <v>8</v>
      </c>
      <c r="U448" s="2">
        <f t="array" ref="U448">INDEX('Purchase Behaviour'!M:M, MATCH($A448,'Purchase Behaviour'!$A:$A, 0))</f>
        <v>92</v>
      </c>
      <c r="V448" s="2">
        <f t="array" ref="V448">INDEX('Campaign Performance'!B:B, MATCH(A448,'Campaign Performance'!A:A, 0))</f>
        <v>0</v>
      </c>
      <c r="W448" s="2">
        <f t="array" ref="W448">INDEX('Campaign Performance'!C:C, MATCH($A448,'Campaign Performance'!$A:$A, 0))</f>
        <v>0</v>
      </c>
      <c r="X448" s="2">
        <f t="array" ref="X448">INDEX('Campaign Performance'!D:D, MATCH($A448,'Campaign Performance'!$A:$A, 0))</f>
        <v>0</v>
      </c>
      <c r="Y448" s="2">
        <f t="array" ref="Y448">INDEX('Campaign Performance'!E:E, MATCH($A448,'Campaign Performance'!$A:$A, 0))</f>
        <v>0</v>
      </c>
      <c r="Z448" s="2">
        <f t="array" ref="Z448">INDEX('Campaign Performance'!F:F, MATCH($A448,'Campaign Performance'!$A:$A, 0))</f>
        <v>0</v>
      </c>
      <c r="AA448" s="2">
        <f t="array" ref="AA448">INDEX('Campaign Performance'!G:G, MATCH($A448,'Campaign Performance'!$A:$A, 0))</f>
        <v>0</v>
      </c>
      <c r="AB448" s="2">
        <f t="array" ref="AB448">INDEX('Campaign Performance'!H:H, MATCH($A448,'Campaign Performance'!$A:$A, 0))</f>
        <v>0</v>
      </c>
      <c r="AC448" s="5">
        <f t="shared" si="2"/>
        <v>53</v>
      </c>
      <c r="AD448" s="5">
        <f t="shared" si="3"/>
        <v>12</v>
      </c>
      <c r="AE448" s="5">
        <f t="shared" si="4"/>
        <v>1267.063148</v>
      </c>
      <c r="AF448" s="5">
        <f t="shared" si="5"/>
        <v>0</v>
      </c>
      <c r="AG448" s="5" t="str">
        <f t="shared" si="6"/>
        <v>No kids</v>
      </c>
      <c r="AH448" s="5" t="str">
        <f t="shared" si="20"/>
        <v>Mid income</v>
      </c>
      <c r="AI448" s="5" t="str">
        <f t="shared" si="7"/>
        <v>No</v>
      </c>
      <c r="AJ448" s="5" t="str">
        <f t="shared" si="8"/>
        <v>No Acceptance</v>
      </c>
      <c r="AK448" s="5">
        <f t="shared" si="9"/>
        <v>2</v>
      </c>
      <c r="AL448" s="5">
        <f t="shared" si="10"/>
        <v>0.06421828638</v>
      </c>
      <c r="AM448" s="5">
        <f t="shared" si="11"/>
        <v>0.07070707071</v>
      </c>
      <c r="AN448" s="5">
        <f t="shared" si="12"/>
        <v>0.1851851852</v>
      </c>
      <c r="AO448" s="5">
        <f t="shared" si="13"/>
        <v>0</v>
      </c>
      <c r="AP448" s="5">
        <f t="shared" si="14"/>
        <v>0</v>
      </c>
      <c r="AQ448" s="5">
        <f t="shared" si="15"/>
        <v>0.5</v>
      </c>
      <c r="AR448" s="5">
        <f t="shared" si="16"/>
        <v>0.1150444706</v>
      </c>
      <c r="AS448" s="5">
        <f t="shared" si="17"/>
        <v>2045</v>
      </c>
      <c r="AT448" s="5">
        <f t="shared" si="18"/>
        <v>0.08709245199</v>
      </c>
      <c r="AU448" s="5" t="str">
        <f t="shared" si="19"/>
        <v>Low</v>
      </c>
      <c r="AV448" s="5"/>
      <c r="AW448" s="5"/>
      <c r="AX448" s="5"/>
      <c r="AY448" s="5"/>
      <c r="AZ448" s="5"/>
    </row>
    <row r="449" ht="14.25" customHeight="1">
      <c r="A449" s="5">
        <v>1137.0</v>
      </c>
      <c r="B449" s="5">
        <v>1964.0</v>
      </c>
      <c r="C449" s="5" t="s">
        <v>46</v>
      </c>
      <c r="D449" s="5" t="s">
        <v>47</v>
      </c>
      <c r="E449" s="5">
        <v>81246.0</v>
      </c>
      <c r="F449" s="2">
        <f t="shared" si="1"/>
        <v>81246</v>
      </c>
      <c r="G449" s="5">
        <v>0.0</v>
      </c>
      <c r="H449" s="5">
        <v>0.0</v>
      </c>
      <c r="I449" s="5" t="s">
        <v>214</v>
      </c>
      <c r="J449" s="2">
        <f t="array" ref="J449">INDEX('Purchase Behaviour'!B:B,MATCH(A449,'Purchase Behaviour'!A:A, 0))</f>
        <v>431.0615071</v>
      </c>
      <c r="K449" s="2">
        <f t="array" ref="K449">INDEX('Purchase Behaviour'!C:C, MATCH(A449,'Purchase Behaviour'!A:A, 0))</f>
        <v>309.1957641</v>
      </c>
      <c r="L449" s="2">
        <f t="array" ref="L449">INDEX('Purchase Behaviour'!D:D, MATCH($A449,'Purchase Behaviour'!$A:$A, 0))</f>
        <v>419.9389342</v>
      </c>
      <c r="M449" s="2">
        <f t="array" ref="M449">INDEX('Purchase Behaviour'!E:E, MATCH($A449,'Purchase Behaviour'!$A:$A, 0))</f>
        <v>472.9333942</v>
      </c>
      <c r="N449" s="2">
        <f t="array" ref="N449">INDEX('Purchase Behaviour'!F:F, MATCH($A449,'Purchase Behaviour'!$A:$A, 0))</f>
        <v>309.2560397</v>
      </c>
      <c r="O449" s="2">
        <f t="array" ref="O449">INDEX('Purchase Behaviour'!G:G, MATCH($A449,'Purchase Behaviour'!$A:$A, 0))</f>
        <v>542.4419324</v>
      </c>
      <c r="P449" s="2">
        <f t="array" ref="P449">INDEX('Purchase Behaviour'!H:H, MATCH($A449,'Purchase Behaviour'!$A:$A, 0))</f>
        <v>1</v>
      </c>
      <c r="Q449" s="2">
        <f t="array" ref="Q449">INDEX('Purchase Behaviour'!I:I, MATCH($A449,'Purchase Behaviour'!$A:$A, 0))</f>
        <v>4</v>
      </c>
      <c r="R449" s="2">
        <f t="array" ref="R449">INDEX('Purchase Behaviour'!J:J, MATCH($A449,'Purchase Behaviour'!$A:$A, 0))</f>
        <v>5</v>
      </c>
      <c r="S449" s="2">
        <f t="array" ref="S449">INDEX('Purchase Behaviour'!K:K, MATCH($A449,'Purchase Behaviour'!$A:$A, 0))</f>
        <v>7</v>
      </c>
      <c r="T449" s="2">
        <f t="array" ref="T449">INDEX('Purchase Behaviour'!L:L, MATCH($A449,'Purchase Behaviour'!$A:$A, 0))</f>
        <v>1</v>
      </c>
      <c r="U449" s="2">
        <f t="array" ref="U449">INDEX('Purchase Behaviour'!M:M, MATCH($A449,'Purchase Behaviour'!$A:$A, 0))</f>
        <v>87</v>
      </c>
      <c r="V449" s="2">
        <f t="array" ref="V449">INDEX('Campaign Performance'!B:B, MATCH(A449,'Campaign Performance'!A:A, 0))</f>
        <v>1</v>
      </c>
      <c r="W449" s="2">
        <f t="array" ref="W449">INDEX('Campaign Performance'!C:C, MATCH($A449,'Campaign Performance'!$A:$A, 0))</f>
        <v>0</v>
      </c>
      <c r="X449" s="2">
        <f t="array" ref="X449">INDEX('Campaign Performance'!D:D, MATCH($A449,'Campaign Performance'!$A:$A, 0))</f>
        <v>0</v>
      </c>
      <c r="Y449" s="2">
        <f t="array" ref="Y449">INDEX('Campaign Performance'!E:E, MATCH($A449,'Campaign Performance'!$A:$A, 0))</f>
        <v>1</v>
      </c>
      <c r="Z449" s="2">
        <f t="array" ref="Z449">INDEX('Campaign Performance'!F:F, MATCH($A449,'Campaign Performance'!$A:$A, 0))</f>
        <v>0</v>
      </c>
      <c r="AA449" s="2">
        <f t="array" ref="AA449">INDEX('Campaign Performance'!G:G, MATCH($A449,'Campaign Performance'!$A:$A, 0))</f>
        <v>0</v>
      </c>
      <c r="AB449" s="2">
        <f t="array" ref="AB449">INDEX('Campaign Performance'!H:H, MATCH($A449,'Campaign Performance'!$A:$A, 0))</f>
        <v>0</v>
      </c>
      <c r="AC449" s="5">
        <f t="shared" si="2"/>
        <v>61</v>
      </c>
      <c r="AD449" s="5">
        <f t="shared" si="3"/>
        <v>11</v>
      </c>
      <c r="AE449" s="5">
        <f t="shared" si="4"/>
        <v>2484.827572</v>
      </c>
      <c r="AF449" s="5">
        <f t="shared" si="5"/>
        <v>2</v>
      </c>
      <c r="AG449" s="5" t="str">
        <f t="shared" si="6"/>
        <v>No kids</v>
      </c>
      <c r="AH449" s="5" t="str">
        <f t="shared" si="20"/>
        <v>High income</v>
      </c>
      <c r="AI449" s="5" t="str">
        <f t="shared" si="7"/>
        <v>No</v>
      </c>
      <c r="AJ449" s="5" t="str">
        <f t="shared" si="8"/>
        <v>Mid Acceptance</v>
      </c>
      <c r="AK449" s="5">
        <f t="shared" si="9"/>
        <v>3</v>
      </c>
      <c r="AL449" s="5">
        <f t="shared" si="10"/>
        <v>0.1259379762</v>
      </c>
      <c r="AM449" s="5">
        <f t="shared" si="11"/>
        <v>0.1212121212</v>
      </c>
      <c r="AN449" s="5">
        <f t="shared" si="12"/>
        <v>0.1481481481</v>
      </c>
      <c r="AO449" s="5">
        <f t="shared" si="13"/>
        <v>0.1785714286</v>
      </c>
      <c r="AP449" s="5">
        <f t="shared" si="14"/>
        <v>0.5</v>
      </c>
      <c r="AQ449" s="5">
        <f t="shared" si="15"/>
        <v>1</v>
      </c>
      <c r="AR449" s="5">
        <f t="shared" si="16"/>
        <v>0.2579274955</v>
      </c>
      <c r="AS449" s="5">
        <f t="shared" si="17"/>
        <v>1263</v>
      </c>
      <c r="AT449" s="5">
        <f t="shared" si="18"/>
        <v>0.4363555159</v>
      </c>
      <c r="AU449" s="5" t="str">
        <f t="shared" si="19"/>
        <v>Low</v>
      </c>
      <c r="AV449" s="5"/>
      <c r="AW449" s="5"/>
      <c r="AX449" s="5"/>
      <c r="AY449" s="5"/>
      <c r="AZ449" s="5"/>
    </row>
    <row r="450" ht="14.25" customHeight="1">
      <c r="A450" s="5">
        <v>2541.0</v>
      </c>
      <c r="B450" s="5">
        <v>1976.0</v>
      </c>
      <c r="C450" s="5" t="s">
        <v>46</v>
      </c>
      <c r="D450" s="5" t="s">
        <v>54</v>
      </c>
      <c r="E450" s="5">
        <v>24027.0</v>
      </c>
      <c r="F450" s="2">
        <f t="shared" si="1"/>
        <v>24027</v>
      </c>
      <c r="G450" s="5">
        <v>1.0</v>
      </c>
      <c r="H450" s="5">
        <v>1.0</v>
      </c>
      <c r="I450" s="5" t="s">
        <v>374</v>
      </c>
      <c r="J450" s="2">
        <f t="array" ref="J450">INDEX('Purchase Behaviour'!B:B,MATCH(A450,'Purchase Behaviour'!A:A, 0))</f>
        <v>133.2043453</v>
      </c>
      <c r="K450" s="2">
        <f t="array" ref="K450">INDEX('Purchase Behaviour'!C:C, MATCH(A450,'Purchase Behaviour'!A:A, 0))</f>
        <v>74.50247145</v>
      </c>
      <c r="L450" s="2">
        <f t="array" ref="L450">INDEX('Purchase Behaviour'!D:D, MATCH($A450,'Purchase Behaviour'!$A:$A, 0))</f>
        <v>146.4732177</v>
      </c>
      <c r="M450" s="2">
        <f t="array" ref="M450">INDEX('Purchase Behaviour'!E:E, MATCH($A450,'Purchase Behaviour'!$A:$A, 0))</f>
        <v>99.89822241</v>
      </c>
      <c r="N450" s="2">
        <f t="array" ref="N450">INDEX('Purchase Behaviour'!F:F, MATCH($A450,'Purchase Behaviour'!$A:$A, 0))</f>
        <v>108.3776182</v>
      </c>
      <c r="O450" s="2">
        <f t="array" ref="O450">INDEX('Purchase Behaviour'!G:G, MATCH($A450,'Purchase Behaviour'!$A:$A, 0))</f>
        <v>77.59060055</v>
      </c>
      <c r="P450" s="2">
        <f t="array" ref="P450">INDEX('Purchase Behaviour'!H:H, MATCH($A450,'Purchase Behaviour'!$A:$A, 0))</f>
        <v>2</v>
      </c>
      <c r="Q450" s="2">
        <f t="array" ref="Q450">INDEX('Purchase Behaviour'!I:I, MATCH($A450,'Purchase Behaviour'!$A:$A, 0))</f>
        <v>2</v>
      </c>
      <c r="R450" s="2">
        <f t="array" ref="R450">INDEX('Purchase Behaviour'!J:J, MATCH($A450,'Purchase Behaviour'!$A:$A, 0))</f>
        <v>0</v>
      </c>
      <c r="S450" s="2">
        <f t="array" ref="S450">INDEX('Purchase Behaviour'!K:K, MATCH($A450,'Purchase Behaviour'!$A:$A, 0))</f>
        <v>3</v>
      </c>
      <c r="T450" s="2">
        <f t="array" ref="T450">INDEX('Purchase Behaviour'!L:L, MATCH($A450,'Purchase Behaviour'!$A:$A, 0))</f>
        <v>8</v>
      </c>
      <c r="U450" s="2">
        <f t="array" ref="U450">INDEX('Purchase Behaviour'!M:M, MATCH($A450,'Purchase Behaviour'!$A:$A, 0))</f>
        <v>7</v>
      </c>
      <c r="V450" s="2">
        <f t="array" ref="V450">INDEX('Campaign Performance'!B:B, MATCH(A450,'Campaign Performance'!A:A, 0))</f>
        <v>0</v>
      </c>
      <c r="W450" s="2">
        <f t="array" ref="W450">INDEX('Campaign Performance'!C:C, MATCH($A450,'Campaign Performance'!$A:$A, 0))</f>
        <v>0</v>
      </c>
      <c r="X450" s="2">
        <f t="array" ref="X450">INDEX('Campaign Performance'!D:D, MATCH($A450,'Campaign Performance'!$A:$A, 0))</f>
        <v>0</v>
      </c>
      <c r="Y450" s="2">
        <f t="array" ref="Y450">INDEX('Campaign Performance'!E:E, MATCH($A450,'Campaign Performance'!$A:$A, 0))</f>
        <v>0</v>
      </c>
      <c r="Z450" s="2">
        <f t="array" ref="Z450">INDEX('Campaign Performance'!F:F, MATCH($A450,'Campaign Performance'!$A:$A, 0))</f>
        <v>0</v>
      </c>
      <c r="AA450" s="2">
        <f t="array" ref="AA450">INDEX('Campaign Performance'!G:G, MATCH($A450,'Campaign Performance'!$A:$A, 0))</f>
        <v>0</v>
      </c>
      <c r="AB450" s="2">
        <f t="array" ref="AB450">INDEX('Campaign Performance'!H:H, MATCH($A450,'Campaign Performance'!$A:$A, 0))</f>
        <v>0</v>
      </c>
      <c r="AC450" s="5">
        <f t="shared" si="2"/>
        <v>49</v>
      </c>
      <c r="AD450" s="5">
        <f t="shared" si="3"/>
        <v>12</v>
      </c>
      <c r="AE450" s="5">
        <f t="shared" si="4"/>
        <v>640.0464756</v>
      </c>
      <c r="AF450" s="5">
        <f t="shared" si="5"/>
        <v>0</v>
      </c>
      <c r="AG450" s="5" t="str">
        <f t="shared" si="6"/>
        <v>Large family</v>
      </c>
      <c r="AH450" s="5" t="str">
        <f t="shared" si="20"/>
        <v>Low income</v>
      </c>
      <c r="AI450" s="5" t="str">
        <f t="shared" si="7"/>
        <v>No</v>
      </c>
      <c r="AJ450" s="5" t="str">
        <f t="shared" si="8"/>
        <v>No Acceptance</v>
      </c>
      <c r="AK450" s="5">
        <f t="shared" si="9"/>
        <v>1</v>
      </c>
      <c r="AL450" s="5">
        <f t="shared" si="10"/>
        <v>0.03243933653</v>
      </c>
      <c r="AM450" s="5">
        <f t="shared" si="11"/>
        <v>0.9292929293</v>
      </c>
      <c r="AN450" s="5">
        <f t="shared" si="12"/>
        <v>0.07407407407</v>
      </c>
      <c r="AO450" s="5">
        <f t="shared" si="13"/>
        <v>0</v>
      </c>
      <c r="AP450" s="5">
        <f t="shared" si="14"/>
        <v>0</v>
      </c>
      <c r="AQ450" s="5">
        <f t="shared" si="15"/>
        <v>0</v>
      </c>
      <c r="AR450" s="5">
        <f t="shared" si="16"/>
        <v>0.298008824</v>
      </c>
      <c r="AS450" s="5">
        <f t="shared" si="17"/>
        <v>968</v>
      </c>
      <c r="AT450" s="5">
        <f t="shared" si="18"/>
        <v>0.5681107637</v>
      </c>
      <c r="AU450" s="5" t="str">
        <f t="shared" si="19"/>
        <v>Mid</v>
      </c>
      <c r="AV450" s="5"/>
      <c r="AW450" s="5"/>
      <c r="AX450" s="5"/>
      <c r="AY450" s="5"/>
      <c r="AZ450" s="5"/>
    </row>
    <row r="451" ht="14.25" customHeight="1">
      <c r="A451" s="5">
        <v>1142.0</v>
      </c>
      <c r="B451" s="5">
        <v>1960.0</v>
      </c>
      <c r="C451" s="5" t="s">
        <v>53</v>
      </c>
      <c r="D451" s="5" t="s">
        <v>54</v>
      </c>
      <c r="E451" s="5">
        <v>55707.0</v>
      </c>
      <c r="F451" s="2">
        <f t="shared" si="1"/>
        <v>55707</v>
      </c>
      <c r="G451" s="5">
        <v>0.0</v>
      </c>
      <c r="H451" s="5">
        <v>0.0</v>
      </c>
      <c r="I451" s="5" t="s">
        <v>375</v>
      </c>
      <c r="J451" s="2">
        <f t="array" ref="J451">INDEX('Purchase Behaviour'!B:B,MATCH(A451,'Purchase Behaviour'!A:A, 0))</f>
        <v>320.4154935</v>
      </c>
      <c r="K451" s="2">
        <f t="array" ref="K451">INDEX('Purchase Behaviour'!C:C, MATCH(A451,'Purchase Behaviour'!A:A, 0))</f>
        <v>253.8568602</v>
      </c>
      <c r="L451" s="2">
        <f t="array" ref="L451">INDEX('Purchase Behaviour'!D:D, MATCH($A451,'Purchase Behaviour'!$A:$A, 0))</f>
        <v>324.024477</v>
      </c>
      <c r="M451" s="2">
        <f t="array" ref="M451">INDEX('Purchase Behaviour'!E:E, MATCH($A451,'Purchase Behaviour'!$A:$A, 0))</f>
        <v>219.557271</v>
      </c>
      <c r="N451" s="2">
        <f t="array" ref="N451">INDEX('Purchase Behaviour'!F:F, MATCH($A451,'Purchase Behaviour'!$A:$A, 0))</f>
        <v>209.7974542</v>
      </c>
      <c r="O451" s="2">
        <f t="array" ref="O451">INDEX('Purchase Behaviour'!G:G, MATCH($A451,'Purchase Behaviour'!$A:$A, 0))</f>
        <v>202.8854749</v>
      </c>
      <c r="P451" s="2">
        <f t="array" ref="P451">INDEX('Purchase Behaviour'!H:H, MATCH($A451,'Purchase Behaviour'!$A:$A, 0))</f>
        <v>2</v>
      </c>
      <c r="Q451" s="2">
        <f t="array" ref="Q451">INDEX('Purchase Behaviour'!I:I, MATCH($A451,'Purchase Behaviour'!$A:$A, 0))</f>
        <v>3</v>
      </c>
      <c r="R451" s="2">
        <f t="array" ref="R451">INDEX('Purchase Behaviour'!J:J, MATCH($A451,'Purchase Behaviour'!$A:$A, 0))</f>
        <v>2</v>
      </c>
      <c r="S451" s="2">
        <f t="array" ref="S451">INDEX('Purchase Behaviour'!K:K, MATCH($A451,'Purchase Behaviour'!$A:$A, 0))</f>
        <v>9</v>
      </c>
      <c r="T451" s="2">
        <f t="array" ref="T451">INDEX('Purchase Behaviour'!L:L, MATCH($A451,'Purchase Behaviour'!$A:$A, 0))</f>
        <v>3</v>
      </c>
      <c r="U451" s="2">
        <f t="array" ref="U451">INDEX('Purchase Behaviour'!M:M, MATCH($A451,'Purchase Behaviour'!$A:$A, 0))</f>
        <v>91</v>
      </c>
      <c r="V451" s="2">
        <f t="array" ref="V451">INDEX('Campaign Performance'!B:B, MATCH(A451,'Campaign Performance'!A:A, 0))</f>
        <v>0</v>
      </c>
      <c r="W451" s="2">
        <f t="array" ref="W451">INDEX('Campaign Performance'!C:C, MATCH($A451,'Campaign Performance'!$A:$A, 0))</f>
        <v>0</v>
      </c>
      <c r="X451" s="2">
        <f t="array" ref="X451">INDEX('Campaign Performance'!D:D, MATCH($A451,'Campaign Performance'!$A:$A, 0))</f>
        <v>0</v>
      </c>
      <c r="Y451" s="2">
        <f t="array" ref="Y451">INDEX('Campaign Performance'!E:E, MATCH($A451,'Campaign Performance'!$A:$A, 0))</f>
        <v>0</v>
      </c>
      <c r="Z451" s="2">
        <f t="array" ref="Z451">INDEX('Campaign Performance'!F:F, MATCH($A451,'Campaign Performance'!$A:$A, 0))</f>
        <v>0</v>
      </c>
      <c r="AA451" s="2">
        <f t="array" ref="AA451">INDEX('Campaign Performance'!G:G, MATCH($A451,'Campaign Performance'!$A:$A, 0))</f>
        <v>0</v>
      </c>
      <c r="AB451" s="2">
        <f t="array" ref="AB451">INDEX('Campaign Performance'!H:H, MATCH($A451,'Campaign Performance'!$A:$A, 0))</f>
        <v>0</v>
      </c>
      <c r="AC451" s="5">
        <f t="shared" si="2"/>
        <v>65</v>
      </c>
      <c r="AD451" s="5">
        <f t="shared" si="3"/>
        <v>11</v>
      </c>
      <c r="AE451" s="5">
        <f t="shared" si="4"/>
        <v>1530.537031</v>
      </c>
      <c r="AF451" s="5">
        <f t="shared" si="5"/>
        <v>0</v>
      </c>
      <c r="AG451" s="5" t="str">
        <f t="shared" si="6"/>
        <v>No kids</v>
      </c>
      <c r="AH451" s="5" t="str">
        <f t="shared" si="20"/>
        <v>High income</v>
      </c>
      <c r="AI451" s="5" t="str">
        <f t="shared" si="7"/>
        <v>No</v>
      </c>
      <c r="AJ451" s="5" t="str">
        <f t="shared" si="8"/>
        <v>No Acceptance</v>
      </c>
      <c r="AK451" s="5">
        <f t="shared" si="9"/>
        <v>3</v>
      </c>
      <c r="AL451" s="5">
        <f t="shared" si="10"/>
        <v>0.07757187596</v>
      </c>
      <c r="AM451" s="5">
        <f t="shared" si="11"/>
        <v>0.08080808081</v>
      </c>
      <c r="AN451" s="5">
        <f t="shared" si="12"/>
        <v>0.1111111111</v>
      </c>
      <c r="AO451" s="5">
        <f t="shared" si="13"/>
        <v>0.07142857143</v>
      </c>
      <c r="AP451" s="5">
        <f t="shared" si="14"/>
        <v>0</v>
      </c>
      <c r="AQ451" s="5">
        <f t="shared" si="15"/>
        <v>1</v>
      </c>
      <c r="AR451" s="5">
        <f t="shared" si="16"/>
        <v>0.167444917</v>
      </c>
      <c r="AS451" s="5">
        <f t="shared" si="17"/>
        <v>1857</v>
      </c>
      <c r="AT451" s="5">
        <f t="shared" si="18"/>
        <v>0.1710585083</v>
      </c>
      <c r="AU451" s="5" t="str">
        <f t="shared" si="19"/>
        <v>Low</v>
      </c>
      <c r="AV451" s="5"/>
      <c r="AW451" s="5"/>
      <c r="AX451" s="5"/>
      <c r="AY451" s="5"/>
      <c r="AZ451" s="5"/>
    </row>
    <row r="452" ht="14.25" customHeight="1">
      <c r="A452" s="5">
        <v>2276.0</v>
      </c>
      <c r="B452" s="5">
        <v>1960.0</v>
      </c>
      <c r="C452" s="5" t="s">
        <v>46</v>
      </c>
      <c r="D452" s="5" t="s">
        <v>47</v>
      </c>
      <c r="E452" s="5">
        <v>57959.0</v>
      </c>
      <c r="F452" s="2">
        <f t="shared" si="1"/>
        <v>57959</v>
      </c>
      <c r="G452" s="5">
        <v>0.0</v>
      </c>
      <c r="H452" s="5">
        <v>0.0</v>
      </c>
      <c r="I452" s="5" t="s">
        <v>376</v>
      </c>
      <c r="J452" s="2">
        <f t="array" ref="J452">INDEX('Purchase Behaviour'!B:B,MATCH(A452,'Purchase Behaviour'!A:A, 0))</f>
        <v>312.47654</v>
      </c>
      <c r="K452" s="2">
        <f t="array" ref="K452">INDEX('Purchase Behaviour'!C:C, MATCH(A452,'Purchase Behaviour'!A:A, 0))</f>
        <v>216.9522428</v>
      </c>
      <c r="L452" s="2">
        <f t="array" ref="L452">INDEX('Purchase Behaviour'!D:D, MATCH($A452,'Purchase Behaviour'!$A:$A, 0))</f>
        <v>259.3050001</v>
      </c>
      <c r="M452" s="2">
        <f t="array" ref="M452">INDEX('Purchase Behaviour'!E:E, MATCH($A452,'Purchase Behaviour'!$A:$A, 0))</f>
        <v>231.3222018</v>
      </c>
      <c r="N452" s="2">
        <f t="array" ref="N452">INDEX('Purchase Behaviour'!F:F, MATCH($A452,'Purchase Behaviour'!$A:$A, 0))</f>
        <v>316.3859439</v>
      </c>
      <c r="O452" s="2">
        <f t="array" ref="O452">INDEX('Purchase Behaviour'!G:G, MATCH($A452,'Purchase Behaviour'!$A:$A, 0))</f>
        <v>123.3297116</v>
      </c>
      <c r="P452" s="2">
        <f t="array" ref="P452">INDEX('Purchase Behaviour'!H:H, MATCH($A452,'Purchase Behaviour'!$A:$A, 0))</f>
        <v>5</v>
      </c>
      <c r="Q452" s="2">
        <f t="array" ref="Q452">INDEX('Purchase Behaviour'!I:I, MATCH($A452,'Purchase Behaviour'!$A:$A, 0))</f>
        <v>4</v>
      </c>
      <c r="R452" s="2">
        <f t="array" ref="R452">INDEX('Purchase Behaviour'!J:J, MATCH($A452,'Purchase Behaviour'!$A:$A, 0))</f>
        <v>7</v>
      </c>
      <c r="S452" s="2">
        <f t="array" ref="S452">INDEX('Purchase Behaviour'!K:K, MATCH($A452,'Purchase Behaviour'!$A:$A, 0))</f>
        <v>11</v>
      </c>
      <c r="T452" s="2">
        <f t="array" ref="T452">INDEX('Purchase Behaviour'!L:L, MATCH($A452,'Purchase Behaviour'!$A:$A, 0))</f>
        <v>3</v>
      </c>
      <c r="U452" s="2">
        <f t="array" ref="U452">INDEX('Purchase Behaviour'!M:M, MATCH($A452,'Purchase Behaviour'!$A:$A, 0))</f>
        <v>71</v>
      </c>
      <c r="V452" s="2">
        <f t="array" ref="V452">INDEX('Campaign Performance'!B:B, MATCH(A452,'Campaign Performance'!A:A, 0))</f>
        <v>0</v>
      </c>
      <c r="W452" s="2">
        <f t="array" ref="W452">INDEX('Campaign Performance'!C:C, MATCH($A452,'Campaign Performance'!$A:$A, 0))</f>
        <v>0</v>
      </c>
      <c r="X452" s="2">
        <f t="array" ref="X452">INDEX('Campaign Performance'!D:D, MATCH($A452,'Campaign Performance'!$A:$A, 0))</f>
        <v>0</v>
      </c>
      <c r="Y452" s="2">
        <f t="array" ref="Y452">INDEX('Campaign Performance'!E:E, MATCH($A452,'Campaign Performance'!$A:$A, 0))</f>
        <v>0</v>
      </c>
      <c r="Z452" s="2">
        <f t="array" ref="Z452">INDEX('Campaign Performance'!F:F, MATCH($A452,'Campaign Performance'!$A:$A, 0))</f>
        <v>0</v>
      </c>
      <c r="AA452" s="2">
        <f t="array" ref="AA452">INDEX('Campaign Performance'!G:G, MATCH($A452,'Campaign Performance'!$A:$A, 0))</f>
        <v>0</v>
      </c>
      <c r="AB452" s="2">
        <f t="array" ref="AB452">INDEX('Campaign Performance'!H:H, MATCH($A452,'Campaign Performance'!$A:$A, 0))</f>
        <v>0</v>
      </c>
      <c r="AC452" s="5">
        <f t="shared" si="2"/>
        <v>65</v>
      </c>
      <c r="AD452" s="5">
        <f t="shared" si="3"/>
        <v>12</v>
      </c>
      <c r="AE452" s="5">
        <f t="shared" si="4"/>
        <v>1459.77164</v>
      </c>
      <c r="AF452" s="5">
        <f t="shared" si="5"/>
        <v>0</v>
      </c>
      <c r="AG452" s="5" t="str">
        <f t="shared" si="6"/>
        <v>No kids</v>
      </c>
      <c r="AH452" s="5" t="str">
        <f t="shared" si="20"/>
        <v>High income</v>
      </c>
      <c r="AI452" s="5" t="str">
        <f t="shared" si="7"/>
        <v>No</v>
      </c>
      <c r="AJ452" s="5" t="str">
        <f t="shared" si="8"/>
        <v>No Acceptance</v>
      </c>
      <c r="AK452" s="5">
        <f t="shared" si="9"/>
        <v>3</v>
      </c>
      <c r="AL452" s="5">
        <f t="shared" si="10"/>
        <v>0.07398528904</v>
      </c>
      <c r="AM452" s="5">
        <f t="shared" si="11"/>
        <v>0.2828282828</v>
      </c>
      <c r="AN452" s="5">
        <f t="shared" si="12"/>
        <v>0.1481481481</v>
      </c>
      <c r="AO452" s="5">
        <f t="shared" si="13"/>
        <v>0.25</v>
      </c>
      <c r="AP452" s="5">
        <f t="shared" si="14"/>
        <v>0</v>
      </c>
      <c r="AQ452" s="5">
        <f t="shared" si="15"/>
        <v>1</v>
      </c>
      <c r="AR452" s="5">
        <f t="shared" si="16"/>
        <v>0.2505670293</v>
      </c>
      <c r="AS452" s="5">
        <f t="shared" si="17"/>
        <v>1311</v>
      </c>
      <c r="AT452" s="5">
        <f t="shared" si="18"/>
        <v>0.4149173738</v>
      </c>
      <c r="AU452" s="5" t="str">
        <f t="shared" si="19"/>
        <v>Low</v>
      </c>
      <c r="AV452" s="5"/>
      <c r="AW452" s="5"/>
      <c r="AX452" s="5"/>
      <c r="AY452" s="5"/>
      <c r="AZ452" s="5"/>
    </row>
    <row r="453" ht="14.25" customHeight="1">
      <c r="A453" s="5">
        <v>2807.0</v>
      </c>
      <c r="B453" s="5">
        <v>1969.0</v>
      </c>
      <c r="C453" s="5" t="s">
        <v>46</v>
      </c>
      <c r="D453" s="5" t="s">
        <v>54</v>
      </c>
      <c r="E453" s="5">
        <v>56796.0</v>
      </c>
      <c r="F453" s="2">
        <f t="shared" si="1"/>
        <v>56796</v>
      </c>
      <c r="G453" s="5">
        <v>0.0</v>
      </c>
      <c r="H453" s="5">
        <v>0.0</v>
      </c>
      <c r="I453" s="5" t="s">
        <v>377</v>
      </c>
      <c r="J453" s="2">
        <f t="array" ref="J453">INDEX('Purchase Behaviour'!B:B,MATCH(A453,'Purchase Behaviour'!A:A, 0))</f>
        <v>293.2486957</v>
      </c>
      <c r="K453" s="2">
        <f t="array" ref="K453">INDEX('Purchase Behaviour'!C:C, MATCH(A453,'Purchase Behaviour'!A:A, 0))</f>
        <v>422.3316797</v>
      </c>
      <c r="L453" s="2">
        <f t="array" ref="L453">INDEX('Purchase Behaviour'!D:D, MATCH($A453,'Purchase Behaviour'!$A:$A, 0))</f>
        <v>379.2564507</v>
      </c>
      <c r="M453" s="2">
        <f t="array" ref="M453">INDEX('Purchase Behaviour'!E:E, MATCH($A453,'Purchase Behaviour'!$A:$A, 0))</f>
        <v>218.13828</v>
      </c>
      <c r="N453" s="2">
        <f t="array" ref="N453">INDEX('Purchase Behaviour'!F:F, MATCH($A453,'Purchase Behaviour'!$A:$A, 0))</f>
        <v>314.7785151</v>
      </c>
      <c r="O453" s="2">
        <f t="array" ref="O453">INDEX('Purchase Behaviour'!G:G, MATCH($A453,'Purchase Behaviour'!$A:$A, 0))</f>
        <v>297.9041562</v>
      </c>
      <c r="P453" s="2">
        <f t="array" ref="P453">INDEX('Purchase Behaviour'!H:H, MATCH($A453,'Purchase Behaviour'!$A:$A, 0))</f>
        <v>3</v>
      </c>
      <c r="Q453" s="2">
        <f t="array" ref="Q453">INDEX('Purchase Behaviour'!I:I, MATCH($A453,'Purchase Behaviour'!$A:$A, 0))</f>
        <v>8</v>
      </c>
      <c r="R453" s="2">
        <f t="array" ref="R453">INDEX('Purchase Behaviour'!J:J, MATCH($A453,'Purchase Behaviour'!$A:$A, 0))</f>
        <v>9</v>
      </c>
      <c r="S453" s="2">
        <f t="array" ref="S453">INDEX('Purchase Behaviour'!K:K, MATCH($A453,'Purchase Behaviour'!$A:$A, 0))</f>
        <v>7</v>
      </c>
      <c r="T453" s="2">
        <f t="array" ref="T453">INDEX('Purchase Behaviour'!L:L, MATCH($A453,'Purchase Behaviour'!$A:$A, 0))</f>
        <v>7</v>
      </c>
      <c r="U453" s="2">
        <f t="array" ref="U453">INDEX('Purchase Behaviour'!M:M, MATCH($A453,'Purchase Behaviour'!$A:$A, 0))</f>
        <v>24</v>
      </c>
      <c r="V453" s="2">
        <f t="array" ref="V453">INDEX('Campaign Performance'!B:B, MATCH(A453,'Campaign Performance'!A:A, 0))</f>
        <v>0</v>
      </c>
      <c r="W453" s="2">
        <f t="array" ref="W453">INDEX('Campaign Performance'!C:C, MATCH($A453,'Campaign Performance'!$A:$A, 0))</f>
        <v>0</v>
      </c>
      <c r="X453" s="2">
        <f t="array" ref="X453">INDEX('Campaign Performance'!D:D, MATCH($A453,'Campaign Performance'!$A:$A, 0))</f>
        <v>0</v>
      </c>
      <c r="Y453" s="2">
        <f t="array" ref="Y453">INDEX('Campaign Performance'!E:E, MATCH($A453,'Campaign Performance'!$A:$A, 0))</f>
        <v>0</v>
      </c>
      <c r="Z453" s="2">
        <f t="array" ref="Z453">INDEX('Campaign Performance'!F:F, MATCH($A453,'Campaign Performance'!$A:$A, 0))</f>
        <v>0</v>
      </c>
      <c r="AA453" s="2">
        <f t="array" ref="AA453">INDEX('Campaign Performance'!G:G, MATCH($A453,'Campaign Performance'!$A:$A, 0))</f>
        <v>0</v>
      </c>
      <c r="AB453" s="2">
        <f t="array" ref="AB453">INDEX('Campaign Performance'!H:H, MATCH($A453,'Campaign Performance'!$A:$A, 0))</f>
        <v>0</v>
      </c>
      <c r="AC453" s="5">
        <f t="shared" si="2"/>
        <v>56</v>
      </c>
      <c r="AD453" s="5">
        <f t="shared" si="3"/>
        <v>12</v>
      </c>
      <c r="AE453" s="5">
        <f t="shared" si="4"/>
        <v>1925.657777</v>
      </c>
      <c r="AF453" s="5">
        <f t="shared" si="5"/>
        <v>0</v>
      </c>
      <c r="AG453" s="5" t="str">
        <f t="shared" si="6"/>
        <v>No kids</v>
      </c>
      <c r="AH453" s="5" t="str">
        <f t="shared" si="20"/>
        <v>High income</v>
      </c>
      <c r="AI453" s="5" t="str">
        <f t="shared" si="7"/>
        <v>No</v>
      </c>
      <c r="AJ453" s="5" t="str">
        <f t="shared" si="8"/>
        <v>No Acceptance</v>
      </c>
      <c r="AK453" s="5">
        <f t="shared" si="9"/>
        <v>3</v>
      </c>
      <c r="AL453" s="5">
        <f t="shared" si="10"/>
        <v>0.09759769495</v>
      </c>
      <c r="AM453" s="5">
        <f t="shared" si="11"/>
        <v>0.7575757576</v>
      </c>
      <c r="AN453" s="5">
        <f t="shared" si="12"/>
        <v>0.2962962963</v>
      </c>
      <c r="AO453" s="5">
        <f t="shared" si="13"/>
        <v>0.3214285714</v>
      </c>
      <c r="AP453" s="5">
        <f t="shared" si="14"/>
        <v>0</v>
      </c>
      <c r="AQ453" s="5">
        <f t="shared" si="15"/>
        <v>1</v>
      </c>
      <c r="AR453" s="5">
        <f t="shared" si="16"/>
        <v>0.4282594526</v>
      </c>
      <c r="AS453" s="5">
        <f t="shared" si="17"/>
        <v>228</v>
      </c>
      <c r="AT453" s="5">
        <f t="shared" si="18"/>
        <v>0.8986154533</v>
      </c>
      <c r="AU453" s="5" t="str">
        <f t="shared" si="19"/>
        <v>High</v>
      </c>
      <c r="AV453" s="5"/>
      <c r="AW453" s="5"/>
      <c r="AX453" s="5"/>
      <c r="AY453" s="5"/>
      <c r="AZ453" s="5"/>
    </row>
    <row r="454" ht="14.25" customHeight="1">
      <c r="A454" s="5">
        <v>6471.0</v>
      </c>
      <c r="B454" s="5">
        <v>1971.0</v>
      </c>
      <c r="C454" s="5" t="s">
        <v>56</v>
      </c>
      <c r="D454" s="5" t="s">
        <v>47</v>
      </c>
      <c r="E454" s="5">
        <v>36230.0</v>
      </c>
      <c r="F454" s="2">
        <f t="shared" si="1"/>
        <v>36230</v>
      </c>
      <c r="G454" s="5">
        <v>0.0</v>
      </c>
      <c r="H454" s="5">
        <v>0.0</v>
      </c>
      <c r="I454" s="5" t="s">
        <v>188</v>
      </c>
      <c r="J454" s="2">
        <f t="array" ref="J454">INDEX('Purchase Behaviour'!B:B,MATCH(A454,'Purchase Behaviour'!A:A, 0))</f>
        <v>254.8724691</v>
      </c>
      <c r="K454" s="2">
        <f t="array" ref="K454">INDEX('Purchase Behaviour'!C:C, MATCH(A454,'Purchase Behaviour'!A:A, 0))</f>
        <v>34.11055822</v>
      </c>
      <c r="L454" s="2">
        <f t="array" ref="L454">INDEX('Purchase Behaviour'!D:D, MATCH($A454,'Purchase Behaviour'!$A:$A, 0))</f>
        <v>235.0943727</v>
      </c>
      <c r="M454" s="2">
        <f t="array" ref="M454">INDEX('Purchase Behaviour'!E:E, MATCH($A454,'Purchase Behaviour'!$A:$A, 0))</f>
        <v>158.5179423</v>
      </c>
      <c r="N454" s="2">
        <f t="array" ref="N454">INDEX('Purchase Behaviour'!F:F, MATCH($A454,'Purchase Behaviour'!$A:$A, 0))</f>
        <v>132.1280079</v>
      </c>
      <c r="O454" s="2">
        <f t="array" ref="O454">INDEX('Purchase Behaviour'!G:G, MATCH($A454,'Purchase Behaviour'!$A:$A, 0))</f>
        <v>130.5429247</v>
      </c>
      <c r="P454" s="2">
        <f t="array" ref="P454">INDEX('Purchase Behaviour'!H:H, MATCH($A454,'Purchase Behaviour'!$A:$A, 0))</f>
        <v>1</v>
      </c>
      <c r="Q454" s="2">
        <f t="array" ref="Q454">INDEX('Purchase Behaviour'!I:I, MATCH($A454,'Purchase Behaviour'!$A:$A, 0))</f>
        <v>2</v>
      </c>
      <c r="R454" s="2">
        <f t="array" ref="R454">INDEX('Purchase Behaviour'!J:J, MATCH($A454,'Purchase Behaviour'!$A:$A, 0))</f>
        <v>0</v>
      </c>
      <c r="S454" s="2">
        <f t="array" ref="S454">INDEX('Purchase Behaviour'!K:K, MATCH($A454,'Purchase Behaviour'!$A:$A, 0))</f>
        <v>4</v>
      </c>
      <c r="T454" s="2">
        <f t="array" ref="T454">INDEX('Purchase Behaviour'!L:L, MATCH($A454,'Purchase Behaviour'!$A:$A, 0))</f>
        <v>5</v>
      </c>
      <c r="U454" s="2">
        <f t="array" ref="U454">INDEX('Purchase Behaviour'!M:M, MATCH($A454,'Purchase Behaviour'!$A:$A, 0))</f>
        <v>17</v>
      </c>
      <c r="V454" s="2">
        <f t="array" ref="V454">INDEX('Campaign Performance'!B:B, MATCH(A454,'Campaign Performance'!A:A, 0))</f>
        <v>0</v>
      </c>
      <c r="W454" s="2">
        <f t="array" ref="W454">INDEX('Campaign Performance'!C:C, MATCH($A454,'Campaign Performance'!$A:$A, 0))</f>
        <v>0</v>
      </c>
      <c r="X454" s="2">
        <f t="array" ref="X454">INDEX('Campaign Performance'!D:D, MATCH($A454,'Campaign Performance'!$A:$A, 0))</f>
        <v>0</v>
      </c>
      <c r="Y454" s="2">
        <f t="array" ref="Y454">INDEX('Campaign Performance'!E:E, MATCH($A454,'Campaign Performance'!$A:$A, 0))</f>
        <v>0</v>
      </c>
      <c r="Z454" s="2">
        <f t="array" ref="Z454">INDEX('Campaign Performance'!F:F, MATCH($A454,'Campaign Performance'!$A:$A, 0))</f>
        <v>0</v>
      </c>
      <c r="AA454" s="2">
        <f t="array" ref="AA454">INDEX('Campaign Performance'!G:G, MATCH($A454,'Campaign Performance'!$A:$A, 0))</f>
        <v>0</v>
      </c>
      <c r="AB454" s="2">
        <f t="array" ref="AB454">INDEX('Campaign Performance'!H:H, MATCH($A454,'Campaign Performance'!$A:$A, 0))</f>
        <v>0</v>
      </c>
      <c r="AC454" s="5">
        <f t="shared" si="2"/>
        <v>54</v>
      </c>
      <c r="AD454" s="5">
        <f t="shared" si="3"/>
        <v>12</v>
      </c>
      <c r="AE454" s="5">
        <f t="shared" si="4"/>
        <v>945.266275</v>
      </c>
      <c r="AF454" s="5">
        <f t="shared" si="5"/>
        <v>0</v>
      </c>
      <c r="AG454" s="5" t="str">
        <f t="shared" si="6"/>
        <v>No kids</v>
      </c>
      <c r="AH454" s="5" t="str">
        <f t="shared" si="20"/>
        <v>Mid income</v>
      </c>
      <c r="AI454" s="5" t="str">
        <f t="shared" si="7"/>
        <v>No</v>
      </c>
      <c r="AJ454" s="5" t="str">
        <f t="shared" si="8"/>
        <v>No Acceptance</v>
      </c>
      <c r="AK454" s="5">
        <f t="shared" si="9"/>
        <v>2</v>
      </c>
      <c r="AL454" s="5">
        <f t="shared" si="10"/>
        <v>0.04790872534</v>
      </c>
      <c r="AM454" s="5">
        <f t="shared" si="11"/>
        <v>0.8282828283</v>
      </c>
      <c r="AN454" s="5">
        <f t="shared" si="12"/>
        <v>0.07407407407</v>
      </c>
      <c r="AO454" s="5">
        <f t="shared" si="13"/>
        <v>0</v>
      </c>
      <c r="AP454" s="5">
        <f t="shared" si="14"/>
        <v>0</v>
      </c>
      <c r="AQ454" s="5">
        <f t="shared" si="15"/>
        <v>0.5</v>
      </c>
      <c r="AR454" s="5">
        <f t="shared" si="16"/>
        <v>0.3215731409</v>
      </c>
      <c r="AS454" s="5">
        <f t="shared" si="17"/>
        <v>772</v>
      </c>
      <c r="AT454" s="5">
        <f t="shared" si="18"/>
        <v>0.6556498437</v>
      </c>
      <c r="AU454" s="5" t="str">
        <f t="shared" si="19"/>
        <v>Mid</v>
      </c>
      <c r="AV454" s="5"/>
      <c r="AW454" s="5"/>
      <c r="AX454" s="5"/>
      <c r="AY454" s="5"/>
      <c r="AZ454" s="5"/>
    </row>
    <row r="455" ht="14.25" customHeight="1">
      <c r="A455" s="5">
        <v>6131.0</v>
      </c>
      <c r="B455" s="5">
        <v>1980.0</v>
      </c>
      <c r="C455" s="5" t="s">
        <v>70</v>
      </c>
      <c r="D455" s="5" t="s">
        <v>54</v>
      </c>
      <c r="E455" s="5">
        <v>70829.0</v>
      </c>
      <c r="F455" s="2">
        <f t="shared" si="1"/>
        <v>70829</v>
      </c>
      <c r="G455" s="5">
        <v>1.0</v>
      </c>
      <c r="H455" s="5">
        <v>2.0</v>
      </c>
      <c r="I455" s="5" t="s">
        <v>142</v>
      </c>
      <c r="J455" s="2">
        <f t="array" ref="J455">INDEX('Purchase Behaviour'!B:B,MATCH(A455,'Purchase Behaviour'!A:A, 0))</f>
        <v>197.9350985</v>
      </c>
      <c r="K455" s="2">
        <f t="array" ref="K455">INDEX('Purchase Behaviour'!C:C, MATCH(A455,'Purchase Behaviour'!A:A, 0))</f>
        <v>272.3101832</v>
      </c>
      <c r="L455" s="2">
        <f t="array" ref="L455">INDEX('Purchase Behaviour'!D:D, MATCH($A455,'Purchase Behaviour'!$A:$A, 0))</f>
        <v>221.8132253</v>
      </c>
      <c r="M455" s="2">
        <f t="array" ref="M455">INDEX('Purchase Behaviour'!E:E, MATCH($A455,'Purchase Behaviour'!$A:$A, 0))</f>
        <v>358.4574819</v>
      </c>
      <c r="N455" s="2">
        <f t="array" ref="N455">INDEX('Purchase Behaviour'!F:F, MATCH($A455,'Purchase Behaviour'!$A:$A, 0))</f>
        <v>402.892494</v>
      </c>
      <c r="O455" s="2">
        <f t="array" ref="O455">INDEX('Purchase Behaviour'!G:G, MATCH($A455,'Purchase Behaviour'!$A:$A, 0))</f>
        <v>311.0866608</v>
      </c>
      <c r="P455" s="2">
        <f t="array" ref="P455">INDEX('Purchase Behaviour'!H:H, MATCH($A455,'Purchase Behaviour'!$A:$A, 0))</f>
        <v>2</v>
      </c>
      <c r="Q455" s="2">
        <f t="array" ref="Q455">INDEX('Purchase Behaviour'!I:I, MATCH($A455,'Purchase Behaviour'!$A:$A, 0))</f>
        <v>4</v>
      </c>
      <c r="R455" s="2">
        <f t="array" ref="R455">INDEX('Purchase Behaviour'!J:J, MATCH($A455,'Purchase Behaviour'!$A:$A, 0))</f>
        <v>2</v>
      </c>
      <c r="S455" s="2">
        <f t="array" ref="S455">INDEX('Purchase Behaviour'!K:K, MATCH($A455,'Purchase Behaviour'!$A:$A, 0))</f>
        <v>8</v>
      </c>
      <c r="T455" s="2">
        <f t="array" ref="T455">INDEX('Purchase Behaviour'!L:L, MATCH($A455,'Purchase Behaviour'!$A:$A, 0))</f>
        <v>3</v>
      </c>
      <c r="U455" s="2">
        <f t="array" ref="U455">INDEX('Purchase Behaviour'!M:M, MATCH($A455,'Purchase Behaviour'!$A:$A, 0))</f>
        <v>87</v>
      </c>
      <c r="V455" s="2">
        <f t="array" ref="V455">INDEX('Campaign Performance'!B:B, MATCH(A455,'Campaign Performance'!A:A, 0))</f>
        <v>0</v>
      </c>
      <c r="W455" s="2">
        <f t="array" ref="W455">INDEX('Campaign Performance'!C:C, MATCH($A455,'Campaign Performance'!$A:$A, 0))</f>
        <v>0</v>
      </c>
      <c r="X455" s="2">
        <f t="array" ref="X455">INDEX('Campaign Performance'!D:D, MATCH($A455,'Campaign Performance'!$A:$A, 0))</f>
        <v>0</v>
      </c>
      <c r="Y455" s="2">
        <f t="array" ref="Y455">INDEX('Campaign Performance'!E:E, MATCH($A455,'Campaign Performance'!$A:$A, 0))</f>
        <v>0</v>
      </c>
      <c r="Z455" s="2">
        <f t="array" ref="Z455">INDEX('Campaign Performance'!F:F, MATCH($A455,'Campaign Performance'!$A:$A, 0))</f>
        <v>0</v>
      </c>
      <c r="AA455" s="2">
        <f t="array" ref="AA455">INDEX('Campaign Performance'!G:G, MATCH($A455,'Campaign Performance'!$A:$A, 0))</f>
        <v>0</v>
      </c>
      <c r="AB455" s="2">
        <f t="array" ref="AB455">INDEX('Campaign Performance'!H:H, MATCH($A455,'Campaign Performance'!$A:$A, 0))</f>
        <v>0</v>
      </c>
      <c r="AC455" s="5">
        <f t="shared" si="2"/>
        <v>45</v>
      </c>
      <c r="AD455" s="5">
        <f t="shared" si="3"/>
        <v>11</v>
      </c>
      <c r="AE455" s="5">
        <f t="shared" si="4"/>
        <v>1764.495144</v>
      </c>
      <c r="AF455" s="5">
        <f t="shared" si="5"/>
        <v>0</v>
      </c>
      <c r="AG455" s="5" t="str">
        <f t="shared" si="6"/>
        <v>Large family</v>
      </c>
      <c r="AH455" s="5" t="str">
        <f t="shared" si="20"/>
        <v>High income</v>
      </c>
      <c r="AI455" s="5" t="str">
        <f t="shared" si="7"/>
        <v>No</v>
      </c>
      <c r="AJ455" s="5" t="str">
        <f t="shared" si="8"/>
        <v>No Acceptance</v>
      </c>
      <c r="AK455" s="5">
        <f t="shared" si="9"/>
        <v>3</v>
      </c>
      <c r="AL455" s="5">
        <f t="shared" si="10"/>
        <v>0.08942952419</v>
      </c>
      <c r="AM455" s="5">
        <f t="shared" si="11"/>
        <v>0.1212121212</v>
      </c>
      <c r="AN455" s="5">
        <f t="shared" si="12"/>
        <v>0.1481481481</v>
      </c>
      <c r="AO455" s="5">
        <f t="shared" si="13"/>
        <v>0.07142857143</v>
      </c>
      <c r="AP455" s="5">
        <f t="shared" si="14"/>
        <v>0</v>
      </c>
      <c r="AQ455" s="5">
        <f t="shared" si="15"/>
        <v>1</v>
      </c>
      <c r="AR455" s="5">
        <f t="shared" si="16"/>
        <v>0.1880860968</v>
      </c>
      <c r="AS455" s="5">
        <f t="shared" si="17"/>
        <v>1747</v>
      </c>
      <c r="AT455" s="5">
        <f t="shared" si="18"/>
        <v>0.2201875837</v>
      </c>
      <c r="AU455" s="5" t="str">
        <f t="shared" si="19"/>
        <v>Low</v>
      </c>
      <c r="AV455" s="5"/>
      <c r="AW455" s="5"/>
      <c r="AX455" s="5"/>
      <c r="AY455" s="5"/>
      <c r="AZ455" s="5"/>
    </row>
    <row r="456" ht="14.25" customHeight="1">
      <c r="A456" s="5">
        <v>6233.0</v>
      </c>
      <c r="B456" s="5">
        <v>1976.0</v>
      </c>
      <c r="C456" s="5" t="s">
        <v>46</v>
      </c>
      <c r="D456" s="5" t="s">
        <v>54</v>
      </c>
      <c r="E456" s="5">
        <v>65991.0</v>
      </c>
      <c r="F456" s="2">
        <f t="shared" si="1"/>
        <v>65991</v>
      </c>
      <c r="G456" s="5">
        <v>1.0</v>
      </c>
      <c r="H456" s="5">
        <v>2.0</v>
      </c>
      <c r="I456" s="5" t="s">
        <v>110</v>
      </c>
      <c r="J456" s="2">
        <f t="array" ref="J456">INDEX('Purchase Behaviour'!B:B,MATCH(A456,'Purchase Behaviour'!A:A, 0))</f>
        <v>467.3013048</v>
      </c>
      <c r="K456" s="2">
        <f t="array" ref="K456">INDEX('Purchase Behaviour'!C:C, MATCH(A456,'Purchase Behaviour'!A:A, 0))</f>
        <v>260.3482504</v>
      </c>
      <c r="L456" s="2">
        <f t="array" ref="L456">INDEX('Purchase Behaviour'!D:D, MATCH($A456,'Purchase Behaviour'!$A:$A, 0))</f>
        <v>284.5542762</v>
      </c>
      <c r="M456" s="2">
        <f t="array" ref="M456">INDEX('Purchase Behaviour'!E:E, MATCH($A456,'Purchase Behaviour'!$A:$A, 0))</f>
        <v>267.975129</v>
      </c>
      <c r="N456" s="2">
        <f t="array" ref="N456">INDEX('Purchase Behaviour'!F:F, MATCH($A456,'Purchase Behaviour'!$A:$A, 0))</f>
        <v>376.249968</v>
      </c>
      <c r="O456" s="2">
        <f t="array" ref="O456">INDEX('Purchase Behaviour'!G:G, MATCH($A456,'Purchase Behaviour'!$A:$A, 0))</f>
        <v>386.4508444</v>
      </c>
      <c r="P456" s="2">
        <f t="array" ref="P456">INDEX('Purchase Behaviour'!H:H, MATCH($A456,'Purchase Behaviour'!$A:$A, 0))</f>
        <v>3</v>
      </c>
      <c r="Q456" s="2">
        <f t="array" ref="Q456">INDEX('Purchase Behaviour'!I:I, MATCH($A456,'Purchase Behaviour'!$A:$A, 0))</f>
        <v>9</v>
      </c>
      <c r="R456" s="2">
        <f t="array" ref="R456">INDEX('Purchase Behaviour'!J:J, MATCH($A456,'Purchase Behaviour'!$A:$A, 0))</f>
        <v>5</v>
      </c>
      <c r="S456" s="2">
        <f t="array" ref="S456">INDEX('Purchase Behaviour'!K:K, MATCH($A456,'Purchase Behaviour'!$A:$A, 0))</f>
        <v>10</v>
      </c>
      <c r="T456" s="2">
        <f t="array" ref="T456">INDEX('Purchase Behaviour'!L:L, MATCH($A456,'Purchase Behaviour'!$A:$A, 0))</f>
        <v>7</v>
      </c>
      <c r="U456" s="2">
        <f t="array" ref="U456">INDEX('Purchase Behaviour'!M:M, MATCH($A456,'Purchase Behaviour'!$A:$A, 0))</f>
        <v>21</v>
      </c>
      <c r="V456" s="2">
        <f t="array" ref="V456">INDEX('Campaign Performance'!B:B, MATCH(A456,'Campaign Performance'!A:A, 0))</f>
        <v>0</v>
      </c>
      <c r="W456" s="2">
        <f t="array" ref="W456">INDEX('Campaign Performance'!C:C, MATCH($A456,'Campaign Performance'!$A:$A, 0))</f>
        <v>0</v>
      </c>
      <c r="X456" s="2">
        <f t="array" ref="X456">INDEX('Campaign Performance'!D:D, MATCH($A456,'Campaign Performance'!$A:$A, 0))</f>
        <v>0</v>
      </c>
      <c r="Y456" s="2">
        <f t="array" ref="Y456">INDEX('Campaign Performance'!E:E, MATCH($A456,'Campaign Performance'!$A:$A, 0))</f>
        <v>0</v>
      </c>
      <c r="Z456" s="2">
        <f t="array" ref="Z456">INDEX('Campaign Performance'!F:F, MATCH($A456,'Campaign Performance'!$A:$A, 0))</f>
        <v>0</v>
      </c>
      <c r="AA456" s="2">
        <f t="array" ref="AA456">INDEX('Campaign Performance'!G:G, MATCH($A456,'Campaign Performance'!$A:$A, 0))</f>
        <v>0</v>
      </c>
      <c r="AB456" s="2">
        <f t="array" ref="AB456">INDEX('Campaign Performance'!H:H, MATCH($A456,'Campaign Performance'!$A:$A, 0))</f>
        <v>0</v>
      </c>
      <c r="AC456" s="5">
        <f t="shared" si="2"/>
        <v>49</v>
      </c>
      <c r="AD456" s="5">
        <f t="shared" si="3"/>
        <v>13</v>
      </c>
      <c r="AE456" s="5">
        <f t="shared" si="4"/>
        <v>2042.879773</v>
      </c>
      <c r="AF456" s="5">
        <f t="shared" si="5"/>
        <v>0</v>
      </c>
      <c r="AG456" s="5" t="str">
        <f t="shared" si="6"/>
        <v>Large family</v>
      </c>
      <c r="AH456" s="5" t="str">
        <f t="shared" si="20"/>
        <v>High income</v>
      </c>
      <c r="AI456" s="5" t="str">
        <f t="shared" si="7"/>
        <v>No</v>
      </c>
      <c r="AJ456" s="5" t="str">
        <f t="shared" si="8"/>
        <v>No Acceptance</v>
      </c>
      <c r="AK456" s="5">
        <f t="shared" si="9"/>
        <v>3</v>
      </c>
      <c r="AL456" s="5">
        <f t="shared" si="10"/>
        <v>0.1035388319</v>
      </c>
      <c r="AM456" s="5">
        <f t="shared" si="11"/>
        <v>0.7878787879</v>
      </c>
      <c r="AN456" s="5">
        <f t="shared" si="12"/>
        <v>0.3333333333</v>
      </c>
      <c r="AO456" s="5">
        <f t="shared" si="13"/>
        <v>0.1785714286</v>
      </c>
      <c r="AP456" s="5">
        <f t="shared" si="14"/>
        <v>0</v>
      </c>
      <c r="AQ456" s="5">
        <f t="shared" si="15"/>
        <v>1</v>
      </c>
      <c r="AR456" s="5">
        <f t="shared" si="16"/>
        <v>0.4301054872</v>
      </c>
      <c r="AS456" s="5">
        <f t="shared" si="17"/>
        <v>224</v>
      </c>
      <c r="AT456" s="5">
        <f t="shared" si="18"/>
        <v>0.9004019652</v>
      </c>
      <c r="AU456" s="5" t="str">
        <f t="shared" si="19"/>
        <v>High</v>
      </c>
      <c r="AV456" s="5"/>
      <c r="AW456" s="5"/>
      <c r="AX456" s="5"/>
      <c r="AY456" s="5"/>
      <c r="AZ456" s="5"/>
    </row>
    <row r="457" ht="14.25" customHeight="1">
      <c r="A457" s="5">
        <v>4148.0</v>
      </c>
      <c r="B457" s="5">
        <v>1972.0</v>
      </c>
      <c r="C457" s="5" t="s">
        <v>46</v>
      </c>
      <c r="D457" s="5" t="s">
        <v>54</v>
      </c>
      <c r="E457" s="5">
        <v>38988.0</v>
      </c>
      <c r="F457" s="2">
        <f t="shared" si="1"/>
        <v>38988</v>
      </c>
      <c r="G457" s="5">
        <v>0.0</v>
      </c>
      <c r="H457" s="5">
        <v>0.0</v>
      </c>
      <c r="I457" s="5" t="s">
        <v>378</v>
      </c>
      <c r="J457" s="2">
        <f t="array" ref="J457">INDEX('Purchase Behaviour'!B:B,MATCH(A457,'Purchase Behaviour'!A:A, 0))</f>
        <v>216.1275251</v>
      </c>
      <c r="K457" s="2">
        <f t="array" ref="K457">INDEX('Purchase Behaviour'!C:C, MATCH(A457,'Purchase Behaviour'!A:A, 0))</f>
        <v>179.146269</v>
      </c>
      <c r="L457" s="2">
        <f t="array" ref="L457">INDEX('Purchase Behaviour'!D:D, MATCH($A457,'Purchase Behaviour'!$A:$A, 0))</f>
        <v>106.5231861</v>
      </c>
      <c r="M457" s="2">
        <f t="array" ref="M457">INDEX('Purchase Behaviour'!E:E, MATCH($A457,'Purchase Behaviour'!$A:$A, 0))</f>
        <v>167.485405</v>
      </c>
      <c r="N457" s="2">
        <f t="array" ref="N457">INDEX('Purchase Behaviour'!F:F, MATCH($A457,'Purchase Behaviour'!$A:$A, 0))</f>
        <v>274.7967888</v>
      </c>
      <c r="O457" s="2">
        <f t="array" ref="O457">INDEX('Purchase Behaviour'!G:G, MATCH($A457,'Purchase Behaviour'!$A:$A, 0))</f>
        <v>247.0432255</v>
      </c>
      <c r="P457" s="2">
        <f t="array" ref="P457">INDEX('Purchase Behaviour'!H:H, MATCH($A457,'Purchase Behaviour'!$A:$A, 0))</f>
        <v>7</v>
      </c>
      <c r="Q457" s="2">
        <f t="array" ref="Q457">INDEX('Purchase Behaviour'!I:I, MATCH($A457,'Purchase Behaviour'!$A:$A, 0))</f>
        <v>5</v>
      </c>
      <c r="R457" s="2">
        <f t="array" ref="R457">INDEX('Purchase Behaviour'!J:J, MATCH($A457,'Purchase Behaviour'!$A:$A, 0))</f>
        <v>1</v>
      </c>
      <c r="S457" s="2">
        <f t="array" ref="S457">INDEX('Purchase Behaviour'!K:K, MATCH($A457,'Purchase Behaviour'!$A:$A, 0))</f>
        <v>6</v>
      </c>
      <c r="T457" s="2">
        <f t="array" ref="T457">INDEX('Purchase Behaviour'!L:L, MATCH($A457,'Purchase Behaviour'!$A:$A, 0))</f>
        <v>8</v>
      </c>
      <c r="U457" s="2">
        <f t="array" ref="U457">INDEX('Purchase Behaviour'!M:M, MATCH($A457,'Purchase Behaviour'!$A:$A, 0))</f>
        <v>90</v>
      </c>
      <c r="V457" s="2">
        <f t="array" ref="V457">INDEX('Campaign Performance'!B:B, MATCH(A457,'Campaign Performance'!A:A, 0))</f>
        <v>0</v>
      </c>
      <c r="W457" s="2">
        <f t="array" ref="W457">INDEX('Campaign Performance'!C:C, MATCH($A457,'Campaign Performance'!$A:$A, 0))</f>
        <v>0</v>
      </c>
      <c r="X457" s="2">
        <f t="array" ref="X457">INDEX('Campaign Performance'!D:D, MATCH($A457,'Campaign Performance'!$A:$A, 0))</f>
        <v>0</v>
      </c>
      <c r="Y457" s="2">
        <f t="array" ref="Y457">INDEX('Campaign Performance'!E:E, MATCH($A457,'Campaign Performance'!$A:$A, 0))</f>
        <v>0</v>
      </c>
      <c r="Z457" s="2">
        <f t="array" ref="Z457">INDEX('Campaign Performance'!F:F, MATCH($A457,'Campaign Performance'!$A:$A, 0))</f>
        <v>0</v>
      </c>
      <c r="AA457" s="2">
        <f t="array" ref="AA457">INDEX('Campaign Performance'!G:G, MATCH($A457,'Campaign Performance'!$A:$A, 0))</f>
        <v>0</v>
      </c>
      <c r="AB457" s="2">
        <f t="array" ref="AB457">INDEX('Campaign Performance'!H:H, MATCH($A457,'Campaign Performance'!$A:$A, 0))</f>
        <v>0</v>
      </c>
      <c r="AC457" s="5">
        <f t="shared" si="2"/>
        <v>53</v>
      </c>
      <c r="AD457" s="5">
        <f t="shared" si="3"/>
        <v>13</v>
      </c>
      <c r="AE457" s="5">
        <f t="shared" si="4"/>
        <v>1191.122399</v>
      </c>
      <c r="AF457" s="5">
        <f t="shared" si="5"/>
        <v>0</v>
      </c>
      <c r="AG457" s="5" t="str">
        <f t="shared" si="6"/>
        <v>No kids</v>
      </c>
      <c r="AH457" s="5" t="str">
        <f t="shared" si="20"/>
        <v>Mid income</v>
      </c>
      <c r="AI457" s="5" t="str">
        <f t="shared" si="7"/>
        <v>No</v>
      </c>
      <c r="AJ457" s="5" t="str">
        <f t="shared" si="8"/>
        <v>No Acceptance</v>
      </c>
      <c r="AK457" s="5">
        <f t="shared" si="9"/>
        <v>2</v>
      </c>
      <c r="AL457" s="5">
        <f t="shared" si="10"/>
        <v>0.0603693979</v>
      </c>
      <c r="AM457" s="5">
        <f t="shared" si="11"/>
        <v>0.09090909091</v>
      </c>
      <c r="AN457" s="5">
        <f t="shared" si="12"/>
        <v>0.1851851852</v>
      </c>
      <c r="AO457" s="5">
        <f t="shared" si="13"/>
        <v>0.03571428571</v>
      </c>
      <c r="AP457" s="5">
        <f t="shared" si="14"/>
        <v>0</v>
      </c>
      <c r="AQ457" s="5">
        <f t="shared" si="15"/>
        <v>0.5</v>
      </c>
      <c r="AR457" s="5">
        <f t="shared" si="16"/>
        <v>0.1237142831</v>
      </c>
      <c r="AS457" s="5">
        <f t="shared" si="17"/>
        <v>2011</v>
      </c>
      <c r="AT457" s="5">
        <f t="shared" si="18"/>
        <v>0.1022778026</v>
      </c>
      <c r="AU457" s="5" t="str">
        <f t="shared" si="19"/>
        <v>Low</v>
      </c>
      <c r="AV457" s="5"/>
      <c r="AW457" s="5"/>
      <c r="AX457" s="5"/>
      <c r="AY457" s="5"/>
      <c r="AZ457" s="5"/>
    </row>
    <row r="458" ht="14.25" customHeight="1">
      <c r="A458" s="5">
        <v>4947.0</v>
      </c>
      <c r="B458" s="5">
        <v>1966.0</v>
      </c>
      <c r="C458" s="5" t="s">
        <v>70</v>
      </c>
      <c r="D458" s="5" t="s">
        <v>47</v>
      </c>
      <c r="E458" s="5">
        <v>89572.0</v>
      </c>
      <c r="F458" s="2">
        <f t="shared" si="1"/>
        <v>89572</v>
      </c>
      <c r="G458" s="5">
        <v>0.0</v>
      </c>
      <c r="H458" s="5">
        <v>0.0</v>
      </c>
      <c r="I458" s="5" t="s">
        <v>348</v>
      </c>
      <c r="J458" s="2">
        <f t="array" ref="J458">INDEX('Purchase Behaviour'!B:B,MATCH(A458,'Purchase Behaviour'!A:A, 0))</f>
        <v>468.9259997</v>
      </c>
      <c r="K458" s="2">
        <f t="array" ref="K458">INDEX('Purchase Behaviour'!C:C, MATCH(A458,'Purchase Behaviour'!A:A, 0))</f>
        <v>375.8687456</v>
      </c>
      <c r="L458" s="2">
        <f t="array" ref="L458">INDEX('Purchase Behaviour'!D:D, MATCH($A458,'Purchase Behaviour'!$A:$A, 0))</f>
        <v>426.7289222</v>
      </c>
      <c r="M458" s="2">
        <f t="array" ref="M458">INDEX('Purchase Behaviour'!E:E, MATCH($A458,'Purchase Behaviour'!$A:$A, 0))</f>
        <v>376.4787681</v>
      </c>
      <c r="N458" s="2">
        <f t="array" ref="N458">INDEX('Purchase Behaviour'!F:F, MATCH($A458,'Purchase Behaviour'!$A:$A, 0))</f>
        <v>592.2248781</v>
      </c>
      <c r="O458" s="2">
        <f t="array" ref="O458">INDEX('Purchase Behaviour'!G:G, MATCH($A458,'Purchase Behaviour'!$A:$A, 0))</f>
        <v>313.531591</v>
      </c>
      <c r="P458" s="2">
        <f t="array" ref="P458">INDEX('Purchase Behaviour'!H:H, MATCH($A458,'Purchase Behaviour'!$A:$A, 0))</f>
        <v>1</v>
      </c>
      <c r="Q458" s="2">
        <f t="array" ref="Q458">INDEX('Purchase Behaviour'!I:I, MATCH($A458,'Purchase Behaviour'!$A:$A, 0))</f>
        <v>7</v>
      </c>
      <c r="R458" s="2">
        <f t="array" ref="R458">INDEX('Purchase Behaviour'!J:J, MATCH($A458,'Purchase Behaviour'!$A:$A, 0))</f>
        <v>7</v>
      </c>
      <c r="S458" s="2">
        <f t="array" ref="S458">INDEX('Purchase Behaviour'!K:K, MATCH($A458,'Purchase Behaviour'!$A:$A, 0))</f>
        <v>9</v>
      </c>
      <c r="T458" s="2">
        <f t="array" ref="T458">INDEX('Purchase Behaviour'!L:L, MATCH($A458,'Purchase Behaviour'!$A:$A, 0))</f>
        <v>4</v>
      </c>
      <c r="U458" s="2">
        <f t="array" ref="U458">INDEX('Purchase Behaviour'!M:M, MATCH($A458,'Purchase Behaviour'!$A:$A, 0))</f>
        <v>44</v>
      </c>
      <c r="V458" s="2">
        <f t="array" ref="V458">INDEX('Campaign Performance'!B:B, MATCH(A458,'Campaign Performance'!A:A, 0))</f>
        <v>0</v>
      </c>
      <c r="W458" s="2">
        <f t="array" ref="W458">INDEX('Campaign Performance'!C:C, MATCH($A458,'Campaign Performance'!$A:$A, 0))</f>
        <v>1</v>
      </c>
      <c r="X458" s="2">
        <f t="array" ref="X458">INDEX('Campaign Performance'!D:D, MATCH($A458,'Campaign Performance'!$A:$A, 0))</f>
        <v>0</v>
      </c>
      <c r="Y458" s="2">
        <f t="array" ref="Y458">INDEX('Campaign Performance'!E:E, MATCH($A458,'Campaign Performance'!$A:$A, 0))</f>
        <v>1</v>
      </c>
      <c r="Z458" s="2">
        <f t="array" ref="Z458">INDEX('Campaign Performance'!F:F, MATCH($A458,'Campaign Performance'!$A:$A, 0))</f>
        <v>0</v>
      </c>
      <c r="AA458" s="2">
        <f t="array" ref="AA458">INDEX('Campaign Performance'!G:G, MATCH($A458,'Campaign Performance'!$A:$A, 0))</f>
        <v>0</v>
      </c>
      <c r="AB458" s="2">
        <f t="array" ref="AB458">INDEX('Campaign Performance'!H:H, MATCH($A458,'Campaign Performance'!$A:$A, 0))</f>
        <v>1</v>
      </c>
      <c r="AC458" s="5">
        <f t="shared" si="2"/>
        <v>59</v>
      </c>
      <c r="AD458" s="5">
        <f t="shared" si="3"/>
        <v>13</v>
      </c>
      <c r="AE458" s="5">
        <f t="shared" si="4"/>
        <v>2553.758905</v>
      </c>
      <c r="AF458" s="5">
        <f t="shared" si="5"/>
        <v>2</v>
      </c>
      <c r="AG458" s="5" t="str">
        <f t="shared" si="6"/>
        <v>No kids</v>
      </c>
      <c r="AH458" s="5" t="str">
        <f t="shared" si="20"/>
        <v>High income</v>
      </c>
      <c r="AI458" s="5" t="str">
        <f t="shared" si="7"/>
        <v>Yes</v>
      </c>
      <c r="AJ458" s="5" t="str">
        <f t="shared" si="8"/>
        <v>Mid Acceptance</v>
      </c>
      <c r="AK458" s="5">
        <f t="shared" si="9"/>
        <v>3</v>
      </c>
      <c r="AL458" s="5">
        <f t="shared" si="10"/>
        <v>0.129431608</v>
      </c>
      <c r="AM458" s="5">
        <f t="shared" si="11"/>
        <v>0.5555555556</v>
      </c>
      <c r="AN458" s="5">
        <f t="shared" si="12"/>
        <v>0.2592592593</v>
      </c>
      <c r="AO458" s="5">
        <f t="shared" si="13"/>
        <v>0.25</v>
      </c>
      <c r="AP458" s="5">
        <f t="shared" si="14"/>
        <v>0.5</v>
      </c>
      <c r="AQ458" s="5">
        <f t="shared" si="15"/>
        <v>1</v>
      </c>
      <c r="AR458" s="5">
        <f t="shared" si="16"/>
        <v>0.4129134576</v>
      </c>
      <c r="AS458" s="5">
        <f t="shared" si="17"/>
        <v>286</v>
      </c>
      <c r="AT458" s="5">
        <f t="shared" si="18"/>
        <v>0.8727110317</v>
      </c>
      <c r="AU458" s="5" t="str">
        <f t="shared" si="19"/>
        <v>High</v>
      </c>
      <c r="AV458" s="5"/>
      <c r="AW458" s="5"/>
      <c r="AX458" s="5"/>
      <c r="AY458" s="5"/>
      <c r="AZ458" s="5"/>
    </row>
    <row r="459" ht="14.25" customHeight="1">
      <c r="A459" s="5">
        <v>3225.0</v>
      </c>
      <c r="B459" s="5">
        <v>1984.0</v>
      </c>
      <c r="C459" s="5" t="s">
        <v>56</v>
      </c>
      <c r="D459" s="5" t="s">
        <v>54</v>
      </c>
      <c r="E459" s="5">
        <v>42207.0</v>
      </c>
      <c r="F459" s="2">
        <f t="shared" si="1"/>
        <v>42207</v>
      </c>
      <c r="G459" s="5">
        <v>1.0</v>
      </c>
      <c r="H459" s="5">
        <v>0.0</v>
      </c>
      <c r="I459" s="5" t="s">
        <v>379</v>
      </c>
      <c r="J459" s="2">
        <f t="array" ref="J459">INDEX('Purchase Behaviour'!B:B,MATCH(A459,'Purchase Behaviour'!A:A, 0))</f>
        <v>261.6515586</v>
      </c>
      <c r="K459" s="2">
        <f t="array" ref="K459">INDEX('Purchase Behaviour'!C:C, MATCH(A459,'Purchase Behaviour'!A:A, 0))</f>
        <v>167.7574521</v>
      </c>
      <c r="L459" s="2">
        <f t="array" ref="L459">INDEX('Purchase Behaviour'!D:D, MATCH($A459,'Purchase Behaviour'!$A:$A, 0))</f>
        <v>287.3249465</v>
      </c>
      <c r="M459" s="2">
        <f t="array" ref="M459">INDEX('Purchase Behaviour'!E:E, MATCH($A459,'Purchase Behaviour'!$A:$A, 0))</f>
        <v>229.5390514</v>
      </c>
      <c r="N459" s="2">
        <f t="array" ref="N459">INDEX('Purchase Behaviour'!F:F, MATCH($A459,'Purchase Behaviour'!$A:$A, 0))</f>
        <v>153.5276646</v>
      </c>
      <c r="O459" s="2">
        <f t="array" ref="O459">INDEX('Purchase Behaviour'!G:G, MATCH($A459,'Purchase Behaviour'!$A:$A, 0))</f>
        <v>181.968196</v>
      </c>
      <c r="P459" s="2">
        <f t="array" ref="P459">INDEX('Purchase Behaviour'!H:H, MATCH($A459,'Purchase Behaviour'!$A:$A, 0))</f>
        <v>4</v>
      </c>
      <c r="Q459" s="2">
        <f t="array" ref="Q459">INDEX('Purchase Behaviour'!I:I, MATCH($A459,'Purchase Behaviour'!$A:$A, 0))</f>
        <v>4</v>
      </c>
      <c r="R459" s="2">
        <f t="array" ref="R459">INDEX('Purchase Behaviour'!J:J, MATCH($A459,'Purchase Behaviour'!$A:$A, 0))</f>
        <v>1</v>
      </c>
      <c r="S459" s="2">
        <f t="array" ref="S459">INDEX('Purchase Behaviour'!K:K, MATCH($A459,'Purchase Behaviour'!$A:$A, 0))</f>
        <v>5</v>
      </c>
      <c r="T459" s="2">
        <f t="array" ref="T459">INDEX('Purchase Behaviour'!L:L, MATCH($A459,'Purchase Behaviour'!$A:$A, 0))</f>
        <v>6</v>
      </c>
      <c r="U459" s="2">
        <f t="array" ref="U459">INDEX('Purchase Behaviour'!M:M, MATCH($A459,'Purchase Behaviour'!$A:$A, 0))</f>
        <v>71</v>
      </c>
      <c r="V459" s="2">
        <f t="array" ref="V459">INDEX('Campaign Performance'!B:B, MATCH(A459,'Campaign Performance'!A:A, 0))</f>
        <v>1</v>
      </c>
      <c r="W459" s="2">
        <f t="array" ref="W459">INDEX('Campaign Performance'!C:C, MATCH($A459,'Campaign Performance'!$A:$A, 0))</f>
        <v>0</v>
      </c>
      <c r="X459" s="2">
        <f t="array" ref="X459">INDEX('Campaign Performance'!D:D, MATCH($A459,'Campaign Performance'!$A:$A, 0))</f>
        <v>0</v>
      </c>
      <c r="Y459" s="2">
        <f t="array" ref="Y459">INDEX('Campaign Performance'!E:E, MATCH($A459,'Campaign Performance'!$A:$A, 0))</f>
        <v>0</v>
      </c>
      <c r="Z459" s="2">
        <f t="array" ref="Z459">INDEX('Campaign Performance'!F:F, MATCH($A459,'Campaign Performance'!$A:$A, 0))</f>
        <v>0</v>
      </c>
      <c r="AA459" s="2">
        <f t="array" ref="AA459">INDEX('Campaign Performance'!G:G, MATCH($A459,'Campaign Performance'!$A:$A, 0))</f>
        <v>0</v>
      </c>
      <c r="AB459" s="2">
        <f t="array" ref="AB459">INDEX('Campaign Performance'!H:H, MATCH($A459,'Campaign Performance'!$A:$A, 0))</f>
        <v>1</v>
      </c>
      <c r="AC459" s="5">
        <f t="shared" si="2"/>
        <v>41</v>
      </c>
      <c r="AD459" s="5">
        <f t="shared" si="3"/>
        <v>12</v>
      </c>
      <c r="AE459" s="5">
        <f t="shared" si="4"/>
        <v>1281.768869</v>
      </c>
      <c r="AF459" s="5">
        <f t="shared" si="5"/>
        <v>1</v>
      </c>
      <c r="AG459" s="5" t="str">
        <f t="shared" si="6"/>
        <v>Small family</v>
      </c>
      <c r="AH459" s="5" t="str">
        <f t="shared" si="20"/>
        <v>Mid income</v>
      </c>
      <c r="AI459" s="5" t="str">
        <f t="shared" si="7"/>
        <v>Yes</v>
      </c>
      <c r="AJ459" s="5" t="str">
        <f t="shared" si="8"/>
        <v>Low Acceptance</v>
      </c>
      <c r="AK459" s="5">
        <f t="shared" si="9"/>
        <v>2</v>
      </c>
      <c r="AL459" s="5">
        <f t="shared" si="10"/>
        <v>0.06496361325</v>
      </c>
      <c r="AM459" s="5">
        <f t="shared" si="11"/>
        <v>0.2828282828</v>
      </c>
      <c r="AN459" s="5">
        <f t="shared" si="12"/>
        <v>0.1481481481</v>
      </c>
      <c r="AO459" s="5">
        <f t="shared" si="13"/>
        <v>0.03571428571</v>
      </c>
      <c r="AP459" s="5">
        <f t="shared" si="14"/>
        <v>0.25</v>
      </c>
      <c r="AQ459" s="5">
        <f t="shared" si="15"/>
        <v>0.5</v>
      </c>
      <c r="AR459" s="5">
        <f t="shared" si="16"/>
        <v>0.201883039</v>
      </c>
      <c r="AS459" s="5">
        <f t="shared" si="17"/>
        <v>1654</v>
      </c>
      <c r="AT459" s="5">
        <f t="shared" si="18"/>
        <v>0.2617239839</v>
      </c>
      <c r="AU459" s="5" t="str">
        <f t="shared" si="19"/>
        <v>Low</v>
      </c>
      <c r="AV459" s="5"/>
      <c r="AW459" s="5"/>
      <c r="AX459" s="5"/>
      <c r="AY459" s="5"/>
      <c r="AZ459" s="5"/>
    </row>
    <row r="460" ht="14.25" customHeight="1">
      <c r="A460" s="5">
        <v>7540.0</v>
      </c>
      <c r="B460" s="5">
        <v>1960.0</v>
      </c>
      <c r="C460" s="5" t="s">
        <v>46</v>
      </c>
      <c r="D460" s="5" t="s">
        <v>54</v>
      </c>
      <c r="E460" s="5">
        <v>50300.0</v>
      </c>
      <c r="F460" s="2">
        <f t="shared" si="1"/>
        <v>50300</v>
      </c>
      <c r="G460" s="5">
        <v>0.0</v>
      </c>
      <c r="H460" s="5">
        <v>0.0</v>
      </c>
      <c r="I460" s="5" t="s">
        <v>380</v>
      </c>
      <c r="J460" s="2">
        <f t="array" ref="J460">INDEX('Purchase Behaviour'!B:B,MATCH(A460,'Purchase Behaviour'!A:A, 0))</f>
        <v>295.4919427</v>
      </c>
      <c r="K460" s="2">
        <f t="array" ref="K460">INDEX('Purchase Behaviour'!C:C, MATCH(A460,'Purchase Behaviour'!A:A, 0))</f>
        <v>202.2393333</v>
      </c>
      <c r="L460" s="2">
        <f t="array" ref="L460">INDEX('Purchase Behaviour'!D:D, MATCH($A460,'Purchase Behaviour'!$A:$A, 0))</f>
        <v>242.3874345</v>
      </c>
      <c r="M460" s="2">
        <f t="array" ref="M460">INDEX('Purchase Behaviour'!E:E, MATCH($A460,'Purchase Behaviour'!$A:$A, 0))</f>
        <v>201.1763756</v>
      </c>
      <c r="N460" s="2">
        <f t="array" ref="N460">INDEX('Purchase Behaviour'!F:F, MATCH($A460,'Purchase Behaviour'!$A:$A, 0))</f>
        <v>376.1669159</v>
      </c>
      <c r="O460" s="2">
        <f t="array" ref="O460">INDEX('Purchase Behaviour'!G:G, MATCH($A460,'Purchase Behaviour'!$A:$A, 0))</f>
        <v>389.4105962</v>
      </c>
      <c r="P460" s="2">
        <f t="array" ref="P460">INDEX('Purchase Behaviour'!H:H, MATCH($A460,'Purchase Behaviour'!$A:$A, 0))</f>
        <v>2</v>
      </c>
      <c r="Q460" s="2">
        <f t="array" ref="Q460">INDEX('Purchase Behaviour'!I:I, MATCH($A460,'Purchase Behaviour'!$A:$A, 0))</f>
        <v>2</v>
      </c>
      <c r="R460" s="2">
        <f t="array" ref="R460">INDEX('Purchase Behaviour'!J:J, MATCH($A460,'Purchase Behaviour'!$A:$A, 0))</f>
        <v>1</v>
      </c>
      <c r="S460" s="2">
        <f t="array" ref="S460">INDEX('Purchase Behaviour'!K:K, MATCH($A460,'Purchase Behaviour'!$A:$A, 0))</f>
        <v>8</v>
      </c>
      <c r="T460" s="2">
        <f t="array" ref="T460">INDEX('Purchase Behaviour'!L:L, MATCH($A460,'Purchase Behaviour'!$A:$A, 0))</f>
        <v>2</v>
      </c>
      <c r="U460" s="2">
        <f t="array" ref="U460">INDEX('Purchase Behaviour'!M:M, MATCH($A460,'Purchase Behaviour'!$A:$A, 0))</f>
        <v>52</v>
      </c>
      <c r="V460" s="2">
        <f t="array" ref="V460">INDEX('Campaign Performance'!B:B, MATCH(A460,'Campaign Performance'!A:A, 0))</f>
        <v>0</v>
      </c>
      <c r="W460" s="2">
        <f t="array" ref="W460">INDEX('Campaign Performance'!C:C, MATCH($A460,'Campaign Performance'!$A:$A, 0))</f>
        <v>0</v>
      </c>
      <c r="X460" s="2">
        <f t="array" ref="X460">INDEX('Campaign Performance'!D:D, MATCH($A460,'Campaign Performance'!$A:$A, 0))</f>
        <v>0</v>
      </c>
      <c r="Y460" s="2">
        <f t="array" ref="Y460">INDEX('Campaign Performance'!E:E, MATCH($A460,'Campaign Performance'!$A:$A, 0))</f>
        <v>0</v>
      </c>
      <c r="Z460" s="2">
        <f t="array" ref="Z460">INDEX('Campaign Performance'!F:F, MATCH($A460,'Campaign Performance'!$A:$A, 0))</f>
        <v>0</v>
      </c>
      <c r="AA460" s="2">
        <f t="array" ref="AA460">INDEX('Campaign Performance'!G:G, MATCH($A460,'Campaign Performance'!$A:$A, 0))</f>
        <v>0</v>
      </c>
      <c r="AB460" s="2">
        <f t="array" ref="AB460">INDEX('Campaign Performance'!H:H, MATCH($A460,'Campaign Performance'!$A:$A, 0))</f>
        <v>0</v>
      </c>
      <c r="AC460" s="5">
        <f t="shared" si="2"/>
        <v>65</v>
      </c>
      <c r="AD460" s="5">
        <f t="shared" si="3"/>
        <v>11</v>
      </c>
      <c r="AE460" s="5">
        <f t="shared" si="4"/>
        <v>1706.872598</v>
      </c>
      <c r="AF460" s="5">
        <f t="shared" si="5"/>
        <v>0</v>
      </c>
      <c r="AG460" s="5" t="str">
        <f t="shared" si="6"/>
        <v>No kids</v>
      </c>
      <c r="AH460" s="5" t="str">
        <f t="shared" si="20"/>
        <v>High income</v>
      </c>
      <c r="AI460" s="5" t="str">
        <f t="shared" si="7"/>
        <v>No</v>
      </c>
      <c r="AJ460" s="5" t="str">
        <f t="shared" si="8"/>
        <v>No Acceptance</v>
      </c>
      <c r="AK460" s="5">
        <f t="shared" si="9"/>
        <v>3</v>
      </c>
      <c r="AL460" s="5">
        <f t="shared" si="10"/>
        <v>0.08650905323</v>
      </c>
      <c r="AM460" s="5">
        <f t="shared" si="11"/>
        <v>0.4747474747</v>
      </c>
      <c r="AN460" s="5">
        <f t="shared" si="12"/>
        <v>0.07407407407</v>
      </c>
      <c r="AO460" s="5">
        <f t="shared" si="13"/>
        <v>0.03571428571</v>
      </c>
      <c r="AP460" s="5">
        <f t="shared" si="14"/>
        <v>0</v>
      </c>
      <c r="AQ460" s="5">
        <f t="shared" si="15"/>
        <v>1</v>
      </c>
      <c r="AR460" s="5">
        <f t="shared" si="16"/>
        <v>0.2787340454</v>
      </c>
      <c r="AS460" s="5">
        <f t="shared" si="17"/>
        <v>1121</v>
      </c>
      <c r="AT460" s="5">
        <f t="shared" si="18"/>
        <v>0.499776686</v>
      </c>
      <c r="AU460" s="5" t="str">
        <f t="shared" si="19"/>
        <v>Low</v>
      </c>
      <c r="AV460" s="5"/>
      <c r="AW460" s="5"/>
      <c r="AX460" s="5"/>
      <c r="AY460" s="5"/>
      <c r="AZ460" s="5"/>
    </row>
    <row r="461" ht="14.25" customHeight="1">
      <c r="A461" s="5">
        <v>10648.0</v>
      </c>
      <c r="B461" s="5">
        <v>1982.0</v>
      </c>
      <c r="C461" s="5" t="s">
        <v>70</v>
      </c>
      <c r="D461" s="5" t="s">
        <v>50</v>
      </c>
      <c r="E461" s="5">
        <v>66664.0</v>
      </c>
      <c r="F461" s="2">
        <f t="shared" si="1"/>
        <v>66664</v>
      </c>
      <c r="G461" s="5">
        <v>0.0</v>
      </c>
      <c r="H461" s="5">
        <v>0.0</v>
      </c>
      <c r="I461" s="5" t="s">
        <v>381</v>
      </c>
      <c r="J461" s="2">
        <f t="array" ref="J461">INDEX('Purchase Behaviour'!B:B,MATCH(A461,'Purchase Behaviour'!A:A, 0))</f>
        <v>468.3311559</v>
      </c>
      <c r="K461" s="2">
        <f t="array" ref="K461">INDEX('Purchase Behaviour'!C:C, MATCH(A461,'Purchase Behaviour'!A:A, 0))</f>
        <v>306.2878583</v>
      </c>
      <c r="L461" s="2">
        <f t="array" ref="L461">INDEX('Purchase Behaviour'!D:D, MATCH($A461,'Purchase Behaviour'!$A:$A, 0))</f>
        <v>277.8724513</v>
      </c>
      <c r="M461" s="2">
        <f t="array" ref="M461">INDEX('Purchase Behaviour'!E:E, MATCH($A461,'Purchase Behaviour'!$A:$A, 0))</f>
        <v>239.4504363</v>
      </c>
      <c r="N461" s="2">
        <f t="array" ref="N461">INDEX('Purchase Behaviour'!F:F, MATCH($A461,'Purchase Behaviour'!$A:$A, 0))</f>
        <v>475.7415038</v>
      </c>
      <c r="O461" s="2">
        <f t="array" ref="O461">INDEX('Purchase Behaviour'!G:G, MATCH($A461,'Purchase Behaviour'!$A:$A, 0))</f>
        <v>413.9865864</v>
      </c>
      <c r="P461" s="2">
        <f t="array" ref="P461">INDEX('Purchase Behaviour'!H:H, MATCH($A461,'Purchase Behaviour'!$A:$A, 0))</f>
        <v>1</v>
      </c>
      <c r="Q461" s="2">
        <f t="array" ref="Q461">INDEX('Purchase Behaviour'!I:I, MATCH($A461,'Purchase Behaviour'!$A:$A, 0))</f>
        <v>5</v>
      </c>
      <c r="R461" s="2">
        <f t="array" ref="R461">INDEX('Purchase Behaviour'!J:J, MATCH($A461,'Purchase Behaviour'!$A:$A, 0))</f>
        <v>7</v>
      </c>
      <c r="S461" s="2">
        <f t="array" ref="S461">INDEX('Purchase Behaviour'!K:K, MATCH($A461,'Purchase Behaviour'!$A:$A, 0))</f>
        <v>6</v>
      </c>
      <c r="T461" s="2">
        <f t="array" ref="T461">INDEX('Purchase Behaviour'!L:L, MATCH($A461,'Purchase Behaviour'!$A:$A, 0))</f>
        <v>3</v>
      </c>
      <c r="U461" s="2">
        <f t="array" ref="U461">INDEX('Purchase Behaviour'!M:M, MATCH($A461,'Purchase Behaviour'!$A:$A, 0))</f>
        <v>78</v>
      </c>
      <c r="V461" s="2">
        <f t="array" ref="V461">INDEX('Campaign Performance'!B:B, MATCH(A461,'Campaign Performance'!A:A, 0))</f>
        <v>0</v>
      </c>
      <c r="W461" s="2">
        <f t="array" ref="W461">INDEX('Campaign Performance'!C:C, MATCH($A461,'Campaign Performance'!$A:$A, 0))</f>
        <v>0</v>
      </c>
      <c r="X461" s="2">
        <f t="array" ref="X461">INDEX('Campaign Performance'!D:D, MATCH($A461,'Campaign Performance'!$A:$A, 0))</f>
        <v>0</v>
      </c>
      <c r="Y461" s="2">
        <f t="array" ref="Y461">INDEX('Campaign Performance'!E:E, MATCH($A461,'Campaign Performance'!$A:$A, 0))</f>
        <v>0</v>
      </c>
      <c r="Z461" s="2">
        <f t="array" ref="Z461">INDEX('Campaign Performance'!F:F, MATCH($A461,'Campaign Performance'!$A:$A, 0))</f>
        <v>0</v>
      </c>
      <c r="AA461" s="2">
        <f t="array" ref="AA461">INDEX('Campaign Performance'!G:G, MATCH($A461,'Campaign Performance'!$A:$A, 0))</f>
        <v>0</v>
      </c>
      <c r="AB461" s="2">
        <f t="array" ref="AB461">INDEX('Campaign Performance'!H:H, MATCH($A461,'Campaign Performance'!$A:$A, 0))</f>
        <v>0</v>
      </c>
      <c r="AC461" s="5">
        <f t="shared" si="2"/>
        <v>43</v>
      </c>
      <c r="AD461" s="5">
        <f t="shared" si="3"/>
        <v>13</v>
      </c>
      <c r="AE461" s="5">
        <f t="shared" si="4"/>
        <v>2181.669992</v>
      </c>
      <c r="AF461" s="5">
        <f t="shared" si="5"/>
        <v>0</v>
      </c>
      <c r="AG461" s="5" t="str">
        <f t="shared" si="6"/>
        <v>No kids</v>
      </c>
      <c r="AH461" s="5" t="str">
        <f t="shared" si="20"/>
        <v>High income</v>
      </c>
      <c r="AI461" s="5" t="str">
        <f t="shared" si="7"/>
        <v>No</v>
      </c>
      <c r="AJ461" s="5" t="str">
        <f t="shared" si="8"/>
        <v>No Acceptance</v>
      </c>
      <c r="AK461" s="5">
        <f t="shared" si="9"/>
        <v>3</v>
      </c>
      <c r="AL461" s="5">
        <f t="shared" si="10"/>
        <v>0.1105731064</v>
      </c>
      <c r="AM461" s="5">
        <f t="shared" si="11"/>
        <v>0.2121212121</v>
      </c>
      <c r="AN461" s="5">
        <f t="shared" si="12"/>
        <v>0.1851851852</v>
      </c>
      <c r="AO461" s="5">
        <f t="shared" si="13"/>
        <v>0.25</v>
      </c>
      <c r="AP461" s="5">
        <f t="shared" si="14"/>
        <v>0</v>
      </c>
      <c r="AQ461" s="5">
        <f t="shared" si="15"/>
        <v>1</v>
      </c>
      <c r="AR461" s="5">
        <f t="shared" si="16"/>
        <v>0.244057418</v>
      </c>
      <c r="AS461" s="5">
        <f t="shared" si="17"/>
        <v>1361</v>
      </c>
      <c r="AT461" s="5">
        <f t="shared" si="18"/>
        <v>0.3925859759</v>
      </c>
      <c r="AU461" s="5" t="str">
        <f t="shared" si="19"/>
        <v>Low</v>
      </c>
      <c r="AV461" s="5"/>
      <c r="AW461" s="5"/>
      <c r="AX461" s="5"/>
      <c r="AY461" s="5"/>
      <c r="AZ461" s="5"/>
    </row>
    <row r="462" ht="14.25" customHeight="1">
      <c r="A462" s="5">
        <v>1992.0</v>
      </c>
      <c r="B462" s="5">
        <v>1964.0</v>
      </c>
      <c r="C462" s="5" t="s">
        <v>46</v>
      </c>
      <c r="D462" s="5" t="s">
        <v>54</v>
      </c>
      <c r="E462" s="5">
        <v>60597.0</v>
      </c>
      <c r="F462" s="2">
        <f t="shared" si="1"/>
        <v>60597</v>
      </c>
      <c r="G462" s="5">
        <v>0.0</v>
      </c>
      <c r="H462" s="5">
        <v>1.0</v>
      </c>
      <c r="I462" s="5" t="s">
        <v>98</v>
      </c>
      <c r="J462" s="2">
        <f t="array" ref="J462">INDEX('Purchase Behaviour'!B:B,MATCH(A462,'Purchase Behaviour'!A:A, 0))</f>
        <v>380.7673578</v>
      </c>
      <c r="K462" s="2">
        <f t="array" ref="K462">INDEX('Purchase Behaviour'!C:C, MATCH(A462,'Purchase Behaviour'!A:A, 0))</f>
        <v>266.7634944</v>
      </c>
      <c r="L462" s="2">
        <f t="array" ref="L462">INDEX('Purchase Behaviour'!D:D, MATCH($A462,'Purchase Behaviour'!$A:$A, 0))</f>
        <v>126.8465751</v>
      </c>
      <c r="M462" s="2">
        <f t="array" ref="M462">INDEX('Purchase Behaviour'!E:E, MATCH($A462,'Purchase Behaviour'!$A:$A, 0))</f>
        <v>148.181541</v>
      </c>
      <c r="N462" s="2">
        <f t="array" ref="N462">INDEX('Purchase Behaviour'!F:F, MATCH($A462,'Purchase Behaviour'!$A:$A, 0))</f>
        <v>295.3006274</v>
      </c>
      <c r="O462" s="2">
        <f t="array" ref="O462">INDEX('Purchase Behaviour'!G:G, MATCH($A462,'Purchase Behaviour'!$A:$A, 0))</f>
        <v>241.4567335</v>
      </c>
      <c r="P462" s="2">
        <f t="array" ref="P462">INDEX('Purchase Behaviour'!H:H, MATCH($A462,'Purchase Behaviour'!$A:$A, 0))</f>
        <v>4</v>
      </c>
      <c r="Q462" s="2">
        <f t="array" ref="Q462">INDEX('Purchase Behaviour'!I:I, MATCH($A462,'Purchase Behaviour'!$A:$A, 0))</f>
        <v>2</v>
      </c>
      <c r="R462" s="2">
        <f t="array" ref="R462">INDEX('Purchase Behaviour'!J:J, MATCH($A462,'Purchase Behaviour'!$A:$A, 0))</f>
        <v>2</v>
      </c>
      <c r="S462" s="2">
        <f t="array" ref="S462">INDEX('Purchase Behaviour'!K:K, MATCH($A462,'Purchase Behaviour'!$A:$A, 0))</f>
        <v>8</v>
      </c>
      <c r="T462" s="2">
        <f t="array" ref="T462">INDEX('Purchase Behaviour'!L:L, MATCH($A462,'Purchase Behaviour'!$A:$A, 0))</f>
        <v>7</v>
      </c>
      <c r="U462" s="2">
        <f t="array" ref="U462">INDEX('Purchase Behaviour'!M:M, MATCH($A462,'Purchase Behaviour'!$A:$A, 0))</f>
        <v>2</v>
      </c>
      <c r="V462" s="2">
        <f t="array" ref="V462">INDEX('Campaign Performance'!B:B, MATCH(A462,'Campaign Performance'!A:A, 0))</f>
        <v>0</v>
      </c>
      <c r="W462" s="2">
        <f t="array" ref="W462">INDEX('Campaign Performance'!C:C, MATCH($A462,'Campaign Performance'!$A:$A, 0))</f>
        <v>0</v>
      </c>
      <c r="X462" s="2">
        <f t="array" ref="X462">INDEX('Campaign Performance'!D:D, MATCH($A462,'Campaign Performance'!$A:$A, 0))</f>
        <v>0</v>
      </c>
      <c r="Y462" s="2">
        <f t="array" ref="Y462">INDEX('Campaign Performance'!E:E, MATCH($A462,'Campaign Performance'!$A:$A, 0))</f>
        <v>1</v>
      </c>
      <c r="Z462" s="2">
        <f t="array" ref="Z462">INDEX('Campaign Performance'!F:F, MATCH($A462,'Campaign Performance'!$A:$A, 0))</f>
        <v>0</v>
      </c>
      <c r="AA462" s="2">
        <f t="array" ref="AA462">INDEX('Campaign Performance'!G:G, MATCH($A462,'Campaign Performance'!$A:$A, 0))</f>
        <v>0</v>
      </c>
      <c r="AB462" s="2">
        <f t="array" ref="AB462">INDEX('Campaign Performance'!H:H, MATCH($A462,'Campaign Performance'!$A:$A, 0))</f>
        <v>1</v>
      </c>
      <c r="AC462" s="5">
        <f t="shared" si="2"/>
        <v>61</v>
      </c>
      <c r="AD462" s="5">
        <f t="shared" si="3"/>
        <v>11</v>
      </c>
      <c r="AE462" s="5">
        <f t="shared" si="4"/>
        <v>1459.316329</v>
      </c>
      <c r="AF462" s="5">
        <f t="shared" si="5"/>
        <v>1</v>
      </c>
      <c r="AG462" s="5" t="str">
        <f t="shared" si="6"/>
        <v>Small family</v>
      </c>
      <c r="AH462" s="5" t="str">
        <f t="shared" si="20"/>
        <v>High income</v>
      </c>
      <c r="AI462" s="5" t="str">
        <f t="shared" si="7"/>
        <v>Yes</v>
      </c>
      <c r="AJ462" s="5" t="str">
        <f t="shared" si="8"/>
        <v>Low Acceptance</v>
      </c>
      <c r="AK462" s="5">
        <f t="shared" si="9"/>
        <v>3</v>
      </c>
      <c r="AL462" s="5">
        <f t="shared" si="10"/>
        <v>0.07396221261</v>
      </c>
      <c r="AM462" s="5">
        <f t="shared" si="11"/>
        <v>0.9797979798</v>
      </c>
      <c r="AN462" s="5">
        <f t="shared" si="12"/>
        <v>0.07407407407</v>
      </c>
      <c r="AO462" s="5">
        <f t="shared" si="13"/>
        <v>0.07142857143</v>
      </c>
      <c r="AP462" s="5">
        <f t="shared" si="14"/>
        <v>0.25</v>
      </c>
      <c r="AQ462" s="5">
        <f t="shared" si="15"/>
        <v>1</v>
      </c>
      <c r="AR462" s="5">
        <f t="shared" si="16"/>
        <v>0.4556839153</v>
      </c>
      <c r="AS462" s="5">
        <f t="shared" si="17"/>
        <v>136</v>
      </c>
      <c r="AT462" s="5">
        <f t="shared" si="18"/>
        <v>0.9397052255</v>
      </c>
      <c r="AU462" s="5" t="str">
        <f t="shared" si="19"/>
        <v>High</v>
      </c>
      <c r="AV462" s="5"/>
      <c r="AW462" s="5"/>
      <c r="AX462" s="5"/>
      <c r="AY462" s="5"/>
      <c r="AZ462" s="5"/>
    </row>
    <row r="463" ht="14.25" customHeight="1">
      <c r="A463" s="5">
        <v>7851.0</v>
      </c>
      <c r="B463" s="5">
        <v>1960.0</v>
      </c>
      <c r="C463" s="5" t="s">
        <v>46</v>
      </c>
      <c r="D463" s="5" t="s">
        <v>88</v>
      </c>
      <c r="E463" s="5">
        <v>70165.0</v>
      </c>
      <c r="F463" s="2">
        <f t="shared" si="1"/>
        <v>70165</v>
      </c>
      <c r="G463" s="5">
        <v>0.0</v>
      </c>
      <c r="H463" s="5">
        <v>1.0</v>
      </c>
      <c r="I463" s="5" t="s">
        <v>382</v>
      </c>
      <c r="J463" s="2">
        <f t="array" ref="J463">INDEX('Purchase Behaviour'!B:B,MATCH(A463,'Purchase Behaviour'!A:A, 0))</f>
        <v>267.2237244</v>
      </c>
      <c r="K463" s="2">
        <f t="array" ref="K463">INDEX('Purchase Behaviour'!C:C, MATCH(A463,'Purchase Behaviour'!A:A, 0))</f>
        <v>372.8164898</v>
      </c>
      <c r="L463" s="2">
        <f t="array" ref="L463">INDEX('Purchase Behaviour'!D:D, MATCH($A463,'Purchase Behaviour'!$A:$A, 0))</f>
        <v>444.6382299</v>
      </c>
      <c r="M463" s="2">
        <f t="array" ref="M463">INDEX('Purchase Behaviour'!E:E, MATCH($A463,'Purchase Behaviour'!$A:$A, 0))</f>
        <v>260.3988127</v>
      </c>
      <c r="N463" s="2">
        <f t="array" ref="N463">INDEX('Purchase Behaviour'!F:F, MATCH($A463,'Purchase Behaviour'!$A:$A, 0))</f>
        <v>195.4667748</v>
      </c>
      <c r="O463" s="2">
        <f t="array" ref="O463">INDEX('Purchase Behaviour'!G:G, MATCH($A463,'Purchase Behaviour'!$A:$A, 0))</f>
        <v>262.9510346</v>
      </c>
      <c r="P463" s="2">
        <f t="array" ref="P463">INDEX('Purchase Behaviour'!H:H, MATCH($A463,'Purchase Behaviour'!$A:$A, 0))</f>
        <v>1</v>
      </c>
      <c r="Q463" s="2">
        <f t="array" ref="Q463">INDEX('Purchase Behaviour'!I:I, MATCH($A463,'Purchase Behaviour'!$A:$A, 0))</f>
        <v>3</v>
      </c>
      <c r="R463" s="2">
        <f t="array" ref="R463">INDEX('Purchase Behaviour'!J:J, MATCH($A463,'Purchase Behaviour'!$A:$A, 0))</f>
        <v>7</v>
      </c>
      <c r="S463" s="2">
        <f t="array" ref="S463">INDEX('Purchase Behaviour'!K:K, MATCH($A463,'Purchase Behaviour'!$A:$A, 0))</f>
        <v>11</v>
      </c>
      <c r="T463" s="2">
        <f t="array" ref="T463">INDEX('Purchase Behaviour'!L:L, MATCH($A463,'Purchase Behaviour'!$A:$A, 0))</f>
        <v>1</v>
      </c>
      <c r="U463" s="2">
        <f t="array" ref="U463">INDEX('Purchase Behaviour'!M:M, MATCH($A463,'Purchase Behaviour'!$A:$A, 0))</f>
        <v>60</v>
      </c>
      <c r="V463" s="2">
        <f t="array" ref="V463">INDEX('Campaign Performance'!B:B, MATCH(A463,'Campaign Performance'!A:A, 0))</f>
        <v>0</v>
      </c>
      <c r="W463" s="2">
        <f t="array" ref="W463">INDEX('Campaign Performance'!C:C, MATCH($A463,'Campaign Performance'!$A:$A, 0))</f>
        <v>0</v>
      </c>
      <c r="X463" s="2">
        <f t="array" ref="X463">INDEX('Campaign Performance'!D:D, MATCH($A463,'Campaign Performance'!$A:$A, 0))</f>
        <v>0</v>
      </c>
      <c r="Y463" s="2">
        <f t="array" ref="Y463">INDEX('Campaign Performance'!E:E, MATCH($A463,'Campaign Performance'!$A:$A, 0))</f>
        <v>0</v>
      </c>
      <c r="Z463" s="2">
        <f t="array" ref="Z463">INDEX('Campaign Performance'!F:F, MATCH($A463,'Campaign Performance'!$A:$A, 0))</f>
        <v>0</v>
      </c>
      <c r="AA463" s="2">
        <f t="array" ref="AA463">INDEX('Campaign Performance'!G:G, MATCH($A463,'Campaign Performance'!$A:$A, 0))</f>
        <v>0</v>
      </c>
      <c r="AB463" s="2">
        <f t="array" ref="AB463">INDEX('Campaign Performance'!H:H, MATCH($A463,'Campaign Performance'!$A:$A, 0))</f>
        <v>0</v>
      </c>
      <c r="AC463" s="5">
        <f t="shared" si="2"/>
        <v>65</v>
      </c>
      <c r="AD463" s="5">
        <f t="shared" si="3"/>
        <v>12</v>
      </c>
      <c r="AE463" s="5">
        <f t="shared" si="4"/>
        <v>1803.495066</v>
      </c>
      <c r="AF463" s="5">
        <f t="shared" si="5"/>
        <v>0</v>
      </c>
      <c r="AG463" s="5" t="str">
        <f t="shared" si="6"/>
        <v>Small family</v>
      </c>
      <c r="AH463" s="5" t="str">
        <f t="shared" si="20"/>
        <v>High income</v>
      </c>
      <c r="AI463" s="5" t="str">
        <f t="shared" si="7"/>
        <v>No</v>
      </c>
      <c r="AJ463" s="5" t="str">
        <f t="shared" si="8"/>
        <v>No Acceptance</v>
      </c>
      <c r="AK463" s="5">
        <f t="shared" si="9"/>
        <v>3</v>
      </c>
      <c r="AL463" s="5">
        <f t="shared" si="10"/>
        <v>0.09140614879</v>
      </c>
      <c r="AM463" s="5">
        <f t="shared" si="11"/>
        <v>0.3939393939</v>
      </c>
      <c r="AN463" s="5">
        <f t="shared" si="12"/>
        <v>0.1111111111</v>
      </c>
      <c r="AO463" s="5">
        <f t="shared" si="13"/>
        <v>0.25</v>
      </c>
      <c r="AP463" s="5">
        <f t="shared" si="14"/>
        <v>0</v>
      </c>
      <c r="AQ463" s="5">
        <f t="shared" si="15"/>
        <v>1</v>
      </c>
      <c r="AR463" s="5">
        <f t="shared" si="16"/>
        <v>0.282700022</v>
      </c>
      <c r="AS463" s="5">
        <f t="shared" si="17"/>
        <v>1093</v>
      </c>
      <c r="AT463" s="5">
        <f t="shared" si="18"/>
        <v>0.5122822689</v>
      </c>
      <c r="AU463" s="5" t="str">
        <f t="shared" si="19"/>
        <v>Mid</v>
      </c>
      <c r="AV463" s="5"/>
      <c r="AW463" s="5"/>
      <c r="AX463" s="5"/>
      <c r="AY463" s="5"/>
      <c r="AZ463" s="5"/>
    </row>
    <row r="464" ht="14.25" customHeight="1">
      <c r="A464" s="5">
        <v>8594.0</v>
      </c>
      <c r="B464" s="5">
        <v>1960.0</v>
      </c>
      <c r="C464" s="5" t="s">
        <v>53</v>
      </c>
      <c r="D464" s="5" t="s">
        <v>88</v>
      </c>
      <c r="E464" s="5">
        <v>50520.0</v>
      </c>
      <c r="F464" s="2">
        <f t="shared" si="1"/>
        <v>50520</v>
      </c>
      <c r="G464" s="5">
        <v>0.0</v>
      </c>
      <c r="H464" s="5">
        <v>1.0</v>
      </c>
      <c r="I464" s="5" t="s">
        <v>383</v>
      </c>
      <c r="J464" s="2">
        <f t="array" ref="J464">INDEX('Purchase Behaviour'!B:B,MATCH(A464,'Purchase Behaviour'!A:A, 0))</f>
        <v>160.9790952</v>
      </c>
      <c r="K464" s="2">
        <f t="array" ref="K464">INDEX('Purchase Behaviour'!C:C, MATCH(A464,'Purchase Behaviour'!A:A, 0))</f>
        <v>287.5939291</v>
      </c>
      <c r="L464" s="2">
        <f t="array" ref="L464">INDEX('Purchase Behaviour'!D:D, MATCH($A464,'Purchase Behaviour'!$A:$A, 0))</f>
        <v>241.4173709</v>
      </c>
      <c r="M464" s="2">
        <f t="array" ref="M464">INDEX('Purchase Behaviour'!E:E, MATCH($A464,'Purchase Behaviour'!$A:$A, 0))</f>
        <v>387.2009482</v>
      </c>
      <c r="N464" s="2">
        <f t="array" ref="N464">INDEX('Purchase Behaviour'!F:F, MATCH($A464,'Purchase Behaviour'!$A:$A, 0))</f>
        <v>298.5669672</v>
      </c>
      <c r="O464" s="2">
        <f t="array" ref="O464">INDEX('Purchase Behaviour'!G:G, MATCH($A464,'Purchase Behaviour'!$A:$A, 0))</f>
        <v>382.0465277</v>
      </c>
      <c r="P464" s="2">
        <f t="array" ref="P464">INDEX('Purchase Behaviour'!H:H, MATCH($A464,'Purchase Behaviour'!$A:$A, 0))</f>
        <v>2</v>
      </c>
      <c r="Q464" s="2">
        <f t="array" ref="Q464">INDEX('Purchase Behaviour'!I:I, MATCH($A464,'Purchase Behaviour'!$A:$A, 0))</f>
        <v>3</v>
      </c>
      <c r="R464" s="2">
        <f t="array" ref="R464">INDEX('Purchase Behaviour'!J:J, MATCH($A464,'Purchase Behaviour'!$A:$A, 0))</f>
        <v>1</v>
      </c>
      <c r="S464" s="2">
        <f t="array" ref="S464">INDEX('Purchase Behaviour'!K:K, MATCH($A464,'Purchase Behaviour'!$A:$A, 0))</f>
        <v>3</v>
      </c>
      <c r="T464" s="2">
        <f t="array" ref="T464">INDEX('Purchase Behaviour'!L:L, MATCH($A464,'Purchase Behaviour'!$A:$A, 0))</f>
        <v>6</v>
      </c>
      <c r="U464" s="2">
        <f t="array" ref="U464">INDEX('Purchase Behaviour'!M:M, MATCH($A464,'Purchase Behaviour'!$A:$A, 0))</f>
        <v>25</v>
      </c>
      <c r="V464" s="2">
        <f t="array" ref="V464">INDEX('Campaign Performance'!B:B, MATCH(A464,'Campaign Performance'!A:A, 0))</f>
        <v>0</v>
      </c>
      <c r="W464" s="2">
        <f t="array" ref="W464">INDEX('Campaign Performance'!C:C, MATCH($A464,'Campaign Performance'!$A:$A, 0))</f>
        <v>0</v>
      </c>
      <c r="X464" s="2">
        <f t="array" ref="X464">INDEX('Campaign Performance'!D:D, MATCH($A464,'Campaign Performance'!$A:$A, 0))</f>
        <v>0</v>
      </c>
      <c r="Y464" s="2">
        <f t="array" ref="Y464">INDEX('Campaign Performance'!E:E, MATCH($A464,'Campaign Performance'!$A:$A, 0))</f>
        <v>0</v>
      </c>
      <c r="Z464" s="2">
        <f t="array" ref="Z464">INDEX('Campaign Performance'!F:F, MATCH($A464,'Campaign Performance'!$A:$A, 0))</f>
        <v>0</v>
      </c>
      <c r="AA464" s="2">
        <f t="array" ref="AA464">INDEX('Campaign Performance'!G:G, MATCH($A464,'Campaign Performance'!$A:$A, 0))</f>
        <v>0</v>
      </c>
      <c r="AB464" s="2">
        <f t="array" ref="AB464">INDEX('Campaign Performance'!H:H, MATCH($A464,'Campaign Performance'!$A:$A, 0))</f>
        <v>0</v>
      </c>
      <c r="AC464" s="5">
        <f t="shared" si="2"/>
        <v>65</v>
      </c>
      <c r="AD464" s="5">
        <f t="shared" si="3"/>
        <v>11</v>
      </c>
      <c r="AE464" s="5">
        <f t="shared" si="4"/>
        <v>1757.804838</v>
      </c>
      <c r="AF464" s="5">
        <f t="shared" si="5"/>
        <v>0</v>
      </c>
      <c r="AG464" s="5" t="str">
        <f t="shared" si="6"/>
        <v>Small family</v>
      </c>
      <c r="AH464" s="5" t="str">
        <f t="shared" si="20"/>
        <v>High income</v>
      </c>
      <c r="AI464" s="5" t="str">
        <f t="shared" si="7"/>
        <v>No</v>
      </c>
      <c r="AJ464" s="5" t="str">
        <f t="shared" si="8"/>
        <v>No Acceptance</v>
      </c>
      <c r="AK464" s="5">
        <f t="shared" si="9"/>
        <v>3</v>
      </c>
      <c r="AL464" s="5">
        <f t="shared" si="10"/>
        <v>0.08909044089</v>
      </c>
      <c r="AM464" s="5">
        <f t="shared" si="11"/>
        <v>0.7474747475</v>
      </c>
      <c r="AN464" s="5">
        <f t="shared" si="12"/>
        <v>0.1111111111</v>
      </c>
      <c r="AO464" s="5">
        <f t="shared" si="13"/>
        <v>0.03571428571</v>
      </c>
      <c r="AP464" s="5">
        <f t="shared" si="14"/>
        <v>0</v>
      </c>
      <c r="AQ464" s="5">
        <f t="shared" si="15"/>
        <v>1</v>
      </c>
      <c r="AR464" s="5">
        <f t="shared" si="16"/>
        <v>0.3667531297</v>
      </c>
      <c r="AS464" s="5">
        <f t="shared" si="17"/>
        <v>499</v>
      </c>
      <c r="AT464" s="5">
        <f t="shared" si="18"/>
        <v>0.7775792765</v>
      </c>
      <c r="AU464" s="5" t="str">
        <f t="shared" si="19"/>
        <v>High</v>
      </c>
      <c r="AV464" s="5"/>
      <c r="AW464" s="5"/>
      <c r="AX464" s="5"/>
      <c r="AY464" s="5"/>
      <c r="AZ464" s="5"/>
    </row>
    <row r="465" ht="14.25" customHeight="1">
      <c r="A465" s="5">
        <v>7059.0</v>
      </c>
      <c r="B465" s="5">
        <v>1963.0</v>
      </c>
      <c r="C465" s="5" t="s">
        <v>46</v>
      </c>
      <c r="D465" s="5" t="s">
        <v>54</v>
      </c>
      <c r="E465" s="5">
        <v>80124.0</v>
      </c>
      <c r="F465" s="2">
        <f t="shared" si="1"/>
        <v>80124</v>
      </c>
      <c r="G465" s="5">
        <v>0.0</v>
      </c>
      <c r="H465" s="5">
        <v>0.0</v>
      </c>
      <c r="I465" s="5" t="s">
        <v>270</v>
      </c>
      <c r="J465" s="2">
        <f t="array" ref="J465">INDEX('Purchase Behaviour'!B:B,MATCH(A465,'Purchase Behaviour'!A:A, 0))</f>
        <v>211.1550554</v>
      </c>
      <c r="K465" s="2">
        <f t="array" ref="K465">INDEX('Purchase Behaviour'!C:C, MATCH(A465,'Purchase Behaviour'!A:A, 0))</f>
        <v>0</v>
      </c>
      <c r="L465" s="2">
        <f t="array" ref="L465">INDEX('Purchase Behaviour'!D:D, MATCH($A465,'Purchase Behaviour'!$A:$A, 0))</f>
        <v>413.1999082</v>
      </c>
      <c r="M465" s="2">
        <f t="array" ref="M465">INDEX('Purchase Behaviour'!E:E, MATCH($A465,'Purchase Behaviour'!$A:$A, 0))</f>
        <v>398.5057845</v>
      </c>
      <c r="N465" s="2">
        <f t="array" ref="N465">INDEX('Purchase Behaviour'!F:F, MATCH($A465,'Purchase Behaviour'!$A:$A, 0))</f>
        <v>368.3247409</v>
      </c>
      <c r="O465" s="2">
        <f t="array" ref="O465">INDEX('Purchase Behaviour'!G:G, MATCH($A465,'Purchase Behaviour'!$A:$A, 0))</f>
        <v>395.1413484</v>
      </c>
      <c r="P465" s="2">
        <f t="array" ref="P465">INDEX('Purchase Behaviour'!H:H, MATCH($A465,'Purchase Behaviour'!$A:$A, 0))</f>
        <v>1</v>
      </c>
      <c r="Q465" s="2">
        <f t="array" ref="Q465">INDEX('Purchase Behaviour'!I:I, MATCH($A465,'Purchase Behaviour'!$A:$A, 0))</f>
        <v>3</v>
      </c>
      <c r="R465" s="2">
        <f t="array" ref="R465">INDEX('Purchase Behaviour'!J:J, MATCH($A465,'Purchase Behaviour'!$A:$A, 0))</f>
        <v>7</v>
      </c>
      <c r="S465" s="2">
        <f t="array" ref="S465">INDEX('Purchase Behaviour'!K:K, MATCH($A465,'Purchase Behaviour'!$A:$A, 0))</f>
        <v>8</v>
      </c>
      <c r="T465" s="2">
        <f t="array" ref="T465">INDEX('Purchase Behaviour'!L:L, MATCH($A465,'Purchase Behaviour'!$A:$A, 0))</f>
        <v>1</v>
      </c>
      <c r="U465" s="2">
        <f t="array" ref="U465">INDEX('Purchase Behaviour'!M:M, MATCH($A465,'Purchase Behaviour'!$A:$A, 0))</f>
        <v>47</v>
      </c>
      <c r="V465" s="2">
        <f t="array" ref="V465">INDEX('Campaign Performance'!B:B, MATCH(A465,'Campaign Performance'!A:A, 0))</f>
        <v>1</v>
      </c>
      <c r="W465" s="2">
        <f t="array" ref="W465">INDEX('Campaign Performance'!C:C, MATCH($A465,'Campaign Performance'!$A:$A, 0))</f>
        <v>0</v>
      </c>
      <c r="X465" s="2">
        <f t="array" ref="X465">INDEX('Campaign Performance'!D:D, MATCH($A465,'Campaign Performance'!$A:$A, 0))</f>
        <v>0</v>
      </c>
      <c r="Y465" s="2">
        <f t="array" ref="Y465">INDEX('Campaign Performance'!E:E, MATCH($A465,'Campaign Performance'!$A:$A, 0))</f>
        <v>0</v>
      </c>
      <c r="Z465" s="2">
        <f t="array" ref="Z465">INDEX('Campaign Performance'!F:F, MATCH($A465,'Campaign Performance'!$A:$A, 0))</f>
        <v>0</v>
      </c>
      <c r="AA465" s="2">
        <f t="array" ref="AA465">INDEX('Campaign Performance'!G:G, MATCH($A465,'Campaign Performance'!$A:$A, 0))</f>
        <v>0</v>
      </c>
      <c r="AB465" s="2">
        <f t="array" ref="AB465">INDEX('Campaign Performance'!H:H, MATCH($A465,'Campaign Performance'!$A:$A, 0))</f>
        <v>0</v>
      </c>
      <c r="AC465" s="5">
        <f t="shared" si="2"/>
        <v>62</v>
      </c>
      <c r="AD465" s="5">
        <f t="shared" si="3"/>
        <v>11</v>
      </c>
      <c r="AE465" s="5">
        <f t="shared" si="4"/>
        <v>1786.326837</v>
      </c>
      <c r="AF465" s="5">
        <f t="shared" si="5"/>
        <v>1</v>
      </c>
      <c r="AG465" s="5" t="str">
        <f t="shared" si="6"/>
        <v>No kids</v>
      </c>
      <c r="AH465" s="5" t="str">
        <f t="shared" si="20"/>
        <v>High income</v>
      </c>
      <c r="AI465" s="5" t="str">
        <f t="shared" si="7"/>
        <v>No</v>
      </c>
      <c r="AJ465" s="5" t="str">
        <f t="shared" si="8"/>
        <v>Low Acceptance</v>
      </c>
      <c r="AK465" s="5">
        <f t="shared" si="9"/>
        <v>3</v>
      </c>
      <c r="AL465" s="5">
        <f t="shared" si="10"/>
        <v>0.09053601517</v>
      </c>
      <c r="AM465" s="5">
        <f t="shared" si="11"/>
        <v>0.5252525253</v>
      </c>
      <c r="AN465" s="5">
        <f t="shared" si="12"/>
        <v>0.1111111111</v>
      </c>
      <c r="AO465" s="5">
        <f t="shared" si="13"/>
        <v>0.25</v>
      </c>
      <c r="AP465" s="5">
        <f t="shared" si="14"/>
        <v>0.25</v>
      </c>
      <c r="AQ465" s="5">
        <f t="shared" si="15"/>
        <v>1</v>
      </c>
      <c r="AR465" s="5">
        <f t="shared" si="16"/>
        <v>0.346876428</v>
      </c>
      <c r="AS465" s="5">
        <f t="shared" si="17"/>
        <v>629</v>
      </c>
      <c r="AT465" s="5">
        <f t="shared" si="18"/>
        <v>0.7195176418</v>
      </c>
      <c r="AU465" s="5" t="str">
        <f t="shared" si="19"/>
        <v>Mid</v>
      </c>
      <c r="AV465" s="5"/>
      <c r="AW465" s="5"/>
      <c r="AX465" s="5"/>
      <c r="AY465" s="5"/>
      <c r="AZ465" s="5"/>
    </row>
    <row r="466" ht="14.25" customHeight="1">
      <c r="A466" s="5">
        <v>2815.0</v>
      </c>
      <c r="B466" s="5">
        <v>1975.0</v>
      </c>
      <c r="C466" s="5" t="s">
        <v>46</v>
      </c>
      <c r="D466" s="5" t="s">
        <v>54</v>
      </c>
      <c r="E466" s="5">
        <v>33183.0</v>
      </c>
      <c r="F466" s="2">
        <f t="shared" si="1"/>
        <v>33183</v>
      </c>
      <c r="G466" s="5">
        <v>0.0</v>
      </c>
      <c r="H466" s="5">
        <v>0.0</v>
      </c>
      <c r="I466" s="5" t="s">
        <v>162</v>
      </c>
      <c r="J466" s="2">
        <f t="array" ref="J466">INDEX('Purchase Behaviour'!B:B,MATCH(A466,'Purchase Behaviour'!A:A, 0))</f>
        <v>101.6678388</v>
      </c>
      <c r="K466" s="2">
        <f t="array" ref="K466">INDEX('Purchase Behaviour'!C:C, MATCH(A466,'Purchase Behaviour'!A:A, 0))</f>
        <v>187.3933354</v>
      </c>
      <c r="L466" s="2">
        <f t="array" ref="L466">INDEX('Purchase Behaviour'!D:D, MATCH($A466,'Purchase Behaviour'!$A:$A, 0))</f>
        <v>196.1840625</v>
      </c>
      <c r="M466" s="2">
        <f t="array" ref="M466">INDEX('Purchase Behaviour'!E:E, MATCH($A466,'Purchase Behaviour'!$A:$A, 0))</f>
        <v>97.82043904</v>
      </c>
      <c r="N466" s="2">
        <f t="array" ref="N466">INDEX('Purchase Behaviour'!F:F, MATCH($A466,'Purchase Behaviour'!$A:$A, 0))</f>
        <v>140.810711</v>
      </c>
      <c r="O466" s="2">
        <f t="array" ref="O466">INDEX('Purchase Behaviour'!G:G, MATCH($A466,'Purchase Behaviour'!$A:$A, 0))</f>
        <v>143.9493247</v>
      </c>
      <c r="P466" s="2">
        <f t="array" ref="P466">INDEX('Purchase Behaviour'!H:H, MATCH($A466,'Purchase Behaviour'!$A:$A, 0))</f>
        <v>2</v>
      </c>
      <c r="Q466" s="2">
        <f t="array" ref="Q466">INDEX('Purchase Behaviour'!I:I, MATCH($A466,'Purchase Behaviour'!$A:$A, 0))</f>
        <v>4</v>
      </c>
      <c r="R466" s="2">
        <f t="array" ref="R466">INDEX('Purchase Behaviour'!J:J, MATCH($A466,'Purchase Behaviour'!$A:$A, 0))</f>
        <v>0</v>
      </c>
      <c r="S466" s="2">
        <f t="array" ref="S466">INDEX('Purchase Behaviour'!K:K, MATCH($A466,'Purchase Behaviour'!$A:$A, 0))</f>
        <v>3</v>
      </c>
      <c r="T466" s="2">
        <f t="array" ref="T466">INDEX('Purchase Behaviour'!L:L, MATCH($A466,'Purchase Behaviour'!$A:$A, 0))</f>
        <v>7</v>
      </c>
      <c r="U466" s="2">
        <f t="array" ref="U466">INDEX('Purchase Behaviour'!M:M, MATCH($A466,'Purchase Behaviour'!$A:$A, 0))</f>
        <v>46</v>
      </c>
      <c r="V466" s="2">
        <f t="array" ref="V466">INDEX('Campaign Performance'!B:B, MATCH(A466,'Campaign Performance'!A:A, 0))</f>
        <v>0</v>
      </c>
      <c r="W466" s="2">
        <f t="array" ref="W466">INDEX('Campaign Performance'!C:C, MATCH($A466,'Campaign Performance'!$A:$A, 0))</f>
        <v>0</v>
      </c>
      <c r="X466" s="2">
        <f t="array" ref="X466">INDEX('Campaign Performance'!D:D, MATCH($A466,'Campaign Performance'!$A:$A, 0))</f>
        <v>0</v>
      </c>
      <c r="Y466" s="2">
        <f t="array" ref="Y466">INDEX('Campaign Performance'!E:E, MATCH($A466,'Campaign Performance'!$A:$A, 0))</f>
        <v>0</v>
      </c>
      <c r="Z466" s="2">
        <f t="array" ref="Z466">INDEX('Campaign Performance'!F:F, MATCH($A466,'Campaign Performance'!$A:$A, 0))</f>
        <v>0</v>
      </c>
      <c r="AA466" s="2">
        <f t="array" ref="AA466">INDEX('Campaign Performance'!G:G, MATCH($A466,'Campaign Performance'!$A:$A, 0))</f>
        <v>0</v>
      </c>
      <c r="AB466" s="2">
        <f t="array" ref="AB466">INDEX('Campaign Performance'!H:H, MATCH($A466,'Campaign Performance'!$A:$A, 0))</f>
        <v>0</v>
      </c>
      <c r="AC466" s="5">
        <f t="shared" si="2"/>
        <v>50</v>
      </c>
      <c r="AD466" s="5">
        <f t="shared" si="3"/>
        <v>11</v>
      </c>
      <c r="AE466" s="5">
        <f t="shared" si="4"/>
        <v>867.8257115</v>
      </c>
      <c r="AF466" s="5">
        <f t="shared" si="5"/>
        <v>0</v>
      </c>
      <c r="AG466" s="5" t="str">
        <f t="shared" si="6"/>
        <v>No kids</v>
      </c>
      <c r="AH466" s="5" t="str">
        <f t="shared" si="20"/>
        <v>Mid income</v>
      </c>
      <c r="AI466" s="5" t="str">
        <f t="shared" si="7"/>
        <v>No</v>
      </c>
      <c r="AJ466" s="5" t="str">
        <f t="shared" si="8"/>
        <v>No Acceptance</v>
      </c>
      <c r="AK466" s="5">
        <f t="shared" si="9"/>
        <v>2</v>
      </c>
      <c r="AL466" s="5">
        <f t="shared" si="10"/>
        <v>0.04398382208</v>
      </c>
      <c r="AM466" s="5">
        <f t="shared" si="11"/>
        <v>0.5353535354</v>
      </c>
      <c r="AN466" s="5">
        <f t="shared" si="12"/>
        <v>0.1481481481</v>
      </c>
      <c r="AO466" s="5">
        <f t="shared" si="13"/>
        <v>0</v>
      </c>
      <c r="AP466" s="5">
        <f t="shared" si="14"/>
        <v>0</v>
      </c>
      <c r="AQ466" s="5">
        <f t="shared" si="15"/>
        <v>0.5</v>
      </c>
      <c r="AR466" s="5">
        <f t="shared" si="16"/>
        <v>0.2438242383</v>
      </c>
      <c r="AS466" s="5">
        <f t="shared" si="17"/>
        <v>1364</v>
      </c>
      <c r="AT466" s="5">
        <f t="shared" si="18"/>
        <v>0.391246092</v>
      </c>
      <c r="AU466" s="5" t="str">
        <f t="shared" si="19"/>
        <v>Low</v>
      </c>
      <c r="AV466" s="5"/>
      <c r="AW466" s="5"/>
      <c r="AX466" s="5"/>
      <c r="AY466" s="5"/>
      <c r="AZ466" s="5"/>
    </row>
    <row r="467" ht="14.25" customHeight="1">
      <c r="A467" s="5">
        <v>2416.0</v>
      </c>
      <c r="B467" s="5">
        <v>1969.0</v>
      </c>
      <c r="C467" s="5" t="s">
        <v>53</v>
      </c>
      <c r="D467" s="5" t="s">
        <v>47</v>
      </c>
      <c r="E467" s="5">
        <v>66582.0</v>
      </c>
      <c r="F467" s="2">
        <f t="shared" si="1"/>
        <v>66582</v>
      </c>
      <c r="G467" s="5">
        <v>0.0</v>
      </c>
      <c r="H467" s="5">
        <v>0.0</v>
      </c>
      <c r="I467" s="5" t="s">
        <v>108</v>
      </c>
      <c r="J467" s="2">
        <f t="array" ref="J467">INDEX('Purchase Behaviour'!B:B,MATCH(A467,'Purchase Behaviour'!A:A, 0))</f>
        <v>250.2023579</v>
      </c>
      <c r="K467" s="2">
        <f t="array" ref="K467">INDEX('Purchase Behaviour'!C:C, MATCH(A467,'Purchase Behaviour'!A:A, 0))</f>
        <v>200.2165648</v>
      </c>
      <c r="L467" s="2">
        <f t="array" ref="L467">INDEX('Purchase Behaviour'!D:D, MATCH($A467,'Purchase Behaviour'!$A:$A, 0))</f>
        <v>319.8657949</v>
      </c>
      <c r="M467" s="2">
        <f t="array" ref="M467">INDEX('Purchase Behaviour'!E:E, MATCH($A467,'Purchase Behaviour'!$A:$A, 0))</f>
        <v>345.1798092</v>
      </c>
      <c r="N467" s="2">
        <f t="array" ref="N467">INDEX('Purchase Behaviour'!F:F, MATCH($A467,'Purchase Behaviour'!$A:$A, 0))</f>
        <v>256.3834085</v>
      </c>
      <c r="O467" s="2">
        <f t="array" ref="O467">INDEX('Purchase Behaviour'!G:G, MATCH($A467,'Purchase Behaviour'!$A:$A, 0))</f>
        <v>207.3860118</v>
      </c>
      <c r="P467" s="2">
        <f t="array" ref="P467">INDEX('Purchase Behaviour'!H:H, MATCH($A467,'Purchase Behaviour'!$A:$A, 0))</f>
        <v>1</v>
      </c>
      <c r="Q467" s="2">
        <f t="array" ref="Q467">INDEX('Purchase Behaviour'!I:I, MATCH($A467,'Purchase Behaviour'!$A:$A, 0))</f>
        <v>2</v>
      </c>
      <c r="R467" s="2">
        <f t="array" ref="R467">INDEX('Purchase Behaviour'!J:J, MATCH($A467,'Purchase Behaviour'!$A:$A, 0))</f>
        <v>8</v>
      </c>
      <c r="S467" s="2">
        <f t="array" ref="S467">INDEX('Purchase Behaviour'!K:K, MATCH($A467,'Purchase Behaviour'!$A:$A, 0))</f>
        <v>9</v>
      </c>
      <c r="T467" s="2">
        <f t="array" ref="T467">INDEX('Purchase Behaviour'!L:L, MATCH($A467,'Purchase Behaviour'!$A:$A, 0))</f>
        <v>1</v>
      </c>
      <c r="U467" s="2">
        <f t="array" ref="U467">INDEX('Purchase Behaviour'!M:M, MATCH($A467,'Purchase Behaviour'!$A:$A, 0))</f>
        <v>83</v>
      </c>
      <c r="V467" s="2">
        <f t="array" ref="V467">INDEX('Campaign Performance'!B:B, MATCH(A467,'Campaign Performance'!A:A, 0))</f>
        <v>0</v>
      </c>
      <c r="W467" s="2">
        <f t="array" ref="W467">INDEX('Campaign Performance'!C:C, MATCH($A467,'Campaign Performance'!$A:$A, 0))</f>
        <v>0</v>
      </c>
      <c r="X467" s="2">
        <f t="array" ref="X467">INDEX('Campaign Performance'!D:D, MATCH($A467,'Campaign Performance'!$A:$A, 0))</f>
        <v>0</v>
      </c>
      <c r="Y467" s="2">
        <f t="array" ref="Y467">INDEX('Campaign Performance'!E:E, MATCH($A467,'Campaign Performance'!$A:$A, 0))</f>
        <v>0</v>
      </c>
      <c r="Z467" s="2">
        <f t="array" ref="Z467">INDEX('Campaign Performance'!F:F, MATCH($A467,'Campaign Performance'!$A:$A, 0))</f>
        <v>0</v>
      </c>
      <c r="AA467" s="2">
        <f t="array" ref="AA467">INDEX('Campaign Performance'!G:G, MATCH($A467,'Campaign Performance'!$A:$A, 0))</f>
        <v>0</v>
      </c>
      <c r="AB467" s="2">
        <f t="array" ref="AB467">INDEX('Campaign Performance'!H:H, MATCH($A467,'Campaign Performance'!$A:$A, 0))</f>
        <v>0</v>
      </c>
      <c r="AC467" s="5">
        <f t="shared" si="2"/>
        <v>56</v>
      </c>
      <c r="AD467" s="5">
        <f t="shared" si="3"/>
        <v>11</v>
      </c>
      <c r="AE467" s="5">
        <f t="shared" si="4"/>
        <v>1579.233947</v>
      </c>
      <c r="AF467" s="5">
        <f t="shared" si="5"/>
        <v>0</v>
      </c>
      <c r="AG467" s="5" t="str">
        <f t="shared" si="6"/>
        <v>No kids</v>
      </c>
      <c r="AH467" s="5" t="str">
        <f t="shared" si="20"/>
        <v>High income</v>
      </c>
      <c r="AI467" s="5" t="str">
        <f t="shared" si="7"/>
        <v>No</v>
      </c>
      <c r="AJ467" s="5" t="str">
        <f t="shared" si="8"/>
        <v>No Acceptance</v>
      </c>
      <c r="AK467" s="5">
        <f t="shared" si="9"/>
        <v>3</v>
      </c>
      <c r="AL467" s="5">
        <f t="shared" si="10"/>
        <v>0.0800399712</v>
      </c>
      <c r="AM467" s="5">
        <f t="shared" si="11"/>
        <v>0.1616161616</v>
      </c>
      <c r="AN467" s="5">
        <f t="shared" si="12"/>
        <v>0.07407407407</v>
      </c>
      <c r="AO467" s="5">
        <f t="shared" si="13"/>
        <v>0.2857142857</v>
      </c>
      <c r="AP467" s="5">
        <f t="shared" si="14"/>
        <v>0</v>
      </c>
      <c r="AQ467" s="5">
        <f t="shared" si="15"/>
        <v>1</v>
      </c>
      <c r="AR467" s="5">
        <f t="shared" si="16"/>
        <v>0.208177381</v>
      </c>
      <c r="AS467" s="5">
        <f t="shared" si="17"/>
        <v>1605</v>
      </c>
      <c r="AT467" s="5">
        <f t="shared" si="18"/>
        <v>0.2836087539</v>
      </c>
      <c r="AU467" s="5" t="str">
        <f t="shared" si="19"/>
        <v>Low</v>
      </c>
      <c r="AV467" s="5"/>
      <c r="AW467" s="5"/>
      <c r="AX467" s="5"/>
      <c r="AY467" s="5"/>
      <c r="AZ467" s="5"/>
    </row>
    <row r="468" ht="14.25" customHeight="1">
      <c r="A468" s="5">
        <v>7999.0</v>
      </c>
      <c r="B468" s="5">
        <v>1960.0</v>
      </c>
      <c r="C468" s="5" t="s">
        <v>53</v>
      </c>
      <c r="D468" s="5" t="s">
        <v>50</v>
      </c>
      <c r="E468" s="5">
        <v>75261.0</v>
      </c>
      <c r="F468" s="2">
        <f t="shared" si="1"/>
        <v>75261</v>
      </c>
      <c r="G468" s="5">
        <v>0.0</v>
      </c>
      <c r="H468" s="5">
        <v>1.0</v>
      </c>
      <c r="I468" s="5" t="s">
        <v>384</v>
      </c>
      <c r="J468" s="2">
        <f t="array" ref="J468">INDEX('Purchase Behaviour'!B:B,MATCH(A468,'Purchase Behaviour'!A:A, 0))</f>
        <v>407.431307</v>
      </c>
      <c r="K468" s="2">
        <f t="array" ref="K468">INDEX('Purchase Behaviour'!C:C, MATCH(A468,'Purchase Behaviour'!A:A, 0))</f>
        <v>271.6947807</v>
      </c>
      <c r="L468" s="2">
        <f t="array" ref="L468">INDEX('Purchase Behaviour'!D:D, MATCH($A468,'Purchase Behaviour'!$A:$A, 0))</f>
        <v>324.4871312</v>
      </c>
      <c r="M468" s="2">
        <f t="array" ref="M468">INDEX('Purchase Behaviour'!E:E, MATCH($A468,'Purchase Behaviour'!$A:$A, 0))</f>
        <v>309.8667304</v>
      </c>
      <c r="N468" s="2">
        <f t="array" ref="N468">INDEX('Purchase Behaviour'!F:F, MATCH($A468,'Purchase Behaviour'!$A:$A, 0))</f>
        <v>503.672666</v>
      </c>
      <c r="O468" s="2">
        <f t="array" ref="O468">INDEX('Purchase Behaviour'!G:G, MATCH($A468,'Purchase Behaviour'!$A:$A, 0))</f>
        <v>276.9830637</v>
      </c>
      <c r="P468" s="2">
        <f t="array" ref="P468">INDEX('Purchase Behaviour'!H:H, MATCH($A468,'Purchase Behaviour'!$A:$A, 0))</f>
        <v>1</v>
      </c>
      <c r="Q468" s="2">
        <f t="array" ref="Q468">INDEX('Purchase Behaviour'!I:I, MATCH($A468,'Purchase Behaviour'!$A:$A, 0))</f>
        <v>5</v>
      </c>
      <c r="R468" s="2">
        <f t="array" ref="R468">INDEX('Purchase Behaviour'!J:J, MATCH($A468,'Purchase Behaviour'!$A:$A, 0))</f>
        <v>6</v>
      </c>
      <c r="S468" s="2">
        <f t="array" ref="S468">INDEX('Purchase Behaviour'!K:K, MATCH($A468,'Purchase Behaviour'!$A:$A, 0))</f>
        <v>5</v>
      </c>
      <c r="T468" s="2">
        <f t="array" ref="T468">INDEX('Purchase Behaviour'!L:L, MATCH($A468,'Purchase Behaviour'!$A:$A, 0))</f>
        <v>2</v>
      </c>
      <c r="U468" s="2">
        <f t="array" ref="U468">INDEX('Purchase Behaviour'!M:M, MATCH($A468,'Purchase Behaviour'!$A:$A, 0))</f>
        <v>17</v>
      </c>
      <c r="V468" s="2">
        <f t="array" ref="V468">INDEX('Campaign Performance'!B:B, MATCH(A468,'Campaign Performance'!A:A, 0))</f>
        <v>0</v>
      </c>
      <c r="W468" s="2">
        <f t="array" ref="W468">INDEX('Campaign Performance'!C:C, MATCH($A468,'Campaign Performance'!$A:$A, 0))</f>
        <v>1</v>
      </c>
      <c r="X468" s="2">
        <f t="array" ref="X468">INDEX('Campaign Performance'!D:D, MATCH($A468,'Campaign Performance'!$A:$A, 0))</f>
        <v>1</v>
      </c>
      <c r="Y468" s="2">
        <f t="array" ref="Y468">INDEX('Campaign Performance'!E:E, MATCH($A468,'Campaign Performance'!$A:$A, 0))</f>
        <v>0</v>
      </c>
      <c r="Z468" s="2">
        <f t="array" ref="Z468">INDEX('Campaign Performance'!F:F, MATCH($A468,'Campaign Performance'!$A:$A, 0))</f>
        <v>0</v>
      </c>
      <c r="AA468" s="2">
        <f t="array" ref="AA468">INDEX('Campaign Performance'!G:G, MATCH($A468,'Campaign Performance'!$A:$A, 0))</f>
        <v>0</v>
      </c>
      <c r="AB468" s="2">
        <f t="array" ref="AB468">INDEX('Campaign Performance'!H:H, MATCH($A468,'Campaign Performance'!$A:$A, 0))</f>
        <v>1</v>
      </c>
      <c r="AC468" s="5">
        <f t="shared" si="2"/>
        <v>65</v>
      </c>
      <c r="AD468" s="5">
        <f t="shared" si="3"/>
        <v>12</v>
      </c>
      <c r="AE468" s="5">
        <f t="shared" si="4"/>
        <v>2094.135679</v>
      </c>
      <c r="AF468" s="5">
        <f t="shared" si="5"/>
        <v>2</v>
      </c>
      <c r="AG468" s="5" t="str">
        <f t="shared" si="6"/>
        <v>Small family</v>
      </c>
      <c r="AH468" s="5" t="str">
        <f t="shared" si="20"/>
        <v>High income</v>
      </c>
      <c r="AI468" s="5" t="str">
        <f t="shared" si="7"/>
        <v>Yes</v>
      </c>
      <c r="AJ468" s="5" t="str">
        <f t="shared" si="8"/>
        <v>Mid Acceptance</v>
      </c>
      <c r="AK468" s="5">
        <f t="shared" si="9"/>
        <v>3</v>
      </c>
      <c r="AL468" s="5">
        <f t="shared" si="10"/>
        <v>0.1061366239</v>
      </c>
      <c r="AM468" s="5">
        <f t="shared" si="11"/>
        <v>0.8282828283</v>
      </c>
      <c r="AN468" s="5">
        <f t="shared" si="12"/>
        <v>0.1851851852</v>
      </c>
      <c r="AO468" s="5">
        <f t="shared" si="13"/>
        <v>0.2142857143</v>
      </c>
      <c r="AP468" s="5">
        <f t="shared" si="14"/>
        <v>0.5</v>
      </c>
      <c r="AQ468" s="5">
        <f t="shared" si="15"/>
        <v>1</v>
      </c>
      <c r="AR468" s="5">
        <f t="shared" si="16"/>
        <v>0.4742253537</v>
      </c>
      <c r="AS468" s="5">
        <f t="shared" si="17"/>
        <v>73</v>
      </c>
      <c r="AT468" s="5">
        <f t="shared" si="18"/>
        <v>0.967842787</v>
      </c>
      <c r="AU468" s="5" t="str">
        <f t="shared" si="19"/>
        <v>High</v>
      </c>
      <c r="AV468" s="5"/>
      <c r="AW468" s="5"/>
      <c r="AX468" s="5"/>
      <c r="AY468" s="5"/>
      <c r="AZ468" s="5"/>
    </row>
    <row r="469" ht="14.25" customHeight="1">
      <c r="A469" s="5">
        <v>9213.0</v>
      </c>
      <c r="B469" s="5">
        <v>1970.0</v>
      </c>
      <c r="C469" s="5" t="s">
        <v>46</v>
      </c>
      <c r="D469" s="5" t="s">
        <v>88</v>
      </c>
      <c r="E469" s="5">
        <v>31880.0</v>
      </c>
      <c r="F469" s="2">
        <f t="shared" si="1"/>
        <v>31880</v>
      </c>
      <c r="G469" s="5">
        <v>0.0</v>
      </c>
      <c r="H469" s="5">
        <v>1.0</v>
      </c>
      <c r="I469" s="5" t="s">
        <v>284</v>
      </c>
      <c r="J469" s="2">
        <f t="array" ref="J469">INDEX('Purchase Behaviour'!B:B,MATCH(A469,'Purchase Behaviour'!A:A, 0))</f>
        <v>236.7738525</v>
      </c>
      <c r="K469" s="2">
        <f t="array" ref="K469">INDEX('Purchase Behaviour'!C:C, MATCH(A469,'Purchase Behaviour'!A:A, 0))</f>
        <v>189.2668151</v>
      </c>
      <c r="L469" s="2">
        <f t="array" ref="L469">INDEX('Purchase Behaviour'!D:D, MATCH($A469,'Purchase Behaviour'!$A:$A, 0))</f>
        <v>241.4293509</v>
      </c>
      <c r="M469" s="2">
        <f t="array" ref="M469">INDEX('Purchase Behaviour'!E:E, MATCH($A469,'Purchase Behaviour'!$A:$A, 0))</f>
        <v>184.9876237</v>
      </c>
      <c r="N469" s="2">
        <f t="array" ref="N469">INDEX('Purchase Behaviour'!F:F, MATCH($A469,'Purchase Behaviour'!$A:$A, 0))</f>
        <v>141.7538349</v>
      </c>
      <c r="O469" s="2">
        <f t="array" ref="O469">INDEX('Purchase Behaviour'!G:G, MATCH($A469,'Purchase Behaviour'!$A:$A, 0))</f>
        <v>107.7635429</v>
      </c>
      <c r="P469" s="2">
        <f t="array" ref="P469">INDEX('Purchase Behaviour'!H:H, MATCH($A469,'Purchase Behaviour'!$A:$A, 0))</f>
        <v>1</v>
      </c>
      <c r="Q469" s="2">
        <f t="array" ref="Q469">INDEX('Purchase Behaviour'!I:I, MATCH($A469,'Purchase Behaviour'!$A:$A, 0))</f>
        <v>1</v>
      </c>
      <c r="R469" s="2">
        <f t="array" ref="R469">INDEX('Purchase Behaviour'!J:J, MATCH($A469,'Purchase Behaviour'!$A:$A, 0))</f>
        <v>0</v>
      </c>
      <c r="S469" s="2">
        <f t="array" ref="S469">INDEX('Purchase Behaviour'!K:K, MATCH($A469,'Purchase Behaviour'!$A:$A, 0))</f>
        <v>2</v>
      </c>
      <c r="T469" s="2">
        <f t="array" ref="T469">INDEX('Purchase Behaviour'!L:L, MATCH($A469,'Purchase Behaviour'!$A:$A, 0))</f>
        <v>8</v>
      </c>
      <c r="U469" s="2">
        <f t="array" ref="U469">INDEX('Purchase Behaviour'!M:M, MATCH($A469,'Purchase Behaviour'!$A:$A, 0))</f>
        <v>13</v>
      </c>
      <c r="V469" s="2">
        <f t="array" ref="V469">INDEX('Campaign Performance'!B:B, MATCH(A469,'Campaign Performance'!A:A, 0))</f>
        <v>0</v>
      </c>
      <c r="W469" s="2">
        <f t="array" ref="W469">INDEX('Campaign Performance'!C:C, MATCH($A469,'Campaign Performance'!$A:$A, 0))</f>
        <v>0</v>
      </c>
      <c r="X469" s="2">
        <f t="array" ref="X469">INDEX('Campaign Performance'!D:D, MATCH($A469,'Campaign Performance'!$A:$A, 0))</f>
        <v>0</v>
      </c>
      <c r="Y469" s="2">
        <f t="array" ref="Y469">INDEX('Campaign Performance'!E:E, MATCH($A469,'Campaign Performance'!$A:$A, 0))</f>
        <v>0</v>
      </c>
      <c r="Z469" s="2">
        <f t="array" ref="Z469">INDEX('Campaign Performance'!F:F, MATCH($A469,'Campaign Performance'!$A:$A, 0))</f>
        <v>0</v>
      </c>
      <c r="AA469" s="2">
        <f t="array" ref="AA469">INDEX('Campaign Performance'!G:G, MATCH($A469,'Campaign Performance'!$A:$A, 0))</f>
        <v>0</v>
      </c>
      <c r="AB469" s="2">
        <f t="array" ref="AB469">INDEX('Campaign Performance'!H:H, MATCH($A469,'Campaign Performance'!$A:$A, 0))</f>
        <v>0</v>
      </c>
      <c r="AC469" s="5">
        <f t="shared" si="2"/>
        <v>55</v>
      </c>
      <c r="AD469" s="5">
        <f t="shared" si="3"/>
        <v>13</v>
      </c>
      <c r="AE469" s="5">
        <f t="shared" si="4"/>
        <v>1101.97502</v>
      </c>
      <c r="AF469" s="5">
        <f t="shared" si="5"/>
        <v>0</v>
      </c>
      <c r="AG469" s="5" t="str">
        <f t="shared" si="6"/>
        <v>Small family</v>
      </c>
      <c r="AH469" s="5" t="str">
        <f t="shared" si="20"/>
        <v>Mid income</v>
      </c>
      <c r="AI469" s="5" t="str">
        <f t="shared" si="7"/>
        <v>No</v>
      </c>
      <c r="AJ469" s="5" t="str">
        <f t="shared" si="8"/>
        <v>No Acceptance</v>
      </c>
      <c r="AK469" s="5">
        <f t="shared" si="9"/>
        <v>2</v>
      </c>
      <c r="AL469" s="5">
        <f t="shared" si="10"/>
        <v>0.05585116064</v>
      </c>
      <c r="AM469" s="5">
        <f t="shared" si="11"/>
        <v>0.8686868687</v>
      </c>
      <c r="AN469" s="5">
        <f t="shared" si="12"/>
        <v>0.03703703704</v>
      </c>
      <c r="AO469" s="5">
        <f t="shared" si="13"/>
        <v>0</v>
      </c>
      <c r="AP469" s="5">
        <f t="shared" si="14"/>
        <v>0</v>
      </c>
      <c r="AQ469" s="5">
        <f t="shared" si="15"/>
        <v>0.5</v>
      </c>
      <c r="AR469" s="5">
        <f t="shared" si="16"/>
        <v>0.3301244063</v>
      </c>
      <c r="AS469" s="5">
        <f t="shared" si="17"/>
        <v>724</v>
      </c>
      <c r="AT469" s="5">
        <f t="shared" si="18"/>
        <v>0.6770879857</v>
      </c>
      <c r="AU469" s="5" t="str">
        <f t="shared" si="19"/>
        <v>Mid</v>
      </c>
      <c r="AV469" s="5"/>
      <c r="AW469" s="5"/>
      <c r="AX469" s="5"/>
      <c r="AY469" s="5"/>
      <c r="AZ469" s="5"/>
    </row>
    <row r="470" ht="14.25" customHeight="1">
      <c r="A470" s="5">
        <v>9697.0</v>
      </c>
      <c r="B470" s="5">
        <v>1960.0</v>
      </c>
      <c r="C470" s="5" t="s">
        <v>46</v>
      </c>
      <c r="D470" s="5" t="s">
        <v>54</v>
      </c>
      <c r="E470" s="5">
        <v>53790.0</v>
      </c>
      <c r="F470" s="2">
        <f t="shared" si="1"/>
        <v>53790</v>
      </c>
      <c r="G470" s="5">
        <v>0.0</v>
      </c>
      <c r="H470" s="5">
        <v>0.0</v>
      </c>
      <c r="I470" s="5" t="s">
        <v>385</v>
      </c>
      <c r="J470" s="2">
        <f t="array" ref="J470">INDEX('Purchase Behaviour'!B:B,MATCH(A470,'Purchase Behaviour'!A:A, 0))</f>
        <v>228.109487</v>
      </c>
      <c r="K470" s="2">
        <f t="array" ref="K470">INDEX('Purchase Behaviour'!C:C, MATCH(A470,'Purchase Behaviour'!A:A, 0))</f>
        <v>379.8777389</v>
      </c>
      <c r="L470" s="2">
        <f t="array" ref="L470">INDEX('Purchase Behaviour'!D:D, MATCH($A470,'Purchase Behaviour'!$A:$A, 0))</f>
        <v>253.4336151</v>
      </c>
      <c r="M470" s="2">
        <f t="array" ref="M470">INDEX('Purchase Behaviour'!E:E, MATCH($A470,'Purchase Behaviour'!$A:$A, 0))</f>
        <v>311.8167537</v>
      </c>
      <c r="N470" s="2">
        <f t="array" ref="N470">INDEX('Purchase Behaviour'!F:F, MATCH($A470,'Purchase Behaviour'!$A:$A, 0))</f>
        <v>274.4285818</v>
      </c>
      <c r="O470" s="2">
        <f t="array" ref="O470">INDEX('Purchase Behaviour'!G:G, MATCH($A470,'Purchase Behaviour'!$A:$A, 0))</f>
        <v>277.9446116</v>
      </c>
      <c r="P470" s="2">
        <f t="array" ref="P470">INDEX('Purchase Behaviour'!H:H, MATCH($A470,'Purchase Behaviour'!$A:$A, 0))</f>
        <v>3</v>
      </c>
      <c r="Q470" s="2">
        <f t="array" ref="Q470">INDEX('Purchase Behaviour'!I:I, MATCH($A470,'Purchase Behaviour'!$A:$A, 0))</f>
        <v>7</v>
      </c>
      <c r="R470" s="2">
        <f t="array" ref="R470">INDEX('Purchase Behaviour'!J:J, MATCH($A470,'Purchase Behaviour'!$A:$A, 0))</f>
        <v>2</v>
      </c>
      <c r="S470" s="2">
        <f t="array" ref="S470">INDEX('Purchase Behaviour'!K:K, MATCH($A470,'Purchase Behaviour'!$A:$A, 0))</f>
        <v>8</v>
      </c>
      <c r="T470" s="2">
        <f t="array" ref="T470">INDEX('Purchase Behaviour'!L:L, MATCH($A470,'Purchase Behaviour'!$A:$A, 0))</f>
        <v>6</v>
      </c>
      <c r="U470" s="2">
        <f t="array" ref="U470">INDEX('Purchase Behaviour'!M:M, MATCH($A470,'Purchase Behaviour'!$A:$A, 0))</f>
        <v>86</v>
      </c>
      <c r="V470" s="2">
        <f t="array" ref="V470">INDEX('Campaign Performance'!B:B, MATCH(A470,'Campaign Performance'!A:A, 0))</f>
        <v>0</v>
      </c>
      <c r="W470" s="2">
        <f t="array" ref="W470">INDEX('Campaign Performance'!C:C, MATCH($A470,'Campaign Performance'!$A:$A, 0))</f>
        <v>0</v>
      </c>
      <c r="X470" s="2">
        <f t="array" ref="X470">INDEX('Campaign Performance'!D:D, MATCH($A470,'Campaign Performance'!$A:$A, 0))</f>
        <v>0</v>
      </c>
      <c r="Y470" s="2">
        <f t="array" ref="Y470">INDEX('Campaign Performance'!E:E, MATCH($A470,'Campaign Performance'!$A:$A, 0))</f>
        <v>0</v>
      </c>
      <c r="Z470" s="2">
        <f t="array" ref="Z470">INDEX('Campaign Performance'!F:F, MATCH($A470,'Campaign Performance'!$A:$A, 0))</f>
        <v>0</v>
      </c>
      <c r="AA470" s="2">
        <f t="array" ref="AA470">INDEX('Campaign Performance'!G:G, MATCH($A470,'Campaign Performance'!$A:$A, 0))</f>
        <v>0</v>
      </c>
      <c r="AB470" s="2">
        <f t="array" ref="AB470">INDEX('Campaign Performance'!H:H, MATCH($A470,'Campaign Performance'!$A:$A, 0))</f>
        <v>0</v>
      </c>
      <c r="AC470" s="5">
        <f t="shared" si="2"/>
        <v>65</v>
      </c>
      <c r="AD470" s="5">
        <f t="shared" si="3"/>
        <v>11</v>
      </c>
      <c r="AE470" s="5">
        <f t="shared" si="4"/>
        <v>1725.610788</v>
      </c>
      <c r="AF470" s="5">
        <f t="shared" si="5"/>
        <v>0</v>
      </c>
      <c r="AG470" s="5" t="str">
        <f t="shared" si="6"/>
        <v>No kids</v>
      </c>
      <c r="AH470" s="5" t="str">
        <f t="shared" si="20"/>
        <v>High income</v>
      </c>
      <c r="AI470" s="5" t="str">
        <f t="shared" si="7"/>
        <v>No</v>
      </c>
      <c r="AJ470" s="5" t="str">
        <f t="shared" si="8"/>
        <v>No Acceptance</v>
      </c>
      <c r="AK470" s="5">
        <f t="shared" si="9"/>
        <v>3</v>
      </c>
      <c r="AL470" s="5">
        <f t="shared" si="10"/>
        <v>0.08745875684</v>
      </c>
      <c r="AM470" s="5">
        <f t="shared" si="11"/>
        <v>0.1313131313</v>
      </c>
      <c r="AN470" s="5">
        <f t="shared" si="12"/>
        <v>0.2592592593</v>
      </c>
      <c r="AO470" s="5">
        <f t="shared" si="13"/>
        <v>0.07142857143</v>
      </c>
      <c r="AP470" s="5">
        <f t="shared" si="14"/>
        <v>0</v>
      </c>
      <c r="AQ470" s="5">
        <f t="shared" si="15"/>
        <v>1</v>
      </c>
      <c r="AR470" s="5">
        <f t="shared" si="16"/>
        <v>0.2072903746</v>
      </c>
      <c r="AS470" s="5">
        <f t="shared" si="17"/>
        <v>1616</v>
      </c>
      <c r="AT470" s="5">
        <f t="shared" si="18"/>
        <v>0.2786958464</v>
      </c>
      <c r="AU470" s="5" t="str">
        <f t="shared" si="19"/>
        <v>Low</v>
      </c>
      <c r="AV470" s="5"/>
      <c r="AW470" s="5"/>
      <c r="AX470" s="5"/>
      <c r="AY470" s="5"/>
      <c r="AZ470" s="5"/>
    </row>
    <row r="471" ht="14.25" customHeight="1">
      <c r="A471" s="5">
        <v>3916.0</v>
      </c>
      <c r="B471" s="5">
        <v>1971.0</v>
      </c>
      <c r="C471" s="5" t="s">
        <v>53</v>
      </c>
      <c r="D471" s="5" t="s">
        <v>50</v>
      </c>
      <c r="E471" s="5">
        <v>49269.0</v>
      </c>
      <c r="F471" s="2">
        <f t="shared" si="1"/>
        <v>49269</v>
      </c>
      <c r="G471" s="5">
        <v>0.0</v>
      </c>
      <c r="H471" s="5">
        <v>0.0</v>
      </c>
      <c r="I471" s="5" t="s">
        <v>386</v>
      </c>
      <c r="J471" s="2">
        <f t="array" ref="J471">INDEX('Purchase Behaviour'!B:B,MATCH(A471,'Purchase Behaviour'!A:A, 0))</f>
        <v>257.4879407</v>
      </c>
      <c r="K471" s="2">
        <f t="array" ref="K471">INDEX('Purchase Behaviour'!C:C, MATCH(A471,'Purchase Behaviour'!A:A, 0))</f>
        <v>273.1176858</v>
      </c>
      <c r="L471" s="2">
        <f t="array" ref="L471">INDEX('Purchase Behaviour'!D:D, MATCH($A471,'Purchase Behaviour'!$A:$A, 0))</f>
        <v>174.3331717</v>
      </c>
      <c r="M471" s="2">
        <f t="array" ref="M471">INDEX('Purchase Behaviour'!E:E, MATCH($A471,'Purchase Behaviour'!$A:$A, 0))</f>
        <v>215.0105322</v>
      </c>
      <c r="N471" s="2">
        <f t="array" ref="N471">INDEX('Purchase Behaviour'!F:F, MATCH($A471,'Purchase Behaviour'!$A:$A, 0))</f>
        <v>259.0837669</v>
      </c>
      <c r="O471" s="2">
        <f t="array" ref="O471">INDEX('Purchase Behaviour'!G:G, MATCH($A471,'Purchase Behaviour'!$A:$A, 0))</f>
        <v>248.0826804</v>
      </c>
      <c r="P471" s="2">
        <f t="array" ref="P471">INDEX('Purchase Behaviour'!H:H, MATCH($A471,'Purchase Behaviour'!$A:$A, 0))</f>
        <v>3</v>
      </c>
      <c r="Q471" s="2">
        <f t="array" ref="Q471">INDEX('Purchase Behaviour'!I:I, MATCH($A471,'Purchase Behaviour'!$A:$A, 0))</f>
        <v>7</v>
      </c>
      <c r="R471" s="2">
        <f t="array" ref="R471">INDEX('Purchase Behaviour'!J:J, MATCH($A471,'Purchase Behaviour'!$A:$A, 0))</f>
        <v>3</v>
      </c>
      <c r="S471" s="2">
        <f t="array" ref="S471">INDEX('Purchase Behaviour'!K:K, MATCH($A471,'Purchase Behaviour'!$A:$A, 0))</f>
        <v>12</v>
      </c>
      <c r="T471" s="2">
        <f t="array" ref="T471">INDEX('Purchase Behaviour'!L:L, MATCH($A471,'Purchase Behaviour'!$A:$A, 0))</f>
        <v>7</v>
      </c>
      <c r="U471" s="2">
        <f t="array" ref="U471">INDEX('Purchase Behaviour'!M:M, MATCH($A471,'Purchase Behaviour'!$A:$A, 0))</f>
        <v>92</v>
      </c>
      <c r="V471" s="2">
        <f t="array" ref="V471">INDEX('Campaign Performance'!B:B, MATCH(A471,'Campaign Performance'!A:A, 0))</f>
        <v>0</v>
      </c>
      <c r="W471" s="2">
        <f t="array" ref="W471">INDEX('Campaign Performance'!C:C, MATCH($A471,'Campaign Performance'!$A:$A, 0))</f>
        <v>0</v>
      </c>
      <c r="X471" s="2">
        <f t="array" ref="X471">INDEX('Campaign Performance'!D:D, MATCH($A471,'Campaign Performance'!$A:$A, 0))</f>
        <v>0</v>
      </c>
      <c r="Y471" s="2">
        <f t="array" ref="Y471">INDEX('Campaign Performance'!E:E, MATCH($A471,'Campaign Performance'!$A:$A, 0))</f>
        <v>0</v>
      </c>
      <c r="Z471" s="2">
        <f t="array" ref="Z471">INDEX('Campaign Performance'!F:F, MATCH($A471,'Campaign Performance'!$A:$A, 0))</f>
        <v>0</v>
      </c>
      <c r="AA471" s="2">
        <f t="array" ref="AA471">INDEX('Campaign Performance'!G:G, MATCH($A471,'Campaign Performance'!$A:$A, 0))</f>
        <v>0</v>
      </c>
      <c r="AB471" s="2">
        <f t="array" ref="AB471">INDEX('Campaign Performance'!H:H, MATCH($A471,'Campaign Performance'!$A:$A, 0))</f>
        <v>0</v>
      </c>
      <c r="AC471" s="5">
        <f t="shared" si="2"/>
        <v>54</v>
      </c>
      <c r="AD471" s="5">
        <f t="shared" si="3"/>
        <v>13</v>
      </c>
      <c r="AE471" s="5">
        <f t="shared" si="4"/>
        <v>1427.115778</v>
      </c>
      <c r="AF471" s="5">
        <f t="shared" si="5"/>
        <v>0</v>
      </c>
      <c r="AG471" s="5" t="str">
        <f t="shared" si="6"/>
        <v>No kids</v>
      </c>
      <c r="AH471" s="5" t="str">
        <f t="shared" si="20"/>
        <v>Mid income</v>
      </c>
      <c r="AI471" s="5" t="str">
        <f t="shared" si="7"/>
        <v>No</v>
      </c>
      <c r="AJ471" s="5" t="str">
        <f t="shared" si="8"/>
        <v>No Acceptance</v>
      </c>
      <c r="AK471" s="5">
        <f t="shared" si="9"/>
        <v>2</v>
      </c>
      <c r="AL471" s="5">
        <f t="shared" si="10"/>
        <v>0.07233019904</v>
      </c>
      <c r="AM471" s="5">
        <f t="shared" si="11"/>
        <v>0.07070707071</v>
      </c>
      <c r="AN471" s="5">
        <f t="shared" si="12"/>
        <v>0.2592592593</v>
      </c>
      <c r="AO471" s="5">
        <f t="shared" si="13"/>
        <v>0.1071428571</v>
      </c>
      <c r="AP471" s="5">
        <f t="shared" si="14"/>
        <v>0</v>
      </c>
      <c r="AQ471" s="5">
        <f t="shared" si="15"/>
        <v>0.5</v>
      </c>
      <c r="AR471" s="5">
        <f t="shared" si="16"/>
        <v>0.1388978456</v>
      </c>
      <c r="AS471" s="5">
        <f t="shared" si="17"/>
        <v>1957</v>
      </c>
      <c r="AT471" s="5">
        <f t="shared" si="18"/>
        <v>0.1263957124</v>
      </c>
      <c r="AU471" s="5" t="str">
        <f t="shared" si="19"/>
        <v>Low</v>
      </c>
      <c r="AV471" s="5"/>
      <c r="AW471" s="5"/>
      <c r="AX471" s="5"/>
      <c r="AY471" s="5"/>
      <c r="AZ471" s="5"/>
    </row>
    <row r="472" ht="14.25" customHeight="1">
      <c r="A472" s="5">
        <v>2021.0</v>
      </c>
      <c r="B472" s="5">
        <v>1975.0</v>
      </c>
      <c r="C472" s="5" t="s">
        <v>46</v>
      </c>
      <c r="D472" s="5" t="s">
        <v>54</v>
      </c>
      <c r="E472" s="5">
        <v>61456.0</v>
      </c>
      <c r="F472" s="2">
        <f t="shared" si="1"/>
        <v>61456</v>
      </c>
      <c r="G472" s="5">
        <v>0.0</v>
      </c>
      <c r="H472" s="5">
        <v>0.0</v>
      </c>
      <c r="I472" s="5" t="s">
        <v>387</v>
      </c>
      <c r="J472" s="2">
        <f t="array" ref="J472">INDEX('Purchase Behaviour'!B:B,MATCH(A472,'Purchase Behaviour'!A:A, 0))</f>
        <v>250.6638426</v>
      </c>
      <c r="K472" s="2">
        <f t="array" ref="K472">INDEX('Purchase Behaviour'!C:C, MATCH(A472,'Purchase Behaviour'!A:A, 0))</f>
        <v>333.2655712</v>
      </c>
      <c r="L472" s="2">
        <f t="array" ref="L472">INDEX('Purchase Behaviour'!D:D, MATCH($A472,'Purchase Behaviour'!$A:$A, 0))</f>
        <v>221.4987132</v>
      </c>
      <c r="M472" s="2">
        <f t="array" ref="M472">INDEX('Purchase Behaviour'!E:E, MATCH($A472,'Purchase Behaviour'!$A:$A, 0))</f>
        <v>178.9781163</v>
      </c>
      <c r="N472" s="2">
        <f t="array" ref="N472">INDEX('Purchase Behaviour'!F:F, MATCH($A472,'Purchase Behaviour'!$A:$A, 0))</f>
        <v>321.8215541</v>
      </c>
      <c r="O472" s="2">
        <f t="array" ref="O472">INDEX('Purchase Behaviour'!G:G, MATCH($A472,'Purchase Behaviour'!$A:$A, 0))</f>
        <v>181.2849307</v>
      </c>
      <c r="P472" s="2">
        <f t="array" ref="P472">INDEX('Purchase Behaviour'!H:H, MATCH($A472,'Purchase Behaviour'!$A:$A, 0))</f>
        <v>4</v>
      </c>
      <c r="Q472" s="2">
        <f t="array" ref="Q472">INDEX('Purchase Behaviour'!I:I, MATCH($A472,'Purchase Behaviour'!$A:$A, 0))</f>
        <v>6</v>
      </c>
      <c r="R472" s="2">
        <f t="array" ref="R472">INDEX('Purchase Behaviour'!J:J, MATCH($A472,'Purchase Behaviour'!$A:$A, 0))</f>
        <v>10</v>
      </c>
      <c r="S472" s="2">
        <f t="array" ref="S472">INDEX('Purchase Behaviour'!K:K, MATCH($A472,'Purchase Behaviour'!$A:$A, 0))</f>
        <v>13</v>
      </c>
      <c r="T472" s="2">
        <f t="array" ref="T472">INDEX('Purchase Behaviour'!L:L, MATCH($A472,'Purchase Behaviour'!$A:$A, 0))</f>
        <v>4</v>
      </c>
      <c r="U472" s="2">
        <f t="array" ref="U472">INDEX('Purchase Behaviour'!M:M, MATCH($A472,'Purchase Behaviour'!$A:$A, 0))</f>
        <v>47</v>
      </c>
      <c r="V472" s="2">
        <f t="array" ref="V472">INDEX('Campaign Performance'!B:B, MATCH(A472,'Campaign Performance'!A:A, 0))</f>
        <v>0</v>
      </c>
      <c r="W472" s="2">
        <f t="array" ref="W472">INDEX('Campaign Performance'!C:C, MATCH($A472,'Campaign Performance'!$A:$A, 0))</f>
        <v>0</v>
      </c>
      <c r="X472" s="2">
        <f t="array" ref="X472">INDEX('Campaign Performance'!D:D, MATCH($A472,'Campaign Performance'!$A:$A, 0))</f>
        <v>0</v>
      </c>
      <c r="Y472" s="2">
        <f t="array" ref="Y472">INDEX('Campaign Performance'!E:E, MATCH($A472,'Campaign Performance'!$A:$A, 0))</f>
        <v>0</v>
      </c>
      <c r="Z472" s="2">
        <f t="array" ref="Z472">INDEX('Campaign Performance'!F:F, MATCH($A472,'Campaign Performance'!$A:$A, 0))</f>
        <v>0</v>
      </c>
      <c r="AA472" s="2">
        <f t="array" ref="AA472">INDEX('Campaign Performance'!G:G, MATCH($A472,'Campaign Performance'!$A:$A, 0))</f>
        <v>0</v>
      </c>
      <c r="AB472" s="2">
        <f t="array" ref="AB472">INDEX('Campaign Performance'!H:H, MATCH($A472,'Campaign Performance'!$A:$A, 0))</f>
        <v>0</v>
      </c>
      <c r="AC472" s="5">
        <f t="shared" si="2"/>
        <v>50</v>
      </c>
      <c r="AD472" s="5">
        <f t="shared" si="3"/>
        <v>12</v>
      </c>
      <c r="AE472" s="5">
        <f t="shared" si="4"/>
        <v>1487.512728</v>
      </c>
      <c r="AF472" s="5">
        <f t="shared" si="5"/>
        <v>0</v>
      </c>
      <c r="AG472" s="5" t="str">
        <f t="shared" si="6"/>
        <v>No kids</v>
      </c>
      <c r="AH472" s="5" t="str">
        <f t="shared" si="20"/>
        <v>High income</v>
      </c>
      <c r="AI472" s="5" t="str">
        <f t="shared" si="7"/>
        <v>No</v>
      </c>
      <c r="AJ472" s="5" t="str">
        <f t="shared" si="8"/>
        <v>No Acceptance</v>
      </c>
      <c r="AK472" s="5">
        <f t="shared" si="9"/>
        <v>3</v>
      </c>
      <c r="AL472" s="5">
        <f t="shared" si="10"/>
        <v>0.07539128457</v>
      </c>
      <c r="AM472" s="5">
        <f t="shared" si="11"/>
        <v>0.5252525253</v>
      </c>
      <c r="AN472" s="5">
        <f t="shared" si="12"/>
        <v>0.2222222222</v>
      </c>
      <c r="AO472" s="5">
        <f t="shared" si="13"/>
        <v>0.3571428571</v>
      </c>
      <c r="AP472" s="5">
        <f t="shared" si="14"/>
        <v>0</v>
      </c>
      <c r="AQ472" s="5">
        <f t="shared" si="15"/>
        <v>1</v>
      </c>
      <c r="AR472" s="5">
        <f t="shared" si="16"/>
        <v>0.3454711978</v>
      </c>
      <c r="AS472" s="5">
        <f t="shared" si="17"/>
        <v>638</v>
      </c>
      <c r="AT472" s="5">
        <f t="shared" si="18"/>
        <v>0.7154979902</v>
      </c>
      <c r="AU472" s="5" t="str">
        <f t="shared" si="19"/>
        <v>Mid</v>
      </c>
      <c r="AV472" s="5"/>
      <c r="AW472" s="5"/>
      <c r="AX472" s="5"/>
      <c r="AY472" s="5"/>
      <c r="AZ472" s="5"/>
    </row>
    <row r="473" ht="14.25" customHeight="1">
      <c r="A473" s="5">
        <v>1581.0</v>
      </c>
      <c r="B473" s="5">
        <v>1980.0</v>
      </c>
      <c r="C473" s="5" t="s">
        <v>46</v>
      </c>
      <c r="D473" s="5" t="s">
        <v>54</v>
      </c>
      <c r="E473" s="5">
        <v>37406.0</v>
      </c>
      <c r="F473" s="2">
        <f t="shared" si="1"/>
        <v>37406</v>
      </c>
      <c r="G473" s="5">
        <v>0.0</v>
      </c>
      <c r="H473" s="5">
        <v>1.0</v>
      </c>
      <c r="I473" s="5" t="s">
        <v>388</v>
      </c>
      <c r="J473" s="2">
        <f t="array" ref="J473">INDEX('Purchase Behaviour'!B:B,MATCH(A473,'Purchase Behaviour'!A:A, 0))</f>
        <v>195.0296946</v>
      </c>
      <c r="K473" s="2">
        <f t="array" ref="K473">INDEX('Purchase Behaviour'!C:C, MATCH(A473,'Purchase Behaviour'!A:A, 0))</f>
        <v>67.03043937</v>
      </c>
      <c r="L473" s="2">
        <f t="array" ref="L473">INDEX('Purchase Behaviour'!D:D, MATCH($A473,'Purchase Behaviour'!$A:$A, 0))</f>
        <v>137.4615545</v>
      </c>
      <c r="M473" s="2">
        <f t="array" ref="M473">INDEX('Purchase Behaviour'!E:E, MATCH($A473,'Purchase Behaviour'!$A:$A, 0))</f>
        <v>160.2234074</v>
      </c>
      <c r="N473" s="2">
        <f t="array" ref="N473">INDEX('Purchase Behaviour'!F:F, MATCH($A473,'Purchase Behaviour'!$A:$A, 0))</f>
        <v>86.9648882</v>
      </c>
      <c r="O473" s="2">
        <f t="array" ref="O473">INDEX('Purchase Behaviour'!G:G, MATCH($A473,'Purchase Behaviour'!$A:$A, 0))</f>
        <v>157.6405545</v>
      </c>
      <c r="P473" s="2">
        <f t="array" ref="P473">INDEX('Purchase Behaviour'!H:H, MATCH($A473,'Purchase Behaviour'!$A:$A, 0))</f>
        <v>1</v>
      </c>
      <c r="Q473" s="2">
        <f t="array" ref="Q473">INDEX('Purchase Behaviour'!I:I, MATCH($A473,'Purchase Behaviour'!$A:$A, 0))</f>
        <v>1</v>
      </c>
      <c r="R473" s="2">
        <f t="array" ref="R473">INDEX('Purchase Behaviour'!J:J, MATCH($A473,'Purchase Behaviour'!$A:$A, 0))</f>
        <v>0</v>
      </c>
      <c r="S473" s="2">
        <f t="array" ref="S473">INDEX('Purchase Behaviour'!K:K, MATCH($A473,'Purchase Behaviour'!$A:$A, 0))</f>
        <v>2</v>
      </c>
      <c r="T473" s="2">
        <f t="array" ref="T473">INDEX('Purchase Behaviour'!L:L, MATCH($A473,'Purchase Behaviour'!$A:$A, 0))</f>
        <v>8</v>
      </c>
      <c r="U473" s="2">
        <f t="array" ref="U473">INDEX('Purchase Behaviour'!M:M, MATCH($A473,'Purchase Behaviour'!$A:$A, 0))</f>
        <v>18</v>
      </c>
      <c r="V473" s="2">
        <f t="array" ref="V473">INDEX('Campaign Performance'!B:B, MATCH(A473,'Campaign Performance'!A:A, 0))</f>
        <v>0</v>
      </c>
      <c r="W473" s="2">
        <f t="array" ref="W473">INDEX('Campaign Performance'!C:C, MATCH($A473,'Campaign Performance'!$A:$A, 0))</f>
        <v>0</v>
      </c>
      <c r="X473" s="2">
        <f t="array" ref="X473">INDEX('Campaign Performance'!D:D, MATCH($A473,'Campaign Performance'!$A:$A, 0))</f>
        <v>0</v>
      </c>
      <c r="Y473" s="2">
        <f t="array" ref="Y473">INDEX('Campaign Performance'!E:E, MATCH($A473,'Campaign Performance'!$A:$A, 0))</f>
        <v>0</v>
      </c>
      <c r="Z473" s="2">
        <f t="array" ref="Z473">INDEX('Campaign Performance'!F:F, MATCH($A473,'Campaign Performance'!$A:$A, 0))</f>
        <v>0</v>
      </c>
      <c r="AA473" s="2">
        <f t="array" ref="AA473">INDEX('Campaign Performance'!G:G, MATCH($A473,'Campaign Performance'!$A:$A, 0))</f>
        <v>0</v>
      </c>
      <c r="AB473" s="2">
        <f t="array" ref="AB473">INDEX('Campaign Performance'!H:H, MATCH($A473,'Campaign Performance'!$A:$A, 0))</f>
        <v>1</v>
      </c>
      <c r="AC473" s="5">
        <f t="shared" si="2"/>
        <v>45</v>
      </c>
      <c r="AD473" s="5">
        <f t="shared" si="3"/>
        <v>12</v>
      </c>
      <c r="AE473" s="5">
        <f t="shared" si="4"/>
        <v>804.3505386</v>
      </c>
      <c r="AF473" s="5">
        <f t="shared" si="5"/>
        <v>0</v>
      </c>
      <c r="AG473" s="5" t="str">
        <f t="shared" si="6"/>
        <v>Small family</v>
      </c>
      <c r="AH473" s="5" t="str">
        <f t="shared" si="20"/>
        <v>Mid income</v>
      </c>
      <c r="AI473" s="5" t="str">
        <f t="shared" si="7"/>
        <v>Yes</v>
      </c>
      <c r="AJ473" s="5" t="str">
        <f t="shared" si="8"/>
        <v>No Acceptance</v>
      </c>
      <c r="AK473" s="5">
        <f t="shared" si="9"/>
        <v>2</v>
      </c>
      <c r="AL473" s="5">
        <f t="shared" si="10"/>
        <v>0.04076672368</v>
      </c>
      <c r="AM473" s="5">
        <f t="shared" si="11"/>
        <v>0.8181818182</v>
      </c>
      <c r="AN473" s="5">
        <f t="shared" si="12"/>
        <v>0.03703703704</v>
      </c>
      <c r="AO473" s="5">
        <f t="shared" si="13"/>
        <v>0</v>
      </c>
      <c r="AP473" s="5">
        <f t="shared" si="14"/>
        <v>0</v>
      </c>
      <c r="AQ473" s="5">
        <f t="shared" si="15"/>
        <v>0.5</v>
      </c>
      <c r="AR473" s="5">
        <f t="shared" si="16"/>
        <v>0.3112017819</v>
      </c>
      <c r="AS473" s="5">
        <f t="shared" si="17"/>
        <v>866</v>
      </c>
      <c r="AT473" s="5">
        <f t="shared" si="18"/>
        <v>0.6136668155</v>
      </c>
      <c r="AU473" s="5" t="str">
        <f t="shared" si="19"/>
        <v>Mid</v>
      </c>
      <c r="AV473" s="5"/>
      <c r="AW473" s="5"/>
      <c r="AX473" s="5"/>
      <c r="AY473" s="5"/>
      <c r="AZ473" s="5"/>
    </row>
    <row r="474" ht="14.25" customHeight="1">
      <c r="A474" s="5">
        <v>564.0</v>
      </c>
      <c r="B474" s="5">
        <v>1981.0</v>
      </c>
      <c r="C474" s="5" t="s">
        <v>53</v>
      </c>
      <c r="D474" s="5" t="s">
        <v>50</v>
      </c>
      <c r="E474" s="5">
        <v>56937.0</v>
      </c>
      <c r="F474" s="2">
        <f t="shared" si="1"/>
        <v>56937</v>
      </c>
      <c r="G474" s="5">
        <v>1.0</v>
      </c>
      <c r="H474" s="5">
        <v>2.0</v>
      </c>
      <c r="I474" s="5" t="s">
        <v>389</v>
      </c>
      <c r="J474" s="2">
        <f t="array" ref="J474">INDEX('Purchase Behaviour'!B:B,MATCH(A474,'Purchase Behaviour'!A:A, 0))</f>
        <v>375.7511934</v>
      </c>
      <c r="K474" s="2">
        <f t="array" ref="K474">INDEX('Purchase Behaviour'!C:C, MATCH(A474,'Purchase Behaviour'!A:A, 0))</f>
        <v>161.6935694</v>
      </c>
      <c r="L474" s="2">
        <f t="array" ref="L474">INDEX('Purchase Behaviour'!D:D, MATCH($A474,'Purchase Behaviour'!$A:$A, 0))</f>
        <v>242.3302347</v>
      </c>
      <c r="M474" s="2">
        <f t="array" ref="M474">INDEX('Purchase Behaviour'!E:E, MATCH($A474,'Purchase Behaviour'!$A:$A, 0))</f>
        <v>420.8781858</v>
      </c>
      <c r="N474" s="2">
        <f t="array" ref="N474">INDEX('Purchase Behaviour'!F:F, MATCH($A474,'Purchase Behaviour'!$A:$A, 0))</f>
        <v>179.8662322</v>
      </c>
      <c r="O474" s="2">
        <f t="array" ref="O474">INDEX('Purchase Behaviour'!G:G, MATCH($A474,'Purchase Behaviour'!$A:$A, 0))</f>
        <v>394.2512945</v>
      </c>
      <c r="P474" s="2">
        <f t="array" ref="P474">INDEX('Purchase Behaviour'!H:H, MATCH($A474,'Purchase Behaviour'!$A:$A, 0))</f>
        <v>7</v>
      </c>
      <c r="Q474" s="2">
        <f t="array" ref="Q474">INDEX('Purchase Behaviour'!I:I, MATCH($A474,'Purchase Behaviour'!$A:$A, 0))</f>
        <v>8</v>
      </c>
      <c r="R474" s="2">
        <f t="array" ref="R474">INDEX('Purchase Behaviour'!J:J, MATCH($A474,'Purchase Behaviour'!$A:$A, 0))</f>
        <v>6</v>
      </c>
      <c r="S474" s="2">
        <f t="array" ref="S474">INDEX('Purchase Behaviour'!K:K, MATCH($A474,'Purchase Behaviour'!$A:$A, 0))</f>
        <v>9</v>
      </c>
      <c r="T474" s="2">
        <f t="array" ref="T474">INDEX('Purchase Behaviour'!L:L, MATCH($A474,'Purchase Behaviour'!$A:$A, 0))</f>
        <v>6</v>
      </c>
      <c r="U474" s="2">
        <f t="array" ref="U474">INDEX('Purchase Behaviour'!M:M, MATCH($A474,'Purchase Behaviour'!$A:$A, 0))</f>
        <v>81</v>
      </c>
      <c r="V474" s="2">
        <f t="array" ref="V474">INDEX('Campaign Performance'!B:B, MATCH(A474,'Campaign Performance'!A:A, 0))</f>
        <v>0</v>
      </c>
      <c r="W474" s="2">
        <f t="array" ref="W474">INDEX('Campaign Performance'!C:C, MATCH($A474,'Campaign Performance'!$A:$A, 0))</f>
        <v>1</v>
      </c>
      <c r="X474" s="2">
        <f t="array" ref="X474">INDEX('Campaign Performance'!D:D, MATCH($A474,'Campaign Performance'!$A:$A, 0))</f>
        <v>0</v>
      </c>
      <c r="Y474" s="2">
        <f t="array" ref="Y474">INDEX('Campaign Performance'!E:E, MATCH($A474,'Campaign Performance'!$A:$A, 0))</f>
        <v>0</v>
      </c>
      <c r="Z474" s="2">
        <f t="array" ref="Z474">INDEX('Campaign Performance'!F:F, MATCH($A474,'Campaign Performance'!$A:$A, 0))</f>
        <v>0</v>
      </c>
      <c r="AA474" s="2">
        <f t="array" ref="AA474">INDEX('Campaign Performance'!G:G, MATCH($A474,'Campaign Performance'!$A:$A, 0))</f>
        <v>1</v>
      </c>
      <c r="AB474" s="2">
        <f t="array" ref="AB474">INDEX('Campaign Performance'!H:H, MATCH($A474,'Campaign Performance'!$A:$A, 0))</f>
        <v>1</v>
      </c>
      <c r="AC474" s="5">
        <f t="shared" si="2"/>
        <v>44</v>
      </c>
      <c r="AD474" s="5">
        <f t="shared" si="3"/>
        <v>13</v>
      </c>
      <c r="AE474" s="5">
        <f t="shared" si="4"/>
        <v>1774.77071</v>
      </c>
      <c r="AF474" s="5">
        <f t="shared" si="5"/>
        <v>1</v>
      </c>
      <c r="AG474" s="5" t="str">
        <f t="shared" si="6"/>
        <v>Large family</v>
      </c>
      <c r="AH474" s="5" t="str">
        <f t="shared" si="20"/>
        <v>High income</v>
      </c>
      <c r="AI474" s="5" t="str">
        <f t="shared" si="7"/>
        <v>Yes</v>
      </c>
      <c r="AJ474" s="5" t="str">
        <f t="shared" si="8"/>
        <v>Low Acceptance</v>
      </c>
      <c r="AK474" s="5">
        <f t="shared" si="9"/>
        <v>3</v>
      </c>
      <c r="AL474" s="5">
        <f t="shared" si="10"/>
        <v>0.08995031848</v>
      </c>
      <c r="AM474" s="5">
        <f t="shared" si="11"/>
        <v>0.1818181818</v>
      </c>
      <c r="AN474" s="5">
        <f t="shared" si="12"/>
        <v>0.2962962963</v>
      </c>
      <c r="AO474" s="5">
        <f t="shared" si="13"/>
        <v>0.2142857143</v>
      </c>
      <c r="AP474" s="5">
        <f t="shared" si="14"/>
        <v>0.25</v>
      </c>
      <c r="AQ474" s="5">
        <f t="shared" si="15"/>
        <v>1</v>
      </c>
      <c r="AR474" s="5">
        <f t="shared" si="16"/>
        <v>0.26790605</v>
      </c>
      <c r="AS474" s="5">
        <f t="shared" si="17"/>
        <v>1192</v>
      </c>
      <c r="AT474" s="5">
        <f t="shared" si="18"/>
        <v>0.4680661009</v>
      </c>
      <c r="AU474" s="5" t="str">
        <f t="shared" si="19"/>
        <v>Low</v>
      </c>
      <c r="AV474" s="5"/>
      <c r="AW474" s="5"/>
      <c r="AX474" s="5"/>
      <c r="AY474" s="5"/>
      <c r="AZ474" s="5"/>
    </row>
    <row r="475" ht="14.25" customHeight="1">
      <c r="A475" s="5">
        <v>6619.0</v>
      </c>
      <c r="B475" s="5">
        <v>1978.0</v>
      </c>
      <c r="C475" s="5" t="s">
        <v>46</v>
      </c>
      <c r="D475" s="5" t="s">
        <v>54</v>
      </c>
      <c r="E475" s="5">
        <v>38415.0</v>
      </c>
      <c r="F475" s="2">
        <f t="shared" si="1"/>
        <v>38415</v>
      </c>
      <c r="G475" s="5">
        <v>0.0</v>
      </c>
      <c r="H475" s="5">
        <v>2.0</v>
      </c>
      <c r="I475" s="5" t="s">
        <v>77</v>
      </c>
      <c r="J475" s="2">
        <f t="array" ref="J475">INDEX('Purchase Behaviour'!B:B,MATCH(A475,'Purchase Behaviour'!A:A, 0))</f>
        <v>167.4023178</v>
      </c>
      <c r="K475" s="2">
        <f t="array" ref="K475">INDEX('Purchase Behaviour'!C:C, MATCH(A475,'Purchase Behaviour'!A:A, 0))</f>
        <v>189.8079988</v>
      </c>
      <c r="L475" s="2">
        <f t="array" ref="L475">INDEX('Purchase Behaviour'!D:D, MATCH($A475,'Purchase Behaviour'!$A:$A, 0))</f>
        <v>259.7788944</v>
      </c>
      <c r="M475" s="2">
        <f t="array" ref="M475">INDEX('Purchase Behaviour'!E:E, MATCH($A475,'Purchase Behaviour'!$A:$A, 0))</f>
        <v>155.2798818</v>
      </c>
      <c r="N475" s="2">
        <f t="array" ref="N475">INDEX('Purchase Behaviour'!F:F, MATCH($A475,'Purchase Behaviour'!$A:$A, 0))</f>
        <v>220.9306289</v>
      </c>
      <c r="O475" s="2">
        <f t="array" ref="O475">INDEX('Purchase Behaviour'!G:G, MATCH($A475,'Purchase Behaviour'!$A:$A, 0))</f>
        <v>235.8457815</v>
      </c>
      <c r="P475" s="2">
        <f t="array" ref="P475">INDEX('Purchase Behaviour'!H:H, MATCH($A475,'Purchase Behaviour'!$A:$A, 0))</f>
        <v>2</v>
      </c>
      <c r="Q475" s="2">
        <f t="array" ref="Q475">INDEX('Purchase Behaviour'!I:I, MATCH($A475,'Purchase Behaviour'!$A:$A, 0))</f>
        <v>1</v>
      </c>
      <c r="R475" s="2">
        <f t="array" ref="R475">INDEX('Purchase Behaviour'!J:J, MATCH($A475,'Purchase Behaviour'!$A:$A, 0))</f>
        <v>0</v>
      </c>
      <c r="S475" s="2">
        <f t="array" ref="S475">INDEX('Purchase Behaviour'!K:K, MATCH($A475,'Purchase Behaviour'!$A:$A, 0))</f>
        <v>3</v>
      </c>
      <c r="T475" s="2">
        <f t="array" ref="T475">INDEX('Purchase Behaviour'!L:L, MATCH($A475,'Purchase Behaviour'!$A:$A, 0))</f>
        <v>7</v>
      </c>
      <c r="U475" s="2">
        <f t="array" ref="U475">INDEX('Purchase Behaviour'!M:M, MATCH($A475,'Purchase Behaviour'!$A:$A, 0))</f>
        <v>91</v>
      </c>
      <c r="V475" s="2">
        <f t="array" ref="V475">INDEX('Campaign Performance'!B:B, MATCH(A475,'Campaign Performance'!A:A, 0))</f>
        <v>0</v>
      </c>
      <c r="W475" s="2">
        <f t="array" ref="W475">INDEX('Campaign Performance'!C:C, MATCH($A475,'Campaign Performance'!$A:$A, 0))</f>
        <v>0</v>
      </c>
      <c r="X475" s="2">
        <f t="array" ref="X475">INDEX('Campaign Performance'!D:D, MATCH($A475,'Campaign Performance'!$A:$A, 0))</f>
        <v>0</v>
      </c>
      <c r="Y475" s="2">
        <f t="array" ref="Y475">INDEX('Campaign Performance'!E:E, MATCH($A475,'Campaign Performance'!$A:$A, 0))</f>
        <v>0</v>
      </c>
      <c r="Z475" s="2">
        <f t="array" ref="Z475">INDEX('Campaign Performance'!F:F, MATCH($A475,'Campaign Performance'!$A:$A, 0))</f>
        <v>0</v>
      </c>
      <c r="AA475" s="2">
        <f t="array" ref="AA475">INDEX('Campaign Performance'!G:G, MATCH($A475,'Campaign Performance'!$A:$A, 0))</f>
        <v>0</v>
      </c>
      <c r="AB475" s="2">
        <f t="array" ref="AB475">INDEX('Campaign Performance'!H:H, MATCH($A475,'Campaign Performance'!$A:$A, 0))</f>
        <v>0</v>
      </c>
      <c r="AC475" s="5">
        <f t="shared" si="2"/>
        <v>47</v>
      </c>
      <c r="AD475" s="5">
        <f t="shared" si="3"/>
        <v>12</v>
      </c>
      <c r="AE475" s="5">
        <f t="shared" si="4"/>
        <v>1229.045503</v>
      </c>
      <c r="AF475" s="5">
        <f t="shared" si="5"/>
        <v>0</v>
      </c>
      <c r="AG475" s="5" t="str">
        <f t="shared" si="6"/>
        <v>Large family</v>
      </c>
      <c r="AH475" s="5" t="str">
        <f t="shared" si="20"/>
        <v>Mid income</v>
      </c>
      <c r="AI475" s="5" t="str">
        <f t="shared" si="7"/>
        <v>No</v>
      </c>
      <c r="AJ475" s="5" t="str">
        <f t="shared" si="8"/>
        <v>No Acceptance</v>
      </c>
      <c r="AK475" s="5">
        <f t="shared" si="9"/>
        <v>2</v>
      </c>
      <c r="AL475" s="5">
        <f t="shared" si="10"/>
        <v>0.06229144634</v>
      </c>
      <c r="AM475" s="5">
        <f t="shared" si="11"/>
        <v>0.08080808081</v>
      </c>
      <c r="AN475" s="5">
        <f t="shared" si="12"/>
        <v>0.03703703704</v>
      </c>
      <c r="AO475" s="5">
        <f t="shared" si="13"/>
        <v>0</v>
      </c>
      <c r="AP475" s="5">
        <f t="shared" si="14"/>
        <v>0</v>
      </c>
      <c r="AQ475" s="5">
        <f t="shared" si="15"/>
        <v>0.5</v>
      </c>
      <c r="AR475" s="5">
        <f t="shared" si="16"/>
        <v>0.09537084138</v>
      </c>
      <c r="AS475" s="5">
        <f t="shared" si="17"/>
        <v>2103</v>
      </c>
      <c r="AT475" s="5">
        <f t="shared" si="18"/>
        <v>0.06118803037</v>
      </c>
      <c r="AU475" s="5" t="str">
        <f t="shared" si="19"/>
        <v>Low</v>
      </c>
      <c r="AV475" s="5"/>
      <c r="AW475" s="5"/>
      <c r="AX475" s="5"/>
      <c r="AY475" s="5"/>
      <c r="AZ475" s="5"/>
    </row>
    <row r="476" ht="14.25" customHeight="1">
      <c r="A476" s="5">
        <v>9081.0</v>
      </c>
      <c r="B476" s="5">
        <v>1988.0</v>
      </c>
      <c r="C476" s="5" t="s">
        <v>46</v>
      </c>
      <c r="D476" s="5" t="s">
        <v>47</v>
      </c>
      <c r="E476" s="5">
        <v>20518.0</v>
      </c>
      <c r="F476" s="2">
        <f t="shared" si="1"/>
        <v>20518</v>
      </c>
      <c r="G476" s="5">
        <v>1.0</v>
      </c>
      <c r="H476" s="5">
        <v>0.0</v>
      </c>
      <c r="I476" s="5" t="s">
        <v>390</v>
      </c>
      <c r="J476" s="2">
        <f t="array" ref="J476">INDEX('Purchase Behaviour'!B:B,MATCH(A476,'Purchase Behaviour'!A:A, 0))</f>
        <v>77.73093801</v>
      </c>
      <c r="K476" s="2">
        <f t="array" ref="K476">INDEX('Purchase Behaviour'!C:C, MATCH(A476,'Purchase Behaviour'!A:A, 0))</f>
        <v>74.2557353</v>
      </c>
      <c r="L476" s="2">
        <f t="array" ref="L476">INDEX('Purchase Behaviour'!D:D, MATCH($A476,'Purchase Behaviour'!$A:$A, 0))</f>
        <v>90.99544209</v>
      </c>
      <c r="M476" s="2">
        <f t="array" ref="M476">INDEX('Purchase Behaviour'!E:E, MATCH($A476,'Purchase Behaviour'!$A:$A, 0))</f>
        <v>91.97840234</v>
      </c>
      <c r="N476" s="2">
        <f t="array" ref="N476">INDEX('Purchase Behaviour'!F:F, MATCH($A476,'Purchase Behaviour'!$A:$A, 0))</f>
        <v>64.28035049</v>
      </c>
      <c r="O476" s="2">
        <f t="array" ref="O476">INDEX('Purchase Behaviour'!G:G, MATCH($A476,'Purchase Behaviour'!$A:$A, 0))</f>
        <v>78.02039671</v>
      </c>
      <c r="P476" s="2">
        <f t="array" ref="P476">INDEX('Purchase Behaviour'!H:H, MATCH($A476,'Purchase Behaviour'!$A:$A, 0))</f>
        <v>1</v>
      </c>
      <c r="Q476" s="2">
        <f t="array" ref="Q476">INDEX('Purchase Behaviour'!I:I, MATCH($A476,'Purchase Behaviour'!$A:$A, 0))</f>
        <v>1</v>
      </c>
      <c r="R476" s="2">
        <f t="array" ref="R476">INDEX('Purchase Behaviour'!J:J, MATCH($A476,'Purchase Behaviour'!$A:$A, 0))</f>
        <v>1</v>
      </c>
      <c r="S476" s="2">
        <f t="array" ref="S476">INDEX('Purchase Behaviour'!K:K, MATCH($A476,'Purchase Behaviour'!$A:$A, 0))</f>
        <v>2</v>
      </c>
      <c r="T476" s="2">
        <f t="array" ref="T476">INDEX('Purchase Behaviour'!L:L, MATCH($A476,'Purchase Behaviour'!$A:$A, 0))</f>
        <v>5</v>
      </c>
      <c r="U476" s="2">
        <f t="array" ref="U476">INDEX('Purchase Behaviour'!M:M, MATCH($A476,'Purchase Behaviour'!$A:$A, 0))</f>
        <v>58</v>
      </c>
      <c r="V476" s="2">
        <f t="array" ref="V476">INDEX('Campaign Performance'!B:B, MATCH(A476,'Campaign Performance'!A:A, 0))</f>
        <v>0</v>
      </c>
      <c r="W476" s="2">
        <f t="array" ref="W476">INDEX('Campaign Performance'!C:C, MATCH($A476,'Campaign Performance'!$A:$A, 0))</f>
        <v>0</v>
      </c>
      <c r="X476" s="2">
        <f t="array" ref="X476">INDEX('Campaign Performance'!D:D, MATCH($A476,'Campaign Performance'!$A:$A, 0))</f>
        <v>0</v>
      </c>
      <c r="Y476" s="2">
        <f t="array" ref="Y476">INDEX('Campaign Performance'!E:E, MATCH($A476,'Campaign Performance'!$A:$A, 0))</f>
        <v>0</v>
      </c>
      <c r="Z476" s="2">
        <f t="array" ref="Z476">INDEX('Campaign Performance'!F:F, MATCH($A476,'Campaign Performance'!$A:$A, 0))</f>
        <v>0</v>
      </c>
      <c r="AA476" s="2">
        <f t="array" ref="AA476">INDEX('Campaign Performance'!G:G, MATCH($A476,'Campaign Performance'!$A:$A, 0))</f>
        <v>0</v>
      </c>
      <c r="AB476" s="2">
        <f t="array" ref="AB476">INDEX('Campaign Performance'!H:H, MATCH($A476,'Campaign Performance'!$A:$A, 0))</f>
        <v>0</v>
      </c>
      <c r="AC476" s="5">
        <f t="shared" si="2"/>
        <v>37</v>
      </c>
      <c r="AD476" s="5">
        <f t="shared" si="3"/>
        <v>11</v>
      </c>
      <c r="AE476" s="5">
        <f t="shared" si="4"/>
        <v>477.2612649</v>
      </c>
      <c r="AF476" s="5">
        <f t="shared" si="5"/>
        <v>0</v>
      </c>
      <c r="AG476" s="5" t="str">
        <f t="shared" si="6"/>
        <v>Small family</v>
      </c>
      <c r="AH476" s="5" t="str">
        <f t="shared" si="20"/>
        <v>Low income</v>
      </c>
      <c r="AI476" s="5" t="str">
        <f t="shared" si="7"/>
        <v>No</v>
      </c>
      <c r="AJ476" s="5" t="str">
        <f t="shared" si="8"/>
        <v>No Acceptance</v>
      </c>
      <c r="AK476" s="5">
        <f t="shared" si="9"/>
        <v>1</v>
      </c>
      <c r="AL476" s="5">
        <f t="shared" si="10"/>
        <v>0.02418892905</v>
      </c>
      <c r="AM476" s="5">
        <f t="shared" si="11"/>
        <v>0.4141414141</v>
      </c>
      <c r="AN476" s="5">
        <f t="shared" si="12"/>
        <v>0.03703703704</v>
      </c>
      <c r="AO476" s="5">
        <f t="shared" si="13"/>
        <v>0.03571428571</v>
      </c>
      <c r="AP476" s="5">
        <f t="shared" si="14"/>
        <v>0</v>
      </c>
      <c r="AQ476" s="5">
        <f t="shared" si="15"/>
        <v>0</v>
      </c>
      <c r="AR476" s="5">
        <f t="shared" si="16"/>
        <v>0.1394166406</v>
      </c>
      <c r="AS476" s="5">
        <f t="shared" si="17"/>
        <v>1955</v>
      </c>
      <c r="AT476" s="5">
        <f t="shared" si="18"/>
        <v>0.1272889683</v>
      </c>
      <c r="AU476" s="5" t="str">
        <f t="shared" si="19"/>
        <v>Low</v>
      </c>
      <c r="AV476" s="5"/>
      <c r="AW476" s="5"/>
      <c r="AX476" s="5"/>
      <c r="AY476" s="5"/>
      <c r="AZ476" s="5"/>
    </row>
    <row r="477" ht="14.25" customHeight="1">
      <c r="A477" s="5">
        <v>178.0</v>
      </c>
      <c r="B477" s="5">
        <v>1960.0</v>
      </c>
      <c r="C477" s="5" t="s">
        <v>46</v>
      </c>
      <c r="D477" s="5" t="s">
        <v>54</v>
      </c>
      <c r="E477" s="5">
        <v>62503.0</v>
      </c>
      <c r="F477" s="2">
        <f t="shared" si="1"/>
        <v>62503</v>
      </c>
      <c r="G477" s="5">
        <v>0.0</v>
      </c>
      <c r="H477" s="5">
        <v>0.0</v>
      </c>
      <c r="I477" s="5" t="s">
        <v>111</v>
      </c>
      <c r="J477" s="2">
        <f t="array" ref="J477">INDEX('Purchase Behaviour'!B:B,MATCH(A477,'Purchase Behaviour'!A:A, 0))</f>
        <v>0</v>
      </c>
      <c r="K477" s="2">
        <f t="array" ref="K477">INDEX('Purchase Behaviour'!C:C, MATCH(A477,'Purchase Behaviour'!A:A, 0))</f>
        <v>267.0821143</v>
      </c>
      <c r="L477" s="2">
        <f t="array" ref="L477">INDEX('Purchase Behaviour'!D:D, MATCH($A477,'Purchase Behaviour'!$A:$A, 0))</f>
        <v>384.6697201</v>
      </c>
      <c r="M477" s="2">
        <f t="array" ref="M477">INDEX('Purchase Behaviour'!E:E, MATCH($A477,'Purchase Behaviour'!$A:$A, 0))</f>
        <v>139.5653194</v>
      </c>
      <c r="N477" s="2">
        <f t="array" ref="N477">INDEX('Purchase Behaviour'!F:F, MATCH($A477,'Purchase Behaviour'!$A:$A, 0))</f>
        <v>254.7486393</v>
      </c>
      <c r="O477" s="2">
        <f t="array" ref="O477">INDEX('Purchase Behaviour'!G:G, MATCH($A477,'Purchase Behaviour'!$A:$A, 0))</f>
        <v>532.8127218</v>
      </c>
      <c r="P477" s="2">
        <f t="array" ref="P477">INDEX('Purchase Behaviour'!H:H, MATCH($A477,'Purchase Behaviour'!$A:$A, 0))</f>
        <v>4</v>
      </c>
      <c r="Q477" s="2">
        <f t="array" ref="Q477">INDEX('Purchase Behaviour'!I:I, MATCH($A477,'Purchase Behaviour'!$A:$A, 0))</f>
        <v>8</v>
      </c>
      <c r="R477" s="2">
        <f t="array" ref="R477">INDEX('Purchase Behaviour'!J:J, MATCH($A477,'Purchase Behaviour'!$A:$A, 0))</f>
        <v>3</v>
      </c>
      <c r="S477" s="2">
        <f t="array" ref="S477">INDEX('Purchase Behaviour'!K:K, MATCH($A477,'Purchase Behaviour'!$A:$A, 0))</f>
        <v>11</v>
      </c>
      <c r="T477" s="2">
        <f t="array" ref="T477">INDEX('Purchase Behaviour'!L:L, MATCH($A477,'Purchase Behaviour'!$A:$A, 0))</f>
        <v>5</v>
      </c>
      <c r="U477" s="2">
        <f t="array" ref="U477">INDEX('Purchase Behaviour'!M:M, MATCH($A477,'Purchase Behaviour'!$A:$A, 0))</f>
        <v>40</v>
      </c>
      <c r="V477" s="2">
        <f t="array" ref="V477">INDEX('Campaign Performance'!B:B, MATCH(A477,'Campaign Performance'!A:A, 0))</f>
        <v>0</v>
      </c>
      <c r="W477" s="2">
        <f t="array" ref="W477">INDEX('Campaign Performance'!C:C, MATCH($A477,'Campaign Performance'!$A:$A, 0))</f>
        <v>0</v>
      </c>
      <c r="X477" s="2">
        <f t="array" ref="X477">INDEX('Campaign Performance'!D:D, MATCH($A477,'Campaign Performance'!$A:$A, 0))</f>
        <v>0</v>
      </c>
      <c r="Y477" s="2">
        <f t="array" ref="Y477">INDEX('Campaign Performance'!E:E, MATCH($A477,'Campaign Performance'!$A:$A, 0))</f>
        <v>0</v>
      </c>
      <c r="Z477" s="2">
        <f t="array" ref="Z477">INDEX('Campaign Performance'!F:F, MATCH($A477,'Campaign Performance'!$A:$A, 0))</f>
        <v>0</v>
      </c>
      <c r="AA477" s="2">
        <f t="array" ref="AA477">INDEX('Campaign Performance'!G:G, MATCH($A477,'Campaign Performance'!$A:$A, 0))</f>
        <v>0</v>
      </c>
      <c r="AB477" s="2">
        <f t="array" ref="AB477">INDEX('Campaign Performance'!H:H, MATCH($A477,'Campaign Performance'!$A:$A, 0))</f>
        <v>0</v>
      </c>
      <c r="AC477" s="5">
        <f t="shared" si="2"/>
        <v>65</v>
      </c>
      <c r="AD477" s="5">
        <f t="shared" si="3"/>
        <v>12</v>
      </c>
      <c r="AE477" s="5">
        <f t="shared" si="4"/>
        <v>1578.878515</v>
      </c>
      <c r="AF477" s="5">
        <f t="shared" si="5"/>
        <v>0</v>
      </c>
      <c r="AG477" s="5" t="str">
        <f t="shared" si="6"/>
        <v>No kids</v>
      </c>
      <c r="AH477" s="5" t="str">
        <f t="shared" si="20"/>
        <v>High income</v>
      </c>
      <c r="AI477" s="5" t="str">
        <f t="shared" si="7"/>
        <v>No</v>
      </c>
      <c r="AJ477" s="5" t="str">
        <f t="shared" si="8"/>
        <v>No Acceptance</v>
      </c>
      <c r="AK477" s="5">
        <f t="shared" si="9"/>
        <v>3</v>
      </c>
      <c r="AL477" s="5">
        <f t="shared" si="10"/>
        <v>0.0800219569</v>
      </c>
      <c r="AM477" s="5">
        <f t="shared" si="11"/>
        <v>0.595959596</v>
      </c>
      <c r="AN477" s="5">
        <f t="shared" si="12"/>
        <v>0.2962962963</v>
      </c>
      <c r="AO477" s="5">
        <f t="shared" si="13"/>
        <v>0.1071428571</v>
      </c>
      <c r="AP477" s="5">
        <f t="shared" si="14"/>
        <v>0</v>
      </c>
      <c r="AQ477" s="5">
        <f t="shared" si="15"/>
        <v>1</v>
      </c>
      <c r="AR477" s="5">
        <f t="shared" si="16"/>
        <v>0.3539520982</v>
      </c>
      <c r="AS477" s="5">
        <f t="shared" si="17"/>
        <v>591</v>
      </c>
      <c r="AT477" s="5">
        <f t="shared" si="18"/>
        <v>0.7364895042</v>
      </c>
      <c r="AU477" s="5" t="str">
        <f t="shared" si="19"/>
        <v>Mid</v>
      </c>
      <c r="AV477" s="5"/>
      <c r="AW477" s="5"/>
      <c r="AX477" s="5"/>
      <c r="AY477" s="5"/>
      <c r="AZ477" s="5"/>
    </row>
    <row r="478" ht="14.25" customHeight="1">
      <c r="A478" s="5">
        <v>916.0</v>
      </c>
      <c r="B478" s="5">
        <v>1972.0</v>
      </c>
      <c r="C478" s="5" t="s">
        <v>53</v>
      </c>
      <c r="D478" s="5" t="s">
        <v>47</v>
      </c>
      <c r="E478" s="5">
        <v>41644.0</v>
      </c>
      <c r="F478" s="2">
        <f t="shared" si="1"/>
        <v>41644</v>
      </c>
      <c r="G478" s="5">
        <v>0.0</v>
      </c>
      <c r="H478" s="5">
        <v>1.0</v>
      </c>
      <c r="I478" s="5" t="s">
        <v>391</v>
      </c>
      <c r="J478" s="2">
        <f t="array" ref="J478">INDEX('Purchase Behaviour'!B:B,MATCH(A478,'Purchase Behaviour'!A:A, 0))</f>
        <v>197.8255411</v>
      </c>
      <c r="K478" s="2">
        <f t="array" ref="K478">INDEX('Purchase Behaviour'!C:C, MATCH(A478,'Purchase Behaviour'!A:A, 0))</f>
        <v>285.7793891</v>
      </c>
      <c r="L478" s="2">
        <f t="array" ref="L478">INDEX('Purchase Behaviour'!D:D, MATCH($A478,'Purchase Behaviour'!$A:$A, 0))</f>
        <v>134.7397937</v>
      </c>
      <c r="M478" s="2">
        <f t="array" ref="M478">INDEX('Purchase Behaviour'!E:E, MATCH($A478,'Purchase Behaviour'!$A:$A, 0))</f>
        <v>227.8827534</v>
      </c>
      <c r="N478" s="2">
        <f t="array" ref="N478">INDEX('Purchase Behaviour'!F:F, MATCH($A478,'Purchase Behaviour'!$A:$A, 0))</f>
        <v>123.8805134</v>
      </c>
      <c r="O478" s="2">
        <f t="array" ref="O478">INDEX('Purchase Behaviour'!G:G, MATCH($A478,'Purchase Behaviour'!$A:$A, 0))</f>
        <v>224.8377567</v>
      </c>
      <c r="P478" s="2">
        <f t="array" ref="P478">INDEX('Purchase Behaviour'!H:H, MATCH($A478,'Purchase Behaviour'!$A:$A, 0))</f>
        <v>2</v>
      </c>
      <c r="Q478" s="2">
        <f t="array" ref="Q478">INDEX('Purchase Behaviour'!I:I, MATCH($A478,'Purchase Behaviour'!$A:$A, 0))</f>
        <v>1</v>
      </c>
      <c r="R478" s="2">
        <f t="array" ref="R478">INDEX('Purchase Behaviour'!J:J, MATCH($A478,'Purchase Behaviour'!$A:$A, 0))</f>
        <v>0</v>
      </c>
      <c r="S478" s="2">
        <f t="array" ref="S478">INDEX('Purchase Behaviour'!K:K, MATCH($A478,'Purchase Behaviour'!$A:$A, 0))</f>
        <v>3</v>
      </c>
      <c r="T478" s="2">
        <f t="array" ref="T478">INDEX('Purchase Behaviour'!L:L, MATCH($A478,'Purchase Behaviour'!$A:$A, 0))</f>
        <v>3</v>
      </c>
      <c r="U478" s="2">
        <f t="array" ref="U478">INDEX('Purchase Behaviour'!M:M, MATCH($A478,'Purchase Behaviour'!$A:$A, 0))</f>
        <v>67</v>
      </c>
      <c r="V478" s="2">
        <f t="array" ref="V478">INDEX('Campaign Performance'!B:B, MATCH(A478,'Campaign Performance'!A:A, 0))</f>
        <v>0</v>
      </c>
      <c r="W478" s="2">
        <f t="array" ref="W478">INDEX('Campaign Performance'!C:C, MATCH($A478,'Campaign Performance'!$A:$A, 0))</f>
        <v>0</v>
      </c>
      <c r="X478" s="2">
        <f t="array" ref="X478">INDEX('Campaign Performance'!D:D, MATCH($A478,'Campaign Performance'!$A:$A, 0))</f>
        <v>0</v>
      </c>
      <c r="Y478" s="2">
        <f t="array" ref="Y478">INDEX('Campaign Performance'!E:E, MATCH($A478,'Campaign Performance'!$A:$A, 0))</f>
        <v>0</v>
      </c>
      <c r="Z478" s="2">
        <f t="array" ref="Z478">INDEX('Campaign Performance'!F:F, MATCH($A478,'Campaign Performance'!$A:$A, 0))</f>
        <v>0</v>
      </c>
      <c r="AA478" s="2">
        <f t="array" ref="AA478">INDEX('Campaign Performance'!G:G, MATCH($A478,'Campaign Performance'!$A:$A, 0))</f>
        <v>0</v>
      </c>
      <c r="AB478" s="2">
        <f t="array" ref="AB478">INDEX('Campaign Performance'!H:H, MATCH($A478,'Campaign Performance'!$A:$A, 0))</f>
        <v>0</v>
      </c>
      <c r="AC478" s="5">
        <f t="shared" si="2"/>
        <v>53</v>
      </c>
      <c r="AD478" s="5">
        <f t="shared" si="3"/>
        <v>11</v>
      </c>
      <c r="AE478" s="5">
        <f t="shared" si="4"/>
        <v>1194.945747</v>
      </c>
      <c r="AF478" s="5">
        <f t="shared" si="5"/>
        <v>0</v>
      </c>
      <c r="AG478" s="5" t="str">
        <f t="shared" si="6"/>
        <v>Small family</v>
      </c>
      <c r="AH478" s="5" t="str">
        <f t="shared" si="20"/>
        <v>Mid income</v>
      </c>
      <c r="AI478" s="5" t="str">
        <f t="shared" si="7"/>
        <v>No</v>
      </c>
      <c r="AJ478" s="5" t="str">
        <f t="shared" si="8"/>
        <v>No Acceptance</v>
      </c>
      <c r="AK478" s="5">
        <f t="shared" si="9"/>
        <v>2</v>
      </c>
      <c r="AL478" s="5">
        <f t="shared" si="10"/>
        <v>0.06056317582</v>
      </c>
      <c r="AM478" s="5">
        <f t="shared" si="11"/>
        <v>0.3232323232</v>
      </c>
      <c r="AN478" s="5">
        <f t="shared" si="12"/>
        <v>0.03703703704</v>
      </c>
      <c r="AO478" s="5">
        <f t="shared" si="13"/>
        <v>0</v>
      </c>
      <c r="AP478" s="5">
        <f t="shared" si="14"/>
        <v>0</v>
      </c>
      <c r="AQ478" s="5">
        <f t="shared" si="15"/>
        <v>0.5</v>
      </c>
      <c r="AR478" s="5">
        <f t="shared" si="16"/>
        <v>0.1676660465</v>
      </c>
      <c r="AS478" s="5">
        <f t="shared" si="17"/>
        <v>1856</v>
      </c>
      <c r="AT478" s="5">
        <f t="shared" si="18"/>
        <v>0.1715051362</v>
      </c>
      <c r="AU478" s="5" t="str">
        <f t="shared" si="19"/>
        <v>Low</v>
      </c>
      <c r="AV478" s="5"/>
      <c r="AW478" s="5"/>
      <c r="AX478" s="5"/>
      <c r="AY478" s="5"/>
      <c r="AZ478" s="5"/>
    </row>
    <row r="479" ht="14.25" customHeight="1">
      <c r="A479" s="5">
        <v>5512.0</v>
      </c>
      <c r="B479" s="5">
        <v>1977.0</v>
      </c>
      <c r="C479" s="5" t="s">
        <v>56</v>
      </c>
      <c r="D479" s="5" t="s">
        <v>54</v>
      </c>
      <c r="E479" s="5">
        <v>55842.0</v>
      </c>
      <c r="F479" s="2">
        <f t="shared" si="1"/>
        <v>55842</v>
      </c>
      <c r="G479" s="5">
        <v>0.0</v>
      </c>
      <c r="H479" s="5">
        <v>0.0</v>
      </c>
      <c r="I479" s="5" t="s">
        <v>203</v>
      </c>
      <c r="J479" s="2">
        <f t="array" ref="J479">INDEX('Purchase Behaviour'!B:B,MATCH(A479,'Purchase Behaviour'!A:A, 0))</f>
        <v>339.2164299</v>
      </c>
      <c r="K479" s="2">
        <f t="array" ref="K479">INDEX('Purchase Behaviour'!C:C, MATCH(A479,'Purchase Behaviour'!A:A, 0))</f>
        <v>318.9286414</v>
      </c>
      <c r="L479" s="2">
        <f t="array" ref="L479">INDEX('Purchase Behaviour'!D:D, MATCH($A479,'Purchase Behaviour'!$A:$A, 0))</f>
        <v>237.7070653</v>
      </c>
      <c r="M479" s="2">
        <f t="array" ref="M479">INDEX('Purchase Behaviour'!E:E, MATCH($A479,'Purchase Behaviour'!$A:$A, 0))</f>
        <v>290.7086368</v>
      </c>
      <c r="N479" s="2">
        <f t="array" ref="N479">INDEX('Purchase Behaviour'!F:F, MATCH($A479,'Purchase Behaviour'!$A:$A, 0))</f>
        <v>291.5259176</v>
      </c>
      <c r="O479" s="2">
        <f t="array" ref="O479">INDEX('Purchase Behaviour'!G:G, MATCH($A479,'Purchase Behaviour'!$A:$A, 0))</f>
        <v>324.1455791</v>
      </c>
      <c r="P479" s="2">
        <f t="array" ref="P479">INDEX('Purchase Behaviour'!H:H, MATCH($A479,'Purchase Behaviour'!$A:$A, 0))</f>
        <v>1</v>
      </c>
      <c r="Q479" s="2">
        <f t="array" ref="Q479">INDEX('Purchase Behaviour'!I:I, MATCH($A479,'Purchase Behaviour'!$A:$A, 0))</f>
        <v>7</v>
      </c>
      <c r="R479" s="2">
        <f t="array" ref="R479">INDEX('Purchase Behaviour'!J:J, MATCH($A479,'Purchase Behaviour'!$A:$A, 0))</f>
        <v>1</v>
      </c>
      <c r="S479" s="2">
        <f t="array" ref="S479">INDEX('Purchase Behaviour'!K:K, MATCH($A479,'Purchase Behaviour'!$A:$A, 0))</f>
        <v>8</v>
      </c>
      <c r="T479" s="2">
        <f t="array" ref="T479">INDEX('Purchase Behaviour'!L:L, MATCH($A479,'Purchase Behaviour'!$A:$A, 0))</f>
        <v>5</v>
      </c>
      <c r="U479" s="2">
        <f t="array" ref="U479">INDEX('Purchase Behaviour'!M:M, MATCH($A479,'Purchase Behaviour'!$A:$A, 0))</f>
        <v>19</v>
      </c>
      <c r="V479" s="2">
        <f t="array" ref="V479">INDEX('Campaign Performance'!B:B, MATCH(A479,'Campaign Performance'!A:A, 0))</f>
        <v>0</v>
      </c>
      <c r="W479" s="2">
        <f t="array" ref="W479">INDEX('Campaign Performance'!C:C, MATCH($A479,'Campaign Performance'!$A:$A, 0))</f>
        <v>0</v>
      </c>
      <c r="X479" s="2">
        <f t="array" ref="X479">INDEX('Campaign Performance'!D:D, MATCH($A479,'Campaign Performance'!$A:$A, 0))</f>
        <v>0</v>
      </c>
      <c r="Y479" s="2">
        <f t="array" ref="Y479">INDEX('Campaign Performance'!E:E, MATCH($A479,'Campaign Performance'!$A:$A, 0))</f>
        <v>0</v>
      </c>
      <c r="Z479" s="2">
        <f t="array" ref="Z479">INDEX('Campaign Performance'!F:F, MATCH($A479,'Campaign Performance'!$A:$A, 0))</f>
        <v>0</v>
      </c>
      <c r="AA479" s="2">
        <f t="array" ref="AA479">INDEX('Campaign Performance'!G:G, MATCH($A479,'Campaign Performance'!$A:$A, 0))</f>
        <v>0</v>
      </c>
      <c r="AB479" s="2">
        <f t="array" ref="AB479">INDEX('Campaign Performance'!H:H, MATCH($A479,'Campaign Performance'!$A:$A, 0))</f>
        <v>0</v>
      </c>
      <c r="AC479" s="5">
        <f t="shared" si="2"/>
        <v>48</v>
      </c>
      <c r="AD479" s="5">
        <f t="shared" si="3"/>
        <v>11</v>
      </c>
      <c r="AE479" s="5">
        <f t="shared" si="4"/>
        <v>1802.23227</v>
      </c>
      <c r="AF479" s="5">
        <f t="shared" si="5"/>
        <v>0</v>
      </c>
      <c r="AG479" s="5" t="str">
        <f t="shared" si="6"/>
        <v>No kids</v>
      </c>
      <c r="AH479" s="5" t="str">
        <f t="shared" si="20"/>
        <v>High income</v>
      </c>
      <c r="AI479" s="5" t="str">
        <f t="shared" si="7"/>
        <v>No</v>
      </c>
      <c r="AJ479" s="5" t="str">
        <f t="shared" si="8"/>
        <v>No Acceptance</v>
      </c>
      <c r="AK479" s="5">
        <f t="shared" si="9"/>
        <v>3</v>
      </c>
      <c r="AL479" s="5">
        <f t="shared" si="10"/>
        <v>0.09134214677</v>
      </c>
      <c r="AM479" s="5">
        <f t="shared" si="11"/>
        <v>0.8080808081</v>
      </c>
      <c r="AN479" s="5">
        <f t="shared" si="12"/>
        <v>0.2592592593</v>
      </c>
      <c r="AO479" s="5">
        <f t="shared" si="13"/>
        <v>0.03571428571</v>
      </c>
      <c r="AP479" s="5">
        <f t="shared" si="14"/>
        <v>0</v>
      </c>
      <c r="AQ479" s="5">
        <f t="shared" si="15"/>
        <v>1</v>
      </c>
      <c r="AR479" s="5">
        <f t="shared" si="16"/>
        <v>0.4077200966</v>
      </c>
      <c r="AS479" s="5">
        <f t="shared" si="17"/>
        <v>305</v>
      </c>
      <c r="AT479" s="5">
        <f t="shared" si="18"/>
        <v>0.8642251005</v>
      </c>
      <c r="AU479" s="5" t="str">
        <f t="shared" si="19"/>
        <v>High</v>
      </c>
      <c r="AV479" s="5"/>
      <c r="AW479" s="5"/>
      <c r="AX479" s="5"/>
      <c r="AY479" s="5"/>
      <c r="AZ479" s="5"/>
    </row>
    <row r="480" ht="14.25" customHeight="1">
      <c r="A480" s="5">
        <v>8970.0</v>
      </c>
      <c r="B480" s="5">
        <v>1972.0</v>
      </c>
      <c r="C480" s="5" t="s">
        <v>53</v>
      </c>
      <c r="D480" s="5" t="s">
        <v>54</v>
      </c>
      <c r="E480" s="5">
        <v>62010.0</v>
      </c>
      <c r="F480" s="2">
        <f t="shared" si="1"/>
        <v>62010</v>
      </c>
      <c r="G480" s="5">
        <v>0.0</v>
      </c>
      <c r="H480" s="5">
        <v>0.0</v>
      </c>
      <c r="I480" s="5" t="s">
        <v>392</v>
      </c>
      <c r="J480" s="2">
        <f t="array" ref="J480">INDEX('Purchase Behaviour'!B:B,MATCH(A480,'Purchase Behaviour'!A:A, 0))</f>
        <v>284.962683</v>
      </c>
      <c r="K480" s="2">
        <f t="array" ref="K480">INDEX('Purchase Behaviour'!C:C, MATCH(A480,'Purchase Behaviour'!A:A, 0))</f>
        <v>385.1244389</v>
      </c>
      <c r="L480" s="2">
        <f t="array" ref="L480">INDEX('Purchase Behaviour'!D:D, MATCH($A480,'Purchase Behaviour'!$A:$A, 0))</f>
        <v>432.9278551</v>
      </c>
      <c r="M480" s="2">
        <f t="array" ref="M480">INDEX('Purchase Behaviour'!E:E, MATCH($A480,'Purchase Behaviour'!$A:$A, 0))</f>
        <v>266.5331249</v>
      </c>
      <c r="N480" s="2">
        <f t="array" ref="N480">INDEX('Purchase Behaviour'!F:F, MATCH($A480,'Purchase Behaviour'!$A:$A, 0))</f>
        <v>301.1235576</v>
      </c>
      <c r="O480" s="2">
        <f t="array" ref="O480">INDEX('Purchase Behaviour'!G:G, MATCH($A480,'Purchase Behaviour'!$A:$A, 0))</f>
        <v>210.8033348</v>
      </c>
      <c r="P480" s="2">
        <f t="array" ref="P480">INDEX('Purchase Behaviour'!H:H, MATCH($A480,'Purchase Behaviour'!$A:$A, 0))</f>
        <v>4</v>
      </c>
      <c r="Q480" s="2">
        <f t="array" ref="Q480">INDEX('Purchase Behaviour'!I:I, MATCH($A480,'Purchase Behaviour'!$A:$A, 0))</f>
        <v>6</v>
      </c>
      <c r="R480" s="2">
        <f t="array" ref="R480">INDEX('Purchase Behaviour'!J:J, MATCH($A480,'Purchase Behaviour'!$A:$A, 0))</f>
        <v>2</v>
      </c>
      <c r="S480" s="2">
        <f t="array" ref="S480">INDEX('Purchase Behaviour'!K:K, MATCH($A480,'Purchase Behaviour'!$A:$A, 0))</f>
        <v>7</v>
      </c>
      <c r="T480" s="2">
        <f t="array" ref="T480">INDEX('Purchase Behaviour'!L:L, MATCH($A480,'Purchase Behaviour'!$A:$A, 0))</f>
        <v>5</v>
      </c>
      <c r="U480" s="2">
        <f t="array" ref="U480">INDEX('Purchase Behaviour'!M:M, MATCH($A480,'Purchase Behaviour'!$A:$A, 0))</f>
        <v>93</v>
      </c>
      <c r="V480" s="2">
        <f t="array" ref="V480">INDEX('Campaign Performance'!B:B, MATCH(A480,'Campaign Performance'!A:A, 0))</f>
        <v>0</v>
      </c>
      <c r="W480" s="2">
        <f t="array" ref="W480">INDEX('Campaign Performance'!C:C, MATCH($A480,'Campaign Performance'!$A:$A, 0))</f>
        <v>0</v>
      </c>
      <c r="X480" s="2">
        <f t="array" ref="X480">INDEX('Campaign Performance'!D:D, MATCH($A480,'Campaign Performance'!$A:$A, 0))</f>
        <v>0</v>
      </c>
      <c r="Y480" s="2">
        <f t="array" ref="Y480">INDEX('Campaign Performance'!E:E, MATCH($A480,'Campaign Performance'!$A:$A, 0))</f>
        <v>0</v>
      </c>
      <c r="Z480" s="2">
        <f t="array" ref="Z480">INDEX('Campaign Performance'!F:F, MATCH($A480,'Campaign Performance'!$A:$A, 0))</f>
        <v>0</v>
      </c>
      <c r="AA480" s="2">
        <f t="array" ref="AA480">INDEX('Campaign Performance'!G:G, MATCH($A480,'Campaign Performance'!$A:$A, 0))</f>
        <v>0</v>
      </c>
      <c r="AB480" s="2">
        <f t="array" ref="AB480">INDEX('Campaign Performance'!H:H, MATCH($A480,'Campaign Performance'!$A:$A, 0))</f>
        <v>0</v>
      </c>
      <c r="AC480" s="5">
        <f t="shared" si="2"/>
        <v>53</v>
      </c>
      <c r="AD480" s="5">
        <f t="shared" si="3"/>
        <v>13</v>
      </c>
      <c r="AE480" s="5">
        <f t="shared" si="4"/>
        <v>1881.474994</v>
      </c>
      <c r="AF480" s="5">
        <f t="shared" si="5"/>
        <v>0</v>
      </c>
      <c r="AG480" s="5" t="str">
        <f t="shared" si="6"/>
        <v>No kids</v>
      </c>
      <c r="AH480" s="5" t="str">
        <f t="shared" si="20"/>
        <v>High income</v>
      </c>
      <c r="AI480" s="5" t="str">
        <f t="shared" si="7"/>
        <v>No</v>
      </c>
      <c r="AJ480" s="5" t="str">
        <f t="shared" si="8"/>
        <v>No Acceptance</v>
      </c>
      <c r="AK480" s="5">
        <f t="shared" si="9"/>
        <v>3</v>
      </c>
      <c r="AL480" s="5">
        <f t="shared" si="10"/>
        <v>0.09535838855</v>
      </c>
      <c r="AM480" s="5">
        <f t="shared" si="11"/>
        <v>0.06060606061</v>
      </c>
      <c r="AN480" s="5">
        <f t="shared" si="12"/>
        <v>0.2222222222</v>
      </c>
      <c r="AO480" s="5">
        <f t="shared" si="13"/>
        <v>0.07142857143</v>
      </c>
      <c r="AP480" s="5">
        <f t="shared" si="14"/>
        <v>0</v>
      </c>
      <c r="AQ480" s="5">
        <f t="shared" si="15"/>
        <v>1</v>
      </c>
      <c r="AR480" s="5">
        <f t="shared" si="16"/>
        <v>0.1824976058</v>
      </c>
      <c r="AS480" s="5">
        <f t="shared" si="17"/>
        <v>1785</v>
      </c>
      <c r="AT480" s="5">
        <f t="shared" si="18"/>
        <v>0.2032157213</v>
      </c>
      <c r="AU480" s="5" t="str">
        <f t="shared" si="19"/>
        <v>Low</v>
      </c>
      <c r="AV480" s="5"/>
      <c r="AW480" s="5"/>
      <c r="AX480" s="5"/>
      <c r="AY480" s="5"/>
      <c r="AZ480" s="5"/>
    </row>
    <row r="481" ht="14.25" customHeight="1">
      <c r="A481" s="5">
        <v>10581.0</v>
      </c>
      <c r="B481" s="5">
        <v>1977.0</v>
      </c>
      <c r="C481" s="5" t="s">
        <v>46</v>
      </c>
      <c r="D481" s="5" t="s">
        <v>54</v>
      </c>
      <c r="E481" s="5">
        <v>41124.0</v>
      </c>
      <c r="F481" s="2">
        <f t="shared" si="1"/>
        <v>41124</v>
      </c>
      <c r="G481" s="5">
        <v>0.0</v>
      </c>
      <c r="H481" s="5">
        <v>2.0</v>
      </c>
      <c r="I481" s="5" t="s">
        <v>284</v>
      </c>
      <c r="J481" s="2">
        <f t="array" ref="J481">INDEX('Purchase Behaviour'!B:B,MATCH(A481,'Purchase Behaviour'!A:A, 0))</f>
        <v>218.2013231</v>
      </c>
      <c r="K481" s="2">
        <f t="array" ref="K481">INDEX('Purchase Behaviour'!C:C, MATCH(A481,'Purchase Behaviour'!A:A, 0))</f>
        <v>218.6030862</v>
      </c>
      <c r="L481" s="2">
        <f t="array" ref="L481">INDEX('Purchase Behaviour'!D:D, MATCH($A481,'Purchase Behaviour'!$A:$A, 0))</f>
        <v>200.4272052</v>
      </c>
      <c r="M481" s="2">
        <f t="array" ref="M481">INDEX('Purchase Behaviour'!E:E, MATCH($A481,'Purchase Behaviour'!$A:$A, 0))</f>
        <v>205.1758497</v>
      </c>
      <c r="N481" s="2">
        <f t="array" ref="N481">INDEX('Purchase Behaviour'!F:F, MATCH($A481,'Purchase Behaviour'!$A:$A, 0))</f>
        <v>317.7900204</v>
      </c>
      <c r="O481" s="2">
        <f t="array" ref="O481">INDEX('Purchase Behaviour'!G:G, MATCH($A481,'Purchase Behaviour'!$A:$A, 0))</f>
        <v>15.00390723</v>
      </c>
      <c r="P481" s="2">
        <f t="array" ref="P481">INDEX('Purchase Behaviour'!H:H, MATCH($A481,'Purchase Behaviour'!$A:$A, 0))</f>
        <v>7</v>
      </c>
      <c r="Q481" s="2">
        <f t="array" ref="Q481">INDEX('Purchase Behaviour'!I:I, MATCH($A481,'Purchase Behaviour'!$A:$A, 0))</f>
        <v>7</v>
      </c>
      <c r="R481" s="2">
        <f t="array" ref="R481">INDEX('Purchase Behaviour'!J:J, MATCH($A481,'Purchase Behaviour'!$A:$A, 0))</f>
        <v>3</v>
      </c>
      <c r="S481" s="2">
        <f t="array" ref="S481">INDEX('Purchase Behaviour'!K:K, MATCH($A481,'Purchase Behaviour'!$A:$A, 0))</f>
        <v>4</v>
      </c>
      <c r="T481" s="2">
        <f t="array" ref="T481">INDEX('Purchase Behaviour'!L:L, MATCH($A481,'Purchase Behaviour'!$A:$A, 0))</f>
        <v>8</v>
      </c>
      <c r="U481" s="2">
        <f t="array" ref="U481">INDEX('Purchase Behaviour'!M:M, MATCH($A481,'Purchase Behaviour'!$A:$A, 0))</f>
        <v>41</v>
      </c>
      <c r="V481" s="2">
        <f t="array" ref="V481">INDEX('Campaign Performance'!B:B, MATCH(A481,'Campaign Performance'!A:A, 0))</f>
        <v>0</v>
      </c>
      <c r="W481" s="2">
        <f t="array" ref="W481">INDEX('Campaign Performance'!C:C, MATCH($A481,'Campaign Performance'!$A:$A, 0))</f>
        <v>0</v>
      </c>
      <c r="X481" s="2">
        <f t="array" ref="X481">INDEX('Campaign Performance'!D:D, MATCH($A481,'Campaign Performance'!$A:$A, 0))</f>
        <v>0</v>
      </c>
      <c r="Y481" s="2">
        <f t="array" ref="Y481">INDEX('Campaign Performance'!E:E, MATCH($A481,'Campaign Performance'!$A:$A, 0))</f>
        <v>0</v>
      </c>
      <c r="Z481" s="2">
        <f t="array" ref="Z481">INDEX('Campaign Performance'!F:F, MATCH($A481,'Campaign Performance'!$A:$A, 0))</f>
        <v>0</v>
      </c>
      <c r="AA481" s="2">
        <f t="array" ref="AA481">INDEX('Campaign Performance'!G:G, MATCH($A481,'Campaign Performance'!$A:$A, 0))</f>
        <v>0</v>
      </c>
      <c r="AB481" s="2">
        <f t="array" ref="AB481">INDEX('Campaign Performance'!H:H, MATCH($A481,'Campaign Performance'!$A:$A, 0))</f>
        <v>0</v>
      </c>
      <c r="AC481" s="5">
        <f t="shared" si="2"/>
        <v>48</v>
      </c>
      <c r="AD481" s="5">
        <f t="shared" si="3"/>
        <v>13</v>
      </c>
      <c r="AE481" s="5">
        <f t="shared" si="4"/>
        <v>1175.201392</v>
      </c>
      <c r="AF481" s="5">
        <f t="shared" si="5"/>
        <v>0</v>
      </c>
      <c r="AG481" s="5" t="str">
        <f t="shared" si="6"/>
        <v>Large family</v>
      </c>
      <c r="AH481" s="5" t="str">
        <f t="shared" si="20"/>
        <v>Mid income</v>
      </c>
      <c r="AI481" s="5" t="str">
        <f t="shared" si="7"/>
        <v>No</v>
      </c>
      <c r="AJ481" s="5" t="str">
        <f t="shared" si="8"/>
        <v>No Acceptance</v>
      </c>
      <c r="AK481" s="5">
        <f t="shared" si="9"/>
        <v>2</v>
      </c>
      <c r="AL481" s="5">
        <f t="shared" si="10"/>
        <v>0.05956247694</v>
      </c>
      <c r="AM481" s="5">
        <f t="shared" si="11"/>
        <v>0.5858585859</v>
      </c>
      <c r="AN481" s="5">
        <f t="shared" si="12"/>
        <v>0.2592592593</v>
      </c>
      <c r="AO481" s="5">
        <f t="shared" si="13"/>
        <v>0.1071428571</v>
      </c>
      <c r="AP481" s="5">
        <f t="shared" si="14"/>
        <v>0</v>
      </c>
      <c r="AQ481" s="5">
        <f t="shared" si="15"/>
        <v>0.5</v>
      </c>
      <c r="AR481" s="5">
        <f t="shared" si="16"/>
        <v>0.2902513696</v>
      </c>
      <c r="AS481" s="5">
        <f t="shared" si="17"/>
        <v>1030</v>
      </c>
      <c r="AT481" s="5">
        <f t="shared" si="18"/>
        <v>0.5404198303</v>
      </c>
      <c r="AU481" s="5" t="str">
        <f t="shared" si="19"/>
        <v>Mid</v>
      </c>
      <c r="AV481" s="5"/>
      <c r="AW481" s="5"/>
      <c r="AX481" s="5"/>
      <c r="AY481" s="5"/>
      <c r="AZ481" s="5"/>
    </row>
    <row r="482" ht="14.25" customHeight="1">
      <c r="A482" s="5">
        <v>5300.0</v>
      </c>
      <c r="B482" s="5">
        <v>1973.0</v>
      </c>
      <c r="C482" s="5" t="s">
        <v>56</v>
      </c>
      <c r="D482" s="5" t="s">
        <v>54</v>
      </c>
      <c r="E482" s="5">
        <v>38961.0</v>
      </c>
      <c r="F482" s="2">
        <f t="shared" si="1"/>
        <v>38961</v>
      </c>
      <c r="G482" s="5">
        <v>0.0</v>
      </c>
      <c r="H482" s="5">
        <v>0.0</v>
      </c>
      <c r="I482" s="5" t="s">
        <v>393</v>
      </c>
      <c r="J482" s="2">
        <f t="array" ref="J482">INDEX('Purchase Behaviour'!B:B,MATCH(A482,'Purchase Behaviour'!A:A, 0))</f>
        <v>156.7973414</v>
      </c>
      <c r="K482" s="2">
        <f t="array" ref="K482">INDEX('Purchase Behaviour'!C:C, MATCH(A482,'Purchase Behaviour'!A:A, 0))</f>
        <v>165.920777</v>
      </c>
      <c r="L482" s="2">
        <f t="array" ref="L482">INDEX('Purchase Behaviour'!D:D, MATCH($A482,'Purchase Behaviour'!$A:$A, 0))</f>
        <v>273.340155</v>
      </c>
      <c r="M482" s="2">
        <f t="array" ref="M482">INDEX('Purchase Behaviour'!E:E, MATCH($A482,'Purchase Behaviour'!$A:$A, 0))</f>
        <v>214.7800677</v>
      </c>
      <c r="N482" s="2">
        <f t="array" ref="N482">INDEX('Purchase Behaviour'!F:F, MATCH($A482,'Purchase Behaviour'!$A:$A, 0))</f>
        <v>216.2355051</v>
      </c>
      <c r="O482" s="2">
        <f t="array" ref="O482">INDEX('Purchase Behaviour'!G:G, MATCH($A482,'Purchase Behaviour'!$A:$A, 0))</f>
        <v>261.5844893</v>
      </c>
      <c r="P482" s="2">
        <f t="array" ref="P482">INDEX('Purchase Behaviour'!H:H, MATCH($A482,'Purchase Behaviour'!$A:$A, 0))</f>
        <v>1</v>
      </c>
      <c r="Q482" s="2">
        <f t="array" ref="Q482">INDEX('Purchase Behaviour'!I:I, MATCH($A482,'Purchase Behaviour'!$A:$A, 0))</f>
        <v>2</v>
      </c>
      <c r="R482" s="2">
        <f t="array" ref="R482">INDEX('Purchase Behaviour'!J:J, MATCH($A482,'Purchase Behaviour'!$A:$A, 0))</f>
        <v>1</v>
      </c>
      <c r="S482" s="2">
        <f t="array" ref="S482">INDEX('Purchase Behaviour'!K:K, MATCH($A482,'Purchase Behaviour'!$A:$A, 0))</f>
        <v>2</v>
      </c>
      <c r="T482" s="2">
        <f t="array" ref="T482">INDEX('Purchase Behaviour'!L:L, MATCH($A482,'Purchase Behaviour'!$A:$A, 0))</f>
        <v>7</v>
      </c>
      <c r="U482" s="2">
        <f t="array" ref="U482">INDEX('Purchase Behaviour'!M:M, MATCH($A482,'Purchase Behaviour'!$A:$A, 0))</f>
        <v>60</v>
      </c>
      <c r="V482" s="2">
        <f t="array" ref="V482">INDEX('Campaign Performance'!B:B, MATCH(A482,'Campaign Performance'!A:A, 0))</f>
        <v>0</v>
      </c>
      <c r="W482" s="2">
        <f t="array" ref="W482">INDEX('Campaign Performance'!C:C, MATCH($A482,'Campaign Performance'!$A:$A, 0))</f>
        <v>0</v>
      </c>
      <c r="X482" s="2">
        <f t="array" ref="X482">INDEX('Campaign Performance'!D:D, MATCH($A482,'Campaign Performance'!$A:$A, 0))</f>
        <v>0</v>
      </c>
      <c r="Y482" s="2">
        <f t="array" ref="Y482">INDEX('Campaign Performance'!E:E, MATCH($A482,'Campaign Performance'!$A:$A, 0))</f>
        <v>0</v>
      </c>
      <c r="Z482" s="2">
        <f t="array" ref="Z482">INDEX('Campaign Performance'!F:F, MATCH($A482,'Campaign Performance'!$A:$A, 0))</f>
        <v>0</v>
      </c>
      <c r="AA482" s="2">
        <f t="array" ref="AA482">INDEX('Campaign Performance'!G:G, MATCH($A482,'Campaign Performance'!$A:$A, 0))</f>
        <v>0</v>
      </c>
      <c r="AB482" s="2">
        <f t="array" ref="AB482">INDEX('Campaign Performance'!H:H, MATCH($A482,'Campaign Performance'!$A:$A, 0))</f>
        <v>0</v>
      </c>
      <c r="AC482" s="5">
        <f t="shared" si="2"/>
        <v>52</v>
      </c>
      <c r="AD482" s="5">
        <f t="shared" si="3"/>
        <v>11</v>
      </c>
      <c r="AE482" s="5">
        <f t="shared" si="4"/>
        <v>1288.658336</v>
      </c>
      <c r="AF482" s="5">
        <f t="shared" si="5"/>
        <v>0</v>
      </c>
      <c r="AG482" s="5" t="str">
        <f t="shared" si="6"/>
        <v>No kids</v>
      </c>
      <c r="AH482" s="5" t="str">
        <f t="shared" si="20"/>
        <v>Mid income</v>
      </c>
      <c r="AI482" s="5" t="str">
        <f t="shared" si="7"/>
        <v>No</v>
      </c>
      <c r="AJ482" s="5" t="str">
        <f t="shared" si="8"/>
        <v>No Acceptance</v>
      </c>
      <c r="AK482" s="5">
        <f t="shared" si="9"/>
        <v>2</v>
      </c>
      <c r="AL482" s="5">
        <f t="shared" si="10"/>
        <v>0.06531279058</v>
      </c>
      <c r="AM482" s="5">
        <f t="shared" si="11"/>
        <v>0.3939393939</v>
      </c>
      <c r="AN482" s="5">
        <f t="shared" si="12"/>
        <v>0.07407407407</v>
      </c>
      <c r="AO482" s="5">
        <f t="shared" si="13"/>
        <v>0.03571428571</v>
      </c>
      <c r="AP482" s="5">
        <f t="shared" si="14"/>
        <v>0</v>
      </c>
      <c r="AQ482" s="5">
        <f t="shared" si="15"/>
        <v>0.5</v>
      </c>
      <c r="AR482" s="5">
        <f t="shared" si="16"/>
        <v>0.1991925555</v>
      </c>
      <c r="AS482" s="5">
        <f t="shared" si="17"/>
        <v>1671</v>
      </c>
      <c r="AT482" s="5">
        <f t="shared" si="18"/>
        <v>0.2541313086</v>
      </c>
      <c r="AU482" s="5" t="str">
        <f t="shared" si="19"/>
        <v>Low</v>
      </c>
      <c r="AV482" s="5"/>
      <c r="AW482" s="5"/>
      <c r="AX482" s="5"/>
      <c r="AY482" s="5"/>
      <c r="AZ482" s="5"/>
    </row>
    <row r="483" ht="14.25" customHeight="1">
      <c r="A483" s="5">
        <v>5154.0</v>
      </c>
      <c r="B483" s="5">
        <v>1972.0</v>
      </c>
      <c r="C483" s="5" t="s">
        <v>56</v>
      </c>
      <c r="D483" s="5" t="s">
        <v>58</v>
      </c>
      <c r="E483" s="5">
        <v>37760.0</v>
      </c>
      <c r="F483" s="2">
        <f t="shared" si="1"/>
        <v>37760</v>
      </c>
      <c r="G483" s="5">
        <v>0.0</v>
      </c>
      <c r="H483" s="5">
        <v>0.0</v>
      </c>
      <c r="I483" s="5" t="s">
        <v>132</v>
      </c>
      <c r="J483" s="2">
        <f t="array" ref="J483">INDEX('Purchase Behaviour'!B:B,MATCH(A483,'Purchase Behaviour'!A:A, 0))</f>
        <v>170.2747334</v>
      </c>
      <c r="K483" s="2">
        <f t="array" ref="K483">INDEX('Purchase Behaviour'!C:C, MATCH(A483,'Purchase Behaviour'!A:A, 0))</f>
        <v>218.3951826</v>
      </c>
      <c r="L483" s="2">
        <f t="array" ref="L483">INDEX('Purchase Behaviour'!D:D, MATCH($A483,'Purchase Behaviour'!$A:$A, 0))</f>
        <v>149.9918599</v>
      </c>
      <c r="M483" s="2">
        <f t="array" ref="M483">INDEX('Purchase Behaviour'!E:E, MATCH($A483,'Purchase Behaviour'!$A:$A, 0))</f>
        <v>119.7799327</v>
      </c>
      <c r="N483" s="2">
        <f t="array" ref="N483">INDEX('Purchase Behaviour'!F:F, MATCH($A483,'Purchase Behaviour'!$A:$A, 0))</f>
        <v>284.4134237</v>
      </c>
      <c r="O483" s="2">
        <f t="array" ref="O483">INDEX('Purchase Behaviour'!G:G, MATCH($A483,'Purchase Behaviour'!$A:$A, 0))</f>
        <v>202.0158147</v>
      </c>
      <c r="P483" s="2">
        <f t="array" ref="P483">INDEX('Purchase Behaviour'!H:H, MATCH($A483,'Purchase Behaviour'!$A:$A, 0))</f>
        <v>1</v>
      </c>
      <c r="Q483" s="2">
        <f t="array" ref="Q483">INDEX('Purchase Behaviour'!I:I, MATCH($A483,'Purchase Behaviour'!$A:$A, 0))</f>
        <v>2</v>
      </c>
      <c r="R483" s="2">
        <f t="array" ref="R483">INDEX('Purchase Behaviour'!J:J, MATCH($A483,'Purchase Behaviour'!$A:$A, 0))</f>
        <v>0</v>
      </c>
      <c r="S483" s="2">
        <f t="array" ref="S483">INDEX('Purchase Behaviour'!K:K, MATCH($A483,'Purchase Behaviour'!$A:$A, 0))</f>
        <v>3</v>
      </c>
      <c r="T483" s="2">
        <f t="array" ref="T483">INDEX('Purchase Behaviour'!L:L, MATCH($A483,'Purchase Behaviour'!$A:$A, 0))</f>
        <v>6</v>
      </c>
      <c r="U483" s="2">
        <f t="array" ref="U483">INDEX('Purchase Behaviour'!M:M, MATCH($A483,'Purchase Behaviour'!$A:$A, 0))</f>
        <v>54</v>
      </c>
      <c r="V483" s="2">
        <f t="array" ref="V483">INDEX('Campaign Performance'!B:B, MATCH(A483,'Campaign Performance'!A:A, 0))</f>
        <v>0</v>
      </c>
      <c r="W483" s="2">
        <f t="array" ref="W483">INDEX('Campaign Performance'!C:C, MATCH($A483,'Campaign Performance'!$A:$A, 0))</f>
        <v>0</v>
      </c>
      <c r="X483" s="2">
        <f t="array" ref="X483">INDEX('Campaign Performance'!D:D, MATCH($A483,'Campaign Performance'!$A:$A, 0))</f>
        <v>0</v>
      </c>
      <c r="Y483" s="2">
        <f t="array" ref="Y483">INDEX('Campaign Performance'!E:E, MATCH($A483,'Campaign Performance'!$A:$A, 0))</f>
        <v>0</v>
      </c>
      <c r="Z483" s="2">
        <f t="array" ref="Z483">INDEX('Campaign Performance'!F:F, MATCH($A483,'Campaign Performance'!$A:$A, 0))</f>
        <v>0</v>
      </c>
      <c r="AA483" s="2">
        <f t="array" ref="AA483">INDEX('Campaign Performance'!G:G, MATCH($A483,'Campaign Performance'!$A:$A, 0))</f>
        <v>0</v>
      </c>
      <c r="AB483" s="2">
        <f t="array" ref="AB483">INDEX('Campaign Performance'!H:H, MATCH($A483,'Campaign Performance'!$A:$A, 0))</f>
        <v>0</v>
      </c>
      <c r="AC483" s="5">
        <f t="shared" si="2"/>
        <v>53</v>
      </c>
      <c r="AD483" s="5">
        <f t="shared" si="3"/>
        <v>12</v>
      </c>
      <c r="AE483" s="5">
        <f t="shared" si="4"/>
        <v>1144.870947</v>
      </c>
      <c r="AF483" s="5">
        <f t="shared" si="5"/>
        <v>0</v>
      </c>
      <c r="AG483" s="5" t="str">
        <f t="shared" si="6"/>
        <v>No kids</v>
      </c>
      <c r="AH483" s="5" t="str">
        <f t="shared" si="20"/>
        <v>Mid income</v>
      </c>
      <c r="AI483" s="5" t="str">
        <f t="shared" si="7"/>
        <v>No</v>
      </c>
      <c r="AJ483" s="5" t="str">
        <f t="shared" si="8"/>
        <v>No Acceptance</v>
      </c>
      <c r="AK483" s="5">
        <f t="shared" si="9"/>
        <v>2</v>
      </c>
      <c r="AL483" s="5">
        <f t="shared" si="10"/>
        <v>0.05802524559</v>
      </c>
      <c r="AM483" s="5">
        <f t="shared" si="11"/>
        <v>0.4545454545</v>
      </c>
      <c r="AN483" s="5">
        <f t="shared" si="12"/>
        <v>0.07407407407</v>
      </c>
      <c r="AO483" s="5">
        <f t="shared" si="13"/>
        <v>0</v>
      </c>
      <c r="AP483" s="5">
        <f t="shared" si="14"/>
        <v>0</v>
      </c>
      <c r="AQ483" s="5">
        <f t="shared" si="15"/>
        <v>0.5</v>
      </c>
      <c r="AR483" s="5">
        <f t="shared" si="16"/>
        <v>0.2119810589</v>
      </c>
      <c r="AS483" s="5">
        <f t="shared" si="17"/>
        <v>1572</v>
      </c>
      <c r="AT483" s="5">
        <f t="shared" si="18"/>
        <v>0.2983474766</v>
      </c>
      <c r="AU483" s="5" t="str">
        <f t="shared" si="19"/>
        <v>Low</v>
      </c>
      <c r="AV483" s="5"/>
      <c r="AW483" s="5"/>
      <c r="AX483" s="5"/>
      <c r="AY483" s="5"/>
      <c r="AZ483" s="5"/>
    </row>
    <row r="484" ht="14.25" customHeight="1">
      <c r="A484" s="5">
        <v>8346.0</v>
      </c>
      <c r="B484" s="5">
        <v>1974.0</v>
      </c>
      <c r="C484" s="5" t="s">
        <v>46</v>
      </c>
      <c r="D484" s="5" t="s">
        <v>47</v>
      </c>
      <c r="E484" s="5">
        <v>32233.0</v>
      </c>
      <c r="F484" s="2">
        <f t="shared" si="1"/>
        <v>32233</v>
      </c>
      <c r="G484" s="5">
        <v>0.0</v>
      </c>
      <c r="H484" s="5">
        <v>0.0</v>
      </c>
      <c r="I484" s="5" t="s">
        <v>394</v>
      </c>
      <c r="J484" s="2">
        <f t="array" ref="J484">INDEX('Purchase Behaviour'!B:B,MATCH(A484,'Purchase Behaviour'!A:A, 0))</f>
        <v>186.0500314</v>
      </c>
      <c r="K484" s="2">
        <f t="array" ref="K484">INDEX('Purchase Behaviour'!C:C, MATCH(A484,'Purchase Behaviour'!A:A, 0))</f>
        <v>100.9214497</v>
      </c>
      <c r="L484" s="2">
        <f t="array" ref="L484">INDEX('Purchase Behaviour'!D:D, MATCH($A484,'Purchase Behaviour'!$A:$A, 0))</f>
        <v>179.4212232</v>
      </c>
      <c r="M484" s="2">
        <f t="array" ref="M484">INDEX('Purchase Behaviour'!E:E, MATCH($A484,'Purchase Behaviour'!$A:$A, 0))</f>
        <v>241.9968852</v>
      </c>
      <c r="N484" s="2">
        <f t="array" ref="N484">INDEX('Purchase Behaviour'!F:F, MATCH($A484,'Purchase Behaviour'!$A:$A, 0))</f>
        <v>140.5395684</v>
      </c>
      <c r="O484" s="2">
        <f t="array" ref="O484">INDEX('Purchase Behaviour'!G:G, MATCH($A484,'Purchase Behaviour'!$A:$A, 0))</f>
        <v>92.25356749</v>
      </c>
      <c r="P484" s="2">
        <f t="array" ref="P484">INDEX('Purchase Behaviour'!H:H, MATCH($A484,'Purchase Behaviour'!$A:$A, 0))</f>
        <v>2</v>
      </c>
      <c r="Q484" s="2">
        <f t="array" ref="Q484">INDEX('Purchase Behaviour'!I:I, MATCH($A484,'Purchase Behaviour'!$A:$A, 0))</f>
        <v>6</v>
      </c>
      <c r="R484" s="2">
        <f t="array" ref="R484">INDEX('Purchase Behaviour'!J:J, MATCH($A484,'Purchase Behaviour'!$A:$A, 0))</f>
        <v>2</v>
      </c>
      <c r="S484" s="2">
        <f t="array" ref="S484">INDEX('Purchase Behaviour'!K:K, MATCH($A484,'Purchase Behaviour'!$A:$A, 0))</f>
        <v>2</v>
      </c>
      <c r="T484" s="2">
        <f t="array" ref="T484">INDEX('Purchase Behaviour'!L:L, MATCH($A484,'Purchase Behaviour'!$A:$A, 0))</f>
        <v>9</v>
      </c>
      <c r="U484" s="2">
        <f t="array" ref="U484">INDEX('Purchase Behaviour'!M:M, MATCH($A484,'Purchase Behaviour'!$A:$A, 0))</f>
        <v>26</v>
      </c>
      <c r="V484" s="2">
        <f t="array" ref="V484">INDEX('Campaign Performance'!B:B, MATCH(A484,'Campaign Performance'!A:A, 0))</f>
        <v>1</v>
      </c>
      <c r="W484" s="2">
        <f t="array" ref="W484">INDEX('Campaign Performance'!C:C, MATCH($A484,'Campaign Performance'!$A:$A, 0))</f>
        <v>0</v>
      </c>
      <c r="X484" s="2">
        <f t="array" ref="X484">INDEX('Campaign Performance'!D:D, MATCH($A484,'Campaign Performance'!$A:$A, 0))</f>
        <v>0</v>
      </c>
      <c r="Y484" s="2">
        <f t="array" ref="Y484">INDEX('Campaign Performance'!E:E, MATCH($A484,'Campaign Performance'!$A:$A, 0))</f>
        <v>0</v>
      </c>
      <c r="Z484" s="2">
        <f t="array" ref="Z484">INDEX('Campaign Performance'!F:F, MATCH($A484,'Campaign Performance'!$A:$A, 0))</f>
        <v>0</v>
      </c>
      <c r="AA484" s="2">
        <f t="array" ref="AA484">INDEX('Campaign Performance'!G:G, MATCH($A484,'Campaign Performance'!$A:$A, 0))</f>
        <v>0</v>
      </c>
      <c r="AB484" s="2">
        <f t="array" ref="AB484">INDEX('Campaign Performance'!H:H, MATCH($A484,'Campaign Performance'!$A:$A, 0))</f>
        <v>1</v>
      </c>
      <c r="AC484" s="5">
        <f t="shared" si="2"/>
        <v>51</v>
      </c>
      <c r="AD484" s="5">
        <f t="shared" si="3"/>
        <v>13</v>
      </c>
      <c r="AE484" s="5">
        <f t="shared" si="4"/>
        <v>941.1827254</v>
      </c>
      <c r="AF484" s="5">
        <f t="shared" si="5"/>
        <v>1</v>
      </c>
      <c r="AG484" s="5" t="str">
        <f t="shared" si="6"/>
        <v>No kids</v>
      </c>
      <c r="AH484" s="5" t="str">
        <f t="shared" si="20"/>
        <v>Mid income</v>
      </c>
      <c r="AI484" s="5" t="str">
        <f t="shared" si="7"/>
        <v>Yes</v>
      </c>
      <c r="AJ484" s="5" t="str">
        <f t="shared" si="8"/>
        <v>Low Acceptance</v>
      </c>
      <c r="AK484" s="5">
        <f t="shared" si="9"/>
        <v>2</v>
      </c>
      <c r="AL484" s="5">
        <f t="shared" si="10"/>
        <v>0.04770175969</v>
      </c>
      <c r="AM484" s="5">
        <f t="shared" si="11"/>
        <v>0.7373737374</v>
      </c>
      <c r="AN484" s="5">
        <f t="shared" si="12"/>
        <v>0.2222222222</v>
      </c>
      <c r="AO484" s="5">
        <f t="shared" si="13"/>
        <v>0.07142857143</v>
      </c>
      <c r="AP484" s="5">
        <f t="shared" si="14"/>
        <v>0.25</v>
      </c>
      <c r="AQ484" s="5">
        <f t="shared" si="15"/>
        <v>0.5</v>
      </c>
      <c r="AR484" s="5">
        <f t="shared" si="16"/>
        <v>0.3486137516</v>
      </c>
      <c r="AS484" s="5">
        <f t="shared" si="17"/>
        <v>613</v>
      </c>
      <c r="AT484" s="5">
        <f t="shared" si="18"/>
        <v>0.7266636891</v>
      </c>
      <c r="AU484" s="5" t="str">
        <f t="shared" si="19"/>
        <v>Mid</v>
      </c>
      <c r="AV484" s="5"/>
      <c r="AW484" s="5"/>
      <c r="AX484" s="5"/>
      <c r="AY484" s="5"/>
      <c r="AZ484" s="5"/>
    </row>
    <row r="485" ht="14.25" customHeight="1">
      <c r="A485" s="5">
        <v>1676.0</v>
      </c>
      <c r="B485" s="5">
        <v>1975.0</v>
      </c>
      <c r="C485" s="5" t="s">
        <v>46</v>
      </c>
      <c r="D485" s="5" t="s">
        <v>54</v>
      </c>
      <c r="E485" s="5">
        <v>43057.0</v>
      </c>
      <c r="F485" s="2">
        <f t="shared" si="1"/>
        <v>43057</v>
      </c>
      <c r="G485" s="5">
        <v>0.0</v>
      </c>
      <c r="H485" s="5">
        <v>0.0</v>
      </c>
      <c r="I485" s="5" t="s">
        <v>395</v>
      </c>
      <c r="J485" s="2">
        <f t="array" ref="J485">INDEX('Purchase Behaviour'!B:B,MATCH(A485,'Purchase Behaviour'!A:A, 0))</f>
        <v>218.154386</v>
      </c>
      <c r="K485" s="2">
        <f t="array" ref="K485">INDEX('Purchase Behaviour'!C:C, MATCH(A485,'Purchase Behaviour'!A:A, 0))</f>
        <v>137.7305173</v>
      </c>
      <c r="L485" s="2">
        <f t="array" ref="L485">INDEX('Purchase Behaviour'!D:D, MATCH($A485,'Purchase Behaviour'!$A:$A, 0))</f>
        <v>103.3225439</v>
      </c>
      <c r="M485" s="2">
        <f t="array" ref="M485">INDEX('Purchase Behaviour'!E:E, MATCH($A485,'Purchase Behaviour'!$A:$A, 0))</f>
        <v>157.5835143</v>
      </c>
      <c r="N485" s="2">
        <f t="array" ref="N485">INDEX('Purchase Behaviour'!F:F, MATCH($A485,'Purchase Behaviour'!$A:$A, 0))</f>
        <v>173.5491745</v>
      </c>
      <c r="O485" s="2">
        <f t="array" ref="O485">INDEX('Purchase Behaviour'!G:G, MATCH($A485,'Purchase Behaviour'!$A:$A, 0))</f>
        <v>140.937727</v>
      </c>
      <c r="P485" s="2">
        <f t="array" ref="P485">INDEX('Purchase Behaviour'!H:H, MATCH($A485,'Purchase Behaviour'!$A:$A, 0))</f>
        <v>4</v>
      </c>
      <c r="Q485" s="2">
        <f t="array" ref="Q485">INDEX('Purchase Behaviour'!I:I, MATCH($A485,'Purchase Behaviour'!$A:$A, 0))</f>
        <v>4</v>
      </c>
      <c r="R485" s="2">
        <f t="array" ref="R485">INDEX('Purchase Behaviour'!J:J, MATCH($A485,'Purchase Behaviour'!$A:$A, 0))</f>
        <v>2</v>
      </c>
      <c r="S485" s="2">
        <f t="array" ref="S485">INDEX('Purchase Behaviour'!K:K, MATCH($A485,'Purchase Behaviour'!$A:$A, 0))</f>
        <v>5</v>
      </c>
      <c r="T485" s="2">
        <f t="array" ref="T485">INDEX('Purchase Behaviour'!L:L, MATCH($A485,'Purchase Behaviour'!$A:$A, 0))</f>
        <v>5</v>
      </c>
      <c r="U485" s="2">
        <f t="array" ref="U485">INDEX('Purchase Behaviour'!M:M, MATCH($A485,'Purchase Behaviour'!$A:$A, 0))</f>
        <v>30</v>
      </c>
      <c r="V485" s="2">
        <f t="array" ref="V485">INDEX('Campaign Performance'!B:B, MATCH(A485,'Campaign Performance'!A:A, 0))</f>
        <v>0</v>
      </c>
      <c r="W485" s="2">
        <f t="array" ref="W485">INDEX('Campaign Performance'!C:C, MATCH($A485,'Campaign Performance'!$A:$A, 0))</f>
        <v>0</v>
      </c>
      <c r="X485" s="2">
        <f t="array" ref="X485">INDEX('Campaign Performance'!D:D, MATCH($A485,'Campaign Performance'!$A:$A, 0))</f>
        <v>0</v>
      </c>
      <c r="Y485" s="2">
        <f t="array" ref="Y485">INDEX('Campaign Performance'!E:E, MATCH($A485,'Campaign Performance'!$A:$A, 0))</f>
        <v>0</v>
      </c>
      <c r="Z485" s="2">
        <f t="array" ref="Z485">INDEX('Campaign Performance'!F:F, MATCH($A485,'Campaign Performance'!$A:$A, 0))</f>
        <v>0</v>
      </c>
      <c r="AA485" s="2">
        <f t="array" ref="AA485">INDEX('Campaign Performance'!G:G, MATCH($A485,'Campaign Performance'!$A:$A, 0))</f>
        <v>0</v>
      </c>
      <c r="AB485" s="2">
        <f t="array" ref="AB485">INDEX('Campaign Performance'!H:H, MATCH($A485,'Campaign Performance'!$A:$A, 0))</f>
        <v>0</v>
      </c>
      <c r="AC485" s="5">
        <f t="shared" si="2"/>
        <v>50</v>
      </c>
      <c r="AD485" s="5">
        <f t="shared" si="3"/>
        <v>12</v>
      </c>
      <c r="AE485" s="5">
        <f t="shared" si="4"/>
        <v>931.2778629</v>
      </c>
      <c r="AF485" s="5">
        <f t="shared" si="5"/>
        <v>0</v>
      </c>
      <c r="AG485" s="5" t="str">
        <f t="shared" si="6"/>
        <v>No kids</v>
      </c>
      <c r="AH485" s="5" t="str">
        <f t="shared" si="20"/>
        <v>Mid income</v>
      </c>
      <c r="AI485" s="5" t="str">
        <f t="shared" si="7"/>
        <v>No</v>
      </c>
      <c r="AJ485" s="5" t="str">
        <f t="shared" si="8"/>
        <v>No Acceptance</v>
      </c>
      <c r="AK485" s="5">
        <f t="shared" si="9"/>
        <v>2</v>
      </c>
      <c r="AL485" s="5">
        <f t="shared" si="10"/>
        <v>0.04719975369</v>
      </c>
      <c r="AM485" s="5">
        <f t="shared" si="11"/>
        <v>0.696969697</v>
      </c>
      <c r="AN485" s="5">
        <f t="shared" si="12"/>
        <v>0.1481481481</v>
      </c>
      <c r="AO485" s="5">
        <f t="shared" si="13"/>
        <v>0.07142857143</v>
      </c>
      <c r="AP485" s="5">
        <f t="shared" si="14"/>
        <v>0</v>
      </c>
      <c r="AQ485" s="5">
        <f t="shared" si="15"/>
        <v>0.5</v>
      </c>
      <c r="AR485" s="5">
        <f t="shared" si="16"/>
        <v>0.3002559269</v>
      </c>
      <c r="AS485" s="5">
        <f t="shared" si="17"/>
        <v>952</v>
      </c>
      <c r="AT485" s="5">
        <f t="shared" si="18"/>
        <v>0.5752568111</v>
      </c>
      <c r="AU485" s="5" t="str">
        <f t="shared" si="19"/>
        <v>Mid</v>
      </c>
      <c r="AV485" s="5"/>
      <c r="AW485" s="5"/>
      <c r="AX485" s="5"/>
      <c r="AY485" s="5"/>
      <c r="AZ485" s="5"/>
    </row>
    <row r="486" ht="14.25" customHeight="1">
      <c r="A486" s="5">
        <v>9286.0</v>
      </c>
      <c r="B486" s="5">
        <v>1960.0</v>
      </c>
      <c r="C486" s="5" t="s">
        <v>56</v>
      </c>
      <c r="D486" s="5" t="s">
        <v>50</v>
      </c>
      <c r="E486" s="5">
        <v>83151.0</v>
      </c>
      <c r="F486" s="2">
        <f t="shared" si="1"/>
        <v>83151</v>
      </c>
      <c r="G486" s="5">
        <v>0.0</v>
      </c>
      <c r="H486" s="5">
        <v>0.0</v>
      </c>
      <c r="I486" s="5" t="s">
        <v>65</v>
      </c>
      <c r="J486" s="2">
        <f t="array" ref="J486">INDEX('Purchase Behaviour'!B:B,MATCH(A486,'Purchase Behaviour'!A:A, 0))</f>
        <v>566.7573391</v>
      </c>
      <c r="K486" s="2">
        <f t="array" ref="K486">INDEX('Purchase Behaviour'!C:C, MATCH(A486,'Purchase Behaviour'!A:A, 0))</f>
        <v>638.4563026</v>
      </c>
      <c r="L486" s="2">
        <f t="array" ref="L486">INDEX('Purchase Behaviour'!D:D, MATCH($A486,'Purchase Behaviour'!$A:$A, 0))</f>
        <v>476.5670975</v>
      </c>
      <c r="M486" s="2">
        <f t="array" ref="M486">INDEX('Purchase Behaviour'!E:E, MATCH($A486,'Purchase Behaviour'!$A:$A, 0))</f>
        <v>446.7880806</v>
      </c>
      <c r="N486" s="2">
        <f t="array" ref="N486">INDEX('Purchase Behaviour'!F:F, MATCH($A486,'Purchase Behaviour'!$A:$A, 0))</f>
        <v>379.7871482</v>
      </c>
      <c r="O486" s="2">
        <f t="array" ref="O486">INDEX('Purchase Behaviour'!G:G, MATCH($A486,'Purchase Behaviour'!$A:$A, 0))</f>
        <v>283.7521981</v>
      </c>
      <c r="P486" s="2">
        <f t="array" ref="P486">INDEX('Purchase Behaviour'!H:H, MATCH($A486,'Purchase Behaviour'!$A:$A, 0))</f>
        <v>1</v>
      </c>
      <c r="Q486" s="2">
        <f t="array" ref="Q486">INDEX('Purchase Behaviour'!I:I, MATCH($A486,'Purchase Behaviour'!$A:$A, 0))</f>
        <v>5</v>
      </c>
      <c r="R486" s="2">
        <f t="array" ref="R486">INDEX('Purchase Behaviour'!J:J, MATCH($A486,'Purchase Behaviour'!$A:$A, 0))</f>
        <v>9</v>
      </c>
      <c r="S486" s="2">
        <f t="array" ref="S486">INDEX('Purchase Behaviour'!K:K, MATCH($A486,'Purchase Behaviour'!$A:$A, 0))</f>
        <v>4</v>
      </c>
      <c r="T486" s="2">
        <f t="array" ref="T486">INDEX('Purchase Behaviour'!L:L, MATCH($A486,'Purchase Behaviour'!$A:$A, 0))</f>
        <v>3</v>
      </c>
      <c r="U486" s="2">
        <f t="array" ref="U486">INDEX('Purchase Behaviour'!M:M, MATCH($A486,'Purchase Behaviour'!$A:$A, 0))</f>
        <v>93</v>
      </c>
      <c r="V486" s="2">
        <f t="array" ref="V486">INDEX('Campaign Performance'!B:B, MATCH(A486,'Campaign Performance'!A:A, 0))</f>
        <v>0</v>
      </c>
      <c r="W486" s="2">
        <f t="array" ref="W486">INDEX('Campaign Performance'!C:C, MATCH($A486,'Campaign Performance'!$A:$A, 0))</f>
        <v>0</v>
      </c>
      <c r="X486" s="2">
        <f t="array" ref="X486">INDEX('Campaign Performance'!D:D, MATCH($A486,'Campaign Performance'!$A:$A, 0))</f>
        <v>0</v>
      </c>
      <c r="Y486" s="2">
        <f t="array" ref="Y486">INDEX('Campaign Performance'!E:E, MATCH($A486,'Campaign Performance'!$A:$A, 0))</f>
        <v>0</v>
      </c>
      <c r="Z486" s="2">
        <f t="array" ref="Z486">INDEX('Campaign Performance'!F:F, MATCH($A486,'Campaign Performance'!$A:$A, 0))</f>
        <v>0</v>
      </c>
      <c r="AA486" s="2">
        <f t="array" ref="AA486">INDEX('Campaign Performance'!G:G, MATCH($A486,'Campaign Performance'!$A:$A, 0))</f>
        <v>0</v>
      </c>
      <c r="AB486" s="2">
        <f t="array" ref="AB486">INDEX('Campaign Performance'!H:H, MATCH($A486,'Campaign Performance'!$A:$A, 0))</f>
        <v>0</v>
      </c>
      <c r="AC486" s="5">
        <f t="shared" si="2"/>
        <v>65</v>
      </c>
      <c r="AD486" s="5">
        <f t="shared" si="3"/>
        <v>13</v>
      </c>
      <c r="AE486" s="5">
        <f t="shared" si="4"/>
        <v>2792.108166</v>
      </c>
      <c r="AF486" s="5">
        <f t="shared" si="5"/>
        <v>0</v>
      </c>
      <c r="AG486" s="5" t="str">
        <f t="shared" si="6"/>
        <v>No kids</v>
      </c>
      <c r="AH486" s="5" t="str">
        <f t="shared" si="20"/>
        <v>High income</v>
      </c>
      <c r="AI486" s="5" t="str">
        <f t="shared" si="7"/>
        <v>No</v>
      </c>
      <c r="AJ486" s="5" t="str">
        <f t="shared" si="8"/>
        <v>No Acceptance</v>
      </c>
      <c r="AK486" s="5">
        <f t="shared" si="9"/>
        <v>3</v>
      </c>
      <c r="AL486" s="5">
        <f t="shared" si="10"/>
        <v>0.1415118118</v>
      </c>
      <c r="AM486" s="5">
        <f t="shared" si="11"/>
        <v>0.06060606061</v>
      </c>
      <c r="AN486" s="5">
        <f t="shared" si="12"/>
        <v>0.1851851852</v>
      </c>
      <c r="AO486" s="5">
        <f t="shared" si="13"/>
        <v>0.3214285714</v>
      </c>
      <c r="AP486" s="5">
        <f t="shared" si="14"/>
        <v>0</v>
      </c>
      <c r="AQ486" s="5">
        <f t="shared" si="15"/>
        <v>1</v>
      </c>
      <c r="AR486" s="5">
        <f t="shared" si="16"/>
        <v>0.2134804061</v>
      </c>
      <c r="AS486" s="5">
        <f t="shared" si="17"/>
        <v>1566</v>
      </c>
      <c r="AT486" s="5">
        <f t="shared" si="18"/>
        <v>0.3010272443</v>
      </c>
      <c r="AU486" s="5" t="str">
        <f t="shared" si="19"/>
        <v>Low</v>
      </c>
      <c r="AV486" s="5"/>
      <c r="AW486" s="5"/>
      <c r="AX486" s="5"/>
      <c r="AY486" s="5"/>
      <c r="AZ486" s="5"/>
    </row>
    <row r="487" ht="14.25" customHeight="1">
      <c r="A487" s="5">
        <v>2426.0</v>
      </c>
      <c r="B487" s="5">
        <v>1964.0</v>
      </c>
      <c r="C487" s="5" t="s">
        <v>53</v>
      </c>
      <c r="D487" s="5" t="s">
        <v>58</v>
      </c>
      <c r="E487" s="5">
        <v>78825.0</v>
      </c>
      <c r="F487" s="2">
        <f t="shared" si="1"/>
        <v>78825</v>
      </c>
      <c r="G487" s="5">
        <v>0.0</v>
      </c>
      <c r="H487" s="5">
        <v>0.0</v>
      </c>
      <c r="I487" s="5" t="s">
        <v>120</v>
      </c>
      <c r="J487" s="2">
        <f t="array" ref="J487">INDEX('Purchase Behaviour'!B:B,MATCH(A487,'Purchase Behaviour'!A:A, 0))</f>
        <v>570.636754</v>
      </c>
      <c r="K487" s="2">
        <f t="array" ref="K487">INDEX('Purchase Behaviour'!C:C, MATCH(A487,'Purchase Behaviour'!A:A, 0))</f>
        <v>369.586827</v>
      </c>
      <c r="L487" s="2">
        <f t="array" ref="L487">INDEX('Purchase Behaviour'!D:D, MATCH($A487,'Purchase Behaviour'!$A:$A, 0))</f>
        <v>321.3410386</v>
      </c>
      <c r="M487" s="2">
        <f t="array" ref="M487">INDEX('Purchase Behaviour'!E:E, MATCH($A487,'Purchase Behaviour'!$A:$A, 0))</f>
        <v>499.6493518</v>
      </c>
      <c r="N487" s="2">
        <f t="array" ref="N487">INDEX('Purchase Behaviour'!F:F, MATCH($A487,'Purchase Behaviour'!$A:$A, 0))</f>
        <v>368.2916823</v>
      </c>
      <c r="O487" s="2">
        <f t="array" ref="O487">INDEX('Purchase Behaviour'!G:G, MATCH($A487,'Purchase Behaviour'!$A:$A, 0))</f>
        <v>495.1278168</v>
      </c>
      <c r="P487" s="2">
        <f t="array" ref="P487">INDEX('Purchase Behaviour'!H:H, MATCH($A487,'Purchase Behaviour'!$A:$A, 0))</f>
        <v>1</v>
      </c>
      <c r="Q487" s="2">
        <f t="array" ref="Q487">INDEX('Purchase Behaviour'!I:I, MATCH($A487,'Purchase Behaviour'!$A:$A, 0))</f>
        <v>5</v>
      </c>
      <c r="R487" s="2">
        <f t="array" ref="R487">INDEX('Purchase Behaviour'!J:J, MATCH($A487,'Purchase Behaviour'!$A:$A, 0))</f>
        <v>10</v>
      </c>
      <c r="S487" s="2">
        <f t="array" ref="S487">INDEX('Purchase Behaviour'!K:K, MATCH($A487,'Purchase Behaviour'!$A:$A, 0))</f>
        <v>13</v>
      </c>
      <c r="T487" s="2">
        <f t="array" ref="T487">INDEX('Purchase Behaviour'!L:L, MATCH($A487,'Purchase Behaviour'!$A:$A, 0))</f>
        <v>3</v>
      </c>
      <c r="U487" s="2">
        <f t="array" ref="U487">INDEX('Purchase Behaviour'!M:M, MATCH($A487,'Purchase Behaviour'!$A:$A, 0))</f>
        <v>35</v>
      </c>
      <c r="V487" s="2">
        <f t="array" ref="V487">INDEX('Campaign Performance'!B:B, MATCH(A487,'Campaign Performance'!A:A, 0))</f>
        <v>0</v>
      </c>
      <c r="W487" s="2">
        <f t="array" ref="W487">INDEX('Campaign Performance'!C:C, MATCH($A487,'Campaign Performance'!$A:$A, 0))</f>
        <v>0</v>
      </c>
      <c r="X487" s="2">
        <f t="array" ref="X487">INDEX('Campaign Performance'!D:D, MATCH($A487,'Campaign Performance'!$A:$A, 0))</f>
        <v>0</v>
      </c>
      <c r="Y487" s="2">
        <f t="array" ref="Y487">INDEX('Campaign Performance'!E:E, MATCH($A487,'Campaign Performance'!$A:$A, 0))</f>
        <v>0</v>
      </c>
      <c r="Z487" s="2">
        <f t="array" ref="Z487">INDEX('Campaign Performance'!F:F, MATCH($A487,'Campaign Performance'!$A:$A, 0))</f>
        <v>0</v>
      </c>
      <c r="AA487" s="2">
        <f t="array" ref="AA487">INDEX('Campaign Performance'!G:G, MATCH($A487,'Campaign Performance'!$A:$A, 0))</f>
        <v>0</v>
      </c>
      <c r="AB487" s="2">
        <f t="array" ref="AB487">INDEX('Campaign Performance'!H:H, MATCH($A487,'Campaign Performance'!$A:$A, 0))</f>
        <v>1</v>
      </c>
      <c r="AC487" s="5">
        <f t="shared" si="2"/>
        <v>61</v>
      </c>
      <c r="AD487" s="5">
        <f t="shared" si="3"/>
        <v>13</v>
      </c>
      <c r="AE487" s="5">
        <f t="shared" si="4"/>
        <v>2624.63347</v>
      </c>
      <c r="AF487" s="5">
        <f t="shared" si="5"/>
        <v>0</v>
      </c>
      <c r="AG487" s="5" t="str">
        <f t="shared" si="6"/>
        <v>No kids</v>
      </c>
      <c r="AH487" s="5" t="str">
        <f t="shared" si="20"/>
        <v>High income</v>
      </c>
      <c r="AI487" s="5" t="str">
        <f t="shared" si="7"/>
        <v>Yes</v>
      </c>
      <c r="AJ487" s="5" t="str">
        <f t="shared" si="8"/>
        <v>No Acceptance</v>
      </c>
      <c r="AK487" s="5">
        <f t="shared" si="9"/>
        <v>3</v>
      </c>
      <c r="AL487" s="5">
        <f t="shared" si="10"/>
        <v>0.1330237282</v>
      </c>
      <c r="AM487" s="5">
        <f t="shared" si="11"/>
        <v>0.6464646465</v>
      </c>
      <c r="AN487" s="5">
        <f t="shared" si="12"/>
        <v>0.1851851852</v>
      </c>
      <c r="AO487" s="5">
        <f t="shared" si="13"/>
        <v>0.3571428571</v>
      </c>
      <c r="AP487" s="5">
        <f t="shared" si="14"/>
        <v>0</v>
      </c>
      <c r="AQ487" s="5">
        <f t="shared" si="15"/>
        <v>1</v>
      </c>
      <c r="AR487" s="5">
        <f t="shared" si="16"/>
        <v>0.3906873895</v>
      </c>
      <c r="AS487" s="5">
        <f t="shared" si="17"/>
        <v>376</v>
      </c>
      <c r="AT487" s="5">
        <f t="shared" si="18"/>
        <v>0.8325145154</v>
      </c>
      <c r="AU487" s="5" t="str">
        <f t="shared" si="19"/>
        <v>High</v>
      </c>
      <c r="AV487" s="5"/>
      <c r="AW487" s="5"/>
      <c r="AX487" s="5"/>
      <c r="AY487" s="5"/>
      <c r="AZ487" s="5"/>
    </row>
    <row r="488" ht="14.25" customHeight="1">
      <c r="A488" s="5">
        <v>5172.0</v>
      </c>
      <c r="B488" s="5">
        <v>1976.0</v>
      </c>
      <c r="C488" s="5" t="s">
        <v>56</v>
      </c>
      <c r="D488" s="5" t="s">
        <v>50</v>
      </c>
      <c r="E488" s="5">
        <v>65104.0</v>
      </c>
      <c r="F488" s="2">
        <f t="shared" si="1"/>
        <v>65104</v>
      </c>
      <c r="G488" s="5">
        <v>0.0</v>
      </c>
      <c r="H488" s="5">
        <v>0.0</v>
      </c>
      <c r="I488" s="5" t="s">
        <v>161</v>
      </c>
      <c r="J488" s="2">
        <f t="array" ref="J488">INDEX('Purchase Behaviour'!B:B,MATCH(A488,'Purchase Behaviour'!A:A, 0))</f>
        <v>270.6725665</v>
      </c>
      <c r="K488" s="2">
        <f t="array" ref="K488">INDEX('Purchase Behaviour'!C:C, MATCH(A488,'Purchase Behaviour'!A:A, 0))</f>
        <v>412.9629443</v>
      </c>
      <c r="L488" s="2">
        <f t="array" ref="L488">INDEX('Purchase Behaviour'!D:D, MATCH($A488,'Purchase Behaviour'!$A:$A, 0))</f>
        <v>409.1878642</v>
      </c>
      <c r="M488" s="2">
        <f t="array" ref="M488">INDEX('Purchase Behaviour'!E:E, MATCH($A488,'Purchase Behaviour'!$A:$A, 0))</f>
        <v>443.5856388</v>
      </c>
      <c r="N488" s="2">
        <f t="array" ref="N488">INDEX('Purchase Behaviour'!F:F, MATCH($A488,'Purchase Behaviour'!$A:$A, 0))</f>
        <v>240.7990486</v>
      </c>
      <c r="O488" s="2">
        <f t="array" ref="O488">INDEX('Purchase Behaviour'!G:G, MATCH($A488,'Purchase Behaviour'!$A:$A, 0))</f>
        <v>303.2409099</v>
      </c>
      <c r="P488" s="2">
        <f t="array" ref="P488">INDEX('Purchase Behaviour'!H:H, MATCH($A488,'Purchase Behaviour'!$A:$A, 0))</f>
        <v>2</v>
      </c>
      <c r="Q488" s="2">
        <f t="array" ref="Q488">INDEX('Purchase Behaviour'!I:I, MATCH($A488,'Purchase Behaviour'!$A:$A, 0))</f>
        <v>3</v>
      </c>
      <c r="R488" s="2">
        <f t="array" ref="R488">INDEX('Purchase Behaviour'!J:J, MATCH($A488,'Purchase Behaviour'!$A:$A, 0))</f>
        <v>5</v>
      </c>
      <c r="S488" s="2">
        <f t="array" ref="S488">INDEX('Purchase Behaviour'!K:K, MATCH($A488,'Purchase Behaviour'!$A:$A, 0))</f>
        <v>7</v>
      </c>
      <c r="T488" s="2">
        <f t="array" ref="T488">INDEX('Purchase Behaviour'!L:L, MATCH($A488,'Purchase Behaviour'!$A:$A, 0))</f>
        <v>7</v>
      </c>
      <c r="U488" s="2">
        <f t="array" ref="U488">INDEX('Purchase Behaviour'!M:M, MATCH($A488,'Purchase Behaviour'!$A:$A, 0))</f>
        <v>4</v>
      </c>
      <c r="V488" s="2">
        <f t="array" ref="V488">INDEX('Campaign Performance'!B:B, MATCH(A488,'Campaign Performance'!A:A, 0))</f>
        <v>0</v>
      </c>
      <c r="W488" s="2">
        <f t="array" ref="W488">INDEX('Campaign Performance'!C:C, MATCH($A488,'Campaign Performance'!$A:$A, 0))</f>
        <v>0</v>
      </c>
      <c r="X488" s="2">
        <f t="array" ref="X488">INDEX('Campaign Performance'!D:D, MATCH($A488,'Campaign Performance'!$A:$A, 0))</f>
        <v>0</v>
      </c>
      <c r="Y488" s="2">
        <f t="array" ref="Y488">INDEX('Campaign Performance'!E:E, MATCH($A488,'Campaign Performance'!$A:$A, 0))</f>
        <v>0</v>
      </c>
      <c r="Z488" s="2">
        <f t="array" ref="Z488">INDEX('Campaign Performance'!F:F, MATCH($A488,'Campaign Performance'!$A:$A, 0))</f>
        <v>0</v>
      </c>
      <c r="AA488" s="2">
        <f t="array" ref="AA488">INDEX('Campaign Performance'!G:G, MATCH($A488,'Campaign Performance'!$A:$A, 0))</f>
        <v>0</v>
      </c>
      <c r="AB488" s="2">
        <f t="array" ref="AB488">INDEX('Campaign Performance'!H:H, MATCH($A488,'Campaign Performance'!$A:$A, 0))</f>
        <v>0</v>
      </c>
      <c r="AC488" s="5">
        <f t="shared" si="2"/>
        <v>49</v>
      </c>
      <c r="AD488" s="5">
        <f t="shared" si="3"/>
        <v>12</v>
      </c>
      <c r="AE488" s="5">
        <f t="shared" si="4"/>
        <v>2080.448972</v>
      </c>
      <c r="AF488" s="5">
        <f t="shared" si="5"/>
        <v>0</v>
      </c>
      <c r="AG488" s="5" t="str">
        <f t="shared" si="6"/>
        <v>No kids</v>
      </c>
      <c r="AH488" s="5" t="str">
        <f t="shared" si="20"/>
        <v>High income</v>
      </c>
      <c r="AI488" s="5" t="str">
        <f t="shared" si="7"/>
        <v>No</v>
      </c>
      <c r="AJ488" s="5" t="str">
        <f t="shared" si="8"/>
        <v>No Acceptance</v>
      </c>
      <c r="AK488" s="5">
        <f t="shared" si="9"/>
        <v>3</v>
      </c>
      <c r="AL488" s="5">
        <f t="shared" si="10"/>
        <v>0.1054429435</v>
      </c>
      <c r="AM488" s="5">
        <f t="shared" si="11"/>
        <v>0.9595959596</v>
      </c>
      <c r="AN488" s="5">
        <f t="shared" si="12"/>
        <v>0.1111111111</v>
      </c>
      <c r="AO488" s="5">
        <f t="shared" si="13"/>
        <v>0.1785714286</v>
      </c>
      <c r="AP488" s="5">
        <f t="shared" si="14"/>
        <v>0</v>
      </c>
      <c r="AQ488" s="5">
        <f t="shared" si="15"/>
        <v>1</v>
      </c>
      <c r="AR488" s="5">
        <f t="shared" si="16"/>
        <v>0.4487633333</v>
      </c>
      <c r="AS488" s="5">
        <f t="shared" si="17"/>
        <v>157</v>
      </c>
      <c r="AT488" s="5">
        <f t="shared" si="18"/>
        <v>0.9303260384</v>
      </c>
      <c r="AU488" s="5" t="str">
        <f t="shared" si="19"/>
        <v>High</v>
      </c>
      <c r="AV488" s="5"/>
      <c r="AW488" s="5"/>
      <c r="AX488" s="5"/>
      <c r="AY488" s="5"/>
      <c r="AZ488" s="5"/>
    </row>
    <row r="489" ht="14.25" customHeight="1">
      <c r="A489" s="5">
        <v>5562.0</v>
      </c>
      <c r="B489" s="5">
        <v>1974.0</v>
      </c>
      <c r="C489" s="5" t="s">
        <v>46</v>
      </c>
      <c r="D489" s="5" t="s">
        <v>54</v>
      </c>
      <c r="E489" s="5">
        <v>60093.0</v>
      </c>
      <c r="F489" s="2">
        <f t="shared" si="1"/>
        <v>60093</v>
      </c>
      <c r="G489" s="5">
        <v>0.0</v>
      </c>
      <c r="H489" s="5">
        <v>0.0</v>
      </c>
      <c r="I489" s="5" t="s">
        <v>396</v>
      </c>
      <c r="J489" s="2">
        <f t="array" ref="J489">INDEX('Purchase Behaviour'!B:B,MATCH(A489,'Purchase Behaviour'!A:A, 0))</f>
        <v>466.7621197</v>
      </c>
      <c r="K489" s="2">
        <f t="array" ref="K489">INDEX('Purchase Behaviour'!C:C, MATCH(A489,'Purchase Behaviour'!A:A, 0))</f>
        <v>264.868263</v>
      </c>
      <c r="L489" s="2">
        <f t="array" ref="L489">INDEX('Purchase Behaviour'!D:D, MATCH($A489,'Purchase Behaviour'!$A:$A, 0))</f>
        <v>362.1665709</v>
      </c>
      <c r="M489" s="2">
        <f t="array" ref="M489">INDEX('Purchase Behaviour'!E:E, MATCH($A489,'Purchase Behaviour'!$A:$A, 0))</f>
        <v>498.3038</v>
      </c>
      <c r="N489" s="2">
        <f t="array" ref="N489">INDEX('Purchase Behaviour'!F:F, MATCH($A489,'Purchase Behaviour'!$A:$A, 0))</f>
        <v>117.4051311</v>
      </c>
      <c r="O489" s="2">
        <f t="array" ref="O489">INDEX('Purchase Behaviour'!G:G, MATCH($A489,'Purchase Behaviour'!$A:$A, 0))</f>
        <v>261.8186161</v>
      </c>
      <c r="P489" s="2">
        <f t="array" ref="P489">INDEX('Purchase Behaviour'!H:H, MATCH($A489,'Purchase Behaviour'!$A:$A, 0))</f>
        <v>2</v>
      </c>
      <c r="Q489" s="2">
        <f t="array" ref="Q489">INDEX('Purchase Behaviour'!I:I, MATCH($A489,'Purchase Behaviour'!$A:$A, 0))</f>
        <v>7</v>
      </c>
      <c r="R489" s="2">
        <f t="array" ref="R489">INDEX('Purchase Behaviour'!J:J, MATCH($A489,'Purchase Behaviour'!$A:$A, 0))</f>
        <v>2</v>
      </c>
      <c r="S489" s="2">
        <f t="array" ref="S489">INDEX('Purchase Behaviour'!K:K, MATCH($A489,'Purchase Behaviour'!$A:$A, 0))</f>
        <v>10</v>
      </c>
      <c r="T489" s="2">
        <f t="array" ref="T489">INDEX('Purchase Behaviour'!L:L, MATCH($A489,'Purchase Behaviour'!$A:$A, 0))</f>
        <v>6</v>
      </c>
      <c r="U489" s="2">
        <f t="array" ref="U489">INDEX('Purchase Behaviour'!M:M, MATCH($A489,'Purchase Behaviour'!$A:$A, 0))</f>
        <v>92</v>
      </c>
      <c r="V489" s="2">
        <f t="array" ref="V489">INDEX('Campaign Performance'!B:B, MATCH(A489,'Campaign Performance'!A:A, 0))</f>
        <v>0</v>
      </c>
      <c r="W489" s="2">
        <f t="array" ref="W489">INDEX('Campaign Performance'!C:C, MATCH($A489,'Campaign Performance'!$A:$A, 0))</f>
        <v>0</v>
      </c>
      <c r="X489" s="2">
        <f t="array" ref="X489">INDEX('Campaign Performance'!D:D, MATCH($A489,'Campaign Performance'!$A:$A, 0))</f>
        <v>0</v>
      </c>
      <c r="Y489" s="2">
        <f t="array" ref="Y489">INDEX('Campaign Performance'!E:E, MATCH($A489,'Campaign Performance'!$A:$A, 0))</f>
        <v>0</v>
      </c>
      <c r="Z489" s="2">
        <f t="array" ref="Z489">INDEX('Campaign Performance'!F:F, MATCH($A489,'Campaign Performance'!$A:$A, 0))</f>
        <v>0</v>
      </c>
      <c r="AA489" s="2">
        <f t="array" ref="AA489">INDEX('Campaign Performance'!G:G, MATCH($A489,'Campaign Performance'!$A:$A, 0))</f>
        <v>0</v>
      </c>
      <c r="AB489" s="2">
        <f t="array" ref="AB489">INDEX('Campaign Performance'!H:H, MATCH($A489,'Campaign Performance'!$A:$A, 0))</f>
        <v>0</v>
      </c>
      <c r="AC489" s="5">
        <f t="shared" si="2"/>
        <v>51</v>
      </c>
      <c r="AD489" s="5">
        <f t="shared" si="3"/>
        <v>12</v>
      </c>
      <c r="AE489" s="5">
        <f t="shared" si="4"/>
        <v>1971.324501</v>
      </c>
      <c r="AF489" s="5">
        <f t="shared" si="5"/>
        <v>0</v>
      </c>
      <c r="AG489" s="5" t="str">
        <f t="shared" si="6"/>
        <v>No kids</v>
      </c>
      <c r="AH489" s="5" t="str">
        <f t="shared" si="20"/>
        <v>High income</v>
      </c>
      <c r="AI489" s="5" t="str">
        <f t="shared" si="7"/>
        <v>No</v>
      </c>
      <c r="AJ489" s="5" t="str">
        <f t="shared" si="8"/>
        <v>No Acceptance</v>
      </c>
      <c r="AK489" s="5">
        <f t="shared" si="9"/>
        <v>3</v>
      </c>
      <c r="AL489" s="5">
        <f t="shared" si="10"/>
        <v>0.09991221158</v>
      </c>
      <c r="AM489" s="5">
        <f t="shared" si="11"/>
        <v>0.07070707071</v>
      </c>
      <c r="AN489" s="5">
        <f t="shared" si="12"/>
        <v>0.2592592593</v>
      </c>
      <c r="AO489" s="5">
        <f t="shared" si="13"/>
        <v>0.07142857143</v>
      </c>
      <c r="AP489" s="5">
        <f t="shared" si="14"/>
        <v>0</v>
      </c>
      <c r="AQ489" s="5">
        <f t="shared" si="15"/>
        <v>1</v>
      </c>
      <c r="AR489" s="5">
        <f t="shared" si="16"/>
        <v>0.1922219201</v>
      </c>
      <c r="AS489" s="5">
        <f t="shared" si="17"/>
        <v>1716</v>
      </c>
      <c r="AT489" s="5">
        <f t="shared" si="18"/>
        <v>0.2340330505</v>
      </c>
      <c r="AU489" s="5" t="str">
        <f t="shared" si="19"/>
        <v>Low</v>
      </c>
      <c r="AV489" s="5"/>
      <c r="AW489" s="5"/>
      <c r="AX489" s="5"/>
      <c r="AY489" s="5"/>
      <c r="AZ489" s="5"/>
    </row>
    <row r="490" ht="14.25" customHeight="1">
      <c r="A490" s="5">
        <v>3436.0</v>
      </c>
      <c r="B490" s="5">
        <v>1969.0</v>
      </c>
      <c r="C490" s="5" t="s">
        <v>46</v>
      </c>
      <c r="D490" s="5" t="s">
        <v>54</v>
      </c>
      <c r="E490" s="5">
        <v>14045.0</v>
      </c>
      <c r="F490" s="2">
        <f t="shared" si="1"/>
        <v>14045</v>
      </c>
      <c r="G490" s="5">
        <v>0.0</v>
      </c>
      <c r="H490" s="5">
        <v>0.0</v>
      </c>
      <c r="I490" s="5" t="s">
        <v>397</v>
      </c>
      <c r="J490" s="2">
        <f t="array" ref="J490">INDEX('Purchase Behaviour'!B:B,MATCH(A490,'Purchase Behaviour'!A:A, 0))</f>
        <v>67.2447114</v>
      </c>
      <c r="K490" s="2">
        <f t="array" ref="K490">INDEX('Purchase Behaviour'!C:C, MATCH(A490,'Purchase Behaviour'!A:A, 0))</f>
        <v>28.51881965</v>
      </c>
      <c r="L490" s="2">
        <f t="array" ref="L490">INDEX('Purchase Behaviour'!D:D, MATCH($A490,'Purchase Behaviour'!$A:$A, 0))</f>
        <v>57.39863173</v>
      </c>
      <c r="M490" s="2">
        <f t="array" ref="M490">INDEX('Purchase Behaviour'!E:E, MATCH($A490,'Purchase Behaviour'!$A:$A, 0))</f>
        <v>46.31451291</v>
      </c>
      <c r="N490" s="2">
        <f t="array" ref="N490">INDEX('Purchase Behaviour'!F:F, MATCH($A490,'Purchase Behaviour'!$A:$A, 0))</f>
        <v>85.64939353</v>
      </c>
      <c r="O490" s="2">
        <f t="array" ref="O490">INDEX('Purchase Behaviour'!G:G, MATCH($A490,'Purchase Behaviour'!$A:$A, 0))</f>
        <v>29.94315282</v>
      </c>
      <c r="P490" s="2">
        <f t="array" ref="P490">INDEX('Purchase Behaviour'!H:H, MATCH($A490,'Purchase Behaviour'!$A:$A, 0))</f>
        <v>1</v>
      </c>
      <c r="Q490" s="2">
        <f t="array" ref="Q490">INDEX('Purchase Behaviour'!I:I, MATCH($A490,'Purchase Behaviour'!$A:$A, 0))</f>
        <v>1</v>
      </c>
      <c r="R490" s="2">
        <f t="array" ref="R490">INDEX('Purchase Behaviour'!J:J, MATCH($A490,'Purchase Behaviour'!$A:$A, 0))</f>
        <v>0</v>
      </c>
      <c r="S490" s="2">
        <f t="array" ref="S490">INDEX('Purchase Behaviour'!K:K, MATCH($A490,'Purchase Behaviour'!$A:$A, 0))</f>
        <v>3</v>
      </c>
      <c r="T490" s="2">
        <f t="array" ref="T490">INDEX('Purchase Behaviour'!L:L, MATCH($A490,'Purchase Behaviour'!$A:$A, 0))</f>
        <v>7</v>
      </c>
      <c r="U490" s="2">
        <f t="array" ref="U490">INDEX('Purchase Behaviour'!M:M, MATCH($A490,'Purchase Behaviour'!$A:$A, 0))</f>
        <v>24</v>
      </c>
      <c r="V490" s="2">
        <f t="array" ref="V490">INDEX('Campaign Performance'!B:B, MATCH(A490,'Campaign Performance'!A:A, 0))</f>
        <v>0</v>
      </c>
      <c r="W490" s="2">
        <f t="array" ref="W490">INDEX('Campaign Performance'!C:C, MATCH($A490,'Campaign Performance'!$A:$A, 0))</f>
        <v>0</v>
      </c>
      <c r="X490" s="2">
        <f t="array" ref="X490">INDEX('Campaign Performance'!D:D, MATCH($A490,'Campaign Performance'!$A:$A, 0))</f>
        <v>0</v>
      </c>
      <c r="Y490" s="2">
        <f t="array" ref="Y490">INDEX('Campaign Performance'!E:E, MATCH($A490,'Campaign Performance'!$A:$A, 0))</f>
        <v>0</v>
      </c>
      <c r="Z490" s="2">
        <f t="array" ref="Z490">INDEX('Campaign Performance'!F:F, MATCH($A490,'Campaign Performance'!$A:$A, 0))</f>
        <v>0</v>
      </c>
      <c r="AA490" s="2">
        <f t="array" ref="AA490">INDEX('Campaign Performance'!G:G, MATCH($A490,'Campaign Performance'!$A:$A, 0))</f>
        <v>0</v>
      </c>
      <c r="AB490" s="2">
        <f t="array" ref="AB490">INDEX('Campaign Performance'!H:H, MATCH($A490,'Campaign Performance'!$A:$A, 0))</f>
        <v>0</v>
      </c>
      <c r="AC490" s="5">
        <f t="shared" si="2"/>
        <v>56</v>
      </c>
      <c r="AD490" s="5">
        <f t="shared" si="3"/>
        <v>11</v>
      </c>
      <c r="AE490" s="5">
        <f t="shared" si="4"/>
        <v>315.069222</v>
      </c>
      <c r="AF490" s="5">
        <f t="shared" si="5"/>
        <v>0</v>
      </c>
      <c r="AG490" s="5" t="str">
        <f t="shared" si="6"/>
        <v>No kids</v>
      </c>
      <c r="AH490" s="5" t="str">
        <f t="shared" si="20"/>
        <v>Low income</v>
      </c>
      <c r="AI490" s="5" t="str">
        <f t="shared" si="7"/>
        <v>No</v>
      </c>
      <c r="AJ490" s="5" t="str">
        <f t="shared" si="8"/>
        <v>No Acceptance</v>
      </c>
      <c r="AK490" s="5">
        <f t="shared" si="9"/>
        <v>1</v>
      </c>
      <c r="AL490" s="5">
        <f t="shared" si="10"/>
        <v>0.01596858496</v>
      </c>
      <c r="AM490" s="5">
        <f t="shared" si="11"/>
        <v>0.7575757576</v>
      </c>
      <c r="AN490" s="5">
        <f t="shared" si="12"/>
        <v>0.03703703704</v>
      </c>
      <c r="AO490" s="5">
        <f t="shared" si="13"/>
        <v>0</v>
      </c>
      <c r="AP490" s="5">
        <f t="shared" si="14"/>
        <v>0</v>
      </c>
      <c r="AQ490" s="5">
        <f t="shared" si="15"/>
        <v>0</v>
      </c>
      <c r="AR490" s="5">
        <f t="shared" si="16"/>
        <v>0.2368204291</v>
      </c>
      <c r="AS490" s="5">
        <f t="shared" si="17"/>
        <v>1413</v>
      </c>
      <c r="AT490" s="5">
        <f t="shared" si="18"/>
        <v>0.369361322</v>
      </c>
      <c r="AU490" s="5" t="str">
        <f t="shared" si="19"/>
        <v>Low</v>
      </c>
      <c r="AV490" s="5"/>
      <c r="AW490" s="5"/>
      <c r="AX490" s="5"/>
      <c r="AY490" s="5"/>
      <c r="AZ490" s="5"/>
    </row>
    <row r="491" ht="14.25" customHeight="1">
      <c r="A491" s="5">
        <v>3921.0</v>
      </c>
      <c r="B491" s="5">
        <v>1960.0</v>
      </c>
      <c r="C491" s="5" t="s">
        <v>70</v>
      </c>
      <c r="D491" s="5" t="s">
        <v>88</v>
      </c>
      <c r="E491" s="5">
        <v>28457.0</v>
      </c>
      <c r="F491" s="2">
        <f t="shared" si="1"/>
        <v>28457</v>
      </c>
      <c r="G491" s="5">
        <v>0.0</v>
      </c>
      <c r="H491" s="5">
        <v>0.0</v>
      </c>
      <c r="I491" s="5" t="s">
        <v>179</v>
      </c>
      <c r="J491" s="2">
        <f t="array" ref="J491">INDEX('Purchase Behaviour'!B:B,MATCH(A491,'Purchase Behaviour'!A:A, 0))</f>
        <v>218.4881695</v>
      </c>
      <c r="K491" s="2">
        <f t="array" ref="K491">INDEX('Purchase Behaviour'!C:C, MATCH(A491,'Purchase Behaviour'!A:A, 0))</f>
        <v>166.2258326</v>
      </c>
      <c r="L491" s="2">
        <f t="array" ref="L491">INDEX('Purchase Behaviour'!D:D, MATCH($A491,'Purchase Behaviour'!$A:$A, 0))</f>
        <v>90.24708135</v>
      </c>
      <c r="M491" s="2">
        <f t="array" ref="M491">INDEX('Purchase Behaviour'!E:E, MATCH($A491,'Purchase Behaviour'!$A:$A, 0))</f>
        <v>180.8890464</v>
      </c>
      <c r="N491" s="2">
        <f t="array" ref="N491">INDEX('Purchase Behaviour'!F:F, MATCH($A491,'Purchase Behaviour'!$A:$A, 0))</f>
        <v>162.1771447</v>
      </c>
      <c r="O491" s="2">
        <f t="array" ref="O491">INDEX('Purchase Behaviour'!G:G, MATCH($A491,'Purchase Behaviour'!$A:$A, 0))</f>
        <v>134.4758431</v>
      </c>
      <c r="P491" s="2">
        <f t="array" ref="P491">INDEX('Purchase Behaviour'!H:H, MATCH($A491,'Purchase Behaviour'!$A:$A, 0))</f>
        <v>1</v>
      </c>
      <c r="Q491" s="2">
        <f t="array" ref="Q491">INDEX('Purchase Behaviour'!I:I, MATCH($A491,'Purchase Behaviour'!$A:$A, 0))</f>
        <v>4</v>
      </c>
      <c r="R491" s="2">
        <f t="array" ref="R491">INDEX('Purchase Behaviour'!J:J, MATCH($A491,'Purchase Behaviour'!$A:$A, 0))</f>
        <v>1</v>
      </c>
      <c r="S491" s="2">
        <f t="array" ref="S491">INDEX('Purchase Behaviour'!K:K, MATCH($A491,'Purchase Behaviour'!$A:$A, 0))</f>
        <v>4</v>
      </c>
      <c r="T491" s="2">
        <f t="array" ref="T491">INDEX('Purchase Behaviour'!L:L, MATCH($A491,'Purchase Behaviour'!$A:$A, 0))</f>
        <v>8</v>
      </c>
      <c r="U491" s="2">
        <f t="array" ref="U491">INDEX('Purchase Behaviour'!M:M, MATCH($A491,'Purchase Behaviour'!$A:$A, 0))</f>
        <v>96</v>
      </c>
      <c r="V491" s="2">
        <f t="array" ref="V491">INDEX('Campaign Performance'!B:B, MATCH(A491,'Campaign Performance'!A:A, 0))</f>
        <v>0</v>
      </c>
      <c r="W491" s="2">
        <f t="array" ref="W491">INDEX('Campaign Performance'!C:C, MATCH($A491,'Campaign Performance'!$A:$A, 0))</f>
        <v>0</v>
      </c>
      <c r="X491" s="2">
        <f t="array" ref="X491">INDEX('Campaign Performance'!D:D, MATCH($A491,'Campaign Performance'!$A:$A, 0))</f>
        <v>0</v>
      </c>
      <c r="Y491" s="2">
        <f t="array" ref="Y491">INDEX('Campaign Performance'!E:E, MATCH($A491,'Campaign Performance'!$A:$A, 0))</f>
        <v>0</v>
      </c>
      <c r="Z491" s="2">
        <f t="array" ref="Z491">INDEX('Campaign Performance'!F:F, MATCH($A491,'Campaign Performance'!$A:$A, 0))</f>
        <v>0</v>
      </c>
      <c r="AA491" s="2">
        <f t="array" ref="AA491">INDEX('Campaign Performance'!G:G, MATCH($A491,'Campaign Performance'!$A:$A, 0))</f>
        <v>0</v>
      </c>
      <c r="AB491" s="2">
        <f t="array" ref="AB491">INDEX('Campaign Performance'!H:H, MATCH($A491,'Campaign Performance'!$A:$A, 0))</f>
        <v>0</v>
      </c>
      <c r="AC491" s="5">
        <f t="shared" si="2"/>
        <v>65</v>
      </c>
      <c r="AD491" s="5">
        <f t="shared" si="3"/>
        <v>13</v>
      </c>
      <c r="AE491" s="5">
        <f t="shared" si="4"/>
        <v>952.5031176</v>
      </c>
      <c r="AF491" s="5">
        <f t="shared" si="5"/>
        <v>0</v>
      </c>
      <c r="AG491" s="5" t="str">
        <f t="shared" si="6"/>
        <v>No kids</v>
      </c>
      <c r="AH491" s="5" t="str">
        <f t="shared" si="20"/>
        <v>Low income</v>
      </c>
      <c r="AI491" s="5" t="str">
        <f t="shared" si="7"/>
        <v>No</v>
      </c>
      <c r="AJ491" s="5" t="str">
        <f t="shared" si="8"/>
        <v>No Acceptance</v>
      </c>
      <c r="AK491" s="5">
        <f t="shared" si="9"/>
        <v>1</v>
      </c>
      <c r="AL491" s="5">
        <f t="shared" si="10"/>
        <v>0.04827550867</v>
      </c>
      <c r="AM491" s="5">
        <f t="shared" si="11"/>
        <v>0.0303030303</v>
      </c>
      <c r="AN491" s="5">
        <f t="shared" si="12"/>
        <v>0.1481481481</v>
      </c>
      <c r="AO491" s="5">
        <f t="shared" si="13"/>
        <v>0.03571428571</v>
      </c>
      <c r="AP491" s="5">
        <f t="shared" si="14"/>
        <v>0</v>
      </c>
      <c r="AQ491" s="5">
        <f t="shared" si="15"/>
        <v>0</v>
      </c>
      <c r="AR491" s="5">
        <f t="shared" si="16"/>
        <v>0.04695343705</v>
      </c>
      <c r="AS491" s="5">
        <f t="shared" si="17"/>
        <v>2210</v>
      </c>
      <c r="AT491" s="5">
        <f t="shared" si="18"/>
        <v>0.01339883877</v>
      </c>
      <c r="AU491" s="5" t="str">
        <f t="shared" si="19"/>
        <v>Low</v>
      </c>
      <c r="AV491" s="5"/>
      <c r="AW491" s="5"/>
      <c r="AX491" s="5"/>
      <c r="AY491" s="5"/>
      <c r="AZ491" s="5"/>
    </row>
    <row r="492" ht="14.25" customHeight="1">
      <c r="A492" s="5">
        <v>3403.0</v>
      </c>
      <c r="B492" s="5">
        <v>1960.0</v>
      </c>
      <c r="C492" s="5" t="s">
        <v>53</v>
      </c>
      <c r="D492" s="5" t="s">
        <v>50</v>
      </c>
      <c r="E492" s="5">
        <v>78952.0</v>
      </c>
      <c r="F492" s="2">
        <f t="shared" si="1"/>
        <v>78952</v>
      </c>
      <c r="G492" s="5">
        <v>0.0</v>
      </c>
      <c r="H492" s="5">
        <v>0.0</v>
      </c>
      <c r="I492" s="5" t="s">
        <v>398</v>
      </c>
      <c r="J492" s="2">
        <f t="array" ref="J492">INDEX('Purchase Behaviour'!B:B,MATCH(A492,'Purchase Behaviour'!A:A, 0))</f>
        <v>290.5638575</v>
      </c>
      <c r="K492" s="2">
        <f t="array" ref="K492">INDEX('Purchase Behaviour'!C:C, MATCH(A492,'Purchase Behaviour'!A:A, 0))</f>
        <v>443.987546</v>
      </c>
      <c r="L492" s="2">
        <f t="array" ref="L492">INDEX('Purchase Behaviour'!D:D, MATCH($A492,'Purchase Behaviour'!$A:$A, 0))</f>
        <v>392.6404579</v>
      </c>
      <c r="M492" s="2">
        <f t="array" ref="M492">INDEX('Purchase Behaviour'!E:E, MATCH($A492,'Purchase Behaviour'!$A:$A, 0))</f>
        <v>294.4584882</v>
      </c>
      <c r="N492" s="2">
        <f t="array" ref="N492">INDEX('Purchase Behaviour'!F:F, MATCH($A492,'Purchase Behaviour'!$A:$A, 0))</f>
        <v>215.3947933</v>
      </c>
      <c r="O492" s="2">
        <f t="array" ref="O492">INDEX('Purchase Behaviour'!G:G, MATCH($A492,'Purchase Behaviour'!$A:$A, 0))</f>
        <v>274.9530985</v>
      </c>
      <c r="P492" s="2">
        <f t="array" ref="P492">INDEX('Purchase Behaviour'!H:H, MATCH($A492,'Purchase Behaviour'!$A:$A, 0))</f>
        <v>2</v>
      </c>
      <c r="Q492" s="2">
        <f t="array" ref="Q492">INDEX('Purchase Behaviour'!I:I, MATCH($A492,'Purchase Behaviour'!$A:$A, 0))</f>
        <v>2</v>
      </c>
      <c r="R492" s="2">
        <f t="array" ref="R492">INDEX('Purchase Behaviour'!J:J, MATCH($A492,'Purchase Behaviour'!$A:$A, 0))</f>
        <v>5</v>
      </c>
      <c r="S492" s="2">
        <f t="array" ref="S492">INDEX('Purchase Behaviour'!K:K, MATCH($A492,'Purchase Behaviour'!$A:$A, 0))</f>
        <v>12</v>
      </c>
      <c r="T492" s="2">
        <f t="array" ref="T492">INDEX('Purchase Behaviour'!L:L, MATCH($A492,'Purchase Behaviour'!$A:$A, 0))</f>
        <v>6</v>
      </c>
      <c r="U492" s="2">
        <f t="array" ref="U492">INDEX('Purchase Behaviour'!M:M, MATCH($A492,'Purchase Behaviour'!$A:$A, 0))</f>
        <v>11</v>
      </c>
      <c r="V492" s="2">
        <f t="array" ref="V492">INDEX('Campaign Performance'!B:B, MATCH(A492,'Campaign Performance'!A:A, 0))</f>
        <v>0</v>
      </c>
      <c r="W492" s="2">
        <f t="array" ref="W492">INDEX('Campaign Performance'!C:C, MATCH($A492,'Campaign Performance'!$A:$A, 0))</f>
        <v>0</v>
      </c>
      <c r="X492" s="2">
        <f t="array" ref="X492">INDEX('Campaign Performance'!D:D, MATCH($A492,'Campaign Performance'!$A:$A, 0))</f>
        <v>0</v>
      </c>
      <c r="Y492" s="2">
        <f t="array" ref="Y492">INDEX('Campaign Performance'!E:E, MATCH($A492,'Campaign Performance'!$A:$A, 0))</f>
        <v>0</v>
      </c>
      <c r="Z492" s="2">
        <f t="array" ref="Z492">INDEX('Campaign Performance'!F:F, MATCH($A492,'Campaign Performance'!$A:$A, 0))</f>
        <v>0</v>
      </c>
      <c r="AA492" s="2">
        <f t="array" ref="AA492">INDEX('Campaign Performance'!G:G, MATCH($A492,'Campaign Performance'!$A:$A, 0))</f>
        <v>0</v>
      </c>
      <c r="AB492" s="2">
        <f t="array" ref="AB492">INDEX('Campaign Performance'!H:H, MATCH($A492,'Campaign Performance'!$A:$A, 0))</f>
        <v>0</v>
      </c>
      <c r="AC492" s="5">
        <f t="shared" si="2"/>
        <v>65</v>
      </c>
      <c r="AD492" s="5">
        <f t="shared" si="3"/>
        <v>13</v>
      </c>
      <c r="AE492" s="5">
        <f t="shared" si="4"/>
        <v>1911.998241</v>
      </c>
      <c r="AF492" s="5">
        <f t="shared" si="5"/>
        <v>0</v>
      </c>
      <c r="AG492" s="5" t="str">
        <f t="shared" si="6"/>
        <v>No kids</v>
      </c>
      <c r="AH492" s="5" t="str">
        <f t="shared" si="20"/>
        <v>High income</v>
      </c>
      <c r="AI492" s="5" t="str">
        <f t="shared" si="7"/>
        <v>No</v>
      </c>
      <c r="AJ492" s="5" t="str">
        <f t="shared" si="8"/>
        <v>No Acceptance</v>
      </c>
      <c r="AK492" s="5">
        <f t="shared" si="9"/>
        <v>3</v>
      </c>
      <c r="AL492" s="5">
        <f t="shared" si="10"/>
        <v>0.09690539166</v>
      </c>
      <c r="AM492" s="5">
        <f t="shared" si="11"/>
        <v>0.8888888889</v>
      </c>
      <c r="AN492" s="5">
        <f t="shared" si="12"/>
        <v>0.07407407407</v>
      </c>
      <c r="AO492" s="5">
        <f t="shared" si="13"/>
        <v>0.1785714286</v>
      </c>
      <c r="AP492" s="5">
        <f t="shared" si="14"/>
        <v>0</v>
      </c>
      <c r="AQ492" s="5">
        <f t="shared" si="15"/>
        <v>1</v>
      </c>
      <c r="AR492" s="5">
        <f t="shared" si="16"/>
        <v>0.4198612686</v>
      </c>
      <c r="AS492" s="5">
        <f t="shared" si="17"/>
        <v>266</v>
      </c>
      <c r="AT492" s="5">
        <f t="shared" si="18"/>
        <v>0.8816435909</v>
      </c>
      <c r="AU492" s="5" t="str">
        <f t="shared" si="19"/>
        <v>High</v>
      </c>
      <c r="AV492" s="5"/>
      <c r="AW492" s="5"/>
      <c r="AX492" s="5"/>
      <c r="AY492" s="5"/>
      <c r="AZ492" s="5"/>
    </row>
    <row r="493" ht="14.25" customHeight="1">
      <c r="A493" s="5">
        <v>22.0</v>
      </c>
      <c r="B493" s="5">
        <v>1976.0</v>
      </c>
      <c r="C493" s="5" t="s">
        <v>46</v>
      </c>
      <c r="D493" s="5" t="s">
        <v>58</v>
      </c>
      <c r="E493" s="5">
        <v>46310.0</v>
      </c>
      <c r="F493" s="2">
        <f t="shared" si="1"/>
        <v>46310</v>
      </c>
      <c r="G493" s="5">
        <v>0.0</v>
      </c>
      <c r="H493" s="5">
        <v>1.0</v>
      </c>
      <c r="I493" s="5" t="s">
        <v>399</v>
      </c>
      <c r="J493" s="2">
        <f t="array" ref="J493">INDEX('Purchase Behaviour'!B:B,MATCH(A493,'Purchase Behaviour'!A:A, 0))</f>
        <v>185.90226</v>
      </c>
      <c r="K493" s="2">
        <f t="array" ref="K493">INDEX('Purchase Behaviour'!C:C, MATCH(A493,'Purchase Behaviour'!A:A, 0))</f>
        <v>304.0214074</v>
      </c>
      <c r="L493" s="2">
        <f t="array" ref="L493">INDEX('Purchase Behaviour'!D:D, MATCH($A493,'Purchase Behaviour'!$A:$A, 0))</f>
        <v>282.626155</v>
      </c>
      <c r="M493" s="2">
        <f t="array" ref="M493">INDEX('Purchase Behaviour'!E:E, MATCH($A493,'Purchase Behaviour'!$A:$A, 0))</f>
        <v>189.6767685</v>
      </c>
      <c r="N493" s="2">
        <f t="array" ref="N493">INDEX('Purchase Behaviour'!F:F, MATCH($A493,'Purchase Behaviour'!$A:$A, 0))</f>
        <v>192.4332545</v>
      </c>
      <c r="O493" s="2">
        <f t="array" ref="O493">INDEX('Purchase Behaviour'!G:G, MATCH($A493,'Purchase Behaviour'!$A:$A, 0))</f>
        <v>291.8863965</v>
      </c>
      <c r="P493" s="2">
        <f t="array" ref="P493">INDEX('Purchase Behaviour'!H:H, MATCH($A493,'Purchase Behaviour'!$A:$A, 0))</f>
        <v>2</v>
      </c>
      <c r="Q493" s="2">
        <f t="array" ref="Q493">INDEX('Purchase Behaviour'!I:I, MATCH($A493,'Purchase Behaviour'!$A:$A, 0))</f>
        <v>6</v>
      </c>
      <c r="R493" s="2">
        <f t="array" ref="R493">INDEX('Purchase Behaviour'!J:J, MATCH($A493,'Purchase Behaviour'!$A:$A, 0))</f>
        <v>1</v>
      </c>
      <c r="S493" s="2">
        <f t="array" ref="S493">INDEX('Purchase Behaviour'!K:K, MATCH($A493,'Purchase Behaviour'!$A:$A, 0))</f>
        <v>5</v>
      </c>
      <c r="T493" s="2">
        <f t="array" ref="T493">INDEX('Purchase Behaviour'!L:L, MATCH($A493,'Purchase Behaviour'!$A:$A, 0))</f>
        <v>8</v>
      </c>
      <c r="U493" s="2">
        <f t="array" ref="U493">INDEX('Purchase Behaviour'!M:M, MATCH($A493,'Purchase Behaviour'!$A:$A, 0))</f>
        <v>99</v>
      </c>
      <c r="V493" s="2">
        <f t="array" ref="V493">INDEX('Campaign Performance'!B:B, MATCH(A493,'Campaign Performance'!A:A, 0))</f>
        <v>0</v>
      </c>
      <c r="W493" s="2">
        <f t="array" ref="W493">INDEX('Campaign Performance'!C:C, MATCH($A493,'Campaign Performance'!$A:$A, 0))</f>
        <v>0</v>
      </c>
      <c r="X493" s="2">
        <f t="array" ref="X493">INDEX('Campaign Performance'!D:D, MATCH($A493,'Campaign Performance'!$A:$A, 0))</f>
        <v>0</v>
      </c>
      <c r="Y493" s="2">
        <f t="array" ref="Y493">INDEX('Campaign Performance'!E:E, MATCH($A493,'Campaign Performance'!$A:$A, 0))</f>
        <v>0</v>
      </c>
      <c r="Z493" s="2">
        <f t="array" ref="Z493">INDEX('Campaign Performance'!F:F, MATCH($A493,'Campaign Performance'!$A:$A, 0))</f>
        <v>0</v>
      </c>
      <c r="AA493" s="2">
        <f t="array" ref="AA493">INDEX('Campaign Performance'!G:G, MATCH($A493,'Campaign Performance'!$A:$A, 0))</f>
        <v>0</v>
      </c>
      <c r="AB493" s="2">
        <f t="array" ref="AB493">INDEX('Campaign Performance'!H:H, MATCH($A493,'Campaign Performance'!$A:$A, 0))</f>
        <v>0</v>
      </c>
      <c r="AC493" s="5">
        <f t="shared" si="2"/>
        <v>49</v>
      </c>
      <c r="AD493" s="5">
        <f t="shared" si="3"/>
        <v>12</v>
      </c>
      <c r="AE493" s="5">
        <f t="shared" si="4"/>
        <v>1446.546242</v>
      </c>
      <c r="AF493" s="5">
        <f t="shared" si="5"/>
        <v>0</v>
      </c>
      <c r="AG493" s="5" t="str">
        <f t="shared" si="6"/>
        <v>Small family</v>
      </c>
      <c r="AH493" s="5" t="str">
        <f t="shared" si="20"/>
        <v>Mid income</v>
      </c>
      <c r="AI493" s="5" t="str">
        <f t="shared" si="7"/>
        <v>No</v>
      </c>
      <c r="AJ493" s="5" t="str">
        <f t="shared" si="8"/>
        <v>No Acceptance</v>
      </c>
      <c r="AK493" s="5">
        <f t="shared" si="9"/>
        <v>2</v>
      </c>
      <c r="AL493" s="5">
        <f t="shared" si="10"/>
        <v>0.07331498905</v>
      </c>
      <c r="AM493" s="5">
        <f t="shared" si="11"/>
        <v>0</v>
      </c>
      <c r="AN493" s="5">
        <f t="shared" si="12"/>
        <v>0.2222222222</v>
      </c>
      <c r="AO493" s="5">
        <f t="shared" si="13"/>
        <v>0.03571428571</v>
      </c>
      <c r="AP493" s="5">
        <f t="shared" si="14"/>
        <v>0</v>
      </c>
      <c r="AQ493" s="5">
        <f t="shared" si="15"/>
        <v>0.5</v>
      </c>
      <c r="AR493" s="5">
        <f t="shared" si="16"/>
        <v>0.1052335092</v>
      </c>
      <c r="AS493" s="5">
        <f t="shared" si="17"/>
        <v>2071</v>
      </c>
      <c r="AT493" s="5">
        <f t="shared" si="18"/>
        <v>0.07548012506</v>
      </c>
      <c r="AU493" s="5" t="str">
        <f t="shared" si="19"/>
        <v>Low</v>
      </c>
      <c r="AV493" s="5"/>
      <c r="AW493" s="5"/>
      <c r="AX493" s="5"/>
      <c r="AY493" s="5"/>
      <c r="AZ493" s="5"/>
    </row>
    <row r="494" ht="14.25" customHeight="1">
      <c r="A494" s="5">
        <v>10965.0</v>
      </c>
      <c r="B494" s="5">
        <v>1960.0</v>
      </c>
      <c r="C494" s="5" t="s">
        <v>46</v>
      </c>
      <c r="D494" s="5" t="s">
        <v>50</v>
      </c>
      <c r="E494" s="5">
        <v>76005.0</v>
      </c>
      <c r="F494" s="2">
        <f t="shared" si="1"/>
        <v>76005</v>
      </c>
      <c r="G494" s="5">
        <v>0.0</v>
      </c>
      <c r="H494" s="5">
        <v>0.0</v>
      </c>
      <c r="I494" s="5" t="s">
        <v>359</v>
      </c>
      <c r="J494" s="2">
        <f t="array" ref="J494">INDEX('Purchase Behaviour'!B:B,MATCH(A494,'Purchase Behaviour'!A:A, 0))</f>
        <v>394.792542</v>
      </c>
      <c r="K494" s="2">
        <f t="array" ref="K494">INDEX('Purchase Behaviour'!C:C, MATCH(A494,'Purchase Behaviour'!A:A, 0))</f>
        <v>393.1711731</v>
      </c>
      <c r="L494" s="2">
        <f t="array" ref="L494">INDEX('Purchase Behaviour'!D:D, MATCH($A494,'Purchase Behaviour'!$A:$A, 0))</f>
        <v>281.8224079</v>
      </c>
      <c r="M494" s="2">
        <f t="array" ref="M494">INDEX('Purchase Behaviour'!E:E, MATCH($A494,'Purchase Behaviour'!$A:$A, 0))</f>
        <v>349.3162513</v>
      </c>
      <c r="N494" s="2">
        <f t="array" ref="N494">INDEX('Purchase Behaviour'!F:F, MATCH($A494,'Purchase Behaviour'!$A:$A, 0))</f>
        <v>364.1753805</v>
      </c>
      <c r="O494" s="2">
        <f t="array" ref="O494">INDEX('Purchase Behaviour'!G:G, MATCH($A494,'Purchase Behaviour'!$A:$A, 0))</f>
        <v>353.066759</v>
      </c>
      <c r="P494" s="2">
        <f t="array" ref="P494">INDEX('Purchase Behaviour'!H:H, MATCH($A494,'Purchase Behaviour'!$A:$A, 0))</f>
        <v>1</v>
      </c>
      <c r="Q494" s="2">
        <f t="array" ref="Q494">INDEX('Purchase Behaviour'!I:I, MATCH($A494,'Purchase Behaviour'!$A:$A, 0))</f>
        <v>3</v>
      </c>
      <c r="R494" s="2">
        <f t="array" ref="R494">INDEX('Purchase Behaviour'!J:J, MATCH($A494,'Purchase Behaviour'!$A:$A, 0))</f>
        <v>5</v>
      </c>
      <c r="S494" s="2">
        <f t="array" ref="S494">INDEX('Purchase Behaviour'!K:K, MATCH($A494,'Purchase Behaviour'!$A:$A, 0))</f>
        <v>13</v>
      </c>
      <c r="T494" s="2">
        <f t="array" ref="T494">INDEX('Purchase Behaviour'!L:L, MATCH($A494,'Purchase Behaviour'!$A:$A, 0))</f>
        <v>6</v>
      </c>
      <c r="U494" s="2">
        <f t="array" ref="U494">INDEX('Purchase Behaviour'!M:M, MATCH($A494,'Purchase Behaviour'!$A:$A, 0))</f>
        <v>72</v>
      </c>
      <c r="V494" s="2">
        <f t="array" ref="V494">INDEX('Campaign Performance'!B:B, MATCH(A494,'Campaign Performance'!A:A, 0))</f>
        <v>0</v>
      </c>
      <c r="W494" s="2">
        <f t="array" ref="W494">INDEX('Campaign Performance'!C:C, MATCH($A494,'Campaign Performance'!$A:$A, 0))</f>
        <v>0</v>
      </c>
      <c r="X494" s="2">
        <f t="array" ref="X494">INDEX('Campaign Performance'!D:D, MATCH($A494,'Campaign Performance'!$A:$A, 0))</f>
        <v>0</v>
      </c>
      <c r="Y494" s="2">
        <f t="array" ref="Y494">INDEX('Campaign Performance'!E:E, MATCH($A494,'Campaign Performance'!$A:$A, 0))</f>
        <v>1</v>
      </c>
      <c r="Z494" s="2">
        <f t="array" ref="Z494">INDEX('Campaign Performance'!F:F, MATCH($A494,'Campaign Performance'!$A:$A, 0))</f>
        <v>0</v>
      </c>
      <c r="AA494" s="2">
        <f t="array" ref="AA494">INDEX('Campaign Performance'!G:G, MATCH($A494,'Campaign Performance'!$A:$A, 0))</f>
        <v>0</v>
      </c>
      <c r="AB494" s="2">
        <f t="array" ref="AB494">INDEX('Campaign Performance'!H:H, MATCH($A494,'Campaign Performance'!$A:$A, 0))</f>
        <v>0</v>
      </c>
      <c r="AC494" s="5">
        <f t="shared" si="2"/>
        <v>65</v>
      </c>
      <c r="AD494" s="5">
        <f t="shared" si="3"/>
        <v>12</v>
      </c>
      <c r="AE494" s="5">
        <f t="shared" si="4"/>
        <v>2136.344514</v>
      </c>
      <c r="AF494" s="5">
        <f t="shared" si="5"/>
        <v>1</v>
      </c>
      <c r="AG494" s="5" t="str">
        <f t="shared" si="6"/>
        <v>No kids</v>
      </c>
      <c r="AH494" s="5" t="str">
        <f t="shared" si="20"/>
        <v>High income</v>
      </c>
      <c r="AI494" s="5" t="str">
        <f t="shared" si="7"/>
        <v>No</v>
      </c>
      <c r="AJ494" s="5" t="str">
        <f t="shared" si="8"/>
        <v>Low Acceptance</v>
      </c>
      <c r="AK494" s="5">
        <f t="shared" si="9"/>
        <v>3</v>
      </c>
      <c r="AL494" s="5">
        <f t="shared" si="10"/>
        <v>0.1082758851</v>
      </c>
      <c r="AM494" s="5">
        <f t="shared" si="11"/>
        <v>0.2727272727</v>
      </c>
      <c r="AN494" s="5">
        <f t="shared" si="12"/>
        <v>0.1111111111</v>
      </c>
      <c r="AO494" s="5">
        <f t="shared" si="13"/>
        <v>0.1785714286</v>
      </c>
      <c r="AP494" s="5">
        <f t="shared" si="14"/>
        <v>0.25</v>
      </c>
      <c r="AQ494" s="5">
        <f t="shared" si="15"/>
        <v>1</v>
      </c>
      <c r="AR494" s="5">
        <f t="shared" si="16"/>
        <v>0.2684109626</v>
      </c>
      <c r="AS494" s="5">
        <f t="shared" si="17"/>
        <v>1184</v>
      </c>
      <c r="AT494" s="5">
        <f t="shared" si="18"/>
        <v>0.4716391246</v>
      </c>
      <c r="AU494" s="5" t="str">
        <f t="shared" si="19"/>
        <v>Low</v>
      </c>
      <c r="AV494" s="5"/>
      <c r="AW494" s="5"/>
      <c r="AX494" s="5"/>
      <c r="AY494" s="5"/>
      <c r="AZ494" s="5"/>
    </row>
    <row r="495" ht="14.25" customHeight="1">
      <c r="A495" s="5">
        <v>9426.0</v>
      </c>
      <c r="B495" s="5">
        <v>1964.0</v>
      </c>
      <c r="C495" s="5" t="s">
        <v>56</v>
      </c>
      <c r="D495" s="5" t="s">
        <v>47</v>
      </c>
      <c r="E495" s="5">
        <v>58308.0</v>
      </c>
      <c r="F495" s="2">
        <f t="shared" si="1"/>
        <v>58308</v>
      </c>
      <c r="G495" s="5">
        <v>0.0</v>
      </c>
      <c r="H495" s="5">
        <v>0.0</v>
      </c>
      <c r="I495" s="5" t="s">
        <v>289</v>
      </c>
      <c r="J495" s="2">
        <f t="array" ref="J495">INDEX('Purchase Behaviour'!B:B,MATCH(A495,'Purchase Behaviour'!A:A, 0))</f>
        <v>344.537982</v>
      </c>
      <c r="K495" s="2">
        <f t="array" ref="K495">INDEX('Purchase Behaviour'!C:C, MATCH(A495,'Purchase Behaviour'!A:A, 0))</f>
        <v>347.3311928</v>
      </c>
      <c r="L495" s="2">
        <f t="array" ref="L495">INDEX('Purchase Behaviour'!D:D, MATCH($A495,'Purchase Behaviour'!$A:$A, 0))</f>
        <v>196.9556725</v>
      </c>
      <c r="M495" s="2">
        <f t="array" ref="M495">INDEX('Purchase Behaviour'!E:E, MATCH($A495,'Purchase Behaviour'!$A:$A, 0))</f>
        <v>234.3411193</v>
      </c>
      <c r="N495" s="2">
        <f t="array" ref="N495">INDEX('Purchase Behaviour'!F:F, MATCH($A495,'Purchase Behaviour'!$A:$A, 0))</f>
        <v>217.6315429</v>
      </c>
      <c r="O495" s="2">
        <f t="array" ref="O495">INDEX('Purchase Behaviour'!G:G, MATCH($A495,'Purchase Behaviour'!$A:$A, 0))</f>
        <v>402.9680468</v>
      </c>
      <c r="P495" s="2">
        <f t="array" ref="P495">INDEX('Purchase Behaviour'!H:H, MATCH($A495,'Purchase Behaviour'!$A:$A, 0))</f>
        <v>4</v>
      </c>
      <c r="Q495" s="2">
        <f t="array" ref="Q495">INDEX('Purchase Behaviour'!I:I, MATCH($A495,'Purchase Behaviour'!$A:$A, 0))</f>
        <v>2</v>
      </c>
      <c r="R495" s="2">
        <f t="array" ref="R495">INDEX('Purchase Behaviour'!J:J, MATCH($A495,'Purchase Behaviour'!$A:$A, 0))</f>
        <v>6</v>
      </c>
      <c r="S495" s="2">
        <f t="array" ref="S495">INDEX('Purchase Behaviour'!K:K, MATCH($A495,'Purchase Behaviour'!$A:$A, 0))</f>
        <v>3</v>
      </c>
      <c r="T495" s="2">
        <f t="array" ref="T495">INDEX('Purchase Behaviour'!L:L, MATCH($A495,'Purchase Behaviour'!$A:$A, 0))</f>
        <v>8</v>
      </c>
      <c r="U495" s="2">
        <f t="array" ref="U495">INDEX('Purchase Behaviour'!M:M, MATCH($A495,'Purchase Behaviour'!$A:$A, 0))</f>
        <v>77</v>
      </c>
      <c r="V495" s="2">
        <f t="array" ref="V495">INDEX('Campaign Performance'!B:B, MATCH(A495,'Campaign Performance'!A:A, 0))</f>
        <v>0</v>
      </c>
      <c r="W495" s="2">
        <f t="array" ref="W495">INDEX('Campaign Performance'!C:C, MATCH($A495,'Campaign Performance'!$A:$A, 0))</f>
        <v>0</v>
      </c>
      <c r="X495" s="2">
        <f t="array" ref="X495">INDEX('Campaign Performance'!D:D, MATCH($A495,'Campaign Performance'!$A:$A, 0))</f>
        <v>0</v>
      </c>
      <c r="Y495" s="2">
        <f t="array" ref="Y495">INDEX('Campaign Performance'!E:E, MATCH($A495,'Campaign Performance'!$A:$A, 0))</f>
        <v>0</v>
      </c>
      <c r="Z495" s="2">
        <f t="array" ref="Z495">INDEX('Campaign Performance'!F:F, MATCH($A495,'Campaign Performance'!$A:$A, 0))</f>
        <v>0</v>
      </c>
      <c r="AA495" s="2">
        <f t="array" ref="AA495">INDEX('Campaign Performance'!G:G, MATCH($A495,'Campaign Performance'!$A:$A, 0))</f>
        <v>0</v>
      </c>
      <c r="AB495" s="2">
        <f t="array" ref="AB495">INDEX('Campaign Performance'!H:H, MATCH($A495,'Campaign Performance'!$A:$A, 0))</f>
        <v>0</v>
      </c>
      <c r="AC495" s="5">
        <f t="shared" si="2"/>
        <v>61</v>
      </c>
      <c r="AD495" s="5">
        <f t="shared" si="3"/>
        <v>12</v>
      </c>
      <c r="AE495" s="5">
        <f t="shared" si="4"/>
        <v>1743.765556</v>
      </c>
      <c r="AF495" s="5">
        <f t="shared" si="5"/>
        <v>0</v>
      </c>
      <c r="AG495" s="5" t="str">
        <f t="shared" si="6"/>
        <v>No kids</v>
      </c>
      <c r="AH495" s="5" t="str">
        <f t="shared" si="20"/>
        <v>High income</v>
      </c>
      <c r="AI495" s="5" t="str">
        <f t="shared" si="7"/>
        <v>No</v>
      </c>
      <c r="AJ495" s="5" t="str">
        <f t="shared" si="8"/>
        <v>No Acceptance</v>
      </c>
      <c r="AK495" s="5">
        <f t="shared" si="9"/>
        <v>3</v>
      </c>
      <c r="AL495" s="5">
        <f t="shared" si="10"/>
        <v>0.08837889101</v>
      </c>
      <c r="AM495" s="5">
        <f t="shared" si="11"/>
        <v>0.2222222222</v>
      </c>
      <c r="AN495" s="5">
        <f t="shared" si="12"/>
        <v>0.07407407407</v>
      </c>
      <c r="AO495" s="5">
        <f t="shared" si="13"/>
        <v>0.2142857143</v>
      </c>
      <c r="AP495" s="5">
        <f t="shared" si="14"/>
        <v>0</v>
      </c>
      <c r="AQ495" s="5">
        <f t="shared" si="15"/>
        <v>1</v>
      </c>
      <c r="AR495" s="5">
        <f t="shared" si="16"/>
        <v>0.221301072</v>
      </c>
      <c r="AS495" s="5">
        <f t="shared" si="17"/>
        <v>1505</v>
      </c>
      <c r="AT495" s="5">
        <f t="shared" si="18"/>
        <v>0.3282715498</v>
      </c>
      <c r="AU495" s="5" t="str">
        <f t="shared" si="19"/>
        <v>Low</v>
      </c>
      <c r="AV495" s="5"/>
      <c r="AW495" s="5"/>
      <c r="AX495" s="5"/>
      <c r="AY495" s="5"/>
      <c r="AZ495" s="5"/>
    </row>
    <row r="496" ht="14.25" customHeight="1">
      <c r="A496" s="5">
        <v>6605.0</v>
      </c>
      <c r="B496" s="5">
        <v>1960.0</v>
      </c>
      <c r="C496" s="5" t="s">
        <v>53</v>
      </c>
      <c r="D496" s="5" t="s">
        <v>58</v>
      </c>
      <c r="E496" s="5">
        <v>55614.0</v>
      </c>
      <c r="F496" s="2">
        <f t="shared" si="1"/>
        <v>55614</v>
      </c>
      <c r="G496" s="5">
        <v>0.0</v>
      </c>
      <c r="H496" s="5">
        <v>0.0</v>
      </c>
      <c r="I496" s="5" t="s">
        <v>400</v>
      </c>
      <c r="J496" s="2">
        <f t="array" ref="J496">INDEX('Purchase Behaviour'!B:B,MATCH(A496,'Purchase Behaviour'!A:A, 0))</f>
        <v>458.0059078</v>
      </c>
      <c r="K496" s="2">
        <f t="array" ref="K496">INDEX('Purchase Behaviour'!C:C, MATCH(A496,'Purchase Behaviour'!A:A, 0))</f>
        <v>226.6299673</v>
      </c>
      <c r="L496" s="2">
        <f t="array" ref="L496">INDEX('Purchase Behaviour'!D:D, MATCH($A496,'Purchase Behaviour'!$A:$A, 0))</f>
        <v>251.88068</v>
      </c>
      <c r="M496" s="2">
        <f t="array" ref="M496">INDEX('Purchase Behaviour'!E:E, MATCH($A496,'Purchase Behaviour'!$A:$A, 0))</f>
        <v>337.8370977</v>
      </c>
      <c r="N496" s="2">
        <f t="array" ref="N496">INDEX('Purchase Behaviour'!F:F, MATCH($A496,'Purchase Behaviour'!$A:$A, 0))</f>
        <v>205.8870613</v>
      </c>
      <c r="O496" s="2">
        <f t="array" ref="O496">INDEX('Purchase Behaviour'!G:G, MATCH($A496,'Purchase Behaviour'!$A:$A, 0))</f>
        <v>339.7610492</v>
      </c>
      <c r="P496" s="2">
        <f t="array" ref="P496">INDEX('Purchase Behaviour'!H:H, MATCH($A496,'Purchase Behaviour'!$A:$A, 0))</f>
        <v>1</v>
      </c>
      <c r="Q496" s="2">
        <f t="array" ref="Q496">INDEX('Purchase Behaviour'!I:I, MATCH($A496,'Purchase Behaviour'!$A:$A, 0))</f>
        <v>9</v>
      </c>
      <c r="R496" s="2">
        <f t="array" ref="R496">INDEX('Purchase Behaviour'!J:J, MATCH($A496,'Purchase Behaviour'!$A:$A, 0))</f>
        <v>4</v>
      </c>
      <c r="S496" s="2">
        <f t="array" ref="S496">INDEX('Purchase Behaviour'!K:K, MATCH($A496,'Purchase Behaviour'!$A:$A, 0))</f>
        <v>6</v>
      </c>
      <c r="T496" s="2">
        <f t="array" ref="T496">INDEX('Purchase Behaviour'!L:L, MATCH($A496,'Purchase Behaviour'!$A:$A, 0))</f>
        <v>7</v>
      </c>
      <c r="U496" s="2">
        <f t="array" ref="U496">INDEX('Purchase Behaviour'!M:M, MATCH($A496,'Purchase Behaviour'!$A:$A, 0))</f>
        <v>85</v>
      </c>
      <c r="V496" s="2">
        <f t="array" ref="V496">INDEX('Campaign Performance'!B:B, MATCH(A496,'Campaign Performance'!A:A, 0))</f>
        <v>0</v>
      </c>
      <c r="W496" s="2">
        <f t="array" ref="W496">INDEX('Campaign Performance'!C:C, MATCH($A496,'Campaign Performance'!$A:$A, 0))</f>
        <v>1</v>
      </c>
      <c r="X496" s="2">
        <f t="array" ref="X496">INDEX('Campaign Performance'!D:D, MATCH($A496,'Campaign Performance'!$A:$A, 0))</f>
        <v>0</v>
      </c>
      <c r="Y496" s="2">
        <f t="array" ref="Y496">INDEX('Campaign Performance'!E:E, MATCH($A496,'Campaign Performance'!$A:$A, 0))</f>
        <v>0</v>
      </c>
      <c r="Z496" s="2">
        <f t="array" ref="Z496">INDEX('Campaign Performance'!F:F, MATCH($A496,'Campaign Performance'!$A:$A, 0))</f>
        <v>0</v>
      </c>
      <c r="AA496" s="2">
        <f t="array" ref="AA496">INDEX('Campaign Performance'!G:G, MATCH($A496,'Campaign Performance'!$A:$A, 0))</f>
        <v>0</v>
      </c>
      <c r="AB496" s="2">
        <f t="array" ref="AB496">INDEX('Campaign Performance'!H:H, MATCH($A496,'Campaign Performance'!$A:$A, 0))</f>
        <v>0</v>
      </c>
      <c r="AC496" s="5">
        <f t="shared" si="2"/>
        <v>65</v>
      </c>
      <c r="AD496" s="5">
        <f t="shared" si="3"/>
        <v>11</v>
      </c>
      <c r="AE496" s="5">
        <f t="shared" si="4"/>
        <v>1820.001763</v>
      </c>
      <c r="AF496" s="5">
        <f t="shared" si="5"/>
        <v>1</v>
      </c>
      <c r="AG496" s="5" t="str">
        <f t="shared" si="6"/>
        <v>No kids</v>
      </c>
      <c r="AH496" s="5" t="str">
        <f t="shared" si="20"/>
        <v>High income</v>
      </c>
      <c r="AI496" s="5" t="str">
        <f t="shared" si="7"/>
        <v>No</v>
      </c>
      <c r="AJ496" s="5" t="str">
        <f t="shared" si="8"/>
        <v>Low Acceptance</v>
      </c>
      <c r="AK496" s="5">
        <f t="shared" si="9"/>
        <v>3</v>
      </c>
      <c r="AL496" s="5">
        <f t="shared" si="10"/>
        <v>0.09224275414</v>
      </c>
      <c r="AM496" s="5">
        <f t="shared" si="11"/>
        <v>0.1414141414</v>
      </c>
      <c r="AN496" s="5">
        <f t="shared" si="12"/>
        <v>0.3333333333</v>
      </c>
      <c r="AO496" s="5">
        <f t="shared" si="13"/>
        <v>0.1428571429</v>
      </c>
      <c r="AP496" s="5">
        <f t="shared" si="14"/>
        <v>0.25</v>
      </c>
      <c r="AQ496" s="5">
        <f t="shared" si="15"/>
        <v>1</v>
      </c>
      <c r="AR496" s="5">
        <f t="shared" si="16"/>
        <v>0.2547706452</v>
      </c>
      <c r="AS496" s="5">
        <f t="shared" si="17"/>
        <v>1284</v>
      </c>
      <c r="AT496" s="5">
        <f t="shared" si="18"/>
        <v>0.4269763287</v>
      </c>
      <c r="AU496" s="5" t="str">
        <f t="shared" si="19"/>
        <v>Low</v>
      </c>
      <c r="AV496" s="5"/>
      <c r="AW496" s="5"/>
      <c r="AX496" s="5"/>
      <c r="AY496" s="5"/>
      <c r="AZ496" s="5"/>
    </row>
    <row r="497" ht="14.25" customHeight="1">
      <c r="A497" s="5">
        <v>3136.0</v>
      </c>
      <c r="B497" s="5">
        <v>1962.0</v>
      </c>
      <c r="C497" s="5" t="s">
        <v>56</v>
      </c>
      <c r="D497" s="5" t="s">
        <v>58</v>
      </c>
      <c r="E497" s="5">
        <v>59432.0</v>
      </c>
      <c r="F497" s="2">
        <f t="shared" si="1"/>
        <v>59432</v>
      </c>
      <c r="G497" s="5">
        <v>0.0</v>
      </c>
      <c r="H497" s="5">
        <v>0.0</v>
      </c>
      <c r="I497" s="5" t="s">
        <v>362</v>
      </c>
      <c r="J497" s="2">
        <f t="array" ref="J497">INDEX('Purchase Behaviour'!B:B,MATCH(A497,'Purchase Behaviour'!A:A, 0))</f>
        <v>282.4794693</v>
      </c>
      <c r="K497" s="2">
        <f t="array" ref="K497">INDEX('Purchase Behaviour'!C:C, MATCH(A497,'Purchase Behaviour'!A:A, 0))</f>
        <v>125.6962766</v>
      </c>
      <c r="L497" s="2">
        <f t="array" ref="L497">INDEX('Purchase Behaviour'!D:D, MATCH($A497,'Purchase Behaviour'!$A:$A, 0))</f>
        <v>166.0376439</v>
      </c>
      <c r="M497" s="2">
        <f t="array" ref="M497">INDEX('Purchase Behaviour'!E:E, MATCH($A497,'Purchase Behaviour'!$A:$A, 0))</f>
        <v>253.6334874</v>
      </c>
      <c r="N497" s="2">
        <f t="array" ref="N497">INDEX('Purchase Behaviour'!F:F, MATCH($A497,'Purchase Behaviour'!$A:$A, 0))</f>
        <v>395.6683222</v>
      </c>
      <c r="O497" s="2">
        <f t="array" ref="O497">INDEX('Purchase Behaviour'!G:G, MATCH($A497,'Purchase Behaviour'!$A:$A, 0))</f>
        <v>203.1569207</v>
      </c>
      <c r="P497" s="2">
        <f t="array" ref="P497">INDEX('Purchase Behaviour'!H:H, MATCH($A497,'Purchase Behaviour'!$A:$A, 0))</f>
        <v>3</v>
      </c>
      <c r="Q497" s="2">
        <f t="array" ref="Q497">INDEX('Purchase Behaviour'!I:I, MATCH($A497,'Purchase Behaviour'!$A:$A, 0))</f>
        <v>5</v>
      </c>
      <c r="R497" s="2">
        <f t="array" ref="R497">INDEX('Purchase Behaviour'!J:J, MATCH($A497,'Purchase Behaviour'!$A:$A, 0))</f>
        <v>3</v>
      </c>
      <c r="S497" s="2">
        <f t="array" ref="S497">INDEX('Purchase Behaviour'!K:K, MATCH($A497,'Purchase Behaviour'!$A:$A, 0))</f>
        <v>11</v>
      </c>
      <c r="T497" s="2">
        <f t="array" ref="T497">INDEX('Purchase Behaviour'!L:L, MATCH($A497,'Purchase Behaviour'!$A:$A, 0))</f>
        <v>5</v>
      </c>
      <c r="U497" s="2">
        <f t="array" ref="U497">INDEX('Purchase Behaviour'!M:M, MATCH($A497,'Purchase Behaviour'!$A:$A, 0))</f>
        <v>88</v>
      </c>
      <c r="V497" s="2">
        <f t="array" ref="V497">INDEX('Campaign Performance'!B:B, MATCH(A497,'Campaign Performance'!A:A, 0))</f>
        <v>0</v>
      </c>
      <c r="W497" s="2">
        <f t="array" ref="W497">INDEX('Campaign Performance'!C:C, MATCH($A497,'Campaign Performance'!$A:$A, 0))</f>
        <v>0</v>
      </c>
      <c r="X497" s="2">
        <f t="array" ref="X497">INDEX('Campaign Performance'!D:D, MATCH($A497,'Campaign Performance'!$A:$A, 0))</f>
        <v>0</v>
      </c>
      <c r="Y497" s="2">
        <f t="array" ref="Y497">INDEX('Campaign Performance'!E:E, MATCH($A497,'Campaign Performance'!$A:$A, 0))</f>
        <v>0</v>
      </c>
      <c r="Z497" s="2">
        <f t="array" ref="Z497">INDEX('Campaign Performance'!F:F, MATCH($A497,'Campaign Performance'!$A:$A, 0))</f>
        <v>0</v>
      </c>
      <c r="AA497" s="2">
        <f t="array" ref="AA497">INDEX('Campaign Performance'!G:G, MATCH($A497,'Campaign Performance'!$A:$A, 0))</f>
        <v>0</v>
      </c>
      <c r="AB497" s="2">
        <f t="array" ref="AB497">INDEX('Campaign Performance'!H:H, MATCH($A497,'Campaign Performance'!$A:$A, 0))</f>
        <v>0</v>
      </c>
      <c r="AC497" s="5">
        <f t="shared" si="2"/>
        <v>63</v>
      </c>
      <c r="AD497" s="5">
        <f t="shared" si="3"/>
        <v>12</v>
      </c>
      <c r="AE497" s="5">
        <f t="shared" si="4"/>
        <v>1426.67212</v>
      </c>
      <c r="AF497" s="5">
        <f t="shared" si="5"/>
        <v>0</v>
      </c>
      <c r="AG497" s="5" t="str">
        <f t="shared" si="6"/>
        <v>No kids</v>
      </c>
      <c r="AH497" s="5" t="str">
        <f t="shared" si="20"/>
        <v>High income</v>
      </c>
      <c r="AI497" s="5" t="str">
        <f t="shared" si="7"/>
        <v>No</v>
      </c>
      <c r="AJ497" s="5" t="str">
        <f t="shared" si="8"/>
        <v>No Acceptance</v>
      </c>
      <c r="AK497" s="5">
        <f t="shared" si="9"/>
        <v>3</v>
      </c>
      <c r="AL497" s="5">
        <f t="shared" si="10"/>
        <v>0.07230771325</v>
      </c>
      <c r="AM497" s="5">
        <f t="shared" si="11"/>
        <v>0.1111111111</v>
      </c>
      <c r="AN497" s="5">
        <f t="shared" si="12"/>
        <v>0.1851851852</v>
      </c>
      <c r="AO497" s="5">
        <f t="shared" si="13"/>
        <v>0.1071428571</v>
      </c>
      <c r="AP497" s="5">
        <f t="shared" si="14"/>
        <v>0</v>
      </c>
      <c r="AQ497" s="5">
        <f t="shared" si="15"/>
        <v>1</v>
      </c>
      <c r="AR497" s="5">
        <f t="shared" si="16"/>
        <v>0.1899023251</v>
      </c>
      <c r="AS497" s="5">
        <f t="shared" si="17"/>
        <v>1732</v>
      </c>
      <c r="AT497" s="5">
        <f t="shared" si="18"/>
        <v>0.2268870031</v>
      </c>
      <c r="AU497" s="5" t="str">
        <f t="shared" si="19"/>
        <v>Low</v>
      </c>
      <c r="AV497" s="5"/>
      <c r="AW497" s="5"/>
      <c r="AX497" s="5"/>
      <c r="AY497" s="5"/>
      <c r="AZ497" s="5"/>
    </row>
    <row r="498" ht="14.25" customHeight="1">
      <c r="A498" s="5">
        <v>8737.0</v>
      </c>
      <c r="B498" s="5">
        <v>1978.0</v>
      </c>
      <c r="C498" s="5" t="s">
        <v>46</v>
      </c>
      <c r="D498" s="5" t="s">
        <v>58</v>
      </c>
      <c r="E498" s="5">
        <v>55563.0</v>
      </c>
      <c r="F498" s="2">
        <f t="shared" si="1"/>
        <v>55563</v>
      </c>
      <c r="G498" s="5">
        <v>0.0</v>
      </c>
      <c r="H498" s="5">
        <v>0.0</v>
      </c>
      <c r="I498" s="5" t="s">
        <v>363</v>
      </c>
      <c r="J498" s="2">
        <f t="array" ref="J498">INDEX('Purchase Behaviour'!B:B,MATCH(A498,'Purchase Behaviour'!A:A, 0))</f>
        <v>220.4259777</v>
      </c>
      <c r="K498" s="2">
        <f t="array" ref="K498">INDEX('Purchase Behaviour'!C:C, MATCH(A498,'Purchase Behaviour'!A:A, 0))</f>
        <v>283.8274789</v>
      </c>
      <c r="L498" s="2">
        <f t="array" ref="L498">INDEX('Purchase Behaviour'!D:D, MATCH($A498,'Purchase Behaviour'!$A:$A, 0))</f>
        <v>123.8921255</v>
      </c>
      <c r="M498" s="2">
        <f t="array" ref="M498">INDEX('Purchase Behaviour'!E:E, MATCH($A498,'Purchase Behaviour'!$A:$A, 0))</f>
        <v>291.2656816</v>
      </c>
      <c r="N498" s="2">
        <f t="array" ref="N498">INDEX('Purchase Behaviour'!F:F, MATCH($A498,'Purchase Behaviour'!$A:$A, 0))</f>
        <v>134.5288678</v>
      </c>
      <c r="O498" s="2">
        <f t="array" ref="O498">INDEX('Purchase Behaviour'!G:G, MATCH($A498,'Purchase Behaviour'!$A:$A, 0))</f>
        <v>314.1199981</v>
      </c>
      <c r="P498" s="2">
        <f t="array" ref="P498">INDEX('Purchase Behaviour'!H:H, MATCH($A498,'Purchase Behaviour'!$A:$A, 0))</f>
        <v>1</v>
      </c>
      <c r="Q498" s="2">
        <f t="array" ref="Q498">INDEX('Purchase Behaviour'!I:I, MATCH($A498,'Purchase Behaviour'!$A:$A, 0))</f>
        <v>2</v>
      </c>
      <c r="R498" s="2">
        <f t="array" ref="R498">INDEX('Purchase Behaviour'!J:J, MATCH($A498,'Purchase Behaviour'!$A:$A, 0))</f>
        <v>0</v>
      </c>
      <c r="S498" s="2">
        <f t="array" ref="S498">INDEX('Purchase Behaviour'!K:K, MATCH($A498,'Purchase Behaviour'!$A:$A, 0))</f>
        <v>3</v>
      </c>
      <c r="T498" s="2">
        <f t="array" ref="T498">INDEX('Purchase Behaviour'!L:L, MATCH($A498,'Purchase Behaviour'!$A:$A, 0))</f>
        <v>3</v>
      </c>
      <c r="U498" s="2">
        <f t="array" ref="U498">INDEX('Purchase Behaviour'!M:M, MATCH($A498,'Purchase Behaviour'!$A:$A, 0))</f>
        <v>22</v>
      </c>
      <c r="V498" s="2">
        <f t="array" ref="V498">INDEX('Campaign Performance'!B:B, MATCH(A498,'Campaign Performance'!A:A, 0))</f>
        <v>0</v>
      </c>
      <c r="W498" s="2">
        <f t="array" ref="W498">INDEX('Campaign Performance'!C:C, MATCH($A498,'Campaign Performance'!$A:$A, 0))</f>
        <v>0</v>
      </c>
      <c r="X498" s="2">
        <f t="array" ref="X498">INDEX('Campaign Performance'!D:D, MATCH($A498,'Campaign Performance'!$A:$A, 0))</f>
        <v>0</v>
      </c>
      <c r="Y498" s="2">
        <f t="array" ref="Y498">INDEX('Campaign Performance'!E:E, MATCH($A498,'Campaign Performance'!$A:$A, 0))</f>
        <v>0</v>
      </c>
      <c r="Z498" s="2">
        <f t="array" ref="Z498">INDEX('Campaign Performance'!F:F, MATCH($A498,'Campaign Performance'!$A:$A, 0))</f>
        <v>0</v>
      </c>
      <c r="AA498" s="2">
        <f t="array" ref="AA498">INDEX('Campaign Performance'!G:G, MATCH($A498,'Campaign Performance'!$A:$A, 0))</f>
        <v>0</v>
      </c>
      <c r="AB498" s="2">
        <f t="array" ref="AB498">INDEX('Campaign Performance'!H:H, MATCH($A498,'Campaign Performance'!$A:$A, 0))</f>
        <v>0</v>
      </c>
      <c r="AC498" s="5">
        <f t="shared" si="2"/>
        <v>47</v>
      </c>
      <c r="AD498" s="5">
        <f t="shared" si="3"/>
        <v>11</v>
      </c>
      <c r="AE498" s="5">
        <f t="shared" si="4"/>
        <v>1368.06013</v>
      </c>
      <c r="AF498" s="5">
        <f t="shared" si="5"/>
        <v>0</v>
      </c>
      <c r="AG498" s="5" t="str">
        <f t="shared" si="6"/>
        <v>No kids</v>
      </c>
      <c r="AH498" s="5" t="str">
        <f t="shared" si="20"/>
        <v>High income</v>
      </c>
      <c r="AI498" s="5" t="str">
        <f t="shared" si="7"/>
        <v>No</v>
      </c>
      <c r="AJ498" s="5" t="str">
        <f t="shared" si="8"/>
        <v>No Acceptance</v>
      </c>
      <c r="AK498" s="5">
        <f t="shared" si="9"/>
        <v>3</v>
      </c>
      <c r="AL498" s="5">
        <f t="shared" si="10"/>
        <v>0.06933709446</v>
      </c>
      <c r="AM498" s="5">
        <f t="shared" si="11"/>
        <v>0.7777777778</v>
      </c>
      <c r="AN498" s="5">
        <f t="shared" si="12"/>
        <v>0.07407407407</v>
      </c>
      <c r="AO498" s="5">
        <f t="shared" si="13"/>
        <v>0</v>
      </c>
      <c r="AP498" s="5">
        <f t="shared" si="14"/>
        <v>0</v>
      </c>
      <c r="AQ498" s="5">
        <f t="shared" si="15"/>
        <v>1</v>
      </c>
      <c r="AR498" s="5">
        <f t="shared" si="16"/>
        <v>0.3617787181</v>
      </c>
      <c r="AS498" s="5">
        <f t="shared" si="17"/>
        <v>528</v>
      </c>
      <c r="AT498" s="5">
        <f t="shared" si="18"/>
        <v>0.7646270657</v>
      </c>
      <c r="AU498" s="5" t="str">
        <f t="shared" si="19"/>
        <v>High</v>
      </c>
      <c r="AV498" s="5"/>
      <c r="AW498" s="5"/>
      <c r="AX498" s="5"/>
      <c r="AY498" s="5"/>
      <c r="AZ498" s="5"/>
    </row>
    <row r="499" ht="14.25" customHeight="1">
      <c r="A499" s="5">
        <v>11088.0</v>
      </c>
      <c r="B499" s="5">
        <v>1971.0</v>
      </c>
      <c r="C499" s="5" t="s">
        <v>53</v>
      </c>
      <c r="D499" s="5" t="s">
        <v>50</v>
      </c>
      <c r="E499" s="5">
        <v>78642.0</v>
      </c>
      <c r="F499" s="2">
        <f t="shared" si="1"/>
        <v>78642</v>
      </c>
      <c r="G499" s="5">
        <v>0.0</v>
      </c>
      <c r="H499" s="5">
        <v>0.0</v>
      </c>
      <c r="I499" s="5" t="s">
        <v>164</v>
      </c>
      <c r="J499" s="2">
        <f t="array" ref="J499">INDEX('Purchase Behaviour'!B:B,MATCH(A499,'Purchase Behaviour'!A:A, 0))</f>
        <v>278.9081827</v>
      </c>
      <c r="K499" s="2">
        <f t="array" ref="K499">INDEX('Purchase Behaviour'!C:C, MATCH(A499,'Purchase Behaviour'!A:A, 0))</f>
        <v>262.8603298</v>
      </c>
      <c r="L499" s="2">
        <f t="array" ref="L499">INDEX('Purchase Behaviour'!D:D, MATCH($A499,'Purchase Behaviour'!$A:$A, 0))</f>
        <v>409.1461506</v>
      </c>
      <c r="M499" s="2">
        <f t="array" ref="M499">INDEX('Purchase Behaviour'!E:E, MATCH($A499,'Purchase Behaviour'!$A:$A, 0))</f>
        <v>471.9057844</v>
      </c>
      <c r="N499" s="2">
        <f t="array" ref="N499">INDEX('Purchase Behaviour'!F:F, MATCH($A499,'Purchase Behaviour'!$A:$A, 0))</f>
        <v>421.60469</v>
      </c>
      <c r="O499" s="2">
        <f t="array" ref="O499">INDEX('Purchase Behaviour'!G:G, MATCH($A499,'Purchase Behaviour'!$A:$A, 0))</f>
        <v>401.3007281</v>
      </c>
      <c r="P499" s="2">
        <f t="array" ref="P499">INDEX('Purchase Behaviour'!H:H, MATCH($A499,'Purchase Behaviour'!$A:$A, 0))</f>
        <v>1</v>
      </c>
      <c r="Q499" s="2">
        <f t="array" ref="Q499">INDEX('Purchase Behaviour'!I:I, MATCH($A499,'Purchase Behaviour'!$A:$A, 0))</f>
        <v>4</v>
      </c>
      <c r="R499" s="2">
        <f t="array" ref="R499">INDEX('Purchase Behaviour'!J:J, MATCH($A499,'Purchase Behaviour'!$A:$A, 0))</f>
        <v>9</v>
      </c>
      <c r="S499" s="2">
        <f t="array" ref="S499">INDEX('Purchase Behaviour'!K:K, MATCH($A499,'Purchase Behaviour'!$A:$A, 0))</f>
        <v>4</v>
      </c>
      <c r="T499" s="2">
        <f t="array" ref="T499">INDEX('Purchase Behaviour'!L:L, MATCH($A499,'Purchase Behaviour'!$A:$A, 0))</f>
        <v>6</v>
      </c>
      <c r="U499" s="2">
        <f t="array" ref="U499">INDEX('Purchase Behaviour'!M:M, MATCH($A499,'Purchase Behaviour'!$A:$A, 0))</f>
        <v>83</v>
      </c>
      <c r="V499" s="2">
        <f t="array" ref="V499">INDEX('Campaign Performance'!B:B, MATCH(A499,'Campaign Performance'!A:A, 0))</f>
        <v>0</v>
      </c>
      <c r="W499" s="2">
        <f t="array" ref="W499">INDEX('Campaign Performance'!C:C, MATCH($A499,'Campaign Performance'!$A:$A, 0))</f>
        <v>0</v>
      </c>
      <c r="X499" s="2">
        <f t="array" ref="X499">INDEX('Campaign Performance'!D:D, MATCH($A499,'Campaign Performance'!$A:$A, 0))</f>
        <v>0</v>
      </c>
      <c r="Y499" s="2">
        <f t="array" ref="Y499">INDEX('Campaign Performance'!E:E, MATCH($A499,'Campaign Performance'!$A:$A, 0))</f>
        <v>0</v>
      </c>
      <c r="Z499" s="2">
        <f t="array" ref="Z499">INDEX('Campaign Performance'!F:F, MATCH($A499,'Campaign Performance'!$A:$A, 0))</f>
        <v>0</v>
      </c>
      <c r="AA499" s="2">
        <f t="array" ref="AA499">INDEX('Campaign Performance'!G:G, MATCH($A499,'Campaign Performance'!$A:$A, 0))</f>
        <v>0</v>
      </c>
      <c r="AB499" s="2">
        <f t="array" ref="AB499">INDEX('Campaign Performance'!H:H, MATCH($A499,'Campaign Performance'!$A:$A, 0))</f>
        <v>0</v>
      </c>
      <c r="AC499" s="5">
        <f t="shared" si="2"/>
        <v>54</v>
      </c>
      <c r="AD499" s="5">
        <f t="shared" si="3"/>
        <v>12</v>
      </c>
      <c r="AE499" s="5">
        <f t="shared" si="4"/>
        <v>2245.725866</v>
      </c>
      <c r="AF499" s="5">
        <f t="shared" si="5"/>
        <v>0</v>
      </c>
      <c r="AG499" s="5" t="str">
        <f t="shared" si="6"/>
        <v>No kids</v>
      </c>
      <c r="AH499" s="5" t="str">
        <f t="shared" si="20"/>
        <v>High income</v>
      </c>
      <c r="AI499" s="5" t="str">
        <f t="shared" si="7"/>
        <v>No</v>
      </c>
      <c r="AJ499" s="5" t="str">
        <f t="shared" si="8"/>
        <v>No Acceptance</v>
      </c>
      <c r="AK499" s="5">
        <f t="shared" si="9"/>
        <v>3</v>
      </c>
      <c r="AL499" s="5">
        <f t="shared" si="10"/>
        <v>0.1138196364</v>
      </c>
      <c r="AM499" s="5">
        <f t="shared" si="11"/>
        <v>0.1616161616</v>
      </c>
      <c r="AN499" s="5">
        <f t="shared" si="12"/>
        <v>0.1481481481</v>
      </c>
      <c r="AO499" s="5">
        <f t="shared" si="13"/>
        <v>0.3214285714</v>
      </c>
      <c r="AP499" s="5">
        <f t="shared" si="14"/>
        <v>0</v>
      </c>
      <c r="AQ499" s="5">
        <f t="shared" si="15"/>
        <v>1</v>
      </c>
      <c r="AR499" s="5">
        <f t="shared" si="16"/>
        <v>0.2313048369</v>
      </c>
      <c r="AS499" s="5">
        <f t="shared" si="17"/>
        <v>1445</v>
      </c>
      <c r="AT499" s="5">
        <f t="shared" si="18"/>
        <v>0.3550692273</v>
      </c>
      <c r="AU499" s="5" t="str">
        <f t="shared" si="19"/>
        <v>Low</v>
      </c>
      <c r="AV499" s="5"/>
      <c r="AW499" s="5"/>
      <c r="AX499" s="5"/>
      <c r="AY499" s="5"/>
      <c r="AZ499" s="5"/>
    </row>
    <row r="500" ht="14.25" customHeight="1">
      <c r="A500" s="5">
        <v>716.0</v>
      </c>
      <c r="B500" s="5">
        <v>1960.0</v>
      </c>
      <c r="C500" s="5" t="s">
        <v>53</v>
      </c>
      <c r="D500" s="5" t="s">
        <v>50</v>
      </c>
      <c r="E500" s="5">
        <v>67911.0</v>
      </c>
      <c r="F500" s="2">
        <f t="shared" si="1"/>
        <v>67911</v>
      </c>
      <c r="G500" s="5">
        <v>0.0</v>
      </c>
      <c r="H500" s="5">
        <v>0.0</v>
      </c>
      <c r="I500" s="5" t="s">
        <v>82</v>
      </c>
      <c r="J500" s="2">
        <f t="array" ref="J500">INDEX('Purchase Behaviour'!B:B,MATCH(A500,'Purchase Behaviour'!A:A, 0))</f>
        <v>348.0139972</v>
      </c>
      <c r="K500" s="2">
        <f t="array" ref="K500">INDEX('Purchase Behaviour'!C:C, MATCH(A500,'Purchase Behaviour'!A:A, 0))</f>
        <v>364.705481</v>
      </c>
      <c r="L500" s="2">
        <f t="array" ref="L500">INDEX('Purchase Behaviour'!D:D, MATCH($A500,'Purchase Behaviour'!$A:$A, 0))</f>
        <v>371.5387199</v>
      </c>
      <c r="M500" s="2">
        <f t="array" ref="M500">INDEX('Purchase Behaviour'!E:E, MATCH($A500,'Purchase Behaviour'!$A:$A, 0))</f>
        <v>283.9511742</v>
      </c>
      <c r="N500" s="2">
        <f t="array" ref="N500">INDEX('Purchase Behaviour'!F:F, MATCH($A500,'Purchase Behaviour'!$A:$A, 0))</f>
        <v>393.0079659</v>
      </c>
      <c r="O500" s="2">
        <f t="array" ref="O500">INDEX('Purchase Behaviour'!G:G, MATCH($A500,'Purchase Behaviour'!$A:$A, 0))</f>
        <v>241.9510685</v>
      </c>
      <c r="P500" s="2">
        <f t="array" ref="P500">INDEX('Purchase Behaviour'!H:H, MATCH($A500,'Purchase Behaviour'!$A:$A, 0))</f>
        <v>3</v>
      </c>
      <c r="Q500" s="2">
        <f t="array" ref="Q500">INDEX('Purchase Behaviour'!I:I, MATCH($A500,'Purchase Behaviour'!$A:$A, 0))</f>
        <v>6</v>
      </c>
      <c r="R500" s="2">
        <f t="array" ref="R500">INDEX('Purchase Behaviour'!J:J, MATCH($A500,'Purchase Behaviour'!$A:$A, 0))</f>
        <v>7</v>
      </c>
      <c r="S500" s="2">
        <f t="array" ref="S500">INDEX('Purchase Behaviour'!K:K, MATCH($A500,'Purchase Behaviour'!$A:$A, 0))</f>
        <v>11</v>
      </c>
      <c r="T500" s="2">
        <f t="array" ref="T500">INDEX('Purchase Behaviour'!L:L, MATCH($A500,'Purchase Behaviour'!$A:$A, 0))</f>
        <v>3</v>
      </c>
      <c r="U500" s="2">
        <f t="array" ref="U500">INDEX('Purchase Behaviour'!M:M, MATCH($A500,'Purchase Behaviour'!$A:$A, 0))</f>
        <v>63</v>
      </c>
      <c r="V500" s="2">
        <f t="array" ref="V500">INDEX('Campaign Performance'!B:B, MATCH(A500,'Campaign Performance'!A:A, 0))</f>
        <v>0</v>
      </c>
      <c r="W500" s="2">
        <f t="array" ref="W500">INDEX('Campaign Performance'!C:C, MATCH($A500,'Campaign Performance'!$A:$A, 0))</f>
        <v>0</v>
      </c>
      <c r="X500" s="2">
        <f t="array" ref="X500">INDEX('Campaign Performance'!D:D, MATCH($A500,'Campaign Performance'!$A:$A, 0))</f>
        <v>0</v>
      </c>
      <c r="Y500" s="2">
        <f t="array" ref="Y500">INDEX('Campaign Performance'!E:E, MATCH($A500,'Campaign Performance'!$A:$A, 0))</f>
        <v>0</v>
      </c>
      <c r="Z500" s="2">
        <f t="array" ref="Z500">INDEX('Campaign Performance'!F:F, MATCH($A500,'Campaign Performance'!$A:$A, 0))</f>
        <v>0</v>
      </c>
      <c r="AA500" s="2">
        <f t="array" ref="AA500">INDEX('Campaign Performance'!G:G, MATCH($A500,'Campaign Performance'!$A:$A, 0))</f>
        <v>0</v>
      </c>
      <c r="AB500" s="2">
        <f t="array" ref="AB500">INDEX('Campaign Performance'!H:H, MATCH($A500,'Campaign Performance'!$A:$A, 0))</f>
        <v>0</v>
      </c>
      <c r="AC500" s="5">
        <f t="shared" si="2"/>
        <v>65</v>
      </c>
      <c r="AD500" s="5">
        <f t="shared" si="3"/>
        <v>11</v>
      </c>
      <c r="AE500" s="5">
        <f t="shared" si="4"/>
        <v>2003.168407</v>
      </c>
      <c r="AF500" s="5">
        <f t="shared" si="5"/>
        <v>0</v>
      </c>
      <c r="AG500" s="5" t="str">
        <f t="shared" si="6"/>
        <v>No kids</v>
      </c>
      <c r="AH500" s="5" t="str">
        <f t="shared" si="20"/>
        <v>High income</v>
      </c>
      <c r="AI500" s="5" t="str">
        <f t="shared" si="7"/>
        <v>No</v>
      </c>
      <c r="AJ500" s="5" t="str">
        <f t="shared" si="8"/>
        <v>No Acceptance</v>
      </c>
      <c r="AK500" s="5">
        <f t="shared" si="9"/>
        <v>3</v>
      </c>
      <c r="AL500" s="5">
        <f t="shared" si="10"/>
        <v>0.1015261494</v>
      </c>
      <c r="AM500" s="5">
        <f t="shared" si="11"/>
        <v>0.3636363636</v>
      </c>
      <c r="AN500" s="5">
        <f t="shared" si="12"/>
        <v>0.2222222222</v>
      </c>
      <c r="AO500" s="5">
        <f t="shared" si="13"/>
        <v>0.25</v>
      </c>
      <c r="AP500" s="5">
        <f t="shared" si="14"/>
        <v>0</v>
      </c>
      <c r="AQ500" s="5">
        <f t="shared" si="15"/>
        <v>1</v>
      </c>
      <c r="AR500" s="5">
        <f t="shared" si="16"/>
        <v>0.2928057798</v>
      </c>
      <c r="AS500" s="5">
        <f t="shared" si="17"/>
        <v>1012</v>
      </c>
      <c r="AT500" s="5">
        <f t="shared" si="18"/>
        <v>0.5484591335</v>
      </c>
      <c r="AU500" s="5" t="str">
        <f t="shared" si="19"/>
        <v>Mid</v>
      </c>
      <c r="AV500" s="5"/>
      <c r="AW500" s="5"/>
      <c r="AX500" s="5"/>
      <c r="AY500" s="5"/>
      <c r="AZ500" s="5"/>
    </row>
    <row r="501" ht="14.25" customHeight="1">
      <c r="A501" s="5">
        <v>466.0</v>
      </c>
      <c r="B501" s="5">
        <v>1960.0</v>
      </c>
      <c r="C501" s="5" t="s">
        <v>46</v>
      </c>
      <c r="D501" s="5" t="s">
        <v>54</v>
      </c>
      <c r="E501" s="5">
        <v>65275.0</v>
      </c>
      <c r="F501" s="2">
        <f t="shared" si="1"/>
        <v>65275</v>
      </c>
      <c r="G501" s="5">
        <v>0.0</v>
      </c>
      <c r="H501" s="5">
        <v>0.0</v>
      </c>
      <c r="I501" s="5" t="s">
        <v>313</v>
      </c>
      <c r="J501" s="2">
        <f t="array" ref="J501">INDEX('Purchase Behaviour'!B:B,MATCH(A501,'Purchase Behaviour'!A:A, 0))</f>
        <v>421.4194058</v>
      </c>
      <c r="K501" s="2">
        <f t="array" ref="K501">INDEX('Purchase Behaviour'!C:C, MATCH(A501,'Purchase Behaviour'!A:A, 0))</f>
        <v>390.5405587</v>
      </c>
      <c r="L501" s="2">
        <f t="array" ref="L501">INDEX('Purchase Behaviour'!D:D, MATCH($A501,'Purchase Behaviour'!$A:$A, 0))</f>
        <v>530.3133529</v>
      </c>
      <c r="M501" s="2">
        <f t="array" ref="M501">INDEX('Purchase Behaviour'!E:E, MATCH($A501,'Purchase Behaviour'!$A:$A, 0))</f>
        <v>363.6950485</v>
      </c>
      <c r="N501" s="2">
        <f t="array" ref="N501">INDEX('Purchase Behaviour'!F:F, MATCH($A501,'Purchase Behaviour'!$A:$A, 0))</f>
        <v>403.1995563</v>
      </c>
      <c r="O501" s="2">
        <f t="array" ref="O501">INDEX('Purchase Behaviour'!G:G, MATCH($A501,'Purchase Behaviour'!$A:$A, 0))</f>
        <v>156.3645713</v>
      </c>
      <c r="P501" s="2">
        <f t="array" ref="P501">INDEX('Purchase Behaviour'!H:H, MATCH($A501,'Purchase Behaviour'!$A:$A, 0))</f>
        <v>1</v>
      </c>
      <c r="Q501" s="2">
        <f t="array" ref="Q501">INDEX('Purchase Behaviour'!I:I, MATCH($A501,'Purchase Behaviour'!$A:$A, 0))</f>
        <v>4</v>
      </c>
      <c r="R501" s="2">
        <f t="array" ref="R501">INDEX('Purchase Behaviour'!J:J, MATCH($A501,'Purchase Behaviour'!$A:$A, 0))</f>
        <v>3</v>
      </c>
      <c r="S501" s="2">
        <f t="array" ref="S501">INDEX('Purchase Behaviour'!K:K, MATCH($A501,'Purchase Behaviour'!$A:$A, 0))</f>
        <v>13</v>
      </c>
      <c r="T501" s="2">
        <f t="array" ref="T501">INDEX('Purchase Behaviour'!L:L, MATCH($A501,'Purchase Behaviour'!$A:$A, 0))</f>
        <v>2</v>
      </c>
      <c r="U501" s="2">
        <f t="array" ref="U501">INDEX('Purchase Behaviour'!M:M, MATCH($A501,'Purchase Behaviour'!$A:$A, 0))</f>
        <v>9</v>
      </c>
      <c r="V501" s="2">
        <f t="array" ref="V501">INDEX('Campaign Performance'!B:B, MATCH(A501,'Campaign Performance'!A:A, 0))</f>
        <v>0</v>
      </c>
      <c r="W501" s="2">
        <f t="array" ref="W501">INDEX('Campaign Performance'!C:C, MATCH($A501,'Campaign Performance'!$A:$A, 0))</f>
        <v>0</v>
      </c>
      <c r="X501" s="2">
        <f t="array" ref="X501">INDEX('Campaign Performance'!D:D, MATCH($A501,'Campaign Performance'!$A:$A, 0))</f>
        <v>0</v>
      </c>
      <c r="Y501" s="2">
        <f t="array" ref="Y501">INDEX('Campaign Performance'!E:E, MATCH($A501,'Campaign Performance'!$A:$A, 0))</f>
        <v>0</v>
      </c>
      <c r="Z501" s="2">
        <f t="array" ref="Z501">INDEX('Campaign Performance'!F:F, MATCH($A501,'Campaign Performance'!$A:$A, 0))</f>
        <v>0</v>
      </c>
      <c r="AA501" s="2">
        <f t="array" ref="AA501">INDEX('Campaign Performance'!G:G, MATCH($A501,'Campaign Performance'!$A:$A, 0))</f>
        <v>1</v>
      </c>
      <c r="AB501" s="2">
        <f t="array" ref="AB501">INDEX('Campaign Performance'!H:H, MATCH($A501,'Campaign Performance'!$A:$A, 0))</f>
        <v>0</v>
      </c>
      <c r="AC501" s="5">
        <f t="shared" si="2"/>
        <v>65</v>
      </c>
      <c r="AD501" s="5">
        <f t="shared" si="3"/>
        <v>12</v>
      </c>
      <c r="AE501" s="5">
        <f t="shared" si="4"/>
        <v>2265.532494</v>
      </c>
      <c r="AF501" s="5">
        <f t="shared" si="5"/>
        <v>0</v>
      </c>
      <c r="AG501" s="5" t="str">
        <f t="shared" si="6"/>
        <v>No kids</v>
      </c>
      <c r="AH501" s="5" t="str">
        <f t="shared" si="20"/>
        <v>High income</v>
      </c>
      <c r="AI501" s="5" t="str">
        <f t="shared" si="7"/>
        <v>No</v>
      </c>
      <c r="AJ501" s="5" t="str">
        <f t="shared" si="8"/>
        <v>No Acceptance</v>
      </c>
      <c r="AK501" s="5">
        <f t="shared" si="9"/>
        <v>3</v>
      </c>
      <c r="AL501" s="5">
        <f t="shared" si="10"/>
        <v>0.1148234914</v>
      </c>
      <c r="AM501" s="5">
        <f t="shared" si="11"/>
        <v>0.9090909091</v>
      </c>
      <c r="AN501" s="5">
        <f t="shared" si="12"/>
        <v>0.1481481481</v>
      </c>
      <c r="AO501" s="5">
        <f t="shared" si="13"/>
        <v>0.1071428571</v>
      </c>
      <c r="AP501" s="5">
        <f t="shared" si="14"/>
        <v>0</v>
      </c>
      <c r="AQ501" s="5">
        <f t="shared" si="15"/>
        <v>1</v>
      </c>
      <c r="AR501" s="5">
        <f t="shared" si="16"/>
        <v>0.4343696535</v>
      </c>
      <c r="AS501" s="5">
        <f t="shared" si="17"/>
        <v>210</v>
      </c>
      <c r="AT501" s="5">
        <f t="shared" si="18"/>
        <v>0.9066547566</v>
      </c>
      <c r="AU501" s="5" t="str">
        <f t="shared" si="19"/>
        <v>High</v>
      </c>
      <c r="AV501" s="5"/>
      <c r="AW501" s="5"/>
      <c r="AX501" s="5"/>
      <c r="AY501" s="5"/>
      <c r="AZ501" s="5"/>
    </row>
    <row r="502" ht="14.25" customHeight="1">
      <c r="A502" s="5">
        <v>9135.0</v>
      </c>
      <c r="B502" s="5">
        <v>1960.0</v>
      </c>
      <c r="C502" s="5" t="s">
        <v>46</v>
      </c>
      <c r="D502" s="5" t="s">
        <v>50</v>
      </c>
      <c r="E502" s="5">
        <v>27203.0</v>
      </c>
      <c r="F502" s="2">
        <f t="shared" si="1"/>
        <v>27203</v>
      </c>
      <c r="G502" s="5">
        <v>0.0</v>
      </c>
      <c r="H502" s="5">
        <v>0.0</v>
      </c>
      <c r="I502" s="5" t="s">
        <v>401</v>
      </c>
      <c r="J502" s="2">
        <f t="array" ref="J502">INDEX('Purchase Behaviour'!B:B,MATCH(A502,'Purchase Behaviour'!A:A, 0))</f>
        <v>169.3889705</v>
      </c>
      <c r="K502" s="2">
        <f t="array" ref="K502">INDEX('Purchase Behaviour'!C:C, MATCH(A502,'Purchase Behaviour'!A:A, 0))</f>
        <v>179.1673325</v>
      </c>
      <c r="L502" s="2">
        <f t="array" ref="L502">INDEX('Purchase Behaviour'!D:D, MATCH($A502,'Purchase Behaviour'!$A:$A, 0))</f>
        <v>192.8404731</v>
      </c>
      <c r="M502" s="2">
        <f t="array" ref="M502">INDEX('Purchase Behaviour'!E:E, MATCH($A502,'Purchase Behaviour'!$A:$A, 0))</f>
        <v>135.1824931</v>
      </c>
      <c r="N502" s="2">
        <f t="array" ref="N502">INDEX('Purchase Behaviour'!F:F, MATCH($A502,'Purchase Behaviour'!$A:$A, 0))</f>
        <v>115.9239539</v>
      </c>
      <c r="O502" s="2">
        <f t="array" ref="O502">INDEX('Purchase Behaviour'!G:G, MATCH($A502,'Purchase Behaviour'!$A:$A, 0))</f>
        <v>84.78349101</v>
      </c>
      <c r="P502" s="2">
        <f t="array" ref="P502">INDEX('Purchase Behaviour'!H:H, MATCH($A502,'Purchase Behaviour'!$A:$A, 0))</f>
        <v>2</v>
      </c>
      <c r="Q502" s="2">
        <f t="array" ref="Q502">INDEX('Purchase Behaviour'!I:I, MATCH($A502,'Purchase Behaviour'!$A:$A, 0))</f>
        <v>1</v>
      </c>
      <c r="R502" s="2">
        <f t="array" ref="R502">INDEX('Purchase Behaviour'!J:J, MATCH($A502,'Purchase Behaviour'!$A:$A, 0))</f>
        <v>1</v>
      </c>
      <c r="S502" s="2">
        <f t="array" ref="S502">INDEX('Purchase Behaviour'!K:K, MATCH($A502,'Purchase Behaviour'!$A:$A, 0))</f>
        <v>2</v>
      </c>
      <c r="T502" s="2">
        <f t="array" ref="T502">INDEX('Purchase Behaviour'!L:L, MATCH($A502,'Purchase Behaviour'!$A:$A, 0))</f>
        <v>8</v>
      </c>
      <c r="U502" s="2">
        <f t="array" ref="U502">INDEX('Purchase Behaviour'!M:M, MATCH($A502,'Purchase Behaviour'!$A:$A, 0))</f>
        <v>92</v>
      </c>
      <c r="V502" s="2">
        <f t="array" ref="V502">INDEX('Campaign Performance'!B:B, MATCH(A502,'Campaign Performance'!A:A, 0))</f>
        <v>0</v>
      </c>
      <c r="W502" s="2">
        <f t="array" ref="W502">INDEX('Campaign Performance'!C:C, MATCH($A502,'Campaign Performance'!$A:$A, 0))</f>
        <v>0</v>
      </c>
      <c r="X502" s="2">
        <f t="array" ref="X502">INDEX('Campaign Performance'!D:D, MATCH($A502,'Campaign Performance'!$A:$A, 0))</f>
        <v>0</v>
      </c>
      <c r="Y502" s="2">
        <f t="array" ref="Y502">INDEX('Campaign Performance'!E:E, MATCH($A502,'Campaign Performance'!$A:$A, 0))</f>
        <v>0</v>
      </c>
      <c r="Z502" s="2">
        <f t="array" ref="Z502">INDEX('Campaign Performance'!F:F, MATCH($A502,'Campaign Performance'!$A:$A, 0))</f>
        <v>0</v>
      </c>
      <c r="AA502" s="2">
        <f t="array" ref="AA502">INDEX('Campaign Performance'!G:G, MATCH($A502,'Campaign Performance'!$A:$A, 0))</f>
        <v>0</v>
      </c>
      <c r="AB502" s="2">
        <f t="array" ref="AB502">INDEX('Campaign Performance'!H:H, MATCH($A502,'Campaign Performance'!$A:$A, 0))</f>
        <v>0</v>
      </c>
      <c r="AC502" s="5">
        <f t="shared" si="2"/>
        <v>65</v>
      </c>
      <c r="AD502" s="5">
        <f t="shared" si="3"/>
        <v>13</v>
      </c>
      <c r="AE502" s="5">
        <f t="shared" si="4"/>
        <v>877.2867141</v>
      </c>
      <c r="AF502" s="5">
        <f t="shared" si="5"/>
        <v>0</v>
      </c>
      <c r="AG502" s="5" t="str">
        <f t="shared" si="6"/>
        <v>No kids</v>
      </c>
      <c r="AH502" s="5" t="str">
        <f t="shared" si="20"/>
        <v>Low income</v>
      </c>
      <c r="AI502" s="5" t="str">
        <f t="shared" si="7"/>
        <v>No</v>
      </c>
      <c r="AJ502" s="5" t="str">
        <f t="shared" si="8"/>
        <v>No Acceptance</v>
      </c>
      <c r="AK502" s="5">
        <f t="shared" si="9"/>
        <v>1</v>
      </c>
      <c r="AL502" s="5">
        <f t="shared" si="10"/>
        <v>0.04446333202</v>
      </c>
      <c r="AM502" s="5">
        <f t="shared" si="11"/>
        <v>0.07070707071</v>
      </c>
      <c r="AN502" s="5">
        <f t="shared" si="12"/>
        <v>0.03703703704</v>
      </c>
      <c r="AO502" s="5">
        <f t="shared" si="13"/>
        <v>0.03571428571</v>
      </c>
      <c r="AP502" s="5">
        <f t="shared" si="14"/>
        <v>0</v>
      </c>
      <c r="AQ502" s="5">
        <f t="shared" si="15"/>
        <v>0</v>
      </c>
      <c r="AR502" s="5">
        <f t="shared" si="16"/>
        <v>0.04145493834</v>
      </c>
      <c r="AS502" s="5">
        <f t="shared" si="17"/>
        <v>2214</v>
      </c>
      <c r="AT502" s="5">
        <f t="shared" si="18"/>
        <v>0.01161232693</v>
      </c>
      <c r="AU502" s="5" t="str">
        <f t="shared" si="19"/>
        <v>Low</v>
      </c>
      <c r="AV502" s="5"/>
      <c r="AW502" s="5"/>
      <c r="AX502" s="5"/>
      <c r="AY502" s="5"/>
      <c r="AZ502" s="5"/>
    </row>
    <row r="503" ht="14.25" customHeight="1">
      <c r="A503" s="5">
        <v>10623.0</v>
      </c>
      <c r="B503" s="5">
        <v>1961.0</v>
      </c>
      <c r="C503" s="5" t="s">
        <v>56</v>
      </c>
      <c r="D503" s="5" t="s">
        <v>50</v>
      </c>
      <c r="E503" s="5">
        <v>48330.0</v>
      </c>
      <c r="F503" s="2">
        <f t="shared" si="1"/>
        <v>48330</v>
      </c>
      <c r="G503" s="5">
        <v>0.0</v>
      </c>
      <c r="H503" s="5">
        <v>0.0</v>
      </c>
      <c r="I503" s="5" t="s">
        <v>63</v>
      </c>
      <c r="J503" s="2">
        <f t="array" ref="J503">INDEX('Purchase Behaviour'!B:B,MATCH(A503,'Purchase Behaviour'!A:A, 0))</f>
        <v>157.3995482</v>
      </c>
      <c r="K503" s="2">
        <f t="array" ref="K503">INDEX('Purchase Behaviour'!C:C, MATCH(A503,'Purchase Behaviour'!A:A, 0))</f>
        <v>229.3612399</v>
      </c>
      <c r="L503" s="2">
        <f t="array" ref="L503">INDEX('Purchase Behaviour'!D:D, MATCH($A503,'Purchase Behaviour'!$A:$A, 0))</f>
        <v>101.6463066</v>
      </c>
      <c r="M503" s="2">
        <f t="array" ref="M503">INDEX('Purchase Behaviour'!E:E, MATCH($A503,'Purchase Behaviour'!$A:$A, 0))</f>
        <v>174.4064872</v>
      </c>
      <c r="N503" s="2">
        <f t="array" ref="N503">INDEX('Purchase Behaviour'!F:F, MATCH($A503,'Purchase Behaviour'!$A:$A, 0))</f>
        <v>237.8809934</v>
      </c>
      <c r="O503" s="2">
        <f t="array" ref="O503">INDEX('Purchase Behaviour'!G:G, MATCH($A503,'Purchase Behaviour'!$A:$A, 0))</f>
        <v>236.229373</v>
      </c>
      <c r="P503" s="2">
        <f t="array" ref="P503">INDEX('Purchase Behaviour'!H:H, MATCH($A503,'Purchase Behaviour'!$A:$A, 0))</f>
        <v>1</v>
      </c>
      <c r="Q503" s="2">
        <f t="array" ref="Q503">INDEX('Purchase Behaviour'!I:I, MATCH($A503,'Purchase Behaviour'!$A:$A, 0))</f>
        <v>1</v>
      </c>
      <c r="R503" s="2">
        <f t="array" ref="R503">INDEX('Purchase Behaviour'!J:J, MATCH($A503,'Purchase Behaviour'!$A:$A, 0))</f>
        <v>0</v>
      </c>
      <c r="S503" s="2">
        <f t="array" ref="S503">INDEX('Purchase Behaviour'!K:K, MATCH($A503,'Purchase Behaviour'!$A:$A, 0))</f>
        <v>3</v>
      </c>
      <c r="T503" s="2">
        <f t="array" ref="T503">INDEX('Purchase Behaviour'!L:L, MATCH($A503,'Purchase Behaviour'!$A:$A, 0))</f>
        <v>5</v>
      </c>
      <c r="U503" s="2">
        <f t="array" ref="U503">INDEX('Purchase Behaviour'!M:M, MATCH($A503,'Purchase Behaviour'!$A:$A, 0))</f>
        <v>2</v>
      </c>
      <c r="V503" s="2">
        <f t="array" ref="V503">INDEX('Campaign Performance'!B:B, MATCH(A503,'Campaign Performance'!A:A, 0))</f>
        <v>0</v>
      </c>
      <c r="W503" s="2">
        <f t="array" ref="W503">INDEX('Campaign Performance'!C:C, MATCH($A503,'Campaign Performance'!$A:$A, 0))</f>
        <v>0</v>
      </c>
      <c r="X503" s="2">
        <f t="array" ref="X503">INDEX('Campaign Performance'!D:D, MATCH($A503,'Campaign Performance'!$A:$A, 0))</f>
        <v>0</v>
      </c>
      <c r="Y503" s="2">
        <f t="array" ref="Y503">INDEX('Campaign Performance'!E:E, MATCH($A503,'Campaign Performance'!$A:$A, 0))</f>
        <v>0</v>
      </c>
      <c r="Z503" s="2">
        <f t="array" ref="Z503">INDEX('Campaign Performance'!F:F, MATCH($A503,'Campaign Performance'!$A:$A, 0))</f>
        <v>0</v>
      </c>
      <c r="AA503" s="2">
        <f t="array" ref="AA503">INDEX('Campaign Performance'!G:G, MATCH($A503,'Campaign Performance'!$A:$A, 0))</f>
        <v>0</v>
      </c>
      <c r="AB503" s="2">
        <f t="array" ref="AB503">INDEX('Campaign Performance'!H:H, MATCH($A503,'Campaign Performance'!$A:$A, 0))</f>
        <v>0</v>
      </c>
      <c r="AC503" s="5">
        <f t="shared" si="2"/>
        <v>64</v>
      </c>
      <c r="AD503" s="5">
        <f t="shared" si="3"/>
        <v>12</v>
      </c>
      <c r="AE503" s="5">
        <f t="shared" si="4"/>
        <v>1136.923948</v>
      </c>
      <c r="AF503" s="5">
        <f t="shared" si="5"/>
        <v>0</v>
      </c>
      <c r="AG503" s="5" t="str">
        <f t="shared" si="6"/>
        <v>No kids</v>
      </c>
      <c r="AH503" s="5" t="str">
        <f t="shared" si="20"/>
        <v>Mid income</v>
      </c>
      <c r="AI503" s="5" t="str">
        <f t="shared" si="7"/>
        <v>No</v>
      </c>
      <c r="AJ503" s="5" t="str">
        <f t="shared" si="8"/>
        <v>No Acceptance</v>
      </c>
      <c r="AK503" s="5">
        <f t="shared" si="9"/>
        <v>2</v>
      </c>
      <c r="AL503" s="5">
        <f t="shared" si="10"/>
        <v>0.05762246958</v>
      </c>
      <c r="AM503" s="5">
        <f t="shared" si="11"/>
        <v>0.9797979798</v>
      </c>
      <c r="AN503" s="5">
        <f t="shared" si="12"/>
        <v>0.03703703704</v>
      </c>
      <c r="AO503" s="5">
        <f t="shared" si="13"/>
        <v>0</v>
      </c>
      <c r="AP503" s="5">
        <f t="shared" si="14"/>
        <v>0</v>
      </c>
      <c r="AQ503" s="5">
        <f t="shared" si="15"/>
        <v>0.5</v>
      </c>
      <c r="AR503" s="5">
        <f t="shared" si="16"/>
        <v>0.3639005669</v>
      </c>
      <c r="AS503" s="5">
        <f t="shared" si="17"/>
        <v>514</v>
      </c>
      <c r="AT503" s="5">
        <f t="shared" si="18"/>
        <v>0.7708798571</v>
      </c>
      <c r="AU503" s="5" t="str">
        <f t="shared" si="19"/>
        <v>High</v>
      </c>
      <c r="AV503" s="5"/>
      <c r="AW503" s="5"/>
      <c r="AX503" s="5"/>
      <c r="AY503" s="5"/>
      <c r="AZ503" s="5"/>
    </row>
    <row r="504" ht="14.25" customHeight="1">
      <c r="A504" s="5">
        <v>8151.0</v>
      </c>
      <c r="B504" s="5">
        <v>1990.0</v>
      </c>
      <c r="C504" s="5" t="s">
        <v>64</v>
      </c>
      <c r="D504" s="5" t="s">
        <v>54</v>
      </c>
      <c r="E504" s="5">
        <v>24279.0</v>
      </c>
      <c r="F504" s="2">
        <f t="shared" si="1"/>
        <v>24279</v>
      </c>
      <c r="G504" s="5">
        <v>1.0</v>
      </c>
      <c r="H504" s="5">
        <v>0.0</v>
      </c>
      <c r="I504" s="5" t="s">
        <v>402</v>
      </c>
      <c r="J504" s="2">
        <f t="array" ref="J504">INDEX('Purchase Behaviour'!B:B,MATCH(A504,'Purchase Behaviour'!A:A, 0))</f>
        <v>80.13583522</v>
      </c>
      <c r="K504" s="2">
        <f t="array" ref="K504">INDEX('Purchase Behaviour'!C:C, MATCH(A504,'Purchase Behaviour'!A:A, 0))</f>
        <v>70.30403552</v>
      </c>
      <c r="L504" s="2">
        <f t="array" ref="L504">INDEX('Purchase Behaviour'!D:D, MATCH($A504,'Purchase Behaviour'!$A:$A, 0))</f>
        <v>75.85623479</v>
      </c>
      <c r="M504" s="2">
        <f t="array" ref="M504">INDEX('Purchase Behaviour'!E:E, MATCH($A504,'Purchase Behaviour'!$A:$A, 0))</f>
        <v>107.9632763</v>
      </c>
      <c r="N504" s="2">
        <f t="array" ref="N504">INDEX('Purchase Behaviour'!F:F, MATCH($A504,'Purchase Behaviour'!$A:$A, 0))</f>
        <v>195.3499433</v>
      </c>
      <c r="O504" s="2">
        <f t="array" ref="O504">INDEX('Purchase Behaviour'!G:G, MATCH($A504,'Purchase Behaviour'!$A:$A, 0))</f>
        <v>155.592258</v>
      </c>
      <c r="P504" s="2">
        <f t="array" ref="P504">INDEX('Purchase Behaviour'!H:H, MATCH($A504,'Purchase Behaviour'!$A:$A, 0))</f>
        <v>1</v>
      </c>
      <c r="Q504" s="2">
        <f t="array" ref="Q504">INDEX('Purchase Behaviour'!I:I, MATCH($A504,'Purchase Behaviour'!$A:$A, 0))</f>
        <v>4</v>
      </c>
      <c r="R504" s="2">
        <f t="array" ref="R504">INDEX('Purchase Behaviour'!J:J, MATCH($A504,'Purchase Behaviour'!$A:$A, 0))</f>
        <v>1</v>
      </c>
      <c r="S504" s="2">
        <f t="array" ref="S504">INDEX('Purchase Behaviour'!K:K, MATCH($A504,'Purchase Behaviour'!$A:$A, 0))</f>
        <v>3</v>
      </c>
      <c r="T504" s="2">
        <f t="array" ref="T504">INDEX('Purchase Behaviour'!L:L, MATCH($A504,'Purchase Behaviour'!$A:$A, 0))</f>
        <v>8</v>
      </c>
      <c r="U504" s="2">
        <f t="array" ref="U504">INDEX('Purchase Behaviour'!M:M, MATCH($A504,'Purchase Behaviour'!$A:$A, 0))</f>
        <v>6</v>
      </c>
      <c r="V504" s="2">
        <f t="array" ref="V504">INDEX('Campaign Performance'!B:B, MATCH(A504,'Campaign Performance'!A:A, 0))</f>
        <v>0</v>
      </c>
      <c r="W504" s="2">
        <f t="array" ref="W504">INDEX('Campaign Performance'!C:C, MATCH($A504,'Campaign Performance'!$A:$A, 0))</f>
        <v>0</v>
      </c>
      <c r="X504" s="2">
        <f t="array" ref="X504">INDEX('Campaign Performance'!D:D, MATCH($A504,'Campaign Performance'!$A:$A, 0))</f>
        <v>0</v>
      </c>
      <c r="Y504" s="2">
        <f t="array" ref="Y504">INDEX('Campaign Performance'!E:E, MATCH($A504,'Campaign Performance'!$A:$A, 0))</f>
        <v>0</v>
      </c>
      <c r="Z504" s="2">
        <f t="array" ref="Z504">INDEX('Campaign Performance'!F:F, MATCH($A504,'Campaign Performance'!$A:$A, 0))</f>
        <v>0</v>
      </c>
      <c r="AA504" s="2">
        <f t="array" ref="AA504">INDEX('Campaign Performance'!G:G, MATCH($A504,'Campaign Performance'!$A:$A, 0))</f>
        <v>0</v>
      </c>
      <c r="AB504" s="2">
        <f t="array" ref="AB504">INDEX('Campaign Performance'!H:H, MATCH($A504,'Campaign Performance'!$A:$A, 0))</f>
        <v>0</v>
      </c>
      <c r="AC504" s="5">
        <f t="shared" si="2"/>
        <v>35</v>
      </c>
      <c r="AD504" s="5">
        <f t="shared" si="3"/>
        <v>12</v>
      </c>
      <c r="AE504" s="5">
        <f t="shared" si="4"/>
        <v>685.2015831</v>
      </c>
      <c r="AF504" s="5">
        <f t="shared" si="5"/>
        <v>0</v>
      </c>
      <c r="AG504" s="5" t="str">
        <f t="shared" si="6"/>
        <v>Small family</v>
      </c>
      <c r="AH504" s="5" t="str">
        <f t="shared" si="20"/>
        <v>Low income</v>
      </c>
      <c r="AI504" s="5" t="str">
        <f t="shared" si="7"/>
        <v>No</v>
      </c>
      <c r="AJ504" s="5" t="str">
        <f t="shared" si="8"/>
        <v>No Acceptance</v>
      </c>
      <c r="AK504" s="5">
        <f t="shared" si="9"/>
        <v>1</v>
      </c>
      <c r="AL504" s="5">
        <f t="shared" si="10"/>
        <v>0.03472792304</v>
      </c>
      <c r="AM504" s="5">
        <f t="shared" si="11"/>
        <v>0.9393939394</v>
      </c>
      <c r="AN504" s="5">
        <f t="shared" si="12"/>
        <v>0.1481481481</v>
      </c>
      <c r="AO504" s="5">
        <f t="shared" si="13"/>
        <v>0.03571428571</v>
      </c>
      <c r="AP504" s="5">
        <f t="shared" si="14"/>
        <v>0</v>
      </c>
      <c r="AQ504" s="5">
        <f t="shared" si="15"/>
        <v>0</v>
      </c>
      <c r="AR504" s="5">
        <f t="shared" si="16"/>
        <v>0.3162938134</v>
      </c>
      <c r="AS504" s="5">
        <f t="shared" si="17"/>
        <v>827</v>
      </c>
      <c r="AT504" s="5">
        <f t="shared" si="18"/>
        <v>0.6310853059</v>
      </c>
      <c r="AU504" s="5" t="str">
        <f t="shared" si="19"/>
        <v>Mid</v>
      </c>
      <c r="AV504" s="5"/>
      <c r="AW504" s="5"/>
      <c r="AX504" s="5"/>
      <c r="AY504" s="5"/>
      <c r="AZ504" s="5"/>
    </row>
    <row r="505" ht="14.25" customHeight="1">
      <c r="A505" s="5">
        <v>5140.0</v>
      </c>
      <c r="B505" s="5">
        <v>1985.0</v>
      </c>
      <c r="C505" s="5" t="s">
        <v>53</v>
      </c>
      <c r="D505" s="5" t="s">
        <v>54</v>
      </c>
      <c r="E505" s="5">
        <v>64355.0</v>
      </c>
      <c r="F505" s="2">
        <f t="shared" si="1"/>
        <v>64355</v>
      </c>
      <c r="G505" s="5">
        <v>0.0</v>
      </c>
      <c r="H505" s="5">
        <v>1.0</v>
      </c>
      <c r="I505" s="5" t="s">
        <v>403</v>
      </c>
      <c r="J505" s="2">
        <f t="array" ref="J505">INDEX('Purchase Behaviour'!B:B,MATCH(A505,'Purchase Behaviour'!A:A, 0))</f>
        <v>329.041395</v>
      </c>
      <c r="K505" s="2">
        <f t="array" ref="K505">INDEX('Purchase Behaviour'!C:C, MATCH(A505,'Purchase Behaviour'!A:A, 0))</f>
        <v>362.5147874</v>
      </c>
      <c r="L505" s="2">
        <f t="array" ref="L505">INDEX('Purchase Behaviour'!D:D, MATCH($A505,'Purchase Behaviour'!$A:$A, 0))</f>
        <v>408.0373257</v>
      </c>
      <c r="M505" s="2">
        <f t="array" ref="M505">INDEX('Purchase Behaviour'!E:E, MATCH($A505,'Purchase Behaviour'!$A:$A, 0))</f>
        <v>374.5097504</v>
      </c>
      <c r="N505" s="2">
        <f t="array" ref="N505">INDEX('Purchase Behaviour'!F:F, MATCH($A505,'Purchase Behaviour'!$A:$A, 0))</f>
        <v>277.5641091</v>
      </c>
      <c r="O505" s="2">
        <f t="array" ref="O505">INDEX('Purchase Behaviour'!G:G, MATCH($A505,'Purchase Behaviour'!$A:$A, 0))</f>
        <v>224.611312</v>
      </c>
      <c r="P505" s="2">
        <f t="array" ref="P505">INDEX('Purchase Behaviour'!H:H, MATCH($A505,'Purchase Behaviour'!$A:$A, 0))</f>
        <v>2</v>
      </c>
      <c r="Q505" s="2">
        <f t="array" ref="Q505">INDEX('Purchase Behaviour'!I:I, MATCH($A505,'Purchase Behaviour'!$A:$A, 0))</f>
        <v>4</v>
      </c>
      <c r="R505" s="2">
        <f t="array" ref="R505">INDEX('Purchase Behaviour'!J:J, MATCH($A505,'Purchase Behaviour'!$A:$A, 0))</f>
        <v>3</v>
      </c>
      <c r="S505" s="2">
        <f t="array" ref="S505">INDEX('Purchase Behaviour'!K:K, MATCH($A505,'Purchase Behaviour'!$A:$A, 0))</f>
        <v>12</v>
      </c>
      <c r="T505" s="2">
        <f t="array" ref="T505">INDEX('Purchase Behaviour'!L:L, MATCH($A505,'Purchase Behaviour'!$A:$A, 0))</f>
        <v>8</v>
      </c>
      <c r="U505" s="2">
        <f t="array" ref="U505">INDEX('Purchase Behaviour'!M:M, MATCH($A505,'Purchase Behaviour'!$A:$A, 0))</f>
        <v>66</v>
      </c>
      <c r="V505" s="2">
        <f t="array" ref="V505">INDEX('Campaign Performance'!B:B, MATCH(A505,'Campaign Performance'!A:A, 0))</f>
        <v>0</v>
      </c>
      <c r="W505" s="2">
        <f t="array" ref="W505">INDEX('Campaign Performance'!C:C, MATCH($A505,'Campaign Performance'!$A:$A, 0))</f>
        <v>0</v>
      </c>
      <c r="X505" s="2">
        <f t="array" ref="X505">INDEX('Campaign Performance'!D:D, MATCH($A505,'Campaign Performance'!$A:$A, 0))</f>
        <v>0</v>
      </c>
      <c r="Y505" s="2">
        <f t="array" ref="Y505">INDEX('Campaign Performance'!E:E, MATCH($A505,'Campaign Performance'!$A:$A, 0))</f>
        <v>0</v>
      </c>
      <c r="Z505" s="2">
        <f t="array" ref="Z505">INDEX('Campaign Performance'!F:F, MATCH($A505,'Campaign Performance'!$A:$A, 0))</f>
        <v>0</v>
      </c>
      <c r="AA505" s="2">
        <f t="array" ref="AA505">INDEX('Campaign Performance'!G:G, MATCH($A505,'Campaign Performance'!$A:$A, 0))</f>
        <v>0</v>
      </c>
      <c r="AB505" s="2">
        <f t="array" ref="AB505">INDEX('Campaign Performance'!H:H, MATCH($A505,'Campaign Performance'!$A:$A, 0))</f>
        <v>0</v>
      </c>
      <c r="AC505" s="5">
        <f t="shared" si="2"/>
        <v>40</v>
      </c>
      <c r="AD505" s="5">
        <f t="shared" si="3"/>
        <v>13</v>
      </c>
      <c r="AE505" s="5">
        <f t="shared" si="4"/>
        <v>1976.27868</v>
      </c>
      <c r="AF505" s="5">
        <f t="shared" si="5"/>
        <v>0</v>
      </c>
      <c r="AG505" s="5" t="str">
        <f t="shared" si="6"/>
        <v>Small family</v>
      </c>
      <c r="AH505" s="5" t="str">
        <f t="shared" si="20"/>
        <v>High income</v>
      </c>
      <c r="AI505" s="5" t="str">
        <f t="shared" si="7"/>
        <v>No</v>
      </c>
      <c r="AJ505" s="5" t="str">
        <f t="shared" si="8"/>
        <v>No Acceptance</v>
      </c>
      <c r="AK505" s="5">
        <f t="shared" si="9"/>
        <v>3</v>
      </c>
      <c r="AL505" s="5">
        <f t="shared" si="10"/>
        <v>0.1001633031</v>
      </c>
      <c r="AM505" s="5">
        <f t="shared" si="11"/>
        <v>0.3333333333</v>
      </c>
      <c r="AN505" s="5">
        <f t="shared" si="12"/>
        <v>0.1481481481</v>
      </c>
      <c r="AO505" s="5">
        <f t="shared" si="13"/>
        <v>0.1071428571</v>
      </c>
      <c r="AP505" s="5">
        <f t="shared" si="14"/>
        <v>0</v>
      </c>
      <c r="AQ505" s="5">
        <f t="shared" si="15"/>
        <v>1</v>
      </c>
      <c r="AR505" s="5">
        <f t="shared" si="16"/>
        <v>0.2579773337</v>
      </c>
      <c r="AS505" s="5">
        <f t="shared" si="17"/>
        <v>1261</v>
      </c>
      <c r="AT505" s="5">
        <f t="shared" si="18"/>
        <v>0.4372487718</v>
      </c>
      <c r="AU505" s="5" t="str">
        <f t="shared" si="19"/>
        <v>Low</v>
      </c>
      <c r="AV505" s="5"/>
      <c r="AW505" s="5"/>
      <c r="AX505" s="5"/>
      <c r="AY505" s="5"/>
      <c r="AZ505" s="5"/>
    </row>
    <row r="506" ht="14.25" customHeight="1">
      <c r="A506" s="5">
        <v>10160.0</v>
      </c>
      <c r="B506" s="5">
        <v>1960.0</v>
      </c>
      <c r="C506" s="5" t="s">
        <v>56</v>
      </c>
      <c r="D506" s="5" t="s">
        <v>50</v>
      </c>
      <c r="E506" s="5">
        <v>50943.0</v>
      </c>
      <c r="F506" s="2">
        <f t="shared" si="1"/>
        <v>50943</v>
      </c>
      <c r="G506" s="5">
        <v>0.0</v>
      </c>
      <c r="H506" s="5">
        <v>1.0</v>
      </c>
      <c r="I506" s="5" t="s">
        <v>367</v>
      </c>
      <c r="J506" s="2">
        <f t="array" ref="J506">INDEX('Purchase Behaviour'!B:B,MATCH(A506,'Purchase Behaviour'!A:A, 0))</f>
        <v>233.9874791</v>
      </c>
      <c r="K506" s="2">
        <f t="array" ref="K506">INDEX('Purchase Behaviour'!C:C, MATCH(A506,'Purchase Behaviour'!A:A, 0))</f>
        <v>322.0930522</v>
      </c>
      <c r="L506" s="2">
        <f t="array" ref="L506">INDEX('Purchase Behaviour'!D:D, MATCH($A506,'Purchase Behaviour'!$A:$A, 0))</f>
        <v>222.6679239</v>
      </c>
      <c r="M506" s="2">
        <f t="array" ref="M506">INDEX('Purchase Behaviour'!E:E, MATCH($A506,'Purchase Behaviour'!$A:$A, 0))</f>
        <v>157.5912711</v>
      </c>
      <c r="N506" s="2">
        <f t="array" ref="N506">INDEX('Purchase Behaviour'!F:F, MATCH($A506,'Purchase Behaviour'!$A:$A, 0))</f>
        <v>109.3251983</v>
      </c>
      <c r="O506" s="2">
        <f t="array" ref="O506">INDEX('Purchase Behaviour'!G:G, MATCH($A506,'Purchase Behaviour'!$A:$A, 0))</f>
        <v>234.3184775</v>
      </c>
      <c r="P506" s="2">
        <f t="array" ref="P506">INDEX('Purchase Behaviour'!H:H, MATCH($A506,'Purchase Behaviour'!$A:$A, 0))</f>
        <v>1</v>
      </c>
      <c r="Q506" s="2">
        <f t="array" ref="Q506">INDEX('Purchase Behaviour'!I:I, MATCH($A506,'Purchase Behaviour'!$A:$A, 0))</f>
        <v>1</v>
      </c>
      <c r="R506" s="2">
        <f t="array" ref="R506">INDEX('Purchase Behaviour'!J:J, MATCH($A506,'Purchase Behaviour'!$A:$A, 0))</f>
        <v>0</v>
      </c>
      <c r="S506" s="2">
        <f t="array" ref="S506">INDEX('Purchase Behaviour'!K:K, MATCH($A506,'Purchase Behaviour'!$A:$A, 0))</f>
        <v>3</v>
      </c>
      <c r="T506" s="2">
        <f t="array" ref="T506">INDEX('Purchase Behaviour'!L:L, MATCH($A506,'Purchase Behaviour'!$A:$A, 0))</f>
        <v>5</v>
      </c>
      <c r="U506" s="2">
        <f t="array" ref="U506">INDEX('Purchase Behaviour'!M:M, MATCH($A506,'Purchase Behaviour'!$A:$A, 0))</f>
        <v>49</v>
      </c>
      <c r="V506" s="2">
        <f t="array" ref="V506">INDEX('Campaign Performance'!B:B, MATCH(A506,'Campaign Performance'!A:A, 0))</f>
        <v>0</v>
      </c>
      <c r="W506" s="2">
        <f t="array" ref="W506">INDEX('Campaign Performance'!C:C, MATCH($A506,'Campaign Performance'!$A:$A, 0))</f>
        <v>0</v>
      </c>
      <c r="X506" s="2">
        <f t="array" ref="X506">INDEX('Campaign Performance'!D:D, MATCH($A506,'Campaign Performance'!$A:$A, 0))</f>
        <v>0</v>
      </c>
      <c r="Y506" s="2">
        <f t="array" ref="Y506">INDEX('Campaign Performance'!E:E, MATCH($A506,'Campaign Performance'!$A:$A, 0))</f>
        <v>0</v>
      </c>
      <c r="Z506" s="2">
        <f t="array" ref="Z506">INDEX('Campaign Performance'!F:F, MATCH($A506,'Campaign Performance'!$A:$A, 0))</f>
        <v>0</v>
      </c>
      <c r="AA506" s="2">
        <f t="array" ref="AA506">INDEX('Campaign Performance'!G:G, MATCH($A506,'Campaign Performance'!$A:$A, 0))</f>
        <v>0</v>
      </c>
      <c r="AB506" s="2">
        <f t="array" ref="AB506">INDEX('Campaign Performance'!H:H, MATCH($A506,'Campaign Performance'!$A:$A, 0))</f>
        <v>0</v>
      </c>
      <c r="AC506" s="5">
        <f t="shared" si="2"/>
        <v>65</v>
      </c>
      <c r="AD506" s="5">
        <f t="shared" si="3"/>
        <v>12</v>
      </c>
      <c r="AE506" s="5">
        <f t="shared" si="4"/>
        <v>1279.983402</v>
      </c>
      <c r="AF506" s="5">
        <f t="shared" si="5"/>
        <v>0</v>
      </c>
      <c r="AG506" s="5" t="str">
        <f t="shared" si="6"/>
        <v>Small family</v>
      </c>
      <c r="AH506" s="5" t="str">
        <f t="shared" si="20"/>
        <v>High income</v>
      </c>
      <c r="AI506" s="5" t="str">
        <f t="shared" si="7"/>
        <v>No</v>
      </c>
      <c r="AJ506" s="5" t="str">
        <f t="shared" si="8"/>
        <v>No Acceptance</v>
      </c>
      <c r="AK506" s="5">
        <f t="shared" si="9"/>
        <v>3</v>
      </c>
      <c r="AL506" s="5">
        <f t="shared" si="10"/>
        <v>0.06487312081</v>
      </c>
      <c r="AM506" s="5">
        <f t="shared" si="11"/>
        <v>0.5050505051</v>
      </c>
      <c r="AN506" s="5">
        <f t="shared" si="12"/>
        <v>0.03703703704</v>
      </c>
      <c r="AO506" s="5">
        <f t="shared" si="13"/>
        <v>0</v>
      </c>
      <c r="AP506" s="5">
        <f t="shared" si="14"/>
        <v>0</v>
      </c>
      <c r="AQ506" s="5">
        <f t="shared" si="15"/>
        <v>1</v>
      </c>
      <c r="AR506" s="5">
        <f t="shared" si="16"/>
        <v>0.2732889873</v>
      </c>
      <c r="AS506" s="5">
        <f t="shared" si="17"/>
        <v>1155</v>
      </c>
      <c r="AT506" s="5">
        <f t="shared" si="18"/>
        <v>0.4845913354</v>
      </c>
      <c r="AU506" s="5" t="str">
        <f t="shared" si="19"/>
        <v>Low</v>
      </c>
      <c r="AV506" s="5"/>
      <c r="AW506" s="5"/>
      <c r="AX506" s="5"/>
      <c r="AY506" s="5"/>
      <c r="AZ506" s="5"/>
    </row>
    <row r="507" ht="14.25" customHeight="1">
      <c r="A507" s="5">
        <v>4945.0</v>
      </c>
      <c r="B507" s="5">
        <v>1960.0</v>
      </c>
      <c r="C507" s="5" t="s">
        <v>46</v>
      </c>
      <c r="D507" s="5" t="s">
        <v>88</v>
      </c>
      <c r="E507" s="5">
        <v>53653.0</v>
      </c>
      <c r="F507" s="2">
        <f t="shared" si="1"/>
        <v>53653</v>
      </c>
      <c r="G507" s="5">
        <v>0.0</v>
      </c>
      <c r="H507" s="5">
        <v>0.0</v>
      </c>
      <c r="I507" s="5" t="s">
        <v>404</v>
      </c>
      <c r="J507" s="2">
        <f t="array" ref="J507">INDEX('Purchase Behaviour'!B:B,MATCH(A507,'Purchase Behaviour'!A:A, 0))</f>
        <v>172.4673951</v>
      </c>
      <c r="K507" s="2">
        <f t="array" ref="K507">INDEX('Purchase Behaviour'!C:C, MATCH(A507,'Purchase Behaviour'!A:A, 0))</f>
        <v>220.8655719</v>
      </c>
      <c r="L507" s="2">
        <f t="array" ref="L507">INDEX('Purchase Behaviour'!D:D, MATCH($A507,'Purchase Behaviour'!$A:$A, 0))</f>
        <v>376.3595022</v>
      </c>
      <c r="M507" s="2">
        <f t="array" ref="M507">INDEX('Purchase Behaviour'!E:E, MATCH($A507,'Purchase Behaviour'!$A:$A, 0))</f>
        <v>252.3025379</v>
      </c>
      <c r="N507" s="2">
        <f t="array" ref="N507">INDEX('Purchase Behaviour'!F:F, MATCH($A507,'Purchase Behaviour'!$A:$A, 0))</f>
        <v>195.0742284</v>
      </c>
      <c r="O507" s="2">
        <f t="array" ref="O507">INDEX('Purchase Behaviour'!G:G, MATCH($A507,'Purchase Behaviour'!$A:$A, 0))</f>
        <v>282.0910998</v>
      </c>
      <c r="P507" s="2">
        <f t="array" ref="P507">INDEX('Purchase Behaviour'!H:H, MATCH($A507,'Purchase Behaviour'!$A:$A, 0))</f>
        <v>2</v>
      </c>
      <c r="Q507" s="2">
        <f t="array" ref="Q507">INDEX('Purchase Behaviour'!I:I, MATCH($A507,'Purchase Behaviour'!$A:$A, 0))</f>
        <v>10</v>
      </c>
      <c r="R507" s="2">
        <f t="array" ref="R507">INDEX('Purchase Behaviour'!J:J, MATCH($A507,'Purchase Behaviour'!$A:$A, 0))</f>
        <v>4</v>
      </c>
      <c r="S507" s="2">
        <f t="array" ref="S507">INDEX('Purchase Behaviour'!K:K, MATCH($A507,'Purchase Behaviour'!$A:$A, 0))</f>
        <v>12</v>
      </c>
      <c r="T507" s="2">
        <f t="array" ref="T507">INDEX('Purchase Behaviour'!L:L, MATCH($A507,'Purchase Behaviour'!$A:$A, 0))</f>
        <v>6</v>
      </c>
      <c r="U507" s="2">
        <f t="array" ref="U507">INDEX('Purchase Behaviour'!M:M, MATCH($A507,'Purchase Behaviour'!$A:$A, 0))</f>
        <v>29</v>
      </c>
      <c r="V507" s="2">
        <f t="array" ref="V507">INDEX('Campaign Performance'!B:B, MATCH(A507,'Campaign Performance'!A:A, 0))</f>
        <v>0</v>
      </c>
      <c r="W507" s="2">
        <f t="array" ref="W507">INDEX('Campaign Performance'!C:C, MATCH($A507,'Campaign Performance'!$A:$A, 0))</f>
        <v>0</v>
      </c>
      <c r="X507" s="2">
        <f t="array" ref="X507">INDEX('Campaign Performance'!D:D, MATCH($A507,'Campaign Performance'!$A:$A, 0))</f>
        <v>0</v>
      </c>
      <c r="Y507" s="2">
        <f t="array" ref="Y507">INDEX('Campaign Performance'!E:E, MATCH($A507,'Campaign Performance'!$A:$A, 0))</f>
        <v>0</v>
      </c>
      <c r="Z507" s="2">
        <f t="array" ref="Z507">INDEX('Campaign Performance'!F:F, MATCH($A507,'Campaign Performance'!$A:$A, 0))</f>
        <v>0</v>
      </c>
      <c r="AA507" s="2">
        <f t="array" ref="AA507">INDEX('Campaign Performance'!G:G, MATCH($A507,'Campaign Performance'!$A:$A, 0))</f>
        <v>0</v>
      </c>
      <c r="AB507" s="2">
        <f t="array" ref="AB507">INDEX('Campaign Performance'!H:H, MATCH($A507,'Campaign Performance'!$A:$A, 0))</f>
        <v>0</v>
      </c>
      <c r="AC507" s="5">
        <f t="shared" si="2"/>
        <v>65</v>
      </c>
      <c r="AD507" s="5">
        <f t="shared" si="3"/>
        <v>13</v>
      </c>
      <c r="AE507" s="5">
        <f t="shared" si="4"/>
        <v>1499.160335</v>
      </c>
      <c r="AF507" s="5">
        <f t="shared" si="5"/>
        <v>0</v>
      </c>
      <c r="AG507" s="5" t="str">
        <f t="shared" si="6"/>
        <v>No kids</v>
      </c>
      <c r="AH507" s="5" t="str">
        <f t="shared" si="20"/>
        <v>High income</v>
      </c>
      <c r="AI507" s="5" t="str">
        <f t="shared" si="7"/>
        <v>No</v>
      </c>
      <c r="AJ507" s="5" t="str">
        <f t="shared" si="8"/>
        <v>No Acceptance</v>
      </c>
      <c r="AK507" s="5">
        <f t="shared" si="9"/>
        <v>3</v>
      </c>
      <c r="AL507" s="5">
        <f t="shared" si="10"/>
        <v>0.07598161772</v>
      </c>
      <c r="AM507" s="5">
        <f t="shared" si="11"/>
        <v>0.7070707071</v>
      </c>
      <c r="AN507" s="5">
        <f t="shared" si="12"/>
        <v>0.3703703704</v>
      </c>
      <c r="AO507" s="5">
        <f t="shared" si="13"/>
        <v>0.1428571429</v>
      </c>
      <c r="AP507" s="5">
        <f t="shared" si="14"/>
        <v>0</v>
      </c>
      <c r="AQ507" s="5">
        <f t="shared" si="15"/>
        <v>1</v>
      </c>
      <c r="AR507" s="5">
        <f t="shared" si="16"/>
        <v>0.4009578864</v>
      </c>
      <c r="AS507" s="5">
        <f t="shared" si="17"/>
        <v>331</v>
      </c>
      <c r="AT507" s="5">
        <f t="shared" si="18"/>
        <v>0.8526127736</v>
      </c>
      <c r="AU507" s="5" t="str">
        <f t="shared" si="19"/>
        <v>High</v>
      </c>
      <c r="AV507" s="5"/>
      <c r="AW507" s="5"/>
      <c r="AX507" s="5"/>
      <c r="AY507" s="5"/>
      <c r="AZ507" s="5"/>
    </row>
    <row r="508" ht="14.25" customHeight="1">
      <c r="A508" s="5">
        <v>10584.0</v>
      </c>
      <c r="B508" s="5">
        <v>1976.0</v>
      </c>
      <c r="C508" s="5" t="s">
        <v>46</v>
      </c>
      <c r="D508" s="5" t="s">
        <v>54</v>
      </c>
      <c r="E508" s="5">
        <v>65665.0</v>
      </c>
      <c r="F508" s="2">
        <f t="shared" si="1"/>
        <v>65665</v>
      </c>
      <c r="G508" s="5">
        <v>0.0</v>
      </c>
      <c r="H508" s="5">
        <v>1.0</v>
      </c>
      <c r="I508" s="5" t="s">
        <v>405</v>
      </c>
      <c r="J508" s="2">
        <f t="array" ref="J508">INDEX('Purchase Behaviour'!B:B,MATCH(A508,'Purchase Behaviour'!A:A, 0))</f>
        <v>507.3455229</v>
      </c>
      <c r="K508" s="2">
        <f t="array" ref="K508">INDEX('Purchase Behaviour'!C:C, MATCH(A508,'Purchase Behaviour'!A:A, 0))</f>
        <v>302.0677272</v>
      </c>
      <c r="L508" s="2">
        <f t="array" ref="L508">INDEX('Purchase Behaviour'!D:D, MATCH($A508,'Purchase Behaviour'!$A:$A, 0))</f>
        <v>77.36673456</v>
      </c>
      <c r="M508" s="2">
        <f t="array" ref="M508">INDEX('Purchase Behaviour'!E:E, MATCH($A508,'Purchase Behaviour'!$A:$A, 0))</f>
        <v>379.5650825</v>
      </c>
      <c r="N508" s="2">
        <f t="array" ref="N508">INDEX('Purchase Behaviour'!F:F, MATCH($A508,'Purchase Behaviour'!$A:$A, 0))</f>
        <v>349.034943</v>
      </c>
      <c r="O508" s="2">
        <f t="array" ref="O508">INDEX('Purchase Behaviour'!G:G, MATCH($A508,'Purchase Behaviour'!$A:$A, 0))</f>
        <v>323.2644842</v>
      </c>
      <c r="P508" s="2">
        <f t="array" ref="P508">INDEX('Purchase Behaviour'!H:H, MATCH($A508,'Purchase Behaviour'!$A:$A, 0))</f>
        <v>1</v>
      </c>
      <c r="Q508" s="2">
        <f t="array" ref="Q508">INDEX('Purchase Behaviour'!I:I, MATCH($A508,'Purchase Behaviour'!$A:$A, 0))</f>
        <v>5</v>
      </c>
      <c r="R508" s="2">
        <f t="array" ref="R508">INDEX('Purchase Behaviour'!J:J, MATCH($A508,'Purchase Behaviour'!$A:$A, 0))</f>
        <v>10</v>
      </c>
      <c r="S508" s="2">
        <f t="array" ref="S508">INDEX('Purchase Behaviour'!K:K, MATCH($A508,'Purchase Behaviour'!$A:$A, 0))</f>
        <v>8</v>
      </c>
      <c r="T508" s="2">
        <f t="array" ref="T508">INDEX('Purchase Behaviour'!L:L, MATCH($A508,'Purchase Behaviour'!$A:$A, 0))</f>
        <v>3</v>
      </c>
      <c r="U508" s="2">
        <f t="array" ref="U508">INDEX('Purchase Behaviour'!M:M, MATCH($A508,'Purchase Behaviour'!$A:$A, 0))</f>
        <v>77</v>
      </c>
      <c r="V508" s="2">
        <f t="array" ref="V508">INDEX('Campaign Performance'!B:B, MATCH(A508,'Campaign Performance'!A:A, 0))</f>
        <v>0</v>
      </c>
      <c r="W508" s="2">
        <f t="array" ref="W508">INDEX('Campaign Performance'!C:C, MATCH($A508,'Campaign Performance'!$A:$A, 0))</f>
        <v>0</v>
      </c>
      <c r="X508" s="2">
        <f t="array" ref="X508">INDEX('Campaign Performance'!D:D, MATCH($A508,'Campaign Performance'!$A:$A, 0))</f>
        <v>0</v>
      </c>
      <c r="Y508" s="2">
        <f t="array" ref="Y508">INDEX('Campaign Performance'!E:E, MATCH($A508,'Campaign Performance'!$A:$A, 0))</f>
        <v>0</v>
      </c>
      <c r="Z508" s="2">
        <f t="array" ref="Z508">INDEX('Campaign Performance'!F:F, MATCH($A508,'Campaign Performance'!$A:$A, 0))</f>
        <v>0</v>
      </c>
      <c r="AA508" s="2">
        <f t="array" ref="AA508">INDEX('Campaign Performance'!G:G, MATCH($A508,'Campaign Performance'!$A:$A, 0))</f>
        <v>0</v>
      </c>
      <c r="AB508" s="2">
        <f t="array" ref="AB508">INDEX('Campaign Performance'!H:H, MATCH($A508,'Campaign Performance'!$A:$A, 0))</f>
        <v>0</v>
      </c>
      <c r="AC508" s="5">
        <f t="shared" si="2"/>
        <v>49</v>
      </c>
      <c r="AD508" s="5">
        <f t="shared" si="3"/>
        <v>11</v>
      </c>
      <c r="AE508" s="5">
        <f t="shared" si="4"/>
        <v>1938.644494</v>
      </c>
      <c r="AF508" s="5">
        <f t="shared" si="5"/>
        <v>0</v>
      </c>
      <c r="AG508" s="5" t="str">
        <f t="shared" si="6"/>
        <v>Small family</v>
      </c>
      <c r="AH508" s="5" t="str">
        <f t="shared" si="20"/>
        <v>High income</v>
      </c>
      <c r="AI508" s="5" t="str">
        <f t="shared" si="7"/>
        <v>No</v>
      </c>
      <c r="AJ508" s="5" t="str">
        <f t="shared" si="8"/>
        <v>No Acceptance</v>
      </c>
      <c r="AK508" s="5">
        <f t="shared" si="9"/>
        <v>3</v>
      </c>
      <c r="AL508" s="5">
        <f t="shared" si="10"/>
        <v>0.09825589791</v>
      </c>
      <c r="AM508" s="5">
        <f t="shared" si="11"/>
        <v>0.2222222222</v>
      </c>
      <c r="AN508" s="5">
        <f t="shared" si="12"/>
        <v>0.1851851852</v>
      </c>
      <c r="AO508" s="5">
        <f t="shared" si="13"/>
        <v>0.3571428571</v>
      </c>
      <c r="AP508" s="5">
        <f t="shared" si="14"/>
        <v>0</v>
      </c>
      <c r="AQ508" s="5">
        <f t="shared" si="15"/>
        <v>1</v>
      </c>
      <c r="AR508" s="5">
        <f t="shared" si="16"/>
        <v>0.2547227046</v>
      </c>
      <c r="AS508" s="5">
        <f t="shared" si="17"/>
        <v>1285</v>
      </c>
      <c r="AT508" s="5">
        <f t="shared" si="18"/>
        <v>0.4265297008</v>
      </c>
      <c r="AU508" s="5" t="str">
        <f t="shared" si="19"/>
        <v>Low</v>
      </c>
      <c r="AV508" s="5"/>
      <c r="AW508" s="5"/>
      <c r="AX508" s="5"/>
      <c r="AY508" s="5"/>
      <c r="AZ508" s="5"/>
    </row>
    <row r="509" ht="14.25" customHeight="1">
      <c r="A509" s="5">
        <v>6071.0</v>
      </c>
      <c r="B509" s="5">
        <v>1989.0</v>
      </c>
      <c r="C509" s="5" t="s">
        <v>46</v>
      </c>
      <c r="D509" s="5" t="s">
        <v>47</v>
      </c>
      <c r="E509" s="5">
        <v>81217.0</v>
      </c>
      <c r="F509" s="2">
        <f t="shared" si="1"/>
        <v>81217</v>
      </c>
      <c r="G509" s="5">
        <v>2.0</v>
      </c>
      <c r="H509" s="5">
        <v>0.0</v>
      </c>
      <c r="I509" s="5" t="s">
        <v>406</v>
      </c>
      <c r="J509" s="2">
        <f t="array" ref="J509">INDEX('Purchase Behaviour'!B:B,MATCH(A509,'Purchase Behaviour'!A:A, 0))</f>
        <v>361.3620996</v>
      </c>
      <c r="K509" s="2">
        <f t="array" ref="K509">INDEX('Purchase Behaviour'!C:C, MATCH(A509,'Purchase Behaviour'!A:A, 0))</f>
        <v>288.2278335</v>
      </c>
      <c r="L509" s="2">
        <f t="array" ref="L509">INDEX('Purchase Behaviour'!D:D, MATCH($A509,'Purchase Behaviour'!$A:$A, 0))</f>
        <v>577.0175874</v>
      </c>
      <c r="M509" s="2">
        <f t="array" ref="M509">INDEX('Purchase Behaviour'!E:E, MATCH($A509,'Purchase Behaviour'!$A:$A, 0))</f>
        <v>160.010187</v>
      </c>
      <c r="N509" s="2">
        <f t="array" ref="N509">INDEX('Purchase Behaviour'!F:F, MATCH($A509,'Purchase Behaviour'!$A:$A, 0))</f>
        <v>350.1967694</v>
      </c>
      <c r="O509" s="2">
        <f t="array" ref="O509">INDEX('Purchase Behaviour'!G:G, MATCH($A509,'Purchase Behaviour'!$A:$A, 0))</f>
        <v>347.289394</v>
      </c>
      <c r="P509" s="2">
        <f t="array" ref="P509">INDEX('Purchase Behaviour'!H:H, MATCH($A509,'Purchase Behaviour'!$A:$A, 0))</f>
        <v>1</v>
      </c>
      <c r="Q509" s="2">
        <f t="array" ref="Q509">INDEX('Purchase Behaviour'!I:I, MATCH($A509,'Purchase Behaviour'!$A:$A, 0))</f>
        <v>3</v>
      </c>
      <c r="R509" s="2">
        <f t="array" ref="R509">INDEX('Purchase Behaviour'!J:J, MATCH($A509,'Purchase Behaviour'!$A:$A, 0))</f>
        <v>7</v>
      </c>
      <c r="S509" s="2">
        <f t="array" ref="S509">INDEX('Purchase Behaviour'!K:K, MATCH($A509,'Purchase Behaviour'!$A:$A, 0))</f>
        <v>11</v>
      </c>
      <c r="T509" s="2">
        <f t="array" ref="T509">INDEX('Purchase Behaviour'!L:L, MATCH($A509,'Purchase Behaviour'!$A:$A, 0))</f>
        <v>1</v>
      </c>
      <c r="U509" s="2">
        <f t="array" ref="U509">INDEX('Purchase Behaviour'!M:M, MATCH($A509,'Purchase Behaviour'!$A:$A, 0))</f>
        <v>77</v>
      </c>
      <c r="V509" s="2">
        <f t="array" ref="V509">INDEX('Campaign Performance'!B:B, MATCH(A509,'Campaign Performance'!A:A, 0))</f>
        <v>0</v>
      </c>
      <c r="W509" s="2">
        <f t="array" ref="W509">INDEX('Campaign Performance'!C:C, MATCH($A509,'Campaign Performance'!$A:$A, 0))</f>
        <v>0</v>
      </c>
      <c r="X509" s="2">
        <f t="array" ref="X509">INDEX('Campaign Performance'!D:D, MATCH($A509,'Campaign Performance'!$A:$A, 0))</f>
        <v>0</v>
      </c>
      <c r="Y509" s="2">
        <f t="array" ref="Y509">INDEX('Campaign Performance'!E:E, MATCH($A509,'Campaign Performance'!$A:$A, 0))</f>
        <v>0</v>
      </c>
      <c r="Z509" s="2">
        <f t="array" ref="Z509">INDEX('Campaign Performance'!F:F, MATCH($A509,'Campaign Performance'!$A:$A, 0))</f>
        <v>0</v>
      </c>
      <c r="AA509" s="2">
        <f t="array" ref="AA509">INDEX('Campaign Performance'!G:G, MATCH($A509,'Campaign Performance'!$A:$A, 0))</f>
        <v>0</v>
      </c>
      <c r="AB509" s="2">
        <f t="array" ref="AB509">INDEX('Campaign Performance'!H:H, MATCH($A509,'Campaign Performance'!$A:$A, 0))</f>
        <v>0</v>
      </c>
      <c r="AC509" s="5">
        <f t="shared" si="2"/>
        <v>36</v>
      </c>
      <c r="AD509" s="5">
        <f t="shared" si="3"/>
        <v>12</v>
      </c>
      <c r="AE509" s="5">
        <f t="shared" si="4"/>
        <v>2084.103871</v>
      </c>
      <c r="AF509" s="5">
        <f t="shared" si="5"/>
        <v>0</v>
      </c>
      <c r="AG509" s="5" t="str">
        <f t="shared" si="6"/>
        <v>Large family</v>
      </c>
      <c r="AH509" s="5" t="str">
        <f t="shared" si="20"/>
        <v>High income</v>
      </c>
      <c r="AI509" s="5" t="str">
        <f t="shared" si="7"/>
        <v>No</v>
      </c>
      <c r="AJ509" s="5" t="str">
        <f t="shared" si="8"/>
        <v>No Acceptance</v>
      </c>
      <c r="AK509" s="5">
        <f t="shared" si="9"/>
        <v>3</v>
      </c>
      <c r="AL509" s="5">
        <f t="shared" si="10"/>
        <v>0.1056281839</v>
      </c>
      <c r="AM509" s="5">
        <f t="shared" si="11"/>
        <v>0.2222222222</v>
      </c>
      <c r="AN509" s="5">
        <f t="shared" si="12"/>
        <v>0.1111111111</v>
      </c>
      <c r="AO509" s="5">
        <f t="shared" si="13"/>
        <v>0.25</v>
      </c>
      <c r="AP509" s="5">
        <f t="shared" si="14"/>
        <v>0</v>
      </c>
      <c r="AQ509" s="5">
        <f t="shared" si="15"/>
        <v>1</v>
      </c>
      <c r="AR509" s="5">
        <f t="shared" si="16"/>
        <v>0.2347403793</v>
      </c>
      <c r="AS509" s="5">
        <f t="shared" si="17"/>
        <v>1427</v>
      </c>
      <c r="AT509" s="5">
        <f t="shared" si="18"/>
        <v>0.3631085306</v>
      </c>
      <c r="AU509" s="5" t="str">
        <f t="shared" si="19"/>
        <v>Low</v>
      </c>
      <c r="AV509" s="5"/>
      <c r="AW509" s="5"/>
      <c r="AX509" s="5"/>
      <c r="AY509" s="5"/>
      <c r="AZ509" s="5"/>
    </row>
    <row r="510" ht="14.25" customHeight="1">
      <c r="A510" s="5">
        <v>3386.0</v>
      </c>
      <c r="B510" s="5">
        <v>1992.0</v>
      </c>
      <c r="C510" s="5" t="s">
        <v>46</v>
      </c>
      <c r="D510" s="5" t="s">
        <v>54</v>
      </c>
      <c r="E510" s="5">
        <v>34935.0</v>
      </c>
      <c r="F510" s="2">
        <f t="shared" si="1"/>
        <v>34935</v>
      </c>
      <c r="G510" s="5">
        <v>1.0</v>
      </c>
      <c r="H510" s="5">
        <v>0.0</v>
      </c>
      <c r="I510" s="5" t="s">
        <v>367</v>
      </c>
      <c r="J510" s="2">
        <f t="array" ref="J510">INDEX('Purchase Behaviour'!B:B,MATCH(A510,'Purchase Behaviour'!A:A, 0))</f>
        <v>212.8140498</v>
      </c>
      <c r="K510" s="2">
        <f t="array" ref="K510">INDEX('Purchase Behaviour'!C:C, MATCH(A510,'Purchase Behaviour'!A:A, 0))</f>
        <v>233.2596272</v>
      </c>
      <c r="L510" s="2">
        <f t="array" ref="L510">INDEX('Purchase Behaviour'!D:D, MATCH($A510,'Purchase Behaviour'!$A:$A, 0))</f>
        <v>155.033502</v>
      </c>
      <c r="M510" s="2">
        <f t="array" ref="M510">INDEX('Purchase Behaviour'!E:E, MATCH($A510,'Purchase Behaviour'!$A:$A, 0))</f>
        <v>177.4839963</v>
      </c>
      <c r="N510" s="2">
        <f t="array" ref="N510">INDEX('Purchase Behaviour'!F:F, MATCH($A510,'Purchase Behaviour'!$A:$A, 0))</f>
        <v>182.0319213</v>
      </c>
      <c r="O510" s="2">
        <f t="array" ref="O510">INDEX('Purchase Behaviour'!G:G, MATCH($A510,'Purchase Behaviour'!$A:$A, 0))</f>
        <v>223.5062299</v>
      </c>
      <c r="P510" s="2">
        <f t="array" ref="P510">INDEX('Purchase Behaviour'!H:H, MATCH($A510,'Purchase Behaviour'!$A:$A, 0))</f>
        <v>1</v>
      </c>
      <c r="Q510" s="2">
        <f t="array" ref="Q510">INDEX('Purchase Behaviour'!I:I, MATCH($A510,'Purchase Behaviour'!$A:$A, 0))</f>
        <v>2</v>
      </c>
      <c r="R510" s="2">
        <f t="array" ref="R510">INDEX('Purchase Behaviour'!J:J, MATCH($A510,'Purchase Behaviour'!$A:$A, 0))</f>
        <v>1</v>
      </c>
      <c r="S510" s="2">
        <f t="array" ref="S510">INDEX('Purchase Behaviour'!K:K, MATCH($A510,'Purchase Behaviour'!$A:$A, 0))</f>
        <v>4</v>
      </c>
      <c r="T510" s="2">
        <f t="array" ref="T510">INDEX('Purchase Behaviour'!L:L, MATCH($A510,'Purchase Behaviour'!$A:$A, 0))</f>
        <v>7</v>
      </c>
      <c r="U510" s="2">
        <f t="array" ref="U510">INDEX('Purchase Behaviour'!M:M, MATCH($A510,'Purchase Behaviour'!$A:$A, 0))</f>
        <v>71</v>
      </c>
      <c r="V510" s="2">
        <f t="array" ref="V510">INDEX('Campaign Performance'!B:B, MATCH(A510,'Campaign Performance'!A:A, 0))</f>
        <v>0</v>
      </c>
      <c r="W510" s="2">
        <f t="array" ref="W510">INDEX('Campaign Performance'!C:C, MATCH($A510,'Campaign Performance'!$A:$A, 0))</f>
        <v>0</v>
      </c>
      <c r="X510" s="2">
        <f t="array" ref="X510">INDEX('Campaign Performance'!D:D, MATCH($A510,'Campaign Performance'!$A:$A, 0))</f>
        <v>0</v>
      </c>
      <c r="Y510" s="2">
        <f t="array" ref="Y510">INDEX('Campaign Performance'!E:E, MATCH($A510,'Campaign Performance'!$A:$A, 0))</f>
        <v>0</v>
      </c>
      <c r="Z510" s="2">
        <f t="array" ref="Z510">INDEX('Campaign Performance'!F:F, MATCH($A510,'Campaign Performance'!$A:$A, 0))</f>
        <v>0</v>
      </c>
      <c r="AA510" s="2">
        <f t="array" ref="AA510">INDEX('Campaign Performance'!G:G, MATCH($A510,'Campaign Performance'!$A:$A, 0))</f>
        <v>0</v>
      </c>
      <c r="AB510" s="2">
        <f t="array" ref="AB510">INDEX('Campaign Performance'!H:H, MATCH($A510,'Campaign Performance'!$A:$A, 0))</f>
        <v>0</v>
      </c>
      <c r="AC510" s="5">
        <f t="shared" si="2"/>
        <v>33</v>
      </c>
      <c r="AD510" s="5">
        <f t="shared" si="3"/>
        <v>12</v>
      </c>
      <c r="AE510" s="5">
        <f t="shared" si="4"/>
        <v>1184.129326</v>
      </c>
      <c r="AF510" s="5">
        <f t="shared" si="5"/>
        <v>0</v>
      </c>
      <c r="AG510" s="5" t="str">
        <f t="shared" si="6"/>
        <v>Small family</v>
      </c>
      <c r="AH510" s="5" t="str">
        <f t="shared" si="20"/>
        <v>Mid income</v>
      </c>
      <c r="AI510" s="5" t="str">
        <f t="shared" si="7"/>
        <v>No</v>
      </c>
      <c r="AJ510" s="5" t="str">
        <f t="shared" si="8"/>
        <v>No Acceptance</v>
      </c>
      <c r="AK510" s="5">
        <f t="shared" si="9"/>
        <v>2</v>
      </c>
      <c r="AL510" s="5">
        <f t="shared" si="10"/>
        <v>0.06001496951</v>
      </c>
      <c r="AM510" s="5">
        <f t="shared" si="11"/>
        <v>0.2828282828</v>
      </c>
      <c r="AN510" s="5">
        <f t="shared" si="12"/>
        <v>0.07407407407</v>
      </c>
      <c r="AO510" s="5">
        <f t="shared" si="13"/>
        <v>0.03571428571</v>
      </c>
      <c r="AP510" s="5">
        <f t="shared" si="14"/>
        <v>0</v>
      </c>
      <c r="AQ510" s="5">
        <f t="shared" si="15"/>
        <v>0.5</v>
      </c>
      <c r="AR510" s="5">
        <f t="shared" si="16"/>
        <v>0.1645347669</v>
      </c>
      <c r="AS510" s="5">
        <f t="shared" si="17"/>
        <v>1868</v>
      </c>
      <c r="AT510" s="5">
        <f t="shared" si="18"/>
        <v>0.1661456007</v>
      </c>
      <c r="AU510" s="5" t="str">
        <f t="shared" si="19"/>
        <v>Low</v>
      </c>
      <c r="AV510" s="5"/>
      <c r="AW510" s="5"/>
      <c r="AX510" s="5"/>
      <c r="AY510" s="5"/>
      <c r="AZ510" s="5"/>
    </row>
    <row r="511" ht="14.25" customHeight="1">
      <c r="A511" s="5">
        <v>8939.0</v>
      </c>
      <c r="B511" s="5">
        <v>1960.0</v>
      </c>
      <c r="C511" s="5" t="s">
        <v>46</v>
      </c>
      <c r="D511" s="5" t="s">
        <v>58</v>
      </c>
      <c r="E511" s="5">
        <v>61250.0</v>
      </c>
      <c r="F511" s="2">
        <f t="shared" si="1"/>
        <v>61250</v>
      </c>
      <c r="G511" s="5">
        <v>0.0</v>
      </c>
      <c r="H511" s="5">
        <v>0.0</v>
      </c>
      <c r="I511" s="5" t="s">
        <v>202</v>
      </c>
      <c r="J511" s="2">
        <f t="array" ref="J511">INDEX('Purchase Behaviour'!B:B,MATCH(A511,'Purchase Behaviour'!A:A, 0))</f>
        <v>389.9320761</v>
      </c>
      <c r="K511" s="2">
        <f t="array" ref="K511">INDEX('Purchase Behaviour'!C:C, MATCH(A511,'Purchase Behaviour'!A:A, 0))</f>
        <v>242.5825915</v>
      </c>
      <c r="L511" s="2">
        <f t="array" ref="L511">INDEX('Purchase Behaviour'!D:D, MATCH($A511,'Purchase Behaviour'!$A:$A, 0))</f>
        <v>334.1461305</v>
      </c>
      <c r="M511" s="2">
        <f t="array" ref="M511">INDEX('Purchase Behaviour'!E:E, MATCH($A511,'Purchase Behaviour'!$A:$A, 0))</f>
        <v>329.0208257</v>
      </c>
      <c r="N511" s="2">
        <f t="array" ref="N511">INDEX('Purchase Behaviour'!F:F, MATCH($A511,'Purchase Behaviour'!$A:$A, 0))</f>
        <v>282.2070229</v>
      </c>
      <c r="O511" s="2">
        <f t="array" ref="O511">INDEX('Purchase Behaviour'!G:G, MATCH($A511,'Purchase Behaviour'!$A:$A, 0))</f>
        <v>328.1326778</v>
      </c>
      <c r="P511" s="2">
        <f t="array" ref="P511">INDEX('Purchase Behaviour'!H:H, MATCH($A511,'Purchase Behaviour'!$A:$A, 0))</f>
        <v>6</v>
      </c>
      <c r="Q511" s="2">
        <f t="array" ref="Q511">INDEX('Purchase Behaviour'!I:I, MATCH($A511,'Purchase Behaviour'!$A:$A, 0))</f>
        <v>5</v>
      </c>
      <c r="R511" s="2">
        <f t="array" ref="R511">INDEX('Purchase Behaviour'!J:J, MATCH($A511,'Purchase Behaviour'!$A:$A, 0))</f>
        <v>2</v>
      </c>
      <c r="S511" s="2">
        <f t="array" ref="S511">INDEX('Purchase Behaviour'!K:K, MATCH($A511,'Purchase Behaviour'!$A:$A, 0))</f>
        <v>12</v>
      </c>
      <c r="T511" s="2">
        <f t="array" ref="T511">INDEX('Purchase Behaviour'!L:L, MATCH($A511,'Purchase Behaviour'!$A:$A, 0))</f>
        <v>5</v>
      </c>
      <c r="U511" s="2">
        <f t="array" ref="U511">INDEX('Purchase Behaviour'!M:M, MATCH($A511,'Purchase Behaviour'!$A:$A, 0))</f>
        <v>49</v>
      </c>
      <c r="V511" s="2">
        <f t="array" ref="V511">INDEX('Campaign Performance'!B:B, MATCH(A511,'Campaign Performance'!A:A, 0))</f>
        <v>0</v>
      </c>
      <c r="W511" s="2">
        <f t="array" ref="W511">INDEX('Campaign Performance'!C:C, MATCH($A511,'Campaign Performance'!$A:$A, 0))</f>
        <v>0</v>
      </c>
      <c r="X511" s="2">
        <f t="array" ref="X511">INDEX('Campaign Performance'!D:D, MATCH($A511,'Campaign Performance'!$A:$A, 0))</f>
        <v>0</v>
      </c>
      <c r="Y511" s="2">
        <f t="array" ref="Y511">INDEX('Campaign Performance'!E:E, MATCH($A511,'Campaign Performance'!$A:$A, 0))</f>
        <v>0</v>
      </c>
      <c r="Z511" s="2">
        <f t="array" ref="Z511">INDEX('Campaign Performance'!F:F, MATCH($A511,'Campaign Performance'!$A:$A, 0))</f>
        <v>0</v>
      </c>
      <c r="AA511" s="2">
        <f t="array" ref="AA511">INDEX('Campaign Performance'!G:G, MATCH($A511,'Campaign Performance'!$A:$A, 0))</f>
        <v>0</v>
      </c>
      <c r="AB511" s="2">
        <f t="array" ref="AB511">INDEX('Campaign Performance'!H:H, MATCH($A511,'Campaign Performance'!$A:$A, 0))</f>
        <v>0</v>
      </c>
      <c r="AC511" s="5">
        <f t="shared" si="2"/>
        <v>65</v>
      </c>
      <c r="AD511" s="5">
        <f t="shared" si="3"/>
        <v>12</v>
      </c>
      <c r="AE511" s="5">
        <f t="shared" si="4"/>
        <v>1906.021325</v>
      </c>
      <c r="AF511" s="5">
        <f t="shared" si="5"/>
        <v>0</v>
      </c>
      <c r="AG511" s="5" t="str">
        <f t="shared" si="6"/>
        <v>No kids</v>
      </c>
      <c r="AH511" s="5" t="str">
        <f t="shared" si="20"/>
        <v>High income</v>
      </c>
      <c r="AI511" s="5" t="str">
        <f t="shared" si="7"/>
        <v>No</v>
      </c>
      <c r="AJ511" s="5" t="str">
        <f t="shared" si="8"/>
        <v>No Acceptance</v>
      </c>
      <c r="AK511" s="5">
        <f t="shared" si="9"/>
        <v>3</v>
      </c>
      <c r="AL511" s="5">
        <f t="shared" si="10"/>
        <v>0.09660246488</v>
      </c>
      <c r="AM511" s="5">
        <f t="shared" si="11"/>
        <v>0.5050505051</v>
      </c>
      <c r="AN511" s="5">
        <f t="shared" si="12"/>
        <v>0.1851851852</v>
      </c>
      <c r="AO511" s="5">
        <f t="shared" si="13"/>
        <v>0.07142857143</v>
      </c>
      <c r="AP511" s="5">
        <f t="shared" si="14"/>
        <v>0</v>
      </c>
      <c r="AQ511" s="5">
        <f t="shared" si="15"/>
        <v>1</v>
      </c>
      <c r="AR511" s="5">
        <f t="shared" si="16"/>
        <v>0.3105864027</v>
      </c>
      <c r="AS511" s="5">
        <f t="shared" si="17"/>
        <v>871</v>
      </c>
      <c r="AT511" s="5">
        <f t="shared" si="18"/>
        <v>0.6114336757</v>
      </c>
      <c r="AU511" s="5" t="str">
        <f t="shared" si="19"/>
        <v>Mid</v>
      </c>
      <c r="AV511" s="5"/>
      <c r="AW511" s="5"/>
      <c r="AX511" s="5"/>
      <c r="AY511" s="5"/>
      <c r="AZ511" s="5"/>
    </row>
    <row r="512" ht="14.25" customHeight="1">
      <c r="A512" s="5">
        <v>9925.0</v>
      </c>
      <c r="B512" s="5">
        <v>1981.0</v>
      </c>
      <c r="C512" s="5" t="s">
        <v>53</v>
      </c>
      <c r="D512" s="5" t="s">
        <v>50</v>
      </c>
      <c r="E512" s="5">
        <v>39665.0</v>
      </c>
      <c r="F512" s="2">
        <f t="shared" si="1"/>
        <v>39665</v>
      </c>
      <c r="G512" s="5">
        <v>0.0</v>
      </c>
      <c r="H512" s="5">
        <v>0.0</v>
      </c>
      <c r="I512" s="5" t="s">
        <v>407</v>
      </c>
      <c r="J512" s="2">
        <f t="array" ref="J512">INDEX('Purchase Behaviour'!B:B,MATCH(A512,'Purchase Behaviour'!A:A, 0))</f>
        <v>191.0207628</v>
      </c>
      <c r="K512" s="2">
        <f t="array" ref="K512">INDEX('Purchase Behaviour'!C:C, MATCH(A512,'Purchase Behaviour'!A:A, 0))</f>
        <v>199.3840476</v>
      </c>
      <c r="L512" s="2">
        <f t="array" ref="L512">INDEX('Purchase Behaviour'!D:D, MATCH($A512,'Purchase Behaviour'!$A:$A, 0))</f>
        <v>107.4385853</v>
      </c>
      <c r="M512" s="2">
        <f t="array" ref="M512">INDEX('Purchase Behaviour'!E:E, MATCH($A512,'Purchase Behaviour'!$A:$A, 0))</f>
        <v>134.0429361</v>
      </c>
      <c r="N512" s="2">
        <f t="array" ref="N512">INDEX('Purchase Behaviour'!F:F, MATCH($A512,'Purchase Behaviour'!$A:$A, 0))</f>
        <v>239.460478</v>
      </c>
      <c r="O512" s="2">
        <f t="array" ref="O512">INDEX('Purchase Behaviour'!G:G, MATCH($A512,'Purchase Behaviour'!$A:$A, 0))</f>
        <v>116.2704715</v>
      </c>
      <c r="P512" s="2">
        <f t="array" ref="P512">INDEX('Purchase Behaviour'!H:H, MATCH($A512,'Purchase Behaviour'!$A:$A, 0))</f>
        <v>3</v>
      </c>
      <c r="Q512" s="2">
        <f t="array" ref="Q512">INDEX('Purchase Behaviour'!I:I, MATCH($A512,'Purchase Behaviour'!$A:$A, 0))</f>
        <v>4</v>
      </c>
      <c r="R512" s="2">
        <f t="array" ref="R512">INDEX('Purchase Behaviour'!J:J, MATCH($A512,'Purchase Behaviour'!$A:$A, 0))</f>
        <v>2</v>
      </c>
      <c r="S512" s="2">
        <f t="array" ref="S512">INDEX('Purchase Behaviour'!K:K, MATCH($A512,'Purchase Behaviour'!$A:$A, 0))</f>
        <v>3</v>
      </c>
      <c r="T512" s="2">
        <f t="array" ref="T512">INDEX('Purchase Behaviour'!L:L, MATCH($A512,'Purchase Behaviour'!$A:$A, 0))</f>
        <v>7</v>
      </c>
      <c r="U512" s="2">
        <f t="array" ref="U512">INDEX('Purchase Behaviour'!M:M, MATCH($A512,'Purchase Behaviour'!$A:$A, 0))</f>
        <v>97</v>
      </c>
      <c r="V512" s="2">
        <f t="array" ref="V512">INDEX('Campaign Performance'!B:B, MATCH(A512,'Campaign Performance'!A:A, 0))</f>
        <v>1</v>
      </c>
      <c r="W512" s="2">
        <f t="array" ref="W512">INDEX('Campaign Performance'!C:C, MATCH($A512,'Campaign Performance'!$A:$A, 0))</f>
        <v>0</v>
      </c>
      <c r="X512" s="2">
        <f t="array" ref="X512">INDEX('Campaign Performance'!D:D, MATCH($A512,'Campaign Performance'!$A:$A, 0))</f>
        <v>0</v>
      </c>
      <c r="Y512" s="2">
        <f t="array" ref="Y512">INDEX('Campaign Performance'!E:E, MATCH($A512,'Campaign Performance'!$A:$A, 0))</f>
        <v>0</v>
      </c>
      <c r="Z512" s="2">
        <f t="array" ref="Z512">INDEX('Campaign Performance'!F:F, MATCH($A512,'Campaign Performance'!$A:$A, 0))</f>
        <v>0</v>
      </c>
      <c r="AA512" s="2">
        <f t="array" ref="AA512">INDEX('Campaign Performance'!G:G, MATCH($A512,'Campaign Performance'!$A:$A, 0))</f>
        <v>0</v>
      </c>
      <c r="AB512" s="2">
        <f t="array" ref="AB512">INDEX('Campaign Performance'!H:H, MATCH($A512,'Campaign Performance'!$A:$A, 0))</f>
        <v>0</v>
      </c>
      <c r="AC512" s="5">
        <f t="shared" si="2"/>
        <v>44</v>
      </c>
      <c r="AD512" s="5">
        <f t="shared" si="3"/>
        <v>12</v>
      </c>
      <c r="AE512" s="5">
        <f t="shared" si="4"/>
        <v>987.6172812</v>
      </c>
      <c r="AF512" s="5">
        <f t="shared" si="5"/>
        <v>1</v>
      </c>
      <c r="AG512" s="5" t="str">
        <f t="shared" si="6"/>
        <v>No kids</v>
      </c>
      <c r="AH512" s="5" t="str">
        <f t="shared" si="20"/>
        <v>Mid income</v>
      </c>
      <c r="AI512" s="5" t="str">
        <f t="shared" si="7"/>
        <v>No</v>
      </c>
      <c r="AJ512" s="5" t="str">
        <f t="shared" si="8"/>
        <v>Low Acceptance</v>
      </c>
      <c r="AK512" s="5">
        <f t="shared" si="9"/>
        <v>2</v>
      </c>
      <c r="AL512" s="5">
        <f t="shared" si="10"/>
        <v>0.05005519219</v>
      </c>
      <c r="AM512" s="5">
        <f t="shared" si="11"/>
        <v>0.0202020202</v>
      </c>
      <c r="AN512" s="5">
        <f t="shared" si="12"/>
        <v>0.1481481481</v>
      </c>
      <c r="AO512" s="5">
        <f t="shared" si="13"/>
        <v>0.07142857143</v>
      </c>
      <c r="AP512" s="5">
        <f t="shared" si="14"/>
        <v>0.25</v>
      </c>
      <c r="AQ512" s="5">
        <f t="shared" si="15"/>
        <v>0.5</v>
      </c>
      <c r="AR512" s="5">
        <f t="shared" si="16"/>
        <v>0.1229394835</v>
      </c>
      <c r="AS512" s="5">
        <f t="shared" si="17"/>
        <v>2016</v>
      </c>
      <c r="AT512" s="5">
        <f t="shared" si="18"/>
        <v>0.1000446628</v>
      </c>
      <c r="AU512" s="5" t="str">
        <f t="shared" si="19"/>
        <v>Low</v>
      </c>
      <c r="AV512" s="5"/>
      <c r="AW512" s="5"/>
      <c r="AX512" s="5"/>
      <c r="AY512" s="5"/>
      <c r="AZ512" s="5"/>
    </row>
    <row r="513" ht="14.25" customHeight="1">
      <c r="A513" s="5">
        <v>4320.0</v>
      </c>
      <c r="B513" s="5">
        <v>1979.0</v>
      </c>
      <c r="C513" s="5" t="s">
        <v>46</v>
      </c>
      <c r="D513" s="5" t="s">
        <v>47</v>
      </c>
      <c r="E513" s="5">
        <v>60152.0</v>
      </c>
      <c r="F513" s="2">
        <f t="shared" si="1"/>
        <v>60152</v>
      </c>
      <c r="G513" s="5">
        <v>0.0</v>
      </c>
      <c r="H513" s="5">
        <v>1.0</v>
      </c>
      <c r="I513" s="5" t="s">
        <v>69</v>
      </c>
      <c r="J513" s="2">
        <f t="array" ref="J513">INDEX('Purchase Behaviour'!B:B,MATCH(A513,'Purchase Behaviour'!A:A, 0))</f>
        <v>331.1225047</v>
      </c>
      <c r="K513" s="2">
        <f t="array" ref="K513">INDEX('Purchase Behaviour'!C:C, MATCH(A513,'Purchase Behaviour'!A:A, 0))</f>
        <v>280.3241275</v>
      </c>
      <c r="L513" s="2">
        <f t="array" ref="L513">INDEX('Purchase Behaviour'!D:D, MATCH($A513,'Purchase Behaviour'!$A:$A, 0))</f>
        <v>382.7507657</v>
      </c>
      <c r="M513" s="2">
        <f t="array" ref="M513">INDEX('Purchase Behaviour'!E:E, MATCH($A513,'Purchase Behaviour'!$A:$A, 0))</f>
        <v>347.58062</v>
      </c>
      <c r="N513" s="2">
        <f t="array" ref="N513">INDEX('Purchase Behaviour'!F:F, MATCH($A513,'Purchase Behaviour'!$A:$A, 0))</f>
        <v>246.0751097</v>
      </c>
      <c r="O513" s="2">
        <f t="array" ref="O513">INDEX('Purchase Behaviour'!G:G, MATCH($A513,'Purchase Behaviour'!$A:$A, 0))</f>
        <v>267.2617768</v>
      </c>
      <c r="P513" s="2">
        <f t="array" ref="P513">INDEX('Purchase Behaviour'!H:H, MATCH($A513,'Purchase Behaviour'!$A:$A, 0))</f>
        <v>1</v>
      </c>
      <c r="Q513" s="2">
        <f t="array" ref="Q513">INDEX('Purchase Behaviour'!I:I, MATCH($A513,'Purchase Behaviour'!$A:$A, 0))</f>
        <v>6</v>
      </c>
      <c r="R513" s="2">
        <f t="array" ref="R513">INDEX('Purchase Behaviour'!J:J, MATCH($A513,'Purchase Behaviour'!$A:$A, 0))</f>
        <v>4</v>
      </c>
      <c r="S513" s="2">
        <f t="array" ref="S513">INDEX('Purchase Behaviour'!K:K, MATCH($A513,'Purchase Behaviour'!$A:$A, 0))</f>
        <v>12</v>
      </c>
      <c r="T513" s="2">
        <f t="array" ref="T513">INDEX('Purchase Behaviour'!L:L, MATCH($A513,'Purchase Behaviour'!$A:$A, 0))</f>
        <v>3</v>
      </c>
      <c r="U513" s="2">
        <f t="array" ref="U513">INDEX('Purchase Behaviour'!M:M, MATCH($A513,'Purchase Behaviour'!$A:$A, 0))</f>
        <v>6</v>
      </c>
      <c r="V513" s="2">
        <f t="array" ref="V513">INDEX('Campaign Performance'!B:B, MATCH(A513,'Campaign Performance'!A:A, 0))</f>
        <v>0</v>
      </c>
      <c r="W513" s="2">
        <f t="array" ref="W513">INDEX('Campaign Performance'!C:C, MATCH($A513,'Campaign Performance'!$A:$A, 0))</f>
        <v>0</v>
      </c>
      <c r="X513" s="2">
        <f t="array" ref="X513">INDEX('Campaign Performance'!D:D, MATCH($A513,'Campaign Performance'!$A:$A, 0))</f>
        <v>0</v>
      </c>
      <c r="Y513" s="2">
        <f t="array" ref="Y513">INDEX('Campaign Performance'!E:E, MATCH($A513,'Campaign Performance'!$A:$A, 0))</f>
        <v>0</v>
      </c>
      <c r="Z513" s="2">
        <f t="array" ref="Z513">INDEX('Campaign Performance'!F:F, MATCH($A513,'Campaign Performance'!$A:$A, 0))</f>
        <v>0</v>
      </c>
      <c r="AA513" s="2">
        <f t="array" ref="AA513">INDEX('Campaign Performance'!G:G, MATCH($A513,'Campaign Performance'!$A:$A, 0))</f>
        <v>0</v>
      </c>
      <c r="AB513" s="2">
        <f t="array" ref="AB513">INDEX('Campaign Performance'!H:H, MATCH($A513,'Campaign Performance'!$A:$A, 0))</f>
        <v>0</v>
      </c>
      <c r="AC513" s="5">
        <f t="shared" si="2"/>
        <v>46</v>
      </c>
      <c r="AD513" s="5">
        <f t="shared" si="3"/>
        <v>12</v>
      </c>
      <c r="AE513" s="5">
        <f t="shared" si="4"/>
        <v>1855.114904</v>
      </c>
      <c r="AF513" s="5">
        <f t="shared" si="5"/>
        <v>0</v>
      </c>
      <c r="AG513" s="5" t="str">
        <f t="shared" si="6"/>
        <v>Small family</v>
      </c>
      <c r="AH513" s="5" t="str">
        <f t="shared" si="20"/>
        <v>High income</v>
      </c>
      <c r="AI513" s="5" t="str">
        <f t="shared" si="7"/>
        <v>No</v>
      </c>
      <c r="AJ513" s="5" t="str">
        <f t="shared" si="8"/>
        <v>No Acceptance</v>
      </c>
      <c r="AK513" s="5">
        <f t="shared" si="9"/>
        <v>3</v>
      </c>
      <c r="AL513" s="5">
        <f t="shared" si="10"/>
        <v>0.09402238584</v>
      </c>
      <c r="AM513" s="5">
        <f t="shared" si="11"/>
        <v>0.9393939394</v>
      </c>
      <c r="AN513" s="5">
        <f t="shared" si="12"/>
        <v>0.2222222222</v>
      </c>
      <c r="AO513" s="5">
        <f t="shared" si="13"/>
        <v>0.1428571429</v>
      </c>
      <c r="AP513" s="5">
        <f t="shared" si="14"/>
        <v>0</v>
      </c>
      <c r="AQ513" s="5">
        <f t="shared" si="15"/>
        <v>1</v>
      </c>
      <c r="AR513" s="5">
        <f t="shared" si="16"/>
        <v>0.4529428259</v>
      </c>
      <c r="AS513" s="5">
        <f t="shared" si="17"/>
        <v>143</v>
      </c>
      <c r="AT513" s="5">
        <f t="shared" si="18"/>
        <v>0.9365788298</v>
      </c>
      <c r="AU513" s="5" t="str">
        <f t="shared" si="19"/>
        <v>High</v>
      </c>
      <c r="AV513" s="5"/>
      <c r="AW513" s="5"/>
      <c r="AX513" s="5"/>
      <c r="AY513" s="5"/>
      <c r="AZ513" s="5"/>
    </row>
    <row r="514" ht="14.25" customHeight="1">
      <c r="A514" s="5">
        <v>5389.0</v>
      </c>
      <c r="B514" s="5">
        <v>1964.0</v>
      </c>
      <c r="C514" s="5" t="s">
        <v>46</v>
      </c>
      <c r="D514" s="5" t="s">
        <v>54</v>
      </c>
      <c r="E514" s="5">
        <v>48920.0</v>
      </c>
      <c r="F514" s="2">
        <f t="shared" si="1"/>
        <v>48920</v>
      </c>
      <c r="G514" s="5">
        <v>0.0</v>
      </c>
      <c r="H514" s="5">
        <v>0.0</v>
      </c>
      <c r="I514" s="5" t="s">
        <v>408</v>
      </c>
      <c r="J514" s="2">
        <f t="array" ref="J514">INDEX('Purchase Behaviour'!B:B,MATCH(A514,'Purchase Behaviour'!A:A, 0))</f>
        <v>85.35184327</v>
      </c>
      <c r="K514" s="2">
        <f t="array" ref="K514">INDEX('Purchase Behaviour'!C:C, MATCH(A514,'Purchase Behaviour'!A:A, 0))</f>
        <v>224.3117797</v>
      </c>
      <c r="L514" s="2">
        <f t="array" ref="L514">INDEX('Purchase Behaviour'!D:D, MATCH($A514,'Purchase Behaviour'!$A:$A, 0))</f>
        <v>138.9383306</v>
      </c>
      <c r="M514" s="2">
        <f t="array" ref="M514">INDEX('Purchase Behaviour'!E:E, MATCH($A514,'Purchase Behaviour'!$A:$A, 0))</f>
        <v>217.6970176</v>
      </c>
      <c r="N514" s="2">
        <f t="array" ref="N514">INDEX('Purchase Behaviour'!F:F, MATCH($A514,'Purchase Behaviour'!$A:$A, 0))</f>
        <v>186.2957945</v>
      </c>
      <c r="O514" s="2">
        <f t="array" ref="O514">INDEX('Purchase Behaviour'!G:G, MATCH($A514,'Purchase Behaviour'!$A:$A, 0))</f>
        <v>168.4150597</v>
      </c>
      <c r="P514" s="2">
        <f t="array" ref="P514">INDEX('Purchase Behaviour'!H:H, MATCH($A514,'Purchase Behaviour'!$A:$A, 0))</f>
        <v>3</v>
      </c>
      <c r="Q514" s="2">
        <f t="array" ref="Q514">INDEX('Purchase Behaviour'!I:I, MATCH($A514,'Purchase Behaviour'!$A:$A, 0))</f>
        <v>6</v>
      </c>
      <c r="R514" s="2">
        <f t="array" ref="R514">INDEX('Purchase Behaviour'!J:J, MATCH($A514,'Purchase Behaviour'!$A:$A, 0))</f>
        <v>2</v>
      </c>
      <c r="S514" s="2">
        <f t="array" ref="S514">INDEX('Purchase Behaviour'!K:K, MATCH($A514,'Purchase Behaviour'!$A:$A, 0))</f>
        <v>5</v>
      </c>
      <c r="T514" s="2">
        <f t="array" ref="T514">INDEX('Purchase Behaviour'!L:L, MATCH($A514,'Purchase Behaviour'!$A:$A, 0))</f>
        <v>7</v>
      </c>
      <c r="U514" s="2">
        <f t="array" ref="U514">INDEX('Purchase Behaviour'!M:M, MATCH($A514,'Purchase Behaviour'!$A:$A, 0))</f>
        <v>93</v>
      </c>
      <c r="V514" s="2">
        <f t="array" ref="V514">INDEX('Campaign Performance'!B:B, MATCH(A514,'Campaign Performance'!A:A, 0))</f>
        <v>0</v>
      </c>
      <c r="W514" s="2">
        <f t="array" ref="W514">INDEX('Campaign Performance'!C:C, MATCH($A514,'Campaign Performance'!$A:$A, 0))</f>
        <v>1</v>
      </c>
      <c r="X514" s="2">
        <f t="array" ref="X514">INDEX('Campaign Performance'!D:D, MATCH($A514,'Campaign Performance'!$A:$A, 0))</f>
        <v>0</v>
      </c>
      <c r="Y514" s="2">
        <f t="array" ref="Y514">INDEX('Campaign Performance'!E:E, MATCH($A514,'Campaign Performance'!$A:$A, 0))</f>
        <v>0</v>
      </c>
      <c r="Z514" s="2">
        <f t="array" ref="Z514">INDEX('Campaign Performance'!F:F, MATCH($A514,'Campaign Performance'!$A:$A, 0))</f>
        <v>0</v>
      </c>
      <c r="AA514" s="2">
        <f t="array" ref="AA514">INDEX('Campaign Performance'!G:G, MATCH($A514,'Campaign Performance'!$A:$A, 0))</f>
        <v>0</v>
      </c>
      <c r="AB514" s="2">
        <f t="array" ref="AB514">INDEX('Campaign Performance'!H:H, MATCH($A514,'Campaign Performance'!$A:$A, 0))</f>
        <v>0</v>
      </c>
      <c r="AC514" s="5">
        <f t="shared" si="2"/>
        <v>61</v>
      </c>
      <c r="AD514" s="5">
        <f t="shared" si="3"/>
        <v>12</v>
      </c>
      <c r="AE514" s="5">
        <f t="shared" si="4"/>
        <v>1021.009825</v>
      </c>
      <c r="AF514" s="5">
        <f t="shared" si="5"/>
        <v>1</v>
      </c>
      <c r="AG514" s="5" t="str">
        <f t="shared" si="6"/>
        <v>No kids</v>
      </c>
      <c r="AH514" s="5" t="str">
        <f t="shared" si="20"/>
        <v>Mid income</v>
      </c>
      <c r="AI514" s="5" t="str">
        <f t="shared" si="7"/>
        <v>No</v>
      </c>
      <c r="AJ514" s="5" t="str">
        <f t="shared" si="8"/>
        <v>Low Acceptance</v>
      </c>
      <c r="AK514" s="5">
        <f t="shared" si="9"/>
        <v>2</v>
      </c>
      <c r="AL514" s="5">
        <f t="shared" si="10"/>
        <v>0.05174761926</v>
      </c>
      <c r="AM514" s="5">
        <f t="shared" si="11"/>
        <v>0.06060606061</v>
      </c>
      <c r="AN514" s="5">
        <f t="shared" si="12"/>
        <v>0.2222222222</v>
      </c>
      <c r="AO514" s="5">
        <f t="shared" si="13"/>
        <v>0.07142857143</v>
      </c>
      <c r="AP514" s="5">
        <f t="shared" si="14"/>
        <v>0.25</v>
      </c>
      <c r="AQ514" s="5">
        <f t="shared" si="15"/>
        <v>0.5</v>
      </c>
      <c r="AR514" s="5">
        <f t="shared" si="16"/>
        <v>0.1465949135</v>
      </c>
      <c r="AS514" s="5">
        <f t="shared" si="17"/>
        <v>1938</v>
      </c>
      <c r="AT514" s="5">
        <f t="shared" si="18"/>
        <v>0.1348816436</v>
      </c>
      <c r="AU514" s="5" t="str">
        <f t="shared" si="19"/>
        <v>Low</v>
      </c>
      <c r="AV514" s="5"/>
      <c r="AW514" s="5"/>
      <c r="AX514" s="5"/>
      <c r="AY514" s="5"/>
      <c r="AZ514" s="5"/>
    </row>
    <row r="515" ht="14.25" customHeight="1">
      <c r="A515" s="5">
        <v>6036.0</v>
      </c>
      <c r="B515" s="5">
        <v>1960.0</v>
      </c>
      <c r="C515" s="5" t="s">
        <v>56</v>
      </c>
      <c r="D515" s="5" t="s">
        <v>50</v>
      </c>
      <c r="E515" s="5">
        <v>89120.0</v>
      </c>
      <c r="F515" s="2">
        <f t="shared" si="1"/>
        <v>89120</v>
      </c>
      <c r="G515" s="5">
        <v>0.0</v>
      </c>
      <c r="H515" s="5">
        <v>0.0</v>
      </c>
      <c r="I515" s="5" t="s">
        <v>290</v>
      </c>
      <c r="J515" s="2">
        <f t="array" ref="J515">INDEX('Purchase Behaviour'!B:B,MATCH(A515,'Purchase Behaviour'!A:A, 0))</f>
        <v>588.5094409</v>
      </c>
      <c r="K515" s="2">
        <f t="array" ref="K515">INDEX('Purchase Behaviour'!C:C, MATCH(A515,'Purchase Behaviour'!A:A, 0))</f>
        <v>252.2836407</v>
      </c>
      <c r="L515" s="2">
        <f t="array" ref="L515">INDEX('Purchase Behaviour'!D:D, MATCH($A515,'Purchase Behaviour'!$A:$A, 0))</f>
        <v>295.0151552</v>
      </c>
      <c r="M515" s="2">
        <f t="array" ref="M515">INDEX('Purchase Behaviour'!E:E, MATCH($A515,'Purchase Behaviour'!$A:$A, 0))</f>
        <v>331.1568379</v>
      </c>
      <c r="N515" s="2">
        <f t="array" ref="N515">INDEX('Purchase Behaviour'!F:F, MATCH($A515,'Purchase Behaviour'!$A:$A, 0))</f>
        <v>360.7810976</v>
      </c>
      <c r="O515" s="2">
        <f t="array" ref="O515">INDEX('Purchase Behaviour'!G:G, MATCH($A515,'Purchase Behaviour'!$A:$A, 0))</f>
        <v>306.789726</v>
      </c>
      <c r="P515" s="2">
        <f t="array" ref="P515">INDEX('Purchase Behaviour'!H:H, MATCH($A515,'Purchase Behaviour'!$A:$A, 0))</f>
        <v>1</v>
      </c>
      <c r="Q515" s="2">
        <f t="array" ref="Q515">INDEX('Purchase Behaviour'!I:I, MATCH($A515,'Purchase Behaviour'!$A:$A, 0))</f>
        <v>5</v>
      </c>
      <c r="R515" s="2">
        <f t="array" ref="R515">INDEX('Purchase Behaviour'!J:J, MATCH($A515,'Purchase Behaviour'!$A:$A, 0))</f>
        <v>6</v>
      </c>
      <c r="S515" s="2">
        <f t="array" ref="S515">INDEX('Purchase Behaviour'!K:K, MATCH($A515,'Purchase Behaviour'!$A:$A, 0))</f>
        <v>7</v>
      </c>
      <c r="T515" s="2">
        <f t="array" ref="T515">INDEX('Purchase Behaviour'!L:L, MATCH($A515,'Purchase Behaviour'!$A:$A, 0))</f>
        <v>1</v>
      </c>
      <c r="U515" s="2">
        <f t="array" ref="U515">INDEX('Purchase Behaviour'!M:M, MATCH($A515,'Purchase Behaviour'!$A:$A, 0))</f>
        <v>78</v>
      </c>
      <c r="V515" s="2">
        <f t="array" ref="V515">INDEX('Campaign Performance'!B:B, MATCH(A515,'Campaign Performance'!A:A, 0))</f>
        <v>0</v>
      </c>
      <c r="W515" s="2">
        <f t="array" ref="W515">INDEX('Campaign Performance'!C:C, MATCH($A515,'Campaign Performance'!$A:$A, 0))</f>
        <v>0</v>
      </c>
      <c r="X515" s="2">
        <f t="array" ref="X515">INDEX('Campaign Performance'!D:D, MATCH($A515,'Campaign Performance'!$A:$A, 0))</f>
        <v>1</v>
      </c>
      <c r="Y515" s="2">
        <f t="array" ref="Y515">INDEX('Campaign Performance'!E:E, MATCH($A515,'Campaign Performance'!$A:$A, 0))</f>
        <v>0</v>
      </c>
      <c r="Z515" s="2">
        <f t="array" ref="Z515">INDEX('Campaign Performance'!F:F, MATCH($A515,'Campaign Performance'!$A:$A, 0))</f>
        <v>0</v>
      </c>
      <c r="AA515" s="2">
        <f t="array" ref="AA515">INDEX('Campaign Performance'!G:G, MATCH($A515,'Campaign Performance'!$A:$A, 0))</f>
        <v>0</v>
      </c>
      <c r="AB515" s="2">
        <f t="array" ref="AB515">INDEX('Campaign Performance'!H:H, MATCH($A515,'Campaign Performance'!$A:$A, 0))</f>
        <v>0</v>
      </c>
      <c r="AC515" s="5">
        <f t="shared" si="2"/>
        <v>65</v>
      </c>
      <c r="AD515" s="5">
        <f t="shared" si="3"/>
        <v>11</v>
      </c>
      <c r="AE515" s="5">
        <f t="shared" si="4"/>
        <v>2134.535898</v>
      </c>
      <c r="AF515" s="5">
        <f t="shared" si="5"/>
        <v>1</v>
      </c>
      <c r="AG515" s="5" t="str">
        <f t="shared" si="6"/>
        <v>No kids</v>
      </c>
      <c r="AH515" s="5" t="str">
        <f t="shared" si="20"/>
        <v>High income</v>
      </c>
      <c r="AI515" s="5" t="str">
        <f t="shared" si="7"/>
        <v>No</v>
      </c>
      <c r="AJ515" s="5" t="str">
        <f t="shared" si="8"/>
        <v>Low Acceptance</v>
      </c>
      <c r="AK515" s="5">
        <f t="shared" si="9"/>
        <v>3</v>
      </c>
      <c r="AL515" s="5">
        <f t="shared" si="10"/>
        <v>0.1081842194</v>
      </c>
      <c r="AM515" s="5">
        <f t="shared" si="11"/>
        <v>0.2121212121</v>
      </c>
      <c r="AN515" s="5">
        <f t="shared" si="12"/>
        <v>0.1851851852</v>
      </c>
      <c r="AO515" s="5">
        <f t="shared" si="13"/>
        <v>0.2142857143</v>
      </c>
      <c r="AP515" s="5">
        <f t="shared" si="14"/>
        <v>0.25</v>
      </c>
      <c r="AQ515" s="5">
        <f t="shared" si="15"/>
        <v>1</v>
      </c>
      <c r="AR515" s="5">
        <f t="shared" si="16"/>
        <v>0.2648887677</v>
      </c>
      <c r="AS515" s="5">
        <f t="shared" si="17"/>
        <v>1216</v>
      </c>
      <c r="AT515" s="5">
        <f t="shared" si="18"/>
        <v>0.4573470299</v>
      </c>
      <c r="AU515" s="5" t="str">
        <f t="shared" si="19"/>
        <v>Low</v>
      </c>
      <c r="AV515" s="5"/>
      <c r="AW515" s="5"/>
      <c r="AX515" s="5"/>
      <c r="AY515" s="5"/>
      <c r="AZ515" s="5"/>
    </row>
    <row r="516" ht="14.25" customHeight="1">
      <c r="A516" s="5">
        <v>182.0</v>
      </c>
      <c r="B516" s="5">
        <v>1960.0</v>
      </c>
      <c r="C516" s="5" t="s">
        <v>53</v>
      </c>
      <c r="D516" s="5" t="s">
        <v>50</v>
      </c>
      <c r="E516" s="5">
        <v>44124.0</v>
      </c>
      <c r="F516" s="2">
        <f t="shared" si="1"/>
        <v>44124</v>
      </c>
      <c r="G516" s="5">
        <v>0.0</v>
      </c>
      <c r="H516" s="5">
        <v>0.0</v>
      </c>
      <c r="I516" s="5" t="s">
        <v>83</v>
      </c>
      <c r="J516" s="2">
        <f t="array" ref="J516">INDEX('Purchase Behaviour'!B:B,MATCH(A516,'Purchase Behaviour'!A:A, 0))</f>
        <v>186.8659939</v>
      </c>
      <c r="K516" s="2">
        <f t="array" ref="K516">INDEX('Purchase Behaviour'!C:C, MATCH(A516,'Purchase Behaviour'!A:A, 0))</f>
        <v>231.544823</v>
      </c>
      <c r="L516" s="2">
        <f t="array" ref="L516">INDEX('Purchase Behaviour'!D:D, MATCH($A516,'Purchase Behaviour'!$A:$A, 0))</f>
        <v>256.3876085</v>
      </c>
      <c r="M516" s="2">
        <f t="array" ref="M516">INDEX('Purchase Behaviour'!E:E, MATCH($A516,'Purchase Behaviour'!$A:$A, 0))</f>
        <v>253.1074275</v>
      </c>
      <c r="N516" s="2">
        <f t="array" ref="N516">INDEX('Purchase Behaviour'!F:F, MATCH($A516,'Purchase Behaviour'!$A:$A, 0))</f>
        <v>82.20906255</v>
      </c>
      <c r="O516" s="2">
        <f t="array" ref="O516">INDEX('Purchase Behaviour'!G:G, MATCH($A516,'Purchase Behaviour'!$A:$A, 0))</f>
        <v>236.8174548</v>
      </c>
      <c r="P516" s="2">
        <f t="array" ref="P516">INDEX('Purchase Behaviour'!H:H, MATCH($A516,'Purchase Behaviour'!$A:$A, 0))</f>
        <v>4</v>
      </c>
      <c r="Q516" s="2">
        <f t="array" ref="Q516">INDEX('Purchase Behaviour'!I:I, MATCH($A516,'Purchase Behaviour'!$A:$A, 0))</f>
        <v>6</v>
      </c>
      <c r="R516" s="2">
        <f t="array" ref="R516">INDEX('Purchase Behaviour'!J:J, MATCH($A516,'Purchase Behaviour'!$A:$A, 0))</f>
        <v>2</v>
      </c>
      <c r="S516" s="2">
        <f t="array" ref="S516">INDEX('Purchase Behaviour'!K:K, MATCH($A516,'Purchase Behaviour'!$A:$A, 0))</f>
        <v>5</v>
      </c>
      <c r="T516" s="2">
        <f t="array" ref="T516">INDEX('Purchase Behaviour'!L:L, MATCH($A516,'Purchase Behaviour'!$A:$A, 0))</f>
        <v>8</v>
      </c>
      <c r="U516" s="2">
        <f t="array" ref="U516">INDEX('Purchase Behaviour'!M:M, MATCH($A516,'Purchase Behaviour'!$A:$A, 0))</f>
        <v>62</v>
      </c>
      <c r="V516" s="2">
        <f t="array" ref="V516">INDEX('Campaign Performance'!B:B, MATCH(A516,'Campaign Performance'!A:A, 0))</f>
        <v>0</v>
      </c>
      <c r="W516" s="2">
        <f t="array" ref="W516">INDEX('Campaign Performance'!C:C, MATCH($A516,'Campaign Performance'!$A:$A, 0))</f>
        <v>0</v>
      </c>
      <c r="X516" s="2">
        <f t="array" ref="X516">INDEX('Campaign Performance'!D:D, MATCH($A516,'Campaign Performance'!$A:$A, 0))</f>
        <v>0</v>
      </c>
      <c r="Y516" s="2">
        <f t="array" ref="Y516">INDEX('Campaign Performance'!E:E, MATCH($A516,'Campaign Performance'!$A:$A, 0))</f>
        <v>0</v>
      </c>
      <c r="Z516" s="2">
        <f t="array" ref="Z516">INDEX('Campaign Performance'!F:F, MATCH($A516,'Campaign Performance'!$A:$A, 0))</f>
        <v>0</v>
      </c>
      <c r="AA516" s="2">
        <f t="array" ref="AA516">INDEX('Campaign Performance'!G:G, MATCH($A516,'Campaign Performance'!$A:$A, 0))</f>
        <v>0</v>
      </c>
      <c r="AB516" s="2">
        <f t="array" ref="AB516">INDEX('Campaign Performance'!H:H, MATCH($A516,'Campaign Performance'!$A:$A, 0))</f>
        <v>0</v>
      </c>
      <c r="AC516" s="5">
        <f t="shared" si="2"/>
        <v>65</v>
      </c>
      <c r="AD516" s="5">
        <f t="shared" si="3"/>
        <v>12</v>
      </c>
      <c r="AE516" s="5">
        <f t="shared" si="4"/>
        <v>1246.93237</v>
      </c>
      <c r="AF516" s="5">
        <f t="shared" si="5"/>
        <v>0</v>
      </c>
      <c r="AG516" s="5" t="str">
        <f t="shared" si="6"/>
        <v>No kids</v>
      </c>
      <c r="AH516" s="5" t="str">
        <f t="shared" si="20"/>
        <v>Mid income</v>
      </c>
      <c r="AI516" s="5" t="str">
        <f t="shared" si="7"/>
        <v>No</v>
      </c>
      <c r="AJ516" s="5" t="str">
        <f t="shared" si="8"/>
        <v>No Acceptance</v>
      </c>
      <c r="AK516" s="5">
        <f t="shared" si="9"/>
        <v>2</v>
      </c>
      <c r="AL516" s="5">
        <f t="shared" si="10"/>
        <v>0.06319800254</v>
      </c>
      <c r="AM516" s="5">
        <f t="shared" si="11"/>
        <v>0.3737373737</v>
      </c>
      <c r="AN516" s="5">
        <f t="shared" si="12"/>
        <v>0.2222222222</v>
      </c>
      <c r="AO516" s="5">
        <f t="shared" si="13"/>
        <v>0.07142857143</v>
      </c>
      <c r="AP516" s="5">
        <f t="shared" si="14"/>
        <v>0</v>
      </c>
      <c r="AQ516" s="5">
        <f t="shared" si="15"/>
        <v>0.5</v>
      </c>
      <c r="AR516" s="5">
        <f t="shared" si="16"/>
        <v>0.2183969032</v>
      </c>
      <c r="AS516" s="5">
        <f t="shared" si="17"/>
        <v>1531</v>
      </c>
      <c r="AT516" s="5">
        <f t="shared" si="18"/>
        <v>0.3166592229</v>
      </c>
      <c r="AU516" s="5" t="str">
        <f t="shared" si="19"/>
        <v>Low</v>
      </c>
      <c r="AV516" s="5"/>
      <c r="AW516" s="5"/>
      <c r="AX516" s="5"/>
      <c r="AY516" s="5"/>
      <c r="AZ516" s="5"/>
    </row>
    <row r="517" ht="14.25" customHeight="1">
      <c r="A517" s="5">
        <v>203.0</v>
      </c>
      <c r="B517" s="5">
        <v>1975.0</v>
      </c>
      <c r="C517" s="5" t="s">
        <v>56</v>
      </c>
      <c r="D517" s="5" t="s">
        <v>47</v>
      </c>
      <c r="E517" s="5">
        <v>81169.0</v>
      </c>
      <c r="F517" s="2">
        <f t="shared" si="1"/>
        <v>81169</v>
      </c>
      <c r="G517" s="5">
        <v>0.0</v>
      </c>
      <c r="H517" s="5">
        <v>0.0</v>
      </c>
      <c r="I517" s="5" t="s">
        <v>409</v>
      </c>
      <c r="J517" s="2">
        <f t="array" ref="J517">INDEX('Purchase Behaviour'!B:B,MATCH(A517,'Purchase Behaviour'!A:A, 0))</f>
        <v>443.309956</v>
      </c>
      <c r="K517" s="2">
        <f t="array" ref="K517">INDEX('Purchase Behaviour'!C:C, MATCH(A517,'Purchase Behaviour'!A:A, 0))</f>
        <v>306.0629506</v>
      </c>
      <c r="L517" s="2">
        <f t="array" ref="L517">INDEX('Purchase Behaviour'!D:D, MATCH($A517,'Purchase Behaviour'!$A:$A, 0))</f>
        <v>595.6560382</v>
      </c>
      <c r="M517" s="2">
        <f t="array" ref="M517">INDEX('Purchase Behaviour'!E:E, MATCH($A517,'Purchase Behaviour'!$A:$A, 0))</f>
        <v>523.5688332</v>
      </c>
      <c r="N517" s="2">
        <f t="array" ref="N517">INDEX('Purchase Behaviour'!F:F, MATCH($A517,'Purchase Behaviour'!$A:$A, 0))</f>
        <v>365.6417709</v>
      </c>
      <c r="O517" s="2">
        <f t="array" ref="O517">INDEX('Purchase Behaviour'!G:G, MATCH($A517,'Purchase Behaviour'!$A:$A, 0))</f>
        <v>314.3192697</v>
      </c>
      <c r="P517" s="2">
        <f t="array" ref="P517">INDEX('Purchase Behaviour'!H:H, MATCH($A517,'Purchase Behaviour'!$A:$A, 0))</f>
        <v>1</v>
      </c>
      <c r="Q517" s="2">
        <f t="array" ref="Q517">INDEX('Purchase Behaviour'!I:I, MATCH($A517,'Purchase Behaviour'!$A:$A, 0))</f>
        <v>5</v>
      </c>
      <c r="R517" s="2">
        <f t="array" ref="R517">INDEX('Purchase Behaviour'!J:J, MATCH($A517,'Purchase Behaviour'!$A:$A, 0))</f>
        <v>7</v>
      </c>
      <c r="S517" s="2">
        <f t="array" ref="S517">INDEX('Purchase Behaviour'!K:K, MATCH($A517,'Purchase Behaviour'!$A:$A, 0))</f>
        <v>9</v>
      </c>
      <c r="T517" s="2">
        <f t="array" ref="T517">INDEX('Purchase Behaviour'!L:L, MATCH($A517,'Purchase Behaviour'!$A:$A, 0))</f>
        <v>2</v>
      </c>
      <c r="U517" s="2">
        <f t="array" ref="U517">INDEX('Purchase Behaviour'!M:M, MATCH($A517,'Purchase Behaviour'!$A:$A, 0))</f>
        <v>47</v>
      </c>
      <c r="V517" s="2">
        <f t="array" ref="V517">INDEX('Campaign Performance'!B:B, MATCH(A517,'Campaign Performance'!A:A, 0))</f>
        <v>0</v>
      </c>
      <c r="W517" s="2">
        <f t="array" ref="W517">INDEX('Campaign Performance'!C:C, MATCH($A517,'Campaign Performance'!$A:$A, 0))</f>
        <v>0</v>
      </c>
      <c r="X517" s="2">
        <f t="array" ref="X517">INDEX('Campaign Performance'!D:D, MATCH($A517,'Campaign Performance'!$A:$A, 0))</f>
        <v>0</v>
      </c>
      <c r="Y517" s="2">
        <f t="array" ref="Y517">INDEX('Campaign Performance'!E:E, MATCH($A517,'Campaign Performance'!$A:$A, 0))</f>
        <v>0</v>
      </c>
      <c r="Z517" s="2">
        <f t="array" ref="Z517">INDEX('Campaign Performance'!F:F, MATCH($A517,'Campaign Performance'!$A:$A, 0))</f>
        <v>0</v>
      </c>
      <c r="AA517" s="2">
        <f t="array" ref="AA517">INDEX('Campaign Performance'!G:G, MATCH($A517,'Campaign Performance'!$A:$A, 0))</f>
        <v>1</v>
      </c>
      <c r="AB517" s="2">
        <f t="array" ref="AB517">INDEX('Campaign Performance'!H:H, MATCH($A517,'Campaign Performance'!$A:$A, 0))</f>
        <v>0</v>
      </c>
      <c r="AC517" s="5">
        <f t="shared" si="2"/>
        <v>50</v>
      </c>
      <c r="AD517" s="5">
        <f t="shared" si="3"/>
        <v>12</v>
      </c>
      <c r="AE517" s="5">
        <f t="shared" si="4"/>
        <v>2548.558819</v>
      </c>
      <c r="AF517" s="5">
        <f t="shared" si="5"/>
        <v>0</v>
      </c>
      <c r="AG517" s="5" t="str">
        <f t="shared" si="6"/>
        <v>No kids</v>
      </c>
      <c r="AH517" s="5" t="str">
        <f t="shared" si="20"/>
        <v>High income</v>
      </c>
      <c r="AI517" s="5" t="str">
        <f t="shared" si="7"/>
        <v>No</v>
      </c>
      <c r="AJ517" s="5" t="str">
        <f t="shared" si="8"/>
        <v>No Acceptance</v>
      </c>
      <c r="AK517" s="5">
        <f t="shared" si="9"/>
        <v>3</v>
      </c>
      <c r="AL517" s="5">
        <f t="shared" si="10"/>
        <v>0.1291680532</v>
      </c>
      <c r="AM517" s="5">
        <f t="shared" si="11"/>
        <v>0.5252525253</v>
      </c>
      <c r="AN517" s="5">
        <f t="shared" si="12"/>
        <v>0.1851851852</v>
      </c>
      <c r="AO517" s="5">
        <f t="shared" si="13"/>
        <v>0.25</v>
      </c>
      <c r="AP517" s="5">
        <f t="shared" si="14"/>
        <v>0</v>
      </c>
      <c r="AQ517" s="5">
        <f t="shared" si="15"/>
        <v>1</v>
      </c>
      <c r="AR517" s="5">
        <f t="shared" si="16"/>
        <v>0.3426455486</v>
      </c>
      <c r="AS517" s="5">
        <f t="shared" si="17"/>
        <v>653</v>
      </c>
      <c r="AT517" s="5">
        <f t="shared" si="18"/>
        <v>0.7087985708</v>
      </c>
      <c r="AU517" s="5" t="str">
        <f t="shared" si="19"/>
        <v>Mid</v>
      </c>
      <c r="AV517" s="5"/>
      <c r="AW517" s="5"/>
      <c r="AX517" s="5"/>
      <c r="AY517" s="5"/>
      <c r="AZ517" s="5"/>
    </row>
    <row r="518" ht="14.25" customHeight="1">
      <c r="A518" s="5">
        <v>11025.0</v>
      </c>
      <c r="B518" s="5">
        <v>1961.0</v>
      </c>
      <c r="C518" s="5" t="s">
        <v>46</v>
      </c>
      <c r="D518" s="5" t="s">
        <v>54</v>
      </c>
      <c r="E518" s="5">
        <v>36443.0</v>
      </c>
      <c r="F518" s="2">
        <f t="shared" si="1"/>
        <v>36443</v>
      </c>
      <c r="G518" s="5">
        <v>0.0</v>
      </c>
      <c r="H518" s="5">
        <v>0.0</v>
      </c>
      <c r="I518" s="5" t="s">
        <v>268</v>
      </c>
      <c r="J518" s="2">
        <f t="array" ref="J518">INDEX('Purchase Behaviour'!B:B,MATCH(A518,'Purchase Behaviour'!A:A, 0))</f>
        <v>266.5295662</v>
      </c>
      <c r="K518" s="2">
        <f t="array" ref="K518">INDEX('Purchase Behaviour'!C:C, MATCH(A518,'Purchase Behaviour'!A:A, 0))</f>
        <v>173.3166119</v>
      </c>
      <c r="L518" s="2">
        <f t="array" ref="L518">INDEX('Purchase Behaviour'!D:D, MATCH($A518,'Purchase Behaviour'!$A:$A, 0))</f>
        <v>179.1227327</v>
      </c>
      <c r="M518" s="2">
        <f t="array" ref="M518">INDEX('Purchase Behaviour'!E:E, MATCH($A518,'Purchase Behaviour'!$A:$A, 0))</f>
        <v>178.4207326</v>
      </c>
      <c r="N518" s="2">
        <f t="array" ref="N518">INDEX('Purchase Behaviour'!F:F, MATCH($A518,'Purchase Behaviour'!$A:$A, 0))</f>
        <v>302.8927358</v>
      </c>
      <c r="O518" s="2">
        <f t="array" ref="O518">INDEX('Purchase Behaviour'!G:G, MATCH($A518,'Purchase Behaviour'!$A:$A, 0))</f>
        <v>162.2958628</v>
      </c>
      <c r="P518" s="2">
        <f t="array" ref="P518">INDEX('Purchase Behaviour'!H:H, MATCH($A518,'Purchase Behaviour'!$A:$A, 0))</f>
        <v>4</v>
      </c>
      <c r="Q518" s="2">
        <f t="array" ref="Q518">INDEX('Purchase Behaviour'!I:I, MATCH($A518,'Purchase Behaviour'!$A:$A, 0))</f>
        <v>3</v>
      </c>
      <c r="R518" s="2">
        <f t="array" ref="R518">INDEX('Purchase Behaviour'!J:J, MATCH($A518,'Purchase Behaviour'!$A:$A, 0))</f>
        <v>1</v>
      </c>
      <c r="S518" s="2">
        <f t="array" ref="S518">INDEX('Purchase Behaviour'!K:K, MATCH($A518,'Purchase Behaviour'!$A:$A, 0))</f>
        <v>3</v>
      </c>
      <c r="T518" s="2">
        <f t="array" ref="T518">INDEX('Purchase Behaviour'!L:L, MATCH($A518,'Purchase Behaviour'!$A:$A, 0))</f>
        <v>8</v>
      </c>
      <c r="U518" s="2">
        <f t="array" ref="U518">INDEX('Purchase Behaviour'!M:M, MATCH($A518,'Purchase Behaviour'!$A:$A, 0))</f>
        <v>9</v>
      </c>
      <c r="V518" s="2">
        <f t="array" ref="V518">INDEX('Campaign Performance'!B:B, MATCH(A518,'Campaign Performance'!A:A, 0))</f>
        <v>0</v>
      </c>
      <c r="W518" s="2">
        <f t="array" ref="W518">INDEX('Campaign Performance'!C:C, MATCH($A518,'Campaign Performance'!$A:$A, 0))</f>
        <v>0</v>
      </c>
      <c r="X518" s="2">
        <f t="array" ref="X518">INDEX('Campaign Performance'!D:D, MATCH($A518,'Campaign Performance'!$A:$A, 0))</f>
        <v>0</v>
      </c>
      <c r="Y518" s="2">
        <f t="array" ref="Y518">INDEX('Campaign Performance'!E:E, MATCH($A518,'Campaign Performance'!$A:$A, 0))</f>
        <v>0</v>
      </c>
      <c r="Z518" s="2">
        <f t="array" ref="Z518">INDEX('Campaign Performance'!F:F, MATCH($A518,'Campaign Performance'!$A:$A, 0))</f>
        <v>0</v>
      </c>
      <c r="AA518" s="2">
        <f t="array" ref="AA518">INDEX('Campaign Performance'!G:G, MATCH($A518,'Campaign Performance'!$A:$A, 0))</f>
        <v>0</v>
      </c>
      <c r="AB518" s="2">
        <f t="array" ref="AB518">INDEX('Campaign Performance'!H:H, MATCH($A518,'Campaign Performance'!$A:$A, 0))</f>
        <v>0</v>
      </c>
      <c r="AC518" s="5">
        <f t="shared" si="2"/>
        <v>64</v>
      </c>
      <c r="AD518" s="5">
        <f t="shared" si="3"/>
        <v>12</v>
      </c>
      <c r="AE518" s="5">
        <f t="shared" si="4"/>
        <v>1262.578242</v>
      </c>
      <c r="AF518" s="5">
        <f t="shared" si="5"/>
        <v>0</v>
      </c>
      <c r="AG518" s="5" t="str">
        <f t="shared" si="6"/>
        <v>No kids</v>
      </c>
      <c r="AH518" s="5" t="str">
        <f t="shared" si="20"/>
        <v>Mid income</v>
      </c>
      <c r="AI518" s="5" t="str">
        <f t="shared" si="7"/>
        <v>No</v>
      </c>
      <c r="AJ518" s="5" t="str">
        <f t="shared" si="8"/>
        <v>No Acceptance</v>
      </c>
      <c r="AK518" s="5">
        <f t="shared" si="9"/>
        <v>2</v>
      </c>
      <c r="AL518" s="5">
        <f t="shared" si="10"/>
        <v>0.06399097886</v>
      </c>
      <c r="AM518" s="5">
        <f t="shared" si="11"/>
        <v>0.9090909091</v>
      </c>
      <c r="AN518" s="5">
        <f t="shared" si="12"/>
        <v>0.1111111111</v>
      </c>
      <c r="AO518" s="5">
        <f t="shared" si="13"/>
        <v>0.03571428571</v>
      </c>
      <c r="AP518" s="5">
        <f t="shared" si="14"/>
        <v>0</v>
      </c>
      <c r="AQ518" s="5">
        <f t="shared" si="15"/>
        <v>0.5</v>
      </c>
      <c r="AR518" s="5">
        <f t="shared" si="16"/>
        <v>0.3589631127</v>
      </c>
      <c r="AS518" s="5">
        <f t="shared" si="17"/>
        <v>550</v>
      </c>
      <c r="AT518" s="5">
        <f t="shared" si="18"/>
        <v>0.7548012506</v>
      </c>
      <c r="AU518" s="5" t="str">
        <f t="shared" si="19"/>
        <v>High</v>
      </c>
      <c r="AV518" s="5"/>
      <c r="AW518" s="5"/>
      <c r="AX518" s="5"/>
      <c r="AY518" s="5"/>
      <c r="AZ518" s="5"/>
    </row>
    <row r="519" ht="14.25" customHeight="1">
      <c r="A519" s="5">
        <v>10203.0</v>
      </c>
      <c r="B519" s="5">
        <v>1990.0</v>
      </c>
      <c r="C519" s="5" t="s">
        <v>46</v>
      </c>
      <c r="D519" s="5" t="s">
        <v>47</v>
      </c>
      <c r="E519" s="5">
        <v>26095.0</v>
      </c>
      <c r="F519" s="2">
        <f t="shared" si="1"/>
        <v>26095</v>
      </c>
      <c r="G519" s="5">
        <v>1.0</v>
      </c>
      <c r="H519" s="5">
        <v>1.0</v>
      </c>
      <c r="I519" s="5" t="s">
        <v>315</v>
      </c>
      <c r="J519" s="2">
        <f t="array" ref="J519">INDEX('Purchase Behaviour'!B:B,MATCH(A519,'Purchase Behaviour'!A:A, 0))</f>
        <v>123.918385</v>
      </c>
      <c r="K519" s="2">
        <f t="array" ref="K519">INDEX('Purchase Behaviour'!C:C, MATCH(A519,'Purchase Behaviour'!A:A, 0))</f>
        <v>91.6569477</v>
      </c>
      <c r="L519" s="2">
        <f t="array" ref="L519">INDEX('Purchase Behaviour'!D:D, MATCH($A519,'Purchase Behaviour'!$A:$A, 0))</f>
        <v>109.3001223</v>
      </c>
      <c r="M519" s="2">
        <f t="array" ref="M519">INDEX('Purchase Behaviour'!E:E, MATCH($A519,'Purchase Behaviour'!$A:$A, 0))</f>
        <v>83.65254711</v>
      </c>
      <c r="N519" s="2">
        <f t="array" ref="N519">INDEX('Purchase Behaviour'!F:F, MATCH($A519,'Purchase Behaviour'!$A:$A, 0))</f>
        <v>92.46923304</v>
      </c>
      <c r="O519" s="2">
        <f t="array" ref="O519">INDEX('Purchase Behaviour'!G:G, MATCH($A519,'Purchase Behaviour'!$A:$A, 0))</f>
        <v>52.54429368</v>
      </c>
      <c r="P519" s="2">
        <f t="array" ref="P519">INDEX('Purchase Behaviour'!H:H, MATCH($A519,'Purchase Behaviour'!$A:$A, 0))</f>
        <v>1</v>
      </c>
      <c r="Q519" s="2">
        <f t="array" ref="Q519">INDEX('Purchase Behaviour'!I:I, MATCH($A519,'Purchase Behaviour'!$A:$A, 0))</f>
        <v>1</v>
      </c>
      <c r="R519" s="2">
        <f t="array" ref="R519">INDEX('Purchase Behaviour'!J:J, MATCH($A519,'Purchase Behaviour'!$A:$A, 0))</f>
        <v>0</v>
      </c>
      <c r="S519" s="2">
        <f t="array" ref="S519">INDEX('Purchase Behaviour'!K:K, MATCH($A519,'Purchase Behaviour'!$A:$A, 0))</f>
        <v>3</v>
      </c>
      <c r="T519" s="2">
        <f t="array" ref="T519">INDEX('Purchase Behaviour'!L:L, MATCH($A519,'Purchase Behaviour'!$A:$A, 0))</f>
        <v>7</v>
      </c>
      <c r="U519" s="2">
        <f t="array" ref="U519">INDEX('Purchase Behaviour'!M:M, MATCH($A519,'Purchase Behaviour'!$A:$A, 0))</f>
        <v>77</v>
      </c>
      <c r="V519" s="2">
        <f t="array" ref="V519">INDEX('Campaign Performance'!B:B, MATCH(A519,'Campaign Performance'!A:A, 0))</f>
        <v>0</v>
      </c>
      <c r="W519" s="2">
        <f t="array" ref="W519">INDEX('Campaign Performance'!C:C, MATCH($A519,'Campaign Performance'!$A:$A, 0))</f>
        <v>0</v>
      </c>
      <c r="X519" s="2">
        <f t="array" ref="X519">INDEX('Campaign Performance'!D:D, MATCH($A519,'Campaign Performance'!$A:$A, 0))</f>
        <v>0</v>
      </c>
      <c r="Y519" s="2">
        <f t="array" ref="Y519">INDEX('Campaign Performance'!E:E, MATCH($A519,'Campaign Performance'!$A:$A, 0))</f>
        <v>0</v>
      </c>
      <c r="Z519" s="2">
        <f t="array" ref="Z519">INDEX('Campaign Performance'!F:F, MATCH($A519,'Campaign Performance'!$A:$A, 0))</f>
        <v>0</v>
      </c>
      <c r="AA519" s="2">
        <f t="array" ref="AA519">INDEX('Campaign Performance'!G:G, MATCH($A519,'Campaign Performance'!$A:$A, 0))</f>
        <v>0</v>
      </c>
      <c r="AB519" s="2">
        <f t="array" ref="AB519">INDEX('Campaign Performance'!H:H, MATCH($A519,'Campaign Performance'!$A:$A, 0))</f>
        <v>0</v>
      </c>
      <c r="AC519" s="5">
        <f t="shared" si="2"/>
        <v>35</v>
      </c>
      <c r="AD519" s="5">
        <f t="shared" si="3"/>
        <v>12</v>
      </c>
      <c r="AE519" s="5">
        <f t="shared" si="4"/>
        <v>553.5415289</v>
      </c>
      <c r="AF519" s="5">
        <f t="shared" si="5"/>
        <v>0</v>
      </c>
      <c r="AG519" s="5" t="str">
        <f t="shared" si="6"/>
        <v>Large family</v>
      </c>
      <c r="AH519" s="5" t="str">
        <f t="shared" si="20"/>
        <v>Low income</v>
      </c>
      <c r="AI519" s="5" t="str">
        <f t="shared" si="7"/>
        <v>No</v>
      </c>
      <c r="AJ519" s="5" t="str">
        <f t="shared" si="8"/>
        <v>No Acceptance</v>
      </c>
      <c r="AK519" s="5">
        <f t="shared" si="9"/>
        <v>1</v>
      </c>
      <c r="AL519" s="5">
        <f t="shared" si="10"/>
        <v>0.0280550251</v>
      </c>
      <c r="AM519" s="5">
        <f t="shared" si="11"/>
        <v>0.2222222222</v>
      </c>
      <c r="AN519" s="5">
        <f t="shared" si="12"/>
        <v>0.03703703704</v>
      </c>
      <c r="AO519" s="5">
        <f t="shared" si="13"/>
        <v>0</v>
      </c>
      <c r="AP519" s="5">
        <f t="shared" si="14"/>
        <v>0</v>
      </c>
      <c r="AQ519" s="5">
        <f t="shared" si="15"/>
        <v>0</v>
      </c>
      <c r="AR519" s="5">
        <f t="shared" si="16"/>
        <v>0.0792359785</v>
      </c>
      <c r="AS519" s="5">
        <f t="shared" si="17"/>
        <v>2148</v>
      </c>
      <c r="AT519" s="5">
        <f t="shared" si="18"/>
        <v>0.04108977222</v>
      </c>
      <c r="AU519" s="5" t="str">
        <f t="shared" si="19"/>
        <v>Low</v>
      </c>
      <c r="AV519" s="5"/>
      <c r="AW519" s="5"/>
      <c r="AX519" s="5"/>
      <c r="AY519" s="5"/>
      <c r="AZ519" s="5"/>
    </row>
    <row r="520" ht="14.25" customHeight="1">
      <c r="A520" s="5">
        <v>4607.0</v>
      </c>
      <c r="B520" s="5">
        <v>1960.0</v>
      </c>
      <c r="C520" s="5" t="s">
        <v>46</v>
      </c>
      <c r="D520" s="5" t="s">
        <v>50</v>
      </c>
      <c r="E520" s="5">
        <v>71367.0</v>
      </c>
      <c r="F520" s="2">
        <f t="shared" si="1"/>
        <v>71367</v>
      </c>
      <c r="G520" s="5">
        <v>0.0</v>
      </c>
      <c r="H520" s="5">
        <v>0.0</v>
      </c>
      <c r="I520" s="5" t="s">
        <v>302</v>
      </c>
      <c r="J520" s="2">
        <f t="array" ref="J520">INDEX('Purchase Behaviour'!B:B,MATCH(A520,'Purchase Behaviour'!A:A, 0))</f>
        <v>437.8161632</v>
      </c>
      <c r="K520" s="2">
        <f t="array" ref="K520">INDEX('Purchase Behaviour'!C:C, MATCH(A520,'Purchase Behaviour'!A:A, 0))</f>
        <v>358.6154445</v>
      </c>
      <c r="L520" s="2">
        <f t="array" ref="L520">INDEX('Purchase Behaviour'!D:D, MATCH($A520,'Purchase Behaviour'!$A:$A, 0))</f>
        <v>367.615722</v>
      </c>
      <c r="M520" s="2">
        <f t="array" ref="M520">INDEX('Purchase Behaviour'!E:E, MATCH($A520,'Purchase Behaviour'!$A:$A, 0))</f>
        <v>335.756626</v>
      </c>
      <c r="N520" s="2">
        <f t="array" ref="N520">INDEX('Purchase Behaviour'!F:F, MATCH($A520,'Purchase Behaviour'!$A:$A, 0))</f>
        <v>349.3291524</v>
      </c>
      <c r="O520" s="2">
        <f t="array" ref="O520">INDEX('Purchase Behaviour'!G:G, MATCH($A520,'Purchase Behaviour'!$A:$A, 0))</f>
        <v>518.4195751</v>
      </c>
      <c r="P520" s="2">
        <f t="array" ref="P520">INDEX('Purchase Behaviour'!H:H, MATCH($A520,'Purchase Behaviour'!$A:$A, 0))</f>
        <v>1</v>
      </c>
      <c r="Q520" s="2">
        <f t="array" ref="Q520">INDEX('Purchase Behaviour'!I:I, MATCH($A520,'Purchase Behaviour'!$A:$A, 0))</f>
        <v>4</v>
      </c>
      <c r="R520" s="2">
        <f t="array" ref="R520">INDEX('Purchase Behaviour'!J:J, MATCH($A520,'Purchase Behaviour'!$A:$A, 0))</f>
        <v>5</v>
      </c>
      <c r="S520" s="2">
        <f t="array" ref="S520">INDEX('Purchase Behaviour'!K:K, MATCH($A520,'Purchase Behaviour'!$A:$A, 0))</f>
        <v>7</v>
      </c>
      <c r="T520" s="2">
        <f t="array" ref="T520">INDEX('Purchase Behaviour'!L:L, MATCH($A520,'Purchase Behaviour'!$A:$A, 0))</f>
        <v>2</v>
      </c>
      <c r="U520" s="2">
        <f t="array" ref="U520">INDEX('Purchase Behaviour'!M:M, MATCH($A520,'Purchase Behaviour'!$A:$A, 0))</f>
        <v>24</v>
      </c>
      <c r="V520" s="2">
        <f t="array" ref="V520">INDEX('Campaign Performance'!B:B, MATCH(A520,'Campaign Performance'!A:A, 0))</f>
        <v>0</v>
      </c>
      <c r="W520" s="2">
        <f t="array" ref="W520">INDEX('Campaign Performance'!C:C, MATCH($A520,'Campaign Performance'!$A:$A, 0))</f>
        <v>0</v>
      </c>
      <c r="X520" s="2">
        <f t="array" ref="X520">INDEX('Campaign Performance'!D:D, MATCH($A520,'Campaign Performance'!$A:$A, 0))</f>
        <v>0</v>
      </c>
      <c r="Y520" s="2">
        <f t="array" ref="Y520">INDEX('Campaign Performance'!E:E, MATCH($A520,'Campaign Performance'!$A:$A, 0))</f>
        <v>0</v>
      </c>
      <c r="Z520" s="2">
        <f t="array" ref="Z520">INDEX('Campaign Performance'!F:F, MATCH($A520,'Campaign Performance'!$A:$A, 0))</f>
        <v>0</v>
      </c>
      <c r="AA520" s="2">
        <f t="array" ref="AA520">INDEX('Campaign Performance'!G:G, MATCH($A520,'Campaign Performance'!$A:$A, 0))</f>
        <v>0</v>
      </c>
      <c r="AB520" s="2">
        <f t="array" ref="AB520">INDEX('Campaign Performance'!H:H, MATCH($A520,'Campaign Performance'!$A:$A, 0))</f>
        <v>0</v>
      </c>
      <c r="AC520" s="5">
        <f t="shared" si="2"/>
        <v>65</v>
      </c>
      <c r="AD520" s="5">
        <f t="shared" si="3"/>
        <v>12</v>
      </c>
      <c r="AE520" s="5">
        <f t="shared" si="4"/>
        <v>2367.552683</v>
      </c>
      <c r="AF520" s="5">
        <f t="shared" si="5"/>
        <v>0</v>
      </c>
      <c r="AG520" s="5" t="str">
        <f t="shared" si="6"/>
        <v>No kids</v>
      </c>
      <c r="AH520" s="5" t="str">
        <f t="shared" si="20"/>
        <v>High income</v>
      </c>
      <c r="AI520" s="5" t="str">
        <f t="shared" si="7"/>
        <v>No</v>
      </c>
      <c r="AJ520" s="5" t="str">
        <f t="shared" si="8"/>
        <v>No Acceptance</v>
      </c>
      <c r="AK520" s="5">
        <f t="shared" si="9"/>
        <v>3</v>
      </c>
      <c r="AL520" s="5">
        <f t="shared" si="10"/>
        <v>0.1199941585</v>
      </c>
      <c r="AM520" s="5">
        <f t="shared" si="11"/>
        <v>0.7575757576</v>
      </c>
      <c r="AN520" s="5">
        <f t="shared" si="12"/>
        <v>0.1481481481</v>
      </c>
      <c r="AO520" s="5">
        <f t="shared" si="13"/>
        <v>0.1785714286</v>
      </c>
      <c r="AP520" s="5">
        <f t="shared" si="14"/>
        <v>0</v>
      </c>
      <c r="AQ520" s="5">
        <f t="shared" si="15"/>
        <v>1</v>
      </c>
      <c r="AR520" s="5">
        <f t="shared" si="16"/>
        <v>0.397350632</v>
      </c>
      <c r="AS520" s="5">
        <f t="shared" si="17"/>
        <v>341</v>
      </c>
      <c r="AT520" s="5">
        <f t="shared" si="18"/>
        <v>0.848146494</v>
      </c>
      <c r="AU520" s="5" t="str">
        <f t="shared" si="19"/>
        <v>High</v>
      </c>
      <c r="AV520" s="5"/>
      <c r="AW520" s="5"/>
      <c r="AX520" s="5"/>
      <c r="AY520" s="5"/>
      <c r="AZ520" s="5"/>
    </row>
    <row r="521" ht="14.25" customHeight="1">
      <c r="A521" s="5">
        <v>3711.0</v>
      </c>
      <c r="B521" s="5">
        <v>1960.0</v>
      </c>
      <c r="C521" s="5" t="s">
        <v>56</v>
      </c>
      <c r="D521" s="5" t="s">
        <v>54</v>
      </c>
      <c r="E521" s="5">
        <v>80184.0</v>
      </c>
      <c r="F521" s="2">
        <f t="shared" si="1"/>
        <v>80184</v>
      </c>
      <c r="G521" s="5">
        <v>0.0</v>
      </c>
      <c r="H521" s="5">
        <v>0.0</v>
      </c>
      <c r="I521" s="5" t="s">
        <v>194</v>
      </c>
      <c r="J521" s="2">
        <f t="array" ref="J521">INDEX('Purchase Behaviour'!B:B,MATCH(A521,'Purchase Behaviour'!A:A, 0))</f>
        <v>289.2886689</v>
      </c>
      <c r="K521" s="2">
        <f t="array" ref="K521">INDEX('Purchase Behaviour'!C:C, MATCH(A521,'Purchase Behaviour'!A:A, 0))</f>
        <v>417.8512813</v>
      </c>
      <c r="L521" s="2">
        <f t="array" ref="L521">INDEX('Purchase Behaviour'!D:D, MATCH($A521,'Purchase Behaviour'!$A:$A, 0))</f>
        <v>417.1925064</v>
      </c>
      <c r="M521" s="2">
        <f t="array" ref="M521">INDEX('Purchase Behaviour'!E:E, MATCH($A521,'Purchase Behaviour'!$A:$A, 0))</f>
        <v>523.8848061</v>
      </c>
      <c r="N521" s="2">
        <f t="array" ref="N521">INDEX('Purchase Behaviour'!F:F, MATCH($A521,'Purchase Behaviour'!$A:$A, 0))</f>
        <v>437.5320655</v>
      </c>
      <c r="O521" s="2">
        <f t="array" ref="O521">INDEX('Purchase Behaviour'!G:G, MATCH($A521,'Purchase Behaviour'!$A:$A, 0))</f>
        <v>443.7032933</v>
      </c>
      <c r="P521" s="2">
        <f t="array" ref="P521">INDEX('Purchase Behaviour'!H:H, MATCH($A521,'Purchase Behaviour'!$A:$A, 0))</f>
        <v>1</v>
      </c>
      <c r="Q521" s="2">
        <f t="array" ref="Q521">INDEX('Purchase Behaviour'!I:I, MATCH($A521,'Purchase Behaviour'!$A:$A, 0))</f>
        <v>6</v>
      </c>
      <c r="R521" s="2">
        <f t="array" ref="R521">INDEX('Purchase Behaviour'!J:J, MATCH($A521,'Purchase Behaviour'!$A:$A, 0))</f>
        <v>3</v>
      </c>
      <c r="S521" s="2">
        <f t="array" ref="S521">INDEX('Purchase Behaviour'!K:K, MATCH($A521,'Purchase Behaviour'!$A:$A, 0))</f>
        <v>10</v>
      </c>
      <c r="T521" s="2">
        <f t="array" ref="T521">INDEX('Purchase Behaviour'!L:L, MATCH($A521,'Purchase Behaviour'!$A:$A, 0))</f>
        <v>3</v>
      </c>
      <c r="U521" s="2">
        <f t="array" ref="U521">INDEX('Purchase Behaviour'!M:M, MATCH($A521,'Purchase Behaviour'!$A:$A, 0))</f>
        <v>19</v>
      </c>
      <c r="V521" s="2">
        <f t="array" ref="V521">INDEX('Campaign Performance'!B:B, MATCH(A521,'Campaign Performance'!A:A, 0))</f>
        <v>0</v>
      </c>
      <c r="W521" s="2">
        <f t="array" ref="W521">INDEX('Campaign Performance'!C:C, MATCH($A521,'Campaign Performance'!$A:$A, 0))</f>
        <v>0</v>
      </c>
      <c r="X521" s="2">
        <f t="array" ref="X521">INDEX('Campaign Performance'!D:D, MATCH($A521,'Campaign Performance'!$A:$A, 0))</f>
        <v>1</v>
      </c>
      <c r="Y521" s="2">
        <f t="array" ref="Y521">INDEX('Campaign Performance'!E:E, MATCH($A521,'Campaign Performance'!$A:$A, 0))</f>
        <v>1</v>
      </c>
      <c r="Z521" s="2">
        <f t="array" ref="Z521">INDEX('Campaign Performance'!F:F, MATCH($A521,'Campaign Performance'!$A:$A, 0))</f>
        <v>0</v>
      </c>
      <c r="AA521" s="2">
        <f t="array" ref="AA521">INDEX('Campaign Performance'!G:G, MATCH($A521,'Campaign Performance'!$A:$A, 0))</f>
        <v>0</v>
      </c>
      <c r="AB521" s="2">
        <f t="array" ref="AB521">INDEX('Campaign Performance'!H:H, MATCH($A521,'Campaign Performance'!$A:$A, 0))</f>
        <v>0</v>
      </c>
      <c r="AC521" s="5">
        <f t="shared" si="2"/>
        <v>65</v>
      </c>
      <c r="AD521" s="5">
        <f t="shared" si="3"/>
        <v>11</v>
      </c>
      <c r="AE521" s="5">
        <f t="shared" si="4"/>
        <v>2529.452621</v>
      </c>
      <c r="AF521" s="5">
        <f t="shared" si="5"/>
        <v>2</v>
      </c>
      <c r="AG521" s="5" t="str">
        <f t="shared" si="6"/>
        <v>No kids</v>
      </c>
      <c r="AH521" s="5" t="str">
        <f t="shared" si="20"/>
        <v>High income</v>
      </c>
      <c r="AI521" s="5" t="str">
        <f t="shared" si="7"/>
        <v>No</v>
      </c>
      <c r="AJ521" s="5" t="str">
        <f t="shared" si="8"/>
        <v>Mid Acceptance</v>
      </c>
      <c r="AK521" s="5">
        <f t="shared" si="9"/>
        <v>3</v>
      </c>
      <c r="AL521" s="5">
        <f t="shared" si="10"/>
        <v>0.1281996979</v>
      </c>
      <c r="AM521" s="5">
        <f t="shared" si="11"/>
        <v>0.8080808081</v>
      </c>
      <c r="AN521" s="5">
        <f t="shared" si="12"/>
        <v>0.2222222222</v>
      </c>
      <c r="AO521" s="5">
        <f t="shared" si="13"/>
        <v>0.1071428571</v>
      </c>
      <c r="AP521" s="5">
        <f t="shared" si="14"/>
        <v>0.5</v>
      </c>
      <c r="AQ521" s="5">
        <f t="shared" si="15"/>
        <v>1</v>
      </c>
      <c r="AR521" s="5">
        <f t="shared" si="16"/>
        <v>0.468521786</v>
      </c>
      <c r="AS521" s="5">
        <f t="shared" si="17"/>
        <v>89</v>
      </c>
      <c r="AT521" s="5">
        <f t="shared" si="18"/>
        <v>0.9606967396</v>
      </c>
      <c r="AU521" s="5" t="str">
        <f t="shared" si="19"/>
        <v>High</v>
      </c>
      <c r="AV521" s="5"/>
      <c r="AW521" s="5"/>
      <c r="AX521" s="5"/>
      <c r="AY521" s="5"/>
      <c r="AZ521" s="5"/>
    </row>
    <row r="522" ht="14.25" customHeight="1">
      <c r="A522" s="5">
        <v>3696.0</v>
      </c>
      <c r="B522" s="5">
        <v>1965.0</v>
      </c>
      <c r="C522" s="5" t="s">
        <v>46</v>
      </c>
      <c r="D522" s="5" t="s">
        <v>58</v>
      </c>
      <c r="E522" s="5">
        <v>30630.0</v>
      </c>
      <c r="F522" s="2">
        <f t="shared" si="1"/>
        <v>30630</v>
      </c>
      <c r="G522" s="5">
        <v>0.0</v>
      </c>
      <c r="H522" s="5">
        <v>0.0</v>
      </c>
      <c r="I522" s="5" t="s">
        <v>410</v>
      </c>
      <c r="J522" s="2">
        <f t="array" ref="J522">INDEX('Purchase Behaviour'!B:B,MATCH(A522,'Purchase Behaviour'!A:A, 0))</f>
        <v>87.5497969</v>
      </c>
      <c r="K522" s="2">
        <f t="array" ref="K522">INDEX('Purchase Behaviour'!C:C, MATCH(A522,'Purchase Behaviour'!A:A, 0))</f>
        <v>108.6251531</v>
      </c>
      <c r="L522" s="2">
        <f t="array" ref="L522">INDEX('Purchase Behaviour'!D:D, MATCH($A522,'Purchase Behaviour'!$A:$A, 0))</f>
        <v>91.83558044</v>
      </c>
      <c r="M522" s="2">
        <f t="array" ref="M522">INDEX('Purchase Behaviour'!E:E, MATCH($A522,'Purchase Behaviour'!$A:$A, 0))</f>
        <v>30.4441613</v>
      </c>
      <c r="N522" s="2">
        <f t="array" ref="N522">INDEX('Purchase Behaviour'!F:F, MATCH($A522,'Purchase Behaviour'!$A:$A, 0))</f>
        <v>165.1914126</v>
      </c>
      <c r="O522" s="2">
        <f t="array" ref="O522">INDEX('Purchase Behaviour'!G:G, MATCH($A522,'Purchase Behaviour'!$A:$A, 0))</f>
        <v>134.2923218</v>
      </c>
      <c r="P522" s="2">
        <f t="array" ref="P522">INDEX('Purchase Behaviour'!H:H, MATCH($A522,'Purchase Behaviour'!$A:$A, 0))</f>
        <v>2</v>
      </c>
      <c r="Q522" s="2">
        <f t="array" ref="Q522">INDEX('Purchase Behaviour'!I:I, MATCH($A522,'Purchase Behaviour'!$A:$A, 0))</f>
        <v>2</v>
      </c>
      <c r="R522" s="2">
        <f t="array" ref="R522">INDEX('Purchase Behaviour'!J:J, MATCH($A522,'Purchase Behaviour'!$A:$A, 0))</f>
        <v>0</v>
      </c>
      <c r="S522" s="2">
        <f t="array" ref="S522">INDEX('Purchase Behaviour'!K:K, MATCH($A522,'Purchase Behaviour'!$A:$A, 0))</f>
        <v>3</v>
      </c>
      <c r="T522" s="2">
        <f t="array" ref="T522">INDEX('Purchase Behaviour'!L:L, MATCH($A522,'Purchase Behaviour'!$A:$A, 0))</f>
        <v>7</v>
      </c>
      <c r="U522" s="2">
        <f t="array" ref="U522">INDEX('Purchase Behaviour'!M:M, MATCH($A522,'Purchase Behaviour'!$A:$A, 0))</f>
        <v>67</v>
      </c>
      <c r="V522" s="2">
        <f t="array" ref="V522">INDEX('Campaign Performance'!B:B, MATCH(A522,'Campaign Performance'!A:A, 0))</f>
        <v>0</v>
      </c>
      <c r="W522" s="2">
        <f t="array" ref="W522">INDEX('Campaign Performance'!C:C, MATCH($A522,'Campaign Performance'!$A:$A, 0))</f>
        <v>0</v>
      </c>
      <c r="X522" s="2">
        <f t="array" ref="X522">INDEX('Campaign Performance'!D:D, MATCH($A522,'Campaign Performance'!$A:$A, 0))</f>
        <v>0</v>
      </c>
      <c r="Y522" s="2">
        <f t="array" ref="Y522">INDEX('Campaign Performance'!E:E, MATCH($A522,'Campaign Performance'!$A:$A, 0))</f>
        <v>0</v>
      </c>
      <c r="Z522" s="2">
        <f t="array" ref="Z522">INDEX('Campaign Performance'!F:F, MATCH($A522,'Campaign Performance'!$A:$A, 0))</f>
        <v>0</v>
      </c>
      <c r="AA522" s="2">
        <f t="array" ref="AA522">INDEX('Campaign Performance'!G:G, MATCH($A522,'Campaign Performance'!$A:$A, 0))</f>
        <v>0</v>
      </c>
      <c r="AB522" s="2">
        <f t="array" ref="AB522">INDEX('Campaign Performance'!H:H, MATCH($A522,'Campaign Performance'!$A:$A, 0))</f>
        <v>0</v>
      </c>
      <c r="AC522" s="5">
        <f t="shared" si="2"/>
        <v>60</v>
      </c>
      <c r="AD522" s="5">
        <f t="shared" si="3"/>
        <v>11</v>
      </c>
      <c r="AE522" s="5">
        <f t="shared" si="4"/>
        <v>617.9384261</v>
      </c>
      <c r="AF522" s="5">
        <f t="shared" si="5"/>
        <v>0</v>
      </c>
      <c r="AG522" s="5" t="str">
        <f t="shared" si="6"/>
        <v>No kids</v>
      </c>
      <c r="AH522" s="5" t="str">
        <f t="shared" si="20"/>
        <v>Mid income</v>
      </c>
      <c r="AI522" s="5" t="str">
        <f t="shared" si="7"/>
        <v>No</v>
      </c>
      <c r="AJ522" s="5" t="str">
        <f t="shared" si="8"/>
        <v>No Acceptance</v>
      </c>
      <c r="AK522" s="5">
        <f t="shared" si="9"/>
        <v>2</v>
      </c>
      <c r="AL522" s="5">
        <f t="shared" si="10"/>
        <v>0.03131883906</v>
      </c>
      <c r="AM522" s="5">
        <f t="shared" si="11"/>
        <v>0.3232323232</v>
      </c>
      <c r="AN522" s="5">
        <f t="shared" si="12"/>
        <v>0.07407407407</v>
      </c>
      <c r="AO522" s="5">
        <f t="shared" si="13"/>
        <v>0</v>
      </c>
      <c r="AP522" s="5">
        <f t="shared" si="14"/>
        <v>0</v>
      </c>
      <c r="AQ522" s="5">
        <f t="shared" si="15"/>
        <v>0.5</v>
      </c>
      <c r="AR522" s="5">
        <f t="shared" si="16"/>
        <v>0.1659105178</v>
      </c>
      <c r="AS522" s="5">
        <f t="shared" si="17"/>
        <v>1862</v>
      </c>
      <c r="AT522" s="5">
        <f t="shared" si="18"/>
        <v>0.1688253685</v>
      </c>
      <c r="AU522" s="5" t="str">
        <f t="shared" si="19"/>
        <v>Low</v>
      </c>
      <c r="AV522" s="5"/>
      <c r="AW522" s="5"/>
      <c r="AX522" s="5"/>
      <c r="AY522" s="5"/>
      <c r="AZ522" s="5"/>
    </row>
    <row r="523" ht="14.25" customHeight="1">
      <c r="A523" s="5">
        <v>2532.0</v>
      </c>
      <c r="B523" s="5">
        <v>1987.0</v>
      </c>
      <c r="C523" s="5" t="s">
        <v>56</v>
      </c>
      <c r="D523" s="5" t="s">
        <v>47</v>
      </c>
      <c r="E523" s="5">
        <v>73454.0</v>
      </c>
      <c r="F523" s="2">
        <f t="shared" si="1"/>
        <v>73454</v>
      </c>
      <c r="G523" s="5">
        <v>1.0</v>
      </c>
      <c r="H523" s="5">
        <v>0.0</v>
      </c>
      <c r="I523" s="5" t="s">
        <v>194</v>
      </c>
      <c r="J523" s="2">
        <f t="array" ref="J523">INDEX('Purchase Behaviour'!B:B,MATCH(A523,'Purchase Behaviour'!A:A, 0))</f>
        <v>396.3571749</v>
      </c>
      <c r="K523" s="2">
        <f t="array" ref="K523">INDEX('Purchase Behaviour'!C:C, MATCH(A523,'Purchase Behaviour'!A:A, 0))</f>
        <v>355.464563</v>
      </c>
      <c r="L523" s="2">
        <f t="array" ref="L523">INDEX('Purchase Behaviour'!D:D, MATCH($A523,'Purchase Behaviour'!$A:$A, 0))</f>
        <v>378.515237</v>
      </c>
      <c r="M523" s="2">
        <f t="array" ref="M523">INDEX('Purchase Behaviour'!E:E, MATCH($A523,'Purchase Behaviour'!$A:$A, 0))</f>
        <v>501.9727101</v>
      </c>
      <c r="N523" s="2">
        <f t="array" ref="N523">INDEX('Purchase Behaviour'!F:F, MATCH($A523,'Purchase Behaviour'!$A:$A, 0))</f>
        <v>352.2935236</v>
      </c>
      <c r="O523" s="2">
        <f t="array" ref="O523">INDEX('Purchase Behaviour'!G:G, MATCH($A523,'Purchase Behaviour'!$A:$A, 0))</f>
        <v>426.7151696</v>
      </c>
      <c r="P523" s="2">
        <f t="array" ref="P523">INDEX('Purchase Behaviour'!H:H, MATCH($A523,'Purchase Behaviour'!$A:$A, 0))</f>
        <v>1</v>
      </c>
      <c r="Q523" s="2">
        <f t="array" ref="Q523">INDEX('Purchase Behaviour'!I:I, MATCH($A523,'Purchase Behaviour'!$A:$A, 0))</f>
        <v>2</v>
      </c>
      <c r="R523" s="2">
        <f t="array" ref="R523">INDEX('Purchase Behaviour'!J:J, MATCH($A523,'Purchase Behaviour'!$A:$A, 0))</f>
        <v>4</v>
      </c>
      <c r="S523" s="2">
        <f t="array" ref="S523">INDEX('Purchase Behaviour'!K:K, MATCH($A523,'Purchase Behaviour'!$A:$A, 0))</f>
        <v>6</v>
      </c>
      <c r="T523" s="2">
        <f t="array" ref="T523">INDEX('Purchase Behaviour'!L:L, MATCH($A523,'Purchase Behaviour'!$A:$A, 0))</f>
        <v>5</v>
      </c>
      <c r="U523" s="2">
        <f t="array" ref="U523">INDEX('Purchase Behaviour'!M:M, MATCH($A523,'Purchase Behaviour'!$A:$A, 0))</f>
        <v>95</v>
      </c>
      <c r="V523" s="2">
        <f t="array" ref="V523">INDEX('Campaign Performance'!B:B, MATCH(A523,'Campaign Performance'!A:A, 0))</f>
        <v>1</v>
      </c>
      <c r="W523" s="2">
        <f t="array" ref="W523">INDEX('Campaign Performance'!C:C, MATCH($A523,'Campaign Performance'!$A:$A, 0))</f>
        <v>0</v>
      </c>
      <c r="X523" s="2">
        <f t="array" ref="X523">INDEX('Campaign Performance'!D:D, MATCH($A523,'Campaign Performance'!$A:$A, 0))</f>
        <v>0</v>
      </c>
      <c r="Y523" s="2">
        <f t="array" ref="Y523">INDEX('Campaign Performance'!E:E, MATCH($A523,'Campaign Performance'!$A:$A, 0))</f>
        <v>0</v>
      </c>
      <c r="Z523" s="2">
        <f t="array" ref="Z523">INDEX('Campaign Performance'!F:F, MATCH($A523,'Campaign Performance'!$A:$A, 0))</f>
        <v>0</v>
      </c>
      <c r="AA523" s="2">
        <f t="array" ref="AA523">INDEX('Campaign Performance'!G:G, MATCH($A523,'Campaign Performance'!$A:$A, 0))</f>
        <v>0</v>
      </c>
      <c r="AB523" s="2">
        <f t="array" ref="AB523">INDEX('Campaign Performance'!H:H, MATCH($A523,'Campaign Performance'!$A:$A, 0))</f>
        <v>0</v>
      </c>
      <c r="AC523" s="5">
        <f t="shared" si="2"/>
        <v>38</v>
      </c>
      <c r="AD523" s="5">
        <f t="shared" si="3"/>
        <v>11</v>
      </c>
      <c r="AE523" s="5">
        <f t="shared" si="4"/>
        <v>2411.318378</v>
      </c>
      <c r="AF523" s="5">
        <f t="shared" si="5"/>
        <v>1</v>
      </c>
      <c r="AG523" s="5" t="str">
        <f t="shared" si="6"/>
        <v>Small family</v>
      </c>
      <c r="AH523" s="5" t="str">
        <f t="shared" si="20"/>
        <v>High income</v>
      </c>
      <c r="AI523" s="5" t="str">
        <f t="shared" si="7"/>
        <v>No</v>
      </c>
      <c r="AJ523" s="5" t="str">
        <f t="shared" si="8"/>
        <v>Low Acceptance</v>
      </c>
      <c r="AK523" s="5">
        <f t="shared" si="9"/>
        <v>3</v>
      </c>
      <c r="AL523" s="5">
        <f t="shared" si="10"/>
        <v>0.1222123257</v>
      </c>
      <c r="AM523" s="5">
        <f t="shared" si="11"/>
        <v>0.0404040404</v>
      </c>
      <c r="AN523" s="5">
        <f t="shared" si="12"/>
        <v>0.07407407407</v>
      </c>
      <c r="AO523" s="5">
        <f t="shared" si="13"/>
        <v>0.1428571429</v>
      </c>
      <c r="AP523" s="5">
        <f t="shared" si="14"/>
        <v>0.25</v>
      </c>
      <c r="AQ523" s="5">
        <f t="shared" si="15"/>
        <v>1</v>
      </c>
      <c r="AR523" s="5">
        <f t="shared" si="16"/>
        <v>0.1930711189</v>
      </c>
      <c r="AS523" s="5">
        <f t="shared" si="17"/>
        <v>1709</v>
      </c>
      <c r="AT523" s="5">
        <f t="shared" si="18"/>
        <v>0.2371594462</v>
      </c>
      <c r="AU523" s="5" t="str">
        <f t="shared" si="19"/>
        <v>Low</v>
      </c>
      <c r="AV523" s="5"/>
      <c r="AW523" s="5"/>
      <c r="AX523" s="5"/>
      <c r="AY523" s="5"/>
      <c r="AZ523" s="5"/>
    </row>
    <row r="524" ht="14.25" customHeight="1">
      <c r="A524" s="5">
        <v>9214.0</v>
      </c>
      <c r="B524" s="5">
        <v>1991.0</v>
      </c>
      <c r="C524" s="5" t="s">
        <v>46</v>
      </c>
      <c r="D524" s="5" t="s">
        <v>54</v>
      </c>
      <c r="E524" s="5">
        <v>42691.0</v>
      </c>
      <c r="F524" s="2">
        <f t="shared" si="1"/>
        <v>42691</v>
      </c>
      <c r="G524" s="5">
        <v>1.0</v>
      </c>
      <c r="H524" s="5">
        <v>1.0</v>
      </c>
      <c r="I524" s="5" t="s">
        <v>411</v>
      </c>
      <c r="J524" s="2">
        <f t="array" ref="J524">INDEX('Purchase Behaviour'!B:B,MATCH(A524,'Purchase Behaviour'!A:A, 0))</f>
        <v>184.5169446</v>
      </c>
      <c r="K524" s="2">
        <f t="array" ref="K524">INDEX('Purchase Behaviour'!C:C, MATCH(A524,'Purchase Behaviour'!A:A, 0))</f>
        <v>258.1883644</v>
      </c>
      <c r="L524" s="2">
        <f t="array" ref="L524">INDEX('Purchase Behaviour'!D:D, MATCH($A524,'Purchase Behaviour'!$A:$A, 0))</f>
        <v>123.2417045</v>
      </c>
      <c r="M524" s="2">
        <f t="array" ref="M524">INDEX('Purchase Behaviour'!E:E, MATCH($A524,'Purchase Behaviour'!$A:$A, 0))</f>
        <v>84.15717463</v>
      </c>
      <c r="N524" s="2">
        <f t="array" ref="N524">INDEX('Purchase Behaviour'!F:F, MATCH($A524,'Purchase Behaviour'!$A:$A, 0))</f>
        <v>341.9813466</v>
      </c>
      <c r="O524" s="2">
        <f t="array" ref="O524">INDEX('Purchase Behaviour'!G:G, MATCH($A524,'Purchase Behaviour'!$A:$A, 0))</f>
        <v>324.3087896</v>
      </c>
      <c r="P524" s="2">
        <f t="array" ref="P524">INDEX('Purchase Behaviour'!H:H, MATCH($A524,'Purchase Behaviour'!$A:$A, 0))</f>
        <v>1</v>
      </c>
      <c r="Q524" s="2">
        <f t="array" ref="Q524">INDEX('Purchase Behaviour'!I:I, MATCH($A524,'Purchase Behaviour'!$A:$A, 0))</f>
        <v>5</v>
      </c>
      <c r="R524" s="2">
        <f t="array" ref="R524">INDEX('Purchase Behaviour'!J:J, MATCH($A524,'Purchase Behaviour'!$A:$A, 0))</f>
        <v>1</v>
      </c>
      <c r="S524" s="2">
        <f t="array" ref="S524">INDEX('Purchase Behaviour'!K:K, MATCH($A524,'Purchase Behaviour'!$A:$A, 0))</f>
        <v>6</v>
      </c>
      <c r="T524" s="2">
        <f t="array" ref="T524">INDEX('Purchase Behaviour'!L:L, MATCH($A524,'Purchase Behaviour'!$A:$A, 0))</f>
        <v>5</v>
      </c>
      <c r="U524" s="2">
        <f t="array" ref="U524">INDEX('Purchase Behaviour'!M:M, MATCH($A524,'Purchase Behaviour'!$A:$A, 0))</f>
        <v>48</v>
      </c>
      <c r="V524" s="2">
        <f t="array" ref="V524">INDEX('Campaign Performance'!B:B, MATCH(A524,'Campaign Performance'!A:A, 0))</f>
        <v>0</v>
      </c>
      <c r="W524" s="2">
        <f t="array" ref="W524">INDEX('Campaign Performance'!C:C, MATCH($A524,'Campaign Performance'!$A:$A, 0))</f>
        <v>0</v>
      </c>
      <c r="X524" s="2">
        <f t="array" ref="X524">INDEX('Campaign Performance'!D:D, MATCH($A524,'Campaign Performance'!$A:$A, 0))</f>
        <v>0</v>
      </c>
      <c r="Y524" s="2">
        <f t="array" ref="Y524">INDEX('Campaign Performance'!E:E, MATCH($A524,'Campaign Performance'!$A:$A, 0))</f>
        <v>0</v>
      </c>
      <c r="Z524" s="2">
        <f t="array" ref="Z524">INDEX('Campaign Performance'!F:F, MATCH($A524,'Campaign Performance'!$A:$A, 0))</f>
        <v>0</v>
      </c>
      <c r="AA524" s="2">
        <f t="array" ref="AA524">INDEX('Campaign Performance'!G:G, MATCH($A524,'Campaign Performance'!$A:$A, 0))</f>
        <v>1</v>
      </c>
      <c r="AB524" s="2">
        <f t="array" ref="AB524">INDEX('Campaign Performance'!H:H, MATCH($A524,'Campaign Performance'!$A:$A, 0))</f>
        <v>0</v>
      </c>
      <c r="AC524" s="5">
        <f t="shared" si="2"/>
        <v>34</v>
      </c>
      <c r="AD524" s="5">
        <f t="shared" si="3"/>
        <v>12</v>
      </c>
      <c r="AE524" s="5">
        <f t="shared" si="4"/>
        <v>1316.394324</v>
      </c>
      <c r="AF524" s="5">
        <f t="shared" si="5"/>
        <v>0</v>
      </c>
      <c r="AG524" s="5" t="str">
        <f t="shared" si="6"/>
        <v>Large family</v>
      </c>
      <c r="AH524" s="5" t="str">
        <f t="shared" si="20"/>
        <v>Mid income</v>
      </c>
      <c r="AI524" s="5" t="str">
        <f t="shared" si="7"/>
        <v>No</v>
      </c>
      <c r="AJ524" s="5" t="str">
        <f t="shared" si="8"/>
        <v>No Acceptance</v>
      </c>
      <c r="AK524" s="5">
        <f t="shared" si="9"/>
        <v>2</v>
      </c>
      <c r="AL524" s="5">
        <f t="shared" si="10"/>
        <v>0.06671852767</v>
      </c>
      <c r="AM524" s="5">
        <f t="shared" si="11"/>
        <v>0.5151515152</v>
      </c>
      <c r="AN524" s="5">
        <f t="shared" si="12"/>
        <v>0.1851851852</v>
      </c>
      <c r="AO524" s="5">
        <f t="shared" si="13"/>
        <v>0.03571428571</v>
      </c>
      <c r="AP524" s="5">
        <f t="shared" si="14"/>
        <v>0</v>
      </c>
      <c r="AQ524" s="5">
        <f t="shared" si="15"/>
        <v>0.5</v>
      </c>
      <c r="AR524" s="5">
        <f t="shared" si="16"/>
        <v>0.2525742928</v>
      </c>
      <c r="AS524" s="5">
        <f t="shared" si="17"/>
        <v>1299</v>
      </c>
      <c r="AT524" s="5">
        <f t="shared" si="18"/>
        <v>0.4202769093</v>
      </c>
      <c r="AU524" s="5" t="str">
        <f t="shared" si="19"/>
        <v>Low</v>
      </c>
      <c r="AV524" s="5"/>
      <c r="AW524" s="5"/>
      <c r="AX524" s="5"/>
      <c r="AY524" s="5"/>
      <c r="AZ524" s="5"/>
    </row>
    <row r="525" ht="14.25" customHeight="1">
      <c r="A525" s="5">
        <v>4943.0</v>
      </c>
      <c r="B525" s="5">
        <v>1960.0</v>
      </c>
      <c r="C525" s="5" t="s">
        <v>46</v>
      </c>
      <c r="D525" s="5" t="s">
        <v>54</v>
      </c>
      <c r="E525" s="5">
        <v>70503.0</v>
      </c>
      <c r="F525" s="2">
        <f t="shared" si="1"/>
        <v>70503</v>
      </c>
      <c r="G525" s="5">
        <v>0.0</v>
      </c>
      <c r="H525" s="5">
        <v>0.0</v>
      </c>
      <c r="I525" s="5" t="s">
        <v>412</v>
      </c>
      <c r="J525" s="2">
        <f t="array" ref="J525">INDEX('Purchase Behaviour'!B:B,MATCH(A525,'Purchase Behaviour'!A:A, 0))</f>
        <v>127.3288287</v>
      </c>
      <c r="K525" s="2">
        <f t="array" ref="K525">INDEX('Purchase Behaviour'!C:C, MATCH(A525,'Purchase Behaviour'!A:A, 0))</f>
        <v>333.4541382</v>
      </c>
      <c r="L525" s="2">
        <f t="array" ref="L525">INDEX('Purchase Behaviour'!D:D, MATCH($A525,'Purchase Behaviour'!$A:$A, 0))</f>
        <v>353.5365723</v>
      </c>
      <c r="M525" s="2">
        <f t="array" ref="M525">INDEX('Purchase Behaviour'!E:E, MATCH($A525,'Purchase Behaviour'!$A:$A, 0))</f>
        <v>415.3995219</v>
      </c>
      <c r="N525" s="2">
        <f t="array" ref="N525">INDEX('Purchase Behaviour'!F:F, MATCH($A525,'Purchase Behaviour'!$A:$A, 0))</f>
        <v>525.1052424</v>
      </c>
      <c r="O525" s="2">
        <f t="array" ref="O525">INDEX('Purchase Behaviour'!G:G, MATCH($A525,'Purchase Behaviour'!$A:$A, 0))</f>
        <v>222.7704068</v>
      </c>
      <c r="P525" s="2">
        <f t="array" ref="P525">INDEX('Purchase Behaviour'!H:H, MATCH($A525,'Purchase Behaviour'!$A:$A, 0))</f>
        <v>1</v>
      </c>
      <c r="Q525" s="2">
        <f t="array" ref="Q525">INDEX('Purchase Behaviour'!I:I, MATCH($A525,'Purchase Behaviour'!$A:$A, 0))</f>
        <v>2</v>
      </c>
      <c r="R525" s="2">
        <f t="array" ref="R525">INDEX('Purchase Behaviour'!J:J, MATCH($A525,'Purchase Behaviour'!$A:$A, 0))</f>
        <v>4</v>
      </c>
      <c r="S525" s="2">
        <f t="array" ref="S525">INDEX('Purchase Behaviour'!K:K, MATCH($A525,'Purchase Behaviour'!$A:$A, 0))</f>
        <v>9</v>
      </c>
      <c r="T525" s="2">
        <f t="array" ref="T525">INDEX('Purchase Behaviour'!L:L, MATCH($A525,'Purchase Behaviour'!$A:$A, 0))</f>
        <v>6</v>
      </c>
      <c r="U525" s="2">
        <f t="array" ref="U525">INDEX('Purchase Behaviour'!M:M, MATCH($A525,'Purchase Behaviour'!$A:$A, 0))</f>
        <v>73</v>
      </c>
      <c r="V525" s="2">
        <f t="array" ref="V525">INDEX('Campaign Performance'!B:B, MATCH(A525,'Campaign Performance'!A:A, 0))</f>
        <v>0</v>
      </c>
      <c r="W525" s="2">
        <f t="array" ref="W525">INDEX('Campaign Performance'!C:C, MATCH($A525,'Campaign Performance'!$A:$A, 0))</f>
        <v>1</v>
      </c>
      <c r="X525" s="2">
        <f t="array" ref="X525">INDEX('Campaign Performance'!D:D, MATCH($A525,'Campaign Performance'!$A:$A, 0))</f>
        <v>1</v>
      </c>
      <c r="Y525" s="2">
        <f t="array" ref="Y525">INDEX('Campaign Performance'!E:E, MATCH($A525,'Campaign Performance'!$A:$A, 0))</f>
        <v>0</v>
      </c>
      <c r="Z525" s="2">
        <f t="array" ref="Z525">INDEX('Campaign Performance'!F:F, MATCH($A525,'Campaign Performance'!$A:$A, 0))</f>
        <v>0</v>
      </c>
      <c r="AA525" s="2">
        <f t="array" ref="AA525">INDEX('Campaign Performance'!G:G, MATCH($A525,'Campaign Performance'!$A:$A, 0))</f>
        <v>0</v>
      </c>
      <c r="AB525" s="2">
        <f t="array" ref="AB525">INDEX('Campaign Performance'!H:H, MATCH($A525,'Campaign Performance'!$A:$A, 0))</f>
        <v>0</v>
      </c>
      <c r="AC525" s="5">
        <f t="shared" si="2"/>
        <v>65</v>
      </c>
      <c r="AD525" s="5">
        <f t="shared" si="3"/>
        <v>13</v>
      </c>
      <c r="AE525" s="5">
        <f t="shared" si="4"/>
        <v>1977.59471</v>
      </c>
      <c r="AF525" s="5">
        <f t="shared" si="5"/>
        <v>2</v>
      </c>
      <c r="AG525" s="5" t="str">
        <f t="shared" si="6"/>
        <v>No kids</v>
      </c>
      <c r="AH525" s="5" t="str">
        <f t="shared" si="20"/>
        <v>High income</v>
      </c>
      <c r="AI525" s="5" t="str">
        <f t="shared" si="7"/>
        <v>No</v>
      </c>
      <c r="AJ525" s="5" t="str">
        <f t="shared" si="8"/>
        <v>Mid Acceptance</v>
      </c>
      <c r="AK525" s="5">
        <f t="shared" si="9"/>
        <v>3</v>
      </c>
      <c r="AL525" s="5">
        <f t="shared" si="10"/>
        <v>0.1002300033</v>
      </c>
      <c r="AM525" s="5">
        <f t="shared" si="11"/>
        <v>0.2626262626</v>
      </c>
      <c r="AN525" s="5">
        <f t="shared" si="12"/>
        <v>0.07407407407</v>
      </c>
      <c r="AO525" s="5">
        <f t="shared" si="13"/>
        <v>0.1428571429</v>
      </c>
      <c r="AP525" s="5">
        <f t="shared" si="14"/>
        <v>0.5</v>
      </c>
      <c r="AQ525" s="5">
        <f t="shared" si="15"/>
        <v>1</v>
      </c>
      <c r="AR525" s="5">
        <f t="shared" si="16"/>
        <v>0.279242205</v>
      </c>
      <c r="AS525" s="5">
        <f t="shared" si="17"/>
        <v>1118</v>
      </c>
      <c r="AT525" s="5">
        <f t="shared" si="18"/>
        <v>0.5011165699</v>
      </c>
      <c r="AU525" s="5" t="str">
        <f t="shared" si="19"/>
        <v>Mid</v>
      </c>
      <c r="AV525" s="5"/>
      <c r="AW525" s="5"/>
      <c r="AX525" s="5"/>
      <c r="AY525" s="5"/>
      <c r="AZ525" s="5"/>
    </row>
    <row r="526" ht="14.25" customHeight="1">
      <c r="A526" s="5">
        <v>35.0</v>
      </c>
      <c r="B526" s="5">
        <v>1987.0</v>
      </c>
      <c r="C526" s="5" t="s">
        <v>46</v>
      </c>
      <c r="D526" s="5" t="s">
        <v>54</v>
      </c>
      <c r="E526" s="5">
        <v>25545.0</v>
      </c>
      <c r="F526" s="2">
        <f t="shared" si="1"/>
        <v>25545</v>
      </c>
      <c r="G526" s="5">
        <v>1.0</v>
      </c>
      <c r="H526" s="5">
        <v>0.0</v>
      </c>
      <c r="I526" s="5" t="s">
        <v>238</v>
      </c>
      <c r="J526" s="2">
        <f t="array" ref="J526">INDEX('Purchase Behaviour'!B:B,MATCH(A526,'Purchase Behaviour'!A:A, 0))</f>
        <v>82.81682403</v>
      </c>
      <c r="K526" s="2">
        <f t="array" ref="K526">INDEX('Purchase Behaviour'!C:C, MATCH(A526,'Purchase Behaviour'!A:A, 0))</f>
        <v>122.185501</v>
      </c>
      <c r="L526" s="2">
        <f t="array" ref="L526">INDEX('Purchase Behaviour'!D:D, MATCH($A526,'Purchase Behaviour'!$A:$A, 0))</f>
        <v>84.54190059</v>
      </c>
      <c r="M526" s="2">
        <f t="array" ref="M526">INDEX('Purchase Behaviour'!E:E, MATCH($A526,'Purchase Behaviour'!$A:$A, 0))</f>
        <v>16.07051199</v>
      </c>
      <c r="N526" s="2">
        <f t="array" ref="N526">INDEX('Purchase Behaviour'!F:F, MATCH($A526,'Purchase Behaviour'!$A:$A, 0))</f>
        <v>113.3430382</v>
      </c>
      <c r="O526" s="2">
        <f t="array" ref="O526">INDEX('Purchase Behaviour'!G:G, MATCH($A526,'Purchase Behaviour'!$A:$A, 0))</f>
        <v>155.7732994</v>
      </c>
      <c r="P526" s="2">
        <f t="array" ref="P526">INDEX('Purchase Behaviour'!H:H, MATCH($A526,'Purchase Behaviour'!$A:$A, 0))</f>
        <v>3</v>
      </c>
      <c r="Q526" s="2">
        <f t="array" ref="Q526">INDEX('Purchase Behaviour'!I:I, MATCH($A526,'Purchase Behaviour'!$A:$A, 0))</f>
        <v>2</v>
      </c>
      <c r="R526" s="2">
        <f t="array" ref="R526">INDEX('Purchase Behaviour'!J:J, MATCH($A526,'Purchase Behaviour'!$A:$A, 0))</f>
        <v>2</v>
      </c>
      <c r="S526" s="2">
        <f t="array" ref="S526">INDEX('Purchase Behaviour'!K:K, MATCH($A526,'Purchase Behaviour'!$A:$A, 0))</f>
        <v>3</v>
      </c>
      <c r="T526" s="2">
        <f t="array" ref="T526">INDEX('Purchase Behaviour'!L:L, MATCH($A526,'Purchase Behaviour'!$A:$A, 0))</f>
        <v>6</v>
      </c>
      <c r="U526" s="2">
        <f t="array" ref="U526">INDEX('Purchase Behaviour'!M:M, MATCH($A526,'Purchase Behaviour'!$A:$A, 0))</f>
        <v>35</v>
      </c>
      <c r="V526" s="2">
        <f t="array" ref="V526">INDEX('Campaign Performance'!B:B, MATCH(A526,'Campaign Performance'!A:A, 0))</f>
        <v>0</v>
      </c>
      <c r="W526" s="2">
        <f t="array" ref="W526">INDEX('Campaign Performance'!C:C, MATCH($A526,'Campaign Performance'!$A:$A, 0))</f>
        <v>0</v>
      </c>
      <c r="X526" s="2">
        <f t="array" ref="X526">INDEX('Campaign Performance'!D:D, MATCH($A526,'Campaign Performance'!$A:$A, 0))</f>
        <v>0</v>
      </c>
      <c r="Y526" s="2">
        <f t="array" ref="Y526">INDEX('Campaign Performance'!E:E, MATCH($A526,'Campaign Performance'!$A:$A, 0))</f>
        <v>0</v>
      </c>
      <c r="Z526" s="2">
        <f t="array" ref="Z526">INDEX('Campaign Performance'!F:F, MATCH($A526,'Campaign Performance'!$A:$A, 0))</f>
        <v>0</v>
      </c>
      <c r="AA526" s="2">
        <f t="array" ref="AA526">INDEX('Campaign Performance'!G:G, MATCH($A526,'Campaign Performance'!$A:$A, 0))</f>
        <v>0</v>
      </c>
      <c r="AB526" s="2">
        <f t="array" ref="AB526">INDEX('Campaign Performance'!H:H, MATCH($A526,'Campaign Performance'!$A:$A, 0))</f>
        <v>1</v>
      </c>
      <c r="AC526" s="5">
        <f t="shared" si="2"/>
        <v>38</v>
      </c>
      <c r="AD526" s="5">
        <f t="shared" si="3"/>
        <v>13</v>
      </c>
      <c r="AE526" s="5">
        <f t="shared" si="4"/>
        <v>574.7310752</v>
      </c>
      <c r="AF526" s="5">
        <f t="shared" si="5"/>
        <v>0</v>
      </c>
      <c r="AG526" s="5" t="str">
        <f t="shared" si="6"/>
        <v>Small family</v>
      </c>
      <c r="AH526" s="5" t="str">
        <f t="shared" si="20"/>
        <v>Low income</v>
      </c>
      <c r="AI526" s="5" t="str">
        <f t="shared" si="7"/>
        <v>Yes</v>
      </c>
      <c r="AJ526" s="5" t="str">
        <f t="shared" si="8"/>
        <v>No Acceptance</v>
      </c>
      <c r="AK526" s="5">
        <f t="shared" si="9"/>
        <v>1</v>
      </c>
      <c r="AL526" s="5">
        <f t="shared" si="10"/>
        <v>0.02912897028</v>
      </c>
      <c r="AM526" s="5">
        <f t="shared" si="11"/>
        <v>0.6464646465</v>
      </c>
      <c r="AN526" s="5">
        <f t="shared" si="12"/>
        <v>0.07407407407</v>
      </c>
      <c r="AO526" s="5">
        <f t="shared" si="13"/>
        <v>0.07142857143</v>
      </c>
      <c r="AP526" s="5">
        <f t="shared" si="14"/>
        <v>0</v>
      </c>
      <c r="AQ526" s="5">
        <f t="shared" si="15"/>
        <v>0</v>
      </c>
      <c r="AR526" s="5">
        <f t="shared" si="16"/>
        <v>0.2194756048</v>
      </c>
      <c r="AS526" s="5">
        <f t="shared" si="17"/>
        <v>1517</v>
      </c>
      <c r="AT526" s="5">
        <f t="shared" si="18"/>
        <v>0.3229120143</v>
      </c>
      <c r="AU526" s="5" t="str">
        <f t="shared" si="19"/>
        <v>Low</v>
      </c>
      <c r="AV526" s="5"/>
      <c r="AW526" s="5"/>
      <c r="AX526" s="5"/>
      <c r="AY526" s="5"/>
      <c r="AZ526" s="5"/>
    </row>
    <row r="527" ht="14.25" customHeight="1">
      <c r="A527" s="5">
        <v>2258.0</v>
      </c>
      <c r="B527" s="5">
        <v>1986.0</v>
      </c>
      <c r="C527" s="5" t="s">
        <v>46</v>
      </c>
      <c r="D527" s="5" t="s">
        <v>54</v>
      </c>
      <c r="E527" s="5">
        <v>32880.0</v>
      </c>
      <c r="F527" s="2">
        <f t="shared" si="1"/>
        <v>32880</v>
      </c>
      <c r="G527" s="5">
        <v>2.0</v>
      </c>
      <c r="H527" s="5">
        <v>1.0</v>
      </c>
      <c r="I527" s="5" t="s">
        <v>413</v>
      </c>
      <c r="J527" s="2">
        <f t="array" ref="J527">INDEX('Purchase Behaviour'!B:B,MATCH(A527,'Purchase Behaviour'!A:A, 0))</f>
        <v>156.2984153</v>
      </c>
      <c r="K527" s="2">
        <f t="array" ref="K527">INDEX('Purchase Behaviour'!C:C, MATCH(A527,'Purchase Behaviour'!A:A, 0))</f>
        <v>188.746554</v>
      </c>
      <c r="L527" s="2">
        <f t="array" ref="L527">INDEX('Purchase Behaviour'!D:D, MATCH($A527,'Purchase Behaviour'!$A:$A, 0))</f>
        <v>181.5452196</v>
      </c>
      <c r="M527" s="2">
        <f t="array" ref="M527">INDEX('Purchase Behaviour'!E:E, MATCH($A527,'Purchase Behaviour'!$A:$A, 0))</f>
        <v>105.6250208</v>
      </c>
      <c r="N527" s="2">
        <f t="array" ref="N527">INDEX('Purchase Behaviour'!F:F, MATCH($A527,'Purchase Behaviour'!$A:$A, 0))</f>
        <v>160.753411</v>
      </c>
      <c r="O527" s="2">
        <f t="array" ref="O527">INDEX('Purchase Behaviour'!G:G, MATCH($A527,'Purchase Behaviour'!$A:$A, 0))</f>
        <v>80.54428357</v>
      </c>
      <c r="P527" s="2">
        <f t="array" ref="P527">INDEX('Purchase Behaviour'!H:H, MATCH($A527,'Purchase Behaviour'!$A:$A, 0))</f>
        <v>1</v>
      </c>
      <c r="Q527" s="2">
        <f t="array" ref="Q527">INDEX('Purchase Behaviour'!I:I, MATCH($A527,'Purchase Behaviour'!$A:$A, 0))</f>
        <v>1</v>
      </c>
      <c r="R527" s="2">
        <f t="array" ref="R527">INDEX('Purchase Behaviour'!J:J, MATCH($A527,'Purchase Behaviour'!$A:$A, 0))</f>
        <v>0</v>
      </c>
      <c r="S527" s="2">
        <f t="array" ref="S527">INDEX('Purchase Behaviour'!K:K, MATCH($A527,'Purchase Behaviour'!$A:$A, 0))</f>
        <v>3</v>
      </c>
      <c r="T527" s="2">
        <f t="array" ref="T527">INDEX('Purchase Behaviour'!L:L, MATCH($A527,'Purchase Behaviour'!$A:$A, 0))</f>
        <v>8</v>
      </c>
      <c r="U527" s="2">
        <f t="array" ref="U527">INDEX('Purchase Behaviour'!M:M, MATCH($A527,'Purchase Behaviour'!$A:$A, 0))</f>
        <v>76</v>
      </c>
      <c r="V527" s="2">
        <f t="array" ref="V527">INDEX('Campaign Performance'!B:B, MATCH(A527,'Campaign Performance'!A:A, 0))</f>
        <v>0</v>
      </c>
      <c r="W527" s="2">
        <f t="array" ref="W527">INDEX('Campaign Performance'!C:C, MATCH($A527,'Campaign Performance'!$A:$A, 0))</f>
        <v>0</v>
      </c>
      <c r="X527" s="2">
        <f t="array" ref="X527">INDEX('Campaign Performance'!D:D, MATCH($A527,'Campaign Performance'!$A:$A, 0))</f>
        <v>0</v>
      </c>
      <c r="Y527" s="2">
        <f t="array" ref="Y527">INDEX('Campaign Performance'!E:E, MATCH($A527,'Campaign Performance'!$A:$A, 0))</f>
        <v>0</v>
      </c>
      <c r="Z527" s="2">
        <f t="array" ref="Z527">INDEX('Campaign Performance'!F:F, MATCH($A527,'Campaign Performance'!$A:$A, 0))</f>
        <v>0</v>
      </c>
      <c r="AA527" s="2">
        <f t="array" ref="AA527">INDEX('Campaign Performance'!G:G, MATCH($A527,'Campaign Performance'!$A:$A, 0))</f>
        <v>0</v>
      </c>
      <c r="AB527" s="2">
        <f t="array" ref="AB527">INDEX('Campaign Performance'!H:H, MATCH($A527,'Campaign Performance'!$A:$A, 0))</f>
        <v>0</v>
      </c>
      <c r="AC527" s="5">
        <f t="shared" si="2"/>
        <v>39</v>
      </c>
      <c r="AD527" s="5">
        <f t="shared" si="3"/>
        <v>12</v>
      </c>
      <c r="AE527" s="5">
        <f t="shared" si="4"/>
        <v>873.5129042</v>
      </c>
      <c r="AF527" s="5">
        <f t="shared" si="5"/>
        <v>0</v>
      </c>
      <c r="AG527" s="5" t="str">
        <f t="shared" si="6"/>
        <v>Large family</v>
      </c>
      <c r="AH527" s="5" t="str">
        <f t="shared" si="20"/>
        <v>Mid income</v>
      </c>
      <c r="AI527" s="5" t="str">
        <f t="shared" si="7"/>
        <v>No</v>
      </c>
      <c r="AJ527" s="5" t="str">
        <f t="shared" si="8"/>
        <v>No Acceptance</v>
      </c>
      <c r="AK527" s="5">
        <f t="shared" si="9"/>
        <v>2</v>
      </c>
      <c r="AL527" s="5">
        <f t="shared" si="10"/>
        <v>0.04427206483</v>
      </c>
      <c r="AM527" s="5">
        <f t="shared" si="11"/>
        <v>0.2323232323</v>
      </c>
      <c r="AN527" s="5">
        <f t="shared" si="12"/>
        <v>0.03703703704</v>
      </c>
      <c r="AO527" s="5">
        <f t="shared" si="13"/>
        <v>0</v>
      </c>
      <c r="AP527" s="5">
        <f t="shared" si="14"/>
        <v>0</v>
      </c>
      <c r="AQ527" s="5">
        <f t="shared" si="15"/>
        <v>0.5</v>
      </c>
      <c r="AR527" s="5">
        <f t="shared" si="16"/>
        <v>0.1363205415</v>
      </c>
      <c r="AS527" s="5">
        <f t="shared" si="17"/>
        <v>1967</v>
      </c>
      <c r="AT527" s="5">
        <f t="shared" si="18"/>
        <v>0.1219294328</v>
      </c>
      <c r="AU527" s="5" t="str">
        <f t="shared" si="19"/>
        <v>Low</v>
      </c>
      <c r="AV527" s="5"/>
      <c r="AW527" s="5"/>
      <c r="AX527" s="5"/>
      <c r="AY527" s="5"/>
      <c r="AZ527" s="5"/>
    </row>
    <row r="528" ht="14.25" customHeight="1">
      <c r="A528" s="5">
        <v>4322.0</v>
      </c>
      <c r="B528" s="5">
        <v>1960.0</v>
      </c>
      <c r="C528" s="5" t="s">
        <v>53</v>
      </c>
      <c r="D528" s="5" t="s">
        <v>50</v>
      </c>
      <c r="E528" s="5">
        <v>77863.0</v>
      </c>
      <c r="F528" s="2">
        <f t="shared" si="1"/>
        <v>77863</v>
      </c>
      <c r="G528" s="5">
        <v>0.0</v>
      </c>
      <c r="H528" s="5">
        <v>0.0</v>
      </c>
      <c r="I528" s="5" t="s">
        <v>400</v>
      </c>
      <c r="J528" s="2">
        <f t="array" ref="J528">INDEX('Purchase Behaviour'!B:B,MATCH(A528,'Purchase Behaviour'!A:A, 0))</f>
        <v>311.5386473</v>
      </c>
      <c r="K528" s="2">
        <f t="array" ref="K528">INDEX('Purchase Behaviour'!C:C, MATCH(A528,'Purchase Behaviour'!A:A, 0))</f>
        <v>378.5849857</v>
      </c>
      <c r="L528" s="2">
        <f t="array" ref="L528">INDEX('Purchase Behaviour'!D:D, MATCH($A528,'Purchase Behaviour'!$A:$A, 0))</f>
        <v>372.4324149</v>
      </c>
      <c r="M528" s="2">
        <f t="array" ref="M528">INDEX('Purchase Behaviour'!E:E, MATCH($A528,'Purchase Behaviour'!$A:$A, 0))</f>
        <v>218.661551</v>
      </c>
      <c r="N528" s="2">
        <f t="array" ref="N528">INDEX('Purchase Behaviour'!F:F, MATCH($A528,'Purchase Behaviour'!$A:$A, 0))</f>
        <v>242.7372393</v>
      </c>
      <c r="O528" s="2">
        <f t="array" ref="O528">INDEX('Purchase Behaviour'!G:G, MATCH($A528,'Purchase Behaviour'!$A:$A, 0))</f>
        <v>407.2587288</v>
      </c>
      <c r="P528" s="2">
        <f t="array" ref="P528">INDEX('Purchase Behaviour'!H:H, MATCH($A528,'Purchase Behaviour'!$A:$A, 0))</f>
        <v>1</v>
      </c>
      <c r="Q528" s="2">
        <f t="array" ref="Q528">INDEX('Purchase Behaviour'!I:I, MATCH($A528,'Purchase Behaviour'!$A:$A, 0))</f>
        <v>4</v>
      </c>
      <c r="R528" s="2">
        <f t="array" ref="R528">INDEX('Purchase Behaviour'!J:J, MATCH($A528,'Purchase Behaviour'!$A:$A, 0))</f>
        <v>5</v>
      </c>
      <c r="S528" s="2">
        <f t="array" ref="S528">INDEX('Purchase Behaviour'!K:K, MATCH($A528,'Purchase Behaviour'!$A:$A, 0))</f>
        <v>10</v>
      </c>
      <c r="T528" s="2">
        <f t="array" ref="T528">INDEX('Purchase Behaviour'!L:L, MATCH($A528,'Purchase Behaviour'!$A:$A, 0))</f>
        <v>2</v>
      </c>
      <c r="U528" s="2">
        <f t="array" ref="U528">INDEX('Purchase Behaviour'!M:M, MATCH($A528,'Purchase Behaviour'!$A:$A, 0))</f>
        <v>20</v>
      </c>
      <c r="V528" s="2">
        <f t="array" ref="V528">INDEX('Campaign Performance'!B:B, MATCH(A528,'Campaign Performance'!A:A, 0))</f>
        <v>0</v>
      </c>
      <c r="W528" s="2">
        <f t="array" ref="W528">INDEX('Campaign Performance'!C:C, MATCH($A528,'Campaign Performance'!$A:$A, 0))</f>
        <v>0</v>
      </c>
      <c r="X528" s="2">
        <f t="array" ref="X528">INDEX('Campaign Performance'!D:D, MATCH($A528,'Campaign Performance'!$A:$A, 0))</f>
        <v>0</v>
      </c>
      <c r="Y528" s="2">
        <f t="array" ref="Y528">INDEX('Campaign Performance'!E:E, MATCH($A528,'Campaign Performance'!$A:$A, 0))</f>
        <v>0</v>
      </c>
      <c r="Z528" s="2">
        <f t="array" ref="Z528">INDEX('Campaign Performance'!F:F, MATCH($A528,'Campaign Performance'!$A:$A, 0))</f>
        <v>0</v>
      </c>
      <c r="AA528" s="2">
        <f t="array" ref="AA528">INDEX('Campaign Performance'!G:G, MATCH($A528,'Campaign Performance'!$A:$A, 0))</f>
        <v>0</v>
      </c>
      <c r="AB528" s="2">
        <f t="array" ref="AB528">INDEX('Campaign Performance'!H:H, MATCH($A528,'Campaign Performance'!$A:$A, 0))</f>
        <v>0</v>
      </c>
      <c r="AC528" s="5">
        <f t="shared" si="2"/>
        <v>65</v>
      </c>
      <c r="AD528" s="5">
        <f t="shared" si="3"/>
        <v>11</v>
      </c>
      <c r="AE528" s="5">
        <f t="shared" si="4"/>
        <v>1931.213567</v>
      </c>
      <c r="AF528" s="5">
        <f t="shared" si="5"/>
        <v>0</v>
      </c>
      <c r="AG528" s="5" t="str">
        <f t="shared" si="6"/>
        <v>No kids</v>
      </c>
      <c r="AH528" s="5" t="str">
        <f t="shared" si="20"/>
        <v>High income</v>
      </c>
      <c r="AI528" s="5" t="str">
        <f t="shared" si="7"/>
        <v>No</v>
      </c>
      <c r="AJ528" s="5" t="str">
        <f t="shared" si="8"/>
        <v>No Acceptance</v>
      </c>
      <c r="AK528" s="5">
        <f t="shared" si="9"/>
        <v>3</v>
      </c>
      <c r="AL528" s="5">
        <f t="shared" si="10"/>
        <v>0.09787927784</v>
      </c>
      <c r="AM528" s="5">
        <f t="shared" si="11"/>
        <v>0.797979798</v>
      </c>
      <c r="AN528" s="5">
        <f t="shared" si="12"/>
        <v>0.1481481481</v>
      </c>
      <c r="AO528" s="5">
        <f t="shared" si="13"/>
        <v>0.1785714286</v>
      </c>
      <c r="AP528" s="5">
        <f t="shared" si="14"/>
        <v>0</v>
      </c>
      <c r="AQ528" s="5">
        <f t="shared" si="15"/>
        <v>1</v>
      </c>
      <c r="AR528" s="5">
        <f t="shared" si="16"/>
        <v>0.4039431239</v>
      </c>
      <c r="AS528" s="5">
        <f t="shared" si="17"/>
        <v>316</v>
      </c>
      <c r="AT528" s="5">
        <f t="shared" si="18"/>
        <v>0.8593121929</v>
      </c>
      <c r="AU528" s="5" t="str">
        <f t="shared" si="19"/>
        <v>High</v>
      </c>
      <c r="AV528" s="5"/>
      <c r="AW528" s="5"/>
      <c r="AX528" s="5"/>
      <c r="AY528" s="5"/>
      <c r="AZ528" s="5"/>
    </row>
    <row r="529" ht="14.25" customHeight="1">
      <c r="A529" s="5">
        <v>713.0</v>
      </c>
      <c r="B529" s="5">
        <v>1977.0</v>
      </c>
      <c r="C529" s="5" t="s">
        <v>56</v>
      </c>
      <c r="D529" s="5" t="s">
        <v>54</v>
      </c>
      <c r="E529" s="5">
        <v>50353.0</v>
      </c>
      <c r="F529" s="2">
        <f t="shared" si="1"/>
        <v>50353</v>
      </c>
      <c r="G529" s="5">
        <v>0.0</v>
      </c>
      <c r="H529" s="5">
        <v>1.0</v>
      </c>
      <c r="I529" s="5" t="s">
        <v>165</v>
      </c>
      <c r="J529" s="2">
        <f t="array" ref="J529">INDEX('Purchase Behaviour'!B:B,MATCH(A529,'Purchase Behaviour'!A:A, 0))</f>
        <v>304.727788</v>
      </c>
      <c r="K529" s="2">
        <f t="array" ref="K529">INDEX('Purchase Behaviour'!C:C, MATCH(A529,'Purchase Behaviour'!A:A, 0))</f>
        <v>224.9790173</v>
      </c>
      <c r="L529" s="2">
        <f t="array" ref="L529">INDEX('Purchase Behaviour'!D:D, MATCH($A529,'Purchase Behaviour'!$A:$A, 0))</f>
        <v>221.1194761</v>
      </c>
      <c r="M529" s="2">
        <f t="array" ref="M529">INDEX('Purchase Behaviour'!E:E, MATCH($A529,'Purchase Behaviour'!$A:$A, 0))</f>
        <v>312.7370878</v>
      </c>
      <c r="N529" s="2">
        <f t="array" ref="N529">INDEX('Purchase Behaviour'!F:F, MATCH($A529,'Purchase Behaviour'!$A:$A, 0))</f>
        <v>181.4101632</v>
      </c>
      <c r="O529" s="2">
        <f t="array" ref="O529">INDEX('Purchase Behaviour'!G:G, MATCH($A529,'Purchase Behaviour'!$A:$A, 0))</f>
        <v>374.0893362</v>
      </c>
      <c r="P529" s="2">
        <f t="array" ref="P529">INDEX('Purchase Behaviour'!H:H, MATCH($A529,'Purchase Behaviour'!$A:$A, 0))</f>
        <v>1</v>
      </c>
      <c r="Q529" s="2">
        <f t="array" ref="Q529">INDEX('Purchase Behaviour'!I:I, MATCH($A529,'Purchase Behaviour'!$A:$A, 0))</f>
        <v>4</v>
      </c>
      <c r="R529" s="2">
        <f t="array" ref="R529">INDEX('Purchase Behaviour'!J:J, MATCH($A529,'Purchase Behaviour'!$A:$A, 0))</f>
        <v>4</v>
      </c>
      <c r="S529" s="2">
        <f t="array" ref="S529">INDEX('Purchase Behaviour'!K:K, MATCH($A529,'Purchase Behaviour'!$A:$A, 0))</f>
        <v>6</v>
      </c>
      <c r="T529" s="2">
        <f t="array" ref="T529">INDEX('Purchase Behaviour'!L:L, MATCH($A529,'Purchase Behaviour'!$A:$A, 0))</f>
        <v>3</v>
      </c>
      <c r="U529" s="2">
        <f t="array" ref="U529">INDEX('Purchase Behaviour'!M:M, MATCH($A529,'Purchase Behaviour'!$A:$A, 0))</f>
        <v>72</v>
      </c>
      <c r="V529" s="2">
        <f t="array" ref="V529">INDEX('Campaign Performance'!B:B, MATCH(A529,'Campaign Performance'!A:A, 0))</f>
        <v>0</v>
      </c>
      <c r="W529" s="2">
        <f t="array" ref="W529">INDEX('Campaign Performance'!C:C, MATCH($A529,'Campaign Performance'!$A:$A, 0))</f>
        <v>0</v>
      </c>
      <c r="X529" s="2">
        <f t="array" ref="X529">INDEX('Campaign Performance'!D:D, MATCH($A529,'Campaign Performance'!$A:$A, 0))</f>
        <v>0</v>
      </c>
      <c r="Y529" s="2">
        <f t="array" ref="Y529">INDEX('Campaign Performance'!E:E, MATCH($A529,'Campaign Performance'!$A:$A, 0))</f>
        <v>0</v>
      </c>
      <c r="Z529" s="2">
        <f t="array" ref="Z529">INDEX('Campaign Performance'!F:F, MATCH($A529,'Campaign Performance'!$A:$A, 0))</f>
        <v>0</v>
      </c>
      <c r="AA529" s="2">
        <f t="array" ref="AA529">INDEX('Campaign Performance'!G:G, MATCH($A529,'Campaign Performance'!$A:$A, 0))</f>
        <v>0</v>
      </c>
      <c r="AB529" s="2">
        <f t="array" ref="AB529">INDEX('Campaign Performance'!H:H, MATCH($A529,'Campaign Performance'!$A:$A, 0))</f>
        <v>0</v>
      </c>
      <c r="AC529" s="5">
        <f t="shared" si="2"/>
        <v>48</v>
      </c>
      <c r="AD529" s="5">
        <f t="shared" si="3"/>
        <v>11</v>
      </c>
      <c r="AE529" s="5">
        <f t="shared" si="4"/>
        <v>1619.062869</v>
      </c>
      <c r="AF529" s="5">
        <f t="shared" si="5"/>
        <v>0</v>
      </c>
      <c r="AG529" s="5" t="str">
        <f t="shared" si="6"/>
        <v>Small family</v>
      </c>
      <c r="AH529" s="5" t="str">
        <f t="shared" si="20"/>
        <v>High income</v>
      </c>
      <c r="AI529" s="5" t="str">
        <f t="shared" si="7"/>
        <v>No</v>
      </c>
      <c r="AJ529" s="5" t="str">
        <f t="shared" si="8"/>
        <v>No Acceptance</v>
      </c>
      <c r="AK529" s="5">
        <f t="shared" si="9"/>
        <v>3</v>
      </c>
      <c r="AL529" s="5">
        <f t="shared" si="10"/>
        <v>0.08205861178</v>
      </c>
      <c r="AM529" s="5">
        <f t="shared" si="11"/>
        <v>0.2727272727</v>
      </c>
      <c r="AN529" s="5">
        <f t="shared" si="12"/>
        <v>0.1481481481</v>
      </c>
      <c r="AO529" s="5">
        <f t="shared" si="13"/>
        <v>0.1428571429</v>
      </c>
      <c r="AP529" s="5">
        <f t="shared" si="14"/>
        <v>0</v>
      </c>
      <c r="AQ529" s="5">
        <f t="shared" si="15"/>
        <v>1</v>
      </c>
      <c r="AR529" s="5">
        <f t="shared" si="16"/>
        <v>0.2388407713</v>
      </c>
      <c r="AS529" s="5">
        <f t="shared" si="17"/>
        <v>1394</v>
      </c>
      <c r="AT529" s="5">
        <f t="shared" si="18"/>
        <v>0.3778472532</v>
      </c>
      <c r="AU529" s="5" t="str">
        <f t="shared" si="19"/>
        <v>Low</v>
      </c>
      <c r="AV529" s="5"/>
      <c r="AW529" s="5"/>
      <c r="AX529" s="5"/>
      <c r="AY529" s="5"/>
      <c r="AZ529" s="5"/>
    </row>
    <row r="530" ht="14.25" customHeight="1">
      <c r="A530" s="5">
        <v>4702.0</v>
      </c>
      <c r="B530" s="5">
        <v>1964.0</v>
      </c>
      <c r="C530" s="5" t="s">
        <v>46</v>
      </c>
      <c r="D530" s="5" t="s">
        <v>47</v>
      </c>
      <c r="E530" s="5">
        <v>61839.0</v>
      </c>
      <c r="F530" s="2">
        <f t="shared" si="1"/>
        <v>61839</v>
      </c>
      <c r="G530" s="5">
        <v>0.0</v>
      </c>
      <c r="H530" s="5">
        <v>0.0</v>
      </c>
      <c r="I530" s="5" t="s">
        <v>414</v>
      </c>
      <c r="J530" s="2">
        <f t="array" ref="J530">INDEX('Purchase Behaviour'!B:B,MATCH(A530,'Purchase Behaviour'!A:A, 0))</f>
        <v>168.5165108</v>
      </c>
      <c r="K530" s="2">
        <f t="array" ref="K530">INDEX('Purchase Behaviour'!C:C, MATCH(A530,'Purchase Behaviour'!A:A, 0))</f>
        <v>395.1746099</v>
      </c>
      <c r="L530" s="2">
        <f t="array" ref="L530">INDEX('Purchase Behaviour'!D:D, MATCH($A530,'Purchase Behaviour'!$A:$A, 0))</f>
        <v>346.9479744</v>
      </c>
      <c r="M530" s="2">
        <f t="array" ref="M530">INDEX('Purchase Behaviour'!E:E, MATCH($A530,'Purchase Behaviour'!$A:$A, 0))</f>
        <v>524.102316</v>
      </c>
      <c r="N530" s="2">
        <f t="array" ref="N530">INDEX('Purchase Behaviour'!F:F, MATCH($A530,'Purchase Behaviour'!$A:$A, 0))</f>
        <v>189.7361215</v>
      </c>
      <c r="O530" s="2">
        <f t="array" ref="O530">INDEX('Purchase Behaviour'!G:G, MATCH($A530,'Purchase Behaviour'!$A:$A, 0))</f>
        <v>74.8950181</v>
      </c>
      <c r="P530" s="2">
        <f t="array" ref="P530">INDEX('Purchase Behaviour'!H:H, MATCH($A530,'Purchase Behaviour'!$A:$A, 0))</f>
        <v>1</v>
      </c>
      <c r="Q530" s="2">
        <f t="array" ref="Q530">INDEX('Purchase Behaviour'!I:I, MATCH($A530,'Purchase Behaviour'!$A:$A, 0))</f>
        <v>4</v>
      </c>
      <c r="R530" s="2">
        <f t="array" ref="R530">INDEX('Purchase Behaviour'!J:J, MATCH($A530,'Purchase Behaviour'!$A:$A, 0))</f>
        <v>8</v>
      </c>
      <c r="S530" s="2">
        <f t="array" ref="S530">INDEX('Purchase Behaviour'!K:K, MATCH($A530,'Purchase Behaviour'!$A:$A, 0))</f>
        <v>4</v>
      </c>
      <c r="T530" s="2">
        <f t="array" ref="T530">INDEX('Purchase Behaviour'!L:L, MATCH($A530,'Purchase Behaviour'!$A:$A, 0))</f>
        <v>8</v>
      </c>
      <c r="U530" s="2">
        <f t="array" ref="U530">INDEX('Purchase Behaviour'!M:M, MATCH($A530,'Purchase Behaviour'!$A:$A, 0))</f>
        <v>20</v>
      </c>
      <c r="V530" s="2">
        <f t="array" ref="V530">INDEX('Campaign Performance'!B:B, MATCH(A530,'Campaign Performance'!A:A, 0))</f>
        <v>0</v>
      </c>
      <c r="W530" s="2">
        <f t="array" ref="W530">INDEX('Campaign Performance'!C:C, MATCH($A530,'Campaign Performance'!$A:$A, 0))</f>
        <v>0</v>
      </c>
      <c r="X530" s="2">
        <f t="array" ref="X530">INDEX('Campaign Performance'!D:D, MATCH($A530,'Campaign Performance'!$A:$A, 0))</f>
        <v>0</v>
      </c>
      <c r="Y530" s="2">
        <f t="array" ref="Y530">INDEX('Campaign Performance'!E:E, MATCH($A530,'Campaign Performance'!$A:$A, 0))</f>
        <v>0</v>
      </c>
      <c r="Z530" s="2">
        <f t="array" ref="Z530">INDEX('Campaign Performance'!F:F, MATCH($A530,'Campaign Performance'!$A:$A, 0))</f>
        <v>0</v>
      </c>
      <c r="AA530" s="2">
        <f t="array" ref="AA530">INDEX('Campaign Performance'!G:G, MATCH($A530,'Campaign Performance'!$A:$A, 0))</f>
        <v>0</v>
      </c>
      <c r="AB530" s="2">
        <f t="array" ref="AB530">INDEX('Campaign Performance'!H:H, MATCH($A530,'Campaign Performance'!$A:$A, 0))</f>
        <v>0</v>
      </c>
      <c r="AC530" s="5">
        <f t="shared" si="2"/>
        <v>61</v>
      </c>
      <c r="AD530" s="5">
        <f t="shared" si="3"/>
        <v>13</v>
      </c>
      <c r="AE530" s="5">
        <f t="shared" si="4"/>
        <v>1699.372551</v>
      </c>
      <c r="AF530" s="5">
        <f t="shared" si="5"/>
        <v>0</v>
      </c>
      <c r="AG530" s="5" t="str">
        <f t="shared" si="6"/>
        <v>No kids</v>
      </c>
      <c r="AH530" s="5" t="str">
        <f t="shared" si="20"/>
        <v>High income</v>
      </c>
      <c r="AI530" s="5" t="str">
        <f t="shared" si="7"/>
        <v>No</v>
      </c>
      <c r="AJ530" s="5" t="str">
        <f t="shared" si="8"/>
        <v>No Acceptance</v>
      </c>
      <c r="AK530" s="5">
        <f t="shared" si="9"/>
        <v>3</v>
      </c>
      <c r="AL530" s="5">
        <f t="shared" si="10"/>
        <v>0.08612892995</v>
      </c>
      <c r="AM530" s="5">
        <f t="shared" si="11"/>
        <v>0.797979798</v>
      </c>
      <c r="AN530" s="5">
        <f t="shared" si="12"/>
        <v>0.1481481481</v>
      </c>
      <c r="AO530" s="5">
        <f t="shared" si="13"/>
        <v>0.2857142857</v>
      </c>
      <c r="AP530" s="5">
        <f t="shared" si="14"/>
        <v>0</v>
      </c>
      <c r="AQ530" s="5">
        <f t="shared" si="15"/>
        <v>1</v>
      </c>
      <c r="AR530" s="5">
        <f t="shared" si="16"/>
        <v>0.4117198227</v>
      </c>
      <c r="AS530" s="5">
        <f t="shared" si="17"/>
        <v>289</v>
      </c>
      <c r="AT530" s="5">
        <f t="shared" si="18"/>
        <v>0.8713711478</v>
      </c>
      <c r="AU530" s="5" t="str">
        <f t="shared" si="19"/>
        <v>High</v>
      </c>
      <c r="AV530" s="5"/>
      <c r="AW530" s="5"/>
      <c r="AX530" s="5"/>
      <c r="AY530" s="5"/>
      <c r="AZ530" s="5"/>
    </row>
    <row r="531" ht="14.25" customHeight="1">
      <c r="A531" s="5">
        <v>3281.0</v>
      </c>
      <c r="B531" s="5">
        <v>1960.0</v>
      </c>
      <c r="C531" s="5" t="s">
        <v>53</v>
      </c>
      <c r="D531" s="5" t="s">
        <v>54</v>
      </c>
      <c r="E531" s="5">
        <v>49154.0</v>
      </c>
      <c r="F531" s="2">
        <f t="shared" si="1"/>
        <v>49154</v>
      </c>
      <c r="G531" s="5">
        <v>0.0</v>
      </c>
      <c r="H531" s="5">
        <v>0.0</v>
      </c>
      <c r="I531" s="5" t="s">
        <v>415</v>
      </c>
      <c r="J531" s="2">
        <f t="array" ref="J531">INDEX('Purchase Behaviour'!B:B,MATCH(A531,'Purchase Behaviour'!A:A, 0))</f>
        <v>329.2368975</v>
      </c>
      <c r="K531" s="2">
        <f t="array" ref="K531">INDEX('Purchase Behaviour'!C:C, MATCH(A531,'Purchase Behaviour'!A:A, 0))</f>
        <v>124.4610129</v>
      </c>
      <c r="L531" s="2">
        <f t="array" ref="L531">INDEX('Purchase Behaviour'!D:D, MATCH($A531,'Purchase Behaviour'!$A:$A, 0))</f>
        <v>281.5445757</v>
      </c>
      <c r="M531" s="2">
        <f t="array" ref="M531">INDEX('Purchase Behaviour'!E:E, MATCH($A531,'Purchase Behaviour'!$A:$A, 0))</f>
        <v>324.1720071</v>
      </c>
      <c r="N531" s="2">
        <f t="array" ref="N531">INDEX('Purchase Behaviour'!F:F, MATCH($A531,'Purchase Behaviour'!$A:$A, 0))</f>
        <v>263.7811654</v>
      </c>
      <c r="O531" s="2">
        <f t="array" ref="O531">INDEX('Purchase Behaviour'!G:G, MATCH($A531,'Purchase Behaviour'!$A:$A, 0))</f>
        <v>252.6737618</v>
      </c>
      <c r="P531" s="2">
        <f t="array" ref="P531">INDEX('Purchase Behaviour'!H:H, MATCH($A531,'Purchase Behaviour'!$A:$A, 0))</f>
        <v>6</v>
      </c>
      <c r="Q531" s="2">
        <f t="array" ref="Q531">INDEX('Purchase Behaviour'!I:I, MATCH($A531,'Purchase Behaviour'!$A:$A, 0))</f>
        <v>4</v>
      </c>
      <c r="R531" s="2">
        <f t="array" ref="R531">INDEX('Purchase Behaviour'!J:J, MATCH($A531,'Purchase Behaviour'!$A:$A, 0))</f>
        <v>1</v>
      </c>
      <c r="S531" s="2">
        <f t="array" ref="S531">INDEX('Purchase Behaviour'!K:K, MATCH($A531,'Purchase Behaviour'!$A:$A, 0))</f>
        <v>8</v>
      </c>
      <c r="T531" s="2">
        <f t="array" ref="T531">INDEX('Purchase Behaviour'!L:L, MATCH($A531,'Purchase Behaviour'!$A:$A, 0))</f>
        <v>6</v>
      </c>
      <c r="U531" s="2">
        <f t="array" ref="U531">INDEX('Purchase Behaviour'!M:M, MATCH($A531,'Purchase Behaviour'!$A:$A, 0))</f>
        <v>69</v>
      </c>
      <c r="V531" s="2">
        <f t="array" ref="V531">INDEX('Campaign Performance'!B:B, MATCH(A531,'Campaign Performance'!A:A, 0))</f>
        <v>0</v>
      </c>
      <c r="W531" s="2">
        <f t="array" ref="W531">INDEX('Campaign Performance'!C:C, MATCH($A531,'Campaign Performance'!$A:$A, 0))</f>
        <v>0</v>
      </c>
      <c r="X531" s="2">
        <f t="array" ref="X531">INDEX('Campaign Performance'!D:D, MATCH($A531,'Campaign Performance'!$A:$A, 0))</f>
        <v>0</v>
      </c>
      <c r="Y531" s="2">
        <f t="array" ref="Y531">INDEX('Campaign Performance'!E:E, MATCH($A531,'Campaign Performance'!$A:$A, 0))</f>
        <v>0</v>
      </c>
      <c r="Z531" s="2">
        <f t="array" ref="Z531">INDEX('Campaign Performance'!F:F, MATCH($A531,'Campaign Performance'!$A:$A, 0))</f>
        <v>0</v>
      </c>
      <c r="AA531" s="2">
        <f t="array" ref="AA531">INDEX('Campaign Performance'!G:G, MATCH($A531,'Campaign Performance'!$A:$A, 0))</f>
        <v>0</v>
      </c>
      <c r="AB531" s="2">
        <f t="array" ref="AB531">INDEX('Campaign Performance'!H:H, MATCH($A531,'Campaign Performance'!$A:$A, 0))</f>
        <v>0</v>
      </c>
      <c r="AC531" s="5">
        <f t="shared" si="2"/>
        <v>65</v>
      </c>
      <c r="AD531" s="5">
        <f t="shared" si="3"/>
        <v>12</v>
      </c>
      <c r="AE531" s="5">
        <f t="shared" si="4"/>
        <v>1575.86942</v>
      </c>
      <c r="AF531" s="5">
        <f t="shared" si="5"/>
        <v>0</v>
      </c>
      <c r="AG531" s="5" t="str">
        <f t="shared" si="6"/>
        <v>No kids</v>
      </c>
      <c r="AH531" s="5" t="str">
        <f t="shared" si="20"/>
        <v>Mid income</v>
      </c>
      <c r="AI531" s="5" t="str">
        <f t="shared" si="7"/>
        <v>No</v>
      </c>
      <c r="AJ531" s="5" t="str">
        <f t="shared" si="8"/>
        <v>No Acceptance</v>
      </c>
      <c r="AK531" s="5">
        <f t="shared" si="9"/>
        <v>2</v>
      </c>
      <c r="AL531" s="5">
        <f t="shared" si="10"/>
        <v>0.07986944762</v>
      </c>
      <c r="AM531" s="5">
        <f t="shared" si="11"/>
        <v>0.303030303</v>
      </c>
      <c r="AN531" s="5">
        <f t="shared" si="12"/>
        <v>0.1481481481</v>
      </c>
      <c r="AO531" s="5">
        <f t="shared" si="13"/>
        <v>0.03571428571</v>
      </c>
      <c r="AP531" s="5">
        <f t="shared" si="14"/>
        <v>0</v>
      </c>
      <c r="AQ531" s="5">
        <f t="shared" si="15"/>
        <v>0.5</v>
      </c>
      <c r="AR531" s="5">
        <f t="shared" si="16"/>
        <v>0.1866701036</v>
      </c>
      <c r="AS531" s="5">
        <f t="shared" si="17"/>
        <v>1758</v>
      </c>
      <c r="AT531" s="5">
        <f t="shared" si="18"/>
        <v>0.2152746762</v>
      </c>
      <c r="AU531" s="5" t="str">
        <f t="shared" si="19"/>
        <v>Low</v>
      </c>
      <c r="AV531" s="5"/>
      <c r="AW531" s="5"/>
      <c r="AX531" s="5"/>
      <c r="AY531" s="5"/>
      <c r="AZ531" s="5"/>
    </row>
    <row r="532" ht="14.25" customHeight="1">
      <c r="A532" s="5">
        <v>702.0</v>
      </c>
      <c r="B532" s="5">
        <v>1975.0</v>
      </c>
      <c r="C532" s="5" t="s">
        <v>70</v>
      </c>
      <c r="D532" s="5" t="s">
        <v>88</v>
      </c>
      <c r="E532" s="5">
        <v>47682.0</v>
      </c>
      <c r="F532" s="2">
        <f t="shared" si="1"/>
        <v>47682</v>
      </c>
      <c r="G532" s="5">
        <v>0.0</v>
      </c>
      <c r="H532" s="5">
        <v>0.0</v>
      </c>
      <c r="I532" s="5" t="s">
        <v>416</v>
      </c>
      <c r="J532" s="2">
        <f t="array" ref="J532">INDEX('Purchase Behaviour'!B:B,MATCH(A532,'Purchase Behaviour'!A:A, 0))</f>
        <v>257.4280842</v>
      </c>
      <c r="K532" s="2">
        <f t="array" ref="K532">INDEX('Purchase Behaviour'!C:C, MATCH(A532,'Purchase Behaviour'!A:A, 0))</f>
        <v>289.2955259</v>
      </c>
      <c r="L532" s="2">
        <f t="array" ref="L532">INDEX('Purchase Behaviour'!D:D, MATCH($A532,'Purchase Behaviour'!$A:$A, 0))</f>
        <v>271.0172802</v>
      </c>
      <c r="M532" s="2">
        <f t="array" ref="M532">INDEX('Purchase Behaviour'!E:E, MATCH($A532,'Purchase Behaviour'!$A:$A, 0))</f>
        <v>139.3330345</v>
      </c>
      <c r="N532" s="2">
        <f t="array" ref="N532">INDEX('Purchase Behaviour'!F:F, MATCH($A532,'Purchase Behaviour'!$A:$A, 0))</f>
        <v>361.3983597</v>
      </c>
      <c r="O532" s="2">
        <f t="array" ref="O532">INDEX('Purchase Behaviour'!G:G, MATCH($A532,'Purchase Behaviour'!$A:$A, 0))</f>
        <v>231.886929</v>
      </c>
      <c r="P532" s="2">
        <f t="array" ref="P532">INDEX('Purchase Behaviour'!H:H, MATCH($A532,'Purchase Behaviour'!$A:$A, 0))</f>
        <v>4</v>
      </c>
      <c r="Q532" s="2">
        <f t="array" ref="Q532">INDEX('Purchase Behaviour'!I:I, MATCH($A532,'Purchase Behaviour'!$A:$A, 0))</f>
        <v>4</v>
      </c>
      <c r="R532" s="2">
        <f t="array" ref="R532">INDEX('Purchase Behaviour'!J:J, MATCH($A532,'Purchase Behaviour'!$A:$A, 0))</f>
        <v>3</v>
      </c>
      <c r="S532" s="2">
        <f t="array" ref="S532">INDEX('Purchase Behaviour'!K:K, MATCH($A532,'Purchase Behaviour'!$A:$A, 0))</f>
        <v>8</v>
      </c>
      <c r="T532" s="2">
        <f t="array" ref="T532">INDEX('Purchase Behaviour'!L:L, MATCH($A532,'Purchase Behaviour'!$A:$A, 0))</f>
        <v>5</v>
      </c>
      <c r="U532" s="2">
        <f t="array" ref="U532">INDEX('Purchase Behaviour'!M:M, MATCH($A532,'Purchase Behaviour'!$A:$A, 0))</f>
        <v>80</v>
      </c>
      <c r="V532" s="2">
        <f t="array" ref="V532">INDEX('Campaign Performance'!B:B, MATCH(A532,'Campaign Performance'!A:A, 0))</f>
        <v>0</v>
      </c>
      <c r="W532" s="2">
        <f t="array" ref="W532">INDEX('Campaign Performance'!C:C, MATCH($A532,'Campaign Performance'!$A:$A, 0))</f>
        <v>0</v>
      </c>
      <c r="X532" s="2">
        <f t="array" ref="X532">INDEX('Campaign Performance'!D:D, MATCH($A532,'Campaign Performance'!$A:$A, 0))</f>
        <v>0</v>
      </c>
      <c r="Y532" s="2">
        <f t="array" ref="Y532">INDEX('Campaign Performance'!E:E, MATCH($A532,'Campaign Performance'!$A:$A, 0))</f>
        <v>0</v>
      </c>
      <c r="Z532" s="2">
        <f t="array" ref="Z532">INDEX('Campaign Performance'!F:F, MATCH($A532,'Campaign Performance'!$A:$A, 0))</f>
        <v>0</v>
      </c>
      <c r="AA532" s="2">
        <f t="array" ref="AA532">INDEX('Campaign Performance'!G:G, MATCH($A532,'Campaign Performance'!$A:$A, 0))</f>
        <v>0</v>
      </c>
      <c r="AB532" s="2">
        <f t="array" ref="AB532">INDEX('Campaign Performance'!H:H, MATCH($A532,'Campaign Performance'!$A:$A, 0))</f>
        <v>0</v>
      </c>
      <c r="AC532" s="5">
        <f t="shared" si="2"/>
        <v>50</v>
      </c>
      <c r="AD532" s="5">
        <f t="shared" si="3"/>
        <v>12</v>
      </c>
      <c r="AE532" s="5">
        <f t="shared" si="4"/>
        <v>1550.359213</v>
      </c>
      <c r="AF532" s="5">
        <f t="shared" si="5"/>
        <v>0</v>
      </c>
      <c r="AG532" s="5" t="str">
        <f t="shared" si="6"/>
        <v>No kids</v>
      </c>
      <c r="AH532" s="5" t="str">
        <f t="shared" si="20"/>
        <v>Mid income</v>
      </c>
      <c r="AI532" s="5" t="str">
        <f t="shared" si="7"/>
        <v>No</v>
      </c>
      <c r="AJ532" s="5" t="str">
        <f t="shared" si="8"/>
        <v>No Acceptance</v>
      </c>
      <c r="AK532" s="5">
        <f t="shared" si="9"/>
        <v>2</v>
      </c>
      <c r="AL532" s="5">
        <f t="shared" si="10"/>
        <v>0.07857651934</v>
      </c>
      <c r="AM532" s="5">
        <f t="shared" si="11"/>
        <v>0.1919191919</v>
      </c>
      <c r="AN532" s="5">
        <f t="shared" si="12"/>
        <v>0.1481481481</v>
      </c>
      <c r="AO532" s="5">
        <f t="shared" si="13"/>
        <v>0.1071428571</v>
      </c>
      <c r="AP532" s="5">
        <f t="shared" si="14"/>
        <v>0</v>
      </c>
      <c r="AQ532" s="5">
        <f t="shared" si="15"/>
        <v>0.5</v>
      </c>
      <c r="AR532" s="5">
        <f t="shared" si="16"/>
        <v>0.1601563953</v>
      </c>
      <c r="AS532" s="5">
        <f t="shared" si="17"/>
        <v>1888</v>
      </c>
      <c r="AT532" s="5">
        <f t="shared" si="18"/>
        <v>0.1572130415</v>
      </c>
      <c r="AU532" s="5" t="str">
        <f t="shared" si="19"/>
        <v>Low</v>
      </c>
      <c r="AV532" s="5"/>
      <c r="AW532" s="5"/>
      <c r="AX532" s="5"/>
      <c r="AY532" s="5"/>
      <c r="AZ532" s="5"/>
    </row>
    <row r="533" ht="14.25" customHeight="1">
      <c r="A533" s="5">
        <v>2004.0</v>
      </c>
      <c r="B533" s="5">
        <v>1969.0</v>
      </c>
      <c r="C533" s="5" t="s">
        <v>46</v>
      </c>
      <c r="D533" s="5" t="s">
        <v>47</v>
      </c>
      <c r="E533" s="5">
        <v>72679.0</v>
      </c>
      <c r="F533" s="2">
        <f t="shared" si="1"/>
        <v>72679</v>
      </c>
      <c r="G533" s="5">
        <v>0.0</v>
      </c>
      <c r="H533" s="5">
        <v>0.0</v>
      </c>
      <c r="I533" s="5" t="s">
        <v>417</v>
      </c>
      <c r="J533" s="2">
        <f t="array" ref="J533">INDEX('Purchase Behaviour'!B:B,MATCH(A533,'Purchase Behaviour'!A:A, 0))</f>
        <v>405.4481969</v>
      </c>
      <c r="K533" s="2">
        <f t="array" ref="K533">INDEX('Purchase Behaviour'!C:C, MATCH(A533,'Purchase Behaviour'!A:A, 0))</f>
        <v>426.8869096</v>
      </c>
      <c r="L533" s="2">
        <f t="array" ref="L533">INDEX('Purchase Behaviour'!D:D, MATCH($A533,'Purchase Behaviour'!$A:$A, 0))</f>
        <v>476.4017913</v>
      </c>
      <c r="M533" s="2">
        <f t="array" ref="M533">INDEX('Purchase Behaviour'!E:E, MATCH($A533,'Purchase Behaviour'!$A:$A, 0))</f>
        <v>464.8481042</v>
      </c>
      <c r="N533" s="2">
        <f t="array" ref="N533">INDEX('Purchase Behaviour'!F:F, MATCH($A533,'Purchase Behaviour'!$A:$A, 0))</f>
        <v>362.4249999</v>
      </c>
      <c r="O533" s="2">
        <f t="array" ref="O533">INDEX('Purchase Behaviour'!G:G, MATCH($A533,'Purchase Behaviour'!$A:$A, 0))</f>
        <v>355.2726938</v>
      </c>
      <c r="P533" s="2">
        <f t="array" ref="P533">INDEX('Purchase Behaviour'!H:H, MATCH($A533,'Purchase Behaviour'!$A:$A, 0))</f>
        <v>1</v>
      </c>
      <c r="Q533" s="2">
        <f t="array" ref="Q533">INDEX('Purchase Behaviour'!I:I, MATCH($A533,'Purchase Behaviour'!$A:$A, 0))</f>
        <v>4</v>
      </c>
      <c r="R533" s="2">
        <f t="array" ref="R533">INDEX('Purchase Behaviour'!J:J, MATCH($A533,'Purchase Behaviour'!$A:$A, 0))</f>
        <v>7</v>
      </c>
      <c r="S533" s="2">
        <f t="array" ref="S533">INDEX('Purchase Behaviour'!K:K, MATCH($A533,'Purchase Behaviour'!$A:$A, 0))</f>
        <v>5</v>
      </c>
      <c r="T533" s="2">
        <f t="array" ref="T533">INDEX('Purchase Behaviour'!L:L, MATCH($A533,'Purchase Behaviour'!$A:$A, 0))</f>
        <v>1</v>
      </c>
      <c r="U533" s="2">
        <f t="array" ref="U533">INDEX('Purchase Behaviour'!M:M, MATCH($A533,'Purchase Behaviour'!$A:$A, 0))</f>
        <v>65</v>
      </c>
      <c r="V533" s="2">
        <f t="array" ref="V533">INDEX('Campaign Performance'!B:B, MATCH(A533,'Campaign Performance'!A:A, 0))</f>
        <v>0</v>
      </c>
      <c r="W533" s="2">
        <f t="array" ref="W533">INDEX('Campaign Performance'!C:C, MATCH($A533,'Campaign Performance'!$A:$A, 0))</f>
        <v>0</v>
      </c>
      <c r="X533" s="2">
        <f t="array" ref="X533">INDEX('Campaign Performance'!D:D, MATCH($A533,'Campaign Performance'!$A:$A, 0))</f>
        <v>0</v>
      </c>
      <c r="Y533" s="2">
        <f t="array" ref="Y533">INDEX('Campaign Performance'!E:E, MATCH($A533,'Campaign Performance'!$A:$A, 0))</f>
        <v>0</v>
      </c>
      <c r="Z533" s="2">
        <f t="array" ref="Z533">INDEX('Campaign Performance'!F:F, MATCH($A533,'Campaign Performance'!$A:$A, 0))</f>
        <v>0</v>
      </c>
      <c r="AA533" s="2">
        <f t="array" ref="AA533">INDEX('Campaign Performance'!G:G, MATCH($A533,'Campaign Performance'!$A:$A, 0))</f>
        <v>0</v>
      </c>
      <c r="AB533" s="2">
        <f t="array" ref="AB533">INDEX('Campaign Performance'!H:H, MATCH($A533,'Campaign Performance'!$A:$A, 0))</f>
        <v>0</v>
      </c>
      <c r="AC533" s="5">
        <f t="shared" si="2"/>
        <v>56</v>
      </c>
      <c r="AD533" s="5">
        <f t="shared" si="3"/>
        <v>12</v>
      </c>
      <c r="AE533" s="5">
        <f t="shared" si="4"/>
        <v>2491.282696</v>
      </c>
      <c r="AF533" s="5">
        <f t="shared" si="5"/>
        <v>0</v>
      </c>
      <c r="AG533" s="5" t="str">
        <f t="shared" si="6"/>
        <v>No kids</v>
      </c>
      <c r="AH533" s="5" t="str">
        <f t="shared" si="20"/>
        <v>High income</v>
      </c>
      <c r="AI533" s="5" t="str">
        <f t="shared" si="7"/>
        <v>No</v>
      </c>
      <c r="AJ533" s="5" t="str">
        <f t="shared" si="8"/>
        <v>No Acceptance</v>
      </c>
      <c r="AK533" s="5">
        <f t="shared" si="9"/>
        <v>3</v>
      </c>
      <c r="AL533" s="5">
        <f t="shared" si="10"/>
        <v>0.1262651399</v>
      </c>
      <c r="AM533" s="5">
        <f t="shared" si="11"/>
        <v>0.3434343434</v>
      </c>
      <c r="AN533" s="5">
        <f t="shared" si="12"/>
        <v>0.1481481481</v>
      </c>
      <c r="AO533" s="5">
        <f t="shared" si="13"/>
        <v>0.25</v>
      </c>
      <c r="AP533" s="5">
        <f t="shared" si="14"/>
        <v>0</v>
      </c>
      <c r="AQ533" s="5">
        <f t="shared" si="15"/>
        <v>1</v>
      </c>
      <c r="AR533" s="5">
        <f t="shared" si="16"/>
        <v>0.2818188102</v>
      </c>
      <c r="AS533" s="5">
        <f t="shared" si="17"/>
        <v>1104</v>
      </c>
      <c r="AT533" s="5">
        <f t="shared" si="18"/>
        <v>0.5073693613</v>
      </c>
      <c r="AU533" s="5" t="str">
        <f t="shared" si="19"/>
        <v>Mid</v>
      </c>
      <c r="AV533" s="5"/>
      <c r="AW533" s="5"/>
      <c r="AX533" s="5"/>
      <c r="AY533" s="5"/>
      <c r="AZ533" s="5"/>
    </row>
    <row r="534" ht="14.25" customHeight="1">
      <c r="A534" s="5">
        <v>4769.0</v>
      </c>
      <c r="B534" s="5">
        <v>1977.0</v>
      </c>
      <c r="C534" s="5" t="s">
        <v>56</v>
      </c>
      <c r="D534" s="5" t="s">
        <v>50</v>
      </c>
      <c r="E534" s="5">
        <v>57954.0</v>
      </c>
      <c r="F534" s="2">
        <f t="shared" si="1"/>
        <v>57954</v>
      </c>
      <c r="G534" s="5">
        <v>1.0</v>
      </c>
      <c r="H534" s="5">
        <v>0.0</v>
      </c>
      <c r="I534" s="5" t="s">
        <v>418</v>
      </c>
      <c r="J534" s="2">
        <f t="array" ref="J534">INDEX('Purchase Behaviour'!B:B,MATCH(A534,'Purchase Behaviour'!A:A, 0))</f>
        <v>313.565802</v>
      </c>
      <c r="K534" s="2">
        <f t="array" ref="K534">INDEX('Purchase Behaviour'!C:C, MATCH(A534,'Purchase Behaviour'!A:A, 0))</f>
        <v>374.9237393</v>
      </c>
      <c r="L534" s="2">
        <f t="array" ref="L534">INDEX('Purchase Behaviour'!D:D, MATCH($A534,'Purchase Behaviour'!$A:$A, 0))</f>
        <v>178.5745582</v>
      </c>
      <c r="M534" s="2">
        <f t="array" ref="M534">INDEX('Purchase Behaviour'!E:E, MATCH($A534,'Purchase Behaviour'!$A:$A, 0))</f>
        <v>334.4622355</v>
      </c>
      <c r="N534" s="2">
        <f t="array" ref="N534">INDEX('Purchase Behaviour'!F:F, MATCH($A534,'Purchase Behaviour'!$A:$A, 0))</f>
        <v>198.6559008</v>
      </c>
      <c r="O534" s="2">
        <f t="array" ref="O534">INDEX('Purchase Behaviour'!G:G, MATCH($A534,'Purchase Behaviour'!$A:$A, 0))</f>
        <v>441.5795605</v>
      </c>
      <c r="P534" s="2">
        <f t="array" ref="P534">INDEX('Purchase Behaviour'!H:H, MATCH($A534,'Purchase Behaviour'!$A:$A, 0))</f>
        <v>7</v>
      </c>
      <c r="Q534" s="2">
        <f t="array" ref="Q534">INDEX('Purchase Behaviour'!I:I, MATCH($A534,'Purchase Behaviour'!$A:$A, 0))</f>
        <v>8</v>
      </c>
      <c r="R534" s="2">
        <f t="array" ref="R534">INDEX('Purchase Behaviour'!J:J, MATCH($A534,'Purchase Behaviour'!$A:$A, 0))</f>
        <v>2</v>
      </c>
      <c r="S534" s="2">
        <f t="array" ref="S534">INDEX('Purchase Behaviour'!K:K, MATCH($A534,'Purchase Behaviour'!$A:$A, 0))</f>
        <v>6</v>
      </c>
      <c r="T534" s="2">
        <f t="array" ref="T534">INDEX('Purchase Behaviour'!L:L, MATCH($A534,'Purchase Behaviour'!$A:$A, 0))</f>
        <v>7</v>
      </c>
      <c r="U534" s="2">
        <f t="array" ref="U534">INDEX('Purchase Behaviour'!M:M, MATCH($A534,'Purchase Behaviour'!$A:$A, 0))</f>
        <v>52</v>
      </c>
      <c r="V534" s="2">
        <f t="array" ref="V534">INDEX('Campaign Performance'!B:B, MATCH(A534,'Campaign Performance'!A:A, 0))</f>
        <v>0</v>
      </c>
      <c r="W534" s="2">
        <f t="array" ref="W534">INDEX('Campaign Performance'!C:C, MATCH($A534,'Campaign Performance'!$A:$A, 0))</f>
        <v>1</v>
      </c>
      <c r="X534" s="2">
        <f t="array" ref="X534">INDEX('Campaign Performance'!D:D, MATCH($A534,'Campaign Performance'!$A:$A, 0))</f>
        <v>0</v>
      </c>
      <c r="Y534" s="2">
        <f t="array" ref="Y534">INDEX('Campaign Performance'!E:E, MATCH($A534,'Campaign Performance'!$A:$A, 0))</f>
        <v>0</v>
      </c>
      <c r="Z534" s="2">
        <f t="array" ref="Z534">INDEX('Campaign Performance'!F:F, MATCH($A534,'Campaign Performance'!$A:$A, 0))</f>
        <v>0</v>
      </c>
      <c r="AA534" s="2">
        <f t="array" ref="AA534">INDEX('Campaign Performance'!G:G, MATCH($A534,'Campaign Performance'!$A:$A, 0))</f>
        <v>0</v>
      </c>
      <c r="AB534" s="2">
        <f t="array" ref="AB534">INDEX('Campaign Performance'!H:H, MATCH($A534,'Campaign Performance'!$A:$A, 0))</f>
        <v>0</v>
      </c>
      <c r="AC534" s="5">
        <f t="shared" si="2"/>
        <v>48</v>
      </c>
      <c r="AD534" s="5">
        <f t="shared" si="3"/>
        <v>11</v>
      </c>
      <c r="AE534" s="5">
        <f t="shared" si="4"/>
        <v>1841.761796</v>
      </c>
      <c r="AF534" s="5">
        <f t="shared" si="5"/>
        <v>1</v>
      </c>
      <c r="AG534" s="5" t="str">
        <f t="shared" si="6"/>
        <v>Small family</v>
      </c>
      <c r="AH534" s="5" t="str">
        <f t="shared" si="20"/>
        <v>High income</v>
      </c>
      <c r="AI534" s="5" t="str">
        <f t="shared" si="7"/>
        <v>No</v>
      </c>
      <c r="AJ534" s="5" t="str">
        <f t="shared" si="8"/>
        <v>Low Acceptance</v>
      </c>
      <c r="AK534" s="5">
        <f t="shared" si="9"/>
        <v>3</v>
      </c>
      <c r="AL534" s="5">
        <f t="shared" si="10"/>
        <v>0.09334561316</v>
      </c>
      <c r="AM534" s="5">
        <f t="shared" si="11"/>
        <v>0.4747474747</v>
      </c>
      <c r="AN534" s="5">
        <f t="shared" si="12"/>
        <v>0.2962962963</v>
      </c>
      <c r="AO534" s="5">
        <f t="shared" si="13"/>
        <v>0.07142857143</v>
      </c>
      <c r="AP534" s="5">
        <f t="shared" si="14"/>
        <v>0.25</v>
      </c>
      <c r="AQ534" s="5">
        <f t="shared" si="15"/>
        <v>1</v>
      </c>
      <c r="AR534" s="5">
        <f t="shared" si="16"/>
        <v>0.3423479473</v>
      </c>
      <c r="AS534" s="5">
        <f t="shared" si="17"/>
        <v>656</v>
      </c>
      <c r="AT534" s="5">
        <f t="shared" si="18"/>
        <v>0.7074586869</v>
      </c>
      <c r="AU534" s="5" t="str">
        <f t="shared" si="19"/>
        <v>Mid</v>
      </c>
      <c r="AV534" s="5"/>
      <c r="AW534" s="5"/>
      <c r="AX534" s="5"/>
      <c r="AY534" s="5"/>
      <c r="AZ534" s="5"/>
    </row>
    <row r="535" ht="14.25" customHeight="1">
      <c r="A535" s="5">
        <v>4437.0</v>
      </c>
      <c r="B535" s="5">
        <v>1962.0</v>
      </c>
      <c r="C535" s="5" t="s">
        <v>46</v>
      </c>
      <c r="D535" s="5" t="s">
        <v>54</v>
      </c>
      <c r="E535" s="5">
        <v>65316.0</v>
      </c>
      <c r="F535" s="2">
        <f t="shared" si="1"/>
        <v>65316</v>
      </c>
      <c r="G535" s="5">
        <v>0.0</v>
      </c>
      <c r="H535" s="5">
        <v>0.0</v>
      </c>
      <c r="I535" s="5" t="s">
        <v>419</v>
      </c>
      <c r="J535" s="2">
        <f t="array" ref="J535">INDEX('Purchase Behaviour'!B:B,MATCH(A535,'Purchase Behaviour'!A:A, 0))</f>
        <v>349.2685051</v>
      </c>
      <c r="K535" s="2">
        <f t="array" ref="K535">INDEX('Purchase Behaviour'!C:C, MATCH(A535,'Purchase Behaviour'!A:A, 0))</f>
        <v>270.9260118</v>
      </c>
      <c r="L535" s="2">
        <f t="array" ref="L535">INDEX('Purchase Behaviour'!D:D, MATCH($A535,'Purchase Behaviour'!$A:$A, 0))</f>
        <v>355.4094006</v>
      </c>
      <c r="M535" s="2">
        <f t="array" ref="M535">INDEX('Purchase Behaviour'!E:E, MATCH($A535,'Purchase Behaviour'!$A:$A, 0))</f>
        <v>313.4534509</v>
      </c>
      <c r="N535" s="2">
        <f t="array" ref="N535">INDEX('Purchase Behaviour'!F:F, MATCH($A535,'Purchase Behaviour'!$A:$A, 0))</f>
        <v>296.51279</v>
      </c>
      <c r="O535" s="2">
        <f t="array" ref="O535">INDEX('Purchase Behaviour'!G:G, MATCH($A535,'Purchase Behaviour'!$A:$A, 0))</f>
        <v>131.5914479</v>
      </c>
      <c r="P535" s="2">
        <f t="array" ref="P535">INDEX('Purchase Behaviour'!H:H, MATCH($A535,'Purchase Behaviour'!$A:$A, 0))</f>
        <v>2</v>
      </c>
      <c r="Q535" s="2">
        <f t="array" ref="Q535">INDEX('Purchase Behaviour'!I:I, MATCH($A535,'Purchase Behaviour'!$A:$A, 0))</f>
        <v>3</v>
      </c>
      <c r="R535" s="2">
        <f t="array" ref="R535">INDEX('Purchase Behaviour'!J:J, MATCH($A535,'Purchase Behaviour'!$A:$A, 0))</f>
        <v>2</v>
      </c>
      <c r="S535" s="2">
        <f t="array" ref="S535">INDEX('Purchase Behaviour'!K:K, MATCH($A535,'Purchase Behaviour'!$A:$A, 0))</f>
        <v>5</v>
      </c>
      <c r="T535" s="2">
        <f t="array" ref="T535">INDEX('Purchase Behaviour'!L:L, MATCH($A535,'Purchase Behaviour'!$A:$A, 0))</f>
        <v>4</v>
      </c>
      <c r="U535" s="2">
        <f t="array" ref="U535">INDEX('Purchase Behaviour'!M:M, MATCH($A535,'Purchase Behaviour'!$A:$A, 0))</f>
        <v>65</v>
      </c>
      <c r="V535" s="2">
        <f t="array" ref="V535">INDEX('Campaign Performance'!B:B, MATCH(A535,'Campaign Performance'!A:A, 0))</f>
        <v>0</v>
      </c>
      <c r="W535" s="2">
        <f t="array" ref="W535">INDEX('Campaign Performance'!C:C, MATCH($A535,'Campaign Performance'!$A:$A, 0))</f>
        <v>0</v>
      </c>
      <c r="X535" s="2">
        <f t="array" ref="X535">INDEX('Campaign Performance'!D:D, MATCH($A535,'Campaign Performance'!$A:$A, 0))</f>
        <v>0</v>
      </c>
      <c r="Y535" s="2">
        <f t="array" ref="Y535">INDEX('Campaign Performance'!E:E, MATCH($A535,'Campaign Performance'!$A:$A, 0))</f>
        <v>0</v>
      </c>
      <c r="Z535" s="2">
        <f t="array" ref="Z535">INDEX('Campaign Performance'!F:F, MATCH($A535,'Campaign Performance'!$A:$A, 0))</f>
        <v>0</v>
      </c>
      <c r="AA535" s="2">
        <f t="array" ref="AA535">INDEX('Campaign Performance'!G:G, MATCH($A535,'Campaign Performance'!$A:$A, 0))</f>
        <v>0</v>
      </c>
      <c r="AB535" s="2">
        <f t="array" ref="AB535">INDEX('Campaign Performance'!H:H, MATCH($A535,'Campaign Performance'!$A:$A, 0))</f>
        <v>0</v>
      </c>
      <c r="AC535" s="5">
        <f t="shared" si="2"/>
        <v>63</v>
      </c>
      <c r="AD535" s="5">
        <f t="shared" si="3"/>
        <v>12</v>
      </c>
      <c r="AE535" s="5">
        <f t="shared" si="4"/>
        <v>1717.161606</v>
      </c>
      <c r="AF535" s="5">
        <f t="shared" si="5"/>
        <v>0</v>
      </c>
      <c r="AG535" s="5" t="str">
        <f t="shared" si="6"/>
        <v>No kids</v>
      </c>
      <c r="AH535" s="5" t="str">
        <f t="shared" si="20"/>
        <v>High income</v>
      </c>
      <c r="AI535" s="5" t="str">
        <f t="shared" si="7"/>
        <v>No</v>
      </c>
      <c r="AJ535" s="5" t="str">
        <f t="shared" si="8"/>
        <v>No Acceptance</v>
      </c>
      <c r="AK535" s="5">
        <f t="shared" si="9"/>
        <v>3</v>
      </c>
      <c r="AL535" s="5">
        <f t="shared" si="10"/>
        <v>0.08703052879</v>
      </c>
      <c r="AM535" s="5">
        <f t="shared" si="11"/>
        <v>0.3434343434</v>
      </c>
      <c r="AN535" s="5">
        <f t="shared" si="12"/>
        <v>0.1111111111</v>
      </c>
      <c r="AO535" s="5">
        <f t="shared" si="13"/>
        <v>0.07142857143</v>
      </c>
      <c r="AP535" s="5">
        <f t="shared" si="14"/>
        <v>0</v>
      </c>
      <c r="AQ535" s="5">
        <f t="shared" si="15"/>
        <v>1</v>
      </c>
      <c r="AR535" s="5">
        <f t="shared" si="16"/>
        <v>0.248597459</v>
      </c>
      <c r="AS535" s="5">
        <f t="shared" si="17"/>
        <v>1327</v>
      </c>
      <c r="AT535" s="5">
        <f t="shared" si="18"/>
        <v>0.4077713265</v>
      </c>
      <c r="AU535" s="5" t="str">
        <f t="shared" si="19"/>
        <v>Low</v>
      </c>
      <c r="AV535" s="5"/>
      <c r="AW535" s="5"/>
      <c r="AX535" s="5"/>
      <c r="AY535" s="5"/>
      <c r="AZ535" s="5"/>
    </row>
    <row r="536" ht="14.25" customHeight="1">
      <c r="A536" s="5">
        <v>8724.0</v>
      </c>
      <c r="B536" s="5">
        <v>1982.0</v>
      </c>
      <c r="C536" s="5" t="s">
        <v>46</v>
      </c>
      <c r="D536" s="5" t="s">
        <v>47</v>
      </c>
      <c r="E536" s="5">
        <v>28567.0</v>
      </c>
      <c r="F536" s="2">
        <f t="shared" si="1"/>
        <v>28567</v>
      </c>
      <c r="G536" s="5">
        <v>0.0</v>
      </c>
      <c r="H536" s="5">
        <v>2.0</v>
      </c>
      <c r="I536" s="5" t="s">
        <v>107</v>
      </c>
      <c r="J536" s="2">
        <f t="array" ref="J536">INDEX('Purchase Behaviour'!B:B,MATCH(A536,'Purchase Behaviour'!A:A, 0))</f>
        <v>91.8919207</v>
      </c>
      <c r="K536" s="2">
        <f t="array" ref="K536">INDEX('Purchase Behaviour'!C:C, MATCH(A536,'Purchase Behaviour'!A:A, 0))</f>
        <v>130.5478074</v>
      </c>
      <c r="L536" s="2">
        <f t="array" ref="L536">INDEX('Purchase Behaviour'!D:D, MATCH($A536,'Purchase Behaviour'!$A:$A, 0))</f>
        <v>62.84068345</v>
      </c>
      <c r="M536" s="2">
        <f t="array" ref="M536">INDEX('Purchase Behaviour'!E:E, MATCH($A536,'Purchase Behaviour'!$A:$A, 0))</f>
        <v>111.007577</v>
      </c>
      <c r="N536" s="2">
        <f t="array" ref="N536">INDEX('Purchase Behaviour'!F:F, MATCH($A536,'Purchase Behaviour'!$A:$A, 0))</f>
        <v>114.8262551</v>
      </c>
      <c r="O536" s="2">
        <f t="array" ref="O536">INDEX('Purchase Behaviour'!G:G, MATCH($A536,'Purchase Behaviour'!$A:$A, 0))</f>
        <v>102.5976077</v>
      </c>
      <c r="P536" s="2">
        <f t="array" ref="P536">INDEX('Purchase Behaviour'!H:H, MATCH($A536,'Purchase Behaviour'!$A:$A, 0))</f>
        <v>2</v>
      </c>
      <c r="Q536" s="2">
        <f t="array" ref="Q536">INDEX('Purchase Behaviour'!I:I, MATCH($A536,'Purchase Behaviour'!$A:$A, 0))</f>
        <v>2</v>
      </c>
      <c r="R536" s="2">
        <f t="array" ref="R536">INDEX('Purchase Behaviour'!J:J, MATCH($A536,'Purchase Behaviour'!$A:$A, 0))</f>
        <v>0</v>
      </c>
      <c r="S536" s="2">
        <f t="array" ref="S536">INDEX('Purchase Behaviour'!K:K, MATCH($A536,'Purchase Behaviour'!$A:$A, 0))</f>
        <v>3</v>
      </c>
      <c r="T536" s="2">
        <f t="array" ref="T536">INDEX('Purchase Behaviour'!L:L, MATCH($A536,'Purchase Behaviour'!$A:$A, 0))</f>
        <v>6</v>
      </c>
      <c r="U536" s="2">
        <f t="array" ref="U536">INDEX('Purchase Behaviour'!M:M, MATCH($A536,'Purchase Behaviour'!$A:$A, 0))</f>
        <v>57</v>
      </c>
      <c r="V536" s="2">
        <f t="array" ref="V536">INDEX('Campaign Performance'!B:B, MATCH(A536,'Campaign Performance'!A:A, 0))</f>
        <v>0</v>
      </c>
      <c r="W536" s="2">
        <f t="array" ref="W536">INDEX('Campaign Performance'!C:C, MATCH($A536,'Campaign Performance'!$A:$A, 0))</f>
        <v>0</v>
      </c>
      <c r="X536" s="2">
        <f t="array" ref="X536">INDEX('Campaign Performance'!D:D, MATCH($A536,'Campaign Performance'!$A:$A, 0))</f>
        <v>0</v>
      </c>
      <c r="Y536" s="2">
        <f t="array" ref="Y536">INDEX('Campaign Performance'!E:E, MATCH($A536,'Campaign Performance'!$A:$A, 0))</f>
        <v>0</v>
      </c>
      <c r="Z536" s="2">
        <f t="array" ref="Z536">INDEX('Campaign Performance'!F:F, MATCH($A536,'Campaign Performance'!$A:$A, 0))</f>
        <v>0</v>
      </c>
      <c r="AA536" s="2">
        <f t="array" ref="AA536">INDEX('Campaign Performance'!G:G, MATCH($A536,'Campaign Performance'!$A:$A, 0))</f>
        <v>0</v>
      </c>
      <c r="AB536" s="2">
        <f t="array" ref="AB536">INDEX('Campaign Performance'!H:H, MATCH($A536,'Campaign Performance'!$A:$A, 0))</f>
        <v>0</v>
      </c>
      <c r="AC536" s="5">
        <f t="shared" si="2"/>
        <v>43</v>
      </c>
      <c r="AD536" s="5">
        <f t="shared" si="3"/>
        <v>12</v>
      </c>
      <c r="AE536" s="5">
        <f t="shared" si="4"/>
        <v>613.7118513</v>
      </c>
      <c r="AF536" s="5">
        <f t="shared" si="5"/>
        <v>0</v>
      </c>
      <c r="AG536" s="5" t="str">
        <f t="shared" si="6"/>
        <v>Large family</v>
      </c>
      <c r="AH536" s="5" t="str">
        <f t="shared" si="20"/>
        <v>Low income</v>
      </c>
      <c r="AI536" s="5" t="str">
        <f t="shared" si="7"/>
        <v>No</v>
      </c>
      <c r="AJ536" s="5" t="str">
        <f t="shared" si="8"/>
        <v>No Acceptance</v>
      </c>
      <c r="AK536" s="5">
        <f t="shared" si="9"/>
        <v>1</v>
      </c>
      <c r="AL536" s="5">
        <f t="shared" si="10"/>
        <v>0.03110462449</v>
      </c>
      <c r="AM536" s="5">
        <f t="shared" si="11"/>
        <v>0.4242424242</v>
      </c>
      <c r="AN536" s="5">
        <f t="shared" si="12"/>
        <v>0.07407407407</v>
      </c>
      <c r="AO536" s="5">
        <f t="shared" si="13"/>
        <v>0</v>
      </c>
      <c r="AP536" s="5">
        <f t="shared" si="14"/>
        <v>0</v>
      </c>
      <c r="AQ536" s="5">
        <f t="shared" si="15"/>
        <v>0</v>
      </c>
      <c r="AR536" s="5">
        <f t="shared" si="16"/>
        <v>0.1461599945</v>
      </c>
      <c r="AS536" s="5">
        <f t="shared" si="17"/>
        <v>1939</v>
      </c>
      <c r="AT536" s="5">
        <f t="shared" si="18"/>
        <v>0.1344350156</v>
      </c>
      <c r="AU536" s="5" t="str">
        <f t="shared" si="19"/>
        <v>Low</v>
      </c>
      <c r="AV536" s="5"/>
      <c r="AW536" s="5"/>
      <c r="AX536" s="5"/>
      <c r="AY536" s="5"/>
      <c r="AZ536" s="5"/>
    </row>
    <row r="537" ht="14.25" customHeight="1">
      <c r="A537" s="5">
        <v>10741.0</v>
      </c>
      <c r="B537" s="5">
        <v>1960.0</v>
      </c>
      <c r="C537" s="5" t="s">
        <v>56</v>
      </c>
      <c r="D537" s="5" t="s">
        <v>50</v>
      </c>
      <c r="E537" s="5">
        <v>47352.0</v>
      </c>
      <c r="F537" s="2">
        <f t="shared" si="1"/>
        <v>47352</v>
      </c>
      <c r="G537" s="5">
        <v>0.0</v>
      </c>
      <c r="H537" s="5">
        <v>0.0</v>
      </c>
      <c r="I537" s="5" t="s">
        <v>141</v>
      </c>
      <c r="J537" s="2">
        <f t="array" ref="J537">INDEX('Purchase Behaviour'!B:B,MATCH(A537,'Purchase Behaviour'!A:A, 0))</f>
        <v>282.5756997</v>
      </c>
      <c r="K537" s="2">
        <f t="array" ref="K537">INDEX('Purchase Behaviour'!C:C, MATCH(A537,'Purchase Behaviour'!A:A, 0))</f>
        <v>162.7602902</v>
      </c>
      <c r="L537" s="2">
        <f t="array" ref="L537">INDEX('Purchase Behaviour'!D:D, MATCH($A537,'Purchase Behaviour'!$A:$A, 0))</f>
        <v>232.9865478</v>
      </c>
      <c r="M537" s="2">
        <f t="array" ref="M537">INDEX('Purchase Behaviour'!E:E, MATCH($A537,'Purchase Behaviour'!$A:$A, 0))</f>
        <v>200.9705419</v>
      </c>
      <c r="N537" s="2">
        <f t="array" ref="N537">INDEX('Purchase Behaviour'!F:F, MATCH($A537,'Purchase Behaviour'!$A:$A, 0))</f>
        <v>217.9631782</v>
      </c>
      <c r="O537" s="2">
        <f t="array" ref="O537">INDEX('Purchase Behaviour'!G:G, MATCH($A537,'Purchase Behaviour'!$A:$A, 0))</f>
        <v>343.0477702</v>
      </c>
      <c r="P537" s="2">
        <f t="array" ref="P537">INDEX('Purchase Behaviour'!H:H, MATCH($A537,'Purchase Behaviour'!$A:$A, 0))</f>
        <v>4</v>
      </c>
      <c r="Q537" s="2">
        <f t="array" ref="Q537">INDEX('Purchase Behaviour'!I:I, MATCH($A537,'Purchase Behaviour'!$A:$A, 0))</f>
        <v>6</v>
      </c>
      <c r="R537" s="2">
        <f t="array" ref="R537">INDEX('Purchase Behaviour'!J:J, MATCH($A537,'Purchase Behaviour'!$A:$A, 0))</f>
        <v>1</v>
      </c>
      <c r="S537" s="2">
        <f t="array" ref="S537">INDEX('Purchase Behaviour'!K:K, MATCH($A537,'Purchase Behaviour'!$A:$A, 0))</f>
        <v>5</v>
      </c>
      <c r="T537" s="2">
        <f t="array" ref="T537">INDEX('Purchase Behaviour'!L:L, MATCH($A537,'Purchase Behaviour'!$A:$A, 0))</f>
        <v>7</v>
      </c>
      <c r="U537" s="2">
        <f t="array" ref="U537">INDEX('Purchase Behaviour'!M:M, MATCH($A537,'Purchase Behaviour'!$A:$A, 0))</f>
        <v>70</v>
      </c>
      <c r="V537" s="2">
        <f t="array" ref="V537">INDEX('Campaign Performance'!B:B, MATCH(A537,'Campaign Performance'!A:A, 0))</f>
        <v>0</v>
      </c>
      <c r="W537" s="2">
        <f t="array" ref="W537">INDEX('Campaign Performance'!C:C, MATCH($A537,'Campaign Performance'!$A:$A, 0))</f>
        <v>0</v>
      </c>
      <c r="X537" s="2">
        <f t="array" ref="X537">INDEX('Campaign Performance'!D:D, MATCH($A537,'Campaign Performance'!$A:$A, 0))</f>
        <v>0</v>
      </c>
      <c r="Y537" s="2">
        <f t="array" ref="Y537">INDEX('Campaign Performance'!E:E, MATCH($A537,'Campaign Performance'!$A:$A, 0))</f>
        <v>0</v>
      </c>
      <c r="Z537" s="2">
        <f t="array" ref="Z537">INDEX('Campaign Performance'!F:F, MATCH($A537,'Campaign Performance'!$A:$A, 0))</f>
        <v>0</v>
      </c>
      <c r="AA537" s="2">
        <f t="array" ref="AA537">INDEX('Campaign Performance'!G:G, MATCH($A537,'Campaign Performance'!$A:$A, 0))</f>
        <v>0</v>
      </c>
      <c r="AB537" s="2">
        <f t="array" ref="AB537">INDEX('Campaign Performance'!H:H, MATCH($A537,'Campaign Performance'!$A:$A, 0))</f>
        <v>0</v>
      </c>
      <c r="AC537" s="5">
        <f t="shared" si="2"/>
        <v>65</v>
      </c>
      <c r="AD537" s="5">
        <f t="shared" si="3"/>
        <v>12</v>
      </c>
      <c r="AE537" s="5">
        <f t="shared" si="4"/>
        <v>1440.304028</v>
      </c>
      <c r="AF537" s="5">
        <f t="shared" si="5"/>
        <v>0</v>
      </c>
      <c r="AG537" s="5" t="str">
        <f t="shared" si="6"/>
        <v>No kids</v>
      </c>
      <c r="AH537" s="5" t="str">
        <f t="shared" si="20"/>
        <v>Mid income</v>
      </c>
      <c r="AI537" s="5" t="str">
        <f t="shared" si="7"/>
        <v>No</v>
      </c>
      <c r="AJ537" s="5" t="str">
        <f t="shared" si="8"/>
        <v>No Acceptance</v>
      </c>
      <c r="AK537" s="5">
        <f t="shared" si="9"/>
        <v>2</v>
      </c>
      <c r="AL537" s="5">
        <f t="shared" si="10"/>
        <v>0.07299861628</v>
      </c>
      <c r="AM537" s="5">
        <f t="shared" si="11"/>
        <v>0.2929292929</v>
      </c>
      <c r="AN537" s="5">
        <f t="shared" si="12"/>
        <v>0.2222222222</v>
      </c>
      <c r="AO537" s="5">
        <f t="shared" si="13"/>
        <v>0.03571428571</v>
      </c>
      <c r="AP537" s="5">
        <f t="shared" si="14"/>
        <v>0</v>
      </c>
      <c r="AQ537" s="5">
        <f t="shared" si="15"/>
        <v>0.5</v>
      </c>
      <c r="AR537" s="5">
        <f t="shared" si="16"/>
        <v>0.1930332039</v>
      </c>
      <c r="AS537" s="5">
        <f t="shared" si="17"/>
        <v>1710</v>
      </c>
      <c r="AT537" s="5">
        <f t="shared" si="18"/>
        <v>0.2367128182</v>
      </c>
      <c r="AU537" s="5" t="str">
        <f t="shared" si="19"/>
        <v>Low</v>
      </c>
      <c r="AV537" s="5"/>
      <c r="AW537" s="5"/>
      <c r="AX537" s="5"/>
      <c r="AY537" s="5"/>
      <c r="AZ537" s="5"/>
    </row>
    <row r="538" ht="14.25" customHeight="1">
      <c r="A538" s="5">
        <v>1991.0</v>
      </c>
      <c r="B538" s="5">
        <v>1967.0</v>
      </c>
      <c r="C538" s="5" t="s">
        <v>46</v>
      </c>
      <c r="D538" s="5" t="s">
        <v>50</v>
      </c>
      <c r="E538" s="5">
        <v>44931.0</v>
      </c>
      <c r="F538" s="2">
        <f t="shared" si="1"/>
        <v>44931</v>
      </c>
      <c r="G538" s="5">
        <v>0.0</v>
      </c>
      <c r="H538" s="5">
        <v>0.0</v>
      </c>
      <c r="I538" s="5" t="s">
        <v>296</v>
      </c>
      <c r="J538" s="2">
        <f t="array" ref="J538">INDEX('Purchase Behaviour'!B:B,MATCH(A538,'Purchase Behaviour'!A:A, 0))</f>
        <v>227.3541419</v>
      </c>
      <c r="K538" s="2">
        <f t="array" ref="K538">INDEX('Purchase Behaviour'!C:C, MATCH(A538,'Purchase Behaviour'!A:A, 0))</f>
        <v>240.6558994</v>
      </c>
      <c r="L538" s="2">
        <f t="array" ref="L538">INDEX('Purchase Behaviour'!D:D, MATCH($A538,'Purchase Behaviour'!$A:$A, 0))</f>
        <v>162.333393</v>
      </c>
      <c r="M538" s="2">
        <f t="array" ref="M538">INDEX('Purchase Behaviour'!E:E, MATCH($A538,'Purchase Behaviour'!$A:$A, 0))</f>
        <v>258.0697002</v>
      </c>
      <c r="N538" s="2">
        <f t="array" ref="N538">INDEX('Purchase Behaviour'!F:F, MATCH($A538,'Purchase Behaviour'!$A:$A, 0))</f>
        <v>255.1678376</v>
      </c>
      <c r="O538" s="2">
        <f t="array" ref="O538">INDEX('Purchase Behaviour'!G:G, MATCH($A538,'Purchase Behaviour'!$A:$A, 0))</f>
        <v>248.5384258</v>
      </c>
      <c r="P538" s="2">
        <f t="array" ref="P538">INDEX('Purchase Behaviour'!H:H, MATCH($A538,'Purchase Behaviour'!$A:$A, 0))</f>
        <v>1</v>
      </c>
      <c r="Q538" s="2">
        <f t="array" ref="Q538">INDEX('Purchase Behaviour'!I:I, MATCH($A538,'Purchase Behaviour'!$A:$A, 0))</f>
        <v>2</v>
      </c>
      <c r="R538" s="2">
        <f t="array" ref="R538">INDEX('Purchase Behaviour'!J:J, MATCH($A538,'Purchase Behaviour'!$A:$A, 0))</f>
        <v>1</v>
      </c>
      <c r="S538" s="2">
        <f t="array" ref="S538">INDEX('Purchase Behaviour'!K:K, MATCH($A538,'Purchase Behaviour'!$A:$A, 0))</f>
        <v>3</v>
      </c>
      <c r="T538" s="2">
        <f t="array" ref="T538">INDEX('Purchase Behaviour'!L:L, MATCH($A538,'Purchase Behaviour'!$A:$A, 0))</f>
        <v>5</v>
      </c>
      <c r="U538" s="2">
        <f t="array" ref="U538">INDEX('Purchase Behaviour'!M:M, MATCH($A538,'Purchase Behaviour'!$A:$A, 0))</f>
        <v>0</v>
      </c>
      <c r="V538" s="2">
        <f t="array" ref="V538">INDEX('Campaign Performance'!B:B, MATCH(A538,'Campaign Performance'!A:A, 0))</f>
        <v>0</v>
      </c>
      <c r="W538" s="2">
        <f t="array" ref="W538">INDEX('Campaign Performance'!C:C, MATCH($A538,'Campaign Performance'!$A:$A, 0))</f>
        <v>0</v>
      </c>
      <c r="X538" s="2">
        <f t="array" ref="X538">INDEX('Campaign Performance'!D:D, MATCH($A538,'Campaign Performance'!$A:$A, 0))</f>
        <v>0</v>
      </c>
      <c r="Y538" s="2">
        <f t="array" ref="Y538">INDEX('Campaign Performance'!E:E, MATCH($A538,'Campaign Performance'!$A:$A, 0))</f>
        <v>0</v>
      </c>
      <c r="Z538" s="2">
        <f t="array" ref="Z538">INDEX('Campaign Performance'!F:F, MATCH($A538,'Campaign Performance'!$A:$A, 0))</f>
        <v>0</v>
      </c>
      <c r="AA538" s="2">
        <f t="array" ref="AA538">INDEX('Campaign Performance'!G:G, MATCH($A538,'Campaign Performance'!$A:$A, 0))</f>
        <v>0</v>
      </c>
      <c r="AB538" s="2">
        <f t="array" ref="AB538">INDEX('Campaign Performance'!H:H, MATCH($A538,'Campaign Performance'!$A:$A, 0))</f>
        <v>0</v>
      </c>
      <c r="AC538" s="5">
        <f t="shared" si="2"/>
        <v>58</v>
      </c>
      <c r="AD538" s="5">
        <f t="shared" si="3"/>
        <v>11</v>
      </c>
      <c r="AE538" s="5">
        <f t="shared" si="4"/>
        <v>1392.119398</v>
      </c>
      <c r="AF538" s="5">
        <f t="shared" si="5"/>
        <v>0</v>
      </c>
      <c r="AG538" s="5" t="str">
        <f t="shared" si="6"/>
        <v>No kids</v>
      </c>
      <c r="AH538" s="5" t="str">
        <f t="shared" si="20"/>
        <v>Mid income</v>
      </c>
      <c r="AI538" s="5" t="str">
        <f t="shared" si="7"/>
        <v>No</v>
      </c>
      <c r="AJ538" s="5" t="str">
        <f t="shared" si="8"/>
        <v>No Acceptance</v>
      </c>
      <c r="AK538" s="5">
        <f t="shared" si="9"/>
        <v>2</v>
      </c>
      <c r="AL538" s="5">
        <f t="shared" si="10"/>
        <v>0.07055648513</v>
      </c>
      <c r="AM538" s="5">
        <f t="shared" si="11"/>
        <v>1</v>
      </c>
      <c r="AN538" s="5">
        <f t="shared" si="12"/>
        <v>0.07407407407</v>
      </c>
      <c r="AO538" s="5">
        <f t="shared" si="13"/>
        <v>0.03571428571</v>
      </c>
      <c r="AP538" s="5">
        <f t="shared" si="14"/>
        <v>0</v>
      </c>
      <c r="AQ538" s="5">
        <f t="shared" si="15"/>
        <v>0.5</v>
      </c>
      <c r="AR538" s="5">
        <f t="shared" si="16"/>
        <v>0.382321661</v>
      </c>
      <c r="AS538" s="5">
        <f t="shared" si="17"/>
        <v>401</v>
      </c>
      <c r="AT538" s="5">
        <f t="shared" si="18"/>
        <v>0.8213488164</v>
      </c>
      <c r="AU538" s="5" t="str">
        <f t="shared" si="19"/>
        <v>High</v>
      </c>
      <c r="AV538" s="5"/>
      <c r="AW538" s="5"/>
      <c r="AX538" s="5"/>
      <c r="AY538" s="5"/>
      <c r="AZ538" s="5"/>
    </row>
    <row r="539" ht="14.25" customHeight="1">
      <c r="A539" s="5">
        <v>6931.0</v>
      </c>
      <c r="B539" s="5">
        <v>1967.0</v>
      </c>
      <c r="C539" s="5" t="s">
        <v>46</v>
      </c>
      <c r="D539" s="5" t="s">
        <v>58</v>
      </c>
      <c r="E539" s="5">
        <v>76982.0</v>
      </c>
      <c r="F539" s="2">
        <f t="shared" si="1"/>
        <v>76982</v>
      </c>
      <c r="G539" s="5">
        <v>0.0</v>
      </c>
      <c r="H539" s="5">
        <v>0.0</v>
      </c>
      <c r="I539" s="5" t="s">
        <v>420</v>
      </c>
      <c r="J539" s="2">
        <f t="array" ref="J539">INDEX('Purchase Behaviour'!B:B,MATCH(A539,'Purchase Behaviour'!A:A, 0))</f>
        <v>225.8245498</v>
      </c>
      <c r="K539" s="2">
        <f t="array" ref="K539">INDEX('Purchase Behaviour'!C:C, MATCH(A539,'Purchase Behaviour'!A:A, 0))</f>
        <v>299.3692393</v>
      </c>
      <c r="L539" s="2">
        <f t="array" ref="L539">INDEX('Purchase Behaviour'!D:D, MATCH($A539,'Purchase Behaviour'!$A:$A, 0))</f>
        <v>537.3352303</v>
      </c>
      <c r="M539" s="2">
        <f t="array" ref="M539">INDEX('Purchase Behaviour'!E:E, MATCH($A539,'Purchase Behaviour'!$A:$A, 0))</f>
        <v>287.2875425</v>
      </c>
      <c r="N539" s="2">
        <f t="array" ref="N539">INDEX('Purchase Behaviour'!F:F, MATCH($A539,'Purchase Behaviour'!$A:$A, 0))</f>
        <v>553.4140975</v>
      </c>
      <c r="O539" s="2">
        <f t="array" ref="O539">INDEX('Purchase Behaviour'!G:G, MATCH($A539,'Purchase Behaviour'!$A:$A, 0))</f>
        <v>303.9486956</v>
      </c>
      <c r="P539" s="2">
        <f t="array" ref="P539">INDEX('Purchase Behaviour'!H:H, MATCH($A539,'Purchase Behaviour'!$A:$A, 0))</f>
        <v>1</v>
      </c>
      <c r="Q539" s="2">
        <f t="array" ref="Q539">INDEX('Purchase Behaviour'!I:I, MATCH($A539,'Purchase Behaviour'!$A:$A, 0))</f>
        <v>8</v>
      </c>
      <c r="R539" s="2">
        <f t="array" ref="R539">INDEX('Purchase Behaviour'!J:J, MATCH($A539,'Purchase Behaviour'!$A:$A, 0))</f>
        <v>3</v>
      </c>
      <c r="S539" s="2">
        <f t="array" ref="S539">INDEX('Purchase Behaviour'!K:K, MATCH($A539,'Purchase Behaviour'!$A:$A, 0))</f>
        <v>4</v>
      </c>
      <c r="T539" s="2">
        <f t="array" ref="T539">INDEX('Purchase Behaviour'!L:L, MATCH($A539,'Purchase Behaviour'!$A:$A, 0))</f>
        <v>4</v>
      </c>
      <c r="U539" s="2">
        <f t="array" ref="U539">INDEX('Purchase Behaviour'!M:M, MATCH($A539,'Purchase Behaviour'!$A:$A, 0))</f>
        <v>19</v>
      </c>
      <c r="V539" s="2">
        <f t="array" ref="V539">INDEX('Campaign Performance'!B:B, MATCH(A539,'Campaign Performance'!A:A, 0))</f>
        <v>0</v>
      </c>
      <c r="W539" s="2">
        <f t="array" ref="W539">INDEX('Campaign Performance'!C:C, MATCH($A539,'Campaign Performance'!$A:$A, 0))</f>
        <v>0</v>
      </c>
      <c r="X539" s="2">
        <f t="array" ref="X539">INDEX('Campaign Performance'!D:D, MATCH($A539,'Campaign Performance'!$A:$A, 0))</f>
        <v>1</v>
      </c>
      <c r="Y539" s="2">
        <f t="array" ref="Y539">INDEX('Campaign Performance'!E:E, MATCH($A539,'Campaign Performance'!$A:$A, 0))</f>
        <v>0</v>
      </c>
      <c r="Z539" s="2">
        <f t="array" ref="Z539">INDEX('Campaign Performance'!F:F, MATCH($A539,'Campaign Performance'!$A:$A, 0))</f>
        <v>0</v>
      </c>
      <c r="AA539" s="2">
        <f t="array" ref="AA539">INDEX('Campaign Performance'!G:G, MATCH($A539,'Campaign Performance'!$A:$A, 0))</f>
        <v>0</v>
      </c>
      <c r="AB539" s="2">
        <f t="array" ref="AB539">INDEX('Campaign Performance'!H:H, MATCH($A539,'Campaign Performance'!$A:$A, 0))</f>
        <v>1</v>
      </c>
      <c r="AC539" s="5">
        <f t="shared" si="2"/>
        <v>58</v>
      </c>
      <c r="AD539" s="5">
        <f t="shared" si="3"/>
        <v>11</v>
      </c>
      <c r="AE539" s="5">
        <f t="shared" si="4"/>
        <v>2207.179355</v>
      </c>
      <c r="AF539" s="5">
        <f t="shared" si="5"/>
        <v>1</v>
      </c>
      <c r="AG539" s="5" t="str">
        <f t="shared" si="6"/>
        <v>No kids</v>
      </c>
      <c r="AH539" s="5" t="str">
        <f t="shared" si="20"/>
        <v>High income</v>
      </c>
      <c r="AI539" s="5" t="str">
        <f t="shared" si="7"/>
        <v>Yes</v>
      </c>
      <c r="AJ539" s="5" t="str">
        <f t="shared" si="8"/>
        <v>Low Acceptance</v>
      </c>
      <c r="AK539" s="5">
        <f t="shared" si="9"/>
        <v>3</v>
      </c>
      <c r="AL539" s="5">
        <f t="shared" si="10"/>
        <v>0.1118659919</v>
      </c>
      <c r="AM539" s="5">
        <f t="shared" si="11"/>
        <v>0.8080808081</v>
      </c>
      <c r="AN539" s="5">
        <f t="shared" si="12"/>
        <v>0.2962962963</v>
      </c>
      <c r="AO539" s="5">
        <f t="shared" si="13"/>
        <v>0.1071428571</v>
      </c>
      <c r="AP539" s="5">
        <f t="shared" si="14"/>
        <v>0.25</v>
      </c>
      <c r="AQ539" s="5">
        <f t="shared" si="15"/>
        <v>1</v>
      </c>
      <c r="AR539" s="5">
        <f t="shared" si="16"/>
        <v>0.4505494706</v>
      </c>
      <c r="AS539" s="5">
        <f t="shared" si="17"/>
        <v>151</v>
      </c>
      <c r="AT539" s="5">
        <f t="shared" si="18"/>
        <v>0.9330058062</v>
      </c>
      <c r="AU539" s="5" t="str">
        <f t="shared" si="19"/>
        <v>High</v>
      </c>
      <c r="AV539" s="5"/>
      <c r="AW539" s="5"/>
      <c r="AX539" s="5"/>
      <c r="AY539" s="5"/>
      <c r="AZ539" s="5"/>
    </row>
    <row r="540" ht="14.25" customHeight="1">
      <c r="A540" s="5">
        <v>11096.0</v>
      </c>
      <c r="B540" s="5">
        <v>1960.0</v>
      </c>
      <c r="C540" s="5" t="s">
        <v>70</v>
      </c>
      <c r="D540" s="5" t="s">
        <v>50</v>
      </c>
      <c r="E540" s="5">
        <v>57247.0</v>
      </c>
      <c r="F540" s="2">
        <f t="shared" si="1"/>
        <v>57247</v>
      </c>
      <c r="G540" s="5">
        <v>0.0</v>
      </c>
      <c r="H540" s="5">
        <v>0.0</v>
      </c>
      <c r="I540" s="5" t="s">
        <v>421</v>
      </c>
      <c r="J540" s="2">
        <f t="array" ref="J540">INDEX('Purchase Behaviour'!B:B,MATCH(A540,'Purchase Behaviour'!A:A, 0))</f>
        <v>286.9154649</v>
      </c>
      <c r="K540" s="2">
        <f t="array" ref="K540">INDEX('Purchase Behaviour'!C:C, MATCH(A540,'Purchase Behaviour'!A:A, 0))</f>
        <v>257.5170842</v>
      </c>
      <c r="L540" s="2">
        <f t="array" ref="L540">INDEX('Purchase Behaviour'!D:D, MATCH($A540,'Purchase Behaviour'!$A:$A, 0))</f>
        <v>199.8716543</v>
      </c>
      <c r="M540" s="2">
        <f t="array" ref="M540">INDEX('Purchase Behaviour'!E:E, MATCH($A540,'Purchase Behaviour'!$A:$A, 0))</f>
        <v>201.1335697</v>
      </c>
      <c r="N540" s="2">
        <f t="array" ref="N540">INDEX('Purchase Behaviour'!F:F, MATCH($A540,'Purchase Behaviour'!$A:$A, 0))</f>
        <v>212.1927137</v>
      </c>
      <c r="O540" s="2">
        <f t="array" ref="O540">INDEX('Purchase Behaviour'!G:G, MATCH($A540,'Purchase Behaviour'!$A:$A, 0))</f>
        <v>286.9021525</v>
      </c>
      <c r="P540" s="2">
        <f t="array" ref="P540">INDEX('Purchase Behaviour'!H:H, MATCH($A540,'Purchase Behaviour'!$A:$A, 0))</f>
        <v>2</v>
      </c>
      <c r="Q540" s="2">
        <f t="array" ref="Q540">INDEX('Purchase Behaviour'!I:I, MATCH($A540,'Purchase Behaviour'!$A:$A, 0))</f>
        <v>2</v>
      </c>
      <c r="R540" s="2">
        <f t="array" ref="R540">INDEX('Purchase Behaviour'!J:J, MATCH($A540,'Purchase Behaviour'!$A:$A, 0))</f>
        <v>1</v>
      </c>
      <c r="S540" s="2">
        <f t="array" ref="S540">INDEX('Purchase Behaviour'!K:K, MATCH($A540,'Purchase Behaviour'!$A:$A, 0))</f>
        <v>7</v>
      </c>
      <c r="T540" s="2">
        <f t="array" ref="T540">INDEX('Purchase Behaviour'!L:L, MATCH($A540,'Purchase Behaviour'!$A:$A, 0))</f>
        <v>2</v>
      </c>
      <c r="U540" s="2">
        <f t="array" ref="U540">INDEX('Purchase Behaviour'!M:M, MATCH($A540,'Purchase Behaviour'!$A:$A, 0))</f>
        <v>50</v>
      </c>
      <c r="V540" s="2">
        <f t="array" ref="V540">INDEX('Campaign Performance'!B:B, MATCH(A540,'Campaign Performance'!A:A, 0))</f>
        <v>0</v>
      </c>
      <c r="W540" s="2">
        <f t="array" ref="W540">INDEX('Campaign Performance'!C:C, MATCH($A540,'Campaign Performance'!$A:$A, 0))</f>
        <v>0</v>
      </c>
      <c r="X540" s="2">
        <f t="array" ref="X540">INDEX('Campaign Performance'!D:D, MATCH($A540,'Campaign Performance'!$A:$A, 0))</f>
        <v>0</v>
      </c>
      <c r="Y540" s="2">
        <f t="array" ref="Y540">INDEX('Campaign Performance'!E:E, MATCH($A540,'Campaign Performance'!$A:$A, 0))</f>
        <v>0</v>
      </c>
      <c r="Z540" s="2">
        <f t="array" ref="Z540">INDEX('Campaign Performance'!F:F, MATCH($A540,'Campaign Performance'!$A:$A, 0))</f>
        <v>0</v>
      </c>
      <c r="AA540" s="2">
        <f t="array" ref="AA540">INDEX('Campaign Performance'!G:G, MATCH($A540,'Campaign Performance'!$A:$A, 0))</f>
        <v>0</v>
      </c>
      <c r="AB540" s="2">
        <f t="array" ref="AB540">INDEX('Campaign Performance'!H:H, MATCH($A540,'Campaign Performance'!$A:$A, 0))</f>
        <v>0</v>
      </c>
      <c r="AC540" s="5">
        <f t="shared" si="2"/>
        <v>65</v>
      </c>
      <c r="AD540" s="5">
        <f t="shared" si="3"/>
        <v>12</v>
      </c>
      <c r="AE540" s="5">
        <f t="shared" si="4"/>
        <v>1444.532639</v>
      </c>
      <c r="AF540" s="5">
        <f t="shared" si="5"/>
        <v>0</v>
      </c>
      <c r="AG540" s="5" t="str">
        <f t="shared" si="6"/>
        <v>No kids</v>
      </c>
      <c r="AH540" s="5" t="str">
        <f t="shared" si="20"/>
        <v>High income</v>
      </c>
      <c r="AI540" s="5" t="str">
        <f t="shared" si="7"/>
        <v>No</v>
      </c>
      <c r="AJ540" s="5" t="str">
        <f t="shared" si="8"/>
        <v>No Acceptance</v>
      </c>
      <c r="AK540" s="5">
        <f t="shared" si="9"/>
        <v>3</v>
      </c>
      <c r="AL540" s="5">
        <f t="shared" si="10"/>
        <v>0.07321293407</v>
      </c>
      <c r="AM540" s="5">
        <f t="shared" si="11"/>
        <v>0.4949494949</v>
      </c>
      <c r="AN540" s="5">
        <f t="shared" si="12"/>
        <v>0.07407407407</v>
      </c>
      <c r="AO540" s="5">
        <f t="shared" si="13"/>
        <v>0.03571428571</v>
      </c>
      <c r="AP540" s="5">
        <f t="shared" si="14"/>
        <v>0</v>
      </c>
      <c r="AQ540" s="5">
        <f t="shared" si="15"/>
        <v>1</v>
      </c>
      <c r="AR540" s="5">
        <f t="shared" si="16"/>
        <v>0.2814706217</v>
      </c>
      <c r="AS540" s="5">
        <f t="shared" si="17"/>
        <v>1108</v>
      </c>
      <c r="AT540" s="5">
        <f t="shared" si="18"/>
        <v>0.5055828495</v>
      </c>
      <c r="AU540" s="5" t="str">
        <f t="shared" si="19"/>
        <v>Mid</v>
      </c>
      <c r="AV540" s="5"/>
      <c r="AW540" s="5"/>
      <c r="AX540" s="5"/>
      <c r="AY540" s="5"/>
      <c r="AZ540" s="5"/>
    </row>
    <row r="541" ht="14.25" customHeight="1">
      <c r="A541" s="5">
        <v>304.0</v>
      </c>
      <c r="B541" s="5">
        <v>1981.0</v>
      </c>
      <c r="C541" s="5" t="s">
        <v>56</v>
      </c>
      <c r="D541" s="5" t="s">
        <v>47</v>
      </c>
      <c r="E541" s="5">
        <v>22944.0</v>
      </c>
      <c r="F541" s="2">
        <f t="shared" si="1"/>
        <v>22944</v>
      </c>
      <c r="G541" s="5">
        <v>1.0</v>
      </c>
      <c r="H541" s="5">
        <v>0.0</v>
      </c>
      <c r="I541" s="5" t="s">
        <v>422</v>
      </c>
      <c r="J541" s="2">
        <f t="array" ref="J541">INDEX('Purchase Behaviour'!B:B,MATCH(A541,'Purchase Behaviour'!A:A, 0))</f>
        <v>141.0673094</v>
      </c>
      <c r="K541" s="2">
        <f t="array" ref="K541">INDEX('Purchase Behaviour'!C:C, MATCH(A541,'Purchase Behaviour'!A:A, 0))</f>
        <v>112.7070907</v>
      </c>
      <c r="L541" s="2">
        <f t="array" ref="L541">INDEX('Purchase Behaviour'!D:D, MATCH($A541,'Purchase Behaviour'!$A:$A, 0))</f>
        <v>108.6130549</v>
      </c>
      <c r="M541" s="2">
        <f t="array" ref="M541">INDEX('Purchase Behaviour'!E:E, MATCH($A541,'Purchase Behaviour'!$A:$A, 0))</f>
        <v>152.3079764</v>
      </c>
      <c r="N541" s="2">
        <f t="array" ref="N541">INDEX('Purchase Behaviour'!F:F, MATCH($A541,'Purchase Behaviour'!$A:$A, 0))</f>
        <v>111.2379484</v>
      </c>
      <c r="O541" s="2">
        <f t="array" ref="O541">INDEX('Purchase Behaviour'!G:G, MATCH($A541,'Purchase Behaviour'!$A:$A, 0))</f>
        <v>90.7141117</v>
      </c>
      <c r="P541" s="2">
        <f t="array" ref="P541">INDEX('Purchase Behaviour'!H:H, MATCH($A541,'Purchase Behaviour'!$A:$A, 0))</f>
        <v>3</v>
      </c>
      <c r="Q541" s="2">
        <f t="array" ref="Q541">INDEX('Purchase Behaviour'!I:I, MATCH($A541,'Purchase Behaviour'!$A:$A, 0))</f>
        <v>3</v>
      </c>
      <c r="R541" s="2">
        <f t="array" ref="R541">INDEX('Purchase Behaviour'!J:J, MATCH($A541,'Purchase Behaviour'!$A:$A, 0))</f>
        <v>0</v>
      </c>
      <c r="S541" s="2">
        <f t="array" ref="S541">INDEX('Purchase Behaviour'!K:K, MATCH($A541,'Purchase Behaviour'!$A:$A, 0))</f>
        <v>3</v>
      </c>
      <c r="T541" s="2">
        <f t="array" ref="T541">INDEX('Purchase Behaviour'!L:L, MATCH($A541,'Purchase Behaviour'!$A:$A, 0))</f>
        <v>7</v>
      </c>
      <c r="U541" s="2">
        <f t="array" ref="U541">INDEX('Purchase Behaviour'!M:M, MATCH($A541,'Purchase Behaviour'!$A:$A, 0))</f>
        <v>67</v>
      </c>
      <c r="V541" s="2">
        <f t="array" ref="V541">INDEX('Campaign Performance'!B:B, MATCH(A541,'Campaign Performance'!A:A, 0))</f>
        <v>0</v>
      </c>
      <c r="W541" s="2">
        <f t="array" ref="W541">INDEX('Campaign Performance'!C:C, MATCH($A541,'Campaign Performance'!$A:$A, 0))</f>
        <v>0</v>
      </c>
      <c r="X541" s="2">
        <f t="array" ref="X541">INDEX('Campaign Performance'!D:D, MATCH($A541,'Campaign Performance'!$A:$A, 0))</f>
        <v>0</v>
      </c>
      <c r="Y541" s="2">
        <f t="array" ref="Y541">INDEX('Campaign Performance'!E:E, MATCH($A541,'Campaign Performance'!$A:$A, 0))</f>
        <v>0</v>
      </c>
      <c r="Z541" s="2">
        <f t="array" ref="Z541">INDEX('Campaign Performance'!F:F, MATCH($A541,'Campaign Performance'!$A:$A, 0))</f>
        <v>0</v>
      </c>
      <c r="AA541" s="2">
        <f t="array" ref="AA541">INDEX('Campaign Performance'!G:G, MATCH($A541,'Campaign Performance'!$A:$A, 0))</f>
        <v>0</v>
      </c>
      <c r="AB541" s="2">
        <f t="array" ref="AB541">INDEX('Campaign Performance'!H:H, MATCH($A541,'Campaign Performance'!$A:$A, 0))</f>
        <v>0</v>
      </c>
      <c r="AC541" s="5">
        <f t="shared" si="2"/>
        <v>44</v>
      </c>
      <c r="AD541" s="5">
        <f t="shared" si="3"/>
        <v>11</v>
      </c>
      <c r="AE541" s="5">
        <f t="shared" si="4"/>
        <v>716.6474916</v>
      </c>
      <c r="AF541" s="5">
        <f t="shared" si="5"/>
        <v>0</v>
      </c>
      <c r="AG541" s="5" t="str">
        <f t="shared" si="6"/>
        <v>Small family</v>
      </c>
      <c r="AH541" s="5" t="str">
        <f t="shared" si="20"/>
        <v>Low income</v>
      </c>
      <c r="AI541" s="5" t="str">
        <f t="shared" si="7"/>
        <v>No</v>
      </c>
      <c r="AJ541" s="5" t="str">
        <f t="shared" si="8"/>
        <v>No Acceptance</v>
      </c>
      <c r="AK541" s="5">
        <f t="shared" si="9"/>
        <v>1</v>
      </c>
      <c r="AL541" s="5">
        <f t="shared" si="10"/>
        <v>0.03632168919</v>
      </c>
      <c r="AM541" s="5">
        <f t="shared" si="11"/>
        <v>0.3232323232</v>
      </c>
      <c r="AN541" s="5">
        <f t="shared" si="12"/>
        <v>0.1111111111</v>
      </c>
      <c r="AO541" s="5">
        <f t="shared" si="13"/>
        <v>0</v>
      </c>
      <c r="AP541" s="5">
        <f t="shared" si="14"/>
        <v>0</v>
      </c>
      <c r="AQ541" s="5">
        <f t="shared" si="15"/>
        <v>0</v>
      </c>
      <c r="AR541" s="5">
        <f t="shared" si="16"/>
        <v>0.1227167859</v>
      </c>
      <c r="AS541" s="5">
        <f t="shared" si="17"/>
        <v>2017</v>
      </c>
      <c r="AT541" s="5">
        <f t="shared" si="18"/>
        <v>0.09959803484</v>
      </c>
      <c r="AU541" s="5" t="str">
        <f t="shared" si="19"/>
        <v>Low</v>
      </c>
      <c r="AV541" s="5"/>
      <c r="AW541" s="5"/>
      <c r="AX541" s="5"/>
      <c r="AY541" s="5"/>
      <c r="AZ541" s="5"/>
    </row>
    <row r="542" ht="14.25" customHeight="1">
      <c r="A542" s="5">
        <v>3665.0</v>
      </c>
      <c r="B542" s="5">
        <v>1977.0</v>
      </c>
      <c r="C542" s="5" t="s">
        <v>70</v>
      </c>
      <c r="D542" s="5" t="s">
        <v>50</v>
      </c>
      <c r="E542" s="5">
        <v>25315.0</v>
      </c>
      <c r="F542" s="2">
        <f t="shared" si="1"/>
        <v>25315</v>
      </c>
      <c r="G542" s="5">
        <v>0.0</v>
      </c>
      <c r="H542" s="5">
        <v>2.0</v>
      </c>
      <c r="I542" s="5" t="s">
        <v>308</v>
      </c>
      <c r="J542" s="2">
        <f t="array" ref="J542">INDEX('Purchase Behaviour'!B:B,MATCH(A542,'Purchase Behaviour'!A:A, 0))</f>
        <v>82.45648634</v>
      </c>
      <c r="K542" s="2">
        <f t="array" ref="K542">INDEX('Purchase Behaviour'!C:C, MATCH(A542,'Purchase Behaviour'!A:A, 0))</f>
        <v>170.3756582</v>
      </c>
      <c r="L542" s="2">
        <f t="array" ref="L542">INDEX('Purchase Behaviour'!D:D, MATCH($A542,'Purchase Behaviour'!$A:$A, 0))</f>
        <v>108.362718</v>
      </c>
      <c r="M542" s="2">
        <f t="array" ref="M542">INDEX('Purchase Behaviour'!E:E, MATCH($A542,'Purchase Behaviour'!$A:$A, 0))</f>
        <v>98.70418478</v>
      </c>
      <c r="N542" s="2">
        <f t="array" ref="N542">INDEX('Purchase Behaviour'!F:F, MATCH($A542,'Purchase Behaviour'!$A:$A, 0))</f>
        <v>95.35246993</v>
      </c>
      <c r="O542" s="2">
        <f t="array" ref="O542">INDEX('Purchase Behaviour'!G:G, MATCH($A542,'Purchase Behaviour'!$A:$A, 0))</f>
        <v>168.1950435</v>
      </c>
      <c r="P542" s="2">
        <f t="array" ref="P542">INDEX('Purchase Behaviour'!H:H, MATCH($A542,'Purchase Behaviour'!$A:$A, 0))</f>
        <v>3</v>
      </c>
      <c r="Q542" s="2">
        <f t="array" ref="Q542">INDEX('Purchase Behaviour'!I:I, MATCH($A542,'Purchase Behaviour'!$A:$A, 0))</f>
        <v>3</v>
      </c>
      <c r="R542" s="2">
        <f t="array" ref="R542">INDEX('Purchase Behaviour'!J:J, MATCH($A542,'Purchase Behaviour'!$A:$A, 0))</f>
        <v>0</v>
      </c>
      <c r="S542" s="2">
        <f t="array" ref="S542">INDEX('Purchase Behaviour'!K:K, MATCH($A542,'Purchase Behaviour'!$A:$A, 0))</f>
        <v>3</v>
      </c>
      <c r="T542" s="2">
        <f t="array" ref="T542">INDEX('Purchase Behaviour'!L:L, MATCH($A542,'Purchase Behaviour'!$A:$A, 0))</f>
        <v>8</v>
      </c>
      <c r="U542" s="2">
        <f t="array" ref="U542">INDEX('Purchase Behaviour'!M:M, MATCH($A542,'Purchase Behaviour'!$A:$A, 0))</f>
        <v>46</v>
      </c>
      <c r="V542" s="2">
        <f t="array" ref="V542">INDEX('Campaign Performance'!B:B, MATCH(A542,'Campaign Performance'!A:A, 0))</f>
        <v>0</v>
      </c>
      <c r="W542" s="2">
        <f t="array" ref="W542">INDEX('Campaign Performance'!C:C, MATCH($A542,'Campaign Performance'!$A:$A, 0))</f>
        <v>0</v>
      </c>
      <c r="X542" s="2">
        <f t="array" ref="X542">INDEX('Campaign Performance'!D:D, MATCH($A542,'Campaign Performance'!$A:$A, 0))</f>
        <v>0</v>
      </c>
      <c r="Y542" s="2">
        <f t="array" ref="Y542">INDEX('Campaign Performance'!E:E, MATCH($A542,'Campaign Performance'!$A:$A, 0))</f>
        <v>0</v>
      </c>
      <c r="Z542" s="2">
        <f t="array" ref="Z542">INDEX('Campaign Performance'!F:F, MATCH($A542,'Campaign Performance'!$A:$A, 0))</f>
        <v>0</v>
      </c>
      <c r="AA542" s="2">
        <f t="array" ref="AA542">INDEX('Campaign Performance'!G:G, MATCH($A542,'Campaign Performance'!$A:$A, 0))</f>
        <v>0</v>
      </c>
      <c r="AB542" s="2">
        <f t="array" ref="AB542">INDEX('Campaign Performance'!H:H, MATCH($A542,'Campaign Performance'!$A:$A, 0))</f>
        <v>0</v>
      </c>
      <c r="AC542" s="5">
        <f t="shared" si="2"/>
        <v>48</v>
      </c>
      <c r="AD542" s="5">
        <f t="shared" si="3"/>
        <v>12</v>
      </c>
      <c r="AE542" s="5">
        <f t="shared" si="4"/>
        <v>723.4465607</v>
      </c>
      <c r="AF542" s="5">
        <f t="shared" si="5"/>
        <v>0</v>
      </c>
      <c r="AG542" s="5" t="str">
        <f t="shared" si="6"/>
        <v>Large family</v>
      </c>
      <c r="AH542" s="5" t="str">
        <f t="shared" si="20"/>
        <v>Low income</v>
      </c>
      <c r="AI542" s="5" t="str">
        <f t="shared" si="7"/>
        <v>No</v>
      </c>
      <c r="AJ542" s="5" t="str">
        <f t="shared" si="8"/>
        <v>No Acceptance</v>
      </c>
      <c r="AK542" s="5">
        <f t="shared" si="9"/>
        <v>1</v>
      </c>
      <c r="AL542" s="5">
        <f t="shared" si="10"/>
        <v>0.03666628493</v>
      </c>
      <c r="AM542" s="5">
        <f t="shared" si="11"/>
        <v>0.5353535354</v>
      </c>
      <c r="AN542" s="5">
        <f t="shared" si="12"/>
        <v>0.1111111111</v>
      </c>
      <c r="AO542" s="5">
        <f t="shared" si="13"/>
        <v>0</v>
      </c>
      <c r="AP542" s="5">
        <f t="shared" si="14"/>
        <v>0</v>
      </c>
      <c r="AQ542" s="5">
        <f t="shared" si="15"/>
        <v>0</v>
      </c>
      <c r="AR542" s="5">
        <f t="shared" si="16"/>
        <v>0.1864392985</v>
      </c>
      <c r="AS542" s="5">
        <f t="shared" si="17"/>
        <v>1761</v>
      </c>
      <c r="AT542" s="5">
        <f t="shared" si="18"/>
        <v>0.2139347923</v>
      </c>
      <c r="AU542" s="5" t="str">
        <f t="shared" si="19"/>
        <v>Low</v>
      </c>
      <c r="AV542" s="5"/>
      <c r="AW542" s="5"/>
      <c r="AX542" s="5"/>
      <c r="AY542" s="5"/>
      <c r="AZ542" s="5"/>
    </row>
    <row r="543" ht="14.25" customHeight="1">
      <c r="A543" s="5">
        <v>10591.0</v>
      </c>
      <c r="B543" s="5">
        <v>1969.0</v>
      </c>
      <c r="C543" s="5" t="s">
        <v>46</v>
      </c>
      <c r="D543" s="5" t="s">
        <v>88</v>
      </c>
      <c r="E543" s="5">
        <v>43638.0</v>
      </c>
      <c r="F543" s="2">
        <f t="shared" si="1"/>
        <v>43638</v>
      </c>
      <c r="G543" s="5">
        <v>0.0</v>
      </c>
      <c r="H543" s="5">
        <v>0.0</v>
      </c>
      <c r="I543" s="5" t="s">
        <v>401</v>
      </c>
      <c r="J543" s="2">
        <f t="array" ref="J543">INDEX('Purchase Behaviour'!B:B,MATCH(A543,'Purchase Behaviour'!A:A, 0))</f>
        <v>170.5204511</v>
      </c>
      <c r="K543" s="2">
        <f t="array" ref="K543">INDEX('Purchase Behaviour'!C:C, MATCH(A543,'Purchase Behaviour'!A:A, 0))</f>
        <v>274.985664</v>
      </c>
      <c r="L543" s="2">
        <f t="array" ref="L543">INDEX('Purchase Behaviour'!D:D, MATCH($A543,'Purchase Behaviour'!$A:$A, 0))</f>
        <v>193.4099212</v>
      </c>
      <c r="M543" s="2">
        <f t="array" ref="M543">INDEX('Purchase Behaviour'!E:E, MATCH($A543,'Purchase Behaviour'!$A:$A, 0))</f>
        <v>128.0640753</v>
      </c>
      <c r="N543" s="2">
        <f t="array" ref="N543">INDEX('Purchase Behaviour'!F:F, MATCH($A543,'Purchase Behaviour'!$A:$A, 0))</f>
        <v>186.5889199</v>
      </c>
      <c r="O543" s="2">
        <f t="array" ref="O543">INDEX('Purchase Behaviour'!G:G, MATCH($A543,'Purchase Behaviour'!$A:$A, 0))</f>
        <v>206.6140816</v>
      </c>
      <c r="P543" s="2">
        <f t="array" ref="P543">INDEX('Purchase Behaviour'!H:H, MATCH($A543,'Purchase Behaviour'!$A:$A, 0))</f>
        <v>2</v>
      </c>
      <c r="Q543" s="2">
        <f t="array" ref="Q543">INDEX('Purchase Behaviour'!I:I, MATCH($A543,'Purchase Behaviour'!$A:$A, 0))</f>
        <v>4</v>
      </c>
      <c r="R543" s="2">
        <f t="array" ref="R543">INDEX('Purchase Behaviour'!J:J, MATCH($A543,'Purchase Behaviour'!$A:$A, 0))</f>
        <v>1</v>
      </c>
      <c r="S543" s="2">
        <f t="array" ref="S543">INDEX('Purchase Behaviour'!K:K, MATCH($A543,'Purchase Behaviour'!$A:$A, 0))</f>
        <v>4</v>
      </c>
      <c r="T543" s="2">
        <f t="array" ref="T543">INDEX('Purchase Behaviour'!L:L, MATCH($A543,'Purchase Behaviour'!$A:$A, 0))</f>
        <v>7</v>
      </c>
      <c r="U543" s="2">
        <f t="array" ref="U543">INDEX('Purchase Behaviour'!M:M, MATCH($A543,'Purchase Behaviour'!$A:$A, 0))</f>
        <v>37</v>
      </c>
      <c r="V543" s="2">
        <f t="array" ref="V543">INDEX('Campaign Performance'!B:B, MATCH(A543,'Campaign Performance'!A:A, 0))</f>
        <v>0</v>
      </c>
      <c r="W543" s="2">
        <f t="array" ref="W543">INDEX('Campaign Performance'!C:C, MATCH($A543,'Campaign Performance'!$A:$A, 0))</f>
        <v>0</v>
      </c>
      <c r="X543" s="2">
        <f t="array" ref="X543">INDEX('Campaign Performance'!D:D, MATCH($A543,'Campaign Performance'!$A:$A, 0))</f>
        <v>0</v>
      </c>
      <c r="Y543" s="2">
        <f t="array" ref="Y543">INDEX('Campaign Performance'!E:E, MATCH($A543,'Campaign Performance'!$A:$A, 0))</f>
        <v>0</v>
      </c>
      <c r="Z543" s="2">
        <f t="array" ref="Z543">INDEX('Campaign Performance'!F:F, MATCH($A543,'Campaign Performance'!$A:$A, 0))</f>
        <v>0</v>
      </c>
      <c r="AA543" s="2">
        <f t="array" ref="AA543">INDEX('Campaign Performance'!G:G, MATCH($A543,'Campaign Performance'!$A:$A, 0))</f>
        <v>0</v>
      </c>
      <c r="AB543" s="2">
        <f t="array" ref="AB543">INDEX('Campaign Performance'!H:H, MATCH($A543,'Campaign Performance'!$A:$A, 0))</f>
        <v>0</v>
      </c>
      <c r="AC543" s="5">
        <f t="shared" si="2"/>
        <v>56</v>
      </c>
      <c r="AD543" s="5">
        <f t="shared" si="3"/>
        <v>13</v>
      </c>
      <c r="AE543" s="5">
        <f t="shared" si="4"/>
        <v>1160.183113</v>
      </c>
      <c r="AF543" s="5">
        <f t="shared" si="5"/>
        <v>0</v>
      </c>
      <c r="AG543" s="5" t="str">
        <f t="shared" si="6"/>
        <v>No kids</v>
      </c>
      <c r="AH543" s="5" t="str">
        <f t="shared" si="20"/>
        <v>Mid income</v>
      </c>
      <c r="AI543" s="5" t="str">
        <f t="shared" si="7"/>
        <v>No</v>
      </c>
      <c r="AJ543" s="5" t="str">
        <f t="shared" si="8"/>
        <v>No Acceptance</v>
      </c>
      <c r="AK543" s="5">
        <f t="shared" si="9"/>
        <v>2</v>
      </c>
      <c r="AL543" s="5">
        <f t="shared" si="10"/>
        <v>0.05880130878</v>
      </c>
      <c r="AM543" s="5">
        <f t="shared" si="11"/>
        <v>0.6262626263</v>
      </c>
      <c r="AN543" s="5">
        <f t="shared" si="12"/>
        <v>0.1481481481</v>
      </c>
      <c r="AO543" s="5">
        <f t="shared" si="13"/>
        <v>0.03571428571</v>
      </c>
      <c r="AP543" s="5">
        <f t="shared" si="14"/>
        <v>0</v>
      </c>
      <c r="AQ543" s="5">
        <f t="shared" si="15"/>
        <v>0.5</v>
      </c>
      <c r="AR543" s="5">
        <f t="shared" si="16"/>
        <v>0.2783727659</v>
      </c>
      <c r="AS543" s="5">
        <f t="shared" si="17"/>
        <v>1123</v>
      </c>
      <c r="AT543" s="5">
        <f t="shared" si="18"/>
        <v>0.4988834301</v>
      </c>
      <c r="AU543" s="5" t="str">
        <f t="shared" si="19"/>
        <v>Low</v>
      </c>
      <c r="AV543" s="5"/>
      <c r="AW543" s="5"/>
      <c r="AX543" s="5"/>
      <c r="AY543" s="5"/>
      <c r="AZ543" s="5"/>
    </row>
    <row r="544" ht="14.25" customHeight="1">
      <c r="A544" s="5">
        <v>5036.0</v>
      </c>
      <c r="B544" s="5">
        <v>1984.0</v>
      </c>
      <c r="C544" s="5" t="s">
        <v>53</v>
      </c>
      <c r="D544" s="5" t="s">
        <v>47</v>
      </c>
      <c r="E544" s="5">
        <v>42710.0</v>
      </c>
      <c r="F544" s="2">
        <f t="shared" si="1"/>
        <v>42710</v>
      </c>
      <c r="G544" s="5">
        <v>1.0</v>
      </c>
      <c r="H544" s="5">
        <v>1.0</v>
      </c>
      <c r="I544" s="5" t="s">
        <v>423</v>
      </c>
      <c r="J544" s="2">
        <f t="array" ref="J544">INDEX('Purchase Behaviour'!B:B,MATCH(A544,'Purchase Behaviour'!A:A, 0))</f>
        <v>196.8330232</v>
      </c>
      <c r="K544" s="2">
        <f t="array" ref="K544">INDEX('Purchase Behaviour'!C:C, MATCH(A544,'Purchase Behaviour'!A:A, 0))</f>
        <v>195.2103397</v>
      </c>
      <c r="L544" s="2">
        <f t="array" ref="L544">INDEX('Purchase Behaviour'!D:D, MATCH($A544,'Purchase Behaviour'!$A:$A, 0))</f>
        <v>183.3106675</v>
      </c>
      <c r="M544" s="2">
        <f t="array" ref="M544">INDEX('Purchase Behaviour'!E:E, MATCH($A544,'Purchase Behaviour'!$A:$A, 0))</f>
        <v>153.0277242</v>
      </c>
      <c r="N544" s="2">
        <f t="array" ref="N544">INDEX('Purchase Behaviour'!F:F, MATCH($A544,'Purchase Behaviour'!$A:$A, 0))</f>
        <v>205.0670194</v>
      </c>
      <c r="O544" s="2">
        <f t="array" ref="O544">INDEX('Purchase Behaviour'!G:G, MATCH($A544,'Purchase Behaviour'!$A:$A, 0))</f>
        <v>239.7410819</v>
      </c>
      <c r="P544" s="2">
        <f t="array" ref="P544">INDEX('Purchase Behaviour'!H:H, MATCH($A544,'Purchase Behaviour'!$A:$A, 0))</f>
        <v>2</v>
      </c>
      <c r="Q544" s="2">
        <f t="array" ref="Q544">INDEX('Purchase Behaviour'!I:I, MATCH($A544,'Purchase Behaviour'!$A:$A, 0))</f>
        <v>4</v>
      </c>
      <c r="R544" s="2">
        <f t="array" ref="R544">INDEX('Purchase Behaviour'!J:J, MATCH($A544,'Purchase Behaviour'!$A:$A, 0))</f>
        <v>5</v>
      </c>
      <c r="S544" s="2">
        <f t="array" ref="S544">INDEX('Purchase Behaviour'!K:K, MATCH($A544,'Purchase Behaviour'!$A:$A, 0))</f>
        <v>3</v>
      </c>
      <c r="T544" s="2">
        <f t="array" ref="T544">INDEX('Purchase Behaviour'!L:L, MATCH($A544,'Purchase Behaviour'!$A:$A, 0))</f>
        <v>6</v>
      </c>
      <c r="U544" s="2">
        <f t="array" ref="U544">INDEX('Purchase Behaviour'!M:M, MATCH($A544,'Purchase Behaviour'!$A:$A, 0))</f>
        <v>38</v>
      </c>
      <c r="V544" s="2">
        <f t="array" ref="V544">INDEX('Campaign Performance'!B:B, MATCH(A544,'Campaign Performance'!A:A, 0))</f>
        <v>0</v>
      </c>
      <c r="W544" s="2">
        <f t="array" ref="W544">INDEX('Campaign Performance'!C:C, MATCH($A544,'Campaign Performance'!$A:$A, 0))</f>
        <v>0</v>
      </c>
      <c r="X544" s="2">
        <f t="array" ref="X544">INDEX('Campaign Performance'!D:D, MATCH($A544,'Campaign Performance'!$A:$A, 0))</f>
        <v>0</v>
      </c>
      <c r="Y544" s="2">
        <f t="array" ref="Y544">INDEX('Campaign Performance'!E:E, MATCH($A544,'Campaign Performance'!$A:$A, 0))</f>
        <v>0</v>
      </c>
      <c r="Z544" s="2">
        <f t="array" ref="Z544">INDEX('Campaign Performance'!F:F, MATCH($A544,'Campaign Performance'!$A:$A, 0))</f>
        <v>0</v>
      </c>
      <c r="AA544" s="2">
        <f t="array" ref="AA544">INDEX('Campaign Performance'!G:G, MATCH($A544,'Campaign Performance'!$A:$A, 0))</f>
        <v>0</v>
      </c>
      <c r="AB544" s="2">
        <f t="array" ref="AB544">INDEX('Campaign Performance'!H:H, MATCH($A544,'Campaign Performance'!$A:$A, 0))</f>
        <v>0</v>
      </c>
      <c r="AC544" s="5">
        <f t="shared" si="2"/>
        <v>41</v>
      </c>
      <c r="AD544" s="5">
        <f t="shared" si="3"/>
        <v>12</v>
      </c>
      <c r="AE544" s="5">
        <f t="shared" si="4"/>
        <v>1173.189856</v>
      </c>
      <c r="AF544" s="5">
        <f t="shared" si="5"/>
        <v>0</v>
      </c>
      <c r="AG544" s="5" t="str">
        <f t="shared" si="6"/>
        <v>Large family</v>
      </c>
      <c r="AH544" s="5" t="str">
        <f t="shared" si="20"/>
        <v>Mid income</v>
      </c>
      <c r="AI544" s="5" t="str">
        <f t="shared" si="7"/>
        <v>No</v>
      </c>
      <c r="AJ544" s="5" t="str">
        <f t="shared" si="8"/>
        <v>No Acceptance</v>
      </c>
      <c r="AK544" s="5">
        <f t="shared" si="9"/>
        <v>2</v>
      </c>
      <c r="AL544" s="5">
        <f t="shared" si="10"/>
        <v>0.05946052669</v>
      </c>
      <c r="AM544" s="5">
        <f t="shared" si="11"/>
        <v>0.6161616162</v>
      </c>
      <c r="AN544" s="5">
        <f t="shared" si="12"/>
        <v>0.1481481481</v>
      </c>
      <c r="AO544" s="5">
        <f t="shared" si="13"/>
        <v>0.1785714286</v>
      </c>
      <c r="AP544" s="5">
        <f t="shared" si="14"/>
        <v>0</v>
      </c>
      <c r="AQ544" s="5">
        <f t="shared" si="15"/>
        <v>0.5</v>
      </c>
      <c r="AR544" s="5">
        <f t="shared" si="16"/>
        <v>0.2897929816</v>
      </c>
      <c r="AS544" s="5">
        <f t="shared" si="17"/>
        <v>1035</v>
      </c>
      <c r="AT544" s="5">
        <f t="shared" si="18"/>
        <v>0.5381866905</v>
      </c>
      <c r="AU544" s="5" t="str">
        <f t="shared" si="19"/>
        <v>Mid</v>
      </c>
      <c r="AV544" s="5"/>
      <c r="AW544" s="5"/>
      <c r="AX544" s="5"/>
      <c r="AY544" s="5"/>
      <c r="AZ544" s="5"/>
    </row>
    <row r="545" ht="14.25" customHeight="1">
      <c r="A545" s="5">
        <v>5547.0</v>
      </c>
      <c r="B545" s="5">
        <v>1982.0</v>
      </c>
      <c r="C545" s="5" t="s">
        <v>53</v>
      </c>
      <c r="D545" s="5" t="s">
        <v>54</v>
      </c>
      <c r="E545" s="5">
        <v>84169.0</v>
      </c>
      <c r="F545" s="2">
        <f t="shared" si="1"/>
        <v>84169</v>
      </c>
      <c r="G545" s="5">
        <v>0.0</v>
      </c>
      <c r="H545" s="5">
        <v>1.0</v>
      </c>
      <c r="I545" s="5" t="s">
        <v>424</v>
      </c>
      <c r="J545" s="2">
        <f t="array" ref="J545">INDEX('Purchase Behaviour'!B:B,MATCH(A545,'Purchase Behaviour'!A:A, 0))</f>
        <v>214.2472935</v>
      </c>
      <c r="K545" s="2">
        <f t="array" ref="K545">INDEX('Purchase Behaviour'!C:C, MATCH(A545,'Purchase Behaviour'!A:A, 0))</f>
        <v>570.1641838</v>
      </c>
      <c r="L545" s="2">
        <f t="array" ref="L545">INDEX('Purchase Behaviour'!D:D, MATCH($A545,'Purchase Behaviour'!$A:$A, 0))</f>
        <v>0</v>
      </c>
      <c r="M545" s="2">
        <f t="array" ref="M545">INDEX('Purchase Behaviour'!E:E, MATCH($A545,'Purchase Behaviour'!$A:$A, 0))</f>
        <v>412.4415586</v>
      </c>
      <c r="N545" s="2">
        <f t="array" ref="N545">INDEX('Purchase Behaviour'!F:F, MATCH($A545,'Purchase Behaviour'!$A:$A, 0))</f>
        <v>462.8120155</v>
      </c>
      <c r="O545" s="2">
        <f t="array" ref="O545">INDEX('Purchase Behaviour'!G:G, MATCH($A545,'Purchase Behaviour'!$A:$A, 0))</f>
        <v>324.9847858</v>
      </c>
      <c r="P545" s="2">
        <f t="array" ref="P545">INDEX('Purchase Behaviour'!H:H, MATCH($A545,'Purchase Behaviour'!$A:$A, 0))</f>
        <v>1</v>
      </c>
      <c r="Q545" s="2">
        <f t="array" ref="Q545">INDEX('Purchase Behaviour'!I:I, MATCH($A545,'Purchase Behaviour'!$A:$A, 0))</f>
        <v>7</v>
      </c>
      <c r="R545" s="2">
        <f t="array" ref="R545">INDEX('Purchase Behaviour'!J:J, MATCH($A545,'Purchase Behaviour'!$A:$A, 0))</f>
        <v>6</v>
      </c>
      <c r="S545" s="2">
        <f t="array" ref="S545">INDEX('Purchase Behaviour'!K:K, MATCH($A545,'Purchase Behaviour'!$A:$A, 0))</f>
        <v>6</v>
      </c>
      <c r="T545" s="2">
        <f t="array" ref="T545">INDEX('Purchase Behaviour'!L:L, MATCH($A545,'Purchase Behaviour'!$A:$A, 0))</f>
        <v>3</v>
      </c>
      <c r="U545" s="2">
        <f t="array" ref="U545">INDEX('Purchase Behaviour'!M:M, MATCH($A545,'Purchase Behaviour'!$A:$A, 0))</f>
        <v>9</v>
      </c>
      <c r="V545" s="2">
        <f t="array" ref="V545">INDEX('Campaign Performance'!B:B, MATCH(A545,'Campaign Performance'!A:A, 0))</f>
        <v>0</v>
      </c>
      <c r="W545" s="2">
        <f t="array" ref="W545">INDEX('Campaign Performance'!C:C, MATCH($A545,'Campaign Performance'!$A:$A, 0))</f>
        <v>1</v>
      </c>
      <c r="X545" s="2">
        <f t="array" ref="X545">INDEX('Campaign Performance'!D:D, MATCH($A545,'Campaign Performance'!$A:$A, 0))</f>
        <v>1</v>
      </c>
      <c r="Y545" s="2">
        <f t="array" ref="Y545">INDEX('Campaign Performance'!E:E, MATCH($A545,'Campaign Performance'!$A:$A, 0))</f>
        <v>0</v>
      </c>
      <c r="Z545" s="2">
        <f t="array" ref="Z545">INDEX('Campaign Performance'!F:F, MATCH($A545,'Campaign Performance'!$A:$A, 0))</f>
        <v>0</v>
      </c>
      <c r="AA545" s="2">
        <f t="array" ref="AA545">INDEX('Campaign Performance'!G:G, MATCH($A545,'Campaign Performance'!$A:$A, 0))</f>
        <v>0</v>
      </c>
      <c r="AB545" s="2">
        <f t="array" ref="AB545">INDEX('Campaign Performance'!H:H, MATCH($A545,'Campaign Performance'!$A:$A, 0))</f>
        <v>1</v>
      </c>
      <c r="AC545" s="5">
        <f t="shared" si="2"/>
        <v>43</v>
      </c>
      <c r="AD545" s="5">
        <f t="shared" si="3"/>
        <v>12</v>
      </c>
      <c r="AE545" s="5">
        <f t="shared" si="4"/>
        <v>1984.649837</v>
      </c>
      <c r="AF545" s="5">
        <f t="shared" si="5"/>
        <v>2</v>
      </c>
      <c r="AG545" s="5" t="str">
        <f t="shared" si="6"/>
        <v>Small family</v>
      </c>
      <c r="AH545" s="5" t="str">
        <f t="shared" si="20"/>
        <v>High income</v>
      </c>
      <c r="AI545" s="5" t="str">
        <f t="shared" si="7"/>
        <v>Yes</v>
      </c>
      <c r="AJ545" s="5" t="str">
        <f t="shared" si="8"/>
        <v>Mid Acceptance</v>
      </c>
      <c r="AK545" s="5">
        <f t="shared" si="9"/>
        <v>3</v>
      </c>
      <c r="AL545" s="5">
        <f t="shared" si="10"/>
        <v>0.1005875767</v>
      </c>
      <c r="AM545" s="5">
        <f t="shared" si="11"/>
        <v>0.9090909091</v>
      </c>
      <c r="AN545" s="5">
        <f t="shared" si="12"/>
        <v>0.2592592593</v>
      </c>
      <c r="AO545" s="5">
        <f t="shared" si="13"/>
        <v>0.2142857143</v>
      </c>
      <c r="AP545" s="5">
        <f t="shared" si="14"/>
        <v>0.5</v>
      </c>
      <c r="AQ545" s="5">
        <f t="shared" si="15"/>
        <v>1</v>
      </c>
      <c r="AR545" s="5">
        <f t="shared" si="16"/>
        <v>0.5081916272</v>
      </c>
      <c r="AS545" s="5">
        <f t="shared" si="17"/>
        <v>25</v>
      </c>
      <c r="AT545" s="5">
        <f t="shared" si="18"/>
        <v>0.989280929</v>
      </c>
      <c r="AU545" s="5" t="str">
        <f t="shared" si="19"/>
        <v>High</v>
      </c>
      <c r="AV545" s="5"/>
      <c r="AW545" s="5"/>
      <c r="AX545" s="5"/>
      <c r="AY545" s="5"/>
      <c r="AZ545" s="5"/>
    </row>
    <row r="546" ht="14.25" customHeight="1">
      <c r="A546" s="5">
        <v>7822.0</v>
      </c>
      <c r="B546" s="5">
        <v>1976.0</v>
      </c>
      <c r="C546" s="5" t="s">
        <v>46</v>
      </c>
      <c r="D546" s="5" t="s">
        <v>50</v>
      </c>
      <c r="E546" s="5">
        <v>54058.0</v>
      </c>
      <c r="F546" s="2">
        <f t="shared" si="1"/>
        <v>54058</v>
      </c>
      <c r="G546" s="5">
        <v>0.0</v>
      </c>
      <c r="H546" s="5">
        <v>2.0</v>
      </c>
      <c r="I546" s="5" t="s">
        <v>264</v>
      </c>
      <c r="J546" s="2">
        <f t="array" ref="J546">INDEX('Purchase Behaviour'!B:B,MATCH(A546,'Purchase Behaviour'!A:A, 0))</f>
        <v>82.70348782</v>
      </c>
      <c r="K546" s="2">
        <f t="array" ref="K546">INDEX('Purchase Behaviour'!C:C, MATCH(A546,'Purchase Behaviour'!A:A, 0))</f>
        <v>250.6582212</v>
      </c>
      <c r="L546" s="2">
        <f t="array" ref="L546">INDEX('Purchase Behaviour'!D:D, MATCH($A546,'Purchase Behaviour'!$A:$A, 0))</f>
        <v>272.7104951</v>
      </c>
      <c r="M546" s="2">
        <f t="array" ref="M546">INDEX('Purchase Behaviour'!E:E, MATCH($A546,'Purchase Behaviour'!$A:$A, 0))</f>
        <v>163.581907</v>
      </c>
      <c r="N546" s="2">
        <f t="array" ref="N546">INDEX('Purchase Behaviour'!F:F, MATCH($A546,'Purchase Behaviour'!$A:$A, 0))</f>
        <v>189.9520375</v>
      </c>
      <c r="O546" s="2">
        <f t="array" ref="O546">INDEX('Purchase Behaviour'!G:G, MATCH($A546,'Purchase Behaviour'!$A:$A, 0))</f>
        <v>338.3504927</v>
      </c>
      <c r="P546" s="2">
        <f t="array" ref="P546">INDEX('Purchase Behaviour'!H:H, MATCH($A546,'Purchase Behaviour'!$A:$A, 0))</f>
        <v>2</v>
      </c>
      <c r="Q546" s="2">
        <f t="array" ref="Q546">INDEX('Purchase Behaviour'!I:I, MATCH($A546,'Purchase Behaviour'!$A:$A, 0))</f>
        <v>4</v>
      </c>
      <c r="R546" s="2">
        <f t="array" ref="R546">INDEX('Purchase Behaviour'!J:J, MATCH($A546,'Purchase Behaviour'!$A:$A, 0))</f>
        <v>6</v>
      </c>
      <c r="S546" s="2">
        <f t="array" ref="S546">INDEX('Purchase Behaviour'!K:K, MATCH($A546,'Purchase Behaviour'!$A:$A, 0))</f>
        <v>8</v>
      </c>
      <c r="T546" s="2">
        <f t="array" ref="T546">INDEX('Purchase Behaviour'!L:L, MATCH($A546,'Purchase Behaviour'!$A:$A, 0))</f>
        <v>3</v>
      </c>
      <c r="U546" s="2">
        <f t="array" ref="U546">INDEX('Purchase Behaviour'!M:M, MATCH($A546,'Purchase Behaviour'!$A:$A, 0))</f>
        <v>56</v>
      </c>
      <c r="V546" s="2">
        <f t="array" ref="V546">INDEX('Campaign Performance'!B:B, MATCH(A546,'Campaign Performance'!A:A, 0))</f>
        <v>0</v>
      </c>
      <c r="W546" s="2">
        <f t="array" ref="W546">INDEX('Campaign Performance'!C:C, MATCH($A546,'Campaign Performance'!$A:$A, 0))</f>
        <v>0</v>
      </c>
      <c r="X546" s="2">
        <f t="array" ref="X546">INDEX('Campaign Performance'!D:D, MATCH($A546,'Campaign Performance'!$A:$A, 0))</f>
        <v>0</v>
      </c>
      <c r="Y546" s="2">
        <f t="array" ref="Y546">INDEX('Campaign Performance'!E:E, MATCH($A546,'Campaign Performance'!$A:$A, 0))</f>
        <v>0</v>
      </c>
      <c r="Z546" s="2">
        <f t="array" ref="Z546">INDEX('Campaign Performance'!F:F, MATCH($A546,'Campaign Performance'!$A:$A, 0))</f>
        <v>0</v>
      </c>
      <c r="AA546" s="2">
        <f t="array" ref="AA546">INDEX('Campaign Performance'!G:G, MATCH($A546,'Campaign Performance'!$A:$A, 0))</f>
        <v>0</v>
      </c>
      <c r="AB546" s="2">
        <f t="array" ref="AB546">INDEX('Campaign Performance'!H:H, MATCH($A546,'Campaign Performance'!$A:$A, 0))</f>
        <v>0</v>
      </c>
      <c r="AC546" s="5">
        <f t="shared" si="2"/>
        <v>49</v>
      </c>
      <c r="AD546" s="5">
        <f t="shared" si="3"/>
        <v>12</v>
      </c>
      <c r="AE546" s="5">
        <f t="shared" si="4"/>
        <v>1297.956641</v>
      </c>
      <c r="AF546" s="5">
        <f t="shared" si="5"/>
        <v>0</v>
      </c>
      <c r="AG546" s="5" t="str">
        <f t="shared" si="6"/>
        <v>Large family</v>
      </c>
      <c r="AH546" s="5" t="str">
        <f t="shared" si="20"/>
        <v>High income</v>
      </c>
      <c r="AI546" s="5" t="str">
        <f t="shared" si="7"/>
        <v>No</v>
      </c>
      <c r="AJ546" s="5" t="str">
        <f t="shared" si="8"/>
        <v>No Acceptance</v>
      </c>
      <c r="AK546" s="5">
        <f t="shared" si="9"/>
        <v>3</v>
      </c>
      <c r="AL546" s="5">
        <f t="shared" si="10"/>
        <v>0.06578405459</v>
      </c>
      <c r="AM546" s="5">
        <f t="shared" si="11"/>
        <v>0.4343434343</v>
      </c>
      <c r="AN546" s="5">
        <f t="shared" si="12"/>
        <v>0.1481481481</v>
      </c>
      <c r="AO546" s="5">
        <f t="shared" si="13"/>
        <v>0.2142857143</v>
      </c>
      <c r="AP546" s="5">
        <f t="shared" si="14"/>
        <v>0</v>
      </c>
      <c r="AQ546" s="5">
        <f t="shared" si="15"/>
        <v>1</v>
      </c>
      <c r="AR546" s="5">
        <f t="shared" si="16"/>
        <v>0.2903998376</v>
      </c>
      <c r="AS546" s="5">
        <f t="shared" si="17"/>
        <v>1029</v>
      </c>
      <c r="AT546" s="5">
        <f t="shared" si="18"/>
        <v>0.5408664582</v>
      </c>
      <c r="AU546" s="5" t="str">
        <f t="shared" si="19"/>
        <v>Mid</v>
      </c>
      <c r="AV546" s="5"/>
      <c r="AW546" s="5"/>
      <c r="AX546" s="5"/>
      <c r="AY546" s="5"/>
      <c r="AZ546" s="5"/>
    </row>
    <row r="547" ht="14.25" customHeight="1">
      <c r="A547" s="5">
        <v>8541.0</v>
      </c>
      <c r="B547" s="5">
        <v>1990.0</v>
      </c>
      <c r="C547" s="5" t="s">
        <v>70</v>
      </c>
      <c r="D547" s="5" t="s">
        <v>54</v>
      </c>
      <c r="E547" s="5">
        <v>24683.0</v>
      </c>
      <c r="F547" s="2">
        <f t="shared" si="1"/>
        <v>24683</v>
      </c>
      <c r="G547" s="5">
        <v>2.0</v>
      </c>
      <c r="H547" s="5">
        <v>1.0</v>
      </c>
      <c r="I547" s="5" t="s">
        <v>49</v>
      </c>
      <c r="J547" s="2">
        <f t="array" ref="J547">INDEX('Purchase Behaviour'!B:B,MATCH(A547,'Purchase Behaviour'!A:A, 0))</f>
        <v>122.5543726</v>
      </c>
      <c r="K547" s="2">
        <f t="array" ref="K547">INDEX('Purchase Behaviour'!C:C, MATCH(A547,'Purchase Behaviour'!A:A, 0))</f>
        <v>61.08754025</v>
      </c>
      <c r="L547" s="2">
        <f t="array" ref="L547">INDEX('Purchase Behaviour'!D:D, MATCH($A547,'Purchase Behaviour'!$A:$A, 0))</f>
        <v>135.107627</v>
      </c>
      <c r="M547" s="2">
        <f t="array" ref="M547">INDEX('Purchase Behaviour'!E:E, MATCH($A547,'Purchase Behaviour'!$A:$A, 0))</f>
        <v>82.93853134</v>
      </c>
      <c r="N547" s="2">
        <f t="array" ref="N547">INDEX('Purchase Behaviour'!F:F, MATCH($A547,'Purchase Behaviour'!$A:$A, 0))</f>
        <v>88.82521069</v>
      </c>
      <c r="O547" s="2">
        <f t="array" ref="O547">INDEX('Purchase Behaviour'!G:G, MATCH($A547,'Purchase Behaviour'!$A:$A, 0))</f>
        <v>125.576983</v>
      </c>
      <c r="P547" s="2">
        <f t="array" ref="P547">INDEX('Purchase Behaviour'!H:H, MATCH($A547,'Purchase Behaviour'!$A:$A, 0))</f>
        <v>2</v>
      </c>
      <c r="Q547" s="2">
        <f t="array" ref="Q547">INDEX('Purchase Behaviour'!I:I, MATCH($A547,'Purchase Behaviour'!$A:$A, 0))</f>
        <v>2</v>
      </c>
      <c r="R547" s="2">
        <f t="array" ref="R547">INDEX('Purchase Behaviour'!J:J, MATCH($A547,'Purchase Behaviour'!$A:$A, 0))</f>
        <v>0</v>
      </c>
      <c r="S547" s="2">
        <f t="array" ref="S547">INDEX('Purchase Behaviour'!K:K, MATCH($A547,'Purchase Behaviour'!$A:$A, 0))</f>
        <v>4</v>
      </c>
      <c r="T547" s="2">
        <f t="array" ref="T547">INDEX('Purchase Behaviour'!L:L, MATCH($A547,'Purchase Behaviour'!$A:$A, 0))</f>
        <v>5</v>
      </c>
      <c r="U547" s="2">
        <f t="array" ref="U547">INDEX('Purchase Behaviour'!M:M, MATCH($A547,'Purchase Behaviour'!$A:$A, 0))</f>
        <v>98</v>
      </c>
      <c r="V547" s="2">
        <f t="array" ref="V547">INDEX('Campaign Performance'!B:B, MATCH(A547,'Campaign Performance'!A:A, 0))</f>
        <v>0</v>
      </c>
      <c r="W547" s="2">
        <f t="array" ref="W547">INDEX('Campaign Performance'!C:C, MATCH($A547,'Campaign Performance'!$A:$A, 0))</f>
        <v>0</v>
      </c>
      <c r="X547" s="2">
        <f t="array" ref="X547">INDEX('Campaign Performance'!D:D, MATCH($A547,'Campaign Performance'!$A:$A, 0))</f>
        <v>0</v>
      </c>
      <c r="Y547" s="2">
        <f t="array" ref="Y547">INDEX('Campaign Performance'!E:E, MATCH($A547,'Campaign Performance'!$A:$A, 0))</f>
        <v>0</v>
      </c>
      <c r="Z547" s="2">
        <f t="array" ref="Z547">INDEX('Campaign Performance'!F:F, MATCH($A547,'Campaign Performance'!$A:$A, 0))</f>
        <v>0</v>
      </c>
      <c r="AA547" s="2">
        <f t="array" ref="AA547">INDEX('Campaign Performance'!G:G, MATCH($A547,'Campaign Performance'!$A:$A, 0))</f>
        <v>0</v>
      </c>
      <c r="AB547" s="2">
        <f t="array" ref="AB547">INDEX('Campaign Performance'!H:H, MATCH($A547,'Campaign Performance'!$A:$A, 0))</f>
        <v>0</v>
      </c>
      <c r="AC547" s="5">
        <f t="shared" si="2"/>
        <v>35</v>
      </c>
      <c r="AD547" s="5">
        <f t="shared" si="3"/>
        <v>11</v>
      </c>
      <c r="AE547" s="5">
        <f t="shared" si="4"/>
        <v>616.0902649</v>
      </c>
      <c r="AF547" s="5">
        <f t="shared" si="5"/>
        <v>0</v>
      </c>
      <c r="AG547" s="5" t="str">
        <f t="shared" si="6"/>
        <v>Large family</v>
      </c>
      <c r="AH547" s="5" t="str">
        <f t="shared" si="20"/>
        <v>Low income</v>
      </c>
      <c r="AI547" s="5" t="str">
        <f t="shared" si="7"/>
        <v>No</v>
      </c>
      <c r="AJ547" s="5" t="str">
        <f t="shared" si="8"/>
        <v>No Acceptance</v>
      </c>
      <c r="AK547" s="5">
        <f t="shared" si="9"/>
        <v>1</v>
      </c>
      <c r="AL547" s="5">
        <f t="shared" si="10"/>
        <v>0.03122516911</v>
      </c>
      <c r="AM547" s="5">
        <f t="shared" si="11"/>
        <v>0.0101010101</v>
      </c>
      <c r="AN547" s="5">
        <f t="shared" si="12"/>
        <v>0.07407407407</v>
      </c>
      <c r="AO547" s="5">
        <f t="shared" si="13"/>
        <v>0</v>
      </c>
      <c r="AP547" s="5">
        <f t="shared" si="14"/>
        <v>0</v>
      </c>
      <c r="AQ547" s="5">
        <f t="shared" si="15"/>
        <v>0</v>
      </c>
      <c r="AR547" s="5">
        <f t="shared" si="16"/>
        <v>0.02194770642</v>
      </c>
      <c r="AS547" s="5">
        <f t="shared" si="17"/>
        <v>2236</v>
      </c>
      <c r="AT547" s="5">
        <f t="shared" si="18"/>
        <v>0.001786511836</v>
      </c>
      <c r="AU547" s="5" t="str">
        <f t="shared" si="19"/>
        <v>Low</v>
      </c>
      <c r="AV547" s="5"/>
      <c r="AW547" s="5"/>
      <c r="AX547" s="5"/>
      <c r="AY547" s="5"/>
      <c r="AZ547" s="5"/>
    </row>
    <row r="548" ht="14.25" customHeight="1">
      <c r="A548" s="5">
        <v>10955.0</v>
      </c>
      <c r="B548" s="5">
        <v>1964.0</v>
      </c>
      <c r="C548" s="5" t="s">
        <v>46</v>
      </c>
      <c r="D548" s="5" t="s">
        <v>88</v>
      </c>
      <c r="E548" s="5">
        <v>85620.0</v>
      </c>
      <c r="F548" s="2">
        <f t="shared" si="1"/>
        <v>85620</v>
      </c>
      <c r="G548" s="5">
        <v>0.0</v>
      </c>
      <c r="H548" s="5">
        <v>0.0</v>
      </c>
      <c r="I548" s="5" t="s">
        <v>425</v>
      </c>
      <c r="J548" s="2">
        <f t="array" ref="J548">INDEX('Purchase Behaviour'!B:B,MATCH(A548,'Purchase Behaviour'!A:A, 0))</f>
        <v>423.3852369</v>
      </c>
      <c r="K548" s="2">
        <f t="array" ref="K548">INDEX('Purchase Behaviour'!C:C, MATCH(A548,'Purchase Behaviour'!A:A, 0))</f>
        <v>356.905019</v>
      </c>
      <c r="L548" s="2">
        <f t="array" ref="L548">INDEX('Purchase Behaviour'!D:D, MATCH($A548,'Purchase Behaviour'!$A:$A, 0))</f>
        <v>343.584916</v>
      </c>
      <c r="M548" s="2">
        <f t="array" ref="M548">INDEX('Purchase Behaviour'!E:E, MATCH($A548,'Purchase Behaviour'!$A:$A, 0))</f>
        <v>376.80694</v>
      </c>
      <c r="N548" s="2">
        <f t="array" ref="N548">INDEX('Purchase Behaviour'!F:F, MATCH($A548,'Purchase Behaviour'!$A:$A, 0))</f>
        <v>307.3510356</v>
      </c>
      <c r="O548" s="2">
        <f t="array" ref="O548">INDEX('Purchase Behaviour'!G:G, MATCH($A548,'Purchase Behaviour'!$A:$A, 0))</f>
        <v>552.4558244</v>
      </c>
      <c r="P548" s="2">
        <f t="array" ref="P548">INDEX('Purchase Behaviour'!H:H, MATCH($A548,'Purchase Behaviour'!$A:$A, 0))</f>
        <v>1</v>
      </c>
      <c r="Q548" s="2">
        <f t="array" ref="Q548">INDEX('Purchase Behaviour'!I:I, MATCH($A548,'Purchase Behaviour'!$A:$A, 0))</f>
        <v>3</v>
      </c>
      <c r="R548" s="2">
        <f t="array" ref="R548">INDEX('Purchase Behaviour'!J:J, MATCH($A548,'Purchase Behaviour'!$A:$A, 0))</f>
        <v>6</v>
      </c>
      <c r="S548" s="2">
        <f t="array" ref="S548">INDEX('Purchase Behaviour'!K:K, MATCH($A548,'Purchase Behaviour'!$A:$A, 0))</f>
        <v>4</v>
      </c>
      <c r="T548" s="2">
        <f t="array" ref="T548">INDEX('Purchase Behaviour'!L:L, MATCH($A548,'Purchase Behaviour'!$A:$A, 0))</f>
        <v>1</v>
      </c>
      <c r="U548" s="2">
        <f t="array" ref="U548">INDEX('Purchase Behaviour'!M:M, MATCH($A548,'Purchase Behaviour'!$A:$A, 0))</f>
        <v>68</v>
      </c>
      <c r="V548" s="2">
        <f t="array" ref="V548">INDEX('Campaign Performance'!B:B, MATCH(A548,'Campaign Performance'!A:A, 0))</f>
        <v>0</v>
      </c>
      <c r="W548" s="2">
        <f t="array" ref="W548">INDEX('Campaign Performance'!C:C, MATCH($A548,'Campaign Performance'!$A:$A, 0))</f>
        <v>0</v>
      </c>
      <c r="X548" s="2">
        <f t="array" ref="X548">INDEX('Campaign Performance'!D:D, MATCH($A548,'Campaign Performance'!$A:$A, 0))</f>
        <v>0</v>
      </c>
      <c r="Y548" s="2">
        <f t="array" ref="Y548">INDEX('Campaign Performance'!E:E, MATCH($A548,'Campaign Performance'!$A:$A, 0))</f>
        <v>0</v>
      </c>
      <c r="Z548" s="2">
        <f t="array" ref="Z548">INDEX('Campaign Performance'!F:F, MATCH($A548,'Campaign Performance'!$A:$A, 0))</f>
        <v>0</v>
      </c>
      <c r="AA548" s="2">
        <f t="array" ref="AA548">INDEX('Campaign Performance'!G:G, MATCH($A548,'Campaign Performance'!$A:$A, 0))</f>
        <v>0</v>
      </c>
      <c r="AB548" s="2">
        <f t="array" ref="AB548">INDEX('Campaign Performance'!H:H, MATCH($A548,'Campaign Performance'!$A:$A, 0))</f>
        <v>1</v>
      </c>
      <c r="AC548" s="5">
        <f t="shared" si="2"/>
        <v>61</v>
      </c>
      <c r="AD548" s="5">
        <f t="shared" si="3"/>
        <v>11</v>
      </c>
      <c r="AE548" s="5">
        <f t="shared" si="4"/>
        <v>2360.488972</v>
      </c>
      <c r="AF548" s="5">
        <f t="shared" si="5"/>
        <v>0</v>
      </c>
      <c r="AG548" s="5" t="str">
        <f t="shared" si="6"/>
        <v>No kids</v>
      </c>
      <c r="AH548" s="5" t="str">
        <f t="shared" si="20"/>
        <v>High income</v>
      </c>
      <c r="AI548" s="5" t="str">
        <f t="shared" si="7"/>
        <v>Yes</v>
      </c>
      <c r="AJ548" s="5" t="str">
        <f t="shared" si="8"/>
        <v>No Acceptance</v>
      </c>
      <c r="AK548" s="5">
        <f t="shared" si="9"/>
        <v>3</v>
      </c>
      <c r="AL548" s="5">
        <f t="shared" si="10"/>
        <v>0.11963615</v>
      </c>
      <c r="AM548" s="5">
        <f t="shared" si="11"/>
        <v>0.3131313131</v>
      </c>
      <c r="AN548" s="5">
        <f t="shared" si="12"/>
        <v>0.1111111111</v>
      </c>
      <c r="AO548" s="5">
        <f t="shared" si="13"/>
        <v>0.2142857143</v>
      </c>
      <c r="AP548" s="5">
        <f t="shared" si="14"/>
        <v>0</v>
      </c>
      <c r="AQ548" s="5">
        <f t="shared" si="15"/>
        <v>1</v>
      </c>
      <c r="AR548" s="5">
        <f t="shared" si="16"/>
        <v>0.2619436695</v>
      </c>
      <c r="AS548" s="5">
        <f t="shared" si="17"/>
        <v>1239</v>
      </c>
      <c r="AT548" s="5">
        <f t="shared" si="18"/>
        <v>0.4470745869</v>
      </c>
      <c r="AU548" s="5" t="str">
        <f t="shared" si="19"/>
        <v>Low</v>
      </c>
      <c r="AV548" s="5"/>
      <c r="AW548" s="5"/>
      <c r="AX548" s="5"/>
      <c r="AY548" s="5"/>
      <c r="AZ548" s="5"/>
    </row>
    <row r="549" ht="14.25" customHeight="1">
      <c r="A549" s="5">
        <v>4368.0</v>
      </c>
      <c r="B549" s="5">
        <v>1980.0</v>
      </c>
      <c r="C549" s="5" t="s">
        <v>46</v>
      </c>
      <c r="D549" s="5" t="s">
        <v>54</v>
      </c>
      <c r="E549" s="5">
        <v>47850.0</v>
      </c>
      <c r="F549" s="2">
        <f t="shared" si="1"/>
        <v>47850</v>
      </c>
      <c r="G549" s="5">
        <v>0.0</v>
      </c>
      <c r="H549" s="5">
        <v>1.0</v>
      </c>
      <c r="I549" s="5" t="s">
        <v>426</v>
      </c>
      <c r="J549" s="2">
        <f t="array" ref="J549">INDEX('Purchase Behaviour'!B:B,MATCH(A549,'Purchase Behaviour'!A:A, 0))</f>
        <v>113.9892792</v>
      </c>
      <c r="K549" s="2">
        <f t="array" ref="K549">INDEX('Purchase Behaviour'!C:C, MATCH(A549,'Purchase Behaviour'!A:A, 0))</f>
        <v>211.3109581</v>
      </c>
      <c r="L549" s="2">
        <f t="array" ref="L549">INDEX('Purchase Behaviour'!D:D, MATCH($A549,'Purchase Behaviour'!$A:$A, 0))</f>
        <v>122.0331637</v>
      </c>
      <c r="M549" s="2">
        <f t="array" ref="M549">INDEX('Purchase Behaviour'!E:E, MATCH($A549,'Purchase Behaviour'!$A:$A, 0))</f>
        <v>297.5374644</v>
      </c>
      <c r="N549" s="2">
        <f t="array" ref="N549">INDEX('Purchase Behaviour'!F:F, MATCH($A549,'Purchase Behaviour'!$A:$A, 0))</f>
        <v>211.2060588</v>
      </c>
      <c r="O549" s="2">
        <f t="array" ref="O549">INDEX('Purchase Behaviour'!G:G, MATCH($A549,'Purchase Behaviour'!$A:$A, 0))</f>
        <v>151.5404623</v>
      </c>
      <c r="P549" s="2">
        <f t="array" ref="P549">INDEX('Purchase Behaviour'!H:H, MATCH($A549,'Purchase Behaviour'!$A:$A, 0))</f>
        <v>1</v>
      </c>
      <c r="Q549" s="2">
        <f t="array" ref="Q549">INDEX('Purchase Behaviour'!I:I, MATCH($A549,'Purchase Behaviour'!$A:$A, 0))</f>
        <v>3</v>
      </c>
      <c r="R549" s="2">
        <f t="array" ref="R549">INDEX('Purchase Behaviour'!J:J, MATCH($A549,'Purchase Behaviour'!$A:$A, 0))</f>
        <v>0</v>
      </c>
      <c r="S549" s="2">
        <f t="array" ref="S549">INDEX('Purchase Behaviour'!K:K, MATCH($A549,'Purchase Behaviour'!$A:$A, 0))</f>
        <v>4</v>
      </c>
      <c r="T549" s="2">
        <f t="array" ref="T549">INDEX('Purchase Behaviour'!L:L, MATCH($A549,'Purchase Behaviour'!$A:$A, 0))</f>
        <v>6</v>
      </c>
      <c r="U549" s="2">
        <f t="array" ref="U549">INDEX('Purchase Behaviour'!M:M, MATCH($A549,'Purchase Behaviour'!$A:$A, 0))</f>
        <v>72</v>
      </c>
      <c r="V549" s="2">
        <f t="array" ref="V549">INDEX('Campaign Performance'!B:B, MATCH(A549,'Campaign Performance'!A:A, 0))</f>
        <v>0</v>
      </c>
      <c r="W549" s="2">
        <f t="array" ref="W549">INDEX('Campaign Performance'!C:C, MATCH($A549,'Campaign Performance'!$A:$A, 0))</f>
        <v>0</v>
      </c>
      <c r="X549" s="2">
        <f t="array" ref="X549">INDEX('Campaign Performance'!D:D, MATCH($A549,'Campaign Performance'!$A:$A, 0))</f>
        <v>0</v>
      </c>
      <c r="Y549" s="2">
        <f t="array" ref="Y549">INDEX('Campaign Performance'!E:E, MATCH($A549,'Campaign Performance'!$A:$A, 0))</f>
        <v>0</v>
      </c>
      <c r="Z549" s="2">
        <f t="array" ref="Z549">INDEX('Campaign Performance'!F:F, MATCH($A549,'Campaign Performance'!$A:$A, 0))</f>
        <v>0</v>
      </c>
      <c r="AA549" s="2">
        <f t="array" ref="AA549">INDEX('Campaign Performance'!G:G, MATCH($A549,'Campaign Performance'!$A:$A, 0))</f>
        <v>0</v>
      </c>
      <c r="AB549" s="2">
        <f t="array" ref="AB549">INDEX('Campaign Performance'!H:H, MATCH($A549,'Campaign Performance'!$A:$A, 0))</f>
        <v>0</v>
      </c>
      <c r="AC549" s="5">
        <f t="shared" si="2"/>
        <v>45</v>
      </c>
      <c r="AD549" s="5">
        <f t="shared" si="3"/>
        <v>11</v>
      </c>
      <c r="AE549" s="5">
        <f t="shared" si="4"/>
        <v>1107.617386</v>
      </c>
      <c r="AF549" s="5">
        <f t="shared" si="5"/>
        <v>0</v>
      </c>
      <c r="AG549" s="5" t="str">
        <f t="shared" si="6"/>
        <v>Small family</v>
      </c>
      <c r="AH549" s="5" t="str">
        <f t="shared" si="20"/>
        <v>Mid income</v>
      </c>
      <c r="AI549" s="5" t="str">
        <f t="shared" si="7"/>
        <v>No</v>
      </c>
      <c r="AJ549" s="5" t="str">
        <f t="shared" si="8"/>
        <v>No Acceptance</v>
      </c>
      <c r="AK549" s="5">
        <f t="shared" si="9"/>
        <v>2</v>
      </c>
      <c r="AL549" s="5">
        <f t="shared" si="10"/>
        <v>0.05613713147</v>
      </c>
      <c r="AM549" s="5">
        <f t="shared" si="11"/>
        <v>0.2727272727</v>
      </c>
      <c r="AN549" s="5">
        <f t="shared" si="12"/>
        <v>0.1111111111</v>
      </c>
      <c r="AO549" s="5">
        <f t="shared" si="13"/>
        <v>0</v>
      </c>
      <c r="AP549" s="5">
        <f t="shared" si="14"/>
        <v>0</v>
      </c>
      <c r="AQ549" s="5">
        <f t="shared" si="15"/>
        <v>0.5</v>
      </c>
      <c r="AR549" s="5">
        <f t="shared" si="16"/>
        <v>0.1625191314</v>
      </c>
      <c r="AS549" s="5">
        <f t="shared" si="17"/>
        <v>1878</v>
      </c>
      <c r="AT549" s="5">
        <f t="shared" si="18"/>
        <v>0.1616793211</v>
      </c>
      <c r="AU549" s="5" t="str">
        <f t="shared" si="19"/>
        <v>Low</v>
      </c>
      <c r="AV549" s="5"/>
      <c r="AW549" s="5"/>
      <c r="AX549" s="5"/>
      <c r="AY549" s="5"/>
      <c r="AZ549" s="5"/>
    </row>
    <row r="550" ht="14.25" customHeight="1">
      <c r="A550" s="5">
        <v>9671.0</v>
      </c>
      <c r="B550" s="5">
        <v>1968.0</v>
      </c>
      <c r="C550" s="5" t="s">
        <v>46</v>
      </c>
      <c r="D550" s="5" t="s">
        <v>54</v>
      </c>
      <c r="E550" s="5">
        <v>19514.0</v>
      </c>
      <c r="F550" s="2">
        <f t="shared" si="1"/>
        <v>19514</v>
      </c>
      <c r="G550" s="5">
        <v>0.0</v>
      </c>
      <c r="H550" s="5">
        <v>0.0</v>
      </c>
      <c r="I550" s="5" t="s">
        <v>397</v>
      </c>
      <c r="J550" s="2">
        <f t="array" ref="J550">INDEX('Purchase Behaviour'!B:B,MATCH(A550,'Purchase Behaviour'!A:A, 0))</f>
        <v>113.8421907</v>
      </c>
      <c r="K550" s="2">
        <f t="array" ref="K550">INDEX('Purchase Behaviour'!C:C, MATCH(A550,'Purchase Behaviour'!A:A, 0))</f>
        <v>24.89166699</v>
      </c>
      <c r="L550" s="2">
        <f t="array" ref="L550">INDEX('Purchase Behaviour'!D:D, MATCH($A550,'Purchase Behaviour'!$A:$A, 0))</f>
        <v>101.7659979</v>
      </c>
      <c r="M550" s="2">
        <f t="array" ref="M550">INDEX('Purchase Behaviour'!E:E, MATCH($A550,'Purchase Behaviour'!$A:$A, 0))</f>
        <v>127.7732398</v>
      </c>
      <c r="N550" s="2">
        <f t="array" ref="N550">INDEX('Purchase Behaviour'!F:F, MATCH($A550,'Purchase Behaviour'!$A:$A, 0))</f>
        <v>98.73799875</v>
      </c>
      <c r="O550" s="2">
        <f t="array" ref="O550">INDEX('Purchase Behaviour'!G:G, MATCH($A550,'Purchase Behaviour'!$A:$A, 0))</f>
        <v>78.23907106</v>
      </c>
      <c r="P550" s="2">
        <f t="array" ref="P550">INDEX('Purchase Behaviour'!H:H, MATCH($A550,'Purchase Behaviour'!$A:$A, 0))</f>
        <v>4</v>
      </c>
      <c r="Q550" s="2">
        <f t="array" ref="Q550">INDEX('Purchase Behaviour'!I:I, MATCH($A550,'Purchase Behaviour'!$A:$A, 0))</f>
        <v>3</v>
      </c>
      <c r="R550" s="2">
        <f t="array" ref="R550">INDEX('Purchase Behaviour'!J:J, MATCH($A550,'Purchase Behaviour'!$A:$A, 0))</f>
        <v>1</v>
      </c>
      <c r="S550" s="2">
        <f t="array" ref="S550">INDEX('Purchase Behaviour'!K:K, MATCH($A550,'Purchase Behaviour'!$A:$A, 0))</f>
        <v>2</v>
      </c>
      <c r="T550" s="2">
        <f t="array" ref="T550">INDEX('Purchase Behaviour'!L:L, MATCH($A550,'Purchase Behaviour'!$A:$A, 0))</f>
        <v>8</v>
      </c>
      <c r="U550" s="2">
        <f t="array" ref="U550">INDEX('Purchase Behaviour'!M:M, MATCH($A550,'Purchase Behaviour'!$A:$A, 0))</f>
        <v>47</v>
      </c>
      <c r="V550" s="2">
        <f t="array" ref="V550">INDEX('Campaign Performance'!B:B, MATCH(A550,'Campaign Performance'!A:A, 0))</f>
        <v>1</v>
      </c>
      <c r="W550" s="2">
        <f t="array" ref="W550">INDEX('Campaign Performance'!C:C, MATCH($A550,'Campaign Performance'!$A:$A, 0))</f>
        <v>0</v>
      </c>
      <c r="X550" s="2">
        <f t="array" ref="X550">INDEX('Campaign Performance'!D:D, MATCH($A550,'Campaign Performance'!$A:$A, 0))</f>
        <v>0</v>
      </c>
      <c r="Y550" s="2">
        <f t="array" ref="Y550">INDEX('Campaign Performance'!E:E, MATCH($A550,'Campaign Performance'!$A:$A, 0))</f>
        <v>0</v>
      </c>
      <c r="Z550" s="2">
        <f t="array" ref="Z550">INDEX('Campaign Performance'!F:F, MATCH($A550,'Campaign Performance'!$A:$A, 0))</f>
        <v>0</v>
      </c>
      <c r="AA550" s="2">
        <f t="array" ref="AA550">INDEX('Campaign Performance'!G:G, MATCH($A550,'Campaign Performance'!$A:$A, 0))</f>
        <v>0</v>
      </c>
      <c r="AB550" s="2">
        <f t="array" ref="AB550">INDEX('Campaign Performance'!H:H, MATCH($A550,'Campaign Performance'!$A:$A, 0))</f>
        <v>1</v>
      </c>
      <c r="AC550" s="5">
        <f t="shared" si="2"/>
        <v>57</v>
      </c>
      <c r="AD550" s="5">
        <f t="shared" si="3"/>
        <v>11</v>
      </c>
      <c r="AE550" s="5">
        <f t="shared" si="4"/>
        <v>545.2501652</v>
      </c>
      <c r="AF550" s="5">
        <f t="shared" si="5"/>
        <v>1</v>
      </c>
      <c r="AG550" s="5" t="str">
        <f t="shared" si="6"/>
        <v>No kids</v>
      </c>
      <c r="AH550" s="5" t="str">
        <f t="shared" si="20"/>
        <v>Low income</v>
      </c>
      <c r="AI550" s="5" t="str">
        <f t="shared" si="7"/>
        <v>Yes</v>
      </c>
      <c r="AJ550" s="5" t="str">
        <f t="shared" si="8"/>
        <v>Low Acceptance</v>
      </c>
      <c r="AK550" s="5">
        <f t="shared" si="9"/>
        <v>1</v>
      </c>
      <c r="AL550" s="5">
        <f t="shared" si="10"/>
        <v>0.02763479571</v>
      </c>
      <c r="AM550" s="5">
        <f t="shared" si="11"/>
        <v>0.5252525253</v>
      </c>
      <c r="AN550" s="5">
        <f t="shared" si="12"/>
        <v>0.1111111111</v>
      </c>
      <c r="AO550" s="5">
        <f t="shared" si="13"/>
        <v>0.03571428571</v>
      </c>
      <c r="AP550" s="5">
        <f t="shared" si="14"/>
        <v>0.25</v>
      </c>
      <c r="AQ550" s="5">
        <f t="shared" si="15"/>
        <v>0</v>
      </c>
      <c r="AR550" s="5">
        <f t="shared" si="16"/>
        <v>0.2097225517</v>
      </c>
      <c r="AS550" s="5">
        <f t="shared" si="17"/>
        <v>1590</v>
      </c>
      <c r="AT550" s="5">
        <f t="shared" si="18"/>
        <v>0.2903081733</v>
      </c>
      <c r="AU550" s="5" t="str">
        <f t="shared" si="19"/>
        <v>Low</v>
      </c>
      <c r="AV550" s="5"/>
      <c r="AW550" s="5"/>
      <c r="AX550" s="5"/>
      <c r="AY550" s="5"/>
      <c r="AZ550" s="5"/>
    </row>
    <row r="551" ht="14.25" customHeight="1">
      <c r="A551" s="5">
        <v>2256.0</v>
      </c>
      <c r="B551" s="5">
        <v>1973.0</v>
      </c>
      <c r="C551" s="5" t="s">
        <v>56</v>
      </c>
      <c r="D551" s="5" t="s">
        <v>54</v>
      </c>
      <c r="E551" s="5">
        <v>27159.0</v>
      </c>
      <c r="F551" s="2">
        <f t="shared" si="1"/>
        <v>27159</v>
      </c>
      <c r="G551" s="5">
        <v>0.0</v>
      </c>
      <c r="H551" s="5">
        <v>0.0</v>
      </c>
      <c r="I551" s="5" t="s">
        <v>427</v>
      </c>
      <c r="J551" s="2">
        <f t="array" ref="J551">INDEX('Purchase Behaviour'!B:B,MATCH(A551,'Purchase Behaviour'!A:A, 0))</f>
        <v>78.29763867</v>
      </c>
      <c r="K551" s="2">
        <f t="array" ref="K551">INDEX('Purchase Behaviour'!C:C, MATCH(A551,'Purchase Behaviour'!A:A, 0))</f>
        <v>174.9709499</v>
      </c>
      <c r="L551" s="2">
        <f t="array" ref="L551">INDEX('Purchase Behaviour'!D:D, MATCH($A551,'Purchase Behaviour'!$A:$A, 0))</f>
        <v>168.5213631</v>
      </c>
      <c r="M551" s="2">
        <f t="array" ref="M551">INDEX('Purchase Behaviour'!E:E, MATCH($A551,'Purchase Behaviour'!$A:$A, 0))</f>
        <v>103.11661</v>
      </c>
      <c r="N551" s="2">
        <f t="array" ref="N551">INDEX('Purchase Behaviour'!F:F, MATCH($A551,'Purchase Behaviour'!$A:$A, 0))</f>
        <v>104.22795</v>
      </c>
      <c r="O551" s="2">
        <f t="array" ref="O551">INDEX('Purchase Behaviour'!G:G, MATCH($A551,'Purchase Behaviour'!$A:$A, 0))</f>
        <v>179.3063247</v>
      </c>
      <c r="P551" s="2">
        <f t="array" ref="P551">INDEX('Purchase Behaviour'!H:H, MATCH($A551,'Purchase Behaviour'!$A:$A, 0))</f>
        <v>2</v>
      </c>
      <c r="Q551" s="2">
        <f t="array" ref="Q551">INDEX('Purchase Behaviour'!I:I, MATCH($A551,'Purchase Behaviour'!$A:$A, 0))</f>
        <v>1</v>
      </c>
      <c r="R551" s="2">
        <f t="array" ref="R551">INDEX('Purchase Behaviour'!J:J, MATCH($A551,'Purchase Behaviour'!$A:$A, 0))</f>
        <v>0</v>
      </c>
      <c r="S551" s="2">
        <f t="array" ref="S551">INDEX('Purchase Behaviour'!K:K, MATCH($A551,'Purchase Behaviour'!$A:$A, 0))</f>
        <v>3</v>
      </c>
      <c r="T551" s="2">
        <f t="array" ref="T551">INDEX('Purchase Behaviour'!L:L, MATCH($A551,'Purchase Behaviour'!$A:$A, 0))</f>
        <v>6</v>
      </c>
      <c r="U551" s="2">
        <f t="array" ref="U551">INDEX('Purchase Behaviour'!M:M, MATCH($A551,'Purchase Behaviour'!$A:$A, 0))</f>
        <v>33</v>
      </c>
      <c r="V551" s="2">
        <f t="array" ref="V551">INDEX('Campaign Performance'!B:B, MATCH(A551,'Campaign Performance'!A:A, 0))</f>
        <v>0</v>
      </c>
      <c r="W551" s="2">
        <f t="array" ref="W551">INDEX('Campaign Performance'!C:C, MATCH($A551,'Campaign Performance'!$A:$A, 0))</f>
        <v>0</v>
      </c>
      <c r="X551" s="2">
        <f t="array" ref="X551">INDEX('Campaign Performance'!D:D, MATCH($A551,'Campaign Performance'!$A:$A, 0))</f>
        <v>0</v>
      </c>
      <c r="Y551" s="2">
        <f t="array" ref="Y551">INDEX('Campaign Performance'!E:E, MATCH($A551,'Campaign Performance'!$A:$A, 0))</f>
        <v>0</v>
      </c>
      <c r="Z551" s="2">
        <f t="array" ref="Z551">INDEX('Campaign Performance'!F:F, MATCH($A551,'Campaign Performance'!$A:$A, 0))</f>
        <v>0</v>
      </c>
      <c r="AA551" s="2">
        <f t="array" ref="AA551">INDEX('Campaign Performance'!G:G, MATCH($A551,'Campaign Performance'!$A:$A, 0))</f>
        <v>0</v>
      </c>
      <c r="AB551" s="2">
        <f t="array" ref="AB551">INDEX('Campaign Performance'!H:H, MATCH($A551,'Campaign Performance'!$A:$A, 0))</f>
        <v>0</v>
      </c>
      <c r="AC551" s="5">
        <f t="shared" si="2"/>
        <v>52</v>
      </c>
      <c r="AD551" s="5">
        <f t="shared" si="3"/>
        <v>11</v>
      </c>
      <c r="AE551" s="5">
        <f t="shared" si="4"/>
        <v>808.4408364</v>
      </c>
      <c r="AF551" s="5">
        <f t="shared" si="5"/>
        <v>0</v>
      </c>
      <c r="AG551" s="5" t="str">
        <f t="shared" si="6"/>
        <v>No kids</v>
      </c>
      <c r="AH551" s="5" t="str">
        <f t="shared" si="20"/>
        <v>Low income</v>
      </c>
      <c r="AI551" s="5" t="str">
        <f t="shared" si="7"/>
        <v>No</v>
      </c>
      <c r="AJ551" s="5" t="str">
        <f t="shared" si="8"/>
        <v>No Acceptance</v>
      </c>
      <c r="AK551" s="5">
        <f t="shared" si="9"/>
        <v>1</v>
      </c>
      <c r="AL551" s="5">
        <f t="shared" si="10"/>
        <v>0.04097403135</v>
      </c>
      <c r="AM551" s="5">
        <f t="shared" si="11"/>
        <v>0.6666666667</v>
      </c>
      <c r="AN551" s="5">
        <f t="shared" si="12"/>
        <v>0.03703703704</v>
      </c>
      <c r="AO551" s="5">
        <f t="shared" si="13"/>
        <v>0</v>
      </c>
      <c r="AP551" s="5">
        <f t="shared" si="14"/>
        <v>0</v>
      </c>
      <c r="AQ551" s="5">
        <f t="shared" si="15"/>
        <v>0</v>
      </c>
      <c r="AR551" s="5">
        <f t="shared" si="16"/>
        <v>0.2157990634</v>
      </c>
      <c r="AS551" s="5">
        <f t="shared" si="17"/>
        <v>1548</v>
      </c>
      <c r="AT551" s="5">
        <f t="shared" si="18"/>
        <v>0.3090665476</v>
      </c>
      <c r="AU551" s="5" t="str">
        <f t="shared" si="19"/>
        <v>Low</v>
      </c>
      <c r="AV551" s="5"/>
      <c r="AW551" s="5"/>
      <c r="AX551" s="5"/>
      <c r="AY551" s="5"/>
      <c r="AZ551" s="5"/>
    </row>
    <row r="552" ht="14.25" customHeight="1">
      <c r="A552" s="5">
        <v>4279.0</v>
      </c>
      <c r="B552" s="5">
        <v>1963.0</v>
      </c>
      <c r="C552" s="5" t="s">
        <v>70</v>
      </c>
      <c r="D552" s="5" t="s">
        <v>47</v>
      </c>
      <c r="E552" s="5">
        <v>39548.0</v>
      </c>
      <c r="F552" s="2">
        <f t="shared" si="1"/>
        <v>39548</v>
      </c>
      <c r="G552" s="5">
        <v>0.0</v>
      </c>
      <c r="H552" s="5">
        <v>0.0</v>
      </c>
      <c r="I552" s="5" t="s">
        <v>218</v>
      </c>
      <c r="J552" s="2">
        <f t="array" ref="J552">INDEX('Purchase Behaviour'!B:B,MATCH(A552,'Purchase Behaviour'!A:A, 0))</f>
        <v>221.4267476</v>
      </c>
      <c r="K552" s="2">
        <f t="array" ref="K552">INDEX('Purchase Behaviour'!C:C, MATCH(A552,'Purchase Behaviour'!A:A, 0))</f>
        <v>81.04795741</v>
      </c>
      <c r="L552" s="2">
        <f t="array" ref="L552">INDEX('Purchase Behaviour'!D:D, MATCH($A552,'Purchase Behaviour'!$A:$A, 0))</f>
        <v>177.3840473</v>
      </c>
      <c r="M552" s="2">
        <f t="array" ref="M552">INDEX('Purchase Behaviour'!E:E, MATCH($A552,'Purchase Behaviour'!$A:$A, 0))</f>
        <v>175.1523453</v>
      </c>
      <c r="N552" s="2">
        <f t="array" ref="N552">INDEX('Purchase Behaviour'!F:F, MATCH($A552,'Purchase Behaviour'!$A:$A, 0))</f>
        <v>204.2303772</v>
      </c>
      <c r="O552" s="2">
        <f t="array" ref="O552">INDEX('Purchase Behaviour'!G:G, MATCH($A552,'Purchase Behaviour'!$A:$A, 0))</f>
        <v>189.6009526</v>
      </c>
      <c r="P552" s="2">
        <f t="array" ref="P552">INDEX('Purchase Behaviour'!H:H, MATCH($A552,'Purchase Behaviour'!$A:$A, 0))</f>
        <v>2</v>
      </c>
      <c r="Q552" s="2">
        <f t="array" ref="Q552">INDEX('Purchase Behaviour'!I:I, MATCH($A552,'Purchase Behaviour'!$A:$A, 0))</f>
        <v>1</v>
      </c>
      <c r="R552" s="2">
        <f t="array" ref="R552">INDEX('Purchase Behaviour'!J:J, MATCH($A552,'Purchase Behaviour'!$A:$A, 0))</f>
        <v>1</v>
      </c>
      <c r="S552" s="2">
        <f t="array" ref="S552">INDEX('Purchase Behaviour'!K:K, MATCH($A552,'Purchase Behaviour'!$A:$A, 0))</f>
        <v>3</v>
      </c>
      <c r="T552" s="2">
        <f t="array" ref="T552">INDEX('Purchase Behaviour'!L:L, MATCH($A552,'Purchase Behaviour'!$A:$A, 0))</f>
        <v>3</v>
      </c>
      <c r="U552" s="2">
        <f t="array" ref="U552">INDEX('Purchase Behaviour'!M:M, MATCH($A552,'Purchase Behaviour'!$A:$A, 0))</f>
        <v>87</v>
      </c>
      <c r="V552" s="2">
        <f t="array" ref="V552">INDEX('Campaign Performance'!B:B, MATCH(A552,'Campaign Performance'!A:A, 0))</f>
        <v>0</v>
      </c>
      <c r="W552" s="2">
        <f t="array" ref="W552">INDEX('Campaign Performance'!C:C, MATCH($A552,'Campaign Performance'!$A:$A, 0))</f>
        <v>0</v>
      </c>
      <c r="X552" s="2">
        <f t="array" ref="X552">INDEX('Campaign Performance'!D:D, MATCH($A552,'Campaign Performance'!$A:$A, 0))</f>
        <v>0</v>
      </c>
      <c r="Y552" s="2">
        <f t="array" ref="Y552">INDEX('Campaign Performance'!E:E, MATCH($A552,'Campaign Performance'!$A:$A, 0))</f>
        <v>0</v>
      </c>
      <c r="Z552" s="2">
        <f t="array" ref="Z552">INDEX('Campaign Performance'!F:F, MATCH($A552,'Campaign Performance'!$A:$A, 0))</f>
        <v>0</v>
      </c>
      <c r="AA552" s="2">
        <f t="array" ref="AA552">INDEX('Campaign Performance'!G:G, MATCH($A552,'Campaign Performance'!$A:$A, 0))</f>
        <v>0</v>
      </c>
      <c r="AB552" s="2">
        <f t="array" ref="AB552">INDEX('Campaign Performance'!H:H, MATCH($A552,'Campaign Performance'!$A:$A, 0))</f>
        <v>0</v>
      </c>
      <c r="AC552" s="5">
        <f t="shared" si="2"/>
        <v>62</v>
      </c>
      <c r="AD552" s="5">
        <f t="shared" si="3"/>
        <v>11</v>
      </c>
      <c r="AE552" s="5">
        <f t="shared" si="4"/>
        <v>1048.842427</v>
      </c>
      <c r="AF552" s="5">
        <f t="shared" si="5"/>
        <v>0</v>
      </c>
      <c r="AG552" s="5" t="str">
        <f t="shared" si="6"/>
        <v>No kids</v>
      </c>
      <c r="AH552" s="5" t="str">
        <f t="shared" si="20"/>
        <v>Mid income</v>
      </c>
      <c r="AI552" s="5" t="str">
        <f t="shared" si="7"/>
        <v>No</v>
      </c>
      <c r="AJ552" s="5" t="str">
        <f t="shared" si="8"/>
        <v>No Acceptance</v>
      </c>
      <c r="AK552" s="5">
        <f t="shared" si="9"/>
        <v>2</v>
      </c>
      <c r="AL552" s="5">
        <f t="shared" si="10"/>
        <v>0.05315825298</v>
      </c>
      <c r="AM552" s="5">
        <f t="shared" si="11"/>
        <v>0.1212121212</v>
      </c>
      <c r="AN552" s="5">
        <f t="shared" si="12"/>
        <v>0.03703703704</v>
      </c>
      <c r="AO552" s="5">
        <f t="shared" si="13"/>
        <v>0.03571428571</v>
      </c>
      <c r="AP552" s="5">
        <f t="shared" si="14"/>
        <v>0</v>
      </c>
      <c r="AQ552" s="5">
        <f t="shared" si="15"/>
        <v>0.5</v>
      </c>
      <c r="AR552" s="5">
        <f t="shared" si="16"/>
        <v>0.1087801837</v>
      </c>
      <c r="AS552" s="5">
        <f t="shared" si="17"/>
        <v>2060</v>
      </c>
      <c r="AT552" s="5">
        <f t="shared" si="18"/>
        <v>0.0803930326</v>
      </c>
      <c r="AU552" s="5" t="str">
        <f t="shared" si="19"/>
        <v>Low</v>
      </c>
      <c r="AV552" s="5"/>
      <c r="AW552" s="5"/>
      <c r="AX552" s="5"/>
      <c r="AY552" s="5"/>
      <c r="AZ552" s="5"/>
    </row>
    <row r="553" ht="14.25" customHeight="1">
      <c r="A553" s="5">
        <v>5371.0</v>
      </c>
      <c r="B553" s="5">
        <v>1989.0</v>
      </c>
      <c r="C553" s="5" t="s">
        <v>46</v>
      </c>
      <c r="D553" s="5" t="s">
        <v>47</v>
      </c>
      <c r="E553" s="5">
        <v>21474.0</v>
      </c>
      <c r="F553" s="2">
        <f t="shared" si="1"/>
        <v>21474</v>
      </c>
      <c r="G553" s="5">
        <v>0.0</v>
      </c>
      <c r="H553" s="5">
        <v>1.0</v>
      </c>
      <c r="I553" s="5" t="s">
        <v>428</v>
      </c>
      <c r="J553" s="2">
        <f t="array" ref="J553">INDEX('Purchase Behaviour'!B:B,MATCH(A553,'Purchase Behaviour'!A:A, 0))</f>
        <v>85.89357573</v>
      </c>
      <c r="K553" s="2">
        <f t="array" ref="K553">INDEX('Purchase Behaviour'!C:C, MATCH(A553,'Purchase Behaviour'!A:A, 0))</f>
        <v>108.6163859</v>
      </c>
      <c r="L553" s="2">
        <f t="array" ref="L553">INDEX('Purchase Behaviour'!D:D, MATCH($A553,'Purchase Behaviour'!$A:$A, 0))</f>
        <v>88.02862693</v>
      </c>
      <c r="M553" s="2">
        <f t="array" ref="M553">INDEX('Purchase Behaviour'!E:E, MATCH($A553,'Purchase Behaviour'!$A:$A, 0))</f>
        <v>215.0122712</v>
      </c>
      <c r="N553" s="2">
        <f t="array" ref="N553">INDEX('Purchase Behaviour'!F:F, MATCH($A553,'Purchase Behaviour'!$A:$A, 0))</f>
        <v>106.7871815</v>
      </c>
      <c r="O553" s="2">
        <f t="array" ref="O553">INDEX('Purchase Behaviour'!G:G, MATCH($A553,'Purchase Behaviour'!$A:$A, 0))</f>
        <v>102.2684897</v>
      </c>
      <c r="P553" s="2">
        <f t="array" ref="P553">INDEX('Purchase Behaviour'!H:H, MATCH($A553,'Purchase Behaviour'!$A:$A, 0))</f>
        <v>2</v>
      </c>
      <c r="Q553" s="2">
        <f t="array" ref="Q553">INDEX('Purchase Behaviour'!I:I, MATCH($A553,'Purchase Behaviour'!$A:$A, 0))</f>
        <v>3</v>
      </c>
      <c r="R553" s="2">
        <f t="array" ref="R553">INDEX('Purchase Behaviour'!J:J, MATCH($A553,'Purchase Behaviour'!$A:$A, 0))</f>
        <v>1</v>
      </c>
      <c r="S553" s="2">
        <f t="array" ref="S553">INDEX('Purchase Behaviour'!K:K, MATCH($A553,'Purchase Behaviour'!$A:$A, 0))</f>
        <v>2</v>
      </c>
      <c r="T553" s="2">
        <f t="array" ref="T553">INDEX('Purchase Behaviour'!L:L, MATCH($A553,'Purchase Behaviour'!$A:$A, 0))</f>
        <v>7</v>
      </c>
      <c r="U553" s="2">
        <f t="array" ref="U553">INDEX('Purchase Behaviour'!M:M, MATCH($A553,'Purchase Behaviour'!$A:$A, 0))</f>
        <v>0</v>
      </c>
      <c r="V553" s="2">
        <f t="array" ref="V553">INDEX('Campaign Performance'!B:B, MATCH(A553,'Campaign Performance'!A:A, 0))</f>
        <v>1</v>
      </c>
      <c r="W553" s="2">
        <f t="array" ref="W553">INDEX('Campaign Performance'!C:C, MATCH($A553,'Campaign Performance'!$A:$A, 0))</f>
        <v>0</v>
      </c>
      <c r="X553" s="2">
        <f t="array" ref="X553">INDEX('Campaign Performance'!D:D, MATCH($A553,'Campaign Performance'!$A:$A, 0))</f>
        <v>0</v>
      </c>
      <c r="Y553" s="2">
        <f t="array" ref="Y553">INDEX('Campaign Performance'!E:E, MATCH($A553,'Campaign Performance'!$A:$A, 0))</f>
        <v>0</v>
      </c>
      <c r="Z553" s="2">
        <f t="array" ref="Z553">INDEX('Campaign Performance'!F:F, MATCH($A553,'Campaign Performance'!$A:$A, 0))</f>
        <v>0</v>
      </c>
      <c r="AA553" s="2">
        <f t="array" ref="AA553">INDEX('Campaign Performance'!G:G, MATCH($A553,'Campaign Performance'!$A:$A, 0))</f>
        <v>0</v>
      </c>
      <c r="AB553" s="2">
        <f t="array" ref="AB553">INDEX('Campaign Performance'!H:H, MATCH($A553,'Campaign Performance'!$A:$A, 0))</f>
        <v>1</v>
      </c>
      <c r="AC553" s="5">
        <f t="shared" si="2"/>
        <v>36</v>
      </c>
      <c r="AD553" s="5">
        <f t="shared" si="3"/>
        <v>11</v>
      </c>
      <c r="AE553" s="5">
        <f t="shared" si="4"/>
        <v>706.606531</v>
      </c>
      <c r="AF553" s="5">
        <f t="shared" si="5"/>
        <v>1</v>
      </c>
      <c r="AG553" s="5" t="str">
        <f t="shared" si="6"/>
        <v>Small family</v>
      </c>
      <c r="AH553" s="5" t="str">
        <f t="shared" si="20"/>
        <v>Low income</v>
      </c>
      <c r="AI553" s="5" t="str">
        <f t="shared" si="7"/>
        <v>Yes</v>
      </c>
      <c r="AJ553" s="5" t="str">
        <f t="shared" si="8"/>
        <v>Low Acceptance</v>
      </c>
      <c r="AK553" s="5">
        <f t="shared" si="9"/>
        <v>1</v>
      </c>
      <c r="AL553" s="5">
        <f t="shared" si="10"/>
        <v>0.03581278536</v>
      </c>
      <c r="AM553" s="5">
        <f t="shared" si="11"/>
        <v>1</v>
      </c>
      <c r="AN553" s="5">
        <f t="shared" si="12"/>
        <v>0.1111111111</v>
      </c>
      <c r="AO553" s="5">
        <f t="shared" si="13"/>
        <v>0.03571428571</v>
      </c>
      <c r="AP553" s="5">
        <f t="shared" si="14"/>
        <v>0.25</v>
      </c>
      <c r="AQ553" s="5">
        <f t="shared" si="15"/>
        <v>0</v>
      </c>
      <c r="AR553" s="5">
        <f t="shared" si="16"/>
        <v>0.3541912916</v>
      </c>
      <c r="AS553" s="5">
        <f t="shared" si="17"/>
        <v>586</v>
      </c>
      <c r="AT553" s="5">
        <f t="shared" si="18"/>
        <v>0.738722644</v>
      </c>
      <c r="AU553" s="5" t="str">
        <f t="shared" si="19"/>
        <v>Mid</v>
      </c>
      <c r="AV553" s="5"/>
      <c r="AW553" s="5"/>
      <c r="AX553" s="5"/>
      <c r="AY553" s="5"/>
      <c r="AZ553" s="5"/>
    </row>
    <row r="554" ht="14.25" customHeight="1">
      <c r="A554" s="5">
        <v>9240.0</v>
      </c>
      <c r="B554" s="5">
        <v>1971.0</v>
      </c>
      <c r="C554" s="5" t="s">
        <v>53</v>
      </c>
      <c r="D554" s="5" t="s">
        <v>47</v>
      </c>
      <c r="E554" s="5">
        <v>60504.0</v>
      </c>
      <c r="F554" s="2">
        <f t="shared" si="1"/>
        <v>60504</v>
      </c>
      <c r="G554" s="5">
        <v>0.0</v>
      </c>
      <c r="H554" s="5">
        <v>0.0</v>
      </c>
      <c r="I554" s="5" t="s">
        <v>429</v>
      </c>
      <c r="J554" s="2">
        <f t="array" ref="J554">INDEX('Purchase Behaviour'!B:B,MATCH(A554,'Purchase Behaviour'!A:A, 0))</f>
        <v>460.2304936</v>
      </c>
      <c r="K554" s="2">
        <f t="array" ref="K554">INDEX('Purchase Behaviour'!C:C, MATCH(A554,'Purchase Behaviour'!A:A, 0))</f>
        <v>163.111765</v>
      </c>
      <c r="L554" s="2">
        <f t="array" ref="L554">INDEX('Purchase Behaviour'!D:D, MATCH($A554,'Purchase Behaviour'!$A:$A, 0))</f>
        <v>279.3198823</v>
      </c>
      <c r="M554" s="2">
        <f t="array" ref="M554">INDEX('Purchase Behaviour'!E:E, MATCH($A554,'Purchase Behaviour'!$A:$A, 0))</f>
        <v>201.5343757</v>
      </c>
      <c r="N554" s="2">
        <f t="array" ref="N554">INDEX('Purchase Behaviour'!F:F, MATCH($A554,'Purchase Behaviour'!$A:$A, 0))</f>
        <v>348.3370207</v>
      </c>
      <c r="O554" s="2">
        <f t="array" ref="O554">INDEX('Purchase Behaviour'!G:G, MATCH($A554,'Purchase Behaviour'!$A:$A, 0))</f>
        <v>243.7102428</v>
      </c>
      <c r="P554" s="2">
        <f t="array" ref="P554">INDEX('Purchase Behaviour'!H:H, MATCH($A554,'Purchase Behaviour'!$A:$A, 0))</f>
        <v>2</v>
      </c>
      <c r="Q554" s="2">
        <f t="array" ref="Q554">INDEX('Purchase Behaviour'!I:I, MATCH($A554,'Purchase Behaviour'!$A:$A, 0))</f>
        <v>6</v>
      </c>
      <c r="R554" s="2">
        <f t="array" ref="R554">INDEX('Purchase Behaviour'!J:J, MATCH($A554,'Purchase Behaviour'!$A:$A, 0))</f>
        <v>2</v>
      </c>
      <c r="S554" s="2">
        <f t="array" ref="S554">INDEX('Purchase Behaviour'!K:K, MATCH($A554,'Purchase Behaviour'!$A:$A, 0))</f>
        <v>8</v>
      </c>
      <c r="T554" s="2">
        <f t="array" ref="T554">INDEX('Purchase Behaviour'!L:L, MATCH($A554,'Purchase Behaviour'!$A:$A, 0))</f>
        <v>6</v>
      </c>
      <c r="U554" s="2">
        <f t="array" ref="U554">INDEX('Purchase Behaviour'!M:M, MATCH($A554,'Purchase Behaviour'!$A:$A, 0))</f>
        <v>73</v>
      </c>
      <c r="V554" s="2">
        <f t="array" ref="V554">INDEX('Campaign Performance'!B:B, MATCH(A554,'Campaign Performance'!A:A, 0))</f>
        <v>0</v>
      </c>
      <c r="W554" s="2">
        <f t="array" ref="W554">INDEX('Campaign Performance'!C:C, MATCH($A554,'Campaign Performance'!$A:$A, 0))</f>
        <v>0</v>
      </c>
      <c r="X554" s="2">
        <f t="array" ref="X554">INDEX('Campaign Performance'!D:D, MATCH($A554,'Campaign Performance'!$A:$A, 0))</f>
        <v>0</v>
      </c>
      <c r="Y554" s="2">
        <f t="array" ref="Y554">INDEX('Campaign Performance'!E:E, MATCH($A554,'Campaign Performance'!$A:$A, 0))</f>
        <v>0</v>
      </c>
      <c r="Z554" s="2">
        <f t="array" ref="Z554">INDEX('Campaign Performance'!F:F, MATCH($A554,'Campaign Performance'!$A:$A, 0))</f>
        <v>0</v>
      </c>
      <c r="AA554" s="2">
        <f t="array" ref="AA554">INDEX('Campaign Performance'!G:G, MATCH($A554,'Campaign Performance'!$A:$A, 0))</f>
        <v>0</v>
      </c>
      <c r="AB554" s="2">
        <f t="array" ref="AB554">INDEX('Campaign Performance'!H:H, MATCH($A554,'Campaign Performance'!$A:$A, 0))</f>
        <v>0</v>
      </c>
      <c r="AC554" s="5">
        <f t="shared" si="2"/>
        <v>54</v>
      </c>
      <c r="AD554" s="5">
        <f t="shared" si="3"/>
        <v>11</v>
      </c>
      <c r="AE554" s="5">
        <f t="shared" si="4"/>
        <v>1696.24378</v>
      </c>
      <c r="AF554" s="5">
        <f t="shared" si="5"/>
        <v>0</v>
      </c>
      <c r="AG554" s="5" t="str">
        <f t="shared" si="6"/>
        <v>No kids</v>
      </c>
      <c r="AH554" s="5" t="str">
        <f t="shared" si="20"/>
        <v>High income</v>
      </c>
      <c r="AI554" s="5" t="str">
        <f t="shared" si="7"/>
        <v>No</v>
      </c>
      <c r="AJ554" s="5" t="str">
        <f t="shared" si="8"/>
        <v>No Acceptance</v>
      </c>
      <c r="AK554" s="5">
        <f t="shared" si="9"/>
        <v>3</v>
      </c>
      <c r="AL554" s="5">
        <f t="shared" si="10"/>
        <v>0.08597035516</v>
      </c>
      <c r="AM554" s="5">
        <f t="shared" si="11"/>
        <v>0.2626262626</v>
      </c>
      <c r="AN554" s="5">
        <f t="shared" si="12"/>
        <v>0.2222222222</v>
      </c>
      <c r="AO554" s="5">
        <f t="shared" si="13"/>
        <v>0.07142857143</v>
      </c>
      <c r="AP554" s="5">
        <f t="shared" si="14"/>
        <v>0</v>
      </c>
      <c r="AQ554" s="5">
        <f t="shared" si="15"/>
        <v>1</v>
      </c>
      <c r="AR554" s="5">
        <f t="shared" si="16"/>
        <v>0.2407566581</v>
      </c>
      <c r="AS554" s="5">
        <f t="shared" si="17"/>
        <v>1382</v>
      </c>
      <c r="AT554" s="5">
        <f t="shared" si="18"/>
        <v>0.3832067887</v>
      </c>
      <c r="AU554" s="5" t="str">
        <f t="shared" si="19"/>
        <v>Low</v>
      </c>
      <c r="AV554" s="5"/>
      <c r="AW554" s="5"/>
      <c r="AX554" s="5"/>
      <c r="AY554" s="5"/>
      <c r="AZ554" s="5"/>
    </row>
    <row r="555" ht="14.25" customHeight="1">
      <c r="A555" s="5">
        <v>9460.0</v>
      </c>
      <c r="B555" s="5">
        <v>1963.0</v>
      </c>
      <c r="C555" s="5" t="s">
        <v>46</v>
      </c>
      <c r="D555" s="5" t="s">
        <v>54</v>
      </c>
      <c r="E555" s="5">
        <v>22419.0</v>
      </c>
      <c r="F555" s="2">
        <f t="shared" si="1"/>
        <v>22419</v>
      </c>
      <c r="G555" s="5">
        <v>0.0</v>
      </c>
      <c r="H555" s="5">
        <v>0.0</v>
      </c>
      <c r="I555" s="5" t="s">
        <v>346</v>
      </c>
      <c r="J555" s="2">
        <f t="array" ref="J555">INDEX('Purchase Behaviour'!B:B,MATCH(A555,'Purchase Behaviour'!A:A, 0))</f>
        <v>127.186781</v>
      </c>
      <c r="K555" s="2">
        <f t="array" ref="K555">INDEX('Purchase Behaviour'!C:C, MATCH(A555,'Purchase Behaviour'!A:A, 0))</f>
        <v>124.7137305</v>
      </c>
      <c r="L555" s="2">
        <f t="array" ref="L555">INDEX('Purchase Behaviour'!D:D, MATCH($A555,'Purchase Behaviour'!$A:$A, 0))</f>
        <v>134.0618516</v>
      </c>
      <c r="M555" s="2">
        <f t="array" ref="M555">INDEX('Purchase Behaviour'!E:E, MATCH($A555,'Purchase Behaviour'!$A:$A, 0))</f>
        <v>125.2790295</v>
      </c>
      <c r="N555" s="2">
        <f t="array" ref="N555">INDEX('Purchase Behaviour'!F:F, MATCH($A555,'Purchase Behaviour'!$A:$A, 0))</f>
        <v>99.58286286</v>
      </c>
      <c r="O555" s="2">
        <f t="array" ref="O555">INDEX('Purchase Behaviour'!G:G, MATCH($A555,'Purchase Behaviour'!$A:$A, 0))</f>
        <v>59.29559617</v>
      </c>
      <c r="P555" s="2">
        <f t="array" ref="P555">INDEX('Purchase Behaviour'!H:H, MATCH($A555,'Purchase Behaviour'!$A:$A, 0))</f>
        <v>1</v>
      </c>
      <c r="Q555" s="2">
        <f t="array" ref="Q555">INDEX('Purchase Behaviour'!I:I, MATCH($A555,'Purchase Behaviour'!$A:$A, 0))</f>
        <v>3</v>
      </c>
      <c r="R555" s="2">
        <f t="array" ref="R555">INDEX('Purchase Behaviour'!J:J, MATCH($A555,'Purchase Behaviour'!$A:$A, 0))</f>
        <v>2</v>
      </c>
      <c r="S555" s="2">
        <f t="array" ref="S555">INDEX('Purchase Behaviour'!K:K, MATCH($A555,'Purchase Behaviour'!$A:$A, 0))</f>
        <v>2</v>
      </c>
      <c r="T555" s="2">
        <f t="array" ref="T555">INDEX('Purchase Behaviour'!L:L, MATCH($A555,'Purchase Behaviour'!$A:$A, 0))</f>
        <v>8</v>
      </c>
      <c r="U555" s="2">
        <f t="array" ref="U555">INDEX('Purchase Behaviour'!M:M, MATCH($A555,'Purchase Behaviour'!$A:$A, 0))</f>
        <v>74</v>
      </c>
      <c r="V555" s="2">
        <f t="array" ref="V555">INDEX('Campaign Performance'!B:B, MATCH(A555,'Campaign Performance'!A:A, 0))</f>
        <v>0</v>
      </c>
      <c r="W555" s="2">
        <f t="array" ref="W555">INDEX('Campaign Performance'!C:C, MATCH($A555,'Campaign Performance'!$A:$A, 0))</f>
        <v>0</v>
      </c>
      <c r="X555" s="2">
        <f t="array" ref="X555">INDEX('Campaign Performance'!D:D, MATCH($A555,'Campaign Performance'!$A:$A, 0))</f>
        <v>0</v>
      </c>
      <c r="Y555" s="2">
        <f t="array" ref="Y555">INDEX('Campaign Performance'!E:E, MATCH($A555,'Campaign Performance'!$A:$A, 0))</f>
        <v>0</v>
      </c>
      <c r="Z555" s="2">
        <f t="array" ref="Z555">INDEX('Campaign Performance'!F:F, MATCH($A555,'Campaign Performance'!$A:$A, 0))</f>
        <v>0</v>
      </c>
      <c r="AA555" s="2">
        <f t="array" ref="AA555">INDEX('Campaign Performance'!G:G, MATCH($A555,'Campaign Performance'!$A:$A, 0))</f>
        <v>0</v>
      </c>
      <c r="AB555" s="2">
        <f t="array" ref="AB555">INDEX('Campaign Performance'!H:H, MATCH($A555,'Campaign Performance'!$A:$A, 0))</f>
        <v>0</v>
      </c>
      <c r="AC555" s="5">
        <f t="shared" si="2"/>
        <v>62</v>
      </c>
      <c r="AD555" s="5">
        <f t="shared" si="3"/>
        <v>12</v>
      </c>
      <c r="AE555" s="5">
        <f t="shared" si="4"/>
        <v>670.1198517</v>
      </c>
      <c r="AF555" s="5">
        <f t="shared" si="5"/>
        <v>0</v>
      </c>
      <c r="AG555" s="5" t="str">
        <f t="shared" si="6"/>
        <v>No kids</v>
      </c>
      <c r="AH555" s="5" t="str">
        <f t="shared" si="20"/>
        <v>Low income</v>
      </c>
      <c r="AI555" s="5" t="str">
        <f t="shared" si="7"/>
        <v>No</v>
      </c>
      <c r="AJ555" s="5" t="str">
        <f t="shared" si="8"/>
        <v>No Acceptance</v>
      </c>
      <c r="AK555" s="5">
        <f t="shared" si="9"/>
        <v>1</v>
      </c>
      <c r="AL555" s="5">
        <f t="shared" si="10"/>
        <v>0.03396353892</v>
      </c>
      <c r="AM555" s="5">
        <f t="shared" si="11"/>
        <v>0.2525252525</v>
      </c>
      <c r="AN555" s="5">
        <f t="shared" si="12"/>
        <v>0.1111111111</v>
      </c>
      <c r="AO555" s="5">
        <f t="shared" si="13"/>
        <v>0.07142857143</v>
      </c>
      <c r="AP555" s="5">
        <f t="shared" si="14"/>
        <v>0</v>
      </c>
      <c r="AQ555" s="5">
        <f t="shared" si="15"/>
        <v>0</v>
      </c>
      <c r="AR555" s="5">
        <f t="shared" si="16"/>
        <v>0.1080579843</v>
      </c>
      <c r="AS555" s="5">
        <f t="shared" si="17"/>
        <v>2062</v>
      </c>
      <c r="AT555" s="5">
        <f t="shared" si="18"/>
        <v>0.07949977669</v>
      </c>
      <c r="AU555" s="5" t="str">
        <f t="shared" si="19"/>
        <v>Low</v>
      </c>
      <c r="AV555" s="5"/>
      <c r="AW555" s="5"/>
      <c r="AX555" s="5"/>
      <c r="AY555" s="5"/>
      <c r="AZ555" s="5"/>
    </row>
    <row r="556" ht="14.25" customHeight="1">
      <c r="A556" s="5">
        <v>9504.0</v>
      </c>
      <c r="B556" s="5">
        <v>1960.0</v>
      </c>
      <c r="C556" s="5" t="s">
        <v>56</v>
      </c>
      <c r="D556" s="5" t="s">
        <v>54</v>
      </c>
      <c r="E556" s="5">
        <v>81698.0</v>
      </c>
      <c r="F556" s="2">
        <f t="shared" si="1"/>
        <v>81698</v>
      </c>
      <c r="G556" s="5">
        <v>0.0</v>
      </c>
      <c r="H556" s="5">
        <v>0.0</v>
      </c>
      <c r="I556" s="5" t="s">
        <v>430</v>
      </c>
      <c r="J556" s="2">
        <f t="array" ref="J556">INDEX('Purchase Behaviour'!B:B,MATCH(A556,'Purchase Behaviour'!A:A, 0))</f>
        <v>517.1509892</v>
      </c>
      <c r="K556" s="2">
        <f t="array" ref="K556">INDEX('Purchase Behaviour'!C:C, MATCH(A556,'Purchase Behaviour'!A:A, 0))</f>
        <v>567.1815653</v>
      </c>
      <c r="L556" s="2">
        <f t="array" ref="L556">INDEX('Purchase Behaviour'!D:D, MATCH($A556,'Purchase Behaviour'!$A:$A, 0))</f>
        <v>273.5979866</v>
      </c>
      <c r="M556" s="2">
        <f t="array" ref="M556">INDEX('Purchase Behaviour'!E:E, MATCH($A556,'Purchase Behaviour'!$A:$A, 0))</f>
        <v>482.9742435</v>
      </c>
      <c r="N556" s="2">
        <f t="array" ref="N556">INDEX('Purchase Behaviour'!F:F, MATCH($A556,'Purchase Behaviour'!$A:$A, 0))</f>
        <v>244.5142282</v>
      </c>
      <c r="O556" s="2">
        <f t="array" ref="O556">INDEX('Purchase Behaviour'!G:G, MATCH($A556,'Purchase Behaviour'!$A:$A, 0))</f>
        <v>416.3683176</v>
      </c>
      <c r="P556" s="2">
        <f t="array" ref="P556">INDEX('Purchase Behaviour'!H:H, MATCH($A556,'Purchase Behaviour'!$A:$A, 0))</f>
        <v>1</v>
      </c>
      <c r="Q556" s="2">
        <f t="array" ref="Q556">INDEX('Purchase Behaviour'!I:I, MATCH($A556,'Purchase Behaviour'!$A:$A, 0))</f>
        <v>3</v>
      </c>
      <c r="R556" s="2">
        <f t="array" ref="R556">INDEX('Purchase Behaviour'!J:J, MATCH($A556,'Purchase Behaviour'!$A:$A, 0))</f>
        <v>8</v>
      </c>
      <c r="S556" s="2">
        <f t="array" ref="S556">INDEX('Purchase Behaviour'!K:K, MATCH($A556,'Purchase Behaviour'!$A:$A, 0))</f>
        <v>13</v>
      </c>
      <c r="T556" s="2">
        <f t="array" ref="T556">INDEX('Purchase Behaviour'!L:L, MATCH($A556,'Purchase Behaviour'!$A:$A, 0))</f>
        <v>1</v>
      </c>
      <c r="U556" s="2">
        <f t="array" ref="U556">INDEX('Purchase Behaviour'!M:M, MATCH($A556,'Purchase Behaviour'!$A:$A, 0))</f>
        <v>4</v>
      </c>
      <c r="V556" s="2">
        <f t="array" ref="V556">INDEX('Campaign Performance'!B:B, MATCH(A556,'Campaign Performance'!A:A, 0))</f>
        <v>0</v>
      </c>
      <c r="W556" s="2">
        <f t="array" ref="W556">INDEX('Campaign Performance'!C:C, MATCH($A556,'Campaign Performance'!$A:$A, 0))</f>
        <v>0</v>
      </c>
      <c r="X556" s="2">
        <f t="array" ref="X556">INDEX('Campaign Performance'!D:D, MATCH($A556,'Campaign Performance'!$A:$A, 0))</f>
        <v>0</v>
      </c>
      <c r="Y556" s="2">
        <f t="array" ref="Y556">INDEX('Campaign Performance'!E:E, MATCH($A556,'Campaign Performance'!$A:$A, 0))</f>
        <v>0</v>
      </c>
      <c r="Z556" s="2">
        <f t="array" ref="Z556">INDEX('Campaign Performance'!F:F, MATCH($A556,'Campaign Performance'!$A:$A, 0))</f>
        <v>0</v>
      </c>
      <c r="AA556" s="2">
        <f t="array" ref="AA556">INDEX('Campaign Performance'!G:G, MATCH($A556,'Campaign Performance'!$A:$A, 0))</f>
        <v>0</v>
      </c>
      <c r="AB556" s="2">
        <f t="array" ref="AB556">INDEX('Campaign Performance'!H:H, MATCH($A556,'Campaign Performance'!$A:$A, 0))</f>
        <v>1</v>
      </c>
      <c r="AC556" s="5">
        <f t="shared" si="2"/>
        <v>65</v>
      </c>
      <c r="AD556" s="5">
        <f t="shared" si="3"/>
        <v>12</v>
      </c>
      <c r="AE556" s="5">
        <f t="shared" si="4"/>
        <v>2501.78733</v>
      </c>
      <c r="AF556" s="5">
        <f t="shared" si="5"/>
        <v>0</v>
      </c>
      <c r="AG556" s="5" t="str">
        <f t="shared" si="6"/>
        <v>No kids</v>
      </c>
      <c r="AH556" s="5" t="str">
        <f t="shared" si="20"/>
        <v>High income</v>
      </c>
      <c r="AI556" s="5" t="str">
        <f t="shared" si="7"/>
        <v>Yes</v>
      </c>
      <c r="AJ556" s="5" t="str">
        <f t="shared" si="8"/>
        <v>No Acceptance</v>
      </c>
      <c r="AK556" s="5">
        <f t="shared" si="9"/>
        <v>3</v>
      </c>
      <c r="AL556" s="5">
        <f t="shared" si="10"/>
        <v>0.126797544</v>
      </c>
      <c r="AM556" s="5">
        <f t="shared" si="11"/>
        <v>0.9595959596</v>
      </c>
      <c r="AN556" s="5">
        <f t="shared" si="12"/>
        <v>0.1111111111</v>
      </c>
      <c r="AO556" s="5">
        <f t="shared" si="13"/>
        <v>0.2857142857</v>
      </c>
      <c r="AP556" s="5">
        <f t="shared" si="14"/>
        <v>0</v>
      </c>
      <c r="AQ556" s="5">
        <f t="shared" si="15"/>
        <v>1</v>
      </c>
      <c r="AR556" s="5">
        <f t="shared" si="16"/>
        <v>0.4648162691</v>
      </c>
      <c r="AS556" s="5">
        <f t="shared" si="17"/>
        <v>103</v>
      </c>
      <c r="AT556" s="5">
        <f t="shared" si="18"/>
        <v>0.9544439482</v>
      </c>
      <c r="AU556" s="5" t="str">
        <f t="shared" si="19"/>
        <v>High</v>
      </c>
      <c r="AV556" s="5"/>
      <c r="AW556" s="5"/>
      <c r="AX556" s="5"/>
      <c r="AY556" s="5"/>
      <c r="AZ556" s="5"/>
    </row>
    <row r="557" ht="14.25" customHeight="1">
      <c r="A557" s="5">
        <v>8692.0</v>
      </c>
      <c r="B557" s="5">
        <v>1960.0</v>
      </c>
      <c r="C557" s="5" t="s">
        <v>46</v>
      </c>
      <c r="D557" s="5" t="s">
        <v>50</v>
      </c>
      <c r="E557" s="5">
        <v>43462.0</v>
      </c>
      <c r="F557" s="2">
        <f t="shared" si="1"/>
        <v>43462</v>
      </c>
      <c r="G557" s="5">
        <v>0.0</v>
      </c>
      <c r="H557" s="5">
        <v>0.0</v>
      </c>
      <c r="I557" s="5" t="s">
        <v>201</v>
      </c>
      <c r="J557" s="2">
        <f t="array" ref="J557">INDEX('Purchase Behaviour'!B:B,MATCH(A557,'Purchase Behaviour'!A:A, 0))</f>
        <v>235.2092854</v>
      </c>
      <c r="K557" s="2">
        <f t="array" ref="K557">INDEX('Purchase Behaviour'!C:C, MATCH(A557,'Purchase Behaviour'!A:A, 0))</f>
        <v>179.5989387</v>
      </c>
      <c r="L557" s="2">
        <f t="array" ref="L557">INDEX('Purchase Behaviour'!D:D, MATCH($A557,'Purchase Behaviour'!$A:$A, 0))</f>
        <v>214.2899252</v>
      </c>
      <c r="M557" s="2">
        <f t="array" ref="M557">INDEX('Purchase Behaviour'!E:E, MATCH($A557,'Purchase Behaviour'!$A:$A, 0))</f>
        <v>264.4094788</v>
      </c>
      <c r="N557" s="2">
        <f t="array" ref="N557">INDEX('Purchase Behaviour'!F:F, MATCH($A557,'Purchase Behaviour'!$A:$A, 0))</f>
        <v>200.6816228</v>
      </c>
      <c r="O557" s="2">
        <f t="array" ref="O557">INDEX('Purchase Behaviour'!G:G, MATCH($A557,'Purchase Behaviour'!$A:$A, 0))</f>
        <v>163.0339143</v>
      </c>
      <c r="P557" s="2">
        <f t="array" ref="P557">INDEX('Purchase Behaviour'!H:H, MATCH($A557,'Purchase Behaviour'!$A:$A, 0))</f>
        <v>6</v>
      </c>
      <c r="Q557" s="2">
        <f t="array" ref="Q557">INDEX('Purchase Behaviour'!I:I, MATCH($A557,'Purchase Behaviour'!$A:$A, 0))</f>
        <v>4</v>
      </c>
      <c r="R557" s="2">
        <f t="array" ref="R557">INDEX('Purchase Behaviour'!J:J, MATCH($A557,'Purchase Behaviour'!$A:$A, 0))</f>
        <v>1</v>
      </c>
      <c r="S557" s="2">
        <f t="array" ref="S557">INDEX('Purchase Behaviour'!K:K, MATCH($A557,'Purchase Behaviour'!$A:$A, 0))</f>
        <v>5</v>
      </c>
      <c r="T557" s="2">
        <f t="array" ref="T557">INDEX('Purchase Behaviour'!L:L, MATCH($A557,'Purchase Behaviour'!$A:$A, 0))</f>
        <v>8</v>
      </c>
      <c r="U557" s="2">
        <f t="array" ref="U557">INDEX('Purchase Behaviour'!M:M, MATCH($A557,'Purchase Behaviour'!$A:$A, 0))</f>
        <v>50</v>
      </c>
      <c r="V557" s="2">
        <f t="array" ref="V557">INDEX('Campaign Performance'!B:B, MATCH(A557,'Campaign Performance'!A:A, 0))</f>
        <v>0</v>
      </c>
      <c r="W557" s="2">
        <f t="array" ref="W557">INDEX('Campaign Performance'!C:C, MATCH($A557,'Campaign Performance'!$A:$A, 0))</f>
        <v>0</v>
      </c>
      <c r="X557" s="2">
        <f t="array" ref="X557">INDEX('Campaign Performance'!D:D, MATCH($A557,'Campaign Performance'!$A:$A, 0))</f>
        <v>0</v>
      </c>
      <c r="Y557" s="2">
        <f t="array" ref="Y557">INDEX('Campaign Performance'!E:E, MATCH($A557,'Campaign Performance'!$A:$A, 0))</f>
        <v>0</v>
      </c>
      <c r="Z557" s="2">
        <f t="array" ref="Z557">INDEX('Campaign Performance'!F:F, MATCH($A557,'Campaign Performance'!$A:$A, 0))</f>
        <v>0</v>
      </c>
      <c r="AA557" s="2">
        <f t="array" ref="AA557">INDEX('Campaign Performance'!G:G, MATCH($A557,'Campaign Performance'!$A:$A, 0))</f>
        <v>0</v>
      </c>
      <c r="AB557" s="2">
        <f t="array" ref="AB557">INDEX('Campaign Performance'!H:H, MATCH($A557,'Campaign Performance'!$A:$A, 0))</f>
        <v>0</v>
      </c>
      <c r="AC557" s="5">
        <f t="shared" si="2"/>
        <v>65</v>
      </c>
      <c r="AD557" s="5">
        <f t="shared" si="3"/>
        <v>13</v>
      </c>
      <c r="AE557" s="5">
        <f t="shared" si="4"/>
        <v>1257.223165</v>
      </c>
      <c r="AF557" s="5">
        <f t="shared" si="5"/>
        <v>0</v>
      </c>
      <c r="AG557" s="5" t="str">
        <f t="shared" si="6"/>
        <v>No kids</v>
      </c>
      <c r="AH557" s="5" t="str">
        <f t="shared" si="20"/>
        <v>Mid income</v>
      </c>
      <c r="AI557" s="5" t="str">
        <f t="shared" si="7"/>
        <v>No</v>
      </c>
      <c r="AJ557" s="5" t="str">
        <f t="shared" si="8"/>
        <v>No Acceptance</v>
      </c>
      <c r="AK557" s="5">
        <f t="shared" si="9"/>
        <v>2</v>
      </c>
      <c r="AL557" s="5">
        <f t="shared" si="10"/>
        <v>0.06371956867</v>
      </c>
      <c r="AM557" s="5">
        <f t="shared" si="11"/>
        <v>0.4949494949</v>
      </c>
      <c r="AN557" s="5">
        <f t="shared" si="12"/>
        <v>0.1481481481</v>
      </c>
      <c r="AO557" s="5">
        <f t="shared" si="13"/>
        <v>0.03571428571</v>
      </c>
      <c r="AP557" s="5">
        <f t="shared" si="14"/>
        <v>0</v>
      </c>
      <c r="AQ557" s="5">
        <f t="shared" si="15"/>
        <v>0.5</v>
      </c>
      <c r="AR557" s="5">
        <f t="shared" si="16"/>
        <v>0.2402083914</v>
      </c>
      <c r="AS557" s="5">
        <f t="shared" si="17"/>
        <v>1386</v>
      </c>
      <c r="AT557" s="5">
        <f t="shared" si="18"/>
        <v>0.3814202769</v>
      </c>
      <c r="AU557" s="5" t="str">
        <f t="shared" si="19"/>
        <v>Low</v>
      </c>
      <c r="AV557" s="5"/>
      <c r="AW557" s="5"/>
      <c r="AX557" s="5"/>
      <c r="AY557" s="5"/>
      <c r="AZ557" s="5"/>
    </row>
    <row r="558" ht="14.25" customHeight="1">
      <c r="A558" s="5">
        <v>448.0</v>
      </c>
      <c r="B558" s="5">
        <v>1978.0</v>
      </c>
      <c r="C558" s="5" t="s">
        <v>53</v>
      </c>
      <c r="D558" s="5" t="s">
        <v>47</v>
      </c>
      <c r="E558" s="5">
        <v>54880.0</v>
      </c>
      <c r="F558" s="2">
        <f t="shared" si="1"/>
        <v>54880</v>
      </c>
      <c r="G558" s="5">
        <v>0.0</v>
      </c>
      <c r="H558" s="5">
        <v>0.0</v>
      </c>
      <c r="I558" s="5" t="s">
        <v>431</v>
      </c>
      <c r="J558" s="2">
        <f t="array" ref="J558">INDEX('Purchase Behaviour'!B:B,MATCH(A558,'Purchase Behaviour'!A:A, 0))</f>
        <v>159.7618923</v>
      </c>
      <c r="K558" s="2">
        <f t="array" ref="K558">INDEX('Purchase Behaviour'!C:C, MATCH(A558,'Purchase Behaviour'!A:A, 0))</f>
        <v>229.7611418</v>
      </c>
      <c r="L558" s="2">
        <f t="array" ref="L558">INDEX('Purchase Behaviour'!D:D, MATCH($A558,'Purchase Behaviour'!$A:$A, 0))</f>
        <v>163.8842647</v>
      </c>
      <c r="M558" s="2">
        <f t="array" ref="M558">INDEX('Purchase Behaviour'!E:E, MATCH($A558,'Purchase Behaviour'!$A:$A, 0))</f>
        <v>230.8855084</v>
      </c>
      <c r="N558" s="2">
        <f t="array" ref="N558">INDEX('Purchase Behaviour'!F:F, MATCH($A558,'Purchase Behaviour'!$A:$A, 0))</f>
        <v>223.5026568</v>
      </c>
      <c r="O558" s="2">
        <f t="array" ref="O558">INDEX('Purchase Behaviour'!G:G, MATCH($A558,'Purchase Behaviour'!$A:$A, 0))</f>
        <v>330.1674636</v>
      </c>
      <c r="P558" s="2">
        <f t="array" ref="P558">INDEX('Purchase Behaviour'!H:H, MATCH($A558,'Purchase Behaviour'!$A:$A, 0))</f>
        <v>2</v>
      </c>
      <c r="Q558" s="2">
        <f t="array" ref="Q558">INDEX('Purchase Behaviour'!I:I, MATCH($A558,'Purchase Behaviour'!$A:$A, 0))</f>
        <v>6</v>
      </c>
      <c r="R558" s="2">
        <f t="array" ref="R558">INDEX('Purchase Behaviour'!J:J, MATCH($A558,'Purchase Behaviour'!$A:$A, 0))</f>
        <v>2</v>
      </c>
      <c r="S558" s="2">
        <f t="array" ref="S558">INDEX('Purchase Behaviour'!K:K, MATCH($A558,'Purchase Behaviour'!$A:$A, 0))</f>
        <v>11</v>
      </c>
      <c r="T558" s="2">
        <f t="array" ref="T558">INDEX('Purchase Behaviour'!L:L, MATCH($A558,'Purchase Behaviour'!$A:$A, 0))</f>
        <v>5</v>
      </c>
      <c r="U558" s="2">
        <f t="array" ref="U558">INDEX('Purchase Behaviour'!M:M, MATCH($A558,'Purchase Behaviour'!$A:$A, 0))</f>
        <v>57</v>
      </c>
      <c r="V558" s="2">
        <f t="array" ref="V558">INDEX('Campaign Performance'!B:B, MATCH(A558,'Campaign Performance'!A:A, 0))</f>
        <v>0</v>
      </c>
      <c r="W558" s="2">
        <f t="array" ref="W558">INDEX('Campaign Performance'!C:C, MATCH($A558,'Campaign Performance'!$A:$A, 0))</f>
        <v>0</v>
      </c>
      <c r="X558" s="2">
        <f t="array" ref="X558">INDEX('Campaign Performance'!D:D, MATCH($A558,'Campaign Performance'!$A:$A, 0))</f>
        <v>0</v>
      </c>
      <c r="Y558" s="2">
        <f t="array" ref="Y558">INDEX('Campaign Performance'!E:E, MATCH($A558,'Campaign Performance'!$A:$A, 0))</f>
        <v>0</v>
      </c>
      <c r="Z558" s="2">
        <f t="array" ref="Z558">INDEX('Campaign Performance'!F:F, MATCH($A558,'Campaign Performance'!$A:$A, 0))</f>
        <v>0</v>
      </c>
      <c r="AA558" s="2">
        <f t="array" ref="AA558">INDEX('Campaign Performance'!G:G, MATCH($A558,'Campaign Performance'!$A:$A, 0))</f>
        <v>0</v>
      </c>
      <c r="AB558" s="2">
        <f t="array" ref="AB558">INDEX('Campaign Performance'!H:H, MATCH($A558,'Campaign Performance'!$A:$A, 0))</f>
        <v>0</v>
      </c>
      <c r="AC558" s="5">
        <f t="shared" si="2"/>
        <v>47</v>
      </c>
      <c r="AD558" s="5">
        <f t="shared" si="3"/>
        <v>12</v>
      </c>
      <c r="AE558" s="5">
        <f t="shared" si="4"/>
        <v>1337.962928</v>
      </c>
      <c r="AF558" s="5">
        <f t="shared" si="5"/>
        <v>0</v>
      </c>
      <c r="AG558" s="5" t="str">
        <f t="shared" si="6"/>
        <v>No kids</v>
      </c>
      <c r="AH558" s="5" t="str">
        <f t="shared" si="20"/>
        <v>High income</v>
      </c>
      <c r="AI558" s="5" t="str">
        <f t="shared" si="7"/>
        <v>No</v>
      </c>
      <c r="AJ558" s="5" t="str">
        <f t="shared" si="8"/>
        <v>No Acceptance</v>
      </c>
      <c r="AK558" s="5">
        <f t="shared" si="9"/>
        <v>3</v>
      </c>
      <c r="AL558" s="5">
        <f t="shared" si="10"/>
        <v>0.06781168451</v>
      </c>
      <c r="AM558" s="5">
        <f t="shared" si="11"/>
        <v>0.4242424242</v>
      </c>
      <c r="AN558" s="5">
        <f t="shared" si="12"/>
        <v>0.2222222222</v>
      </c>
      <c r="AO558" s="5">
        <f t="shared" si="13"/>
        <v>0.07142857143</v>
      </c>
      <c r="AP558" s="5">
        <f t="shared" si="14"/>
        <v>0</v>
      </c>
      <c r="AQ558" s="5">
        <f t="shared" si="15"/>
        <v>1</v>
      </c>
      <c r="AR558" s="5">
        <f t="shared" si="16"/>
        <v>0.2847018389</v>
      </c>
      <c r="AS558" s="5">
        <f t="shared" si="17"/>
        <v>1073</v>
      </c>
      <c r="AT558" s="5">
        <f t="shared" si="18"/>
        <v>0.521214828</v>
      </c>
      <c r="AU558" s="5" t="str">
        <f t="shared" si="19"/>
        <v>Mid</v>
      </c>
      <c r="AV558" s="5"/>
      <c r="AW558" s="5"/>
      <c r="AX558" s="5"/>
      <c r="AY558" s="5"/>
      <c r="AZ558" s="5"/>
    </row>
    <row r="559" ht="14.25" customHeight="1">
      <c r="A559" s="5">
        <v>8314.0</v>
      </c>
      <c r="B559" s="5">
        <v>1982.0</v>
      </c>
      <c r="C559" s="5" t="s">
        <v>46</v>
      </c>
      <c r="D559" s="5" t="s">
        <v>54</v>
      </c>
      <c r="E559" s="5">
        <v>79908.0</v>
      </c>
      <c r="F559" s="2">
        <f t="shared" si="1"/>
        <v>79908</v>
      </c>
      <c r="G559" s="5">
        <v>1.0</v>
      </c>
      <c r="H559" s="5">
        <v>2.0</v>
      </c>
      <c r="I559" s="5" t="s">
        <v>122</v>
      </c>
      <c r="J559" s="2">
        <f t="array" ref="J559">INDEX('Purchase Behaviour'!B:B,MATCH(A559,'Purchase Behaviour'!A:A, 0))</f>
        <v>391.344976</v>
      </c>
      <c r="K559" s="2">
        <f t="array" ref="K559">INDEX('Purchase Behaviour'!C:C, MATCH(A559,'Purchase Behaviour'!A:A, 0))</f>
        <v>694.0214699</v>
      </c>
      <c r="L559" s="2">
        <f t="array" ref="L559">INDEX('Purchase Behaviour'!D:D, MATCH($A559,'Purchase Behaviour'!$A:$A, 0))</f>
        <v>135.985123</v>
      </c>
      <c r="M559" s="2">
        <f t="array" ref="M559">INDEX('Purchase Behaviour'!E:E, MATCH($A559,'Purchase Behaviour'!$A:$A, 0))</f>
        <v>420.6971693</v>
      </c>
      <c r="N559" s="2">
        <f t="array" ref="N559">INDEX('Purchase Behaviour'!F:F, MATCH($A559,'Purchase Behaviour'!$A:$A, 0))</f>
        <v>327.105499</v>
      </c>
      <c r="O559" s="2">
        <f t="array" ref="O559">INDEX('Purchase Behaviour'!G:G, MATCH($A559,'Purchase Behaviour'!$A:$A, 0))</f>
        <v>265.3800177</v>
      </c>
      <c r="P559" s="2">
        <f t="array" ref="P559">INDEX('Purchase Behaviour'!H:H, MATCH($A559,'Purchase Behaviour'!$A:$A, 0))</f>
        <v>1</v>
      </c>
      <c r="Q559" s="2">
        <f t="array" ref="Q559">INDEX('Purchase Behaviour'!I:I, MATCH($A559,'Purchase Behaviour'!$A:$A, 0))</f>
        <v>5</v>
      </c>
      <c r="R559" s="2">
        <f t="array" ref="R559">INDEX('Purchase Behaviour'!J:J, MATCH($A559,'Purchase Behaviour'!$A:$A, 0))</f>
        <v>6</v>
      </c>
      <c r="S559" s="2">
        <f t="array" ref="S559">INDEX('Purchase Behaviour'!K:K, MATCH($A559,'Purchase Behaviour'!$A:$A, 0))</f>
        <v>7</v>
      </c>
      <c r="T559" s="2">
        <f t="array" ref="T559">INDEX('Purchase Behaviour'!L:L, MATCH($A559,'Purchase Behaviour'!$A:$A, 0))</f>
        <v>2</v>
      </c>
      <c r="U559" s="2">
        <f t="array" ref="U559">INDEX('Purchase Behaviour'!M:M, MATCH($A559,'Purchase Behaviour'!$A:$A, 0))</f>
        <v>30</v>
      </c>
      <c r="V559" s="2">
        <f t="array" ref="V559">INDEX('Campaign Performance'!B:B, MATCH(A559,'Campaign Performance'!A:A, 0))</f>
        <v>0</v>
      </c>
      <c r="W559" s="2">
        <f t="array" ref="W559">INDEX('Campaign Performance'!C:C, MATCH($A559,'Campaign Performance'!$A:$A, 0))</f>
        <v>0</v>
      </c>
      <c r="X559" s="2">
        <f t="array" ref="X559">INDEX('Campaign Performance'!D:D, MATCH($A559,'Campaign Performance'!$A:$A, 0))</f>
        <v>1</v>
      </c>
      <c r="Y559" s="2">
        <f t="array" ref="Y559">INDEX('Campaign Performance'!E:E, MATCH($A559,'Campaign Performance'!$A:$A, 0))</f>
        <v>0</v>
      </c>
      <c r="Z559" s="2">
        <f t="array" ref="Z559">INDEX('Campaign Performance'!F:F, MATCH($A559,'Campaign Performance'!$A:$A, 0))</f>
        <v>0</v>
      </c>
      <c r="AA559" s="2">
        <f t="array" ref="AA559">INDEX('Campaign Performance'!G:G, MATCH($A559,'Campaign Performance'!$A:$A, 0))</f>
        <v>0</v>
      </c>
      <c r="AB559" s="2">
        <f t="array" ref="AB559">INDEX('Campaign Performance'!H:H, MATCH($A559,'Campaign Performance'!$A:$A, 0))</f>
        <v>0</v>
      </c>
      <c r="AC559" s="5">
        <f t="shared" si="2"/>
        <v>43</v>
      </c>
      <c r="AD559" s="5">
        <f t="shared" si="3"/>
        <v>12</v>
      </c>
      <c r="AE559" s="5">
        <f t="shared" si="4"/>
        <v>2234.534255</v>
      </c>
      <c r="AF559" s="5">
        <f t="shared" si="5"/>
        <v>1</v>
      </c>
      <c r="AG559" s="5" t="str">
        <f t="shared" si="6"/>
        <v>Large family</v>
      </c>
      <c r="AH559" s="5" t="str">
        <f t="shared" si="20"/>
        <v>High income</v>
      </c>
      <c r="AI559" s="5" t="str">
        <f t="shared" si="7"/>
        <v>No</v>
      </c>
      <c r="AJ559" s="5" t="str">
        <f t="shared" si="8"/>
        <v>Low Acceptance</v>
      </c>
      <c r="AK559" s="5">
        <f t="shared" si="9"/>
        <v>3</v>
      </c>
      <c r="AL559" s="5">
        <f t="shared" si="10"/>
        <v>0.1132524144</v>
      </c>
      <c r="AM559" s="5">
        <f t="shared" si="11"/>
        <v>0.696969697</v>
      </c>
      <c r="AN559" s="5">
        <f t="shared" si="12"/>
        <v>0.1851851852</v>
      </c>
      <c r="AO559" s="5">
        <f t="shared" si="13"/>
        <v>0.2142857143</v>
      </c>
      <c r="AP559" s="5">
        <f t="shared" si="14"/>
        <v>0.25</v>
      </c>
      <c r="AQ559" s="5">
        <f t="shared" si="15"/>
        <v>1</v>
      </c>
      <c r="AR559" s="5">
        <f t="shared" si="16"/>
        <v>0.4116103619</v>
      </c>
      <c r="AS559" s="5">
        <f t="shared" si="17"/>
        <v>291</v>
      </c>
      <c r="AT559" s="5">
        <f t="shared" si="18"/>
        <v>0.8704778919</v>
      </c>
      <c r="AU559" s="5" t="str">
        <f t="shared" si="19"/>
        <v>High</v>
      </c>
      <c r="AV559" s="5"/>
      <c r="AW559" s="5"/>
      <c r="AX559" s="5"/>
      <c r="AY559" s="5"/>
      <c r="AZ559" s="5"/>
    </row>
    <row r="560" ht="14.25" customHeight="1">
      <c r="A560" s="5">
        <v>8420.0</v>
      </c>
      <c r="B560" s="5">
        <v>1970.0</v>
      </c>
      <c r="C560" s="5" t="s">
        <v>70</v>
      </c>
      <c r="D560" s="5" t="s">
        <v>54</v>
      </c>
      <c r="E560" s="5">
        <v>15315.0</v>
      </c>
      <c r="F560" s="2">
        <f t="shared" si="1"/>
        <v>15315</v>
      </c>
      <c r="G560" s="5">
        <v>0.0</v>
      </c>
      <c r="H560" s="5">
        <v>0.0</v>
      </c>
      <c r="I560" s="5" t="s">
        <v>432</v>
      </c>
      <c r="J560" s="2">
        <f t="array" ref="J560">INDEX('Purchase Behaviour'!B:B,MATCH(A560,'Purchase Behaviour'!A:A, 0))</f>
        <v>72.58327121</v>
      </c>
      <c r="K560" s="2">
        <f t="array" ref="K560">INDEX('Purchase Behaviour'!C:C, MATCH(A560,'Purchase Behaviour'!A:A, 0))</f>
        <v>70.828096</v>
      </c>
      <c r="L560" s="2">
        <f t="array" ref="L560">INDEX('Purchase Behaviour'!D:D, MATCH($A560,'Purchase Behaviour'!$A:$A, 0))</f>
        <v>98.55611789</v>
      </c>
      <c r="M560" s="2">
        <f t="array" ref="M560">INDEX('Purchase Behaviour'!E:E, MATCH($A560,'Purchase Behaviour'!$A:$A, 0))</f>
        <v>75.42138097</v>
      </c>
      <c r="N560" s="2">
        <f t="array" ref="N560">INDEX('Purchase Behaviour'!F:F, MATCH($A560,'Purchase Behaviour'!$A:$A, 0))</f>
        <v>57.03514381</v>
      </c>
      <c r="O560" s="2">
        <f t="array" ref="O560">INDEX('Purchase Behaviour'!G:G, MATCH($A560,'Purchase Behaviour'!$A:$A, 0))</f>
        <v>81.11861721</v>
      </c>
      <c r="P560" s="2">
        <f t="array" ref="P560">INDEX('Purchase Behaviour'!H:H, MATCH($A560,'Purchase Behaviour'!$A:$A, 0))</f>
        <v>2</v>
      </c>
      <c r="Q560" s="2">
        <f t="array" ref="Q560">INDEX('Purchase Behaviour'!I:I, MATCH($A560,'Purchase Behaviour'!$A:$A, 0))</f>
        <v>2</v>
      </c>
      <c r="R560" s="2">
        <f t="array" ref="R560">INDEX('Purchase Behaviour'!J:J, MATCH($A560,'Purchase Behaviour'!$A:$A, 0))</f>
        <v>0</v>
      </c>
      <c r="S560" s="2">
        <f t="array" ref="S560">INDEX('Purchase Behaviour'!K:K, MATCH($A560,'Purchase Behaviour'!$A:$A, 0))</f>
        <v>4</v>
      </c>
      <c r="T560" s="2">
        <f t="array" ref="T560">INDEX('Purchase Behaviour'!L:L, MATCH($A560,'Purchase Behaviour'!$A:$A, 0))</f>
        <v>5</v>
      </c>
      <c r="U560" s="2">
        <f t="array" ref="U560">INDEX('Purchase Behaviour'!M:M, MATCH($A560,'Purchase Behaviour'!$A:$A, 0))</f>
        <v>27</v>
      </c>
      <c r="V560" s="2">
        <f t="array" ref="V560">INDEX('Campaign Performance'!B:B, MATCH(A560,'Campaign Performance'!A:A, 0))</f>
        <v>0</v>
      </c>
      <c r="W560" s="2">
        <f t="array" ref="W560">INDEX('Campaign Performance'!C:C, MATCH($A560,'Campaign Performance'!$A:$A, 0))</f>
        <v>0</v>
      </c>
      <c r="X560" s="2">
        <f t="array" ref="X560">INDEX('Campaign Performance'!D:D, MATCH($A560,'Campaign Performance'!$A:$A, 0))</f>
        <v>0</v>
      </c>
      <c r="Y560" s="2">
        <f t="array" ref="Y560">INDEX('Campaign Performance'!E:E, MATCH($A560,'Campaign Performance'!$A:$A, 0))</f>
        <v>0</v>
      </c>
      <c r="Z560" s="2">
        <f t="array" ref="Z560">INDEX('Campaign Performance'!F:F, MATCH($A560,'Campaign Performance'!$A:$A, 0))</f>
        <v>0</v>
      </c>
      <c r="AA560" s="2">
        <f t="array" ref="AA560">INDEX('Campaign Performance'!G:G, MATCH($A560,'Campaign Performance'!$A:$A, 0))</f>
        <v>0</v>
      </c>
      <c r="AB560" s="2">
        <f t="array" ref="AB560">INDEX('Campaign Performance'!H:H, MATCH($A560,'Campaign Performance'!$A:$A, 0))</f>
        <v>0</v>
      </c>
      <c r="AC560" s="5">
        <f t="shared" si="2"/>
        <v>55</v>
      </c>
      <c r="AD560" s="5">
        <f t="shared" si="3"/>
        <v>12</v>
      </c>
      <c r="AE560" s="5">
        <f t="shared" si="4"/>
        <v>455.5426271</v>
      </c>
      <c r="AF560" s="5">
        <f t="shared" si="5"/>
        <v>0</v>
      </c>
      <c r="AG560" s="5" t="str">
        <f t="shared" si="6"/>
        <v>No kids</v>
      </c>
      <c r="AH560" s="5" t="str">
        <f t="shared" si="20"/>
        <v>Low income</v>
      </c>
      <c r="AI560" s="5" t="str">
        <f t="shared" si="7"/>
        <v>No</v>
      </c>
      <c r="AJ560" s="5" t="str">
        <f t="shared" si="8"/>
        <v>No Acceptance</v>
      </c>
      <c r="AK560" s="5">
        <f t="shared" si="9"/>
        <v>1</v>
      </c>
      <c r="AL560" s="5">
        <f t="shared" si="10"/>
        <v>0.02308816804</v>
      </c>
      <c r="AM560" s="5">
        <f t="shared" si="11"/>
        <v>0.7272727273</v>
      </c>
      <c r="AN560" s="5">
        <f t="shared" si="12"/>
        <v>0.07407407407</v>
      </c>
      <c r="AO560" s="5">
        <f t="shared" si="13"/>
        <v>0</v>
      </c>
      <c r="AP560" s="5">
        <f t="shared" si="14"/>
        <v>0</v>
      </c>
      <c r="AQ560" s="5">
        <f t="shared" si="15"/>
        <v>0</v>
      </c>
      <c r="AR560" s="5">
        <f t="shared" si="16"/>
        <v>0.2350649713</v>
      </c>
      <c r="AS560" s="5">
        <f t="shared" si="17"/>
        <v>1424</v>
      </c>
      <c r="AT560" s="5">
        <f t="shared" si="18"/>
        <v>0.3644484145</v>
      </c>
      <c r="AU560" s="5" t="str">
        <f t="shared" si="19"/>
        <v>Low</v>
      </c>
      <c r="AV560" s="5"/>
      <c r="AW560" s="5"/>
      <c r="AX560" s="5"/>
      <c r="AY560" s="5"/>
      <c r="AZ560" s="5"/>
    </row>
    <row r="561" ht="14.25" customHeight="1">
      <c r="A561" s="5">
        <v>3174.0</v>
      </c>
      <c r="B561" s="5">
        <v>1960.0</v>
      </c>
      <c r="C561" s="5" t="s">
        <v>46</v>
      </c>
      <c r="D561" s="5" t="s">
        <v>50</v>
      </c>
      <c r="E561" s="5">
        <v>87771.0</v>
      </c>
      <c r="F561" s="2">
        <f t="shared" si="1"/>
        <v>87771</v>
      </c>
      <c r="G561" s="5">
        <v>0.0</v>
      </c>
      <c r="H561" s="5">
        <v>0.0</v>
      </c>
      <c r="I561" s="5" t="s">
        <v>265</v>
      </c>
      <c r="J561" s="2">
        <f t="array" ref="J561">INDEX('Purchase Behaviour'!B:B,MATCH(A561,'Purchase Behaviour'!A:A, 0))</f>
        <v>389.1154019</v>
      </c>
      <c r="K561" s="2">
        <f t="array" ref="K561">INDEX('Purchase Behaviour'!C:C, MATCH(A561,'Purchase Behaviour'!A:A, 0))</f>
        <v>268.7222666</v>
      </c>
      <c r="L561" s="2">
        <f t="array" ref="L561">INDEX('Purchase Behaviour'!D:D, MATCH($A561,'Purchase Behaviour'!$A:$A, 0))</f>
        <v>386.5762012</v>
      </c>
      <c r="M561" s="2">
        <f t="array" ref="M561">INDEX('Purchase Behaviour'!E:E, MATCH($A561,'Purchase Behaviour'!$A:$A, 0))</f>
        <v>451.0160966</v>
      </c>
      <c r="N561" s="2">
        <f t="array" ref="N561">INDEX('Purchase Behaviour'!F:F, MATCH($A561,'Purchase Behaviour'!$A:$A, 0))</f>
        <v>429.6933047</v>
      </c>
      <c r="O561" s="2">
        <f t="array" ref="O561">INDEX('Purchase Behaviour'!G:G, MATCH($A561,'Purchase Behaviour'!$A:$A, 0))</f>
        <v>464.3708892</v>
      </c>
      <c r="P561" s="2">
        <f t="array" ref="P561">INDEX('Purchase Behaviour'!H:H, MATCH($A561,'Purchase Behaviour'!$A:$A, 0))</f>
        <v>1</v>
      </c>
      <c r="Q561" s="2">
        <f t="array" ref="Q561">INDEX('Purchase Behaviour'!I:I, MATCH($A561,'Purchase Behaviour'!$A:$A, 0))</f>
        <v>5</v>
      </c>
      <c r="R561" s="2">
        <f t="array" ref="R561">INDEX('Purchase Behaviour'!J:J, MATCH($A561,'Purchase Behaviour'!$A:$A, 0))</f>
        <v>10</v>
      </c>
      <c r="S561" s="2">
        <f t="array" ref="S561">INDEX('Purchase Behaviour'!K:K, MATCH($A561,'Purchase Behaviour'!$A:$A, 0))</f>
        <v>4</v>
      </c>
      <c r="T561" s="2">
        <f t="array" ref="T561">INDEX('Purchase Behaviour'!L:L, MATCH($A561,'Purchase Behaviour'!$A:$A, 0))</f>
        <v>6</v>
      </c>
      <c r="U561" s="2">
        <f t="array" ref="U561">INDEX('Purchase Behaviour'!M:M, MATCH($A561,'Purchase Behaviour'!$A:$A, 0))</f>
        <v>61</v>
      </c>
      <c r="V561" s="2">
        <f t="array" ref="V561">INDEX('Campaign Performance'!B:B, MATCH(A561,'Campaign Performance'!A:A, 0))</f>
        <v>0</v>
      </c>
      <c r="W561" s="2">
        <f t="array" ref="W561">INDEX('Campaign Performance'!C:C, MATCH($A561,'Campaign Performance'!$A:$A, 0))</f>
        <v>1</v>
      </c>
      <c r="X561" s="2">
        <f t="array" ref="X561">INDEX('Campaign Performance'!D:D, MATCH($A561,'Campaign Performance'!$A:$A, 0))</f>
        <v>1</v>
      </c>
      <c r="Y561" s="2">
        <f t="array" ref="Y561">INDEX('Campaign Performance'!E:E, MATCH($A561,'Campaign Performance'!$A:$A, 0))</f>
        <v>1</v>
      </c>
      <c r="Z561" s="2">
        <f t="array" ref="Z561">INDEX('Campaign Performance'!F:F, MATCH($A561,'Campaign Performance'!$A:$A, 0))</f>
        <v>1</v>
      </c>
      <c r="AA561" s="2">
        <f t="array" ref="AA561">INDEX('Campaign Performance'!G:G, MATCH($A561,'Campaign Performance'!$A:$A, 0))</f>
        <v>0</v>
      </c>
      <c r="AB561" s="2">
        <f t="array" ref="AB561">INDEX('Campaign Performance'!H:H, MATCH($A561,'Campaign Performance'!$A:$A, 0))</f>
        <v>1</v>
      </c>
      <c r="AC561" s="5">
        <f t="shared" si="2"/>
        <v>65</v>
      </c>
      <c r="AD561" s="5">
        <f t="shared" si="3"/>
        <v>12</v>
      </c>
      <c r="AE561" s="5">
        <f t="shared" si="4"/>
        <v>2389.49416</v>
      </c>
      <c r="AF561" s="5">
        <f t="shared" si="5"/>
        <v>4</v>
      </c>
      <c r="AG561" s="5" t="str">
        <f t="shared" si="6"/>
        <v>No kids</v>
      </c>
      <c r="AH561" s="5" t="str">
        <f t="shared" si="20"/>
        <v>High income</v>
      </c>
      <c r="AI561" s="5" t="str">
        <f t="shared" si="7"/>
        <v>Yes</v>
      </c>
      <c r="AJ561" s="5" t="str">
        <f t="shared" si="8"/>
        <v>High Acceptance</v>
      </c>
      <c r="AK561" s="5">
        <f t="shared" si="9"/>
        <v>3</v>
      </c>
      <c r="AL561" s="5">
        <f t="shared" si="10"/>
        <v>0.1211062136</v>
      </c>
      <c r="AM561" s="5">
        <f t="shared" si="11"/>
        <v>0.3838383838</v>
      </c>
      <c r="AN561" s="5">
        <f t="shared" si="12"/>
        <v>0.1851851852</v>
      </c>
      <c r="AO561" s="5">
        <f t="shared" si="13"/>
        <v>0.3571428571</v>
      </c>
      <c r="AP561" s="5">
        <f t="shared" si="14"/>
        <v>1</v>
      </c>
      <c r="AQ561" s="5">
        <f t="shared" si="15"/>
        <v>1</v>
      </c>
      <c r="AR561" s="5">
        <f t="shared" si="16"/>
        <v>0.408920132</v>
      </c>
      <c r="AS561" s="5">
        <f t="shared" si="17"/>
        <v>299</v>
      </c>
      <c r="AT561" s="5">
        <f t="shared" si="18"/>
        <v>0.8669048682</v>
      </c>
      <c r="AU561" s="5" t="str">
        <f t="shared" si="19"/>
        <v>High</v>
      </c>
      <c r="AV561" s="5"/>
      <c r="AW561" s="5"/>
      <c r="AX561" s="5"/>
      <c r="AY561" s="5"/>
      <c r="AZ561" s="5"/>
    </row>
    <row r="562" ht="14.25" customHeight="1">
      <c r="A562" s="5">
        <v>7685.0</v>
      </c>
      <c r="B562" s="5">
        <v>1978.0</v>
      </c>
      <c r="C562" s="5" t="s">
        <v>46</v>
      </c>
      <c r="D562" s="5" t="s">
        <v>54</v>
      </c>
      <c r="E562" s="5">
        <v>33039.0</v>
      </c>
      <c r="F562" s="2">
        <f t="shared" si="1"/>
        <v>33039</v>
      </c>
      <c r="G562" s="5">
        <v>1.0</v>
      </c>
      <c r="H562" s="5">
        <v>0.0</v>
      </c>
      <c r="I562" s="5" t="s">
        <v>57</v>
      </c>
      <c r="J562" s="2">
        <f t="array" ref="J562">INDEX('Purchase Behaviour'!B:B,MATCH(A562,'Purchase Behaviour'!A:A, 0))</f>
        <v>131.4554591</v>
      </c>
      <c r="K562" s="2">
        <f t="array" ref="K562">INDEX('Purchase Behaviour'!C:C, MATCH(A562,'Purchase Behaviour'!A:A, 0))</f>
        <v>174.1572292</v>
      </c>
      <c r="L562" s="2">
        <f t="array" ref="L562">INDEX('Purchase Behaviour'!D:D, MATCH($A562,'Purchase Behaviour'!$A:$A, 0))</f>
        <v>164.1661577</v>
      </c>
      <c r="M562" s="2">
        <f t="array" ref="M562">INDEX('Purchase Behaviour'!E:E, MATCH($A562,'Purchase Behaviour'!$A:$A, 0))</f>
        <v>164.5766127</v>
      </c>
      <c r="N562" s="2">
        <f t="array" ref="N562">INDEX('Purchase Behaviour'!F:F, MATCH($A562,'Purchase Behaviour'!$A:$A, 0))</f>
        <v>159.7265317</v>
      </c>
      <c r="O562" s="2">
        <f t="array" ref="O562">INDEX('Purchase Behaviour'!G:G, MATCH($A562,'Purchase Behaviour'!$A:$A, 0))</f>
        <v>268.1753609</v>
      </c>
      <c r="P562" s="2">
        <f t="array" ref="P562">INDEX('Purchase Behaviour'!H:H, MATCH($A562,'Purchase Behaviour'!$A:$A, 0))</f>
        <v>1</v>
      </c>
      <c r="Q562" s="2">
        <f t="array" ref="Q562">INDEX('Purchase Behaviour'!I:I, MATCH($A562,'Purchase Behaviour'!$A:$A, 0))</f>
        <v>2</v>
      </c>
      <c r="R562" s="2">
        <f t="array" ref="R562">INDEX('Purchase Behaviour'!J:J, MATCH($A562,'Purchase Behaviour'!$A:$A, 0))</f>
        <v>0</v>
      </c>
      <c r="S562" s="2">
        <f t="array" ref="S562">INDEX('Purchase Behaviour'!K:K, MATCH($A562,'Purchase Behaviour'!$A:$A, 0))</f>
        <v>4</v>
      </c>
      <c r="T562" s="2">
        <f t="array" ref="T562">INDEX('Purchase Behaviour'!L:L, MATCH($A562,'Purchase Behaviour'!$A:$A, 0))</f>
        <v>5</v>
      </c>
      <c r="U562" s="2">
        <f t="array" ref="U562">INDEX('Purchase Behaviour'!M:M, MATCH($A562,'Purchase Behaviour'!$A:$A, 0))</f>
        <v>4</v>
      </c>
      <c r="V562" s="2">
        <f t="array" ref="V562">INDEX('Campaign Performance'!B:B, MATCH(A562,'Campaign Performance'!A:A, 0))</f>
        <v>0</v>
      </c>
      <c r="W562" s="2">
        <f t="array" ref="W562">INDEX('Campaign Performance'!C:C, MATCH($A562,'Campaign Performance'!$A:$A, 0))</f>
        <v>0</v>
      </c>
      <c r="X562" s="2">
        <f t="array" ref="X562">INDEX('Campaign Performance'!D:D, MATCH($A562,'Campaign Performance'!$A:$A, 0))</f>
        <v>0</v>
      </c>
      <c r="Y562" s="2">
        <f t="array" ref="Y562">INDEX('Campaign Performance'!E:E, MATCH($A562,'Campaign Performance'!$A:$A, 0))</f>
        <v>0</v>
      </c>
      <c r="Z562" s="2">
        <f t="array" ref="Z562">INDEX('Campaign Performance'!F:F, MATCH($A562,'Campaign Performance'!$A:$A, 0))</f>
        <v>0</v>
      </c>
      <c r="AA562" s="2">
        <f t="array" ref="AA562">INDEX('Campaign Performance'!G:G, MATCH($A562,'Campaign Performance'!$A:$A, 0))</f>
        <v>0</v>
      </c>
      <c r="AB562" s="2">
        <f t="array" ref="AB562">INDEX('Campaign Performance'!H:H, MATCH($A562,'Campaign Performance'!$A:$A, 0))</f>
        <v>0</v>
      </c>
      <c r="AC562" s="5">
        <f t="shared" si="2"/>
        <v>47</v>
      </c>
      <c r="AD562" s="5">
        <f t="shared" si="3"/>
        <v>12</v>
      </c>
      <c r="AE562" s="5">
        <f t="shared" si="4"/>
        <v>1062.257351</v>
      </c>
      <c r="AF562" s="5">
        <f t="shared" si="5"/>
        <v>0</v>
      </c>
      <c r="AG562" s="5" t="str">
        <f t="shared" si="6"/>
        <v>Small family</v>
      </c>
      <c r="AH562" s="5" t="str">
        <f t="shared" si="20"/>
        <v>Mid income</v>
      </c>
      <c r="AI562" s="5" t="str">
        <f t="shared" si="7"/>
        <v>No</v>
      </c>
      <c r="AJ562" s="5" t="str">
        <f t="shared" si="8"/>
        <v>No Acceptance</v>
      </c>
      <c r="AK562" s="5">
        <f t="shared" si="9"/>
        <v>2</v>
      </c>
      <c r="AL562" s="5">
        <f t="shared" si="10"/>
        <v>0.05383815866</v>
      </c>
      <c r="AM562" s="5">
        <f t="shared" si="11"/>
        <v>0.9595959596</v>
      </c>
      <c r="AN562" s="5">
        <f t="shared" si="12"/>
        <v>0.07407407407</v>
      </c>
      <c r="AO562" s="5">
        <f t="shared" si="13"/>
        <v>0</v>
      </c>
      <c r="AP562" s="5">
        <f t="shared" si="14"/>
        <v>0</v>
      </c>
      <c r="AQ562" s="5">
        <f t="shared" si="15"/>
        <v>0.5</v>
      </c>
      <c r="AR562" s="5">
        <f t="shared" si="16"/>
        <v>0.3624494387</v>
      </c>
      <c r="AS562" s="5">
        <f t="shared" si="17"/>
        <v>525</v>
      </c>
      <c r="AT562" s="5">
        <f t="shared" si="18"/>
        <v>0.7659669495</v>
      </c>
      <c r="AU562" s="5" t="str">
        <f t="shared" si="19"/>
        <v>High</v>
      </c>
      <c r="AV562" s="5"/>
      <c r="AW562" s="5"/>
      <c r="AX562" s="5"/>
      <c r="AY562" s="5"/>
      <c r="AZ562" s="5"/>
    </row>
    <row r="563" ht="14.25" customHeight="1">
      <c r="A563" s="5">
        <v>3179.0</v>
      </c>
      <c r="B563" s="5">
        <v>1980.0</v>
      </c>
      <c r="C563" s="5" t="s">
        <v>46</v>
      </c>
      <c r="D563" s="5" t="s">
        <v>47</v>
      </c>
      <c r="E563" s="5">
        <v>81741.0</v>
      </c>
      <c r="F563" s="2">
        <f t="shared" si="1"/>
        <v>81741</v>
      </c>
      <c r="G563" s="5">
        <v>0.0</v>
      </c>
      <c r="H563" s="5">
        <v>1.0</v>
      </c>
      <c r="I563" s="5" t="s">
        <v>433</v>
      </c>
      <c r="J563" s="2">
        <f t="array" ref="J563">INDEX('Purchase Behaviour'!B:B,MATCH(A563,'Purchase Behaviour'!A:A, 0))</f>
        <v>530.0695372</v>
      </c>
      <c r="K563" s="2">
        <f t="array" ref="K563">INDEX('Purchase Behaviour'!C:C, MATCH(A563,'Purchase Behaviour'!A:A, 0))</f>
        <v>428.0971502</v>
      </c>
      <c r="L563" s="2">
        <f t="array" ref="L563">INDEX('Purchase Behaviour'!D:D, MATCH($A563,'Purchase Behaviour'!$A:$A, 0))</f>
        <v>290.9716811</v>
      </c>
      <c r="M563" s="2">
        <f t="array" ref="M563">INDEX('Purchase Behaviour'!E:E, MATCH($A563,'Purchase Behaviour'!$A:$A, 0))</f>
        <v>354.5374245</v>
      </c>
      <c r="N563" s="2">
        <f t="array" ref="N563">INDEX('Purchase Behaviour'!F:F, MATCH($A563,'Purchase Behaviour'!$A:$A, 0))</f>
        <v>593.3583172</v>
      </c>
      <c r="O563" s="2">
        <f t="array" ref="O563">INDEX('Purchase Behaviour'!G:G, MATCH($A563,'Purchase Behaviour'!$A:$A, 0))</f>
        <v>320.6684347</v>
      </c>
      <c r="P563" s="2">
        <f t="array" ref="P563">INDEX('Purchase Behaviour'!H:H, MATCH($A563,'Purchase Behaviour'!$A:$A, 0))</f>
        <v>0</v>
      </c>
      <c r="Q563" s="2">
        <f t="array" ref="Q563">INDEX('Purchase Behaviour'!I:I, MATCH($A563,'Purchase Behaviour'!$A:$A, 0))</f>
        <v>6</v>
      </c>
      <c r="R563" s="2">
        <f t="array" ref="R563">INDEX('Purchase Behaviour'!J:J, MATCH($A563,'Purchase Behaviour'!$A:$A, 0))</f>
        <v>6</v>
      </c>
      <c r="S563" s="2">
        <f t="array" ref="S563">INDEX('Purchase Behaviour'!K:K, MATCH($A563,'Purchase Behaviour'!$A:$A, 0))</f>
        <v>7</v>
      </c>
      <c r="T563" s="2">
        <f t="array" ref="T563">INDEX('Purchase Behaviour'!L:L, MATCH($A563,'Purchase Behaviour'!$A:$A, 0))</f>
        <v>2</v>
      </c>
      <c r="U563" s="2">
        <f t="array" ref="U563">INDEX('Purchase Behaviour'!M:M, MATCH($A563,'Purchase Behaviour'!$A:$A, 0))</f>
        <v>75</v>
      </c>
      <c r="V563" s="2">
        <f t="array" ref="V563">INDEX('Campaign Performance'!B:B, MATCH(A563,'Campaign Performance'!A:A, 0))</f>
        <v>0</v>
      </c>
      <c r="W563" s="2">
        <f t="array" ref="W563">INDEX('Campaign Performance'!C:C, MATCH($A563,'Campaign Performance'!$A:$A, 0))</f>
        <v>0</v>
      </c>
      <c r="X563" s="2">
        <f t="array" ref="X563">INDEX('Campaign Performance'!D:D, MATCH($A563,'Campaign Performance'!$A:$A, 0))</f>
        <v>0</v>
      </c>
      <c r="Y563" s="2">
        <f t="array" ref="Y563">INDEX('Campaign Performance'!E:E, MATCH($A563,'Campaign Performance'!$A:$A, 0))</f>
        <v>0</v>
      </c>
      <c r="Z563" s="2">
        <f t="array" ref="Z563">INDEX('Campaign Performance'!F:F, MATCH($A563,'Campaign Performance'!$A:$A, 0))</f>
        <v>0</v>
      </c>
      <c r="AA563" s="2">
        <f t="array" ref="AA563">INDEX('Campaign Performance'!G:G, MATCH($A563,'Campaign Performance'!$A:$A, 0))</f>
        <v>0</v>
      </c>
      <c r="AB563" s="2">
        <f t="array" ref="AB563">INDEX('Campaign Performance'!H:H, MATCH($A563,'Campaign Performance'!$A:$A, 0))</f>
        <v>0</v>
      </c>
      <c r="AC563" s="5">
        <f t="shared" si="2"/>
        <v>45</v>
      </c>
      <c r="AD563" s="5">
        <f t="shared" si="3"/>
        <v>12</v>
      </c>
      <c r="AE563" s="5">
        <f t="shared" si="4"/>
        <v>2517.702545</v>
      </c>
      <c r="AF563" s="5">
        <f t="shared" si="5"/>
        <v>0</v>
      </c>
      <c r="AG563" s="5" t="str">
        <f t="shared" si="6"/>
        <v>Small family</v>
      </c>
      <c r="AH563" s="5" t="str">
        <f t="shared" si="20"/>
        <v>High income</v>
      </c>
      <c r="AI563" s="5" t="str">
        <f t="shared" si="7"/>
        <v>No</v>
      </c>
      <c r="AJ563" s="5" t="str">
        <f t="shared" si="8"/>
        <v>No Acceptance</v>
      </c>
      <c r="AK563" s="5">
        <f t="shared" si="9"/>
        <v>3</v>
      </c>
      <c r="AL563" s="5">
        <f t="shared" si="10"/>
        <v>0.1276041713</v>
      </c>
      <c r="AM563" s="5">
        <f t="shared" si="11"/>
        <v>0.2424242424</v>
      </c>
      <c r="AN563" s="5">
        <f t="shared" si="12"/>
        <v>0.2222222222</v>
      </c>
      <c r="AO563" s="5">
        <f t="shared" si="13"/>
        <v>0.2142857143</v>
      </c>
      <c r="AP563" s="5">
        <f t="shared" si="14"/>
        <v>0</v>
      </c>
      <c r="AQ563" s="5">
        <f t="shared" si="15"/>
        <v>1</v>
      </c>
      <c r="AR563" s="5">
        <f t="shared" si="16"/>
        <v>0.2593902203</v>
      </c>
      <c r="AS563" s="5">
        <f t="shared" si="17"/>
        <v>1252</v>
      </c>
      <c r="AT563" s="5">
        <f t="shared" si="18"/>
        <v>0.4412684234</v>
      </c>
      <c r="AU563" s="5" t="str">
        <f t="shared" si="19"/>
        <v>Low</v>
      </c>
      <c r="AV563" s="5"/>
      <c r="AW563" s="5"/>
      <c r="AX563" s="5"/>
      <c r="AY563" s="5"/>
      <c r="AZ563" s="5"/>
    </row>
    <row r="564" ht="14.25" customHeight="1">
      <c r="A564" s="5">
        <v>9780.0</v>
      </c>
      <c r="B564" s="5">
        <v>1971.0</v>
      </c>
      <c r="C564" s="5" t="s">
        <v>56</v>
      </c>
      <c r="D564" s="5" t="s">
        <v>50</v>
      </c>
      <c r="E564" s="5">
        <v>71499.0</v>
      </c>
      <c r="F564" s="2">
        <f t="shared" si="1"/>
        <v>71499</v>
      </c>
      <c r="G564" s="5">
        <v>0.0</v>
      </c>
      <c r="H564" s="5">
        <v>1.0</v>
      </c>
      <c r="I564" s="5" t="s">
        <v>434</v>
      </c>
      <c r="J564" s="2">
        <f t="array" ref="J564">INDEX('Purchase Behaviour'!B:B,MATCH(A564,'Purchase Behaviour'!A:A, 0))</f>
        <v>323.9747416</v>
      </c>
      <c r="K564" s="2">
        <f t="array" ref="K564">INDEX('Purchase Behaviour'!C:C, MATCH(A564,'Purchase Behaviour'!A:A, 0))</f>
        <v>317.879702</v>
      </c>
      <c r="L564" s="2">
        <f t="array" ref="L564">INDEX('Purchase Behaviour'!D:D, MATCH($A564,'Purchase Behaviour'!$A:$A, 0))</f>
        <v>382.3940069</v>
      </c>
      <c r="M564" s="2">
        <f t="array" ref="M564">INDEX('Purchase Behaviour'!E:E, MATCH($A564,'Purchase Behaviour'!$A:$A, 0))</f>
        <v>294.3153311</v>
      </c>
      <c r="N564" s="2">
        <f t="array" ref="N564">INDEX('Purchase Behaviour'!F:F, MATCH($A564,'Purchase Behaviour'!$A:$A, 0))</f>
        <v>361.4805213</v>
      </c>
      <c r="O564" s="2">
        <f t="array" ref="O564">INDEX('Purchase Behaviour'!G:G, MATCH($A564,'Purchase Behaviour'!$A:$A, 0))</f>
        <v>296.7599272</v>
      </c>
      <c r="P564" s="2">
        <f t="array" ref="P564">INDEX('Purchase Behaviour'!H:H, MATCH($A564,'Purchase Behaviour'!$A:$A, 0))</f>
        <v>2</v>
      </c>
      <c r="Q564" s="2">
        <f t="array" ref="Q564">INDEX('Purchase Behaviour'!I:I, MATCH($A564,'Purchase Behaviour'!$A:$A, 0))</f>
        <v>8</v>
      </c>
      <c r="R564" s="2">
        <f t="array" ref="R564">INDEX('Purchase Behaviour'!J:J, MATCH($A564,'Purchase Behaviour'!$A:$A, 0))</f>
        <v>3</v>
      </c>
      <c r="S564" s="2">
        <f t="array" ref="S564">INDEX('Purchase Behaviour'!K:K, MATCH($A564,'Purchase Behaviour'!$A:$A, 0))</f>
        <v>13</v>
      </c>
      <c r="T564" s="2">
        <f t="array" ref="T564">INDEX('Purchase Behaviour'!L:L, MATCH($A564,'Purchase Behaviour'!$A:$A, 0))</f>
        <v>4</v>
      </c>
      <c r="U564" s="2">
        <f t="array" ref="U564">INDEX('Purchase Behaviour'!M:M, MATCH($A564,'Purchase Behaviour'!$A:$A, 0))</f>
        <v>12</v>
      </c>
      <c r="V564" s="2">
        <f t="array" ref="V564">INDEX('Campaign Performance'!B:B, MATCH(A564,'Campaign Performance'!A:A, 0))</f>
        <v>0</v>
      </c>
      <c r="W564" s="2">
        <f t="array" ref="W564">INDEX('Campaign Performance'!C:C, MATCH($A564,'Campaign Performance'!$A:$A, 0))</f>
        <v>0</v>
      </c>
      <c r="X564" s="2">
        <f t="array" ref="X564">INDEX('Campaign Performance'!D:D, MATCH($A564,'Campaign Performance'!$A:$A, 0))</f>
        <v>0</v>
      </c>
      <c r="Y564" s="2">
        <f t="array" ref="Y564">INDEX('Campaign Performance'!E:E, MATCH($A564,'Campaign Performance'!$A:$A, 0))</f>
        <v>0</v>
      </c>
      <c r="Z564" s="2">
        <f t="array" ref="Z564">INDEX('Campaign Performance'!F:F, MATCH($A564,'Campaign Performance'!$A:$A, 0))</f>
        <v>0</v>
      </c>
      <c r="AA564" s="2">
        <f t="array" ref="AA564">INDEX('Campaign Performance'!G:G, MATCH($A564,'Campaign Performance'!$A:$A, 0))</f>
        <v>0</v>
      </c>
      <c r="AB564" s="2">
        <f t="array" ref="AB564">INDEX('Campaign Performance'!H:H, MATCH($A564,'Campaign Performance'!$A:$A, 0))</f>
        <v>0</v>
      </c>
      <c r="AC564" s="5">
        <f t="shared" si="2"/>
        <v>54</v>
      </c>
      <c r="AD564" s="5">
        <f t="shared" si="3"/>
        <v>12</v>
      </c>
      <c r="AE564" s="5">
        <f t="shared" si="4"/>
        <v>1976.80423</v>
      </c>
      <c r="AF564" s="5">
        <f t="shared" si="5"/>
        <v>0</v>
      </c>
      <c r="AG564" s="5" t="str">
        <f t="shared" si="6"/>
        <v>Small family</v>
      </c>
      <c r="AH564" s="5" t="str">
        <f t="shared" si="20"/>
        <v>High income</v>
      </c>
      <c r="AI564" s="5" t="str">
        <f t="shared" si="7"/>
        <v>No</v>
      </c>
      <c r="AJ564" s="5" t="str">
        <f t="shared" si="8"/>
        <v>No Acceptance</v>
      </c>
      <c r="AK564" s="5">
        <f t="shared" si="9"/>
        <v>3</v>
      </c>
      <c r="AL564" s="5">
        <f t="shared" si="10"/>
        <v>0.1001899395</v>
      </c>
      <c r="AM564" s="5">
        <f t="shared" si="11"/>
        <v>0.8787878788</v>
      </c>
      <c r="AN564" s="5">
        <f t="shared" si="12"/>
        <v>0.2962962963</v>
      </c>
      <c r="AO564" s="5">
        <f t="shared" si="13"/>
        <v>0.1071428571</v>
      </c>
      <c r="AP564" s="5">
        <f t="shared" si="14"/>
        <v>0</v>
      </c>
      <c r="AQ564" s="5">
        <f t="shared" si="15"/>
        <v>1</v>
      </c>
      <c r="AR564" s="5">
        <f t="shared" si="16"/>
        <v>0.4438425787</v>
      </c>
      <c r="AS564" s="5">
        <f t="shared" si="17"/>
        <v>176</v>
      </c>
      <c r="AT564" s="5">
        <f t="shared" si="18"/>
        <v>0.9218401072</v>
      </c>
      <c r="AU564" s="5" t="str">
        <f t="shared" si="19"/>
        <v>High</v>
      </c>
      <c r="AV564" s="5"/>
      <c r="AW564" s="5"/>
      <c r="AX564" s="5"/>
      <c r="AY564" s="5"/>
      <c r="AZ564" s="5"/>
    </row>
    <row r="565" ht="14.25" customHeight="1">
      <c r="A565" s="5">
        <v>10681.0</v>
      </c>
      <c r="B565" s="5">
        <v>1970.0</v>
      </c>
      <c r="C565" s="5" t="s">
        <v>70</v>
      </c>
      <c r="D565" s="5" t="s">
        <v>54</v>
      </c>
      <c r="E565" s="5">
        <v>62466.0</v>
      </c>
      <c r="F565" s="2">
        <f t="shared" si="1"/>
        <v>62466</v>
      </c>
      <c r="G565" s="5">
        <v>0.0</v>
      </c>
      <c r="H565" s="5">
        <v>0.0</v>
      </c>
      <c r="I565" s="5" t="s">
        <v>285</v>
      </c>
      <c r="J565" s="2">
        <f t="array" ref="J565">INDEX('Purchase Behaviour'!B:B,MATCH(A565,'Purchase Behaviour'!A:A, 0))</f>
        <v>424.624788</v>
      </c>
      <c r="K565" s="2">
        <f t="array" ref="K565">INDEX('Purchase Behaviour'!C:C, MATCH(A565,'Purchase Behaviour'!A:A, 0))</f>
        <v>233.2558793</v>
      </c>
      <c r="L565" s="2">
        <f t="array" ref="L565">INDEX('Purchase Behaviour'!D:D, MATCH($A565,'Purchase Behaviour'!$A:$A, 0))</f>
        <v>392.4046624</v>
      </c>
      <c r="M565" s="2">
        <f t="array" ref="M565">INDEX('Purchase Behaviour'!E:E, MATCH($A565,'Purchase Behaviour'!$A:$A, 0))</f>
        <v>242.9297611</v>
      </c>
      <c r="N565" s="2">
        <f t="array" ref="N565">INDEX('Purchase Behaviour'!F:F, MATCH($A565,'Purchase Behaviour'!$A:$A, 0))</f>
        <v>217.2380414</v>
      </c>
      <c r="O565" s="2">
        <f t="array" ref="O565">INDEX('Purchase Behaviour'!G:G, MATCH($A565,'Purchase Behaviour'!$A:$A, 0))</f>
        <v>231.8675549</v>
      </c>
      <c r="P565" s="2">
        <f t="array" ref="P565">INDEX('Purchase Behaviour'!H:H, MATCH($A565,'Purchase Behaviour'!$A:$A, 0))</f>
        <v>5</v>
      </c>
      <c r="Q565" s="2">
        <f t="array" ref="Q565">INDEX('Purchase Behaviour'!I:I, MATCH($A565,'Purchase Behaviour'!$A:$A, 0))</f>
        <v>6</v>
      </c>
      <c r="R565" s="2">
        <f t="array" ref="R565">INDEX('Purchase Behaviour'!J:J, MATCH($A565,'Purchase Behaviour'!$A:$A, 0))</f>
        <v>3</v>
      </c>
      <c r="S565" s="2">
        <f t="array" ref="S565">INDEX('Purchase Behaviour'!K:K, MATCH($A565,'Purchase Behaviour'!$A:$A, 0))</f>
        <v>12</v>
      </c>
      <c r="T565" s="2">
        <f t="array" ref="T565">INDEX('Purchase Behaviour'!L:L, MATCH($A565,'Purchase Behaviour'!$A:$A, 0))</f>
        <v>4</v>
      </c>
      <c r="U565" s="2">
        <f t="array" ref="U565">INDEX('Purchase Behaviour'!M:M, MATCH($A565,'Purchase Behaviour'!$A:$A, 0))</f>
        <v>13</v>
      </c>
      <c r="V565" s="2">
        <f t="array" ref="V565">INDEX('Campaign Performance'!B:B, MATCH(A565,'Campaign Performance'!A:A, 0))</f>
        <v>0</v>
      </c>
      <c r="W565" s="2">
        <f t="array" ref="W565">INDEX('Campaign Performance'!C:C, MATCH($A565,'Campaign Performance'!$A:$A, 0))</f>
        <v>0</v>
      </c>
      <c r="X565" s="2">
        <f t="array" ref="X565">INDEX('Campaign Performance'!D:D, MATCH($A565,'Campaign Performance'!$A:$A, 0))</f>
        <v>0</v>
      </c>
      <c r="Y565" s="2">
        <f t="array" ref="Y565">INDEX('Campaign Performance'!E:E, MATCH($A565,'Campaign Performance'!$A:$A, 0))</f>
        <v>0</v>
      </c>
      <c r="Z565" s="2">
        <f t="array" ref="Z565">INDEX('Campaign Performance'!F:F, MATCH($A565,'Campaign Performance'!$A:$A, 0))</f>
        <v>0</v>
      </c>
      <c r="AA565" s="2">
        <f t="array" ref="AA565">INDEX('Campaign Performance'!G:G, MATCH($A565,'Campaign Performance'!$A:$A, 0))</f>
        <v>0</v>
      </c>
      <c r="AB565" s="2">
        <f t="array" ref="AB565">INDEX('Campaign Performance'!H:H, MATCH($A565,'Campaign Performance'!$A:$A, 0))</f>
        <v>0</v>
      </c>
      <c r="AC565" s="5">
        <f t="shared" si="2"/>
        <v>55</v>
      </c>
      <c r="AD565" s="5">
        <f t="shared" si="3"/>
        <v>11</v>
      </c>
      <c r="AE565" s="5">
        <f t="shared" si="4"/>
        <v>1742.320687</v>
      </c>
      <c r="AF565" s="5">
        <f t="shared" si="5"/>
        <v>0</v>
      </c>
      <c r="AG565" s="5" t="str">
        <f t="shared" si="6"/>
        <v>No kids</v>
      </c>
      <c r="AH565" s="5" t="str">
        <f t="shared" si="20"/>
        <v>High income</v>
      </c>
      <c r="AI565" s="5" t="str">
        <f t="shared" si="7"/>
        <v>No</v>
      </c>
      <c r="AJ565" s="5" t="str">
        <f t="shared" si="8"/>
        <v>No Acceptance</v>
      </c>
      <c r="AK565" s="5">
        <f t="shared" si="9"/>
        <v>3</v>
      </c>
      <c r="AL565" s="5">
        <f t="shared" si="10"/>
        <v>0.08830566102</v>
      </c>
      <c r="AM565" s="5">
        <f t="shared" si="11"/>
        <v>0.8686868687</v>
      </c>
      <c r="AN565" s="5">
        <f t="shared" si="12"/>
        <v>0.2222222222</v>
      </c>
      <c r="AO565" s="5">
        <f t="shared" si="13"/>
        <v>0.1071428571</v>
      </c>
      <c r="AP565" s="5">
        <f t="shared" si="14"/>
        <v>0</v>
      </c>
      <c r="AQ565" s="5">
        <f t="shared" si="15"/>
        <v>1</v>
      </c>
      <c r="AR565" s="5">
        <f t="shared" si="16"/>
        <v>0.4267300949</v>
      </c>
      <c r="AS565" s="5">
        <f t="shared" si="17"/>
        <v>236</v>
      </c>
      <c r="AT565" s="5">
        <f t="shared" si="18"/>
        <v>0.8950424297</v>
      </c>
      <c r="AU565" s="5" t="str">
        <f t="shared" si="19"/>
        <v>High</v>
      </c>
      <c r="AV565" s="5"/>
      <c r="AW565" s="5"/>
      <c r="AX565" s="5"/>
      <c r="AY565" s="5"/>
      <c r="AZ565" s="5"/>
    </row>
    <row r="566" ht="14.25" customHeight="1">
      <c r="A566" s="5">
        <v>10232.0</v>
      </c>
      <c r="B566" s="5">
        <v>1963.0</v>
      </c>
      <c r="C566" s="5" t="s">
        <v>53</v>
      </c>
      <c r="D566" s="5" t="s">
        <v>58</v>
      </c>
      <c r="E566" s="5">
        <v>48799.0</v>
      </c>
      <c r="F566" s="2">
        <f t="shared" si="1"/>
        <v>48799</v>
      </c>
      <c r="G566" s="5">
        <v>0.0</v>
      </c>
      <c r="H566" s="5">
        <v>0.0</v>
      </c>
      <c r="I566" s="5" t="s">
        <v>93</v>
      </c>
      <c r="J566" s="2">
        <f t="array" ref="J566">INDEX('Purchase Behaviour'!B:B,MATCH(A566,'Purchase Behaviour'!A:A, 0))</f>
        <v>105.621668</v>
      </c>
      <c r="K566" s="2">
        <f t="array" ref="K566">INDEX('Purchase Behaviour'!C:C, MATCH(A566,'Purchase Behaviour'!A:A, 0))</f>
        <v>266.2724428</v>
      </c>
      <c r="L566" s="2">
        <f t="array" ref="L566">INDEX('Purchase Behaviour'!D:D, MATCH($A566,'Purchase Behaviour'!$A:$A, 0))</f>
        <v>146.527907</v>
      </c>
      <c r="M566" s="2">
        <f t="array" ref="M566">INDEX('Purchase Behaviour'!E:E, MATCH($A566,'Purchase Behaviour'!$A:$A, 0))</f>
        <v>206.7565378</v>
      </c>
      <c r="N566" s="2">
        <f t="array" ref="N566">INDEX('Purchase Behaviour'!F:F, MATCH($A566,'Purchase Behaviour'!$A:$A, 0))</f>
        <v>290.4087659</v>
      </c>
      <c r="O566" s="2">
        <f t="array" ref="O566">INDEX('Purchase Behaviour'!G:G, MATCH($A566,'Purchase Behaviour'!$A:$A, 0))</f>
        <v>287.997629</v>
      </c>
      <c r="P566" s="2">
        <f t="array" ref="P566">INDEX('Purchase Behaviour'!H:H, MATCH($A566,'Purchase Behaviour'!$A:$A, 0))</f>
        <v>3</v>
      </c>
      <c r="Q566" s="2">
        <f t="array" ref="Q566">INDEX('Purchase Behaviour'!I:I, MATCH($A566,'Purchase Behaviour'!$A:$A, 0))</f>
        <v>3</v>
      </c>
      <c r="R566" s="2">
        <f t="array" ref="R566">INDEX('Purchase Behaviour'!J:J, MATCH($A566,'Purchase Behaviour'!$A:$A, 0))</f>
        <v>2</v>
      </c>
      <c r="S566" s="2">
        <f t="array" ref="S566">INDEX('Purchase Behaviour'!K:K, MATCH($A566,'Purchase Behaviour'!$A:$A, 0))</f>
        <v>7</v>
      </c>
      <c r="T566" s="2">
        <f t="array" ref="T566">INDEX('Purchase Behaviour'!L:L, MATCH($A566,'Purchase Behaviour'!$A:$A, 0))</f>
        <v>3</v>
      </c>
      <c r="U566" s="2">
        <f t="array" ref="U566">INDEX('Purchase Behaviour'!M:M, MATCH($A566,'Purchase Behaviour'!$A:$A, 0))</f>
        <v>9</v>
      </c>
      <c r="V566" s="2">
        <f t="array" ref="V566">INDEX('Campaign Performance'!B:B, MATCH(A566,'Campaign Performance'!A:A, 0))</f>
        <v>0</v>
      </c>
      <c r="W566" s="2">
        <f t="array" ref="W566">INDEX('Campaign Performance'!C:C, MATCH($A566,'Campaign Performance'!$A:$A, 0))</f>
        <v>0</v>
      </c>
      <c r="X566" s="2">
        <f t="array" ref="X566">INDEX('Campaign Performance'!D:D, MATCH($A566,'Campaign Performance'!$A:$A, 0))</f>
        <v>0</v>
      </c>
      <c r="Y566" s="2">
        <f t="array" ref="Y566">INDEX('Campaign Performance'!E:E, MATCH($A566,'Campaign Performance'!$A:$A, 0))</f>
        <v>0</v>
      </c>
      <c r="Z566" s="2">
        <f t="array" ref="Z566">INDEX('Campaign Performance'!F:F, MATCH($A566,'Campaign Performance'!$A:$A, 0))</f>
        <v>0</v>
      </c>
      <c r="AA566" s="2">
        <f t="array" ref="AA566">INDEX('Campaign Performance'!G:G, MATCH($A566,'Campaign Performance'!$A:$A, 0))</f>
        <v>1</v>
      </c>
      <c r="AB566" s="2">
        <f t="array" ref="AB566">INDEX('Campaign Performance'!H:H, MATCH($A566,'Campaign Performance'!$A:$A, 0))</f>
        <v>0</v>
      </c>
      <c r="AC566" s="5">
        <f t="shared" si="2"/>
        <v>62</v>
      </c>
      <c r="AD566" s="5">
        <f t="shared" si="3"/>
        <v>12</v>
      </c>
      <c r="AE566" s="5">
        <f t="shared" si="4"/>
        <v>1303.58495</v>
      </c>
      <c r="AF566" s="5">
        <f t="shared" si="5"/>
        <v>0</v>
      </c>
      <c r="AG566" s="5" t="str">
        <f t="shared" si="6"/>
        <v>No kids</v>
      </c>
      <c r="AH566" s="5" t="str">
        <f t="shared" si="20"/>
        <v>Mid income</v>
      </c>
      <c r="AI566" s="5" t="str">
        <f t="shared" si="7"/>
        <v>No</v>
      </c>
      <c r="AJ566" s="5" t="str">
        <f t="shared" si="8"/>
        <v>No Acceptance</v>
      </c>
      <c r="AK566" s="5">
        <f t="shared" si="9"/>
        <v>2</v>
      </c>
      <c r="AL566" s="5">
        <f t="shared" si="10"/>
        <v>0.06606931296</v>
      </c>
      <c r="AM566" s="5">
        <f t="shared" si="11"/>
        <v>0.9090909091</v>
      </c>
      <c r="AN566" s="5">
        <f t="shared" si="12"/>
        <v>0.1111111111</v>
      </c>
      <c r="AO566" s="5">
        <f t="shared" si="13"/>
        <v>0.07142857143</v>
      </c>
      <c r="AP566" s="5">
        <f t="shared" si="14"/>
        <v>0</v>
      </c>
      <c r="AQ566" s="5">
        <f t="shared" si="15"/>
        <v>0.5</v>
      </c>
      <c r="AR566" s="5">
        <f t="shared" si="16"/>
        <v>0.3630541248</v>
      </c>
      <c r="AS566" s="5">
        <f t="shared" si="17"/>
        <v>524</v>
      </c>
      <c r="AT566" s="5">
        <f t="shared" si="18"/>
        <v>0.7664135775</v>
      </c>
      <c r="AU566" s="5" t="str">
        <f t="shared" si="19"/>
        <v>High</v>
      </c>
      <c r="AV566" s="5"/>
      <c r="AW566" s="5"/>
      <c r="AX566" s="5"/>
      <c r="AY566" s="5"/>
      <c r="AZ566" s="5"/>
    </row>
    <row r="567" ht="14.25" customHeight="1">
      <c r="A567" s="5">
        <v>4184.0</v>
      </c>
      <c r="B567" s="5">
        <v>1960.0</v>
      </c>
      <c r="C567" s="5" t="s">
        <v>53</v>
      </c>
      <c r="D567" s="5" t="s">
        <v>50</v>
      </c>
      <c r="E567" s="5">
        <v>52157.0</v>
      </c>
      <c r="F567" s="2">
        <f t="shared" si="1"/>
        <v>52157</v>
      </c>
      <c r="G567" s="5">
        <v>0.0</v>
      </c>
      <c r="H567" s="5">
        <v>1.0</v>
      </c>
      <c r="I567" s="5" t="s">
        <v>102</v>
      </c>
      <c r="J567" s="2">
        <f t="array" ref="J567">INDEX('Purchase Behaviour'!B:B,MATCH(A567,'Purchase Behaviour'!A:A, 0))</f>
        <v>135.233282</v>
      </c>
      <c r="K567" s="2">
        <f t="array" ref="K567">INDEX('Purchase Behaviour'!C:C, MATCH(A567,'Purchase Behaviour'!A:A, 0))</f>
        <v>274.3687246</v>
      </c>
      <c r="L567" s="2">
        <f t="array" ref="L567">INDEX('Purchase Behaviour'!D:D, MATCH($A567,'Purchase Behaviour'!$A:$A, 0))</f>
        <v>340.650065</v>
      </c>
      <c r="M567" s="2">
        <f t="array" ref="M567">INDEX('Purchase Behaviour'!E:E, MATCH($A567,'Purchase Behaviour'!$A:$A, 0))</f>
        <v>198.7087259</v>
      </c>
      <c r="N567" s="2">
        <f t="array" ref="N567">INDEX('Purchase Behaviour'!F:F, MATCH($A567,'Purchase Behaviour'!$A:$A, 0))</f>
        <v>290.5830476</v>
      </c>
      <c r="O567" s="2">
        <f t="array" ref="O567">INDEX('Purchase Behaviour'!G:G, MATCH($A567,'Purchase Behaviour'!$A:$A, 0))</f>
        <v>158.2637753</v>
      </c>
      <c r="P567" s="2">
        <f t="array" ref="P567">INDEX('Purchase Behaviour'!H:H, MATCH($A567,'Purchase Behaviour'!$A:$A, 0))</f>
        <v>2</v>
      </c>
      <c r="Q567" s="2">
        <f t="array" ref="Q567">INDEX('Purchase Behaviour'!I:I, MATCH($A567,'Purchase Behaviour'!$A:$A, 0))</f>
        <v>3</v>
      </c>
      <c r="R567" s="2">
        <f t="array" ref="R567">INDEX('Purchase Behaviour'!J:J, MATCH($A567,'Purchase Behaviour'!$A:$A, 0))</f>
        <v>2</v>
      </c>
      <c r="S567" s="2">
        <f t="array" ref="S567">INDEX('Purchase Behaviour'!K:K, MATCH($A567,'Purchase Behaviour'!$A:$A, 0))</f>
        <v>5</v>
      </c>
      <c r="T567" s="2">
        <f t="array" ref="T567">INDEX('Purchase Behaviour'!L:L, MATCH($A567,'Purchase Behaviour'!$A:$A, 0))</f>
        <v>4</v>
      </c>
      <c r="U567" s="2">
        <f t="array" ref="U567">INDEX('Purchase Behaviour'!M:M, MATCH($A567,'Purchase Behaviour'!$A:$A, 0))</f>
        <v>48</v>
      </c>
      <c r="V567" s="2">
        <f t="array" ref="V567">INDEX('Campaign Performance'!B:B, MATCH(A567,'Campaign Performance'!A:A, 0))</f>
        <v>0</v>
      </c>
      <c r="W567" s="2">
        <f t="array" ref="W567">INDEX('Campaign Performance'!C:C, MATCH($A567,'Campaign Performance'!$A:$A, 0))</f>
        <v>0</v>
      </c>
      <c r="X567" s="2">
        <f t="array" ref="X567">INDEX('Campaign Performance'!D:D, MATCH($A567,'Campaign Performance'!$A:$A, 0))</f>
        <v>0</v>
      </c>
      <c r="Y567" s="2">
        <f t="array" ref="Y567">INDEX('Campaign Performance'!E:E, MATCH($A567,'Campaign Performance'!$A:$A, 0))</f>
        <v>0</v>
      </c>
      <c r="Z567" s="2">
        <f t="array" ref="Z567">INDEX('Campaign Performance'!F:F, MATCH($A567,'Campaign Performance'!$A:$A, 0))</f>
        <v>0</v>
      </c>
      <c r="AA567" s="2">
        <f t="array" ref="AA567">INDEX('Campaign Performance'!G:G, MATCH($A567,'Campaign Performance'!$A:$A, 0))</f>
        <v>0</v>
      </c>
      <c r="AB567" s="2">
        <f t="array" ref="AB567">INDEX('Campaign Performance'!H:H, MATCH($A567,'Campaign Performance'!$A:$A, 0))</f>
        <v>0</v>
      </c>
      <c r="AC567" s="5">
        <f t="shared" si="2"/>
        <v>65</v>
      </c>
      <c r="AD567" s="5">
        <f t="shared" si="3"/>
        <v>11</v>
      </c>
      <c r="AE567" s="5">
        <f t="shared" si="4"/>
        <v>1397.80762</v>
      </c>
      <c r="AF567" s="5">
        <f t="shared" si="5"/>
        <v>0</v>
      </c>
      <c r="AG567" s="5" t="str">
        <f t="shared" si="6"/>
        <v>Small family</v>
      </c>
      <c r="AH567" s="5" t="str">
        <f t="shared" si="20"/>
        <v>High income</v>
      </c>
      <c r="AI567" s="5" t="str">
        <f t="shared" si="7"/>
        <v>No</v>
      </c>
      <c r="AJ567" s="5" t="str">
        <f t="shared" si="8"/>
        <v>No Acceptance</v>
      </c>
      <c r="AK567" s="5">
        <f t="shared" si="9"/>
        <v>3</v>
      </c>
      <c r="AL567" s="5">
        <f t="shared" si="10"/>
        <v>0.07084478007</v>
      </c>
      <c r="AM567" s="5">
        <f t="shared" si="11"/>
        <v>0.5151515152</v>
      </c>
      <c r="AN567" s="5">
        <f t="shared" si="12"/>
        <v>0.1111111111</v>
      </c>
      <c r="AO567" s="5">
        <f t="shared" si="13"/>
        <v>0.07142857143</v>
      </c>
      <c r="AP567" s="5">
        <f t="shared" si="14"/>
        <v>0</v>
      </c>
      <c r="AQ567" s="5">
        <f t="shared" si="15"/>
        <v>1</v>
      </c>
      <c r="AR567" s="5">
        <f t="shared" si="16"/>
        <v>0.2960661734</v>
      </c>
      <c r="AS567" s="5">
        <f t="shared" si="17"/>
        <v>989</v>
      </c>
      <c r="AT567" s="5">
        <f t="shared" si="18"/>
        <v>0.5587315766</v>
      </c>
      <c r="AU567" s="5" t="str">
        <f t="shared" si="19"/>
        <v>Mid</v>
      </c>
      <c r="AV567" s="5"/>
      <c r="AW567" s="5"/>
      <c r="AX567" s="5"/>
      <c r="AY567" s="5"/>
      <c r="AZ567" s="5"/>
    </row>
    <row r="568" ht="14.25" customHeight="1">
      <c r="A568" s="5">
        <v>9120.0</v>
      </c>
      <c r="B568" s="5">
        <v>1962.0</v>
      </c>
      <c r="C568" s="5" t="s">
        <v>46</v>
      </c>
      <c r="D568" s="5" t="s">
        <v>47</v>
      </c>
      <c r="E568" s="5">
        <v>66565.0</v>
      </c>
      <c r="F568" s="2">
        <f t="shared" si="1"/>
        <v>66565</v>
      </c>
      <c r="G568" s="5">
        <v>0.0</v>
      </c>
      <c r="H568" s="5">
        <v>0.0</v>
      </c>
      <c r="I568" s="5" t="s">
        <v>208</v>
      </c>
      <c r="J568" s="2">
        <f t="array" ref="J568">INDEX('Purchase Behaviour'!B:B,MATCH(A568,'Purchase Behaviour'!A:A, 0))</f>
        <v>357.8169171</v>
      </c>
      <c r="K568" s="2">
        <f t="array" ref="K568">INDEX('Purchase Behaviour'!C:C, MATCH(A568,'Purchase Behaviour'!A:A, 0))</f>
        <v>331.8891579</v>
      </c>
      <c r="L568" s="2">
        <f t="array" ref="L568">INDEX('Purchase Behaviour'!D:D, MATCH($A568,'Purchase Behaviour'!$A:$A, 0))</f>
        <v>385.8957026</v>
      </c>
      <c r="M568" s="2">
        <f t="array" ref="M568">INDEX('Purchase Behaviour'!E:E, MATCH($A568,'Purchase Behaviour'!$A:$A, 0))</f>
        <v>379.576384</v>
      </c>
      <c r="N568" s="2">
        <f t="array" ref="N568">INDEX('Purchase Behaviour'!F:F, MATCH($A568,'Purchase Behaviour'!$A:$A, 0))</f>
        <v>180.5583804</v>
      </c>
      <c r="O568" s="2">
        <f t="array" ref="O568">INDEX('Purchase Behaviour'!G:G, MATCH($A568,'Purchase Behaviour'!$A:$A, 0))</f>
        <v>332.4275032</v>
      </c>
      <c r="P568" s="2">
        <f t="array" ref="P568">INDEX('Purchase Behaviour'!H:H, MATCH($A568,'Purchase Behaviour'!$A:$A, 0))</f>
        <v>4</v>
      </c>
      <c r="Q568" s="2">
        <f t="array" ref="Q568">INDEX('Purchase Behaviour'!I:I, MATCH($A568,'Purchase Behaviour'!$A:$A, 0))</f>
        <v>4</v>
      </c>
      <c r="R568" s="2">
        <f t="array" ref="R568">INDEX('Purchase Behaviour'!J:J, MATCH($A568,'Purchase Behaviour'!$A:$A, 0))</f>
        <v>2</v>
      </c>
      <c r="S568" s="2">
        <f t="array" ref="S568">INDEX('Purchase Behaviour'!K:K, MATCH($A568,'Purchase Behaviour'!$A:$A, 0))</f>
        <v>9</v>
      </c>
      <c r="T568" s="2">
        <f t="array" ref="T568">INDEX('Purchase Behaviour'!L:L, MATCH($A568,'Purchase Behaviour'!$A:$A, 0))</f>
        <v>8</v>
      </c>
      <c r="U568" s="2">
        <f t="array" ref="U568">INDEX('Purchase Behaviour'!M:M, MATCH($A568,'Purchase Behaviour'!$A:$A, 0))</f>
        <v>80</v>
      </c>
      <c r="V568" s="2">
        <f t="array" ref="V568">INDEX('Campaign Performance'!B:B, MATCH(A568,'Campaign Performance'!A:A, 0))</f>
        <v>0</v>
      </c>
      <c r="W568" s="2">
        <f t="array" ref="W568">INDEX('Campaign Performance'!C:C, MATCH($A568,'Campaign Performance'!$A:$A, 0))</f>
        <v>0</v>
      </c>
      <c r="X568" s="2">
        <f t="array" ref="X568">INDEX('Campaign Performance'!D:D, MATCH($A568,'Campaign Performance'!$A:$A, 0))</f>
        <v>0</v>
      </c>
      <c r="Y568" s="2">
        <f t="array" ref="Y568">INDEX('Campaign Performance'!E:E, MATCH($A568,'Campaign Performance'!$A:$A, 0))</f>
        <v>0</v>
      </c>
      <c r="Z568" s="2">
        <f t="array" ref="Z568">INDEX('Campaign Performance'!F:F, MATCH($A568,'Campaign Performance'!$A:$A, 0))</f>
        <v>0</v>
      </c>
      <c r="AA568" s="2">
        <f t="array" ref="AA568">INDEX('Campaign Performance'!G:G, MATCH($A568,'Campaign Performance'!$A:$A, 0))</f>
        <v>1</v>
      </c>
      <c r="AB568" s="2">
        <f t="array" ref="AB568">INDEX('Campaign Performance'!H:H, MATCH($A568,'Campaign Performance'!$A:$A, 0))</f>
        <v>0</v>
      </c>
      <c r="AC568" s="5">
        <f t="shared" si="2"/>
        <v>63</v>
      </c>
      <c r="AD568" s="5">
        <f t="shared" si="3"/>
        <v>12</v>
      </c>
      <c r="AE568" s="5">
        <f t="shared" si="4"/>
        <v>1968.164045</v>
      </c>
      <c r="AF568" s="5">
        <f t="shared" si="5"/>
        <v>0</v>
      </c>
      <c r="AG568" s="5" t="str">
        <f t="shared" si="6"/>
        <v>No kids</v>
      </c>
      <c r="AH568" s="5" t="str">
        <f t="shared" si="20"/>
        <v>High income</v>
      </c>
      <c r="AI568" s="5" t="str">
        <f t="shared" si="7"/>
        <v>No</v>
      </c>
      <c r="AJ568" s="5" t="str">
        <f t="shared" si="8"/>
        <v>No Acceptance</v>
      </c>
      <c r="AK568" s="5">
        <f t="shared" si="9"/>
        <v>3</v>
      </c>
      <c r="AL568" s="5">
        <f t="shared" si="10"/>
        <v>0.09975203089</v>
      </c>
      <c r="AM568" s="5">
        <f t="shared" si="11"/>
        <v>0.1919191919</v>
      </c>
      <c r="AN568" s="5">
        <f t="shared" si="12"/>
        <v>0.1481481481</v>
      </c>
      <c r="AO568" s="5">
        <f t="shared" si="13"/>
        <v>0.07142857143</v>
      </c>
      <c r="AP568" s="5">
        <f t="shared" si="14"/>
        <v>0</v>
      </c>
      <c r="AQ568" s="5">
        <f t="shared" si="15"/>
        <v>1</v>
      </c>
      <c r="AR568" s="5">
        <f t="shared" si="16"/>
        <v>0.2118788447</v>
      </c>
      <c r="AS568" s="5">
        <f t="shared" si="17"/>
        <v>1574</v>
      </c>
      <c r="AT568" s="5">
        <f t="shared" si="18"/>
        <v>0.2974542206</v>
      </c>
      <c r="AU568" s="5" t="str">
        <f t="shared" si="19"/>
        <v>Low</v>
      </c>
      <c r="AV568" s="5"/>
      <c r="AW568" s="5"/>
      <c r="AX568" s="5"/>
      <c r="AY568" s="5"/>
      <c r="AZ568" s="5"/>
    </row>
    <row r="569" ht="14.25" customHeight="1">
      <c r="A569" s="5">
        <v>891.0</v>
      </c>
      <c r="B569" s="5">
        <v>1960.0</v>
      </c>
      <c r="C569" s="5" t="s">
        <v>56</v>
      </c>
      <c r="D569" s="5" t="s">
        <v>50</v>
      </c>
      <c r="E569" s="5">
        <v>29298.0</v>
      </c>
      <c r="F569" s="2">
        <f t="shared" si="1"/>
        <v>29298</v>
      </c>
      <c r="G569" s="5">
        <v>0.0</v>
      </c>
      <c r="H569" s="5">
        <v>1.0</v>
      </c>
      <c r="I569" s="5" t="s">
        <v>369</v>
      </c>
      <c r="J569" s="2">
        <f t="array" ref="J569">INDEX('Purchase Behaviour'!B:B,MATCH(A569,'Purchase Behaviour'!A:A, 0))</f>
        <v>205.3676861</v>
      </c>
      <c r="K569" s="2">
        <f t="array" ref="K569">INDEX('Purchase Behaviour'!C:C, MATCH(A569,'Purchase Behaviour'!A:A, 0))</f>
        <v>42.15505532</v>
      </c>
      <c r="L569" s="2">
        <f t="array" ref="L569">INDEX('Purchase Behaviour'!D:D, MATCH($A569,'Purchase Behaviour'!$A:$A, 0))</f>
        <v>183.5660222</v>
      </c>
      <c r="M569" s="2">
        <f t="array" ref="M569">INDEX('Purchase Behaviour'!E:E, MATCH($A569,'Purchase Behaviour'!$A:$A, 0))</f>
        <v>212.0425514</v>
      </c>
      <c r="N569" s="2">
        <f t="array" ref="N569">INDEX('Purchase Behaviour'!F:F, MATCH($A569,'Purchase Behaviour'!$A:$A, 0))</f>
        <v>73.5876392</v>
      </c>
      <c r="O569" s="2">
        <f t="array" ref="O569">INDEX('Purchase Behaviour'!G:G, MATCH($A569,'Purchase Behaviour'!$A:$A, 0))</f>
        <v>110.1012693</v>
      </c>
      <c r="P569" s="2">
        <f t="array" ref="P569">INDEX('Purchase Behaviour'!H:H, MATCH($A569,'Purchase Behaviour'!$A:$A, 0))</f>
        <v>1</v>
      </c>
      <c r="Q569" s="2">
        <f t="array" ref="Q569">INDEX('Purchase Behaviour'!I:I, MATCH($A569,'Purchase Behaviour'!$A:$A, 0))</f>
        <v>1</v>
      </c>
      <c r="R569" s="2">
        <f t="array" ref="R569">INDEX('Purchase Behaviour'!J:J, MATCH($A569,'Purchase Behaviour'!$A:$A, 0))</f>
        <v>0</v>
      </c>
      <c r="S569" s="2">
        <f t="array" ref="S569">INDEX('Purchase Behaviour'!K:K, MATCH($A569,'Purchase Behaviour'!$A:$A, 0))</f>
        <v>2</v>
      </c>
      <c r="T569" s="2">
        <f t="array" ref="T569">INDEX('Purchase Behaviour'!L:L, MATCH($A569,'Purchase Behaviour'!$A:$A, 0))</f>
        <v>5</v>
      </c>
      <c r="U569" s="2">
        <f t="array" ref="U569">INDEX('Purchase Behaviour'!M:M, MATCH($A569,'Purchase Behaviour'!$A:$A, 0))</f>
        <v>60</v>
      </c>
      <c r="V569" s="2">
        <f t="array" ref="V569">INDEX('Campaign Performance'!B:B, MATCH(A569,'Campaign Performance'!A:A, 0))</f>
        <v>0</v>
      </c>
      <c r="W569" s="2">
        <f t="array" ref="W569">INDEX('Campaign Performance'!C:C, MATCH($A569,'Campaign Performance'!$A:$A, 0))</f>
        <v>0</v>
      </c>
      <c r="X569" s="2">
        <f t="array" ref="X569">INDEX('Campaign Performance'!D:D, MATCH($A569,'Campaign Performance'!$A:$A, 0))</f>
        <v>0</v>
      </c>
      <c r="Y569" s="2">
        <f t="array" ref="Y569">INDEX('Campaign Performance'!E:E, MATCH($A569,'Campaign Performance'!$A:$A, 0))</f>
        <v>0</v>
      </c>
      <c r="Z569" s="2">
        <f t="array" ref="Z569">INDEX('Campaign Performance'!F:F, MATCH($A569,'Campaign Performance'!$A:$A, 0))</f>
        <v>0</v>
      </c>
      <c r="AA569" s="2">
        <f t="array" ref="AA569">INDEX('Campaign Performance'!G:G, MATCH($A569,'Campaign Performance'!$A:$A, 0))</f>
        <v>0</v>
      </c>
      <c r="AB569" s="2">
        <f t="array" ref="AB569">INDEX('Campaign Performance'!H:H, MATCH($A569,'Campaign Performance'!$A:$A, 0))</f>
        <v>0</v>
      </c>
      <c r="AC569" s="5">
        <f t="shared" si="2"/>
        <v>65</v>
      </c>
      <c r="AD569" s="5">
        <f t="shared" si="3"/>
        <v>12</v>
      </c>
      <c r="AE569" s="5">
        <f t="shared" si="4"/>
        <v>826.8202235</v>
      </c>
      <c r="AF569" s="5">
        <f t="shared" si="5"/>
        <v>0</v>
      </c>
      <c r="AG569" s="5" t="str">
        <f t="shared" si="6"/>
        <v>Small family</v>
      </c>
      <c r="AH569" s="5" t="str">
        <f t="shared" si="20"/>
        <v>Low income</v>
      </c>
      <c r="AI569" s="5" t="str">
        <f t="shared" si="7"/>
        <v>No</v>
      </c>
      <c r="AJ569" s="5" t="str">
        <f t="shared" si="8"/>
        <v>No Acceptance</v>
      </c>
      <c r="AK569" s="5">
        <f t="shared" si="9"/>
        <v>1</v>
      </c>
      <c r="AL569" s="5">
        <f t="shared" si="10"/>
        <v>0.04190554984</v>
      </c>
      <c r="AM569" s="5">
        <f t="shared" si="11"/>
        <v>0.3939393939</v>
      </c>
      <c r="AN569" s="5">
        <f t="shared" si="12"/>
        <v>0.03703703704</v>
      </c>
      <c r="AO569" s="5">
        <f t="shared" si="13"/>
        <v>0</v>
      </c>
      <c r="AP569" s="5">
        <f t="shared" si="14"/>
        <v>0</v>
      </c>
      <c r="AQ569" s="5">
        <f t="shared" si="15"/>
        <v>0</v>
      </c>
      <c r="AR569" s="5">
        <f t="shared" si="16"/>
        <v>0.1342137612</v>
      </c>
      <c r="AS569" s="5">
        <f t="shared" si="17"/>
        <v>1973</v>
      </c>
      <c r="AT569" s="5">
        <f t="shared" si="18"/>
        <v>0.119249665</v>
      </c>
      <c r="AU569" s="5" t="str">
        <f t="shared" si="19"/>
        <v>Low</v>
      </c>
      <c r="AV569" s="5"/>
      <c r="AW569" s="5"/>
      <c r="AX569" s="5"/>
      <c r="AY569" s="5"/>
      <c r="AZ569" s="5"/>
    </row>
    <row r="570" ht="14.25" customHeight="1">
      <c r="A570" s="5">
        <v>10381.0</v>
      </c>
      <c r="B570" s="5">
        <v>1979.0</v>
      </c>
      <c r="C570" s="5" t="s">
        <v>46</v>
      </c>
      <c r="D570" s="5" t="s">
        <v>47</v>
      </c>
      <c r="E570" s="5">
        <v>47691.0</v>
      </c>
      <c r="F570" s="2">
        <f t="shared" si="1"/>
        <v>47691</v>
      </c>
      <c r="G570" s="5">
        <v>1.0</v>
      </c>
      <c r="H570" s="5">
        <v>1.0</v>
      </c>
      <c r="I570" s="5" t="s">
        <v>306</v>
      </c>
      <c r="J570" s="2">
        <f t="array" ref="J570">INDEX('Purchase Behaviour'!B:B,MATCH(A570,'Purchase Behaviour'!A:A, 0))</f>
        <v>266.006065</v>
      </c>
      <c r="K570" s="2">
        <f t="array" ref="K570">INDEX('Purchase Behaviour'!C:C, MATCH(A570,'Purchase Behaviour'!A:A, 0))</f>
        <v>163.4906018</v>
      </c>
      <c r="L570" s="2">
        <f t="array" ref="L570">INDEX('Purchase Behaviour'!D:D, MATCH($A570,'Purchase Behaviour'!$A:$A, 0))</f>
        <v>327.8450296</v>
      </c>
      <c r="M570" s="2">
        <f t="array" ref="M570">INDEX('Purchase Behaviour'!E:E, MATCH($A570,'Purchase Behaviour'!$A:$A, 0))</f>
        <v>305.5229764</v>
      </c>
      <c r="N570" s="2">
        <f t="array" ref="N570">INDEX('Purchase Behaviour'!F:F, MATCH($A570,'Purchase Behaviour'!$A:$A, 0))</f>
        <v>127.063669</v>
      </c>
      <c r="O570" s="2">
        <f t="array" ref="O570">INDEX('Purchase Behaviour'!G:G, MATCH($A570,'Purchase Behaviour'!$A:$A, 0))</f>
        <v>173.9378638</v>
      </c>
      <c r="P570" s="2">
        <f t="array" ref="P570">INDEX('Purchase Behaviour'!H:H, MATCH($A570,'Purchase Behaviour'!$A:$A, 0))</f>
        <v>1</v>
      </c>
      <c r="Q570" s="2">
        <f t="array" ref="Q570">INDEX('Purchase Behaviour'!I:I, MATCH($A570,'Purchase Behaviour'!$A:$A, 0))</f>
        <v>1</v>
      </c>
      <c r="R570" s="2">
        <f t="array" ref="R570">INDEX('Purchase Behaviour'!J:J, MATCH($A570,'Purchase Behaviour'!$A:$A, 0))</f>
        <v>0</v>
      </c>
      <c r="S570" s="2">
        <f t="array" ref="S570">INDEX('Purchase Behaviour'!K:K, MATCH($A570,'Purchase Behaviour'!$A:$A, 0))</f>
        <v>2</v>
      </c>
      <c r="T570" s="2">
        <f t="array" ref="T570">INDEX('Purchase Behaviour'!L:L, MATCH($A570,'Purchase Behaviour'!$A:$A, 0))</f>
        <v>6</v>
      </c>
      <c r="U570" s="2">
        <f t="array" ref="U570">INDEX('Purchase Behaviour'!M:M, MATCH($A570,'Purchase Behaviour'!$A:$A, 0))</f>
        <v>43</v>
      </c>
      <c r="V570" s="2">
        <f t="array" ref="V570">INDEX('Campaign Performance'!B:B, MATCH(A570,'Campaign Performance'!A:A, 0))</f>
        <v>0</v>
      </c>
      <c r="W570" s="2">
        <f t="array" ref="W570">INDEX('Campaign Performance'!C:C, MATCH($A570,'Campaign Performance'!$A:$A, 0))</f>
        <v>0</v>
      </c>
      <c r="X570" s="2">
        <f t="array" ref="X570">INDEX('Campaign Performance'!D:D, MATCH($A570,'Campaign Performance'!$A:$A, 0))</f>
        <v>0</v>
      </c>
      <c r="Y570" s="2">
        <f t="array" ref="Y570">INDEX('Campaign Performance'!E:E, MATCH($A570,'Campaign Performance'!$A:$A, 0))</f>
        <v>0</v>
      </c>
      <c r="Z570" s="2">
        <f t="array" ref="Z570">INDEX('Campaign Performance'!F:F, MATCH($A570,'Campaign Performance'!$A:$A, 0))</f>
        <v>0</v>
      </c>
      <c r="AA570" s="2">
        <f t="array" ref="AA570">INDEX('Campaign Performance'!G:G, MATCH($A570,'Campaign Performance'!$A:$A, 0))</f>
        <v>0</v>
      </c>
      <c r="AB570" s="2">
        <f t="array" ref="AB570">INDEX('Campaign Performance'!H:H, MATCH($A570,'Campaign Performance'!$A:$A, 0))</f>
        <v>0</v>
      </c>
      <c r="AC570" s="5">
        <f t="shared" si="2"/>
        <v>46</v>
      </c>
      <c r="AD570" s="5">
        <f t="shared" si="3"/>
        <v>12</v>
      </c>
      <c r="AE570" s="5">
        <f t="shared" si="4"/>
        <v>1363.866206</v>
      </c>
      <c r="AF570" s="5">
        <f t="shared" si="5"/>
        <v>0</v>
      </c>
      <c r="AG570" s="5" t="str">
        <f t="shared" si="6"/>
        <v>Large family</v>
      </c>
      <c r="AH570" s="5" t="str">
        <f t="shared" si="20"/>
        <v>Mid income</v>
      </c>
      <c r="AI570" s="5" t="str">
        <f t="shared" si="7"/>
        <v>No</v>
      </c>
      <c r="AJ570" s="5" t="str">
        <f t="shared" si="8"/>
        <v>No Acceptance</v>
      </c>
      <c r="AK570" s="5">
        <f t="shared" si="9"/>
        <v>2</v>
      </c>
      <c r="AL570" s="5">
        <f t="shared" si="10"/>
        <v>0.06912453473</v>
      </c>
      <c r="AM570" s="5">
        <f t="shared" si="11"/>
        <v>0.5656565657</v>
      </c>
      <c r="AN570" s="5">
        <f t="shared" si="12"/>
        <v>0.03703703704</v>
      </c>
      <c r="AO570" s="5">
        <f t="shared" si="13"/>
        <v>0</v>
      </c>
      <c r="AP570" s="5">
        <f t="shared" si="14"/>
        <v>0</v>
      </c>
      <c r="AQ570" s="5">
        <f t="shared" si="15"/>
        <v>0.5</v>
      </c>
      <c r="AR570" s="5">
        <f t="shared" si="16"/>
        <v>0.2425336589</v>
      </c>
      <c r="AS570" s="5">
        <f t="shared" si="17"/>
        <v>1373</v>
      </c>
      <c r="AT570" s="5">
        <f t="shared" si="18"/>
        <v>0.3872264404</v>
      </c>
      <c r="AU570" s="5" t="str">
        <f t="shared" si="19"/>
        <v>Low</v>
      </c>
      <c r="AV570" s="5"/>
      <c r="AW570" s="5"/>
      <c r="AX570" s="5"/>
      <c r="AY570" s="5"/>
      <c r="AZ570" s="5"/>
    </row>
    <row r="571" ht="14.25" customHeight="1">
      <c r="A571" s="5">
        <v>3525.0</v>
      </c>
      <c r="B571" s="5">
        <v>1970.0</v>
      </c>
      <c r="C571" s="5" t="s">
        <v>46</v>
      </c>
      <c r="D571" s="5" t="s">
        <v>50</v>
      </c>
      <c r="E571" s="5">
        <v>38200.0</v>
      </c>
      <c r="F571" s="2">
        <f t="shared" si="1"/>
        <v>38200</v>
      </c>
      <c r="G571" s="5">
        <v>0.0</v>
      </c>
      <c r="H571" s="5">
        <v>0.0</v>
      </c>
      <c r="I571" s="5" t="s">
        <v>152</v>
      </c>
      <c r="J571" s="2">
        <f t="array" ref="J571">INDEX('Purchase Behaviour'!B:B,MATCH(A571,'Purchase Behaviour'!A:A, 0))</f>
        <v>227.8133494</v>
      </c>
      <c r="K571" s="2">
        <f t="array" ref="K571">INDEX('Purchase Behaviour'!C:C, MATCH(A571,'Purchase Behaviour'!A:A, 0))</f>
        <v>225.5218185</v>
      </c>
      <c r="L571" s="2">
        <f t="array" ref="L571">INDEX('Purchase Behaviour'!D:D, MATCH($A571,'Purchase Behaviour'!$A:$A, 0))</f>
        <v>312.5437669</v>
      </c>
      <c r="M571" s="2">
        <f t="array" ref="M571">INDEX('Purchase Behaviour'!E:E, MATCH($A571,'Purchase Behaviour'!$A:$A, 0))</f>
        <v>131.3194437</v>
      </c>
      <c r="N571" s="2">
        <f t="array" ref="N571">INDEX('Purchase Behaviour'!F:F, MATCH($A571,'Purchase Behaviour'!$A:$A, 0))</f>
        <v>268.1360139</v>
      </c>
      <c r="O571" s="2">
        <f t="array" ref="O571">INDEX('Purchase Behaviour'!G:G, MATCH($A571,'Purchase Behaviour'!$A:$A, 0))</f>
        <v>129.3288893</v>
      </c>
      <c r="P571" s="2">
        <f t="array" ref="P571">INDEX('Purchase Behaviour'!H:H, MATCH($A571,'Purchase Behaviour'!$A:$A, 0))</f>
        <v>1</v>
      </c>
      <c r="Q571" s="2">
        <f t="array" ref="Q571">INDEX('Purchase Behaviour'!I:I, MATCH($A571,'Purchase Behaviour'!$A:$A, 0))</f>
        <v>1</v>
      </c>
      <c r="R571" s="2">
        <f t="array" ref="R571">INDEX('Purchase Behaviour'!J:J, MATCH($A571,'Purchase Behaviour'!$A:$A, 0))</f>
        <v>0</v>
      </c>
      <c r="S571" s="2">
        <f t="array" ref="S571">INDEX('Purchase Behaviour'!K:K, MATCH($A571,'Purchase Behaviour'!$A:$A, 0))</f>
        <v>2</v>
      </c>
      <c r="T571" s="2">
        <f t="array" ref="T571">INDEX('Purchase Behaviour'!L:L, MATCH($A571,'Purchase Behaviour'!$A:$A, 0))</f>
        <v>7</v>
      </c>
      <c r="U571" s="2">
        <f t="array" ref="U571">INDEX('Purchase Behaviour'!M:M, MATCH($A571,'Purchase Behaviour'!$A:$A, 0))</f>
        <v>19</v>
      </c>
      <c r="V571" s="2">
        <f t="array" ref="V571">INDEX('Campaign Performance'!B:B, MATCH(A571,'Campaign Performance'!A:A, 0))</f>
        <v>0</v>
      </c>
      <c r="W571" s="2">
        <f t="array" ref="W571">INDEX('Campaign Performance'!C:C, MATCH($A571,'Campaign Performance'!$A:$A, 0))</f>
        <v>0</v>
      </c>
      <c r="X571" s="2">
        <f t="array" ref="X571">INDEX('Campaign Performance'!D:D, MATCH($A571,'Campaign Performance'!$A:$A, 0))</f>
        <v>0</v>
      </c>
      <c r="Y571" s="2">
        <f t="array" ref="Y571">INDEX('Campaign Performance'!E:E, MATCH($A571,'Campaign Performance'!$A:$A, 0))</f>
        <v>0</v>
      </c>
      <c r="Z571" s="2">
        <f t="array" ref="Z571">INDEX('Campaign Performance'!F:F, MATCH($A571,'Campaign Performance'!$A:$A, 0))</f>
        <v>0</v>
      </c>
      <c r="AA571" s="2">
        <f t="array" ref="AA571">INDEX('Campaign Performance'!G:G, MATCH($A571,'Campaign Performance'!$A:$A, 0))</f>
        <v>0</v>
      </c>
      <c r="AB571" s="2">
        <f t="array" ref="AB571">INDEX('Campaign Performance'!H:H, MATCH($A571,'Campaign Performance'!$A:$A, 0))</f>
        <v>0</v>
      </c>
      <c r="AC571" s="5">
        <f t="shared" si="2"/>
        <v>55</v>
      </c>
      <c r="AD571" s="5">
        <f t="shared" si="3"/>
        <v>12</v>
      </c>
      <c r="AE571" s="5">
        <f t="shared" si="4"/>
        <v>1294.663282</v>
      </c>
      <c r="AF571" s="5">
        <f t="shared" si="5"/>
        <v>0</v>
      </c>
      <c r="AG571" s="5" t="str">
        <f t="shared" si="6"/>
        <v>No kids</v>
      </c>
      <c r="AH571" s="5" t="str">
        <f t="shared" si="20"/>
        <v>Mid income</v>
      </c>
      <c r="AI571" s="5" t="str">
        <f t="shared" si="7"/>
        <v>No</v>
      </c>
      <c r="AJ571" s="5" t="str">
        <f t="shared" si="8"/>
        <v>No Acceptance</v>
      </c>
      <c r="AK571" s="5">
        <f t="shared" si="9"/>
        <v>2</v>
      </c>
      <c r="AL571" s="5">
        <f t="shared" si="10"/>
        <v>0.06561713795</v>
      </c>
      <c r="AM571" s="5">
        <f t="shared" si="11"/>
        <v>0.8080808081</v>
      </c>
      <c r="AN571" s="5">
        <f t="shared" si="12"/>
        <v>0.03703703704</v>
      </c>
      <c r="AO571" s="5">
        <f t="shared" si="13"/>
        <v>0</v>
      </c>
      <c r="AP571" s="5">
        <f t="shared" si="14"/>
        <v>0</v>
      </c>
      <c r="AQ571" s="5">
        <f t="shared" si="15"/>
        <v>0.5</v>
      </c>
      <c r="AR571" s="5">
        <f t="shared" si="16"/>
        <v>0.3143840825</v>
      </c>
      <c r="AS571" s="5">
        <f t="shared" si="17"/>
        <v>848</v>
      </c>
      <c r="AT571" s="5">
        <f t="shared" si="18"/>
        <v>0.6217061188</v>
      </c>
      <c r="AU571" s="5" t="str">
        <f t="shared" si="19"/>
        <v>Mid</v>
      </c>
      <c r="AV571" s="5"/>
      <c r="AW571" s="5"/>
      <c r="AX571" s="5"/>
      <c r="AY571" s="5"/>
      <c r="AZ571" s="5"/>
    </row>
    <row r="572" ht="14.25" customHeight="1">
      <c r="A572" s="5">
        <v>6818.0</v>
      </c>
      <c r="B572" s="5">
        <v>1974.0</v>
      </c>
      <c r="C572" s="5" t="s">
        <v>46</v>
      </c>
      <c r="D572" s="5" t="s">
        <v>54</v>
      </c>
      <c r="E572" s="5">
        <v>44989.0</v>
      </c>
      <c r="F572" s="2">
        <f t="shared" si="1"/>
        <v>44989</v>
      </c>
      <c r="G572" s="5">
        <v>0.0</v>
      </c>
      <c r="H572" s="5">
        <v>0.0</v>
      </c>
      <c r="I572" s="5" t="s">
        <v>201</v>
      </c>
      <c r="J572" s="2">
        <f t="array" ref="J572">INDEX('Purchase Behaviour'!B:B,MATCH(A572,'Purchase Behaviour'!A:A, 0))</f>
        <v>249.7349571</v>
      </c>
      <c r="K572" s="2">
        <f t="array" ref="K572">INDEX('Purchase Behaviour'!C:C, MATCH(A572,'Purchase Behaviour'!A:A, 0))</f>
        <v>276.7398696</v>
      </c>
      <c r="L572" s="2">
        <f t="array" ref="L572">INDEX('Purchase Behaviour'!D:D, MATCH($A572,'Purchase Behaviour'!$A:$A, 0))</f>
        <v>9.030987957</v>
      </c>
      <c r="M572" s="2">
        <f t="array" ref="M572">INDEX('Purchase Behaviour'!E:E, MATCH($A572,'Purchase Behaviour'!$A:$A, 0))</f>
        <v>278.039331</v>
      </c>
      <c r="N572" s="2">
        <f t="array" ref="N572">INDEX('Purchase Behaviour'!F:F, MATCH($A572,'Purchase Behaviour'!$A:$A, 0))</f>
        <v>310.6475852</v>
      </c>
      <c r="O572" s="2">
        <f t="array" ref="O572">INDEX('Purchase Behaviour'!G:G, MATCH($A572,'Purchase Behaviour'!$A:$A, 0))</f>
        <v>290.7609404</v>
      </c>
      <c r="P572" s="2">
        <f t="array" ref="P572">INDEX('Purchase Behaviour'!H:H, MATCH($A572,'Purchase Behaviour'!$A:$A, 0))</f>
        <v>5</v>
      </c>
      <c r="Q572" s="2">
        <f t="array" ref="Q572">INDEX('Purchase Behaviour'!I:I, MATCH($A572,'Purchase Behaviour'!$A:$A, 0))</f>
        <v>5</v>
      </c>
      <c r="R572" s="2">
        <f t="array" ref="R572">INDEX('Purchase Behaviour'!J:J, MATCH($A572,'Purchase Behaviour'!$A:$A, 0))</f>
        <v>1</v>
      </c>
      <c r="S572" s="2">
        <f t="array" ref="S572">INDEX('Purchase Behaviour'!K:K, MATCH($A572,'Purchase Behaviour'!$A:$A, 0))</f>
        <v>5</v>
      </c>
      <c r="T572" s="2">
        <f t="array" ref="T572">INDEX('Purchase Behaviour'!L:L, MATCH($A572,'Purchase Behaviour'!$A:$A, 0))</f>
        <v>6</v>
      </c>
      <c r="U572" s="2">
        <f t="array" ref="U572">INDEX('Purchase Behaviour'!M:M, MATCH($A572,'Purchase Behaviour'!$A:$A, 0))</f>
        <v>26</v>
      </c>
      <c r="V572" s="2">
        <f t="array" ref="V572">INDEX('Campaign Performance'!B:B, MATCH(A572,'Campaign Performance'!A:A, 0))</f>
        <v>0</v>
      </c>
      <c r="W572" s="2">
        <f t="array" ref="W572">INDEX('Campaign Performance'!C:C, MATCH($A572,'Campaign Performance'!$A:$A, 0))</f>
        <v>0</v>
      </c>
      <c r="X572" s="2">
        <f t="array" ref="X572">INDEX('Campaign Performance'!D:D, MATCH($A572,'Campaign Performance'!$A:$A, 0))</f>
        <v>0</v>
      </c>
      <c r="Y572" s="2">
        <f t="array" ref="Y572">INDEX('Campaign Performance'!E:E, MATCH($A572,'Campaign Performance'!$A:$A, 0))</f>
        <v>0</v>
      </c>
      <c r="Z572" s="2">
        <f t="array" ref="Z572">INDEX('Campaign Performance'!F:F, MATCH($A572,'Campaign Performance'!$A:$A, 0))</f>
        <v>0</v>
      </c>
      <c r="AA572" s="2">
        <f t="array" ref="AA572">INDEX('Campaign Performance'!G:G, MATCH($A572,'Campaign Performance'!$A:$A, 0))</f>
        <v>0</v>
      </c>
      <c r="AB572" s="2">
        <f t="array" ref="AB572">INDEX('Campaign Performance'!H:H, MATCH($A572,'Campaign Performance'!$A:$A, 0))</f>
        <v>0</v>
      </c>
      <c r="AC572" s="5">
        <f t="shared" si="2"/>
        <v>51</v>
      </c>
      <c r="AD572" s="5">
        <f t="shared" si="3"/>
        <v>13</v>
      </c>
      <c r="AE572" s="5">
        <f t="shared" si="4"/>
        <v>1414.953671</v>
      </c>
      <c r="AF572" s="5">
        <f t="shared" si="5"/>
        <v>0</v>
      </c>
      <c r="AG572" s="5" t="str">
        <f t="shared" si="6"/>
        <v>No kids</v>
      </c>
      <c r="AH572" s="5" t="str">
        <f t="shared" si="20"/>
        <v>Mid income</v>
      </c>
      <c r="AI572" s="5" t="str">
        <f t="shared" si="7"/>
        <v>No</v>
      </c>
      <c r="AJ572" s="5" t="str">
        <f t="shared" si="8"/>
        <v>No Acceptance</v>
      </c>
      <c r="AK572" s="5">
        <f t="shared" si="9"/>
        <v>2</v>
      </c>
      <c r="AL572" s="5">
        <f t="shared" si="10"/>
        <v>0.07171378965</v>
      </c>
      <c r="AM572" s="5">
        <f t="shared" si="11"/>
        <v>0.7373737374</v>
      </c>
      <c r="AN572" s="5">
        <f t="shared" si="12"/>
        <v>0.1851851852</v>
      </c>
      <c r="AO572" s="5">
        <f t="shared" si="13"/>
        <v>0.03571428571</v>
      </c>
      <c r="AP572" s="5">
        <f t="shared" si="14"/>
        <v>0</v>
      </c>
      <c r="AQ572" s="5">
        <f t="shared" si="15"/>
        <v>0.5</v>
      </c>
      <c r="AR572" s="5">
        <f t="shared" si="16"/>
        <v>0.320489775</v>
      </c>
      <c r="AS572" s="5">
        <f t="shared" si="17"/>
        <v>786</v>
      </c>
      <c r="AT572" s="5">
        <f t="shared" si="18"/>
        <v>0.6493970523</v>
      </c>
      <c r="AU572" s="5" t="str">
        <f t="shared" si="19"/>
        <v>Mid</v>
      </c>
      <c r="AV572" s="5"/>
      <c r="AW572" s="5"/>
      <c r="AX572" s="5"/>
      <c r="AY572" s="5"/>
      <c r="AZ572" s="5"/>
    </row>
    <row r="573" ht="14.25" customHeight="1">
      <c r="A573" s="5">
        <v>3526.0</v>
      </c>
      <c r="B573" s="5">
        <v>1968.0</v>
      </c>
      <c r="C573" s="5" t="s">
        <v>53</v>
      </c>
      <c r="D573" s="5" t="s">
        <v>54</v>
      </c>
      <c r="E573" s="5">
        <v>38443.0</v>
      </c>
      <c r="F573" s="2">
        <f t="shared" si="1"/>
        <v>38443</v>
      </c>
      <c r="G573" s="5">
        <v>0.0</v>
      </c>
      <c r="H573" s="5">
        <v>0.0</v>
      </c>
      <c r="I573" s="5" t="s">
        <v>410</v>
      </c>
      <c r="J573" s="2">
        <f t="array" ref="J573">INDEX('Purchase Behaviour'!B:B,MATCH(A573,'Purchase Behaviour'!A:A, 0))</f>
        <v>304.8135528</v>
      </c>
      <c r="K573" s="2">
        <f t="array" ref="K573">INDEX('Purchase Behaviour'!C:C, MATCH(A573,'Purchase Behaviour'!A:A, 0))</f>
        <v>240.7608917</v>
      </c>
      <c r="L573" s="2">
        <f t="array" ref="L573">INDEX('Purchase Behaviour'!D:D, MATCH($A573,'Purchase Behaviour'!$A:$A, 0))</f>
        <v>152.3258686</v>
      </c>
      <c r="M573" s="2">
        <f t="array" ref="M573">INDEX('Purchase Behaviour'!E:E, MATCH($A573,'Purchase Behaviour'!$A:$A, 0))</f>
        <v>256.8796263</v>
      </c>
      <c r="N573" s="2">
        <f t="array" ref="N573">INDEX('Purchase Behaviour'!F:F, MATCH($A573,'Purchase Behaviour'!$A:$A, 0))</f>
        <v>148.9847244</v>
      </c>
      <c r="O573" s="2">
        <f t="array" ref="O573">INDEX('Purchase Behaviour'!G:G, MATCH($A573,'Purchase Behaviour'!$A:$A, 0))</f>
        <v>188.7988579</v>
      </c>
      <c r="P573" s="2">
        <f t="array" ref="P573">INDEX('Purchase Behaviour'!H:H, MATCH($A573,'Purchase Behaviour'!$A:$A, 0))</f>
        <v>2</v>
      </c>
      <c r="Q573" s="2">
        <f t="array" ref="Q573">INDEX('Purchase Behaviour'!I:I, MATCH($A573,'Purchase Behaviour'!$A:$A, 0))</f>
        <v>1</v>
      </c>
      <c r="R573" s="2">
        <f t="array" ref="R573">INDEX('Purchase Behaviour'!J:J, MATCH($A573,'Purchase Behaviour'!$A:$A, 0))</f>
        <v>0</v>
      </c>
      <c r="S573" s="2">
        <f t="array" ref="S573">INDEX('Purchase Behaviour'!K:K, MATCH($A573,'Purchase Behaviour'!$A:$A, 0))</f>
        <v>3</v>
      </c>
      <c r="T573" s="2">
        <f t="array" ref="T573">INDEX('Purchase Behaviour'!L:L, MATCH($A573,'Purchase Behaviour'!$A:$A, 0))</f>
        <v>7</v>
      </c>
      <c r="U573" s="2">
        <f t="array" ref="U573">INDEX('Purchase Behaviour'!M:M, MATCH($A573,'Purchase Behaviour'!$A:$A, 0))</f>
        <v>58</v>
      </c>
      <c r="V573" s="2">
        <f t="array" ref="V573">INDEX('Campaign Performance'!B:B, MATCH(A573,'Campaign Performance'!A:A, 0))</f>
        <v>0</v>
      </c>
      <c r="W573" s="2">
        <f t="array" ref="W573">INDEX('Campaign Performance'!C:C, MATCH($A573,'Campaign Performance'!$A:$A, 0))</f>
        <v>0</v>
      </c>
      <c r="X573" s="2">
        <f t="array" ref="X573">INDEX('Campaign Performance'!D:D, MATCH($A573,'Campaign Performance'!$A:$A, 0))</f>
        <v>0</v>
      </c>
      <c r="Y573" s="2">
        <f t="array" ref="Y573">INDEX('Campaign Performance'!E:E, MATCH($A573,'Campaign Performance'!$A:$A, 0))</f>
        <v>0</v>
      </c>
      <c r="Z573" s="2">
        <f t="array" ref="Z573">INDEX('Campaign Performance'!F:F, MATCH($A573,'Campaign Performance'!$A:$A, 0))</f>
        <v>0</v>
      </c>
      <c r="AA573" s="2">
        <f t="array" ref="AA573">INDEX('Campaign Performance'!G:G, MATCH($A573,'Campaign Performance'!$A:$A, 0))</f>
        <v>0</v>
      </c>
      <c r="AB573" s="2">
        <f t="array" ref="AB573">INDEX('Campaign Performance'!H:H, MATCH($A573,'Campaign Performance'!$A:$A, 0))</f>
        <v>0</v>
      </c>
      <c r="AC573" s="5">
        <f t="shared" si="2"/>
        <v>57</v>
      </c>
      <c r="AD573" s="5">
        <f t="shared" si="3"/>
        <v>11</v>
      </c>
      <c r="AE573" s="5">
        <f t="shared" si="4"/>
        <v>1292.563522</v>
      </c>
      <c r="AF573" s="5">
        <f t="shared" si="5"/>
        <v>0</v>
      </c>
      <c r="AG573" s="5" t="str">
        <f t="shared" si="6"/>
        <v>No kids</v>
      </c>
      <c r="AH573" s="5" t="str">
        <f t="shared" si="20"/>
        <v>Mid income</v>
      </c>
      <c r="AI573" s="5" t="str">
        <f t="shared" si="7"/>
        <v>No</v>
      </c>
      <c r="AJ573" s="5" t="str">
        <f t="shared" si="8"/>
        <v>No Acceptance</v>
      </c>
      <c r="AK573" s="5">
        <f t="shared" si="9"/>
        <v>2</v>
      </c>
      <c r="AL573" s="5">
        <f t="shared" si="10"/>
        <v>0.06551071628</v>
      </c>
      <c r="AM573" s="5">
        <f t="shared" si="11"/>
        <v>0.4141414141</v>
      </c>
      <c r="AN573" s="5">
        <f t="shared" si="12"/>
        <v>0.03703703704</v>
      </c>
      <c r="AO573" s="5">
        <f t="shared" si="13"/>
        <v>0</v>
      </c>
      <c r="AP573" s="5">
        <f t="shared" si="14"/>
        <v>0</v>
      </c>
      <c r="AQ573" s="5">
        <f t="shared" si="15"/>
        <v>0.5</v>
      </c>
      <c r="AR573" s="5">
        <f t="shared" si="16"/>
        <v>0.1961756589</v>
      </c>
      <c r="AS573" s="5">
        <f t="shared" si="17"/>
        <v>1691</v>
      </c>
      <c r="AT573" s="5">
        <f t="shared" si="18"/>
        <v>0.2451987494</v>
      </c>
      <c r="AU573" s="5" t="str">
        <f t="shared" si="19"/>
        <v>Low</v>
      </c>
      <c r="AV573" s="5"/>
      <c r="AW573" s="5"/>
      <c r="AX573" s="5"/>
      <c r="AY573" s="5"/>
      <c r="AZ573" s="5"/>
    </row>
    <row r="574" ht="14.25" customHeight="1">
      <c r="A574" s="5">
        <v>8181.0</v>
      </c>
      <c r="B574" s="5">
        <v>1978.0</v>
      </c>
      <c r="C574" s="5" t="s">
        <v>70</v>
      </c>
      <c r="D574" s="5" t="s">
        <v>47</v>
      </c>
      <c r="E574" s="5">
        <v>38593.0</v>
      </c>
      <c r="F574" s="2">
        <f t="shared" si="1"/>
        <v>38593</v>
      </c>
      <c r="G574" s="5">
        <v>1.0</v>
      </c>
      <c r="H574" s="5">
        <v>1.0</v>
      </c>
      <c r="I574" s="5" t="s">
        <v>435</v>
      </c>
      <c r="J574" s="2">
        <f t="array" ref="J574">INDEX('Purchase Behaviour'!B:B,MATCH(A574,'Purchase Behaviour'!A:A, 0))</f>
        <v>233.8176772</v>
      </c>
      <c r="K574" s="2">
        <f t="array" ref="K574">INDEX('Purchase Behaviour'!C:C, MATCH(A574,'Purchase Behaviour'!A:A, 0))</f>
        <v>211.1435984</v>
      </c>
      <c r="L574" s="2">
        <f t="array" ref="L574">INDEX('Purchase Behaviour'!D:D, MATCH($A574,'Purchase Behaviour'!$A:$A, 0))</f>
        <v>264.5074831</v>
      </c>
      <c r="M574" s="2">
        <f t="array" ref="M574">INDEX('Purchase Behaviour'!E:E, MATCH($A574,'Purchase Behaviour'!$A:$A, 0))</f>
        <v>331.7281456</v>
      </c>
      <c r="N574" s="2">
        <f t="array" ref="N574">INDEX('Purchase Behaviour'!F:F, MATCH($A574,'Purchase Behaviour'!$A:$A, 0))</f>
        <v>117.455118</v>
      </c>
      <c r="O574" s="2">
        <f t="array" ref="O574">INDEX('Purchase Behaviour'!G:G, MATCH($A574,'Purchase Behaviour'!$A:$A, 0))</f>
        <v>165.2628934</v>
      </c>
      <c r="P574" s="2">
        <f t="array" ref="P574">INDEX('Purchase Behaviour'!H:H, MATCH($A574,'Purchase Behaviour'!$A:$A, 0))</f>
        <v>3</v>
      </c>
      <c r="Q574" s="2">
        <f t="array" ref="Q574">INDEX('Purchase Behaviour'!I:I, MATCH($A574,'Purchase Behaviour'!$A:$A, 0))</f>
        <v>4</v>
      </c>
      <c r="R574" s="2">
        <f t="array" ref="R574">INDEX('Purchase Behaviour'!J:J, MATCH($A574,'Purchase Behaviour'!$A:$A, 0))</f>
        <v>1</v>
      </c>
      <c r="S574" s="2">
        <f t="array" ref="S574">INDEX('Purchase Behaviour'!K:K, MATCH($A574,'Purchase Behaviour'!$A:$A, 0))</f>
        <v>3</v>
      </c>
      <c r="T574" s="2">
        <f t="array" ref="T574">INDEX('Purchase Behaviour'!L:L, MATCH($A574,'Purchase Behaviour'!$A:$A, 0))</f>
        <v>8</v>
      </c>
      <c r="U574" s="2">
        <f t="array" ref="U574">INDEX('Purchase Behaviour'!M:M, MATCH($A574,'Purchase Behaviour'!$A:$A, 0))</f>
        <v>42</v>
      </c>
      <c r="V574" s="2">
        <f t="array" ref="V574">INDEX('Campaign Performance'!B:B, MATCH(A574,'Campaign Performance'!A:A, 0))</f>
        <v>0</v>
      </c>
      <c r="W574" s="2">
        <f t="array" ref="W574">INDEX('Campaign Performance'!C:C, MATCH($A574,'Campaign Performance'!$A:$A, 0))</f>
        <v>0</v>
      </c>
      <c r="X574" s="2">
        <f t="array" ref="X574">INDEX('Campaign Performance'!D:D, MATCH($A574,'Campaign Performance'!$A:$A, 0))</f>
        <v>0</v>
      </c>
      <c r="Y574" s="2">
        <f t="array" ref="Y574">INDEX('Campaign Performance'!E:E, MATCH($A574,'Campaign Performance'!$A:$A, 0))</f>
        <v>0</v>
      </c>
      <c r="Z574" s="2">
        <f t="array" ref="Z574">INDEX('Campaign Performance'!F:F, MATCH($A574,'Campaign Performance'!$A:$A, 0))</f>
        <v>0</v>
      </c>
      <c r="AA574" s="2">
        <f t="array" ref="AA574">INDEX('Campaign Performance'!G:G, MATCH($A574,'Campaign Performance'!$A:$A, 0))</f>
        <v>0</v>
      </c>
      <c r="AB574" s="2">
        <f t="array" ref="AB574">INDEX('Campaign Performance'!H:H, MATCH($A574,'Campaign Performance'!$A:$A, 0))</f>
        <v>0</v>
      </c>
      <c r="AC574" s="5">
        <f t="shared" si="2"/>
        <v>47</v>
      </c>
      <c r="AD574" s="5">
        <f t="shared" si="3"/>
        <v>12</v>
      </c>
      <c r="AE574" s="5">
        <f t="shared" si="4"/>
        <v>1323.914916</v>
      </c>
      <c r="AF574" s="5">
        <f t="shared" si="5"/>
        <v>0</v>
      </c>
      <c r="AG574" s="5" t="str">
        <f t="shared" si="6"/>
        <v>Large family</v>
      </c>
      <c r="AH574" s="5" t="str">
        <f t="shared" si="20"/>
        <v>Mid income</v>
      </c>
      <c r="AI574" s="5" t="str">
        <f t="shared" si="7"/>
        <v>No</v>
      </c>
      <c r="AJ574" s="5" t="str">
        <f t="shared" si="8"/>
        <v>No Acceptance</v>
      </c>
      <c r="AK574" s="5">
        <f t="shared" si="9"/>
        <v>2</v>
      </c>
      <c r="AL574" s="5">
        <f t="shared" si="10"/>
        <v>0.06709969217</v>
      </c>
      <c r="AM574" s="5">
        <f t="shared" si="11"/>
        <v>0.5757575758</v>
      </c>
      <c r="AN574" s="5">
        <f t="shared" si="12"/>
        <v>0.1481481481</v>
      </c>
      <c r="AO574" s="5">
        <f t="shared" si="13"/>
        <v>0.03571428571</v>
      </c>
      <c r="AP574" s="5">
        <f t="shared" si="14"/>
        <v>0</v>
      </c>
      <c r="AQ574" s="5">
        <f t="shared" si="15"/>
        <v>0.5</v>
      </c>
      <c r="AR574" s="5">
        <f t="shared" si="16"/>
        <v>0.2652958466</v>
      </c>
      <c r="AS574" s="5">
        <f t="shared" si="17"/>
        <v>1211</v>
      </c>
      <c r="AT574" s="5">
        <f t="shared" si="18"/>
        <v>0.4595801697</v>
      </c>
      <c r="AU574" s="5" t="str">
        <f t="shared" si="19"/>
        <v>Low</v>
      </c>
      <c r="AV574" s="5"/>
      <c r="AW574" s="5"/>
      <c r="AX574" s="5"/>
      <c r="AY574" s="5"/>
      <c r="AZ574" s="5"/>
    </row>
    <row r="575" ht="14.25" customHeight="1">
      <c r="A575" s="5">
        <v>1029.0</v>
      </c>
      <c r="B575" s="5">
        <v>1970.0</v>
      </c>
      <c r="C575" s="5" t="s">
        <v>53</v>
      </c>
      <c r="D575" s="5" t="s">
        <v>50</v>
      </c>
      <c r="E575" s="5">
        <v>64413.0</v>
      </c>
      <c r="F575" s="2">
        <f t="shared" si="1"/>
        <v>64413</v>
      </c>
      <c r="G575" s="5">
        <v>0.0</v>
      </c>
      <c r="H575" s="5">
        <v>0.0</v>
      </c>
      <c r="I575" s="5" t="s">
        <v>436</v>
      </c>
      <c r="J575" s="2">
        <f t="array" ref="J575">INDEX('Purchase Behaviour'!B:B,MATCH(A575,'Purchase Behaviour'!A:A, 0))</f>
        <v>339.4161396</v>
      </c>
      <c r="K575" s="2">
        <f t="array" ref="K575">INDEX('Purchase Behaviour'!C:C, MATCH(A575,'Purchase Behaviour'!A:A, 0))</f>
        <v>262.5288065</v>
      </c>
      <c r="L575" s="2">
        <f t="array" ref="L575">INDEX('Purchase Behaviour'!D:D, MATCH($A575,'Purchase Behaviour'!$A:$A, 0))</f>
        <v>300.7456309</v>
      </c>
      <c r="M575" s="2">
        <f t="array" ref="M575">INDEX('Purchase Behaviour'!E:E, MATCH($A575,'Purchase Behaviour'!$A:$A, 0))</f>
        <v>384.7298938</v>
      </c>
      <c r="N575" s="2">
        <f t="array" ref="N575">INDEX('Purchase Behaviour'!F:F, MATCH($A575,'Purchase Behaviour'!$A:$A, 0))</f>
        <v>371.6211254</v>
      </c>
      <c r="O575" s="2">
        <f t="array" ref="O575">INDEX('Purchase Behaviour'!G:G, MATCH($A575,'Purchase Behaviour'!$A:$A, 0))</f>
        <v>332.6063095</v>
      </c>
      <c r="P575" s="2">
        <f t="array" ref="P575">INDEX('Purchase Behaviour'!H:H, MATCH($A575,'Purchase Behaviour'!$A:$A, 0))</f>
        <v>1</v>
      </c>
      <c r="Q575" s="2">
        <f t="array" ref="Q575">INDEX('Purchase Behaviour'!I:I, MATCH($A575,'Purchase Behaviour'!$A:$A, 0))</f>
        <v>5</v>
      </c>
      <c r="R575" s="2">
        <f t="array" ref="R575">INDEX('Purchase Behaviour'!J:J, MATCH($A575,'Purchase Behaviour'!$A:$A, 0))</f>
        <v>1</v>
      </c>
      <c r="S575" s="2">
        <f t="array" ref="S575">INDEX('Purchase Behaviour'!K:K, MATCH($A575,'Purchase Behaviour'!$A:$A, 0))</f>
        <v>5</v>
      </c>
      <c r="T575" s="2">
        <f t="array" ref="T575">INDEX('Purchase Behaviour'!L:L, MATCH($A575,'Purchase Behaviour'!$A:$A, 0))</f>
        <v>5</v>
      </c>
      <c r="U575" s="2">
        <f t="array" ref="U575">INDEX('Purchase Behaviour'!M:M, MATCH($A575,'Purchase Behaviour'!$A:$A, 0))</f>
        <v>27</v>
      </c>
      <c r="V575" s="2">
        <f t="array" ref="V575">INDEX('Campaign Performance'!B:B, MATCH(A575,'Campaign Performance'!A:A, 0))</f>
        <v>0</v>
      </c>
      <c r="W575" s="2">
        <f t="array" ref="W575">INDEX('Campaign Performance'!C:C, MATCH($A575,'Campaign Performance'!$A:$A, 0))</f>
        <v>0</v>
      </c>
      <c r="X575" s="2">
        <f t="array" ref="X575">INDEX('Campaign Performance'!D:D, MATCH($A575,'Campaign Performance'!$A:$A, 0))</f>
        <v>0</v>
      </c>
      <c r="Y575" s="2">
        <f t="array" ref="Y575">INDEX('Campaign Performance'!E:E, MATCH($A575,'Campaign Performance'!$A:$A, 0))</f>
        <v>0</v>
      </c>
      <c r="Z575" s="2">
        <f t="array" ref="Z575">INDEX('Campaign Performance'!F:F, MATCH($A575,'Campaign Performance'!$A:$A, 0))</f>
        <v>0</v>
      </c>
      <c r="AA575" s="2">
        <f t="array" ref="AA575">INDEX('Campaign Performance'!G:G, MATCH($A575,'Campaign Performance'!$A:$A, 0))</f>
        <v>0</v>
      </c>
      <c r="AB575" s="2">
        <f t="array" ref="AB575">INDEX('Campaign Performance'!H:H, MATCH($A575,'Campaign Performance'!$A:$A, 0))</f>
        <v>0</v>
      </c>
      <c r="AC575" s="5">
        <f t="shared" si="2"/>
        <v>55</v>
      </c>
      <c r="AD575" s="5">
        <f t="shared" si="3"/>
        <v>12</v>
      </c>
      <c r="AE575" s="5">
        <f t="shared" si="4"/>
        <v>1991.647906</v>
      </c>
      <c r="AF575" s="5">
        <f t="shared" si="5"/>
        <v>0</v>
      </c>
      <c r="AG575" s="5" t="str">
        <f t="shared" si="6"/>
        <v>No kids</v>
      </c>
      <c r="AH575" s="5" t="str">
        <f t="shared" si="20"/>
        <v>High income</v>
      </c>
      <c r="AI575" s="5" t="str">
        <f t="shared" si="7"/>
        <v>No</v>
      </c>
      <c r="AJ575" s="5" t="str">
        <f t="shared" si="8"/>
        <v>No Acceptance</v>
      </c>
      <c r="AK575" s="5">
        <f t="shared" si="9"/>
        <v>3</v>
      </c>
      <c r="AL575" s="5">
        <f t="shared" si="10"/>
        <v>0.1009422583</v>
      </c>
      <c r="AM575" s="5">
        <f t="shared" si="11"/>
        <v>0.7272727273</v>
      </c>
      <c r="AN575" s="5">
        <f t="shared" si="12"/>
        <v>0.1851851852</v>
      </c>
      <c r="AO575" s="5">
        <f t="shared" si="13"/>
        <v>0.03571428571</v>
      </c>
      <c r="AP575" s="5">
        <f t="shared" si="14"/>
        <v>0</v>
      </c>
      <c r="AQ575" s="5">
        <f t="shared" si="15"/>
        <v>1</v>
      </c>
      <c r="AR575" s="5">
        <f t="shared" si="16"/>
        <v>0.3747665891</v>
      </c>
      <c r="AS575" s="5">
        <f t="shared" si="17"/>
        <v>444</v>
      </c>
      <c r="AT575" s="5">
        <f t="shared" si="18"/>
        <v>0.8021438142</v>
      </c>
      <c r="AU575" s="5" t="str">
        <f t="shared" si="19"/>
        <v>High</v>
      </c>
      <c r="AV575" s="5"/>
      <c r="AW575" s="5"/>
      <c r="AX575" s="5"/>
      <c r="AY575" s="5"/>
      <c r="AZ575" s="5"/>
    </row>
    <row r="576" ht="14.25" customHeight="1">
      <c r="A576" s="5">
        <v>7369.0</v>
      </c>
      <c r="B576" s="5">
        <v>1981.0</v>
      </c>
      <c r="C576" s="5" t="s">
        <v>56</v>
      </c>
      <c r="D576" s="5" t="s">
        <v>54</v>
      </c>
      <c r="E576" s="5">
        <v>36959.0</v>
      </c>
      <c r="F576" s="2">
        <f t="shared" si="1"/>
        <v>36959</v>
      </c>
      <c r="G576" s="5">
        <v>0.0</v>
      </c>
      <c r="H576" s="5">
        <v>2.0</v>
      </c>
      <c r="I576" s="5" t="s">
        <v>94</v>
      </c>
      <c r="J576" s="2">
        <f t="array" ref="J576">INDEX('Purchase Behaviour'!B:B,MATCH(A576,'Purchase Behaviour'!A:A, 0))</f>
        <v>185.2068287</v>
      </c>
      <c r="K576" s="2">
        <f t="array" ref="K576">INDEX('Purchase Behaviour'!C:C, MATCH(A576,'Purchase Behaviour'!A:A, 0))</f>
        <v>164.1776069</v>
      </c>
      <c r="L576" s="2">
        <f t="array" ref="L576">INDEX('Purchase Behaviour'!D:D, MATCH($A576,'Purchase Behaviour'!$A:$A, 0))</f>
        <v>256.3298628</v>
      </c>
      <c r="M576" s="2">
        <f t="array" ref="M576">INDEX('Purchase Behaviour'!E:E, MATCH($A576,'Purchase Behaviour'!$A:$A, 0))</f>
        <v>270.9793276</v>
      </c>
      <c r="N576" s="2">
        <f t="array" ref="N576">INDEX('Purchase Behaviour'!F:F, MATCH($A576,'Purchase Behaviour'!$A:$A, 0))</f>
        <v>234.5022451</v>
      </c>
      <c r="O576" s="2">
        <f t="array" ref="O576">INDEX('Purchase Behaviour'!G:G, MATCH($A576,'Purchase Behaviour'!$A:$A, 0))</f>
        <v>111.8023457</v>
      </c>
      <c r="P576" s="2">
        <f t="array" ref="P576">INDEX('Purchase Behaviour'!H:H, MATCH($A576,'Purchase Behaviour'!$A:$A, 0))</f>
        <v>2</v>
      </c>
      <c r="Q576" s="2">
        <f t="array" ref="Q576">INDEX('Purchase Behaviour'!I:I, MATCH($A576,'Purchase Behaviour'!$A:$A, 0))</f>
        <v>2</v>
      </c>
      <c r="R576" s="2">
        <f t="array" ref="R576">INDEX('Purchase Behaviour'!J:J, MATCH($A576,'Purchase Behaviour'!$A:$A, 0))</f>
        <v>0</v>
      </c>
      <c r="S576" s="2">
        <f t="array" ref="S576">INDEX('Purchase Behaviour'!K:K, MATCH($A576,'Purchase Behaviour'!$A:$A, 0))</f>
        <v>3</v>
      </c>
      <c r="T576" s="2">
        <f t="array" ref="T576">INDEX('Purchase Behaviour'!L:L, MATCH($A576,'Purchase Behaviour'!$A:$A, 0))</f>
        <v>8</v>
      </c>
      <c r="U576" s="2">
        <f t="array" ref="U576">INDEX('Purchase Behaviour'!M:M, MATCH($A576,'Purchase Behaviour'!$A:$A, 0))</f>
        <v>56</v>
      </c>
      <c r="V576" s="2">
        <f t="array" ref="V576">INDEX('Campaign Performance'!B:B, MATCH(A576,'Campaign Performance'!A:A, 0))</f>
        <v>0</v>
      </c>
      <c r="W576" s="2">
        <f t="array" ref="W576">INDEX('Campaign Performance'!C:C, MATCH($A576,'Campaign Performance'!$A:$A, 0))</f>
        <v>0</v>
      </c>
      <c r="X576" s="2">
        <f t="array" ref="X576">INDEX('Campaign Performance'!D:D, MATCH($A576,'Campaign Performance'!$A:$A, 0))</f>
        <v>0</v>
      </c>
      <c r="Y576" s="2">
        <f t="array" ref="Y576">INDEX('Campaign Performance'!E:E, MATCH($A576,'Campaign Performance'!$A:$A, 0))</f>
        <v>0</v>
      </c>
      <c r="Z576" s="2">
        <f t="array" ref="Z576">INDEX('Campaign Performance'!F:F, MATCH($A576,'Campaign Performance'!$A:$A, 0))</f>
        <v>0</v>
      </c>
      <c r="AA576" s="2">
        <f t="array" ref="AA576">INDEX('Campaign Performance'!G:G, MATCH($A576,'Campaign Performance'!$A:$A, 0))</f>
        <v>0</v>
      </c>
      <c r="AB576" s="2">
        <f t="array" ref="AB576">INDEX('Campaign Performance'!H:H, MATCH($A576,'Campaign Performance'!$A:$A, 0))</f>
        <v>0</v>
      </c>
      <c r="AC576" s="5">
        <f t="shared" si="2"/>
        <v>44</v>
      </c>
      <c r="AD576" s="5">
        <f t="shared" si="3"/>
        <v>12</v>
      </c>
      <c r="AE576" s="5">
        <f t="shared" si="4"/>
        <v>1222.998217</v>
      </c>
      <c r="AF576" s="5">
        <f t="shared" si="5"/>
        <v>0</v>
      </c>
      <c r="AG576" s="5" t="str">
        <f t="shared" si="6"/>
        <v>Large family</v>
      </c>
      <c r="AH576" s="5" t="str">
        <f t="shared" si="20"/>
        <v>Mid income</v>
      </c>
      <c r="AI576" s="5" t="str">
        <f t="shared" si="7"/>
        <v>No</v>
      </c>
      <c r="AJ576" s="5" t="str">
        <f t="shared" si="8"/>
        <v>No Acceptance</v>
      </c>
      <c r="AK576" s="5">
        <f t="shared" si="9"/>
        <v>2</v>
      </c>
      <c r="AL576" s="5">
        <f t="shared" si="10"/>
        <v>0.06198495303</v>
      </c>
      <c r="AM576" s="5">
        <f t="shared" si="11"/>
        <v>0.4343434343</v>
      </c>
      <c r="AN576" s="5">
        <f t="shared" si="12"/>
        <v>0.07407407407</v>
      </c>
      <c r="AO576" s="5">
        <f t="shared" si="13"/>
        <v>0</v>
      </c>
      <c r="AP576" s="5">
        <f t="shared" si="14"/>
        <v>0</v>
      </c>
      <c r="AQ576" s="5">
        <f t="shared" si="15"/>
        <v>0.5</v>
      </c>
      <c r="AR576" s="5">
        <f t="shared" si="16"/>
        <v>0.2069103797</v>
      </c>
      <c r="AS576" s="5">
        <f t="shared" si="17"/>
        <v>1618</v>
      </c>
      <c r="AT576" s="5">
        <f t="shared" si="18"/>
        <v>0.2778025904</v>
      </c>
      <c r="AU576" s="5" t="str">
        <f t="shared" si="19"/>
        <v>Low</v>
      </c>
      <c r="AV576" s="5"/>
      <c r="AW576" s="5"/>
      <c r="AX576" s="5"/>
      <c r="AY576" s="5"/>
      <c r="AZ576" s="5"/>
    </row>
    <row r="577" ht="14.25" customHeight="1">
      <c r="A577" s="5">
        <v>2574.0</v>
      </c>
      <c r="B577" s="5">
        <v>1977.0</v>
      </c>
      <c r="C577" s="5" t="s">
        <v>53</v>
      </c>
      <c r="D577" s="5" t="s">
        <v>54</v>
      </c>
      <c r="E577" s="5">
        <v>61996.0</v>
      </c>
      <c r="F577" s="2">
        <f t="shared" si="1"/>
        <v>61996</v>
      </c>
      <c r="G577" s="5">
        <v>0.0</v>
      </c>
      <c r="H577" s="5">
        <v>2.0</v>
      </c>
      <c r="I577" s="5" t="s">
        <v>437</v>
      </c>
      <c r="J577" s="2">
        <f t="array" ref="J577">INDEX('Purchase Behaviour'!B:B,MATCH(A577,'Purchase Behaviour'!A:A, 0))</f>
        <v>271.7563088</v>
      </c>
      <c r="K577" s="2">
        <f t="array" ref="K577">INDEX('Purchase Behaviour'!C:C, MATCH(A577,'Purchase Behaviour'!A:A, 0))</f>
        <v>315.6008946</v>
      </c>
      <c r="L577" s="2">
        <f t="array" ref="L577">INDEX('Purchase Behaviour'!D:D, MATCH($A577,'Purchase Behaviour'!$A:$A, 0))</f>
        <v>207.3497817</v>
      </c>
      <c r="M577" s="2">
        <f t="array" ref="M577">INDEX('Purchase Behaviour'!E:E, MATCH($A577,'Purchase Behaviour'!$A:$A, 0))</f>
        <v>304.1543709</v>
      </c>
      <c r="N577" s="2">
        <f t="array" ref="N577">INDEX('Purchase Behaviour'!F:F, MATCH($A577,'Purchase Behaviour'!$A:$A, 0))</f>
        <v>298.7566346</v>
      </c>
      <c r="O577" s="2">
        <f t="array" ref="O577">INDEX('Purchase Behaviour'!G:G, MATCH($A577,'Purchase Behaviour'!$A:$A, 0))</f>
        <v>399.5612761</v>
      </c>
      <c r="P577" s="2">
        <f t="array" ref="P577">INDEX('Purchase Behaviour'!H:H, MATCH($A577,'Purchase Behaviour'!$A:$A, 0))</f>
        <v>3</v>
      </c>
      <c r="Q577" s="2">
        <f t="array" ref="Q577">INDEX('Purchase Behaviour'!I:I, MATCH($A577,'Purchase Behaviour'!$A:$A, 0))</f>
        <v>6</v>
      </c>
      <c r="R577" s="2">
        <f t="array" ref="R577">INDEX('Purchase Behaviour'!J:J, MATCH($A577,'Purchase Behaviour'!$A:$A, 0))</f>
        <v>4</v>
      </c>
      <c r="S577" s="2">
        <f t="array" ref="S577">INDEX('Purchase Behaviour'!K:K, MATCH($A577,'Purchase Behaviour'!$A:$A, 0))</f>
        <v>8</v>
      </c>
      <c r="T577" s="2">
        <f t="array" ref="T577">INDEX('Purchase Behaviour'!L:L, MATCH($A577,'Purchase Behaviour'!$A:$A, 0))</f>
        <v>5</v>
      </c>
      <c r="U577" s="2">
        <f t="array" ref="U577">INDEX('Purchase Behaviour'!M:M, MATCH($A577,'Purchase Behaviour'!$A:$A, 0))</f>
        <v>27</v>
      </c>
      <c r="V577" s="2">
        <f t="array" ref="V577">INDEX('Campaign Performance'!B:B, MATCH(A577,'Campaign Performance'!A:A, 0))</f>
        <v>0</v>
      </c>
      <c r="W577" s="2">
        <f t="array" ref="W577">INDEX('Campaign Performance'!C:C, MATCH($A577,'Campaign Performance'!$A:$A, 0))</f>
        <v>1</v>
      </c>
      <c r="X577" s="2">
        <f t="array" ref="X577">INDEX('Campaign Performance'!D:D, MATCH($A577,'Campaign Performance'!$A:$A, 0))</f>
        <v>0</v>
      </c>
      <c r="Y577" s="2">
        <f t="array" ref="Y577">INDEX('Campaign Performance'!E:E, MATCH($A577,'Campaign Performance'!$A:$A, 0))</f>
        <v>1</v>
      </c>
      <c r="Z577" s="2">
        <f t="array" ref="Z577">INDEX('Campaign Performance'!F:F, MATCH($A577,'Campaign Performance'!$A:$A, 0))</f>
        <v>1</v>
      </c>
      <c r="AA577" s="2">
        <f t="array" ref="AA577">INDEX('Campaign Performance'!G:G, MATCH($A577,'Campaign Performance'!$A:$A, 0))</f>
        <v>0</v>
      </c>
      <c r="AB577" s="2">
        <f t="array" ref="AB577">INDEX('Campaign Performance'!H:H, MATCH($A577,'Campaign Performance'!$A:$A, 0))</f>
        <v>1</v>
      </c>
      <c r="AC577" s="5">
        <f t="shared" si="2"/>
        <v>48</v>
      </c>
      <c r="AD577" s="5">
        <f t="shared" si="3"/>
        <v>12</v>
      </c>
      <c r="AE577" s="5">
        <f t="shared" si="4"/>
        <v>1797.179267</v>
      </c>
      <c r="AF577" s="5">
        <f t="shared" si="5"/>
        <v>3</v>
      </c>
      <c r="AG577" s="5" t="str">
        <f t="shared" si="6"/>
        <v>Large family</v>
      </c>
      <c r="AH577" s="5" t="str">
        <f t="shared" si="20"/>
        <v>High income</v>
      </c>
      <c r="AI577" s="5" t="str">
        <f t="shared" si="7"/>
        <v>Yes</v>
      </c>
      <c r="AJ577" s="5" t="str">
        <f t="shared" si="8"/>
        <v>High Acceptance</v>
      </c>
      <c r="AK577" s="5">
        <f t="shared" si="9"/>
        <v>3</v>
      </c>
      <c r="AL577" s="5">
        <f t="shared" si="10"/>
        <v>0.0910860465</v>
      </c>
      <c r="AM577" s="5">
        <f t="shared" si="11"/>
        <v>0.7272727273</v>
      </c>
      <c r="AN577" s="5">
        <f t="shared" si="12"/>
        <v>0.2222222222</v>
      </c>
      <c r="AO577" s="5">
        <f t="shared" si="13"/>
        <v>0.1428571429</v>
      </c>
      <c r="AP577" s="5">
        <f t="shared" si="14"/>
        <v>0.75</v>
      </c>
      <c r="AQ577" s="5">
        <f t="shared" si="15"/>
        <v>1</v>
      </c>
      <c r="AR577" s="5">
        <f t="shared" si="16"/>
        <v>0.4635723774</v>
      </c>
      <c r="AS577" s="5">
        <f t="shared" si="17"/>
        <v>108</v>
      </c>
      <c r="AT577" s="5">
        <f t="shared" si="18"/>
        <v>0.9522108084</v>
      </c>
      <c r="AU577" s="5" t="str">
        <f t="shared" si="19"/>
        <v>High</v>
      </c>
      <c r="AV577" s="5"/>
      <c r="AW577" s="5"/>
      <c r="AX577" s="5"/>
      <c r="AY577" s="5"/>
      <c r="AZ577" s="5"/>
    </row>
    <row r="578" ht="14.25" customHeight="1">
      <c r="A578" s="5">
        <v>8159.0</v>
      </c>
      <c r="B578" s="5">
        <v>1968.0</v>
      </c>
      <c r="C578" s="5" t="s">
        <v>46</v>
      </c>
      <c r="D578" s="5" t="s">
        <v>54</v>
      </c>
      <c r="E578" s="5">
        <v>51287.0</v>
      </c>
      <c r="F578" s="2">
        <f t="shared" si="1"/>
        <v>51287</v>
      </c>
      <c r="G578" s="5">
        <v>0.0</v>
      </c>
      <c r="H578" s="5">
        <v>1.0</v>
      </c>
      <c r="I578" s="5" t="s">
        <v>232</v>
      </c>
      <c r="J578" s="2">
        <f t="array" ref="J578">INDEX('Purchase Behaviour'!B:B,MATCH(A578,'Purchase Behaviour'!A:A, 0))</f>
        <v>206.2746648</v>
      </c>
      <c r="K578" s="2">
        <f t="array" ref="K578">INDEX('Purchase Behaviour'!C:C, MATCH(A578,'Purchase Behaviour'!A:A, 0))</f>
        <v>336.7590593</v>
      </c>
      <c r="L578" s="2">
        <f t="array" ref="L578">INDEX('Purchase Behaviour'!D:D, MATCH($A578,'Purchase Behaviour'!$A:$A, 0))</f>
        <v>170.2234474</v>
      </c>
      <c r="M578" s="2">
        <f t="array" ref="M578">INDEX('Purchase Behaviour'!E:E, MATCH($A578,'Purchase Behaviour'!$A:$A, 0))</f>
        <v>181.1806026</v>
      </c>
      <c r="N578" s="2">
        <f t="array" ref="N578">INDEX('Purchase Behaviour'!F:F, MATCH($A578,'Purchase Behaviour'!$A:$A, 0))</f>
        <v>215.6140531</v>
      </c>
      <c r="O578" s="2">
        <f t="array" ref="O578">INDEX('Purchase Behaviour'!G:G, MATCH($A578,'Purchase Behaviour'!$A:$A, 0))</f>
        <v>249.1646182</v>
      </c>
      <c r="P578" s="2">
        <f t="array" ref="P578">INDEX('Purchase Behaviour'!H:H, MATCH($A578,'Purchase Behaviour'!$A:$A, 0))</f>
        <v>3</v>
      </c>
      <c r="Q578" s="2">
        <f t="array" ref="Q578">INDEX('Purchase Behaviour'!I:I, MATCH($A578,'Purchase Behaviour'!$A:$A, 0))</f>
        <v>4</v>
      </c>
      <c r="R578" s="2">
        <f t="array" ref="R578">INDEX('Purchase Behaviour'!J:J, MATCH($A578,'Purchase Behaviour'!$A:$A, 0))</f>
        <v>1</v>
      </c>
      <c r="S578" s="2">
        <f t="array" ref="S578">INDEX('Purchase Behaviour'!K:K, MATCH($A578,'Purchase Behaviour'!$A:$A, 0))</f>
        <v>3</v>
      </c>
      <c r="T578" s="2">
        <f t="array" ref="T578">INDEX('Purchase Behaviour'!L:L, MATCH($A578,'Purchase Behaviour'!$A:$A, 0))</f>
        <v>7</v>
      </c>
      <c r="U578" s="2">
        <f t="array" ref="U578">INDEX('Purchase Behaviour'!M:M, MATCH($A578,'Purchase Behaviour'!$A:$A, 0))</f>
        <v>10</v>
      </c>
      <c r="V578" s="2">
        <f t="array" ref="V578">INDEX('Campaign Performance'!B:B, MATCH(A578,'Campaign Performance'!A:A, 0))</f>
        <v>0</v>
      </c>
      <c r="W578" s="2">
        <f t="array" ref="W578">INDEX('Campaign Performance'!C:C, MATCH($A578,'Campaign Performance'!$A:$A, 0))</f>
        <v>0</v>
      </c>
      <c r="X578" s="2">
        <f t="array" ref="X578">INDEX('Campaign Performance'!D:D, MATCH($A578,'Campaign Performance'!$A:$A, 0))</f>
        <v>0</v>
      </c>
      <c r="Y578" s="2">
        <f t="array" ref="Y578">INDEX('Campaign Performance'!E:E, MATCH($A578,'Campaign Performance'!$A:$A, 0))</f>
        <v>0</v>
      </c>
      <c r="Z578" s="2">
        <f t="array" ref="Z578">INDEX('Campaign Performance'!F:F, MATCH($A578,'Campaign Performance'!$A:$A, 0))</f>
        <v>0</v>
      </c>
      <c r="AA578" s="2">
        <f t="array" ref="AA578">INDEX('Campaign Performance'!G:G, MATCH($A578,'Campaign Performance'!$A:$A, 0))</f>
        <v>0</v>
      </c>
      <c r="AB578" s="2">
        <f t="array" ref="AB578">INDEX('Campaign Performance'!H:H, MATCH($A578,'Campaign Performance'!$A:$A, 0))</f>
        <v>0</v>
      </c>
      <c r="AC578" s="5">
        <f t="shared" si="2"/>
        <v>57</v>
      </c>
      <c r="AD578" s="5">
        <f t="shared" si="3"/>
        <v>11</v>
      </c>
      <c r="AE578" s="5">
        <f t="shared" si="4"/>
        <v>1359.216445</v>
      </c>
      <c r="AF578" s="5">
        <f t="shared" si="5"/>
        <v>0</v>
      </c>
      <c r="AG578" s="5" t="str">
        <f t="shared" si="6"/>
        <v>Small family</v>
      </c>
      <c r="AH578" s="5" t="str">
        <f t="shared" si="20"/>
        <v>High income</v>
      </c>
      <c r="AI578" s="5" t="str">
        <f t="shared" si="7"/>
        <v>No</v>
      </c>
      <c r="AJ578" s="5" t="str">
        <f t="shared" si="8"/>
        <v>No Acceptance</v>
      </c>
      <c r="AK578" s="5">
        <f t="shared" si="9"/>
        <v>3</v>
      </c>
      <c r="AL578" s="5">
        <f t="shared" si="10"/>
        <v>0.06888887193</v>
      </c>
      <c r="AM578" s="5">
        <f t="shared" si="11"/>
        <v>0.898989899</v>
      </c>
      <c r="AN578" s="5">
        <f t="shared" si="12"/>
        <v>0.1481481481</v>
      </c>
      <c r="AO578" s="5">
        <f t="shared" si="13"/>
        <v>0.03571428571</v>
      </c>
      <c r="AP578" s="5">
        <f t="shared" si="14"/>
        <v>0</v>
      </c>
      <c r="AQ578" s="5">
        <f t="shared" si="15"/>
        <v>1</v>
      </c>
      <c r="AR578" s="5">
        <f t="shared" si="16"/>
        <v>0.4127128385</v>
      </c>
      <c r="AS578" s="5">
        <f t="shared" si="17"/>
        <v>287</v>
      </c>
      <c r="AT578" s="5">
        <f t="shared" si="18"/>
        <v>0.8722644038</v>
      </c>
      <c r="AU578" s="5" t="str">
        <f t="shared" si="19"/>
        <v>High</v>
      </c>
      <c r="AV578" s="5"/>
      <c r="AW578" s="5"/>
      <c r="AX578" s="5"/>
      <c r="AY578" s="5"/>
      <c r="AZ578" s="5"/>
    </row>
    <row r="579" ht="14.25" customHeight="1">
      <c r="A579" s="5">
        <v>1160.0</v>
      </c>
      <c r="B579" s="5">
        <v>1970.0</v>
      </c>
      <c r="C579" s="5" t="s">
        <v>46</v>
      </c>
      <c r="D579" s="5" t="s">
        <v>54</v>
      </c>
      <c r="E579" s="5">
        <v>13260.0</v>
      </c>
      <c r="F579" s="2">
        <f t="shared" si="1"/>
        <v>13260</v>
      </c>
      <c r="G579" s="5">
        <v>0.0</v>
      </c>
      <c r="H579" s="5">
        <v>0.0</v>
      </c>
      <c r="I579" s="5" t="s">
        <v>302</v>
      </c>
      <c r="J579" s="2">
        <f t="array" ref="J579">INDEX('Purchase Behaviour'!B:B,MATCH(A579,'Purchase Behaviour'!A:A, 0))</f>
        <v>14.38474992</v>
      </c>
      <c r="K579" s="2">
        <f t="array" ref="K579">INDEX('Purchase Behaviour'!C:C, MATCH(A579,'Purchase Behaviour'!A:A, 0))</f>
        <v>72.77364376</v>
      </c>
      <c r="L579" s="2">
        <f t="array" ref="L579">INDEX('Purchase Behaviour'!D:D, MATCH($A579,'Purchase Behaviour'!$A:$A, 0))</f>
        <v>98.15388226</v>
      </c>
      <c r="M579" s="2">
        <f t="array" ref="M579">INDEX('Purchase Behaviour'!E:E, MATCH($A579,'Purchase Behaviour'!$A:$A, 0))</f>
        <v>76.67133971</v>
      </c>
      <c r="N579" s="2">
        <f t="array" ref="N579">INDEX('Purchase Behaviour'!F:F, MATCH($A579,'Purchase Behaviour'!$A:$A, 0))</f>
        <v>59.1709853</v>
      </c>
      <c r="O579" s="2">
        <f t="array" ref="O579">INDEX('Purchase Behaviour'!G:G, MATCH($A579,'Purchase Behaviour'!$A:$A, 0))</f>
        <v>41.42736171</v>
      </c>
      <c r="P579" s="2">
        <f t="array" ref="P579">INDEX('Purchase Behaviour'!H:H, MATCH($A579,'Purchase Behaviour'!$A:$A, 0))</f>
        <v>4</v>
      </c>
      <c r="Q579" s="2">
        <f t="array" ref="Q579">INDEX('Purchase Behaviour'!I:I, MATCH($A579,'Purchase Behaviour'!$A:$A, 0))</f>
        <v>3</v>
      </c>
      <c r="R579" s="2">
        <f t="array" ref="R579">INDEX('Purchase Behaviour'!J:J, MATCH($A579,'Purchase Behaviour'!$A:$A, 0))</f>
        <v>0</v>
      </c>
      <c r="S579" s="2">
        <f t="array" ref="S579">INDEX('Purchase Behaviour'!K:K, MATCH($A579,'Purchase Behaviour'!$A:$A, 0))</f>
        <v>3</v>
      </c>
      <c r="T579" s="2">
        <f t="array" ref="T579">INDEX('Purchase Behaviour'!L:L, MATCH($A579,'Purchase Behaviour'!$A:$A, 0))</f>
        <v>8</v>
      </c>
      <c r="U579" s="2">
        <f t="array" ref="U579">INDEX('Purchase Behaviour'!M:M, MATCH($A579,'Purchase Behaviour'!$A:$A, 0))</f>
        <v>48</v>
      </c>
      <c r="V579" s="2">
        <f t="array" ref="V579">INDEX('Campaign Performance'!B:B, MATCH(A579,'Campaign Performance'!A:A, 0))</f>
        <v>0</v>
      </c>
      <c r="W579" s="2">
        <f t="array" ref="W579">INDEX('Campaign Performance'!C:C, MATCH($A579,'Campaign Performance'!$A:$A, 0))</f>
        <v>0</v>
      </c>
      <c r="X579" s="2">
        <f t="array" ref="X579">INDEX('Campaign Performance'!D:D, MATCH($A579,'Campaign Performance'!$A:$A, 0))</f>
        <v>0</v>
      </c>
      <c r="Y579" s="2">
        <f t="array" ref="Y579">INDEX('Campaign Performance'!E:E, MATCH($A579,'Campaign Performance'!$A:$A, 0))</f>
        <v>0</v>
      </c>
      <c r="Z579" s="2">
        <f t="array" ref="Z579">INDEX('Campaign Performance'!F:F, MATCH($A579,'Campaign Performance'!$A:$A, 0))</f>
        <v>0</v>
      </c>
      <c r="AA579" s="2">
        <f t="array" ref="AA579">INDEX('Campaign Performance'!G:G, MATCH($A579,'Campaign Performance'!$A:$A, 0))</f>
        <v>1</v>
      </c>
      <c r="AB579" s="2">
        <f t="array" ref="AB579">INDEX('Campaign Performance'!H:H, MATCH($A579,'Campaign Performance'!$A:$A, 0))</f>
        <v>0</v>
      </c>
      <c r="AC579" s="5">
        <f t="shared" si="2"/>
        <v>55</v>
      </c>
      <c r="AD579" s="5">
        <f t="shared" si="3"/>
        <v>12</v>
      </c>
      <c r="AE579" s="5">
        <f t="shared" si="4"/>
        <v>362.5819627</v>
      </c>
      <c r="AF579" s="5">
        <f t="shared" si="5"/>
        <v>0</v>
      </c>
      <c r="AG579" s="5" t="str">
        <f t="shared" si="6"/>
        <v>No kids</v>
      </c>
      <c r="AH579" s="5" t="str">
        <f t="shared" si="20"/>
        <v>Low income</v>
      </c>
      <c r="AI579" s="5" t="str">
        <f t="shared" si="7"/>
        <v>No</v>
      </c>
      <c r="AJ579" s="5" t="str">
        <f t="shared" si="8"/>
        <v>No Acceptance</v>
      </c>
      <c r="AK579" s="5">
        <f t="shared" si="9"/>
        <v>1</v>
      </c>
      <c r="AL579" s="5">
        <f t="shared" si="10"/>
        <v>0.01837666287</v>
      </c>
      <c r="AM579" s="5">
        <f t="shared" si="11"/>
        <v>0.5151515152</v>
      </c>
      <c r="AN579" s="5">
        <f t="shared" si="12"/>
        <v>0.1111111111</v>
      </c>
      <c r="AO579" s="5">
        <f t="shared" si="13"/>
        <v>0</v>
      </c>
      <c r="AP579" s="5">
        <f t="shared" si="14"/>
        <v>0</v>
      </c>
      <c r="AQ579" s="5">
        <f t="shared" si="15"/>
        <v>0</v>
      </c>
      <c r="AR579" s="5">
        <f t="shared" si="16"/>
        <v>0.1758062869</v>
      </c>
      <c r="AS579" s="5">
        <f t="shared" si="17"/>
        <v>1819</v>
      </c>
      <c r="AT579" s="5">
        <f t="shared" si="18"/>
        <v>0.1880303707</v>
      </c>
      <c r="AU579" s="5" t="str">
        <f t="shared" si="19"/>
        <v>Low</v>
      </c>
      <c r="AV579" s="5"/>
      <c r="AW579" s="5"/>
      <c r="AX579" s="5"/>
      <c r="AY579" s="5"/>
      <c r="AZ579" s="5"/>
    </row>
    <row r="580" ht="14.25" customHeight="1">
      <c r="A580" s="5">
        <v>10242.0</v>
      </c>
      <c r="B580" s="5">
        <v>1966.0</v>
      </c>
      <c r="C580" s="5" t="s">
        <v>53</v>
      </c>
      <c r="D580" s="5" t="s">
        <v>50</v>
      </c>
      <c r="E580" s="5">
        <v>47472.0</v>
      </c>
      <c r="F580" s="2">
        <f t="shared" si="1"/>
        <v>47472</v>
      </c>
      <c r="G580" s="5">
        <v>0.0</v>
      </c>
      <c r="H580" s="5">
        <v>0.0</v>
      </c>
      <c r="I580" s="5" t="s">
        <v>258</v>
      </c>
      <c r="J580" s="2">
        <f t="array" ref="J580">INDEX('Purchase Behaviour'!B:B,MATCH(A580,'Purchase Behaviour'!A:A, 0))</f>
        <v>95.36533588</v>
      </c>
      <c r="K580" s="2">
        <f t="array" ref="K580">INDEX('Purchase Behaviour'!C:C, MATCH(A580,'Purchase Behaviour'!A:A, 0))</f>
        <v>107.7222333</v>
      </c>
      <c r="L580" s="2">
        <f t="array" ref="L580">INDEX('Purchase Behaviour'!D:D, MATCH($A580,'Purchase Behaviour'!$A:$A, 0))</f>
        <v>217.640187</v>
      </c>
      <c r="M580" s="2">
        <f t="array" ref="M580">INDEX('Purchase Behaviour'!E:E, MATCH($A580,'Purchase Behaviour'!$A:$A, 0))</f>
        <v>380.2982564</v>
      </c>
      <c r="N580" s="2">
        <f t="array" ref="N580">INDEX('Purchase Behaviour'!F:F, MATCH($A580,'Purchase Behaviour'!$A:$A, 0))</f>
        <v>29.65146146</v>
      </c>
      <c r="O580" s="2">
        <f t="array" ref="O580">INDEX('Purchase Behaviour'!G:G, MATCH($A580,'Purchase Behaviour'!$A:$A, 0))</f>
        <v>278.0483014</v>
      </c>
      <c r="P580" s="2">
        <f t="array" ref="P580">INDEX('Purchase Behaviour'!H:H, MATCH($A580,'Purchase Behaviour'!$A:$A, 0))</f>
        <v>2</v>
      </c>
      <c r="Q580" s="2">
        <f t="array" ref="Q580">INDEX('Purchase Behaviour'!I:I, MATCH($A580,'Purchase Behaviour'!$A:$A, 0))</f>
        <v>2</v>
      </c>
      <c r="R580" s="2">
        <f t="array" ref="R580">INDEX('Purchase Behaviour'!J:J, MATCH($A580,'Purchase Behaviour'!$A:$A, 0))</f>
        <v>0</v>
      </c>
      <c r="S580" s="2">
        <f t="array" ref="S580">INDEX('Purchase Behaviour'!K:K, MATCH($A580,'Purchase Behaviour'!$A:$A, 0))</f>
        <v>4</v>
      </c>
      <c r="T580" s="2">
        <f t="array" ref="T580">INDEX('Purchase Behaviour'!L:L, MATCH($A580,'Purchase Behaviour'!$A:$A, 0))</f>
        <v>5</v>
      </c>
      <c r="U580" s="2">
        <f t="array" ref="U580">INDEX('Purchase Behaviour'!M:M, MATCH($A580,'Purchase Behaviour'!$A:$A, 0))</f>
        <v>39</v>
      </c>
      <c r="V580" s="2">
        <f t="array" ref="V580">INDEX('Campaign Performance'!B:B, MATCH(A580,'Campaign Performance'!A:A, 0))</f>
        <v>0</v>
      </c>
      <c r="W580" s="2">
        <f t="array" ref="W580">INDEX('Campaign Performance'!C:C, MATCH($A580,'Campaign Performance'!$A:$A, 0))</f>
        <v>0</v>
      </c>
      <c r="X580" s="2">
        <f t="array" ref="X580">INDEX('Campaign Performance'!D:D, MATCH($A580,'Campaign Performance'!$A:$A, 0))</f>
        <v>0</v>
      </c>
      <c r="Y580" s="2">
        <f t="array" ref="Y580">INDEX('Campaign Performance'!E:E, MATCH($A580,'Campaign Performance'!$A:$A, 0))</f>
        <v>0</v>
      </c>
      <c r="Z580" s="2">
        <f t="array" ref="Z580">INDEX('Campaign Performance'!F:F, MATCH($A580,'Campaign Performance'!$A:$A, 0))</f>
        <v>0</v>
      </c>
      <c r="AA580" s="2">
        <f t="array" ref="AA580">INDEX('Campaign Performance'!G:G, MATCH($A580,'Campaign Performance'!$A:$A, 0))</f>
        <v>0</v>
      </c>
      <c r="AB580" s="2">
        <f t="array" ref="AB580">INDEX('Campaign Performance'!H:H, MATCH($A580,'Campaign Performance'!$A:$A, 0))</f>
        <v>0</v>
      </c>
      <c r="AC580" s="5">
        <f t="shared" si="2"/>
        <v>59</v>
      </c>
      <c r="AD580" s="5">
        <f t="shared" si="3"/>
        <v>12</v>
      </c>
      <c r="AE580" s="5">
        <f t="shared" si="4"/>
        <v>1108.725775</v>
      </c>
      <c r="AF580" s="5">
        <f t="shared" si="5"/>
        <v>0</v>
      </c>
      <c r="AG580" s="5" t="str">
        <f t="shared" si="6"/>
        <v>No kids</v>
      </c>
      <c r="AH580" s="5" t="str">
        <f t="shared" si="20"/>
        <v>Mid income</v>
      </c>
      <c r="AI580" s="5" t="str">
        <f t="shared" si="7"/>
        <v>No</v>
      </c>
      <c r="AJ580" s="5" t="str">
        <f t="shared" si="8"/>
        <v>No Acceptance</v>
      </c>
      <c r="AK580" s="5">
        <f t="shared" si="9"/>
        <v>2</v>
      </c>
      <c r="AL580" s="5">
        <f t="shared" si="10"/>
        <v>0.05619330771</v>
      </c>
      <c r="AM580" s="5">
        <f t="shared" si="11"/>
        <v>0.6060606061</v>
      </c>
      <c r="AN580" s="5">
        <f t="shared" si="12"/>
        <v>0.07407407407</v>
      </c>
      <c r="AO580" s="5">
        <f t="shared" si="13"/>
        <v>0</v>
      </c>
      <c r="AP580" s="5">
        <f t="shared" si="14"/>
        <v>0</v>
      </c>
      <c r="AQ580" s="5">
        <f t="shared" si="15"/>
        <v>0.5</v>
      </c>
      <c r="AR580" s="5">
        <f t="shared" si="16"/>
        <v>0.2569776199</v>
      </c>
      <c r="AS580" s="5">
        <f t="shared" si="17"/>
        <v>1274</v>
      </c>
      <c r="AT580" s="5">
        <f t="shared" si="18"/>
        <v>0.4314426083</v>
      </c>
      <c r="AU580" s="5" t="str">
        <f t="shared" si="19"/>
        <v>Low</v>
      </c>
      <c r="AV580" s="5"/>
      <c r="AW580" s="5"/>
      <c r="AX580" s="5"/>
      <c r="AY580" s="5"/>
      <c r="AZ580" s="5"/>
    </row>
    <row r="581" ht="14.25" customHeight="1">
      <c r="A581" s="5">
        <v>5253.0</v>
      </c>
      <c r="B581" s="5">
        <v>1960.0</v>
      </c>
      <c r="C581" s="5" t="s">
        <v>56</v>
      </c>
      <c r="D581" s="5" t="s">
        <v>50</v>
      </c>
      <c r="E581" s="5">
        <v>54603.0</v>
      </c>
      <c r="F581" s="2">
        <f t="shared" si="1"/>
        <v>54603</v>
      </c>
      <c r="G581" s="5">
        <v>0.0</v>
      </c>
      <c r="H581" s="5">
        <v>1.0</v>
      </c>
      <c r="I581" s="5" t="s">
        <v>438</v>
      </c>
      <c r="J581" s="2">
        <f t="array" ref="J581">INDEX('Purchase Behaviour'!B:B,MATCH(A581,'Purchase Behaviour'!A:A, 0))</f>
        <v>204.6103125</v>
      </c>
      <c r="K581" s="2">
        <f t="array" ref="K581">INDEX('Purchase Behaviour'!C:C, MATCH(A581,'Purchase Behaviour'!A:A, 0))</f>
        <v>233.2223645</v>
      </c>
      <c r="L581" s="2">
        <f t="array" ref="L581">INDEX('Purchase Behaviour'!D:D, MATCH($A581,'Purchase Behaviour'!$A:$A, 0))</f>
        <v>182.873854</v>
      </c>
      <c r="M581" s="2">
        <f t="array" ref="M581">INDEX('Purchase Behaviour'!E:E, MATCH($A581,'Purchase Behaviour'!$A:$A, 0))</f>
        <v>146.9445564</v>
      </c>
      <c r="N581" s="2">
        <f t="array" ref="N581">INDEX('Purchase Behaviour'!F:F, MATCH($A581,'Purchase Behaviour'!$A:$A, 0))</f>
        <v>271.77628</v>
      </c>
      <c r="O581" s="2">
        <f t="array" ref="O581">INDEX('Purchase Behaviour'!G:G, MATCH($A581,'Purchase Behaviour'!$A:$A, 0))</f>
        <v>283.2443491</v>
      </c>
      <c r="P581" s="2">
        <f t="array" ref="P581">INDEX('Purchase Behaviour'!H:H, MATCH($A581,'Purchase Behaviour'!$A:$A, 0))</f>
        <v>6</v>
      </c>
      <c r="Q581" s="2">
        <f t="array" ref="Q581">INDEX('Purchase Behaviour'!I:I, MATCH($A581,'Purchase Behaviour'!$A:$A, 0))</f>
        <v>4</v>
      </c>
      <c r="R581" s="2">
        <f t="array" ref="R581">INDEX('Purchase Behaviour'!J:J, MATCH($A581,'Purchase Behaviour'!$A:$A, 0))</f>
        <v>2</v>
      </c>
      <c r="S581" s="2">
        <f t="array" ref="S581">INDEX('Purchase Behaviour'!K:K, MATCH($A581,'Purchase Behaviour'!$A:$A, 0))</f>
        <v>4</v>
      </c>
      <c r="T581" s="2">
        <f t="array" ref="T581">INDEX('Purchase Behaviour'!L:L, MATCH($A581,'Purchase Behaviour'!$A:$A, 0))</f>
        <v>7</v>
      </c>
      <c r="U581" s="2">
        <f t="array" ref="U581">INDEX('Purchase Behaviour'!M:M, MATCH($A581,'Purchase Behaviour'!$A:$A, 0))</f>
        <v>85</v>
      </c>
      <c r="V581" s="2">
        <f t="array" ref="V581">INDEX('Campaign Performance'!B:B, MATCH(A581,'Campaign Performance'!A:A, 0))</f>
        <v>0</v>
      </c>
      <c r="W581" s="2">
        <f t="array" ref="W581">INDEX('Campaign Performance'!C:C, MATCH($A581,'Campaign Performance'!$A:$A, 0))</f>
        <v>0</v>
      </c>
      <c r="X581" s="2">
        <f t="array" ref="X581">INDEX('Campaign Performance'!D:D, MATCH($A581,'Campaign Performance'!$A:$A, 0))</f>
        <v>0</v>
      </c>
      <c r="Y581" s="2">
        <f t="array" ref="Y581">INDEX('Campaign Performance'!E:E, MATCH($A581,'Campaign Performance'!$A:$A, 0))</f>
        <v>0</v>
      </c>
      <c r="Z581" s="2">
        <f t="array" ref="Z581">INDEX('Campaign Performance'!F:F, MATCH($A581,'Campaign Performance'!$A:$A, 0))</f>
        <v>0</v>
      </c>
      <c r="AA581" s="2">
        <f t="array" ref="AA581">INDEX('Campaign Performance'!G:G, MATCH($A581,'Campaign Performance'!$A:$A, 0))</f>
        <v>1</v>
      </c>
      <c r="AB581" s="2">
        <f t="array" ref="AB581">INDEX('Campaign Performance'!H:H, MATCH($A581,'Campaign Performance'!$A:$A, 0))</f>
        <v>0</v>
      </c>
      <c r="AC581" s="5">
        <f t="shared" si="2"/>
        <v>65</v>
      </c>
      <c r="AD581" s="5">
        <f t="shared" si="3"/>
        <v>12</v>
      </c>
      <c r="AE581" s="5">
        <f t="shared" si="4"/>
        <v>1322.671716</v>
      </c>
      <c r="AF581" s="5">
        <f t="shared" si="5"/>
        <v>0</v>
      </c>
      <c r="AG581" s="5" t="str">
        <f t="shared" si="6"/>
        <v>Small family</v>
      </c>
      <c r="AH581" s="5" t="str">
        <f t="shared" si="20"/>
        <v>High income</v>
      </c>
      <c r="AI581" s="5" t="str">
        <f t="shared" si="7"/>
        <v>No</v>
      </c>
      <c r="AJ581" s="5" t="str">
        <f t="shared" si="8"/>
        <v>No Acceptance</v>
      </c>
      <c r="AK581" s="5">
        <f t="shared" si="9"/>
        <v>3</v>
      </c>
      <c r="AL581" s="5">
        <f t="shared" si="10"/>
        <v>0.06703668338</v>
      </c>
      <c r="AM581" s="5">
        <f t="shared" si="11"/>
        <v>0.1414141414</v>
      </c>
      <c r="AN581" s="5">
        <f t="shared" si="12"/>
        <v>0.1481481481</v>
      </c>
      <c r="AO581" s="5">
        <f t="shared" si="13"/>
        <v>0.07142857143</v>
      </c>
      <c r="AP581" s="5">
        <f t="shared" si="14"/>
        <v>0</v>
      </c>
      <c r="AQ581" s="5">
        <f t="shared" si="15"/>
        <v>1</v>
      </c>
      <c r="AR581" s="5">
        <f t="shared" si="16"/>
        <v>0.1885484926</v>
      </c>
      <c r="AS581" s="5">
        <f t="shared" si="17"/>
        <v>1744</v>
      </c>
      <c r="AT581" s="5">
        <f t="shared" si="18"/>
        <v>0.2215274676</v>
      </c>
      <c r="AU581" s="5" t="str">
        <f t="shared" si="19"/>
        <v>Low</v>
      </c>
      <c r="AV581" s="5"/>
      <c r="AW581" s="5"/>
      <c r="AX581" s="5"/>
      <c r="AY581" s="5"/>
      <c r="AZ581" s="5"/>
    </row>
    <row r="582" ht="14.25" customHeight="1">
      <c r="A582" s="5">
        <v>5966.0</v>
      </c>
      <c r="B582" s="5">
        <v>1974.0</v>
      </c>
      <c r="C582" s="5" t="s">
        <v>53</v>
      </c>
      <c r="D582" s="5" t="s">
        <v>54</v>
      </c>
      <c r="E582" s="5">
        <v>45207.0</v>
      </c>
      <c r="F582" s="2">
        <f t="shared" si="1"/>
        <v>45207</v>
      </c>
      <c r="G582" s="5">
        <v>0.0</v>
      </c>
      <c r="H582" s="5">
        <v>0.0</v>
      </c>
      <c r="I582" s="5" t="s">
        <v>154</v>
      </c>
      <c r="J582" s="2">
        <f t="array" ref="J582">INDEX('Purchase Behaviour'!B:B,MATCH(A582,'Purchase Behaviour'!A:A, 0))</f>
        <v>262.5753809</v>
      </c>
      <c r="K582" s="2">
        <f t="array" ref="K582">INDEX('Purchase Behaviour'!C:C, MATCH(A582,'Purchase Behaviour'!A:A, 0))</f>
        <v>99.66007565</v>
      </c>
      <c r="L582" s="2">
        <f t="array" ref="L582">INDEX('Purchase Behaviour'!D:D, MATCH($A582,'Purchase Behaviour'!$A:$A, 0))</f>
        <v>276.8092676</v>
      </c>
      <c r="M582" s="2">
        <f t="array" ref="M582">INDEX('Purchase Behaviour'!E:E, MATCH($A582,'Purchase Behaviour'!$A:$A, 0))</f>
        <v>278.0438234</v>
      </c>
      <c r="N582" s="2">
        <f t="array" ref="N582">INDEX('Purchase Behaviour'!F:F, MATCH($A582,'Purchase Behaviour'!$A:$A, 0))</f>
        <v>245.6963104</v>
      </c>
      <c r="O582" s="2">
        <f t="array" ref="O582">INDEX('Purchase Behaviour'!G:G, MATCH($A582,'Purchase Behaviour'!$A:$A, 0))</f>
        <v>187.1738092</v>
      </c>
      <c r="P582" s="2">
        <f t="array" ref="P582">INDEX('Purchase Behaviour'!H:H, MATCH($A582,'Purchase Behaviour'!$A:$A, 0))</f>
        <v>5</v>
      </c>
      <c r="Q582" s="2">
        <f t="array" ref="Q582">INDEX('Purchase Behaviour'!I:I, MATCH($A582,'Purchase Behaviour'!$A:$A, 0))</f>
        <v>3</v>
      </c>
      <c r="R582" s="2">
        <f t="array" ref="R582">INDEX('Purchase Behaviour'!J:J, MATCH($A582,'Purchase Behaviour'!$A:$A, 0))</f>
        <v>1</v>
      </c>
      <c r="S582" s="2">
        <f t="array" ref="S582">INDEX('Purchase Behaviour'!K:K, MATCH($A582,'Purchase Behaviour'!$A:$A, 0))</f>
        <v>6</v>
      </c>
      <c r="T582" s="2">
        <f t="array" ref="T582">INDEX('Purchase Behaviour'!L:L, MATCH($A582,'Purchase Behaviour'!$A:$A, 0))</f>
        <v>6</v>
      </c>
      <c r="U582" s="2">
        <f t="array" ref="U582">INDEX('Purchase Behaviour'!M:M, MATCH($A582,'Purchase Behaviour'!$A:$A, 0))</f>
        <v>64</v>
      </c>
      <c r="V582" s="2">
        <f t="array" ref="V582">INDEX('Campaign Performance'!B:B, MATCH(A582,'Campaign Performance'!A:A, 0))</f>
        <v>0</v>
      </c>
      <c r="W582" s="2">
        <f t="array" ref="W582">INDEX('Campaign Performance'!C:C, MATCH($A582,'Campaign Performance'!$A:$A, 0))</f>
        <v>1</v>
      </c>
      <c r="X582" s="2">
        <f t="array" ref="X582">INDEX('Campaign Performance'!D:D, MATCH($A582,'Campaign Performance'!$A:$A, 0))</f>
        <v>0</v>
      </c>
      <c r="Y582" s="2">
        <f t="array" ref="Y582">INDEX('Campaign Performance'!E:E, MATCH($A582,'Campaign Performance'!$A:$A, 0))</f>
        <v>0</v>
      </c>
      <c r="Z582" s="2">
        <f t="array" ref="Z582">INDEX('Campaign Performance'!F:F, MATCH($A582,'Campaign Performance'!$A:$A, 0))</f>
        <v>0</v>
      </c>
      <c r="AA582" s="2">
        <f t="array" ref="AA582">INDEX('Campaign Performance'!G:G, MATCH($A582,'Campaign Performance'!$A:$A, 0))</f>
        <v>0</v>
      </c>
      <c r="AB582" s="2">
        <f t="array" ref="AB582">INDEX('Campaign Performance'!H:H, MATCH($A582,'Campaign Performance'!$A:$A, 0))</f>
        <v>0</v>
      </c>
      <c r="AC582" s="5">
        <f t="shared" si="2"/>
        <v>51</v>
      </c>
      <c r="AD582" s="5">
        <f t="shared" si="3"/>
        <v>13</v>
      </c>
      <c r="AE582" s="5">
        <f t="shared" si="4"/>
        <v>1349.958667</v>
      </c>
      <c r="AF582" s="5">
        <f t="shared" si="5"/>
        <v>1</v>
      </c>
      <c r="AG582" s="5" t="str">
        <f t="shared" si="6"/>
        <v>No kids</v>
      </c>
      <c r="AH582" s="5" t="str">
        <f t="shared" si="20"/>
        <v>Mid income</v>
      </c>
      <c r="AI582" s="5" t="str">
        <f t="shared" si="7"/>
        <v>No</v>
      </c>
      <c r="AJ582" s="5" t="str">
        <f t="shared" si="8"/>
        <v>Low Acceptance</v>
      </c>
      <c r="AK582" s="5">
        <f t="shared" si="9"/>
        <v>2</v>
      </c>
      <c r="AL582" s="5">
        <f t="shared" si="10"/>
        <v>0.06841966197</v>
      </c>
      <c r="AM582" s="5">
        <f t="shared" si="11"/>
        <v>0.3535353535</v>
      </c>
      <c r="AN582" s="5">
        <f t="shared" si="12"/>
        <v>0.1111111111</v>
      </c>
      <c r="AO582" s="5">
        <f t="shared" si="13"/>
        <v>0.03571428571</v>
      </c>
      <c r="AP582" s="5">
        <f t="shared" si="14"/>
        <v>0.25</v>
      </c>
      <c r="AQ582" s="5">
        <f t="shared" si="15"/>
        <v>0.5</v>
      </c>
      <c r="AR582" s="5">
        <f t="shared" si="16"/>
        <v>0.2184036168</v>
      </c>
      <c r="AS582" s="5">
        <f t="shared" si="17"/>
        <v>1530</v>
      </c>
      <c r="AT582" s="5">
        <f t="shared" si="18"/>
        <v>0.3171058508</v>
      </c>
      <c r="AU582" s="5" t="str">
        <f t="shared" si="19"/>
        <v>Low</v>
      </c>
      <c r="AV582" s="5"/>
      <c r="AW582" s="5"/>
      <c r="AX582" s="5"/>
      <c r="AY582" s="5"/>
      <c r="AZ582" s="5"/>
    </row>
    <row r="583" ht="14.25" customHeight="1">
      <c r="A583" s="5">
        <v>5314.0</v>
      </c>
      <c r="B583" s="5">
        <v>1960.0</v>
      </c>
      <c r="C583" s="5" t="s">
        <v>46</v>
      </c>
      <c r="D583" s="5" t="s">
        <v>50</v>
      </c>
      <c r="E583" s="5">
        <v>40689.0</v>
      </c>
      <c r="F583" s="2">
        <f t="shared" si="1"/>
        <v>40689</v>
      </c>
      <c r="G583" s="5">
        <v>0.0</v>
      </c>
      <c r="H583" s="5">
        <v>0.0</v>
      </c>
      <c r="I583" s="5" t="s">
        <v>76</v>
      </c>
      <c r="J583" s="2">
        <f t="array" ref="J583">INDEX('Purchase Behaviour'!B:B,MATCH(A583,'Purchase Behaviour'!A:A, 0))</f>
        <v>213.9103818</v>
      </c>
      <c r="K583" s="2">
        <f t="array" ref="K583">INDEX('Purchase Behaviour'!C:C, MATCH(A583,'Purchase Behaviour'!A:A, 0))</f>
        <v>184.6981193</v>
      </c>
      <c r="L583" s="2">
        <f t="array" ref="L583">INDEX('Purchase Behaviour'!D:D, MATCH($A583,'Purchase Behaviour'!$A:$A, 0))</f>
        <v>255.0351747</v>
      </c>
      <c r="M583" s="2">
        <f t="array" ref="M583">INDEX('Purchase Behaviour'!E:E, MATCH($A583,'Purchase Behaviour'!$A:$A, 0))</f>
        <v>171.8579273</v>
      </c>
      <c r="N583" s="2">
        <f t="array" ref="N583">INDEX('Purchase Behaviour'!F:F, MATCH($A583,'Purchase Behaviour'!$A:$A, 0))</f>
        <v>201.4246149</v>
      </c>
      <c r="O583" s="2">
        <f t="array" ref="O583">INDEX('Purchase Behaviour'!G:G, MATCH($A583,'Purchase Behaviour'!$A:$A, 0))</f>
        <v>86.3931242</v>
      </c>
      <c r="P583" s="2">
        <f t="array" ref="P583">INDEX('Purchase Behaviour'!H:H, MATCH($A583,'Purchase Behaviour'!$A:$A, 0))</f>
        <v>7</v>
      </c>
      <c r="Q583" s="2">
        <f t="array" ref="Q583">INDEX('Purchase Behaviour'!I:I, MATCH($A583,'Purchase Behaviour'!$A:$A, 0))</f>
        <v>7</v>
      </c>
      <c r="R583" s="2">
        <f t="array" ref="R583">INDEX('Purchase Behaviour'!J:J, MATCH($A583,'Purchase Behaviour'!$A:$A, 0))</f>
        <v>1</v>
      </c>
      <c r="S583" s="2">
        <f t="array" ref="S583">INDEX('Purchase Behaviour'!K:K, MATCH($A583,'Purchase Behaviour'!$A:$A, 0))</f>
        <v>5</v>
      </c>
      <c r="T583" s="2">
        <f t="array" ref="T583">INDEX('Purchase Behaviour'!L:L, MATCH($A583,'Purchase Behaviour'!$A:$A, 0))</f>
        <v>8</v>
      </c>
      <c r="U583" s="2">
        <f t="array" ref="U583">INDEX('Purchase Behaviour'!M:M, MATCH($A583,'Purchase Behaviour'!$A:$A, 0))</f>
        <v>69</v>
      </c>
      <c r="V583" s="2">
        <f t="array" ref="V583">INDEX('Campaign Performance'!B:B, MATCH(A583,'Campaign Performance'!A:A, 0))</f>
        <v>0</v>
      </c>
      <c r="W583" s="2">
        <f t="array" ref="W583">INDEX('Campaign Performance'!C:C, MATCH($A583,'Campaign Performance'!$A:$A, 0))</f>
        <v>0</v>
      </c>
      <c r="X583" s="2">
        <f t="array" ref="X583">INDEX('Campaign Performance'!D:D, MATCH($A583,'Campaign Performance'!$A:$A, 0))</f>
        <v>0</v>
      </c>
      <c r="Y583" s="2">
        <f t="array" ref="Y583">INDEX('Campaign Performance'!E:E, MATCH($A583,'Campaign Performance'!$A:$A, 0))</f>
        <v>0</v>
      </c>
      <c r="Z583" s="2">
        <f t="array" ref="Z583">INDEX('Campaign Performance'!F:F, MATCH($A583,'Campaign Performance'!$A:$A, 0))</f>
        <v>0</v>
      </c>
      <c r="AA583" s="2">
        <f t="array" ref="AA583">INDEX('Campaign Performance'!G:G, MATCH($A583,'Campaign Performance'!$A:$A, 0))</f>
        <v>0</v>
      </c>
      <c r="AB583" s="2">
        <f t="array" ref="AB583">INDEX('Campaign Performance'!H:H, MATCH($A583,'Campaign Performance'!$A:$A, 0))</f>
        <v>0</v>
      </c>
      <c r="AC583" s="5">
        <f t="shared" si="2"/>
        <v>65</v>
      </c>
      <c r="AD583" s="5">
        <f t="shared" si="3"/>
        <v>12</v>
      </c>
      <c r="AE583" s="5">
        <f t="shared" si="4"/>
        <v>1113.319342</v>
      </c>
      <c r="AF583" s="5">
        <f t="shared" si="5"/>
        <v>0</v>
      </c>
      <c r="AG583" s="5" t="str">
        <f t="shared" si="6"/>
        <v>No kids</v>
      </c>
      <c r="AH583" s="5" t="str">
        <f t="shared" si="20"/>
        <v>Mid income</v>
      </c>
      <c r="AI583" s="5" t="str">
        <f t="shared" si="7"/>
        <v>No</v>
      </c>
      <c r="AJ583" s="5" t="str">
        <f t="shared" si="8"/>
        <v>No Acceptance</v>
      </c>
      <c r="AK583" s="5">
        <f t="shared" si="9"/>
        <v>2</v>
      </c>
      <c r="AL583" s="5">
        <f t="shared" si="10"/>
        <v>0.05642612245</v>
      </c>
      <c r="AM583" s="5">
        <f t="shared" si="11"/>
        <v>0.303030303</v>
      </c>
      <c r="AN583" s="5">
        <f t="shared" si="12"/>
        <v>0.2592592593</v>
      </c>
      <c r="AO583" s="5">
        <f t="shared" si="13"/>
        <v>0.03571428571</v>
      </c>
      <c r="AP583" s="5">
        <f t="shared" si="14"/>
        <v>0</v>
      </c>
      <c r="AQ583" s="5">
        <f t="shared" si="15"/>
        <v>0.5</v>
      </c>
      <c r="AR583" s="5">
        <f t="shared" si="16"/>
        <v>0.197475939</v>
      </c>
      <c r="AS583" s="5">
        <f t="shared" si="17"/>
        <v>1682</v>
      </c>
      <c r="AT583" s="5">
        <f t="shared" si="18"/>
        <v>0.2492184011</v>
      </c>
      <c r="AU583" s="5" t="str">
        <f t="shared" si="19"/>
        <v>Low</v>
      </c>
      <c r="AV583" s="5"/>
      <c r="AW583" s="5"/>
      <c r="AX583" s="5"/>
      <c r="AY583" s="5"/>
      <c r="AZ583" s="5"/>
    </row>
    <row r="584" ht="14.25" customHeight="1">
      <c r="A584" s="5">
        <v>5081.0</v>
      </c>
      <c r="B584" s="5">
        <v>1967.0</v>
      </c>
      <c r="C584" s="5" t="s">
        <v>70</v>
      </c>
      <c r="D584" s="5" t="s">
        <v>50</v>
      </c>
      <c r="E584" s="5">
        <v>47821.0</v>
      </c>
      <c r="F584" s="2">
        <f t="shared" si="1"/>
        <v>47821</v>
      </c>
      <c r="G584" s="5">
        <v>0.0</v>
      </c>
      <c r="H584" s="5">
        <v>0.0</v>
      </c>
      <c r="I584" s="5" t="s">
        <v>408</v>
      </c>
      <c r="J584" s="2">
        <f t="array" ref="J584">INDEX('Purchase Behaviour'!B:B,MATCH(A584,'Purchase Behaviour'!A:A, 0))</f>
        <v>251.1754965</v>
      </c>
      <c r="K584" s="2">
        <f t="array" ref="K584">INDEX('Purchase Behaviour'!C:C, MATCH(A584,'Purchase Behaviour'!A:A, 0))</f>
        <v>173.936318</v>
      </c>
      <c r="L584" s="2">
        <f t="array" ref="L584">INDEX('Purchase Behaviour'!D:D, MATCH($A584,'Purchase Behaviour'!$A:$A, 0))</f>
        <v>266.3447626</v>
      </c>
      <c r="M584" s="2">
        <f t="array" ref="M584">INDEX('Purchase Behaviour'!E:E, MATCH($A584,'Purchase Behaviour'!$A:$A, 0))</f>
        <v>286.5511767</v>
      </c>
      <c r="N584" s="2">
        <f t="array" ref="N584">INDEX('Purchase Behaviour'!F:F, MATCH($A584,'Purchase Behaviour'!$A:$A, 0))</f>
        <v>184.1568401</v>
      </c>
      <c r="O584" s="2">
        <f t="array" ref="O584">INDEX('Purchase Behaviour'!G:G, MATCH($A584,'Purchase Behaviour'!$A:$A, 0))</f>
        <v>231.1043385</v>
      </c>
      <c r="P584" s="2">
        <f t="array" ref="P584">INDEX('Purchase Behaviour'!H:H, MATCH($A584,'Purchase Behaviour'!$A:$A, 0))</f>
        <v>1</v>
      </c>
      <c r="Q584" s="2">
        <f t="array" ref="Q584">INDEX('Purchase Behaviour'!I:I, MATCH($A584,'Purchase Behaviour'!$A:$A, 0))</f>
        <v>1</v>
      </c>
      <c r="R584" s="2">
        <f t="array" ref="R584">INDEX('Purchase Behaviour'!J:J, MATCH($A584,'Purchase Behaviour'!$A:$A, 0))</f>
        <v>0</v>
      </c>
      <c r="S584" s="2">
        <f t="array" ref="S584">INDEX('Purchase Behaviour'!K:K, MATCH($A584,'Purchase Behaviour'!$A:$A, 0))</f>
        <v>3</v>
      </c>
      <c r="T584" s="2">
        <f t="array" ref="T584">INDEX('Purchase Behaviour'!L:L, MATCH($A584,'Purchase Behaviour'!$A:$A, 0))</f>
        <v>8</v>
      </c>
      <c r="U584" s="2">
        <f t="array" ref="U584">INDEX('Purchase Behaviour'!M:M, MATCH($A584,'Purchase Behaviour'!$A:$A, 0))</f>
        <v>54</v>
      </c>
      <c r="V584" s="2">
        <f t="array" ref="V584">INDEX('Campaign Performance'!B:B, MATCH(A584,'Campaign Performance'!A:A, 0))</f>
        <v>0</v>
      </c>
      <c r="W584" s="2">
        <f t="array" ref="W584">INDEX('Campaign Performance'!C:C, MATCH($A584,'Campaign Performance'!$A:$A, 0))</f>
        <v>0</v>
      </c>
      <c r="X584" s="2">
        <f t="array" ref="X584">INDEX('Campaign Performance'!D:D, MATCH($A584,'Campaign Performance'!$A:$A, 0))</f>
        <v>0</v>
      </c>
      <c r="Y584" s="2">
        <f t="array" ref="Y584">INDEX('Campaign Performance'!E:E, MATCH($A584,'Campaign Performance'!$A:$A, 0))</f>
        <v>0</v>
      </c>
      <c r="Z584" s="2">
        <f t="array" ref="Z584">INDEX('Campaign Performance'!F:F, MATCH($A584,'Campaign Performance'!$A:$A, 0))</f>
        <v>0</v>
      </c>
      <c r="AA584" s="2">
        <f t="array" ref="AA584">INDEX('Campaign Performance'!G:G, MATCH($A584,'Campaign Performance'!$A:$A, 0))</f>
        <v>0</v>
      </c>
      <c r="AB584" s="2">
        <f t="array" ref="AB584">INDEX('Campaign Performance'!H:H, MATCH($A584,'Campaign Performance'!$A:$A, 0))</f>
        <v>0</v>
      </c>
      <c r="AC584" s="5">
        <f t="shared" si="2"/>
        <v>58</v>
      </c>
      <c r="AD584" s="5">
        <f t="shared" si="3"/>
        <v>12</v>
      </c>
      <c r="AE584" s="5">
        <f t="shared" si="4"/>
        <v>1393.268932</v>
      </c>
      <c r="AF584" s="5">
        <f t="shared" si="5"/>
        <v>0</v>
      </c>
      <c r="AG584" s="5" t="str">
        <f t="shared" si="6"/>
        <v>No kids</v>
      </c>
      <c r="AH584" s="5" t="str">
        <f t="shared" si="20"/>
        <v>Mid income</v>
      </c>
      <c r="AI584" s="5" t="str">
        <f t="shared" si="7"/>
        <v>No</v>
      </c>
      <c r="AJ584" s="5" t="str">
        <f t="shared" si="8"/>
        <v>No Acceptance</v>
      </c>
      <c r="AK584" s="5">
        <f t="shared" si="9"/>
        <v>2</v>
      </c>
      <c r="AL584" s="5">
        <f t="shared" si="10"/>
        <v>0.07061474674</v>
      </c>
      <c r="AM584" s="5">
        <f t="shared" si="11"/>
        <v>0.4545454545</v>
      </c>
      <c r="AN584" s="5">
        <f t="shared" si="12"/>
        <v>0.03703703704</v>
      </c>
      <c r="AO584" s="5">
        <f t="shared" si="13"/>
        <v>0</v>
      </c>
      <c r="AP584" s="5">
        <f t="shared" si="14"/>
        <v>0</v>
      </c>
      <c r="AQ584" s="5">
        <f t="shared" si="15"/>
        <v>0.5</v>
      </c>
      <c r="AR584" s="5">
        <f t="shared" si="16"/>
        <v>0.2095728786</v>
      </c>
      <c r="AS584" s="5">
        <f t="shared" si="17"/>
        <v>1591</v>
      </c>
      <c r="AT584" s="5">
        <f t="shared" si="18"/>
        <v>0.2898615453</v>
      </c>
      <c r="AU584" s="5" t="str">
        <f t="shared" si="19"/>
        <v>Low</v>
      </c>
      <c r="AV584" s="5"/>
      <c r="AW584" s="5"/>
      <c r="AX584" s="5"/>
      <c r="AY584" s="5"/>
      <c r="AZ584" s="5"/>
    </row>
    <row r="585" ht="14.25" customHeight="1">
      <c r="A585" s="5">
        <v>5123.0</v>
      </c>
      <c r="B585" s="5">
        <v>1960.0</v>
      </c>
      <c r="C585" s="5" t="s">
        <v>56</v>
      </c>
      <c r="D585" s="5" t="s">
        <v>54</v>
      </c>
      <c r="E585" s="5">
        <v>27450.0</v>
      </c>
      <c r="F585" s="2">
        <f t="shared" si="1"/>
        <v>27450</v>
      </c>
      <c r="G585" s="5">
        <v>0.0</v>
      </c>
      <c r="H585" s="5">
        <v>0.0</v>
      </c>
      <c r="I585" s="5" t="s">
        <v>439</v>
      </c>
      <c r="J585" s="2">
        <f t="array" ref="J585">INDEX('Purchase Behaviour'!B:B,MATCH(A585,'Purchase Behaviour'!A:A, 0))</f>
        <v>138.680804</v>
      </c>
      <c r="K585" s="2">
        <f t="array" ref="K585">INDEX('Purchase Behaviour'!C:C, MATCH(A585,'Purchase Behaviour'!A:A, 0))</f>
        <v>146.8166795</v>
      </c>
      <c r="L585" s="2">
        <f t="array" ref="L585">INDEX('Purchase Behaviour'!D:D, MATCH($A585,'Purchase Behaviour'!$A:$A, 0))</f>
        <v>164.5450729</v>
      </c>
      <c r="M585" s="2">
        <f t="array" ref="M585">INDEX('Purchase Behaviour'!E:E, MATCH($A585,'Purchase Behaviour'!$A:$A, 0))</f>
        <v>159.045468</v>
      </c>
      <c r="N585" s="2">
        <f t="array" ref="N585">INDEX('Purchase Behaviour'!F:F, MATCH($A585,'Purchase Behaviour'!$A:$A, 0))</f>
        <v>115.3794837</v>
      </c>
      <c r="O585" s="2">
        <f t="array" ref="O585">INDEX('Purchase Behaviour'!G:G, MATCH($A585,'Purchase Behaviour'!$A:$A, 0))</f>
        <v>198.5255624</v>
      </c>
      <c r="P585" s="2">
        <f t="array" ref="P585">INDEX('Purchase Behaviour'!H:H, MATCH($A585,'Purchase Behaviour'!$A:$A, 0))</f>
        <v>1</v>
      </c>
      <c r="Q585" s="2">
        <f t="array" ref="Q585">INDEX('Purchase Behaviour'!I:I, MATCH($A585,'Purchase Behaviour'!$A:$A, 0))</f>
        <v>2</v>
      </c>
      <c r="R585" s="2">
        <f t="array" ref="R585">INDEX('Purchase Behaviour'!J:J, MATCH($A585,'Purchase Behaviour'!$A:$A, 0))</f>
        <v>1</v>
      </c>
      <c r="S585" s="2">
        <f t="array" ref="S585">INDEX('Purchase Behaviour'!K:K, MATCH($A585,'Purchase Behaviour'!$A:$A, 0))</f>
        <v>3</v>
      </c>
      <c r="T585" s="2">
        <f t="array" ref="T585">INDEX('Purchase Behaviour'!L:L, MATCH($A585,'Purchase Behaviour'!$A:$A, 0))</f>
        <v>7</v>
      </c>
      <c r="U585" s="2">
        <f t="array" ref="U585">INDEX('Purchase Behaviour'!M:M, MATCH($A585,'Purchase Behaviour'!$A:$A, 0))</f>
        <v>57</v>
      </c>
      <c r="V585" s="2">
        <f t="array" ref="V585">INDEX('Campaign Performance'!B:B, MATCH(A585,'Campaign Performance'!A:A, 0))</f>
        <v>0</v>
      </c>
      <c r="W585" s="2">
        <f t="array" ref="W585">INDEX('Campaign Performance'!C:C, MATCH($A585,'Campaign Performance'!$A:$A, 0))</f>
        <v>0</v>
      </c>
      <c r="X585" s="2">
        <f t="array" ref="X585">INDEX('Campaign Performance'!D:D, MATCH($A585,'Campaign Performance'!$A:$A, 0))</f>
        <v>0</v>
      </c>
      <c r="Y585" s="2">
        <f t="array" ref="Y585">INDEX('Campaign Performance'!E:E, MATCH($A585,'Campaign Performance'!$A:$A, 0))</f>
        <v>0</v>
      </c>
      <c r="Z585" s="2">
        <f t="array" ref="Z585">INDEX('Campaign Performance'!F:F, MATCH($A585,'Campaign Performance'!$A:$A, 0))</f>
        <v>0</v>
      </c>
      <c r="AA585" s="2">
        <f t="array" ref="AA585">INDEX('Campaign Performance'!G:G, MATCH($A585,'Campaign Performance'!$A:$A, 0))</f>
        <v>0</v>
      </c>
      <c r="AB585" s="2">
        <f t="array" ref="AB585">INDEX('Campaign Performance'!H:H, MATCH($A585,'Campaign Performance'!$A:$A, 0))</f>
        <v>0</v>
      </c>
      <c r="AC585" s="5">
        <f t="shared" si="2"/>
        <v>65</v>
      </c>
      <c r="AD585" s="5">
        <f t="shared" si="3"/>
        <v>12</v>
      </c>
      <c r="AE585" s="5">
        <f t="shared" si="4"/>
        <v>922.9930705</v>
      </c>
      <c r="AF585" s="5">
        <f t="shared" si="5"/>
        <v>0</v>
      </c>
      <c r="AG585" s="5" t="str">
        <f t="shared" si="6"/>
        <v>No kids</v>
      </c>
      <c r="AH585" s="5" t="str">
        <f t="shared" si="20"/>
        <v>Low income</v>
      </c>
      <c r="AI585" s="5" t="str">
        <f t="shared" si="7"/>
        <v>No</v>
      </c>
      <c r="AJ585" s="5" t="str">
        <f t="shared" si="8"/>
        <v>No Acceptance</v>
      </c>
      <c r="AK585" s="5">
        <f t="shared" si="9"/>
        <v>1</v>
      </c>
      <c r="AL585" s="5">
        <f t="shared" si="10"/>
        <v>0.04677985735</v>
      </c>
      <c r="AM585" s="5">
        <f t="shared" si="11"/>
        <v>0.4242424242</v>
      </c>
      <c r="AN585" s="5">
        <f t="shared" si="12"/>
        <v>0.07407407407</v>
      </c>
      <c r="AO585" s="5">
        <f t="shared" si="13"/>
        <v>0.03571428571</v>
      </c>
      <c r="AP585" s="5">
        <f t="shared" si="14"/>
        <v>0</v>
      </c>
      <c r="AQ585" s="5">
        <f t="shared" si="15"/>
        <v>0</v>
      </c>
      <c r="AR585" s="5">
        <f t="shared" si="16"/>
        <v>0.1536502313</v>
      </c>
      <c r="AS585" s="5">
        <f t="shared" si="17"/>
        <v>1916</v>
      </c>
      <c r="AT585" s="5">
        <f t="shared" si="18"/>
        <v>0.1447074587</v>
      </c>
      <c r="AU585" s="5" t="str">
        <f t="shared" si="19"/>
        <v>Low</v>
      </c>
      <c r="AV585" s="5"/>
      <c r="AW585" s="5"/>
      <c r="AX585" s="5"/>
      <c r="AY585" s="5"/>
      <c r="AZ585" s="5"/>
    </row>
    <row r="586" ht="14.25" customHeight="1">
      <c r="A586" s="5">
        <v>5756.0</v>
      </c>
      <c r="B586" s="5">
        <v>1983.0</v>
      </c>
      <c r="C586" s="5" t="s">
        <v>46</v>
      </c>
      <c r="D586" s="5" t="s">
        <v>50</v>
      </c>
      <c r="E586" s="5">
        <v>39453.0</v>
      </c>
      <c r="F586" s="2">
        <f t="shared" si="1"/>
        <v>39453</v>
      </c>
      <c r="G586" s="5">
        <v>1.0</v>
      </c>
      <c r="H586" s="5">
        <v>1.0</v>
      </c>
      <c r="I586" s="5" t="s">
        <v>440</v>
      </c>
      <c r="J586" s="2">
        <f t="array" ref="J586">INDEX('Purchase Behaviour'!B:B,MATCH(A586,'Purchase Behaviour'!A:A, 0))</f>
        <v>234.2075924</v>
      </c>
      <c r="K586" s="2">
        <f t="array" ref="K586">INDEX('Purchase Behaviour'!C:C, MATCH(A586,'Purchase Behaviour'!A:A, 0))</f>
        <v>273.6645961</v>
      </c>
      <c r="L586" s="2">
        <f t="array" ref="L586">INDEX('Purchase Behaviour'!D:D, MATCH($A586,'Purchase Behaviour'!$A:$A, 0))</f>
        <v>209.7247098</v>
      </c>
      <c r="M586" s="2">
        <f t="array" ref="M586">INDEX('Purchase Behaviour'!E:E, MATCH($A586,'Purchase Behaviour'!$A:$A, 0))</f>
        <v>213.2948456</v>
      </c>
      <c r="N586" s="2">
        <f t="array" ref="N586">INDEX('Purchase Behaviour'!F:F, MATCH($A586,'Purchase Behaviour'!$A:$A, 0))</f>
        <v>181.7007913</v>
      </c>
      <c r="O586" s="2">
        <f t="array" ref="O586">INDEX('Purchase Behaviour'!G:G, MATCH($A586,'Purchase Behaviour'!$A:$A, 0))</f>
        <v>161.9719894</v>
      </c>
      <c r="P586" s="2">
        <f t="array" ref="P586">INDEX('Purchase Behaviour'!H:H, MATCH($A586,'Purchase Behaviour'!$A:$A, 0))</f>
        <v>2</v>
      </c>
      <c r="Q586" s="2">
        <f t="array" ref="Q586">INDEX('Purchase Behaviour'!I:I, MATCH($A586,'Purchase Behaviour'!$A:$A, 0))</f>
        <v>2</v>
      </c>
      <c r="R586" s="2">
        <f t="array" ref="R586">INDEX('Purchase Behaviour'!J:J, MATCH($A586,'Purchase Behaviour'!$A:$A, 0))</f>
        <v>0</v>
      </c>
      <c r="S586" s="2">
        <f t="array" ref="S586">INDEX('Purchase Behaviour'!K:K, MATCH($A586,'Purchase Behaviour'!$A:$A, 0))</f>
        <v>3</v>
      </c>
      <c r="T586" s="2">
        <f t="array" ref="T586">INDEX('Purchase Behaviour'!L:L, MATCH($A586,'Purchase Behaviour'!$A:$A, 0))</f>
        <v>6</v>
      </c>
      <c r="U586" s="2">
        <f t="array" ref="U586">INDEX('Purchase Behaviour'!M:M, MATCH($A586,'Purchase Behaviour'!$A:$A, 0))</f>
        <v>64</v>
      </c>
      <c r="V586" s="2">
        <f t="array" ref="V586">INDEX('Campaign Performance'!B:B, MATCH(A586,'Campaign Performance'!A:A, 0))</f>
        <v>0</v>
      </c>
      <c r="W586" s="2">
        <f t="array" ref="W586">INDEX('Campaign Performance'!C:C, MATCH($A586,'Campaign Performance'!$A:$A, 0))</f>
        <v>0</v>
      </c>
      <c r="X586" s="2">
        <f t="array" ref="X586">INDEX('Campaign Performance'!D:D, MATCH($A586,'Campaign Performance'!$A:$A, 0))</f>
        <v>0</v>
      </c>
      <c r="Y586" s="2">
        <f t="array" ref="Y586">INDEX('Campaign Performance'!E:E, MATCH($A586,'Campaign Performance'!$A:$A, 0))</f>
        <v>0</v>
      </c>
      <c r="Z586" s="2">
        <f t="array" ref="Z586">INDEX('Campaign Performance'!F:F, MATCH($A586,'Campaign Performance'!$A:$A, 0))</f>
        <v>0</v>
      </c>
      <c r="AA586" s="2">
        <f t="array" ref="AA586">INDEX('Campaign Performance'!G:G, MATCH($A586,'Campaign Performance'!$A:$A, 0))</f>
        <v>0</v>
      </c>
      <c r="AB586" s="2">
        <f t="array" ref="AB586">INDEX('Campaign Performance'!H:H, MATCH($A586,'Campaign Performance'!$A:$A, 0))</f>
        <v>0</v>
      </c>
      <c r="AC586" s="5">
        <f t="shared" si="2"/>
        <v>42</v>
      </c>
      <c r="AD586" s="5">
        <f t="shared" si="3"/>
        <v>11</v>
      </c>
      <c r="AE586" s="5">
        <f t="shared" si="4"/>
        <v>1274.564525</v>
      </c>
      <c r="AF586" s="5">
        <f t="shared" si="5"/>
        <v>0</v>
      </c>
      <c r="AG586" s="5" t="str">
        <f t="shared" si="6"/>
        <v>Large family</v>
      </c>
      <c r="AH586" s="5" t="str">
        <f t="shared" si="20"/>
        <v>Mid income</v>
      </c>
      <c r="AI586" s="5" t="str">
        <f t="shared" si="7"/>
        <v>No</v>
      </c>
      <c r="AJ586" s="5" t="str">
        <f t="shared" si="8"/>
        <v>No Acceptance</v>
      </c>
      <c r="AK586" s="5">
        <f t="shared" si="9"/>
        <v>2</v>
      </c>
      <c r="AL586" s="5">
        <f t="shared" si="10"/>
        <v>0.06459847702</v>
      </c>
      <c r="AM586" s="5">
        <f t="shared" si="11"/>
        <v>0.3535353535</v>
      </c>
      <c r="AN586" s="5">
        <f t="shared" si="12"/>
        <v>0.07407407407</v>
      </c>
      <c r="AO586" s="5">
        <f t="shared" si="13"/>
        <v>0</v>
      </c>
      <c r="AP586" s="5">
        <f t="shared" si="14"/>
        <v>0</v>
      </c>
      <c r="AQ586" s="5">
        <f t="shared" si="15"/>
        <v>0.5</v>
      </c>
      <c r="AR586" s="5">
        <f t="shared" si="16"/>
        <v>0.1833213364</v>
      </c>
      <c r="AS586" s="5">
        <f t="shared" si="17"/>
        <v>1781</v>
      </c>
      <c r="AT586" s="5">
        <f t="shared" si="18"/>
        <v>0.2050022331</v>
      </c>
      <c r="AU586" s="5" t="str">
        <f t="shared" si="19"/>
        <v>Low</v>
      </c>
      <c r="AV586" s="5"/>
      <c r="AW586" s="5"/>
      <c r="AX586" s="5"/>
      <c r="AY586" s="5"/>
      <c r="AZ586" s="5"/>
    </row>
    <row r="587" ht="14.25" customHeight="1">
      <c r="A587" s="5">
        <v>8036.0</v>
      </c>
      <c r="B587" s="5">
        <v>1971.0</v>
      </c>
      <c r="C587" s="5" t="s">
        <v>70</v>
      </c>
      <c r="D587" s="5" t="s">
        <v>50</v>
      </c>
      <c r="E587" s="5">
        <v>26850.0</v>
      </c>
      <c r="F587" s="2">
        <f t="shared" si="1"/>
        <v>26850</v>
      </c>
      <c r="G587" s="5">
        <v>0.0</v>
      </c>
      <c r="H587" s="5">
        <v>0.0</v>
      </c>
      <c r="I587" s="5" t="s">
        <v>441</v>
      </c>
      <c r="J587" s="2">
        <f t="array" ref="J587">INDEX('Purchase Behaviour'!B:B,MATCH(A587,'Purchase Behaviour'!A:A, 0))</f>
        <v>168.5739668</v>
      </c>
      <c r="K587" s="2">
        <f t="array" ref="K587">INDEX('Purchase Behaviour'!C:C, MATCH(A587,'Purchase Behaviour'!A:A, 0))</f>
        <v>139.3535635</v>
      </c>
      <c r="L587" s="2">
        <f t="array" ref="L587">INDEX('Purchase Behaviour'!D:D, MATCH($A587,'Purchase Behaviour'!$A:$A, 0))</f>
        <v>123.0667775</v>
      </c>
      <c r="M587" s="2">
        <f t="array" ref="M587">INDEX('Purchase Behaviour'!E:E, MATCH($A587,'Purchase Behaviour'!$A:$A, 0))</f>
        <v>86.4332843</v>
      </c>
      <c r="N587" s="2">
        <f t="array" ref="N587">INDEX('Purchase Behaviour'!F:F, MATCH($A587,'Purchase Behaviour'!$A:$A, 0))</f>
        <v>192.4098955</v>
      </c>
      <c r="O587" s="2">
        <f t="array" ref="O587">INDEX('Purchase Behaviour'!G:G, MATCH($A587,'Purchase Behaviour'!$A:$A, 0))</f>
        <v>133.1059387</v>
      </c>
      <c r="P587" s="2">
        <f t="array" ref="P587">INDEX('Purchase Behaviour'!H:H, MATCH($A587,'Purchase Behaviour'!$A:$A, 0))</f>
        <v>4</v>
      </c>
      <c r="Q587" s="2">
        <f t="array" ref="Q587">INDEX('Purchase Behaviour'!I:I, MATCH($A587,'Purchase Behaviour'!$A:$A, 0))</f>
        <v>2</v>
      </c>
      <c r="R587" s="2">
        <f t="array" ref="R587">INDEX('Purchase Behaviour'!J:J, MATCH($A587,'Purchase Behaviour'!$A:$A, 0))</f>
        <v>1</v>
      </c>
      <c r="S587" s="2">
        <f t="array" ref="S587">INDEX('Purchase Behaviour'!K:K, MATCH($A587,'Purchase Behaviour'!$A:$A, 0))</f>
        <v>4</v>
      </c>
      <c r="T587" s="2">
        <f t="array" ref="T587">INDEX('Purchase Behaviour'!L:L, MATCH($A587,'Purchase Behaviour'!$A:$A, 0))</f>
        <v>4</v>
      </c>
      <c r="U587" s="2">
        <f t="array" ref="U587">INDEX('Purchase Behaviour'!M:M, MATCH($A587,'Purchase Behaviour'!$A:$A, 0))</f>
        <v>10</v>
      </c>
      <c r="V587" s="2">
        <f t="array" ref="V587">INDEX('Campaign Performance'!B:B, MATCH(A587,'Campaign Performance'!A:A, 0))</f>
        <v>0</v>
      </c>
      <c r="W587" s="2">
        <f t="array" ref="W587">INDEX('Campaign Performance'!C:C, MATCH($A587,'Campaign Performance'!$A:$A, 0))</f>
        <v>0</v>
      </c>
      <c r="X587" s="2">
        <f t="array" ref="X587">INDEX('Campaign Performance'!D:D, MATCH($A587,'Campaign Performance'!$A:$A, 0))</f>
        <v>0</v>
      </c>
      <c r="Y587" s="2">
        <f t="array" ref="Y587">INDEX('Campaign Performance'!E:E, MATCH($A587,'Campaign Performance'!$A:$A, 0))</f>
        <v>0</v>
      </c>
      <c r="Z587" s="2">
        <f t="array" ref="Z587">INDEX('Campaign Performance'!F:F, MATCH($A587,'Campaign Performance'!$A:$A, 0))</f>
        <v>0</v>
      </c>
      <c r="AA587" s="2">
        <f t="array" ref="AA587">INDEX('Campaign Performance'!G:G, MATCH($A587,'Campaign Performance'!$A:$A, 0))</f>
        <v>0</v>
      </c>
      <c r="AB587" s="2">
        <f t="array" ref="AB587">INDEX('Campaign Performance'!H:H, MATCH($A587,'Campaign Performance'!$A:$A, 0))</f>
        <v>0</v>
      </c>
      <c r="AC587" s="5">
        <f t="shared" si="2"/>
        <v>54</v>
      </c>
      <c r="AD587" s="5">
        <f t="shared" si="3"/>
        <v>11</v>
      </c>
      <c r="AE587" s="5">
        <f t="shared" si="4"/>
        <v>842.9434263</v>
      </c>
      <c r="AF587" s="5">
        <f t="shared" si="5"/>
        <v>0</v>
      </c>
      <c r="AG587" s="5" t="str">
        <f t="shared" si="6"/>
        <v>No kids</v>
      </c>
      <c r="AH587" s="5" t="str">
        <f t="shared" si="20"/>
        <v>Low income</v>
      </c>
      <c r="AI587" s="5" t="str">
        <f t="shared" si="7"/>
        <v>No</v>
      </c>
      <c r="AJ587" s="5" t="str">
        <f t="shared" si="8"/>
        <v>No Acceptance</v>
      </c>
      <c r="AK587" s="5">
        <f t="shared" si="9"/>
        <v>1</v>
      </c>
      <c r="AL587" s="5">
        <f t="shared" si="10"/>
        <v>0.04272271862</v>
      </c>
      <c r="AM587" s="5">
        <f t="shared" si="11"/>
        <v>0.898989899</v>
      </c>
      <c r="AN587" s="5">
        <f t="shared" si="12"/>
        <v>0.07407407407</v>
      </c>
      <c r="AO587" s="5">
        <f t="shared" si="13"/>
        <v>0.03571428571</v>
      </c>
      <c r="AP587" s="5">
        <f t="shared" si="14"/>
        <v>0</v>
      </c>
      <c r="AQ587" s="5">
        <f t="shared" si="15"/>
        <v>0</v>
      </c>
      <c r="AR587" s="5">
        <f t="shared" si="16"/>
        <v>0.295060189</v>
      </c>
      <c r="AS587" s="5">
        <f t="shared" si="17"/>
        <v>993</v>
      </c>
      <c r="AT587" s="5">
        <f t="shared" si="18"/>
        <v>0.5569450648</v>
      </c>
      <c r="AU587" s="5" t="str">
        <f t="shared" si="19"/>
        <v>Mid</v>
      </c>
      <c r="AV587" s="5"/>
      <c r="AW587" s="5"/>
      <c r="AX587" s="5"/>
      <c r="AY587" s="5"/>
      <c r="AZ587" s="5"/>
    </row>
    <row r="588" ht="14.25" customHeight="1">
      <c r="A588" s="5">
        <v>9058.0</v>
      </c>
      <c r="B588" s="5">
        <v>1960.0</v>
      </c>
      <c r="C588" s="5" t="s">
        <v>46</v>
      </c>
      <c r="D588" s="5" t="s">
        <v>88</v>
      </c>
      <c r="E588" s="5">
        <v>79800.0</v>
      </c>
      <c r="F588" s="2">
        <f t="shared" si="1"/>
        <v>79800</v>
      </c>
      <c r="G588" s="5">
        <v>0.0</v>
      </c>
      <c r="H588" s="5">
        <v>1.0</v>
      </c>
      <c r="I588" s="5" t="s">
        <v>442</v>
      </c>
      <c r="J588" s="2">
        <f t="array" ref="J588">INDEX('Purchase Behaviour'!B:B,MATCH(A588,'Purchase Behaviour'!A:A, 0))</f>
        <v>231.9471887</v>
      </c>
      <c r="K588" s="2">
        <f t="array" ref="K588">INDEX('Purchase Behaviour'!C:C, MATCH(A588,'Purchase Behaviour'!A:A, 0))</f>
        <v>391.787137</v>
      </c>
      <c r="L588" s="2">
        <f t="array" ref="L588">INDEX('Purchase Behaviour'!D:D, MATCH($A588,'Purchase Behaviour'!$A:$A, 0))</f>
        <v>357.2881528</v>
      </c>
      <c r="M588" s="2">
        <f t="array" ref="M588">INDEX('Purchase Behaviour'!E:E, MATCH($A588,'Purchase Behaviour'!$A:$A, 0))</f>
        <v>352.2752624</v>
      </c>
      <c r="N588" s="2">
        <f t="array" ref="N588">INDEX('Purchase Behaviour'!F:F, MATCH($A588,'Purchase Behaviour'!$A:$A, 0))</f>
        <v>452.2504431</v>
      </c>
      <c r="O588" s="2">
        <f t="array" ref="O588">INDEX('Purchase Behaviour'!G:G, MATCH($A588,'Purchase Behaviour'!$A:$A, 0))</f>
        <v>357.4568845</v>
      </c>
      <c r="P588" s="2">
        <f t="array" ref="P588">INDEX('Purchase Behaviour'!H:H, MATCH($A588,'Purchase Behaviour'!$A:$A, 0))</f>
        <v>1</v>
      </c>
      <c r="Q588" s="2">
        <f t="array" ref="Q588">INDEX('Purchase Behaviour'!I:I, MATCH($A588,'Purchase Behaviour'!$A:$A, 0))</f>
        <v>5</v>
      </c>
      <c r="R588" s="2">
        <f t="array" ref="R588">INDEX('Purchase Behaviour'!J:J, MATCH($A588,'Purchase Behaviour'!$A:$A, 0))</f>
        <v>11</v>
      </c>
      <c r="S588" s="2">
        <f t="array" ref="S588">INDEX('Purchase Behaviour'!K:K, MATCH($A588,'Purchase Behaviour'!$A:$A, 0))</f>
        <v>5</v>
      </c>
      <c r="T588" s="2">
        <f t="array" ref="T588">INDEX('Purchase Behaviour'!L:L, MATCH($A588,'Purchase Behaviour'!$A:$A, 0))</f>
        <v>3</v>
      </c>
      <c r="U588" s="2">
        <f t="array" ref="U588">INDEX('Purchase Behaviour'!M:M, MATCH($A588,'Purchase Behaviour'!$A:$A, 0))</f>
        <v>65</v>
      </c>
      <c r="V588" s="2">
        <f t="array" ref="V588">INDEX('Campaign Performance'!B:B, MATCH(A588,'Campaign Performance'!A:A, 0))</f>
        <v>1</v>
      </c>
      <c r="W588" s="2">
        <f t="array" ref="W588">INDEX('Campaign Performance'!C:C, MATCH($A588,'Campaign Performance'!$A:$A, 0))</f>
        <v>0</v>
      </c>
      <c r="X588" s="2">
        <f t="array" ref="X588">INDEX('Campaign Performance'!D:D, MATCH($A588,'Campaign Performance'!$A:$A, 0))</f>
        <v>1</v>
      </c>
      <c r="Y588" s="2">
        <f t="array" ref="Y588">INDEX('Campaign Performance'!E:E, MATCH($A588,'Campaign Performance'!$A:$A, 0))</f>
        <v>1</v>
      </c>
      <c r="Z588" s="2">
        <f t="array" ref="Z588">INDEX('Campaign Performance'!F:F, MATCH($A588,'Campaign Performance'!$A:$A, 0))</f>
        <v>0</v>
      </c>
      <c r="AA588" s="2">
        <f t="array" ref="AA588">INDEX('Campaign Performance'!G:G, MATCH($A588,'Campaign Performance'!$A:$A, 0))</f>
        <v>0</v>
      </c>
      <c r="AB588" s="2">
        <f t="array" ref="AB588">INDEX('Campaign Performance'!H:H, MATCH($A588,'Campaign Performance'!$A:$A, 0))</f>
        <v>1</v>
      </c>
      <c r="AC588" s="5">
        <f t="shared" si="2"/>
        <v>65</v>
      </c>
      <c r="AD588" s="5">
        <f t="shared" si="3"/>
        <v>13</v>
      </c>
      <c r="AE588" s="5">
        <f t="shared" si="4"/>
        <v>2143.005069</v>
      </c>
      <c r="AF588" s="5">
        <f t="shared" si="5"/>
        <v>3</v>
      </c>
      <c r="AG588" s="5" t="str">
        <f t="shared" si="6"/>
        <v>Small family</v>
      </c>
      <c r="AH588" s="5" t="str">
        <f t="shared" si="20"/>
        <v>High income</v>
      </c>
      <c r="AI588" s="5" t="str">
        <f t="shared" si="7"/>
        <v>Yes</v>
      </c>
      <c r="AJ588" s="5" t="str">
        <f t="shared" si="8"/>
        <v>High Acceptance</v>
      </c>
      <c r="AK588" s="5">
        <f t="shared" si="9"/>
        <v>3</v>
      </c>
      <c r="AL588" s="5">
        <f t="shared" si="10"/>
        <v>0.1086134605</v>
      </c>
      <c r="AM588" s="5">
        <f t="shared" si="11"/>
        <v>0.3434343434</v>
      </c>
      <c r="AN588" s="5">
        <f t="shared" si="12"/>
        <v>0.1851851852</v>
      </c>
      <c r="AO588" s="5">
        <f t="shared" si="13"/>
        <v>0.3928571429</v>
      </c>
      <c r="AP588" s="5">
        <f t="shared" si="14"/>
        <v>0.75</v>
      </c>
      <c r="AQ588" s="5">
        <f t="shared" si="15"/>
        <v>1</v>
      </c>
      <c r="AR588" s="5">
        <f t="shared" si="16"/>
        <v>0.3722471602</v>
      </c>
      <c r="AS588" s="5">
        <f t="shared" si="17"/>
        <v>459</v>
      </c>
      <c r="AT588" s="5">
        <f t="shared" si="18"/>
        <v>0.7954443948</v>
      </c>
      <c r="AU588" s="5" t="str">
        <f t="shared" si="19"/>
        <v>High</v>
      </c>
      <c r="AV588" s="5"/>
      <c r="AW588" s="5"/>
      <c r="AX588" s="5"/>
      <c r="AY588" s="5"/>
      <c r="AZ588" s="5"/>
    </row>
    <row r="589" ht="14.25" customHeight="1">
      <c r="A589" s="5">
        <v>5057.0</v>
      </c>
      <c r="B589" s="5">
        <v>1961.0</v>
      </c>
      <c r="C589" s="5" t="s">
        <v>56</v>
      </c>
      <c r="D589" s="5" t="s">
        <v>54</v>
      </c>
      <c r="E589" s="5">
        <v>61794.0</v>
      </c>
      <c r="F589" s="2">
        <f t="shared" si="1"/>
        <v>61794</v>
      </c>
      <c r="G589" s="5">
        <v>0.0</v>
      </c>
      <c r="H589" s="5">
        <v>0.0</v>
      </c>
      <c r="I589" s="5" t="s">
        <v>443</v>
      </c>
      <c r="J589" s="2">
        <f t="array" ref="J589">INDEX('Purchase Behaviour'!B:B,MATCH(A589,'Purchase Behaviour'!A:A, 0))</f>
        <v>266.7749779</v>
      </c>
      <c r="K589" s="2">
        <f t="array" ref="K589">INDEX('Purchase Behaviour'!C:C, MATCH(A589,'Purchase Behaviour'!A:A, 0))</f>
        <v>424.5883657</v>
      </c>
      <c r="L589" s="2">
        <f t="array" ref="L589">INDEX('Purchase Behaviour'!D:D, MATCH($A589,'Purchase Behaviour'!$A:$A, 0))</f>
        <v>131.0866254</v>
      </c>
      <c r="M589" s="2">
        <f t="array" ref="M589">INDEX('Purchase Behaviour'!E:E, MATCH($A589,'Purchase Behaviour'!$A:$A, 0))</f>
        <v>290.8189453</v>
      </c>
      <c r="N589" s="2">
        <f t="array" ref="N589">INDEX('Purchase Behaviour'!F:F, MATCH($A589,'Purchase Behaviour'!$A:$A, 0))</f>
        <v>383.5665462</v>
      </c>
      <c r="O589" s="2">
        <f t="array" ref="O589">INDEX('Purchase Behaviour'!G:G, MATCH($A589,'Purchase Behaviour'!$A:$A, 0))</f>
        <v>354.9995956</v>
      </c>
      <c r="P589" s="2">
        <f t="array" ref="P589">INDEX('Purchase Behaviour'!H:H, MATCH($A589,'Purchase Behaviour'!$A:$A, 0))</f>
        <v>2</v>
      </c>
      <c r="Q589" s="2">
        <f t="array" ref="Q589">INDEX('Purchase Behaviour'!I:I, MATCH($A589,'Purchase Behaviour'!$A:$A, 0))</f>
        <v>4</v>
      </c>
      <c r="R589" s="2">
        <f t="array" ref="R589">INDEX('Purchase Behaviour'!J:J, MATCH($A589,'Purchase Behaviour'!$A:$A, 0))</f>
        <v>4</v>
      </c>
      <c r="S589" s="2">
        <f t="array" ref="S589">INDEX('Purchase Behaviour'!K:K, MATCH($A589,'Purchase Behaviour'!$A:$A, 0))</f>
        <v>10</v>
      </c>
      <c r="T589" s="2">
        <f t="array" ref="T589">INDEX('Purchase Behaviour'!L:L, MATCH($A589,'Purchase Behaviour'!$A:$A, 0))</f>
        <v>2</v>
      </c>
      <c r="U589" s="2">
        <f t="array" ref="U589">INDEX('Purchase Behaviour'!M:M, MATCH($A589,'Purchase Behaviour'!$A:$A, 0))</f>
        <v>74</v>
      </c>
      <c r="V589" s="2">
        <f t="array" ref="V589">INDEX('Campaign Performance'!B:B, MATCH(A589,'Campaign Performance'!A:A, 0))</f>
        <v>0</v>
      </c>
      <c r="W589" s="2">
        <f t="array" ref="W589">INDEX('Campaign Performance'!C:C, MATCH($A589,'Campaign Performance'!$A:$A, 0))</f>
        <v>0</v>
      </c>
      <c r="X589" s="2">
        <f t="array" ref="X589">INDEX('Campaign Performance'!D:D, MATCH($A589,'Campaign Performance'!$A:$A, 0))</f>
        <v>0</v>
      </c>
      <c r="Y589" s="2">
        <f t="array" ref="Y589">INDEX('Campaign Performance'!E:E, MATCH($A589,'Campaign Performance'!$A:$A, 0))</f>
        <v>0</v>
      </c>
      <c r="Z589" s="2">
        <f t="array" ref="Z589">INDEX('Campaign Performance'!F:F, MATCH($A589,'Campaign Performance'!$A:$A, 0))</f>
        <v>0</v>
      </c>
      <c r="AA589" s="2">
        <f t="array" ref="AA589">INDEX('Campaign Performance'!G:G, MATCH($A589,'Campaign Performance'!$A:$A, 0))</f>
        <v>0</v>
      </c>
      <c r="AB589" s="2">
        <f t="array" ref="AB589">INDEX('Campaign Performance'!H:H, MATCH($A589,'Campaign Performance'!$A:$A, 0))</f>
        <v>0</v>
      </c>
      <c r="AC589" s="5">
        <f t="shared" si="2"/>
        <v>64</v>
      </c>
      <c r="AD589" s="5">
        <f t="shared" si="3"/>
        <v>12</v>
      </c>
      <c r="AE589" s="5">
        <f t="shared" si="4"/>
        <v>1851.835056</v>
      </c>
      <c r="AF589" s="5">
        <f t="shared" si="5"/>
        <v>0</v>
      </c>
      <c r="AG589" s="5" t="str">
        <f t="shared" si="6"/>
        <v>No kids</v>
      </c>
      <c r="AH589" s="5" t="str">
        <f t="shared" si="20"/>
        <v>High income</v>
      </c>
      <c r="AI589" s="5" t="str">
        <f t="shared" si="7"/>
        <v>No</v>
      </c>
      <c r="AJ589" s="5" t="str">
        <f t="shared" si="8"/>
        <v>No Acceptance</v>
      </c>
      <c r="AK589" s="5">
        <f t="shared" si="9"/>
        <v>3</v>
      </c>
      <c r="AL589" s="5">
        <f t="shared" si="10"/>
        <v>0.093856154</v>
      </c>
      <c r="AM589" s="5">
        <f t="shared" si="11"/>
        <v>0.2525252525</v>
      </c>
      <c r="AN589" s="5">
        <f t="shared" si="12"/>
        <v>0.1481481481</v>
      </c>
      <c r="AO589" s="5">
        <f t="shared" si="13"/>
        <v>0.1428571429</v>
      </c>
      <c r="AP589" s="5">
        <f t="shared" si="14"/>
        <v>0</v>
      </c>
      <c r="AQ589" s="5">
        <f t="shared" si="15"/>
        <v>1</v>
      </c>
      <c r="AR589" s="5">
        <f t="shared" si="16"/>
        <v>0.2357295508</v>
      </c>
      <c r="AS589" s="5">
        <f t="shared" si="17"/>
        <v>1417</v>
      </c>
      <c r="AT589" s="5">
        <f t="shared" si="18"/>
        <v>0.3675748102</v>
      </c>
      <c r="AU589" s="5" t="str">
        <f t="shared" si="19"/>
        <v>Low</v>
      </c>
      <c r="AV589" s="5"/>
      <c r="AW589" s="5"/>
      <c r="AX589" s="5"/>
      <c r="AY589" s="5"/>
      <c r="AZ589" s="5"/>
    </row>
    <row r="590" ht="14.25" customHeight="1">
      <c r="A590" s="5">
        <v>254.0</v>
      </c>
      <c r="B590" s="5">
        <v>1960.0</v>
      </c>
      <c r="C590" s="5" t="s">
        <v>46</v>
      </c>
      <c r="D590" s="5" t="s">
        <v>50</v>
      </c>
      <c r="E590" s="5">
        <v>53863.0</v>
      </c>
      <c r="F590" s="2">
        <f t="shared" si="1"/>
        <v>53863</v>
      </c>
      <c r="G590" s="5">
        <v>0.0</v>
      </c>
      <c r="H590" s="5">
        <v>0.0</v>
      </c>
      <c r="I590" s="5" t="s">
        <v>250</v>
      </c>
      <c r="J590" s="2">
        <f t="array" ref="J590">INDEX('Purchase Behaviour'!B:B,MATCH(A590,'Purchase Behaviour'!A:A, 0))</f>
        <v>341.8587529</v>
      </c>
      <c r="K590" s="2">
        <f t="array" ref="K590">INDEX('Purchase Behaviour'!C:C, MATCH(A590,'Purchase Behaviour'!A:A, 0))</f>
        <v>424.4583881</v>
      </c>
      <c r="L590" s="2">
        <f t="array" ref="L590">INDEX('Purchase Behaviour'!D:D, MATCH($A590,'Purchase Behaviour'!$A:$A, 0))</f>
        <v>397.8506138</v>
      </c>
      <c r="M590" s="2">
        <f t="array" ref="M590">INDEX('Purchase Behaviour'!E:E, MATCH($A590,'Purchase Behaviour'!$A:$A, 0))</f>
        <v>162.4296872</v>
      </c>
      <c r="N590" s="2">
        <f t="array" ref="N590">INDEX('Purchase Behaviour'!F:F, MATCH($A590,'Purchase Behaviour'!$A:$A, 0))</f>
        <v>124.890102</v>
      </c>
      <c r="O590" s="2">
        <f t="array" ref="O590">INDEX('Purchase Behaviour'!G:G, MATCH($A590,'Purchase Behaviour'!$A:$A, 0))</f>
        <v>284.6880881</v>
      </c>
      <c r="P590" s="2">
        <f t="array" ref="P590">INDEX('Purchase Behaviour'!H:H, MATCH($A590,'Purchase Behaviour'!$A:$A, 0))</f>
        <v>3</v>
      </c>
      <c r="Q590" s="2">
        <f t="array" ref="Q590">INDEX('Purchase Behaviour'!I:I, MATCH($A590,'Purchase Behaviour'!$A:$A, 0))</f>
        <v>7</v>
      </c>
      <c r="R590" s="2">
        <f t="array" ref="R590">INDEX('Purchase Behaviour'!J:J, MATCH($A590,'Purchase Behaviour'!$A:$A, 0))</f>
        <v>1</v>
      </c>
      <c r="S590" s="2">
        <f t="array" ref="S590">INDEX('Purchase Behaviour'!K:K, MATCH($A590,'Purchase Behaviour'!$A:$A, 0))</f>
        <v>7</v>
      </c>
      <c r="T590" s="2">
        <f t="array" ref="T590">INDEX('Purchase Behaviour'!L:L, MATCH($A590,'Purchase Behaviour'!$A:$A, 0))</f>
        <v>7</v>
      </c>
      <c r="U590" s="2">
        <f t="array" ref="U590">INDEX('Purchase Behaviour'!M:M, MATCH($A590,'Purchase Behaviour'!$A:$A, 0))</f>
        <v>4</v>
      </c>
      <c r="V590" s="2">
        <f t="array" ref="V590">INDEX('Campaign Performance'!B:B, MATCH(A590,'Campaign Performance'!A:A, 0))</f>
        <v>0</v>
      </c>
      <c r="W590" s="2">
        <f t="array" ref="W590">INDEX('Campaign Performance'!C:C, MATCH($A590,'Campaign Performance'!$A:$A, 0))</f>
        <v>1</v>
      </c>
      <c r="X590" s="2">
        <f t="array" ref="X590">INDEX('Campaign Performance'!D:D, MATCH($A590,'Campaign Performance'!$A:$A, 0))</f>
        <v>0</v>
      </c>
      <c r="Y590" s="2">
        <f t="array" ref="Y590">INDEX('Campaign Performance'!E:E, MATCH($A590,'Campaign Performance'!$A:$A, 0))</f>
        <v>0</v>
      </c>
      <c r="Z590" s="2">
        <f t="array" ref="Z590">INDEX('Campaign Performance'!F:F, MATCH($A590,'Campaign Performance'!$A:$A, 0))</f>
        <v>0</v>
      </c>
      <c r="AA590" s="2">
        <f t="array" ref="AA590">INDEX('Campaign Performance'!G:G, MATCH($A590,'Campaign Performance'!$A:$A, 0))</f>
        <v>1</v>
      </c>
      <c r="AB590" s="2">
        <f t="array" ref="AB590">INDEX('Campaign Performance'!H:H, MATCH($A590,'Campaign Performance'!$A:$A, 0))</f>
        <v>0</v>
      </c>
      <c r="AC590" s="5">
        <f t="shared" si="2"/>
        <v>65</v>
      </c>
      <c r="AD590" s="5">
        <f t="shared" si="3"/>
        <v>11</v>
      </c>
      <c r="AE590" s="5">
        <f t="shared" si="4"/>
        <v>1736.175632</v>
      </c>
      <c r="AF590" s="5">
        <f t="shared" si="5"/>
        <v>1</v>
      </c>
      <c r="AG590" s="5" t="str">
        <f t="shared" si="6"/>
        <v>No kids</v>
      </c>
      <c r="AH590" s="5" t="str">
        <f t="shared" si="20"/>
        <v>High income</v>
      </c>
      <c r="AI590" s="5" t="str">
        <f t="shared" si="7"/>
        <v>No</v>
      </c>
      <c r="AJ590" s="5" t="str">
        <f t="shared" si="8"/>
        <v>Low Acceptance</v>
      </c>
      <c r="AK590" s="5">
        <f t="shared" si="9"/>
        <v>3</v>
      </c>
      <c r="AL590" s="5">
        <f t="shared" si="10"/>
        <v>0.08799421254</v>
      </c>
      <c r="AM590" s="5">
        <f t="shared" si="11"/>
        <v>0.9595959596</v>
      </c>
      <c r="AN590" s="5">
        <f t="shared" si="12"/>
        <v>0.2592592593</v>
      </c>
      <c r="AO590" s="5">
        <f t="shared" si="13"/>
        <v>0.03571428571</v>
      </c>
      <c r="AP590" s="5">
        <f t="shared" si="14"/>
        <v>0.25</v>
      </c>
      <c r="AQ590" s="5">
        <f t="shared" si="15"/>
        <v>1</v>
      </c>
      <c r="AR590" s="5">
        <f t="shared" si="16"/>
        <v>0.4773376585</v>
      </c>
      <c r="AS590" s="5">
        <f t="shared" si="17"/>
        <v>64</v>
      </c>
      <c r="AT590" s="5">
        <f t="shared" si="18"/>
        <v>0.9718624386</v>
      </c>
      <c r="AU590" s="5" t="str">
        <f t="shared" si="19"/>
        <v>High</v>
      </c>
      <c r="AV590" s="5"/>
      <c r="AW590" s="5"/>
      <c r="AX590" s="5"/>
      <c r="AY590" s="5"/>
      <c r="AZ590" s="5"/>
    </row>
    <row r="591" ht="14.25" customHeight="1">
      <c r="A591" s="5">
        <v>4179.0</v>
      </c>
      <c r="B591" s="5">
        <v>1960.0</v>
      </c>
      <c r="C591" s="5" t="s">
        <v>46</v>
      </c>
      <c r="D591" s="5" t="s">
        <v>50</v>
      </c>
      <c r="E591" s="5">
        <v>24221.0</v>
      </c>
      <c r="F591" s="2">
        <f t="shared" si="1"/>
        <v>24221</v>
      </c>
      <c r="G591" s="5">
        <v>0.0</v>
      </c>
      <c r="H591" s="5">
        <v>0.0</v>
      </c>
      <c r="I591" s="5" t="s">
        <v>189</v>
      </c>
      <c r="J591" s="2">
        <f t="array" ref="J591">INDEX('Purchase Behaviour'!B:B,MATCH(A591,'Purchase Behaviour'!A:A, 0))</f>
        <v>65.67624443</v>
      </c>
      <c r="K591" s="2">
        <f t="array" ref="K591">INDEX('Purchase Behaviour'!C:C, MATCH(A591,'Purchase Behaviour'!A:A, 0))</f>
        <v>44.4495905</v>
      </c>
      <c r="L591" s="2">
        <f t="array" ref="L591">INDEX('Purchase Behaviour'!D:D, MATCH($A591,'Purchase Behaviour'!$A:$A, 0))</f>
        <v>127.6244642</v>
      </c>
      <c r="M591" s="2">
        <f t="array" ref="M591">INDEX('Purchase Behaviour'!E:E, MATCH($A591,'Purchase Behaviour'!$A:$A, 0))</f>
        <v>136.925909</v>
      </c>
      <c r="N591" s="2">
        <f t="array" ref="N591">INDEX('Purchase Behaviour'!F:F, MATCH($A591,'Purchase Behaviour'!$A:$A, 0))</f>
        <v>179.3566697</v>
      </c>
      <c r="O591" s="2">
        <f t="array" ref="O591">INDEX('Purchase Behaviour'!G:G, MATCH($A591,'Purchase Behaviour'!$A:$A, 0))</f>
        <v>144.3946489</v>
      </c>
      <c r="P591" s="2">
        <f t="array" ref="P591">INDEX('Purchase Behaviour'!H:H, MATCH($A591,'Purchase Behaviour'!$A:$A, 0))</f>
        <v>1</v>
      </c>
      <c r="Q591" s="2">
        <f t="array" ref="Q591">INDEX('Purchase Behaviour'!I:I, MATCH($A591,'Purchase Behaviour'!$A:$A, 0))</f>
        <v>1</v>
      </c>
      <c r="R591" s="2">
        <f t="array" ref="R591">INDEX('Purchase Behaviour'!J:J, MATCH($A591,'Purchase Behaviour'!$A:$A, 0))</f>
        <v>1</v>
      </c>
      <c r="S591" s="2">
        <f t="array" ref="S591">INDEX('Purchase Behaviour'!K:K, MATCH($A591,'Purchase Behaviour'!$A:$A, 0))</f>
        <v>3</v>
      </c>
      <c r="T591" s="2">
        <f t="array" ref="T591">INDEX('Purchase Behaviour'!L:L, MATCH($A591,'Purchase Behaviour'!$A:$A, 0))</f>
        <v>4</v>
      </c>
      <c r="U591" s="2">
        <f t="array" ref="U591">INDEX('Purchase Behaviour'!M:M, MATCH($A591,'Purchase Behaviour'!$A:$A, 0))</f>
        <v>94</v>
      </c>
      <c r="V591" s="2">
        <f t="array" ref="V591">INDEX('Campaign Performance'!B:B, MATCH(A591,'Campaign Performance'!A:A, 0))</f>
        <v>0</v>
      </c>
      <c r="W591" s="2">
        <f t="array" ref="W591">INDEX('Campaign Performance'!C:C, MATCH($A591,'Campaign Performance'!$A:$A, 0))</f>
        <v>0</v>
      </c>
      <c r="X591" s="2">
        <f t="array" ref="X591">INDEX('Campaign Performance'!D:D, MATCH($A591,'Campaign Performance'!$A:$A, 0))</f>
        <v>0</v>
      </c>
      <c r="Y591" s="2">
        <f t="array" ref="Y591">INDEX('Campaign Performance'!E:E, MATCH($A591,'Campaign Performance'!$A:$A, 0))</f>
        <v>0</v>
      </c>
      <c r="Z591" s="2">
        <f t="array" ref="Z591">INDEX('Campaign Performance'!F:F, MATCH($A591,'Campaign Performance'!$A:$A, 0))</f>
        <v>0</v>
      </c>
      <c r="AA591" s="2">
        <f t="array" ref="AA591">INDEX('Campaign Performance'!G:G, MATCH($A591,'Campaign Performance'!$A:$A, 0))</f>
        <v>0</v>
      </c>
      <c r="AB591" s="2">
        <f t="array" ref="AB591">INDEX('Campaign Performance'!H:H, MATCH($A591,'Campaign Performance'!$A:$A, 0))</f>
        <v>0</v>
      </c>
      <c r="AC591" s="5">
        <f t="shared" si="2"/>
        <v>65</v>
      </c>
      <c r="AD591" s="5">
        <f t="shared" si="3"/>
        <v>12</v>
      </c>
      <c r="AE591" s="5">
        <f t="shared" si="4"/>
        <v>698.4275268</v>
      </c>
      <c r="AF591" s="5">
        <f t="shared" si="5"/>
        <v>0</v>
      </c>
      <c r="AG591" s="5" t="str">
        <f t="shared" si="6"/>
        <v>No kids</v>
      </c>
      <c r="AH591" s="5" t="str">
        <f t="shared" si="20"/>
        <v>Low income</v>
      </c>
      <c r="AI591" s="5" t="str">
        <f t="shared" si="7"/>
        <v>No</v>
      </c>
      <c r="AJ591" s="5" t="str">
        <f t="shared" si="8"/>
        <v>No Acceptance</v>
      </c>
      <c r="AK591" s="5">
        <f t="shared" si="9"/>
        <v>1</v>
      </c>
      <c r="AL591" s="5">
        <f t="shared" si="10"/>
        <v>0.03539825067</v>
      </c>
      <c r="AM591" s="5">
        <f t="shared" si="11"/>
        <v>0.05050505051</v>
      </c>
      <c r="AN591" s="5">
        <f t="shared" si="12"/>
        <v>0.03703703704</v>
      </c>
      <c r="AO591" s="5">
        <f t="shared" si="13"/>
        <v>0.03571428571</v>
      </c>
      <c r="AP591" s="5">
        <f t="shared" si="14"/>
        <v>0</v>
      </c>
      <c r="AQ591" s="5">
        <f t="shared" si="15"/>
        <v>0</v>
      </c>
      <c r="AR591" s="5">
        <f t="shared" si="16"/>
        <v>0.03312806195</v>
      </c>
      <c r="AS591" s="5">
        <f t="shared" si="17"/>
        <v>2224</v>
      </c>
      <c r="AT591" s="5">
        <f t="shared" si="18"/>
        <v>0.007146047343</v>
      </c>
      <c r="AU591" s="5" t="str">
        <f t="shared" si="19"/>
        <v>Low</v>
      </c>
      <c r="AV591" s="5"/>
      <c r="AW591" s="5"/>
      <c r="AX591" s="5"/>
      <c r="AY591" s="5"/>
      <c r="AZ591" s="5"/>
    </row>
    <row r="592" ht="14.25" customHeight="1">
      <c r="A592" s="5">
        <v>3710.0</v>
      </c>
      <c r="B592" s="5">
        <v>1984.0</v>
      </c>
      <c r="C592" s="5" t="s">
        <v>53</v>
      </c>
      <c r="D592" s="5" t="s">
        <v>47</v>
      </c>
      <c r="E592" s="5">
        <v>39684.0</v>
      </c>
      <c r="F592" s="2">
        <f t="shared" si="1"/>
        <v>39684</v>
      </c>
      <c r="G592" s="5">
        <v>0.0</v>
      </c>
      <c r="H592" s="5">
        <v>0.0</v>
      </c>
      <c r="I592" s="5" t="s">
        <v>126</v>
      </c>
      <c r="J592" s="2">
        <f t="array" ref="J592">INDEX('Purchase Behaviour'!B:B,MATCH(A592,'Purchase Behaviour'!A:A, 0))</f>
        <v>306.5245612</v>
      </c>
      <c r="K592" s="2">
        <f t="array" ref="K592">INDEX('Purchase Behaviour'!C:C, MATCH(A592,'Purchase Behaviour'!A:A, 0))</f>
        <v>211.490264</v>
      </c>
      <c r="L592" s="2">
        <f t="array" ref="L592">INDEX('Purchase Behaviour'!D:D, MATCH($A592,'Purchase Behaviour'!$A:$A, 0))</f>
        <v>120.8419579</v>
      </c>
      <c r="M592" s="2">
        <f t="array" ref="M592">INDEX('Purchase Behaviour'!E:E, MATCH($A592,'Purchase Behaviour'!$A:$A, 0))</f>
        <v>239.8444582</v>
      </c>
      <c r="N592" s="2">
        <f t="array" ref="N592">INDEX('Purchase Behaviour'!F:F, MATCH($A592,'Purchase Behaviour'!$A:$A, 0))</f>
        <v>270.9629716</v>
      </c>
      <c r="O592" s="2">
        <f t="array" ref="O592">INDEX('Purchase Behaviour'!G:G, MATCH($A592,'Purchase Behaviour'!$A:$A, 0))</f>
        <v>213.6492001</v>
      </c>
      <c r="P592" s="2">
        <f t="array" ref="P592">INDEX('Purchase Behaviour'!H:H, MATCH($A592,'Purchase Behaviour'!$A:$A, 0))</f>
        <v>2</v>
      </c>
      <c r="Q592" s="2">
        <f t="array" ref="Q592">INDEX('Purchase Behaviour'!I:I, MATCH($A592,'Purchase Behaviour'!$A:$A, 0))</f>
        <v>2</v>
      </c>
      <c r="R592" s="2">
        <f t="array" ref="R592">INDEX('Purchase Behaviour'!J:J, MATCH($A592,'Purchase Behaviour'!$A:$A, 0))</f>
        <v>1</v>
      </c>
      <c r="S592" s="2">
        <f t="array" ref="S592">INDEX('Purchase Behaviour'!K:K, MATCH($A592,'Purchase Behaviour'!$A:$A, 0))</f>
        <v>2</v>
      </c>
      <c r="T592" s="2">
        <f t="array" ref="T592">INDEX('Purchase Behaviour'!L:L, MATCH($A592,'Purchase Behaviour'!$A:$A, 0))</f>
        <v>7</v>
      </c>
      <c r="U592" s="2">
        <f t="array" ref="U592">INDEX('Purchase Behaviour'!M:M, MATCH($A592,'Purchase Behaviour'!$A:$A, 0))</f>
        <v>41</v>
      </c>
      <c r="V592" s="2">
        <f t="array" ref="V592">INDEX('Campaign Performance'!B:B, MATCH(A592,'Campaign Performance'!A:A, 0))</f>
        <v>0</v>
      </c>
      <c r="W592" s="2">
        <f t="array" ref="W592">INDEX('Campaign Performance'!C:C, MATCH($A592,'Campaign Performance'!$A:$A, 0))</f>
        <v>0</v>
      </c>
      <c r="X592" s="2">
        <f t="array" ref="X592">INDEX('Campaign Performance'!D:D, MATCH($A592,'Campaign Performance'!$A:$A, 0))</f>
        <v>0</v>
      </c>
      <c r="Y592" s="2">
        <f t="array" ref="Y592">INDEX('Campaign Performance'!E:E, MATCH($A592,'Campaign Performance'!$A:$A, 0))</f>
        <v>0</v>
      </c>
      <c r="Z592" s="2">
        <f t="array" ref="Z592">INDEX('Campaign Performance'!F:F, MATCH($A592,'Campaign Performance'!$A:$A, 0))</f>
        <v>0</v>
      </c>
      <c r="AA592" s="2">
        <f t="array" ref="AA592">INDEX('Campaign Performance'!G:G, MATCH($A592,'Campaign Performance'!$A:$A, 0))</f>
        <v>0</v>
      </c>
      <c r="AB592" s="2">
        <f t="array" ref="AB592">INDEX('Campaign Performance'!H:H, MATCH($A592,'Campaign Performance'!$A:$A, 0))</f>
        <v>1</v>
      </c>
      <c r="AC592" s="5">
        <f t="shared" si="2"/>
        <v>41</v>
      </c>
      <c r="AD592" s="5">
        <f t="shared" si="3"/>
        <v>13</v>
      </c>
      <c r="AE592" s="5">
        <f t="shared" si="4"/>
        <v>1363.313413</v>
      </c>
      <c r="AF592" s="5">
        <f t="shared" si="5"/>
        <v>0</v>
      </c>
      <c r="AG592" s="5" t="str">
        <f t="shared" si="6"/>
        <v>No kids</v>
      </c>
      <c r="AH592" s="5" t="str">
        <f t="shared" si="20"/>
        <v>Mid income</v>
      </c>
      <c r="AI592" s="5" t="str">
        <f t="shared" si="7"/>
        <v>Yes</v>
      </c>
      <c r="AJ592" s="5" t="str">
        <f t="shared" si="8"/>
        <v>No Acceptance</v>
      </c>
      <c r="AK592" s="5">
        <f t="shared" si="9"/>
        <v>2</v>
      </c>
      <c r="AL592" s="5">
        <f t="shared" si="10"/>
        <v>0.06909651765</v>
      </c>
      <c r="AM592" s="5">
        <f t="shared" si="11"/>
        <v>0.5858585859</v>
      </c>
      <c r="AN592" s="5">
        <f t="shared" si="12"/>
        <v>0.07407407407</v>
      </c>
      <c r="AO592" s="5">
        <f t="shared" si="13"/>
        <v>0.03571428571</v>
      </c>
      <c r="AP592" s="5">
        <f t="shared" si="14"/>
        <v>0</v>
      </c>
      <c r="AQ592" s="5">
        <f t="shared" si="15"/>
        <v>0.5</v>
      </c>
      <c r="AR592" s="5">
        <f t="shared" si="16"/>
        <v>0.2577142449</v>
      </c>
      <c r="AS592" s="5">
        <f t="shared" si="17"/>
        <v>1265</v>
      </c>
      <c r="AT592" s="5">
        <f t="shared" si="18"/>
        <v>0.4354622599</v>
      </c>
      <c r="AU592" s="5" t="str">
        <f t="shared" si="19"/>
        <v>Low</v>
      </c>
      <c r="AV592" s="5"/>
      <c r="AW592" s="5"/>
      <c r="AX592" s="5"/>
      <c r="AY592" s="5"/>
      <c r="AZ592" s="5"/>
    </row>
    <row r="593" ht="14.25" customHeight="1">
      <c r="A593" s="5">
        <v>7627.0</v>
      </c>
      <c r="B593" s="5">
        <v>1975.0</v>
      </c>
      <c r="C593" s="5" t="s">
        <v>56</v>
      </c>
      <c r="D593" s="5" t="s">
        <v>54</v>
      </c>
      <c r="E593" s="5">
        <v>92163.0</v>
      </c>
      <c r="F593" s="2">
        <f t="shared" si="1"/>
        <v>92163</v>
      </c>
      <c r="G593" s="5">
        <v>0.0</v>
      </c>
      <c r="H593" s="5">
        <v>0.0</v>
      </c>
      <c r="I593" s="5" t="s">
        <v>156</v>
      </c>
      <c r="J593" s="2">
        <f t="array" ref="J593">INDEX('Purchase Behaviour'!B:B,MATCH(A593,'Purchase Behaviour'!A:A, 0))</f>
        <v>645.6936151</v>
      </c>
      <c r="K593" s="2">
        <f t="array" ref="K593">INDEX('Purchase Behaviour'!C:C, MATCH(A593,'Purchase Behaviour'!A:A, 0))</f>
        <v>423.6015673</v>
      </c>
      <c r="L593" s="2">
        <f t="array" ref="L593">INDEX('Purchase Behaviour'!D:D, MATCH($A593,'Purchase Behaviour'!$A:$A, 0))</f>
        <v>518.0308117</v>
      </c>
      <c r="M593" s="2">
        <f t="array" ref="M593">INDEX('Purchase Behaviour'!E:E, MATCH($A593,'Purchase Behaviour'!$A:$A, 0))</f>
        <v>416.3930547</v>
      </c>
      <c r="N593" s="2">
        <f t="array" ref="N593">INDEX('Purchase Behaviour'!F:F, MATCH($A593,'Purchase Behaviour'!$A:$A, 0))</f>
        <v>776.7209281</v>
      </c>
      <c r="O593" s="2">
        <f t="array" ref="O593">INDEX('Purchase Behaviour'!G:G, MATCH($A593,'Purchase Behaviour'!$A:$A, 0))</f>
        <v>559.7117156</v>
      </c>
      <c r="P593" s="2">
        <f t="array" ref="P593">INDEX('Purchase Behaviour'!H:H, MATCH($A593,'Purchase Behaviour'!$A:$A, 0))</f>
        <v>0</v>
      </c>
      <c r="Q593" s="2">
        <f t="array" ref="Q593">INDEX('Purchase Behaviour'!I:I, MATCH($A593,'Purchase Behaviour'!$A:$A, 0))</f>
        <v>5</v>
      </c>
      <c r="R593" s="2">
        <f t="array" ref="R593">INDEX('Purchase Behaviour'!J:J, MATCH($A593,'Purchase Behaviour'!$A:$A, 0))</f>
        <v>11</v>
      </c>
      <c r="S593" s="2">
        <f t="array" ref="S593">INDEX('Purchase Behaviour'!K:K, MATCH($A593,'Purchase Behaviour'!$A:$A, 0))</f>
        <v>5</v>
      </c>
      <c r="T593" s="2">
        <f t="array" ref="T593">INDEX('Purchase Behaviour'!L:L, MATCH($A593,'Purchase Behaviour'!$A:$A, 0))</f>
        <v>2</v>
      </c>
      <c r="U593" s="2">
        <f t="array" ref="U593">INDEX('Purchase Behaviour'!M:M, MATCH($A593,'Purchase Behaviour'!$A:$A, 0))</f>
        <v>25</v>
      </c>
      <c r="V593" s="2">
        <f t="array" ref="V593">INDEX('Campaign Performance'!B:B, MATCH(A593,'Campaign Performance'!A:A, 0))</f>
        <v>0</v>
      </c>
      <c r="W593" s="2">
        <f t="array" ref="W593">INDEX('Campaign Performance'!C:C, MATCH($A593,'Campaign Performance'!$A:$A, 0))</f>
        <v>0</v>
      </c>
      <c r="X593" s="2">
        <f t="array" ref="X593">INDEX('Campaign Performance'!D:D, MATCH($A593,'Campaign Performance'!$A:$A, 0))</f>
        <v>1</v>
      </c>
      <c r="Y593" s="2">
        <f t="array" ref="Y593">INDEX('Campaign Performance'!E:E, MATCH($A593,'Campaign Performance'!$A:$A, 0))</f>
        <v>1</v>
      </c>
      <c r="Z593" s="2">
        <f t="array" ref="Z593">INDEX('Campaign Performance'!F:F, MATCH($A593,'Campaign Performance'!$A:$A, 0))</f>
        <v>0</v>
      </c>
      <c r="AA593" s="2">
        <f t="array" ref="AA593">INDEX('Campaign Performance'!G:G, MATCH($A593,'Campaign Performance'!$A:$A, 0))</f>
        <v>0</v>
      </c>
      <c r="AB593" s="2">
        <f t="array" ref="AB593">INDEX('Campaign Performance'!H:H, MATCH($A593,'Campaign Performance'!$A:$A, 0))</f>
        <v>1</v>
      </c>
      <c r="AC593" s="5">
        <f t="shared" si="2"/>
        <v>50</v>
      </c>
      <c r="AD593" s="5">
        <f t="shared" si="3"/>
        <v>12</v>
      </c>
      <c r="AE593" s="5">
        <f t="shared" si="4"/>
        <v>3340.151692</v>
      </c>
      <c r="AF593" s="5">
        <f t="shared" si="5"/>
        <v>2</v>
      </c>
      <c r="AG593" s="5" t="str">
        <f t="shared" si="6"/>
        <v>No kids</v>
      </c>
      <c r="AH593" s="5" t="str">
        <f t="shared" si="20"/>
        <v>High income</v>
      </c>
      <c r="AI593" s="5" t="str">
        <f t="shared" si="7"/>
        <v>Yes</v>
      </c>
      <c r="AJ593" s="5" t="str">
        <f t="shared" si="8"/>
        <v>Mid Acceptance</v>
      </c>
      <c r="AK593" s="5">
        <f t="shared" si="9"/>
        <v>3</v>
      </c>
      <c r="AL593" s="5">
        <f t="shared" si="10"/>
        <v>0.1692881829</v>
      </c>
      <c r="AM593" s="5">
        <f t="shared" si="11"/>
        <v>0.7474747475</v>
      </c>
      <c r="AN593" s="5">
        <f t="shared" si="12"/>
        <v>0.1851851852</v>
      </c>
      <c r="AO593" s="5">
        <f t="shared" si="13"/>
        <v>0.3928571429</v>
      </c>
      <c r="AP593" s="5">
        <f t="shared" si="14"/>
        <v>0.5</v>
      </c>
      <c r="AQ593" s="5">
        <f t="shared" si="15"/>
        <v>1</v>
      </c>
      <c r="AR593" s="5">
        <f t="shared" si="16"/>
        <v>0.483627962</v>
      </c>
      <c r="AS593" s="5">
        <f t="shared" si="17"/>
        <v>48</v>
      </c>
      <c r="AT593" s="5">
        <f t="shared" si="18"/>
        <v>0.9790084859</v>
      </c>
      <c r="AU593" s="5" t="str">
        <f t="shared" si="19"/>
        <v>High</v>
      </c>
      <c r="AV593" s="5"/>
      <c r="AW593" s="5"/>
      <c r="AX593" s="5"/>
      <c r="AY593" s="5"/>
      <c r="AZ593" s="5"/>
    </row>
    <row r="594" ht="14.25" customHeight="1">
      <c r="A594" s="5">
        <v>4501.0</v>
      </c>
      <c r="B594" s="5">
        <v>1965.0</v>
      </c>
      <c r="C594" s="5" t="s">
        <v>56</v>
      </c>
      <c r="D594" s="5" t="s">
        <v>47</v>
      </c>
      <c r="E594" s="5">
        <v>69882.0</v>
      </c>
      <c r="F594" s="2">
        <f t="shared" si="1"/>
        <v>69882</v>
      </c>
      <c r="G594" s="5">
        <v>0.0</v>
      </c>
      <c r="H594" s="5">
        <v>0.0</v>
      </c>
      <c r="I594" s="5" t="s">
        <v>322</v>
      </c>
      <c r="J594" s="2">
        <f t="array" ref="J594">INDEX('Purchase Behaviour'!B:B,MATCH(A594,'Purchase Behaviour'!A:A, 0))</f>
        <v>214.8915526</v>
      </c>
      <c r="K594" s="2">
        <f t="array" ref="K594">INDEX('Purchase Behaviour'!C:C, MATCH(A594,'Purchase Behaviour'!A:A, 0))</f>
        <v>532.6128472</v>
      </c>
      <c r="L594" s="2">
        <f t="array" ref="L594">INDEX('Purchase Behaviour'!D:D, MATCH($A594,'Purchase Behaviour'!$A:$A, 0))</f>
        <v>255.9295317</v>
      </c>
      <c r="M594" s="2">
        <f t="array" ref="M594">INDEX('Purchase Behaviour'!E:E, MATCH($A594,'Purchase Behaviour'!$A:$A, 0))</f>
        <v>335.8467217</v>
      </c>
      <c r="N594" s="2">
        <f t="array" ref="N594">INDEX('Purchase Behaviour'!F:F, MATCH($A594,'Purchase Behaviour'!$A:$A, 0))</f>
        <v>384.490345</v>
      </c>
      <c r="O594" s="2">
        <f t="array" ref="O594">INDEX('Purchase Behaviour'!G:G, MATCH($A594,'Purchase Behaviour'!$A:$A, 0))</f>
        <v>393.2314639</v>
      </c>
      <c r="P594" s="2">
        <f t="array" ref="P594">INDEX('Purchase Behaviour'!H:H, MATCH($A594,'Purchase Behaviour'!$A:$A, 0))</f>
        <v>1</v>
      </c>
      <c r="Q594" s="2">
        <f t="array" ref="Q594">INDEX('Purchase Behaviour'!I:I, MATCH($A594,'Purchase Behaviour'!$A:$A, 0))</f>
        <v>3</v>
      </c>
      <c r="R594" s="2">
        <f t="array" ref="R594">INDEX('Purchase Behaviour'!J:J, MATCH($A594,'Purchase Behaviour'!$A:$A, 0))</f>
        <v>7</v>
      </c>
      <c r="S594" s="2">
        <f t="array" ref="S594">INDEX('Purchase Behaviour'!K:K, MATCH($A594,'Purchase Behaviour'!$A:$A, 0))</f>
        <v>9</v>
      </c>
      <c r="T594" s="2">
        <f t="array" ref="T594">INDEX('Purchase Behaviour'!L:L, MATCH($A594,'Purchase Behaviour'!$A:$A, 0))</f>
        <v>1</v>
      </c>
      <c r="U594" s="2">
        <f t="array" ref="U594">INDEX('Purchase Behaviour'!M:M, MATCH($A594,'Purchase Behaviour'!$A:$A, 0))</f>
        <v>94</v>
      </c>
      <c r="V594" s="2">
        <f t="array" ref="V594">INDEX('Campaign Performance'!B:B, MATCH(A594,'Campaign Performance'!A:A, 0))</f>
        <v>0</v>
      </c>
      <c r="W594" s="2">
        <f t="array" ref="W594">INDEX('Campaign Performance'!C:C, MATCH($A594,'Campaign Performance'!$A:$A, 0))</f>
        <v>0</v>
      </c>
      <c r="X594" s="2">
        <f t="array" ref="X594">INDEX('Campaign Performance'!D:D, MATCH($A594,'Campaign Performance'!$A:$A, 0))</f>
        <v>0</v>
      </c>
      <c r="Y594" s="2">
        <f t="array" ref="Y594">INDEX('Campaign Performance'!E:E, MATCH($A594,'Campaign Performance'!$A:$A, 0))</f>
        <v>0</v>
      </c>
      <c r="Z594" s="2">
        <f t="array" ref="Z594">INDEX('Campaign Performance'!F:F, MATCH($A594,'Campaign Performance'!$A:$A, 0))</f>
        <v>0</v>
      </c>
      <c r="AA594" s="2">
        <f t="array" ref="AA594">INDEX('Campaign Performance'!G:G, MATCH($A594,'Campaign Performance'!$A:$A, 0))</f>
        <v>0</v>
      </c>
      <c r="AB594" s="2">
        <f t="array" ref="AB594">INDEX('Campaign Performance'!H:H, MATCH($A594,'Campaign Performance'!$A:$A, 0))</f>
        <v>0</v>
      </c>
      <c r="AC594" s="5">
        <f t="shared" si="2"/>
        <v>60</v>
      </c>
      <c r="AD594" s="5">
        <f t="shared" si="3"/>
        <v>12</v>
      </c>
      <c r="AE594" s="5">
        <f t="shared" si="4"/>
        <v>2117.002462</v>
      </c>
      <c r="AF594" s="5">
        <f t="shared" si="5"/>
        <v>0</v>
      </c>
      <c r="AG594" s="5" t="str">
        <f t="shared" si="6"/>
        <v>No kids</v>
      </c>
      <c r="AH594" s="5" t="str">
        <f t="shared" si="20"/>
        <v>High income</v>
      </c>
      <c r="AI594" s="5" t="str">
        <f t="shared" si="7"/>
        <v>No</v>
      </c>
      <c r="AJ594" s="5" t="str">
        <f t="shared" si="8"/>
        <v>No Acceptance</v>
      </c>
      <c r="AK594" s="5">
        <f t="shared" si="9"/>
        <v>3</v>
      </c>
      <c r="AL594" s="5">
        <f t="shared" si="10"/>
        <v>0.1072955761</v>
      </c>
      <c r="AM594" s="5">
        <f t="shared" si="11"/>
        <v>0.05050505051</v>
      </c>
      <c r="AN594" s="5">
        <f t="shared" si="12"/>
        <v>0.1111111111</v>
      </c>
      <c r="AO594" s="5">
        <f t="shared" si="13"/>
        <v>0.25</v>
      </c>
      <c r="AP594" s="5">
        <f t="shared" si="14"/>
        <v>0</v>
      </c>
      <c r="AQ594" s="5">
        <f t="shared" si="15"/>
        <v>1</v>
      </c>
      <c r="AR594" s="5">
        <f t="shared" si="16"/>
        <v>0.1836420758</v>
      </c>
      <c r="AS594" s="5">
        <f t="shared" si="17"/>
        <v>1776</v>
      </c>
      <c r="AT594" s="5">
        <f t="shared" si="18"/>
        <v>0.2072353729</v>
      </c>
      <c r="AU594" s="5" t="str">
        <f t="shared" si="19"/>
        <v>Low</v>
      </c>
      <c r="AV594" s="5"/>
      <c r="AW594" s="5"/>
      <c r="AX594" s="5"/>
      <c r="AY594" s="5"/>
      <c r="AZ594" s="5"/>
    </row>
    <row r="595" ht="14.25" customHeight="1">
      <c r="A595" s="5">
        <v>6424.0</v>
      </c>
      <c r="B595" s="5">
        <v>1977.0</v>
      </c>
      <c r="C595" s="5" t="s">
        <v>46</v>
      </c>
      <c r="D595" s="5" t="s">
        <v>50</v>
      </c>
      <c r="E595" s="5">
        <v>33178.0</v>
      </c>
      <c r="F595" s="2">
        <f t="shared" si="1"/>
        <v>33178</v>
      </c>
      <c r="G595" s="5">
        <v>0.0</v>
      </c>
      <c r="H595" s="5">
        <v>1.0</v>
      </c>
      <c r="I595" s="5" t="s">
        <v>199</v>
      </c>
      <c r="J595" s="2">
        <f t="array" ref="J595">INDEX('Purchase Behaviour'!B:B,MATCH(A595,'Purchase Behaviour'!A:A, 0))</f>
        <v>183.3285891</v>
      </c>
      <c r="K595" s="2">
        <f t="array" ref="K595">INDEX('Purchase Behaviour'!C:C, MATCH(A595,'Purchase Behaviour'!A:A, 0))</f>
        <v>101.1943243</v>
      </c>
      <c r="L595" s="2">
        <f t="array" ref="L595">INDEX('Purchase Behaviour'!D:D, MATCH($A595,'Purchase Behaviour'!$A:$A, 0))</f>
        <v>183.4968647</v>
      </c>
      <c r="M595" s="2">
        <f t="array" ref="M595">INDEX('Purchase Behaviour'!E:E, MATCH($A595,'Purchase Behaviour'!$A:$A, 0))</f>
        <v>214.669254</v>
      </c>
      <c r="N595" s="2">
        <f t="array" ref="N595">INDEX('Purchase Behaviour'!F:F, MATCH($A595,'Purchase Behaviour'!$A:$A, 0))</f>
        <v>213.2070893</v>
      </c>
      <c r="O595" s="2">
        <f t="array" ref="O595">INDEX('Purchase Behaviour'!G:G, MATCH($A595,'Purchase Behaviour'!$A:$A, 0))</f>
        <v>92.62069901</v>
      </c>
      <c r="P595" s="2">
        <f t="array" ref="P595">INDEX('Purchase Behaviour'!H:H, MATCH($A595,'Purchase Behaviour'!$A:$A, 0))</f>
        <v>1</v>
      </c>
      <c r="Q595" s="2">
        <f t="array" ref="Q595">INDEX('Purchase Behaviour'!I:I, MATCH($A595,'Purchase Behaviour'!$A:$A, 0))</f>
        <v>1</v>
      </c>
      <c r="R595" s="2">
        <f t="array" ref="R595">INDEX('Purchase Behaviour'!J:J, MATCH($A595,'Purchase Behaviour'!$A:$A, 0))</f>
        <v>0</v>
      </c>
      <c r="S595" s="2">
        <f t="array" ref="S595">INDEX('Purchase Behaviour'!K:K, MATCH($A595,'Purchase Behaviour'!$A:$A, 0))</f>
        <v>3</v>
      </c>
      <c r="T595" s="2">
        <f t="array" ref="T595">INDEX('Purchase Behaviour'!L:L, MATCH($A595,'Purchase Behaviour'!$A:$A, 0))</f>
        <v>4</v>
      </c>
      <c r="U595" s="2">
        <f t="array" ref="U595">INDEX('Purchase Behaviour'!M:M, MATCH($A595,'Purchase Behaviour'!$A:$A, 0))</f>
        <v>9</v>
      </c>
      <c r="V595" s="2">
        <f t="array" ref="V595">INDEX('Campaign Performance'!B:B, MATCH(A595,'Campaign Performance'!A:A, 0))</f>
        <v>0</v>
      </c>
      <c r="W595" s="2">
        <f t="array" ref="W595">INDEX('Campaign Performance'!C:C, MATCH($A595,'Campaign Performance'!$A:$A, 0))</f>
        <v>0</v>
      </c>
      <c r="X595" s="2">
        <f t="array" ref="X595">INDEX('Campaign Performance'!D:D, MATCH($A595,'Campaign Performance'!$A:$A, 0))</f>
        <v>0</v>
      </c>
      <c r="Y595" s="2">
        <f t="array" ref="Y595">INDEX('Campaign Performance'!E:E, MATCH($A595,'Campaign Performance'!$A:$A, 0))</f>
        <v>0</v>
      </c>
      <c r="Z595" s="2">
        <f t="array" ref="Z595">INDEX('Campaign Performance'!F:F, MATCH($A595,'Campaign Performance'!$A:$A, 0))</f>
        <v>0</v>
      </c>
      <c r="AA595" s="2">
        <f t="array" ref="AA595">INDEX('Campaign Performance'!G:G, MATCH($A595,'Campaign Performance'!$A:$A, 0))</f>
        <v>0</v>
      </c>
      <c r="AB595" s="2">
        <f t="array" ref="AB595">INDEX('Campaign Performance'!H:H, MATCH($A595,'Campaign Performance'!$A:$A, 0))</f>
        <v>0</v>
      </c>
      <c r="AC595" s="5">
        <f t="shared" si="2"/>
        <v>48</v>
      </c>
      <c r="AD595" s="5">
        <f t="shared" si="3"/>
        <v>11</v>
      </c>
      <c r="AE595" s="5">
        <f t="shared" si="4"/>
        <v>988.5168203</v>
      </c>
      <c r="AF595" s="5">
        <f t="shared" si="5"/>
        <v>0</v>
      </c>
      <c r="AG595" s="5" t="str">
        <f t="shared" si="6"/>
        <v>Small family</v>
      </c>
      <c r="AH595" s="5" t="str">
        <f t="shared" si="20"/>
        <v>Mid income</v>
      </c>
      <c r="AI595" s="5" t="str">
        <f t="shared" si="7"/>
        <v>No</v>
      </c>
      <c r="AJ595" s="5" t="str">
        <f t="shared" si="8"/>
        <v>No Acceptance</v>
      </c>
      <c r="AK595" s="5">
        <f t="shared" si="9"/>
        <v>2</v>
      </c>
      <c r="AL595" s="5">
        <f t="shared" si="10"/>
        <v>0.05010078334</v>
      </c>
      <c r="AM595" s="5">
        <f t="shared" si="11"/>
        <v>0.9090909091</v>
      </c>
      <c r="AN595" s="5">
        <f t="shared" si="12"/>
        <v>0.03703703704</v>
      </c>
      <c r="AO595" s="5">
        <f t="shared" si="13"/>
        <v>0</v>
      </c>
      <c r="AP595" s="5">
        <f t="shared" si="14"/>
        <v>0</v>
      </c>
      <c r="AQ595" s="5">
        <f t="shared" si="15"/>
        <v>0.5</v>
      </c>
      <c r="AR595" s="5">
        <f t="shared" si="16"/>
        <v>0.3408080241</v>
      </c>
      <c r="AS595" s="5">
        <f t="shared" si="17"/>
        <v>666</v>
      </c>
      <c r="AT595" s="5">
        <f t="shared" si="18"/>
        <v>0.7029924073</v>
      </c>
      <c r="AU595" s="5" t="str">
        <f t="shared" si="19"/>
        <v>Mid</v>
      </c>
      <c r="AV595" s="5"/>
      <c r="AW595" s="5"/>
      <c r="AX595" s="5"/>
      <c r="AY595" s="5"/>
      <c r="AZ595" s="5"/>
    </row>
    <row r="596" ht="14.25" customHeight="1">
      <c r="A596" s="5">
        <v>3075.0</v>
      </c>
      <c r="B596" s="5">
        <v>1972.0</v>
      </c>
      <c r="C596" s="5" t="s">
        <v>53</v>
      </c>
      <c r="D596" s="5" t="s">
        <v>54</v>
      </c>
      <c r="E596" s="5">
        <v>59973.0</v>
      </c>
      <c r="F596" s="2">
        <f t="shared" si="1"/>
        <v>59973</v>
      </c>
      <c r="G596" s="5">
        <v>0.0</v>
      </c>
      <c r="H596" s="5">
        <v>0.0</v>
      </c>
      <c r="I596" s="5" t="s">
        <v>312</v>
      </c>
      <c r="J596" s="2">
        <f t="array" ref="J596">INDEX('Purchase Behaviour'!B:B,MATCH(A596,'Purchase Behaviour'!A:A, 0))</f>
        <v>226.75896</v>
      </c>
      <c r="K596" s="2">
        <f t="array" ref="K596">INDEX('Purchase Behaviour'!C:C, MATCH(A596,'Purchase Behaviour'!A:A, 0))</f>
        <v>191.0493281</v>
      </c>
      <c r="L596" s="2">
        <f t="array" ref="L596">INDEX('Purchase Behaviour'!D:D, MATCH($A596,'Purchase Behaviour'!$A:$A, 0))</f>
        <v>318.1721131</v>
      </c>
      <c r="M596" s="2">
        <f t="array" ref="M596">INDEX('Purchase Behaviour'!E:E, MATCH($A596,'Purchase Behaviour'!$A:$A, 0))</f>
        <v>144.4801785</v>
      </c>
      <c r="N596" s="2">
        <f t="array" ref="N596">INDEX('Purchase Behaviour'!F:F, MATCH($A596,'Purchase Behaviour'!$A:$A, 0))</f>
        <v>183.8663196</v>
      </c>
      <c r="O596" s="2">
        <f t="array" ref="O596">INDEX('Purchase Behaviour'!G:G, MATCH($A596,'Purchase Behaviour'!$A:$A, 0))</f>
        <v>225.8882225</v>
      </c>
      <c r="P596" s="2">
        <f t="array" ref="P596">INDEX('Purchase Behaviour'!H:H, MATCH($A596,'Purchase Behaviour'!$A:$A, 0))</f>
        <v>1</v>
      </c>
      <c r="Q596" s="2">
        <f t="array" ref="Q596">INDEX('Purchase Behaviour'!I:I, MATCH($A596,'Purchase Behaviour'!$A:$A, 0))</f>
        <v>3</v>
      </c>
      <c r="R596" s="2">
        <f t="array" ref="R596">INDEX('Purchase Behaviour'!J:J, MATCH($A596,'Purchase Behaviour'!$A:$A, 0))</f>
        <v>4</v>
      </c>
      <c r="S596" s="2">
        <f t="array" ref="S596">INDEX('Purchase Behaviour'!K:K, MATCH($A596,'Purchase Behaviour'!$A:$A, 0))</f>
        <v>7</v>
      </c>
      <c r="T596" s="2">
        <f t="array" ref="T596">INDEX('Purchase Behaviour'!L:L, MATCH($A596,'Purchase Behaviour'!$A:$A, 0))</f>
        <v>1</v>
      </c>
      <c r="U596" s="2">
        <f t="array" ref="U596">INDEX('Purchase Behaviour'!M:M, MATCH($A596,'Purchase Behaviour'!$A:$A, 0))</f>
        <v>47</v>
      </c>
      <c r="V596" s="2">
        <f t="array" ref="V596">INDEX('Campaign Performance'!B:B, MATCH(A596,'Campaign Performance'!A:A, 0))</f>
        <v>0</v>
      </c>
      <c r="W596" s="2">
        <f t="array" ref="W596">INDEX('Campaign Performance'!C:C, MATCH($A596,'Campaign Performance'!$A:$A, 0))</f>
        <v>0</v>
      </c>
      <c r="X596" s="2">
        <f t="array" ref="X596">INDEX('Campaign Performance'!D:D, MATCH($A596,'Campaign Performance'!$A:$A, 0))</f>
        <v>0</v>
      </c>
      <c r="Y596" s="2">
        <f t="array" ref="Y596">INDEX('Campaign Performance'!E:E, MATCH($A596,'Campaign Performance'!$A:$A, 0))</f>
        <v>0</v>
      </c>
      <c r="Z596" s="2">
        <f t="array" ref="Z596">INDEX('Campaign Performance'!F:F, MATCH($A596,'Campaign Performance'!$A:$A, 0))</f>
        <v>0</v>
      </c>
      <c r="AA596" s="2">
        <f t="array" ref="AA596">INDEX('Campaign Performance'!G:G, MATCH($A596,'Campaign Performance'!$A:$A, 0))</f>
        <v>0</v>
      </c>
      <c r="AB596" s="2">
        <f t="array" ref="AB596">INDEX('Campaign Performance'!H:H, MATCH($A596,'Campaign Performance'!$A:$A, 0))</f>
        <v>0</v>
      </c>
      <c r="AC596" s="5">
        <f t="shared" si="2"/>
        <v>53</v>
      </c>
      <c r="AD596" s="5">
        <f t="shared" si="3"/>
        <v>12</v>
      </c>
      <c r="AE596" s="5">
        <f t="shared" si="4"/>
        <v>1290.215122</v>
      </c>
      <c r="AF596" s="5">
        <f t="shared" si="5"/>
        <v>0</v>
      </c>
      <c r="AG596" s="5" t="str">
        <f t="shared" si="6"/>
        <v>No kids</v>
      </c>
      <c r="AH596" s="5" t="str">
        <f t="shared" si="20"/>
        <v>High income</v>
      </c>
      <c r="AI596" s="5" t="str">
        <f t="shared" si="7"/>
        <v>No</v>
      </c>
      <c r="AJ596" s="5" t="str">
        <f t="shared" si="8"/>
        <v>No Acceptance</v>
      </c>
      <c r="AK596" s="5">
        <f t="shared" si="9"/>
        <v>3</v>
      </c>
      <c r="AL596" s="5">
        <f t="shared" si="10"/>
        <v>0.06539169284</v>
      </c>
      <c r="AM596" s="5">
        <f t="shared" si="11"/>
        <v>0.5252525253</v>
      </c>
      <c r="AN596" s="5">
        <f t="shared" si="12"/>
        <v>0.1111111111</v>
      </c>
      <c r="AO596" s="5">
        <f t="shared" si="13"/>
        <v>0.1428571429</v>
      </c>
      <c r="AP596" s="5">
        <f t="shared" si="14"/>
        <v>0</v>
      </c>
      <c r="AQ596" s="5">
        <f t="shared" si="15"/>
        <v>1</v>
      </c>
      <c r="AR596" s="5">
        <f t="shared" si="16"/>
        <v>0.3048760617</v>
      </c>
      <c r="AS596" s="5">
        <f t="shared" si="17"/>
        <v>915</v>
      </c>
      <c r="AT596" s="5">
        <f t="shared" si="18"/>
        <v>0.5917820456</v>
      </c>
      <c r="AU596" s="5" t="str">
        <f t="shared" si="19"/>
        <v>Mid</v>
      </c>
      <c r="AV596" s="5"/>
      <c r="AW596" s="5"/>
      <c r="AX596" s="5"/>
      <c r="AY596" s="5"/>
      <c r="AZ596" s="5"/>
    </row>
    <row r="597" ht="14.25" customHeight="1">
      <c r="A597" s="5">
        <v>4992.0</v>
      </c>
      <c r="B597" s="5">
        <v>1975.0</v>
      </c>
      <c r="C597" s="5" t="s">
        <v>56</v>
      </c>
      <c r="D597" s="5" t="s">
        <v>50</v>
      </c>
      <c r="E597" s="5">
        <v>17459.0</v>
      </c>
      <c r="F597" s="2">
        <f t="shared" si="1"/>
        <v>17459</v>
      </c>
      <c r="G597" s="5">
        <v>0.0</v>
      </c>
      <c r="H597" s="5">
        <v>0.0</v>
      </c>
      <c r="I597" s="5" t="s">
        <v>216</v>
      </c>
      <c r="J597" s="2">
        <f t="array" ref="J597">INDEX('Purchase Behaviour'!B:B,MATCH(A597,'Purchase Behaviour'!A:A, 0))</f>
        <v>35.50688824</v>
      </c>
      <c r="K597" s="2">
        <f t="array" ref="K597">INDEX('Purchase Behaviour'!C:C, MATCH(A597,'Purchase Behaviour'!A:A, 0))</f>
        <v>82.79712949</v>
      </c>
      <c r="L597" s="2">
        <f t="array" ref="L597">INDEX('Purchase Behaviour'!D:D, MATCH($A597,'Purchase Behaviour'!$A:$A, 0))</f>
        <v>27.22757529</v>
      </c>
      <c r="M597" s="2">
        <f t="array" ref="M597">INDEX('Purchase Behaviour'!E:E, MATCH($A597,'Purchase Behaviour'!$A:$A, 0))</f>
        <v>96.51494798</v>
      </c>
      <c r="N597" s="2">
        <f t="array" ref="N597">INDEX('Purchase Behaviour'!F:F, MATCH($A597,'Purchase Behaviour'!$A:$A, 0))</f>
        <v>72.92674424</v>
      </c>
      <c r="O597" s="2">
        <f t="array" ref="O597">INDEX('Purchase Behaviour'!G:G, MATCH($A597,'Purchase Behaviour'!$A:$A, 0))</f>
        <v>66.8594057</v>
      </c>
      <c r="P597" s="2">
        <f t="array" ref="P597">INDEX('Purchase Behaviour'!H:H, MATCH($A597,'Purchase Behaviour'!$A:$A, 0))</f>
        <v>3</v>
      </c>
      <c r="Q597" s="2">
        <f t="array" ref="Q597">INDEX('Purchase Behaviour'!I:I, MATCH($A597,'Purchase Behaviour'!$A:$A, 0))</f>
        <v>3</v>
      </c>
      <c r="R597" s="2">
        <f t="array" ref="R597">INDEX('Purchase Behaviour'!J:J, MATCH($A597,'Purchase Behaviour'!$A:$A, 0))</f>
        <v>1</v>
      </c>
      <c r="S597" s="2">
        <f t="array" ref="S597">INDEX('Purchase Behaviour'!K:K, MATCH($A597,'Purchase Behaviour'!$A:$A, 0))</f>
        <v>2</v>
      </c>
      <c r="T597" s="2">
        <f t="array" ref="T597">INDEX('Purchase Behaviour'!L:L, MATCH($A597,'Purchase Behaviour'!$A:$A, 0))</f>
        <v>7</v>
      </c>
      <c r="U597" s="2">
        <f t="array" ref="U597">INDEX('Purchase Behaviour'!M:M, MATCH($A597,'Purchase Behaviour'!$A:$A, 0))</f>
        <v>12</v>
      </c>
      <c r="V597" s="2">
        <f t="array" ref="V597">INDEX('Campaign Performance'!B:B, MATCH(A597,'Campaign Performance'!A:A, 0))</f>
        <v>0</v>
      </c>
      <c r="W597" s="2">
        <f t="array" ref="W597">INDEX('Campaign Performance'!C:C, MATCH($A597,'Campaign Performance'!$A:$A, 0))</f>
        <v>0</v>
      </c>
      <c r="X597" s="2">
        <f t="array" ref="X597">INDEX('Campaign Performance'!D:D, MATCH($A597,'Campaign Performance'!$A:$A, 0))</f>
        <v>0</v>
      </c>
      <c r="Y597" s="2">
        <f t="array" ref="Y597">INDEX('Campaign Performance'!E:E, MATCH($A597,'Campaign Performance'!$A:$A, 0))</f>
        <v>0</v>
      </c>
      <c r="Z597" s="2">
        <f t="array" ref="Z597">INDEX('Campaign Performance'!F:F, MATCH($A597,'Campaign Performance'!$A:$A, 0))</f>
        <v>0</v>
      </c>
      <c r="AA597" s="2">
        <f t="array" ref="AA597">INDEX('Campaign Performance'!G:G, MATCH($A597,'Campaign Performance'!$A:$A, 0))</f>
        <v>0</v>
      </c>
      <c r="AB597" s="2">
        <f t="array" ref="AB597">INDEX('Campaign Performance'!H:H, MATCH($A597,'Campaign Performance'!$A:$A, 0))</f>
        <v>1</v>
      </c>
      <c r="AC597" s="5">
        <f t="shared" si="2"/>
        <v>50</v>
      </c>
      <c r="AD597" s="5">
        <f t="shared" si="3"/>
        <v>12</v>
      </c>
      <c r="AE597" s="5">
        <f t="shared" si="4"/>
        <v>381.8326909</v>
      </c>
      <c r="AF597" s="5">
        <f t="shared" si="5"/>
        <v>0</v>
      </c>
      <c r="AG597" s="5" t="str">
        <f t="shared" si="6"/>
        <v>No kids</v>
      </c>
      <c r="AH597" s="5" t="str">
        <f t="shared" si="20"/>
        <v>Low income</v>
      </c>
      <c r="AI597" s="5" t="str">
        <f t="shared" si="7"/>
        <v>Yes</v>
      </c>
      <c r="AJ597" s="5" t="str">
        <f t="shared" si="8"/>
        <v>No Acceptance</v>
      </c>
      <c r="AK597" s="5">
        <f t="shared" si="9"/>
        <v>1</v>
      </c>
      <c r="AL597" s="5">
        <f t="shared" si="10"/>
        <v>0.01935234336</v>
      </c>
      <c r="AM597" s="5">
        <f t="shared" si="11"/>
        <v>0.8787878788</v>
      </c>
      <c r="AN597" s="5">
        <f t="shared" si="12"/>
        <v>0.1111111111</v>
      </c>
      <c r="AO597" s="5">
        <f t="shared" si="13"/>
        <v>0.03571428571</v>
      </c>
      <c r="AP597" s="5">
        <f t="shared" si="14"/>
        <v>0</v>
      </c>
      <c r="AQ597" s="5">
        <f t="shared" si="15"/>
        <v>0</v>
      </c>
      <c r="AR597" s="5">
        <f t="shared" si="16"/>
        <v>0.2887125447</v>
      </c>
      <c r="AS597" s="5">
        <f t="shared" si="17"/>
        <v>1044</v>
      </c>
      <c r="AT597" s="5">
        <f t="shared" si="18"/>
        <v>0.5341670389</v>
      </c>
      <c r="AU597" s="5" t="str">
        <f t="shared" si="19"/>
        <v>Mid</v>
      </c>
      <c r="AV597" s="5"/>
      <c r="AW597" s="5"/>
      <c r="AX597" s="5"/>
      <c r="AY597" s="5"/>
      <c r="AZ597" s="5"/>
    </row>
    <row r="598" ht="14.25" customHeight="1">
      <c r="A598" s="5">
        <v>5252.0</v>
      </c>
      <c r="B598" s="5">
        <v>1969.0</v>
      </c>
      <c r="C598" s="5" t="s">
        <v>46</v>
      </c>
      <c r="D598" s="5" t="s">
        <v>58</v>
      </c>
      <c r="E598" s="5">
        <v>23910.0</v>
      </c>
      <c r="F598" s="2">
        <f t="shared" si="1"/>
        <v>23910</v>
      </c>
      <c r="G598" s="5">
        <v>0.0</v>
      </c>
      <c r="H598" s="5">
        <v>0.0</v>
      </c>
      <c r="I598" s="5" t="s">
        <v>444</v>
      </c>
      <c r="J598" s="2">
        <f t="array" ref="J598">INDEX('Purchase Behaviour'!B:B,MATCH(A598,'Purchase Behaviour'!A:A, 0))</f>
        <v>97.5396773</v>
      </c>
      <c r="K598" s="2">
        <f t="array" ref="K598">INDEX('Purchase Behaviour'!C:C, MATCH(A598,'Purchase Behaviour'!A:A, 0))</f>
        <v>112.197165</v>
      </c>
      <c r="L598" s="2">
        <f t="array" ref="L598">INDEX('Purchase Behaviour'!D:D, MATCH($A598,'Purchase Behaviour'!$A:$A, 0))</f>
        <v>136.1130825</v>
      </c>
      <c r="M598" s="2">
        <f t="array" ref="M598">INDEX('Purchase Behaviour'!E:E, MATCH($A598,'Purchase Behaviour'!$A:$A, 0))</f>
        <v>162.6275726</v>
      </c>
      <c r="N598" s="2">
        <f t="array" ref="N598">INDEX('Purchase Behaviour'!F:F, MATCH($A598,'Purchase Behaviour'!$A:$A, 0))</f>
        <v>151.5275701</v>
      </c>
      <c r="O598" s="2">
        <f t="array" ref="O598">INDEX('Purchase Behaviour'!G:G, MATCH($A598,'Purchase Behaviour'!$A:$A, 0))</f>
        <v>196.1112433</v>
      </c>
      <c r="P598" s="2">
        <f t="array" ref="P598">INDEX('Purchase Behaviour'!H:H, MATCH($A598,'Purchase Behaviour'!$A:$A, 0))</f>
        <v>1</v>
      </c>
      <c r="Q598" s="2">
        <f t="array" ref="Q598">INDEX('Purchase Behaviour'!I:I, MATCH($A598,'Purchase Behaviour'!$A:$A, 0))</f>
        <v>2</v>
      </c>
      <c r="R598" s="2">
        <f t="array" ref="R598">INDEX('Purchase Behaviour'!J:J, MATCH($A598,'Purchase Behaviour'!$A:$A, 0))</f>
        <v>0</v>
      </c>
      <c r="S598" s="2">
        <f t="array" ref="S598">INDEX('Purchase Behaviour'!K:K, MATCH($A598,'Purchase Behaviour'!$A:$A, 0))</f>
        <v>3</v>
      </c>
      <c r="T598" s="2">
        <f t="array" ref="T598">INDEX('Purchase Behaviour'!L:L, MATCH($A598,'Purchase Behaviour'!$A:$A, 0))</f>
        <v>7</v>
      </c>
      <c r="U598" s="2">
        <f t="array" ref="U598">INDEX('Purchase Behaviour'!M:M, MATCH($A598,'Purchase Behaviour'!$A:$A, 0))</f>
        <v>80</v>
      </c>
      <c r="V598" s="2">
        <f t="array" ref="V598">INDEX('Campaign Performance'!B:B, MATCH(A598,'Campaign Performance'!A:A, 0))</f>
        <v>0</v>
      </c>
      <c r="W598" s="2">
        <f t="array" ref="W598">INDEX('Campaign Performance'!C:C, MATCH($A598,'Campaign Performance'!$A:$A, 0))</f>
        <v>0</v>
      </c>
      <c r="X598" s="2">
        <f t="array" ref="X598">INDEX('Campaign Performance'!D:D, MATCH($A598,'Campaign Performance'!$A:$A, 0))</f>
        <v>0</v>
      </c>
      <c r="Y598" s="2">
        <f t="array" ref="Y598">INDEX('Campaign Performance'!E:E, MATCH($A598,'Campaign Performance'!$A:$A, 0))</f>
        <v>0</v>
      </c>
      <c r="Z598" s="2">
        <f t="array" ref="Z598">INDEX('Campaign Performance'!F:F, MATCH($A598,'Campaign Performance'!$A:$A, 0))</f>
        <v>0</v>
      </c>
      <c r="AA598" s="2">
        <f t="array" ref="AA598">INDEX('Campaign Performance'!G:G, MATCH($A598,'Campaign Performance'!$A:$A, 0))</f>
        <v>0</v>
      </c>
      <c r="AB598" s="2">
        <f t="array" ref="AB598">INDEX('Campaign Performance'!H:H, MATCH($A598,'Campaign Performance'!$A:$A, 0))</f>
        <v>0</v>
      </c>
      <c r="AC598" s="5">
        <f t="shared" si="2"/>
        <v>56</v>
      </c>
      <c r="AD598" s="5">
        <f t="shared" si="3"/>
        <v>13</v>
      </c>
      <c r="AE598" s="5">
        <f t="shared" si="4"/>
        <v>856.1163109</v>
      </c>
      <c r="AF598" s="5">
        <f t="shared" si="5"/>
        <v>0</v>
      </c>
      <c r="AG598" s="5" t="str">
        <f t="shared" si="6"/>
        <v>No kids</v>
      </c>
      <c r="AH598" s="5" t="str">
        <f t="shared" si="20"/>
        <v>Low income</v>
      </c>
      <c r="AI598" s="5" t="str">
        <f t="shared" si="7"/>
        <v>No</v>
      </c>
      <c r="AJ598" s="5" t="str">
        <f t="shared" si="8"/>
        <v>No Acceptance</v>
      </c>
      <c r="AK598" s="5">
        <f t="shared" si="9"/>
        <v>1</v>
      </c>
      <c r="AL598" s="5">
        <f t="shared" si="10"/>
        <v>0.04339035707</v>
      </c>
      <c r="AM598" s="5">
        <f t="shared" si="11"/>
        <v>0.1919191919</v>
      </c>
      <c r="AN598" s="5">
        <f t="shared" si="12"/>
        <v>0.07407407407</v>
      </c>
      <c r="AO598" s="5">
        <f t="shared" si="13"/>
        <v>0</v>
      </c>
      <c r="AP598" s="5">
        <f t="shared" si="14"/>
        <v>0</v>
      </c>
      <c r="AQ598" s="5">
        <f t="shared" si="15"/>
        <v>0</v>
      </c>
      <c r="AR598" s="5">
        <f t="shared" si="16"/>
        <v>0.07953445796</v>
      </c>
      <c r="AS598" s="5">
        <f t="shared" si="17"/>
        <v>2146</v>
      </c>
      <c r="AT598" s="5">
        <f t="shared" si="18"/>
        <v>0.04198302814</v>
      </c>
      <c r="AU598" s="5" t="str">
        <f t="shared" si="19"/>
        <v>Low</v>
      </c>
      <c r="AV598" s="5"/>
      <c r="AW598" s="5"/>
      <c r="AX598" s="5"/>
      <c r="AY598" s="5"/>
      <c r="AZ598" s="5"/>
    </row>
    <row r="599" ht="14.25" customHeight="1">
      <c r="A599" s="5">
        <v>7444.0</v>
      </c>
      <c r="B599" s="5">
        <v>1969.0</v>
      </c>
      <c r="C599" s="5" t="s">
        <v>56</v>
      </c>
      <c r="D599" s="5" t="s">
        <v>54</v>
      </c>
      <c r="E599" s="5">
        <v>42169.0</v>
      </c>
      <c r="F599" s="2">
        <f t="shared" si="1"/>
        <v>42169</v>
      </c>
      <c r="G599" s="5">
        <v>0.0</v>
      </c>
      <c r="H599" s="5">
        <v>0.0</v>
      </c>
      <c r="I599" s="5" t="s">
        <v>445</v>
      </c>
      <c r="J599" s="2">
        <f t="array" ref="J599">INDEX('Purchase Behaviour'!B:B,MATCH(A599,'Purchase Behaviour'!A:A, 0))</f>
        <v>245.3790067</v>
      </c>
      <c r="K599" s="2">
        <f t="array" ref="K599">INDEX('Purchase Behaviour'!C:C, MATCH(A599,'Purchase Behaviour'!A:A, 0))</f>
        <v>210.8360826</v>
      </c>
      <c r="L599" s="2">
        <f t="array" ref="L599">INDEX('Purchase Behaviour'!D:D, MATCH($A599,'Purchase Behaviour'!$A:$A, 0))</f>
        <v>172.2663639</v>
      </c>
      <c r="M599" s="2">
        <f t="array" ref="M599">INDEX('Purchase Behaviour'!E:E, MATCH($A599,'Purchase Behaviour'!$A:$A, 0))</f>
        <v>174.4121558</v>
      </c>
      <c r="N599" s="2">
        <f t="array" ref="N599">INDEX('Purchase Behaviour'!F:F, MATCH($A599,'Purchase Behaviour'!$A:$A, 0))</f>
        <v>236.580973</v>
      </c>
      <c r="O599" s="2">
        <f t="array" ref="O599">INDEX('Purchase Behaviour'!G:G, MATCH($A599,'Purchase Behaviour'!$A:$A, 0))</f>
        <v>137.2436829</v>
      </c>
      <c r="P599" s="2">
        <f t="array" ref="P599">INDEX('Purchase Behaviour'!H:H, MATCH($A599,'Purchase Behaviour'!$A:$A, 0))</f>
        <v>2</v>
      </c>
      <c r="Q599" s="2">
        <f t="array" ref="Q599">INDEX('Purchase Behaviour'!I:I, MATCH($A599,'Purchase Behaviour'!$A:$A, 0))</f>
        <v>1</v>
      </c>
      <c r="R599" s="2">
        <f t="array" ref="R599">INDEX('Purchase Behaviour'!J:J, MATCH($A599,'Purchase Behaviour'!$A:$A, 0))</f>
        <v>0</v>
      </c>
      <c r="S599" s="2">
        <f t="array" ref="S599">INDEX('Purchase Behaviour'!K:K, MATCH($A599,'Purchase Behaviour'!$A:$A, 0))</f>
        <v>3</v>
      </c>
      <c r="T599" s="2">
        <f t="array" ref="T599">INDEX('Purchase Behaviour'!L:L, MATCH($A599,'Purchase Behaviour'!$A:$A, 0))</f>
        <v>8</v>
      </c>
      <c r="U599" s="2">
        <f t="array" ref="U599">INDEX('Purchase Behaviour'!M:M, MATCH($A599,'Purchase Behaviour'!$A:$A, 0))</f>
        <v>20</v>
      </c>
      <c r="V599" s="2">
        <f t="array" ref="V599">INDEX('Campaign Performance'!B:B, MATCH(A599,'Campaign Performance'!A:A, 0))</f>
        <v>0</v>
      </c>
      <c r="W599" s="2">
        <f t="array" ref="W599">INDEX('Campaign Performance'!C:C, MATCH($A599,'Campaign Performance'!$A:$A, 0))</f>
        <v>0</v>
      </c>
      <c r="X599" s="2">
        <f t="array" ref="X599">INDEX('Campaign Performance'!D:D, MATCH($A599,'Campaign Performance'!$A:$A, 0))</f>
        <v>0</v>
      </c>
      <c r="Y599" s="2">
        <f t="array" ref="Y599">INDEX('Campaign Performance'!E:E, MATCH($A599,'Campaign Performance'!$A:$A, 0))</f>
        <v>0</v>
      </c>
      <c r="Z599" s="2">
        <f t="array" ref="Z599">INDEX('Campaign Performance'!F:F, MATCH($A599,'Campaign Performance'!$A:$A, 0))</f>
        <v>0</v>
      </c>
      <c r="AA599" s="2">
        <f t="array" ref="AA599">INDEX('Campaign Performance'!G:G, MATCH($A599,'Campaign Performance'!$A:$A, 0))</f>
        <v>0</v>
      </c>
      <c r="AB599" s="2">
        <f t="array" ref="AB599">INDEX('Campaign Performance'!H:H, MATCH($A599,'Campaign Performance'!$A:$A, 0))</f>
        <v>0</v>
      </c>
      <c r="AC599" s="5">
        <f t="shared" si="2"/>
        <v>56</v>
      </c>
      <c r="AD599" s="5">
        <f t="shared" si="3"/>
        <v>12</v>
      </c>
      <c r="AE599" s="5">
        <f t="shared" si="4"/>
        <v>1176.718265</v>
      </c>
      <c r="AF599" s="5">
        <f t="shared" si="5"/>
        <v>0</v>
      </c>
      <c r="AG599" s="5" t="str">
        <f t="shared" si="6"/>
        <v>No kids</v>
      </c>
      <c r="AH599" s="5" t="str">
        <f t="shared" si="20"/>
        <v>Mid income</v>
      </c>
      <c r="AI599" s="5" t="str">
        <f t="shared" si="7"/>
        <v>No</v>
      </c>
      <c r="AJ599" s="5" t="str">
        <f t="shared" si="8"/>
        <v>No Acceptance</v>
      </c>
      <c r="AK599" s="5">
        <f t="shared" si="9"/>
        <v>2</v>
      </c>
      <c r="AL599" s="5">
        <f t="shared" si="10"/>
        <v>0.05963935629</v>
      </c>
      <c r="AM599" s="5">
        <f t="shared" si="11"/>
        <v>0.797979798</v>
      </c>
      <c r="AN599" s="5">
        <f t="shared" si="12"/>
        <v>0.03703703704</v>
      </c>
      <c r="AO599" s="5">
        <f t="shared" si="13"/>
        <v>0</v>
      </c>
      <c r="AP599" s="5">
        <f t="shared" si="14"/>
        <v>0</v>
      </c>
      <c r="AQ599" s="5">
        <f t="shared" si="15"/>
        <v>0.5</v>
      </c>
      <c r="AR599" s="5">
        <f t="shared" si="16"/>
        <v>0.309859334</v>
      </c>
      <c r="AS599" s="5">
        <f t="shared" si="17"/>
        <v>878</v>
      </c>
      <c r="AT599" s="5">
        <f t="shared" si="18"/>
        <v>0.60830728</v>
      </c>
      <c r="AU599" s="5" t="str">
        <f t="shared" si="19"/>
        <v>Mid</v>
      </c>
      <c r="AV599" s="5"/>
      <c r="AW599" s="5"/>
      <c r="AX599" s="5"/>
      <c r="AY599" s="5"/>
      <c r="AZ599" s="5"/>
    </row>
    <row r="600" ht="14.25" customHeight="1">
      <c r="A600" s="5">
        <v>6919.0</v>
      </c>
      <c r="B600" s="5">
        <v>1978.0</v>
      </c>
      <c r="C600" s="5" t="s">
        <v>70</v>
      </c>
      <c r="D600" s="5" t="s">
        <v>54</v>
      </c>
      <c r="E600" s="5">
        <v>26224.0</v>
      </c>
      <c r="F600" s="2">
        <f t="shared" si="1"/>
        <v>26224</v>
      </c>
      <c r="G600" s="5">
        <v>0.0</v>
      </c>
      <c r="H600" s="5">
        <v>2.0</v>
      </c>
      <c r="I600" s="5" t="s">
        <v>264</v>
      </c>
      <c r="J600" s="2">
        <f t="array" ref="J600">INDEX('Purchase Behaviour'!B:B,MATCH(A600,'Purchase Behaviour'!A:A, 0))</f>
        <v>134.6745224</v>
      </c>
      <c r="K600" s="2">
        <f t="array" ref="K600">INDEX('Purchase Behaviour'!C:C, MATCH(A600,'Purchase Behaviour'!A:A, 0))</f>
        <v>124.72279</v>
      </c>
      <c r="L600" s="2">
        <f t="array" ref="L600">INDEX('Purchase Behaviour'!D:D, MATCH($A600,'Purchase Behaviour'!$A:$A, 0))</f>
        <v>96.24450077</v>
      </c>
      <c r="M600" s="2">
        <f t="array" ref="M600">INDEX('Purchase Behaviour'!E:E, MATCH($A600,'Purchase Behaviour'!$A:$A, 0))</f>
        <v>83.27111471</v>
      </c>
      <c r="N600" s="2">
        <f t="array" ref="N600">INDEX('Purchase Behaviour'!F:F, MATCH($A600,'Purchase Behaviour'!$A:$A, 0))</f>
        <v>226.8570123</v>
      </c>
      <c r="O600" s="2">
        <f t="array" ref="O600">INDEX('Purchase Behaviour'!G:G, MATCH($A600,'Purchase Behaviour'!$A:$A, 0))</f>
        <v>69.40279776</v>
      </c>
      <c r="P600" s="2">
        <f t="array" ref="P600">INDEX('Purchase Behaviour'!H:H, MATCH($A600,'Purchase Behaviour'!$A:$A, 0))</f>
        <v>3</v>
      </c>
      <c r="Q600" s="2">
        <f t="array" ref="Q600">INDEX('Purchase Behaviour'!I:I, MATCH($A600,'Purchase Behaviour'!$A:$A, 0))</f>
        <v>2</v>
      </c>
      <c r="R600" s="2">
        <f t="array" ref="R600">INDEX('Purchase Behaviour'!J:J, MATCH($A600,'Purchase Behaviour'!$A:$A, 0))</f>
        <v>1</v>
      </c>
      <c r="S600" s="2">
        <f t="array" ref="S600">INDEX('Purchase Behaviour'!K:K, MATCH($A600,'Purchase Behaviour'!$A:$A, 0))</f>
        <v>3</v>
      </c>
      <c r="T600" s="2">
        <f t="array" ref="T600">INDEX('Purchase Behaviour'!L:L, MATCH($A600,'Purchase Behaviour'!$A:$A, 0))</f>
        <v>6</v>
      </c>
      <c r="U600" s="2">
        <f t="array" ref="U600">INDEX('Purchase Behaviour'!M:M, MATCH($A600,'Purchase Behaviour'!$A:$A, 0))</f>
        <v>39</v>
      </c>
      <c r="V600" s="2">
        <f t="array" ref="V600">INDEX('Campaign Performance'!B:B, MATCH(A600,'Campaign Performance'!A:A, 0))</f>
        <v>0</v>
      </c>
      <c r="W600" s="2">
        <f t="array" ref="W600">INDEX('Campaign Performance'!C:C, MATCH($A600,'Campaign Performance'!$A:$A, 0))</f>
        <v>0</v>
      </c>
      <c r="X600" s="2">
        <f t="array" ref="X600">INDEX('Campaign Performance'!D:D, MATCH($A600,'Campaign Performance'!$A:$A, 0))</f>
        <v>0</v>
      </c>
      <c r="Y600" s="2">
        <f t="array" ref="Y600">INDEX('Campaign Performance'!E:E, MATCH($A600,'Campaign Performance'!$A:$A, 0))</f>
        <v>0</v>
      </c>
      <c r="Z600" s="2">
        <f t="array" ref="Z600">INDEX('Campaign Performance'!F:F, MATCH($A600,'Campaign Performance'!$A:$A, 0))</f>
        <v>0</v>
      </c>
      <c r="AA600" s="2">
        <f t="array" ref="AA600">INDEX('Campaign Performance'!G:G, MATCH($A600,'Campaign Performance'!$A:$A, 0))</f>
        <v>0</v>
      </c>
      <c r="AB600" s="2">
        <f t="array" ref="AB600">INDEX('Campaign Performance'!H:H, MATCH($A600,'Campaign Performance'!$A:$A, 0))</f>
        <v>0</v>
      </c>
      <c r="AC600" s="5">
        <f t="shared" si="2"/>
        <v>47</v>
      </c>
      <c r="AD600" s="5">
        <f t="shared" si="3"/>
        <v>12</v>
      </c>
      <c r="AE600" s="5">
        <f t="shared" si="4"/>
        <v>735.1727379</v>
      </c>
      <c r="AF600" s="5">
        <f t="shared" si="5"/>
        <v>0</v>
      </c>
      <c r="AG600" s="5" t="str">
        <f t="shared" si="6"/>
        <v>Large family</v>
      </c>
      <c r="AH600" s="5" t="str">
        <f t="shared" si="20"/>
        <v>Low income</v>
      </c>
      <c r="AI600" s="5" t="str">
        <f t="shared" si="7"/>
        <v>No</v>
      </c>
      <c r="AJ600" s="5" t="str">
        <f t="shared" si="8"/>
        <v>No Acceptance</v>
      </c>
      <c r="AK600" s="5">
        <f t="shared" si="9"/>
        <v>1</v>
      </c>
      <c r="AL600" s="5">
        <f t="shared" si="10"/>
        <v>0.03726060022</v>
      </c>
      <c r="AM600" s="5">
        <f t="shared" si="11"/>
        <v>0.6060606061</v>
      </c>
      <c r="AN600" s="5">
        <f t="shared" si="12"/>
        <v>0.07407407407</v>
      </c>
      <c r="AO600" s="5">
        <f t="shared" si="13"/>
        <v>0.03571428571</v>
      </c>
      <c r="AP600" s="5">
        <f t="shared" si="14"/>
        <v>0</v>
      </c>
      <c r="AQ600" s="5">
        <f t="shared" si="15"/>
        <v>0</v>
      </c>
      <c r="AR600" s="5">
        <f t="shared" si="16"/>
        <v>0.2058158716</v>
      </c>
      <c r="AS600" s="5">
        <f t="shared" si="17"/>
        <v>1625</v>
      </c>
      <c r="AT600" s="5">
        <f t="shared" si="18"/>
        <v>0.2746761947</v>
      </c>
      <c r="AU600" s="5" t="str">
        <f t="shared" si="19"/>
        <v>Low</v>
      </c>
      <c r="AV600" s="5"/>
      <c r="AW600" s="5"/>
      <c r="AX600" s="5"/>
      <c r="AY600" s="5"/>
      <c r="AZ600" s="5"/>
    </row>
    <row r="601" ht="14.25" customHeight="1">
      <c r="A601" s="5">
        <v>3537.0</v>
      </c>
      <c r="B601" s="5">
        <v>1981.0</v>
      </c>
      <c r="C601" s="5" t="s">
        <v>46</v>
      </c>
      <c r="D601" s="5" t="s">
        <v>50</v>
      </c>
      <c r="E601" s="5">
        <v>31089.0</v>
      </c>
      <c r="F601" s="2">
        <f t="shared" si="1"/>
        <v>31089</v>
      </c>
      <c r="G601" s="5">
        <v>1.0</v>
      </c>
      <c r="H601" s="5">
        <v>0.0</v>
      </c>
      <c r="I601" s="5" t="s">
        <v>254</v>
      </c>
      <c r="J601" s="2">
        <f t="array" ref="J601">INDEX('Purchase Behaviour'!B:B,MATCH(A601,'Purchase Behaviour'!A:A, 0))</f>
        <v>145.5335185</v>
      </c>
      <c r="K601" s="2">
        <f t="array" ref="K601">INDEX('Purchase Behaviour'!C:C, MATCH(A601,'Purchase Behaviour'!A:A, 0))</f>
        <v>206.9575406</v>
      </c>
      <c r="L601" s="2">
        <f t="array" ref="L601">INDEX('Purchase Behaviour'!D:D, MATCH($A601,'Purchase Behaviour'!$A:$A, 0))</f>
        <v>173.9436559</v>
      </c>
      <c r="M601" s="2">
        <f t="array" ref="M601">INDEX('Purchase Behaviour'!E:E, MATCH($A601,'Purchase Behaviour'!$A:$A, 0))</f>
        <v>126.2173622</v>
      </c>
      <c r="N601" s="2">
        <f t="array" ref="N601">INDEX('Purchase Behaviour'!F:F, MATCH($A601,'Purchase Behaviour'!$A:$A, 0))</f>
        <v>92.00937641</v>
      </c>
      <c r="O601" s="2">
        <f t="array" ref="O601">INDEX('Purchase Behaviour'!G:G, MATCH($A601,'Purchase Behaviour'!$A:$A, 0))</f>
        <v>154.9372311</v>
      </c>
      <c r="P601" s="2">
        <f t="array" ref="P601">INDEX('Purchase Behaviour'!H:H, MATCH($A601,'Purchase Behaviour'!$A:$A, 0))</f>
        <v>3</v>
      </c>
      <c r="Q601" s="2">
        <f t="array" ref="Q601">INDEX('Purchase Behaviour'!I:I, MATCH($A601,'Purchase Behaviour'!$A:$A, 0))</f>
        <v>3</v>
      </c>
      <c r="R601" s="2">
        <f t="array" ref="R601">INDEX('Purchase Behaviour'!J:J, MATCH($A601,'Purchase Behaviour'!$A:$A, 0))</f>
        <v>0</v>
      </c>
      <c r="S601" s="2">
        <f t="array" ref="S601">INDEX('Purchase Behaviour'!K:K, MATCH($A601,'Purchase Behaviour'!$A:$A, 0))</f>
        <v>4</v>
      </c>
      <c r="T601" s="2">
        <f t="array" ref="T601">INDEX('Purchase Behaviour'!L:L, MATCH($A601,'Purchase Behaviour'!$A:$A, 0))</f>
        <v>8</v>
      </c>
      <c r="U601" s="2">
        <f t="array" ref="U601">INDEX('Purchase Behaviour'!M:M, MATCH($A601,'Purchase Behaviour'!$A:$A, 0))</f>
        <v>57</v>
      </c>
      <c r="V601" s="2">
        <f t="array" ref="V601">INDEX('Campaign Performance'!B:B, MATCH(A601,'Campaign Performance'!A:A, 0))</f>
        <v>0</v>
      </c>
      <c r="W601" s="2">
        <f t="array" ref="W601">INDEX('Campaign Performance'!C:C, MATCH($A601,'Campaign Performance'!$A:$A, 0))</f>
        <v>0</v>
      </c>
      <c r="X601" s="2">
        <f t="array" ref="X601">INDEX('Campaign Performance'!D:D, MATCH($A601,'Campaign Performance'!$A:$A, 0))</f>
        <v>0</v>
      </c>
      <c r="Y601" s="2">
        <f t="array" ref="Y601">INDEX('Campaign Performance'!E:E, MATCH($A601,'Campaign Performance'!$A:$A, 0))</f>
        <v>0</v>
      </c>
      <c r="Z601" s="2">
        <f t="array" ref="Z601">INDEX('Campaign Performance'!F:F, MATCH($A601,'Campaign Performance'!$A:$A, 0))</f>
        <v>0</v>
      </c>
      <c r="AA601" s="2">
        <f t="array" ref="AA601">INDEX('Campaign Performance'!G:G, MATCH($A601,'Campaign Performance'!$A:$A, 0))</f>
        <v>0</v>
      </c>
      <c r="AB601" s="2">
        <f t="array" ref="AB601">INDEX('Campaign Performance'!H:H, MATCH($A601,'Campaign Performance'!$A:$A, 0))</f>
        <v>0</v>
      </c>
      <c r="AC601" s="5">
        <f t="shared" si="2"/>
        <v>44</v>
      </c>
      <c r="AD601" s="5">
        <f t="shared" si="3"/>
        <v>13</v>
      </c>
      <c r="AE601" s="5">
        <f t="shared" si="4"/>
        <v>899.5986846</v>
      </c>
      <c r="AF601" s="5">
        <f t="shared" si="5"/>
        <v>0</v>
      </c>
      <c r="AG601" s="5" t="str">
        <f t="shared" si="6"/>
        <v>Small family</v>
      </c>
      <c r="AH601" s="5" t="str">
        <f t="shared" si="20"/>
        <v>Mid income</v>
      </c>
      <c r="AI601" s="5" t="str">
        <f t="shared" si="7"/>
        <v>No</v>
      </c>
      <c r="AJ601" s="5" t="str">
        <f t="shared" si="8"/>
        <v>No Acceptance</v>
      </c>
      <c r="AK601" s="5">
        <f t="shared" si="9"/>
        <v>2</v>
      </c>
      <c r="AL601" s="5">
        <f t="shared" si="10"/>
        <v>0.04559416478</v>
      </c>
      <c r="AM601" s="5">
        <f t="shared" si="11"/>
        <v>0.4242424242</v>
      </c>
      <c r="AN601" s="5">
        <f t="shared" si="12"/>
        <v>0.1111111111</v>
      </c>
      <c r="AO601" s="5">
        <f t="shared" si="13"/>
        <v>0</v>
      </c>
      <c r="AP601" s="5">
        <f t="shared" si="14"/>
        <v>0</v>
      </c>
      <c r="AQ601" s="5">
        <f t="shared" si="15"/>
        <v>0.5</v>
      </c>
      <c r="AR601" s="5">
        <f t="shared" si="16"/>
        <v>0.2053379351</v>
      </c>
      <c r="AS601" s="5">
        <f t="shared" si="17"/>
        <v>1628</v>
      </c>
      <c r="AT601" s="5">
        <f t="shared" si="18"/>
        <v>0.2733363109</v>
      </c>
      <c r="AU601" s="5" t="str">
        <f t="shared" si="19"/>
        <v>Low</v>
      </c>
      <c r="AV601" s="5"/>
      <c r="AW601" s="5"/>
      <c r="AX601" s="5"/>
      <c r="AY601" s="5"/>
      <c r="AZ601" s="5"/>
    </row>
    <row r="602" ht="14.25" customHeight="1">
      <c r="A602" s="5">
        <v>10277.0</v>
      </c>
      <c r="B602" s="5">
        <v>1961.0</v>
      </c>
      <c r="C602" s="5" t="s">
        <v>46</v>
      </c>
      <c r="D602" s="5" t="s">
        <v>47</v>
      </c>
      <c r="E602" s="5">
        <v>30081.0</v>
      </c>
      <c r="F602" s="2">
        <f t="shared" si="1"/>
        <v>30081</v>
      </c>
      <c r="G602" s="5">
        <v>0.0</v>
      </c>
      <c r="H602" s="5">
        <v>0.0</v>
      </c>
      <c r="I602" s="5" t="s">
        <v>446</v>
      </c>
      <c r="J602" s="2">
        <f t="array" ref="J602">INDEX('Purchase Behaviour'!B:B,MATCH(A602,'Purchase Behaviour'!A:A, 0))</f>
        <v>22.36116375</v>
      </c>
      <c r="K602" s="2">
        <f t="array" ref="K602">INDEX('Purchase Behaviour'!C:C, MATCH(A602,'Purchase Behaviour'!A:A, 0))</f>
        <v>151.759786</v>
      </c>
      <c r="L602" s="2">
        <f t="array" ref="L602">INDEX('Purchase Behaviour'!D:D, MATCH($A602,'Purchase Behaviour'!$A:$A, 0))</f>
        <v>145.5398952</v>
      </c>
      <c r="M602" s="2">
        <f t="array" ref="M602">INDEX('Purchase Behaviour'!E:E, MATCH($A602,'Purchase Behaviour'!$A:$A, 0))</f>
        <v>193.2250359</v>
      </c>
      <c r="N602" s="2">
        <f t="array" ref="N602">INDEX('Purchase Behaviour'!F:F, MATCH($A602,'Purchase Behaviour'!$A:$A, 0))</f>
        <v>91.27419436</v>
      </c>
      <c r="O602" s="2">
        <f t="array" ref="O602">INDEX('Purchase Behaviour'!G:G, MATCH($A602,'Purchase Behaviour'!$A:$A, 0))</f>
        <v>129.0368846</v>
      </c>
      <c r="P602" s="2">
        <f t="array" ref="P602">INDEX('Purchase Behaviour'!H:H, MATCH($A602,'Purchase Behaviour'!$A:$A, 0))</f>
        <v>1</v>
      </c>
      <c r="Q602" s="2">
        <f t="array" ref="Q602">INDEX('Purchase Behaviour'!I:I, MATCH($A602,'Purchase Behaviour'!$A:$A, 0))</f>
        <v>1</v>
      </c>
      <c r="R602" s="2">
        <f t="array" ref="R602">INDEX('Purchase Behaviour'!J:J, MATCH($A602,'Purchase Behaviour'!$A:$A, 0))</f>
        <v>0</v>
      </c>
      <c r="S602" s="2">
        <f t="array" ref="S602">INDEX('Purchase Behaviour'!K:K, MATCH($A602,'Purchase Behaviour'!$A:$A, 0))</f>
        <v>3</v>
      </c>
      <c r="T602" s="2">
        <f t="array" ref="T602">INDEX('Purchase Behaviour'!L:L, MATCH($A602,'Purchase Behaviour'!$A:$A, 0))</f>
        <v>7</v>
      </c>
      <c r="U602" s="2">
        <f t="array" ref="U602">INDEX('Purchase Behaviour'!M:M, MATCH($A602,'Purchase Behaviour'!$A:$A, 0))</f>
        <v>27</v>
      </c>
      <c r="V602" s="2">
        <f t="array" ref="V602">INDEX('Campaign Performance'!B:B, MATCH(A602,'Campaign Performance'!A:A, 0))</f>
        <v>0</v>
      </c>
      <c r="W602" s="2">
        <f t="array" ref="W602">INDEX('Campaign Performance'!C:C, MATCH($A602,'Campaign Performance'!$A:$A, 0))</f>
        <v>0</v>
      </c>
      <c r="X602" s="2">
        <f t="array" ref="X602">INDEX('Campaign Performance'!D:D, MATCH($A602,'Campaign Performance'!$A:$A, 0))</f>
        <v>0</v>
      </c>
      <c r="Y602" s="2">
        <f t="array" ref="Y602">INDEX('Campaign Performance'!E:E, MATCH($A602,'Campaign Performance'!$A:$A, 0))</f>
        <v>0</v>
      </c>
      <c r="Z602" s="2">
        <f t="array" ref="Z602">INDEX('Campaign Performance'!F:F, MATCH($A602,'Campaign Performance'!$A:$A, 0))</f>
        <v>0</v>
      </c>
      <c r="AA602" s="2">
        <f t="array" ref="AA602">INDEX('Campaign Performance'!G:G, MATCH($A602,'Campaign Performance'!$A:$A, 0))</f>
        <v>1</v>
      </c>
      <c r="AB602" s="2">
        <f t="array" ref="AB602">INDEX('Campaign Performance'!H:H, MATCH($A602,'Campaign Performance'!$A:$A, 0))</f>
        <v>0</v>
      </c>
      <c r="AC602" s="5">
        <f t="shared" si="2"/>
        <v>64</v>
      </c>
      <c r="AD602" s="5">
        <f t="shared" si="3"/>
        <v>12</v>
      </c>
      <c r="AE602" s="5">
        <f t="shared" si="4"/>
        <v>733.1969598</v>
      </c>
      <c r="AF602" s="5">
        <f t="shared" si="5"/>
        <v>0</v>
      </c>
      <c r="AG602" s="5" t="str">
        <f t="shared" si="6"/>
        <v>No kids</v>
      </c>
      <c r="AH602" s="5" t="str">
        <f t="shared" si="20"/>
        <v>Mid income</v>
      </c>
      <c r="AI602" s="5" t="str">
        <f t="shared" si="7"/>
        <v>No</v>
      </c>
      <c r="AJ602" s="5" t="str">
        <f t="shared" si="8"/>
        <v>No Acceptance</v>
      </c>
      <c r="AK602" s="5">
        <f t="shared" si="9"/>
        <v>2</v>
      </c>
      <c r="AL602" s="5">
        <f t="shared" si="10"/>
        <v>0.03716046229</v>
      </c>
      <c r="AM602" s="5">
        <f t="shared" si="11"/>
        <v>0.7272727273</v>
      </c>
      <c r="AN602" s="5">
        <f t="shared" si="12"/>
        <v>0.03703703704</v>
      </c>
      <c r="AO602" s="5">
        <f t="shared" si="13"/>
        <v>0</v>
      </c>
      <c r="AP602" s="5">
        <f t="shared" si="14"/>
        <v>0</v>
      </c>
      <c r="AQ602" s="5">
        <f t="shared" si="15"/>
        <v>0.5</v>
      </c>
      <c r="AR602" s="5">
        <f t="shared" si="16"/>
        <v>0.2830274893</v>
      </c>
      <c r="AS602" s="5">
        <f t="shared" si="17"/>
        <v>1090</v>
      </c>
      <c r="AT602" s="5">
        <f t="shared" si="18"/>
        <v>0.5136221527</v>
      </c>
      <c r="AU602" s="5" t="str">
        <f t="shared" si="19"/>
        <v>Mid</v>
      </c>
      <c r="AV602" s="5"/>
      <c r="AW602" s="5"/>
      <c r="AX602" s="5"/>
      <c r="AY602" s="5"/>
      <c r="AZ602" s="5"/>
    </row>
    <row r="603" ht="14.25" customHeight="1">
      <c r="A603" s="5">
        <v>2453.0</v>
      </c>
      <c r="B603" s="5">
        <v>1960.0</v>
      </c>
      <c r="C603" s="5" t="s">
        <v>46</v>
      </c>
      <c r="D603" s="5" t="s">
        <v>50</v>
      </c>
      <c r="E603" s="5">
        <v>62807.0</v>
      </c>
      <c r="F603" s="2">
        <f t="shared" si="1"/>
        <v>62807</v>
      </c>
      <c r="G603" s="5">
        <v>0.0</v>
      </c>
      <c r="H603" s="5">
        <v>1.0</v>
      </c>
      <c r="I603" s="5" t="s">
        <v>68</v>
      </c>
      <c r="J603" s="2">
        <f t="array" ref="J603">INDEX('Purchase Behaviour'!B:B,MATCH(A603,'Purchase Behaviour'!A:A, 0))</f>
        <v>342.5441162</v>
      </c>
      <c r="K603" s="2">
        <f t="array" ref="K603">INDEX('Purchase Behaviour'!C:C, MATCH(A603,'Purchase Behaviour'!A:A, 0))</f>
        <v>320.2969937</v>
      </c>
      <c r="L603" s="2">
        <f t="array" ref="L603">INDEX('Purchase Behaviour'!D:D, MATCH($A603,'Purchase Behaviour'!$A:$A, 0))</f>
        <v>171.4069522</v>
      </c>
      <c r="M603" s="2">
        <f t="array" ref="M603">INDEX('Purchase Behaviour'!E:E, MATCH($A603,'Purchase Behaviour'!$A:$A, 0))</f>
        <v>238.2582506</v>
      </c>
      <c r="N603" s="2">
        <f t="array" ref="N603">INDEX('Purchase Behaviour'!F:F, MATCH($A603,'Purchase Behaviour'!$A:$A, 0))</f>
        <v>435.1557075</v>
      </c>
      <c r="O603" s="2">
        <f t="array" ref="O603">INDEX('Purchase Behaviour'!G:G, MATCH($A603,'Purchase Behaviour'!$A:$A, 0))</f>
        <v>325.466901</v>
      </c>
      <c r="P603" s="2">
        <f t="array" ref="P603">INDEX('Purchase Behaviour'!H:H, MATCH($A603,'Purchase Behaviour'!$A:$A, 0))</f>
        <v>3</v>
      </c>
      <c r="Q603" s="2">
        <f t="array" ref="Q603">INDEX('Purchase Behaviour'!I:I, MATCH($A603,'Purchase Behaviour'!$A:$A, 0))</f>
        <v>5</v>
      </c>
      <c r="R603" s="2">
        <f t="array" ref="R603">INDEX('Purchase Behaviour'!J:J, MATCH($A603,'Purchase Behaviour'!$A:$A, 0))</f>
        <v>3</v>
      </c>
      <c r="S603" s="2">
        <f t="array" ref="S603">INDEX('Purchase Behaviour'!K:K, MATCH($A603,'Purchase Behaviour'!$A:$A, 0))</f>
        <v>12</v>
      </c>
      <c r="T603" s="2">
        <f t="array" ref="T603">INDEX('Purchase Behaviour'!L:L, MATCH($A603,'Purchase Behaviour'!$A:$A, 0))</f>
        <v>5</v>
      </c>
      <c r="U603" s="2">
        <f t="array" ref="U603">INDEX('Purchase Behaviour'!M:M, MATCH($A603,'Purchase Behaviour'!$A:$A, 0))</f>
        <v>83</v>
      </c>
      <c r="V603" s="2">
        <f t="array" ref="V603">INDEX('Campaign Performance'!B:B, MATCH(A603,'Campaign Performance'!A:A, 0))</f>
        <v>0</v>
      </c>
      <c r="W603" s="2">
        <f t="array" ref="W603">INDEX('Campaign Performance'!C:C, MATCH($A603,'Campaign Performance'!$A:$A, 0))</f>
        <v>0</v>
      </c>
      <c r="X603" s="2">
        <f t="array" ref="X603">INDEX('Campaign Performance'!D:D, MATCH($A603,'Campaign Performance'!$A:$A, 0))</f>
        <v>0</v>
      </c>
      <c r="Y603" s="2">
        <f t="array" ref="Y603">INDEX('Campaign Performance'!E:E, MATCH($A603,'Campaign Performance'!$A:$A, 0))</f>
        <v>0</v>
      </c>
      <c r="Z603" s="2">
        <f t="array" ref="Z603">INDEX('Campaign Performance'!F:F, MATCH($A603,'Campaign Performance'!$A:$A, 0))</f>
        <v>0</v>
      </c>
      <c r="AA603" s="2">
        <f t="array" ref="AA603">INDEX('Campaign Performance'!G:G, MATCH($A603,'Campaign Performance'!$A:$A, 0))</f>
        <v>0</v>
      </c>
      <c r="AB603" s="2">
        <f t="array" ref="AB603">INDEX('Campaign Performance'!H:H, MATCH($A603,'Campaign Performance'!$A:$A, 0))</f>
        <v>0</v>
      </c>
      <c r="AC603" s="5">
        <f t="shared" si="2"/>
        <v>65</v>
      </c>
      <c r="AD603" s="5">
        <f t="shared" si="3"/>
        <v>13</v>
      </c>
      <c r="AE603" s="5">
        <f t="shared" si="4"/>
        <v>1833.128921</v>
      </c>
      <c r="AF603" s="5">
        <f t="shared" si="5"/>
        <v>0</v>
      </c>
      <c r="AG603" s="5" t="str">
        <f t="shared" si="6"/>
        <v>Small family</v>
      </c>
      <c r="AH603" s="5" t="str">
        <f t="shared" si="20"/>
        <v>High income</v>
      </c>
      <c r="AI603" s="5" t="str">
        <f t="shared" si="7"/>
        <v>No</v>
      </c>
      <c r="AJ603" s="5" t="str">
        <f t="shared" si="8"/>
        <v>No Acceptance</v>
      </c>
      <c r="AK603" s="5">
        <f t="shared" si="9"/>
        <v>3</v>
      </c>
      <c r="AL603" s="5">
        <f t="shared" si="10"/>
        <v>0.09290807503</v>
      </c>
      <c r="AM603" s="5">
        <f t="shared" si="11"/>
        <v>0.1616161616</v>
      </c>
      <c r="AN603" s="5">
        <f t="shared" si="12"/>
        <v>0.1851851852</v>
      </c>
      <c r="AO603" s="5">
        <f t="shared" si="13"/>
        <v>0.1071428571</v>
      </c>
      <c r="AP603" s="5">
        <f t="shared" si="14"/>
        <v>0</v>
      </c>
      <c r="AQ603" s="5">
        <f t="shared" si="15"/>
        <v>1</v>
      </c>
      <c r="AR603" s="5">
        <f t="shared" si="16"/>
        <v>0.2102039307</v>
      </c>
      <c r="AS603" s="5">
        <f t="shared" si="17"/>
        <v>1583</v>
      </c>
      <c r="AT603" s="5">
        <f t="shared" si="18"/>
        <v>0.293434569</v>
      </c>
      <c r="AU603" s="5" t="str">
        <f t="shared" si="19"/>
        <v>Low</v>
      </c>
      <c r="AV603" s="5"/>
      <c r="AW603" s="5"/>
      <c r="AX603" s="5"/>
      <c r="AY603" s="5"/>
      <c r="AZ603" s="5"/>
    </row>
    <row r="604" ht="14.25" customHeight="1">
      <c r="A604" s="5">
        <v>7972.0</v>
      </c>
      <c r="B604" s="5">
        <v>1960.0</v>
      </c>
      <c r="C604" s="5" t="s">
        <v>46</v>
      </c>
      <c r="D604" s="5" t="s">
        <v>47</v>
      </c>
      <c r="E604" s="5">
        <v>72906.0</v>
      </c>
      <c r="F604" s="2">
        <f t="shared" si="1"/>
        <v>72906</v>
      </c>
      <c r="G604" s="5">
        <v>0.0</v>
      </c>
      <c r="H604" s="5">
        <v>0.0</v>
      </c>
      <c r="I604" s="5" t="s">
        <v>447</v>
      </c>
      <c r="J604" s="2">
        <f t="array" ref="J604">INDEX('Purchase Behaviour'!B:B,MATCH(A604,'Purchase Behaviour'!A:A, 0))</f>
        <v>163.081801</v>
      </c>
      <c r="K604" s="2">
        <f t="array" ref="K604">INDEX('Purchase Behaviour'!C:C, MATCH(A604,'Purchase Behaviour'!A:A, 0))</f>
        <v>447.4481092</v>
      </c>
      <c r="L604" s="2">
        <f t="array" ref="L604">INDEX('Purchase Behaviour'!D:D, MATCH($A604,'Purchase Behaviour'!$A:$A, 0))</f>
        <v>170.3213134</v>
      </c>
      <c r="M604" s="2">
        <f t="array" ref="M604">INDEX('Purchase Behaviour'!E:E, MATCH($A604,'Purchase Behaviour'!$A:$A, 0))</f>
        <v>314.577488</v>
      </c>
      <c r="N604" s="2">
        <f t="array" ref="N604">INDEX('Purchase Behaviour'!F:F, MATCH($A604,'Purchase Behaviour'!$A:$A, 0))</f>
        <v>411.7307357</v>
      </c>
      <c r="O604" s="2">
        <f t="array" ref="O604">INDEX('Purchase Behaviour'!G:G, MATCH($A604,'Purchase Behaviour'!$A:$A, 0))</f>
        <v>484.3396469</v>
      </c>
      <c r="P604" s="2">
        <f t="array" ref="P604">INDEX('Purchase Behaviour'!H:H, MATCH($A604,'Purchase Behaviour'!$A:$A, 0))</f>
        <v>1</v>
      </c>
      <c r="Q604" s="2">
        <f t="array" ref="Q604">INDEX('Purchase Behaviour'!I:I, MATCH($A604,'Purchase Behaviour'!$A:$A, 0))</f>
        <v>3</v>
      </c>
      <c r="R604" s="2">
        <f t="array" ref="R604">INDEX('Purchase Behaviour'!J:J, MATCH($A604,'Purchase Behaviour'!$A:$A, 0))</f>
        <v>4</v>
      </c>
      <c r="S604" s="2">
        <f t="array" ref="S604">INDEX('Purchase Behaviour'!K:K, MATCH($A604,'Purchase Behaviour'!$A:$A, 0))</f>
        <v>9</v>
      </c>
      <c r="T604" s="2">
        <f t="array" ref="T604">INDEX('Purchase Behaviour'!L:L, MATCH($A604,'Purchase Behaviour'!$A:$A, 0))</f>
        <v>1</v>
      </c>
      <c r="U604" s="2">
        <f t="array" ref="U604">INDEX('Purchase Behaviour'!M:M, MATCH($A604,'Purchase Behaviour'!$A:$A, 0))</f>
        <v>79</v>
      </c>
      <c r="V604" s="2">
        <f t="array" ref="V604">INDEX('Campaign Performance'!B:B, MATCH(A604,'Campaign Performance'!A:A, 0))</f>
        <v>0</v>
      </c>
      <c r="W604" s="2">
        <f t="array" ref="W604">INDEX('Campaign Performance'!C:C, MATCH($A604,'Campaign Performance'!$A:$A, 0))</f>
        <v>0</v>
      </c>
      <c r="X604" s="2">
        <f t="array" ref="X604">INDEX('Campaign Performance'!D:D, MATCH($A604,'Campaign Performance'!$A:$A, 0))</f>
        <v>0</v>
      </c>
      <c r="Y604" s="2">
        <f t="array" ref="Y604">INDEX('Campaign Performance'!E:E, MATCH($A604,'Campaign Performance'!$A:$A, 0))</f>
        <v>0</v>
      </c>
      <c r="Z604" s="2">
        <f t="array" ref="Z604">INDEX('Campaign Performance'!F:F, MATCH($A604,'Campaign Performance'!$A:$A, 0))</f>
        <v>0</v>
      </c>
      <c r="AA604" s="2">
        <f t="array" ref="AA604">INDEX('Campaign Performance'!G:G, MATCH($A604,'Campaign Performance'!$A:$A, 0))</f>
        <v>0</v>
      </c>
      <c r="AB604" s="2">
        <f t="array" ref="AB604">INDEX('Campaign Performance'!H:H, MATCH($A604,'Campaign Performance'!$A:$A, 0))</f>
        <v>0</v>
      </c>
      <c r="AC604" s="5">
        <f t="shared" si="2"/>
        <v>65</v>
      </c>
      <c r="AD604" s="5">
        <f t="shared" si="3"/>
        <v>12</v>
      </c>
      <c r="AE604" s="5">
        <f t="shared" si="4"/>
        <v>1991.499094</v>
      </c>
      <c r="AF604" s="5">
        <f t="shared" si="5"/>
        <v>0</v>
      </c>
      <c r="AG604" s="5" t="str">
        <f t="shared" si="6"/>
        <v>No kids</v>
      </c>
      <c r="AH604" s="5" t="str">
        <f t="shared" si="20"/>
        <v>High income</v>
      </c>
      <c r="AI604" s="5" t="str">
        <f t="shared" si="7"/>
        <v>No</v>
      </c>
      <c r="AJ604" s="5" t="str">
        <f t="shared" si="8"/>
        <v>No Acceptance</v>
      </c>
      <c r="AK604" s="5">
        <f t="shared" si="9"/>
        <v>3</v>
      </c>
      <c r="AL604" s="5">
        <f t="shared" si="10"/>
        <v>0.1009347161</v>
      </c>
      <c r="AM604" s="5">
        <f t="shared" si="11"/>
        <v>0.202020202</v>
      </c>
      <c r="AN604" s="5">
        <f t="shared" si="12"/>
        <v>0.1111111111</v>
      </c>
      <c r="AO604" s="5">
        <f t="shared" si="13"/>
        <v>0.1428571429</v>
      </c>
      <c r="AP604" s="5">
        <f t="shared" si="14"/>
        <v>0</v>
      </c>
      <c r="AQ604" s="5">
        <f t="shared" si="15"/>
        <v>1</v>
      </c>
      <c r="AR604" s="5">
        <f t="shared" si="16"/>
        <v>0.2167921206</v>
      </c>
      <c r="AS604" s="5">
        <f t="shared" si="17"/>
        <v>1541</v>
      </c>
      <c r="AT604" s="5">
        <f t="shared" si="18"/>
        <v>0.3121929433</v>
      </c>
      <c r="AU604" s="5" t="str">
        <f t="shared" si="19"/>
        <v>Low</v>
      </c>
      <c r="AV604" s="5"/>
      <c r="AW604" s="5"/>
      <c r="AX604" s="5"/>
      <c r="AY604" s="5"/>
      <c r="AZ604" s="5"/>
    </row>
    <row r="605" ht="14.25" customHeight="1">
      <c r="A605" s="5">
        <v>895.0</v>
      </c>
      <c r="B605" s="5">
        <v>1960.0</v>
      </c>
      <c r="C605" s="5" t="s">
        <v>53</v>
      </c>
      <c r="D605" s="5" t="s">
        <v>54</v>
      </c>
      <c r="E605" s="5">
        <v>61467.0</v>
      </c>
      <c r="F605" s="2">
        <f t="shared" si="1"/>
        <v>61467</v>
      </c>
      <c r="G605" s="5">
        <v>0.0</v>
      </c>
      <c r="H605" s="5">
        <v>0.0</v>
      </c>
      <c r="I605" s="5" t="s">
        <v>241</v>
      </c>
      <c r="J605" s="2">
        <f t="array" ref="J605">INDEX('Purchase Behaviour'!B:B,MATCH(A605,'Purchase Behaviour'!A:A, 0))</f>
        <v>74.07729154</v>
      </c>
      <c r="K605" s="2">
        <f t="array" ref="K605">INDEX('Purchase Behaviour'!C:C, MATCH(A605,'Purchase Behaviour'!A:A, 0))</f>
        <v>361.0887509</v>
      </c>
      <c r="L605" s="2">
        <f t="array" ref="L605">INDEX('Purchase Behaviour'!D:D, MATCH($A605,'Purchase Behaviour'!$A:$A, 0))</f>
        <v>375.2189784</v>
      </c>
      <c r="M605" s="2">
        <f t="array" ref="M605">INDEX('Purchase Behaviour'!E:E, MATCH($A605,'Purchase Behaviour'!$A:$A, 0))</f>
        <v>241.6912678</v>
      </c>
      <c r="N605" s="2">
        <f t="array" ref="N605">INDEX('Purchase Behaviour'!F:F, MATCH($A605,'Purchase Behaviour'!$A:$A, 0))</f>
        <v>302.6720509</v>
      </c>
      <c r="O605" s="2">
        <f t="array" ref="O605">INDEX('Purchase Behaviour'!G:G, MATCH($A605,'Purchase Behaviour'!$A:$A, 0))</f>
        <v>6.873209548</v>
      </c>
      <c r="P605" s="2">
        <f t="array" ref="P605">INDEX('Purchase Behaviour'!H:H, MATCH($A605,'Purchase Behaviour'!$A:$A, 0))</f>
        <v>3</v>
      </c>
      <c r="Q605" s="2">
        <f t="array" ref="Q605">INDEX('Purchase Behaviour'!I:I, MATCH($A605,'Purchase Behaviour'!$A:$A, 0))</f>
        <v>5</v>
      </c>
      <c r="R605" s="2">
        <f t="array" ref="R605">INDEX('Purchase Behaviour'!J:J, MATCH($A605,'Purchase Behaviour'!$A:$A, 0))</f>
        <v>2</v>
      </c>
      <c r="S605" s="2">
        <f t="array" ref="S605">INDEX('Purchase Behaviour'!K:K, MATCH($A605,'Purchase Behaviour'!$A:$A, 0))</f>
        <v>10</v>
      </c>
      <c r="T605" s="2">
        <f t="array" ref="T605">INDEX('Purchase Behaviour'!L:L, MATCH($A605,'Purchase Behaviour'!$A:$A, 0))</f>
        <v>5</v>
      </c>
      <c r="U605" s="2">
        <f t="array" ref="U605">INDEX('Purchase Behaviour'!M:M, MATCH($A605,'Purchase Behaviour'!$A:$A, 0))</f>
        <v>69</v>
      </c>
      <c r="V605" s="2">
        <f t="array" ref="V605">INDEX('Campaign Performance'!B:B, MATCH(A605,'Campaign Performance'!A:A, 0))</f>
        <v>0</v>
      </c>
      <c r="W605" s="2">
        <f t="array" ref="W605">INDEX('Campaign Performance'!C:C, MATCH($A605,'Campaign Performance'!$A:$A, 0))</f>
        <v>0</v>
      </c>
      <c r="X605" s="2">
        <f t="array" ref="X605">INDEX('Campaign Performance'!D:D, MATCH($A605,'Campaign Performance'!$A:$A, 0))</f>
        <v>0</v>
      </c>
      <c r="Y605" s="2">
        <f t="array" ref="Y605">INDEX('Campaign Performance'!E:E, MATCH($A605,'Campaign Performance'!$A:$A, 0))</f>
        <v>0</v>
      </c>
      <c r="Z605" s="2">
        <f t="array" ref="Z605">INDEX('Campaign Performance'!F:F, MATCH($A605,'Campaign Performance'!$A:$A, 0))</f>
        <v>0</v>
      </c>
      <c r="AA605" s="2">
        <f t="array" ref="AA605">INDEX('Campaign Performance'!G:G, MATCH($A605,'Campaign Performance'!$A:$A, 0))</f>
        <v>0</v>
      </c>
      <c r="AB605" s="2">
        <f t="array" ref="AB605">INDEX('Campaign Performance'!H:H, MATCH($A605,'Campaign Performance'!$A:$A, 0))</f>
        <v>0</v>
      </c>
      <c r="AC605" s="5">
        <f t="shared" si="2"/>
        <v>65</v>
      </c>
      <c r="AD605" s="5">
        <f t="shared" si="3"/>
        <v>12</v>
      </c>
      <c r="AE605" s="5">
        <f t="shared" si="4"/>
        <v>1361.621549</v>
      </c>
      <c r="AF605" s="5">
        <f t="shared" si="5"/>
        <v>0</v>
      </c>
      <c r="AG605" s="5" t="str">
        <f t="shared" si="6"/>
        <v>No kids</v>
      </c>
      <c r="AH605" s="5" t="str">
        <f t="shared" si="20"/>
        <v>High income</v>
      </c>
      <c r="AI605" s="5" t="str">
        <f t="shared" si="7"/>
        <v>No</v>
      </c>
      <c r="AJ605" s="5" t="str">
        <f t="shared" si="8"/>
        <v>No Acceptance</v>
      </c>
      <c r="AK605" s="5">
        <f t="shared" si="9"/>
        <v>3</v>
      </c>
      <c r="AL605" s="5">
        <f t="shared" si="10"/>
        <v>0.06901076928</v>
      </c>
      <c r="AM605" s="5">
        <f t="shared" si="11"/>
        <v>0.303030303</v>
      </c>
      <c r="AN605" s="5">
        <f t="shared" si="12"/>
        <v>0.1851851852</v>
      </c>
      <c r="AO605" s="5">
        <f t="shared" si="13"/>
        <v>0.07142857143</v>
      </c>
      <c r="AP605" s="5">
        <f t="shared" si="14"/>
        <v>0</v>
      </c>
      <c r="AQ605" s="5">
        <f t="shared" si="15"/>
        <v>1</v>
      </c>
      <c r="AR605" s="5">
        <f t="shared" si="16"/>
        <v>0.2430824182</v>
      </c>
      <c r="AS605" s="5">
        <f t="shared" si="17"/>
        <v>1368</v>
      </c>
      <c r="AT605" s="5">
        <f t="shared" si="18"/>
        <v>0.3894595802</v>
      </c>
      <c r="AU605" s="5" t="str">
        <f t="shared" si="19"/>
        <v>Low</v>
      </c>
      <c r="AV605" s="5"/>
      <c r="AW605" s="5"/>
      <c r="AX605" s="5"/>
      <c r="AY605" s="5"/>
      <c r="AZ605" s="5"/>
    </row>
    <row r="606" ht="14.25" customHeight="1">
      <c r="A606" s="5">
        <v>1177.0</v>
      </c>
      <c r="B606" s="5">
        <v>1966.0</v>
      </c>
      <c r="C606" s="5" t="s">
        <v>56</v>
      </c>
      <c r="D606" s="5" t="s">
        <v>50</v>
      </c>
      <c r="E606" s="5">
        <v>49618.0</v>
      </c>
      <c r="F606" s="2">
        <f t="shared" si="1"/>
        <v>49618</v>
      </c>
      <c r="G606" s="5">
        <v>0.0</v>
      </c>
      <c r="H606" s="5">
        <v>0.0</v>
      </c>
      <c r="I606" s="5" t="s">
        <v>448</v>
      </c>
      <c r="J606" s="2">
        <f t="array" ref="J606">INDEX('Purchase Behaviour'!B:B,MATCH(A606,'Purchase Behaviour'!A:A, 0))</f>
        <v>28.64374643</v>
      </c>
      <c r="K606" s="2">
        <f t="array" ref="K606">INDEX('Purchase Behaviour'!C:C, MATCH(A606,'Purchase Behaviour'!A:A, 0))</f>
        <v>321.6390085</v>
      </c>
      <c r="L606" s="2">
        <f t="array" ref="L606">INDEX('Purchase Behaviour'!D:D, MATCH($A606,'Purchase Behaviour'!$A:$A, 0))</f>
        <v>196.4770865</v>
      </c>
      <c r="M606" s="2">
        <f t="array" ref="M606">INDEX('Purchase Behaviour'!E:E, MATCH($A606,'Purchase Behaviour'!$A:$A, 0))</f>
        <v>211.1160115</v>
      </c>
      <c r="N606" s="2">
        <f t="array" ref="N606">INDEX('Purchase Behaviour'!F:F, MATCH($A606,'Purchase Behaviour'!$A:$A, 0))</f>
        <v>255.2485262</v>
      </c>
      <c r="O606" s="2">
        <f t="array" ref="O606">INDEX('Purchase Behaviour'!G:G, MATCH($A606,'Purchase Behaviour'!$A:$A, 0))</f>
        <v>209.6178031</v>
      </c>
      <c r="P606" s="2">
        <f t="array" ref="P606">INDEX('Purchase Behaviour'!H:H, MATCH($A606,'Purchase Behaviour'!$A:$A, 0))</f>
        <v>4</v>
      </c>
      <c r="Q606" s="2">
        <f t="array" ref="Q606">INDEX('Purchase Behaviour'!I:I, MATCH($A606,'Purchase Behaviour'!$A:$A, 0))</f>
        <v>3</v>
      </c>
      <c r="R606" s="2">
        <f t="array" ref="R606">INDEX('Purchase Behaviour'!J:J, MATCH($A606,'Purchase Behaviour'!$A:$A, 0))</f>
        <v>1</v>
      </c>
      <c r="S606" s="2">
        <f t="array" ref="S606">INDEX('Purchase Behaviour'!K:K, MATCH($A606,'Purchase Behaviour'!$A:$A, 0))</f>
        <v>3</v>
      </c>
      <c r="T606" s="2">
        <f t="array" ref="T606">INDEX('Purchase Behaviour'!L:L, MATCH($A606,'Purchase Behaviour'!$A:$A, 0))</f>
        <v>7</v>
      </c>
      <c r="U606" s="2">
        <f t="array" ref="U606">INDEX('Purchase Behaviour'!M:M, MATCH($A606,'Purchase Behaviour'!$A:$A, 0))</f>
        <v>77</v>
      </c>
      <c r="V606" s="2">
        <f t="array" ref="V606">INDEX('Campaign Performance'!B:B, MATCH(A606,'Campaign Performance'!A:A, 0))</f>
        <v>0</v>
      </c>
      <c r="W606" s="2">
        <f t="array" ref="W606">INDEX('Campaign Performance'!C:C, MATCH($A606,'Campaign Performance'!$A:$A, 0))</f>
        <v>0</v>
      </c>
      <c r="X606" s="2">
        <f t="array" ref="X606">INDEX('Campaign Performance'!D:D, MATCH($A606,'Campaign Performance'!$A:$A, 0))</f>
        <v>0</v>
      </c>
      <c r="Y606" s="2">
        <f t="array" ref="Y606">INDEX('Campaign Performance'!E:E, MATCH($A606,'Campaign Performance'!$A:$A, 0))</f>
        <v>0</v>
      </c>
      <c r="Z606" s="2">
        <f t="array" ref="Z606">INDEX('Campaign Performance'!F:F, MATCH($A606,'Campaign Performance'!$A:$A, 0))</f>
        <v>0</v>
      </c>
      <c r="AA606" s="2">
        <f t="array" ref="AA606">INDEX('Campaign Performance'!G:G, MATCH($A606,'Campaign Performance'!$A:$A, 0))</f>
        <v>0</v>
      </c>
      <c r="AB606" s="2">
        <f t="array" ref="AB606">INDEX('Campaign Performance'!H:H, MATCH($A606,'Campaign Performance'!$A:$A, 0))</f>
        <v>0</v>
      </c>
      <c r="AC606" s="5">
        <f t="shared" si="2"/>
        <v>59</v>
      </c>
      <c r="AD606" s="5">
        <f t="shared" si="3"/>
        <v>12</v>
      </c>
      <c r="AE606" s="5">
        <f t="shared" si="4"/>
        <v>1222.742182</v>
      </c>
      <c r="AF606" s="5">
        <f t="shared" si="5"/>
        <v>0</v>
      </c>
      <c r="AG606" s="5" t="str">
        <f t="shared" si="6"/>
        <v>No kids</v>
      </c>
      <c r="AH606" s="5" t="str">
        <f t="shared" si="20"/>
        <v>Mid income</v>
      </c>
      <c r="AI606" s="5" t="str">
        <f t="shared" si="7"/>
        <v>No</v>
      </c>
      <c r="AJ606" s="5" t="str">
        <f t="shared" si="8"/>
        <v>No Acceptance</v>
      </c>
      <c r="AK606" s="5">
        <f t="shared" si="9"/>
        <v>2</v>
      </c>
      <c r="AL606" s="5">
        <f t="shared" si="10"/>
        <v>0.06197197649</v>
      </c>
      <c r="AM606" s="5">
        <f t="shared" si="11"/>
        <v>0.2222222222</v>
      </c>
      <c r="AN606" s="5">
        <f t="shared" si="12"/>
        <v>0.1111111111</v>
      </c>
      <c r="AO606" s="5">
        <f t="shared" si="13"/>
        <v>0.03571428571</v>
      </c>
      <c r="AP606" s="5">
        <f t="shared" si="14"/>
        <v>0</v>
      </c>
      <c r="AQ606" s="5">
        <f t="shared" si="15"/>
        <v>0.5</v>
      </c>
      <c r="AR606" s="5">
        <f t="shared" si="16"/>
        <v>0.152397756</v>
      </c>
      <c r="AS606" s="5">
        <f t="shared" si="17"/>
        <v>1921</v>
      </c>
      <c r="AT606" s="5">
        <f t="shared" si="18"/>
        <v>0.1424743189</v>
      </c>
      <c r="AU606" s="5" t="str">
        <f t="shared" si="19"/>
        <v>Low</v>
      </c>
      <c r="AV606" s="5"/>
      <c r="AW606" s="5"/>
      <c r="AX606" s="5"/>
      <c r="AY606" s="5"/>
      <c r="AZ606" s="5"/>
    </row>
    <row r="607" ht="14.25" customHeight="1">
      <c r="A607" s="5">
        <v>7141.0</v>
      </c>
      <c r="B607" s="5">
        <v>1986.0</v>
      </c>
      <c r="C607" s="5" t="s">
        <v>56</v>
      </c>
      <c r="D607" s="5" t="s">
        <v>47</v>
      </c>
      <c r="E607" s="5">
        <v>21888.0</v>
      </c>
      <c r="F607" s="2">
        <f t="shared" si="1"/>
        <v>21888</v>
      </c>
      <c r="G607" s="5">
        <v>1.0</v>
      </c>
      <c r="H607" s="5">
        <v>0.0</v>
      </c>
      <c r="I607" s="5" t="s">
        <v>402</v>
      </c>
      <c r="J607" s="2">
        <f t="array" ref="J607">INDEX('Purchase Behaviour'!B:B,MATCH(A607,'Purchase Behaviour'!A:A, 0))</f>
        <v>89.35994919</v>
      </c>
      <c r="K607" s="2">
        <f t="array" ref="K607">INDEX('Purchase Behaviour'!C:C, MATCH(A607,'Purchase Behaviour'!A:A, 0))</f>
        <v>117.9538821</v>
      </c>
      <c r="L607" s="2">
        <f t="array" ref="L607">INDEX('Purchase Behaviour'!D:D, MATCH($A607,'Purchase Behaviour'!$A:$A, 0))</f>
        <v>54.61064683</v>
      </c>
      <c r="M607" s="2">
        <f t="array" ref="M607">INDEX('Purchase Behaviour'!E:E, MATCH($A607,'Purchase Behaviour'!$A:$A, 0))</f>
        <v>143.6068312</v>
      </c>
      <c r="N607" s="2">
        <f t="array" ref="N607">INDEX('Purchase Behaviour'!F:F, MATCH($A607,'Purchase Behaviour'!$A:$A, 0))</f>
        <v>97.01607003</v>
      </c>
      <c r="O607" s="2">
        <f t="array" ref="O607">INDEX('Purchase Behaviour'!G:G, MATCH($A607,'Purchase Behaviour'!$A:$A, 0))</f>
        <v>71.02865017</v>
      </c>
      <c r="P607" s="2">
        <f t="array" ref="P607">INDEX('Purchase Behaviour'!H:H, MATCH($A607,'Purchase Behaviour'!$A:$A, 0))</f>
        <v>4</v>
      </c>
      <c r="Q607" s="2">
        <f t="array" ref="Q607">INDEX('Purchase Behaviour'!I:I, MATCH($A607,'Purchase Behaviour'!$A:$A, 0))</f>
        <v>5</v>
      </c>
      <c r="R607" s="2">
        <f t="array" ref="R607">INDEX('Purchase Behaviour'!J:J, MATCH($A607,'Purchase Behaviour'!$A:$A, 0))</f>
        <v>1</v>
      </c>
      <c r="S607" s="2">
        <f t="array" ref="S607">INDEX('Purchase Behaviour'!K:K, MATCH($A607,'Purchase Behaviour'!$A:$A, 0))</f>
        <v>2</v>
      </c>
      <c r="T607" s="2">
        <f t="array" ref="T607">INDEX('Purchase Behaviour'!L:L, MATCH($A607,'Purchase Behaviour'!$A:$A, 0))</f>
        <v>10</v>
      </c>
      <c r="U607" s="2">
        <f t="array" ref="U607">INDEX('Purchase Behaviour'!M:M, MATCH($A607,'Purchase Behaviour'!$A:$A, 0))</f>
        <v>15</v>
      </c>
      <c r="V607" s="2">
        <f t="array" ref="V607">INDEX('Campaign Performance'!B:B, MATCH(A607,'Campaign Performance'!A:A, 0))</f>
        <v>0</v>
      </c>
      <c r="W607" s="2">
        <f t="array" ref="W607">INDEX('Campaign Performance'!C:C, MATCH($A607,'Campaign Performance'!$A:$A, 0))</f>
        <v>0</v>
      </c>
      <c r="X607" s="2">
        <f t="array" ref="X607">INDEX('Campaign Performance'!D:D, MATCH($A607,'Campaign Performance'!$A:$A, 0))</f>
        <v>0</v>
      </c>
      <c r="Y607" s="2">
        <f t="array" ref="Y607">INDEX('Campaign Performance'!E:E, MATCH($A607,'Campaign Performance'!$A:$A, 0))</f>
        <v>0</v>
      </c>
      <c r="Z607" s="2">
        <f t="array" ref="Z607">INDEX('Campaign Performance'!F:F, MATCH($A607,'Campaign Performance'!$A:$A, 0))</f>
        <v>0</v>
      </c>
      <c r="AA607" s="2">
        <f t="array" ref="AA607">INDEX('Campaign Performance'!G:G, MATCH($A607,'Campaign Performance'!$A:$A, 0))</f>
        <v>0</v>
      </c>
      <c r="AB607" s="2">
        <f t="array" ref="AB607">INDEX('Campaign Performance'!H:H, MATCH($A607,'Campaign Performance'!$A:$A, 0))</f>
        <v>1</v>
      </c>
      <c r="AC607" s="5">
        <f t="shared" si="2"/>
        <v>39</v>
      </c>
      <c r="AD607" s="5">
        <f t="shared" si="3"/>
        <v>12</v>
      </c>
      <c r="AE607" s="5">
        <f t="shared" si="4"/>
        <v>573.5760295</v>
      </c>
      <c r="AF607" s="5">
        <f t="shared" si="5"/>
        <v>0</v>
      </c>
      <c r="AG607" s="5" t="str">
        <f t="shared" si="6"/>
        <v>Small family</v>
      </c>
      <c r="AH607" s="5" t="str">
        <f t="shared" si="20"/>
        <v>Low income</v>
      </c>
      <c r="AI607" s="5" t="str">
        <f t="shared" si="7"/>
        <v>Yes</v>
      </c>
      <c r="AJ607" s="5" t="str">
        <f t="shared" si="8"/>
        <v>No Acceptance</v>
      </c>
      <c r="AK607" s="5">
        <f t="shared" si="9"/>
        <v>1</v>
      </c>
      <c r="AL607" s="5">
        <f t="shared" si="10"/>
        <v>0.02907042935</v>
      </c>
      <c r="AM607" s="5">
        <f t="shared" si="11"/>
        <v>0.8484848485</v>
      </c>
      <c r="AN607" s="5">
        <f t="shared" si="12"/>
        <v>0.1851851852</v>
      </c>
      <c r="AO607" s="5">
        <f t="shared" si="13"/>
        <v>0.03571428571</v>
      </c>
      <c r="AP607" s="5">
        <f t="shared" si="14"/>
        <v>0</v>
      </c>
      <c r="AQ607" s="5">
        <f t="shared" si="15"/>
        <v>0</v>
      </c>
      <c r="AR607" s="5">
        <f t="shared" si="16"/>
        <v>0.2931622682</v>
      </c>
      <c r="AS607" s="5">
        <f t="shared" si="17"/>
        <v>1009</v>
      </c>
      <c r="AT607" s="5">
        <f t="shared" si="18"/>
        <v>0.5497990174</v>
      </c>
      <c r="AU607" s="5" t="str">
        <f t="shared" si="19"/>
        <v>Mid</v>
      </c>
      <c r="AV607" s="5"/>
      <c r="AW607" s="5"/>
      <c r="AX607" s="5"/>
      <c r="AY607" s="5"/>
      <c r="AZ607" s="5"/>
    </row>
    <row r="608" ht="14.25" customHeight="1">
      <c r="A608" s="5">
        <v>7232.0</v>
      </c>
      <c r="B608" s="5">
        <v>1973.0</v>
      </c>
      <c r="C608" s="5" t="s">
        <v>46</v>
      </c>
      <c r="D608" s="5" t="s">
        <v>88</v>
      </c>
      <c r="E608" s="5">
        <v>42429.0</v>
      </c>
      <c r="F608" s="2">
        <f t="shared" si="1"/>
        <v>42429</v>
      </c>
      <c r="G608" s="5">
        <v>0.0</v>
      </c>
      <c r="H608" s="5">
        <v>0.0</v>
      </c>
      <c r="I608" s="5" t="s">
        <v>89</v>
      </c>
      <c r="J608" s="2">
        <f t="array" ref="J608">INDEX('Purchase Behaviour'!B:B,MATCH(A608,'Purchase Behaviour'!A:A, 0))</f>
        <v>128.9448399</v>
      </c>
      <c r="K608" s="2">
        <f t="array" ref="K608">INDEX('Purchase Behaviour'!C:C, MATCH(A608,'Purchase Behaviour'!A:A, 0))</f>
        <v>205.7911923</v>
      </c>
      <c r="L608" s="2">
        <f t="array" ref="L608">INDEX('Purchase Behaviour'!D:D, MATCH($A608,'Purchase Behaviour'!$A:$A, 0))</f>
        <v>183.1172674</v>
      </c>
      <c r="M608" s="2">
        <f t="array" ref="M608">INDEX('Purchase Behaviour'!E:E, MATCH($A608,'Purchase Behaviour'!$A:$A, 0))</f>
        <v>102.397562</v>
      </c>
      <c r="N608" s="2">
        <f t="array" ref="N608">INDEX('Purchase Behaviour'!F:F, MATCH($A608,'Purchase Behaviour'!$A:$A, 0))</f>
        <v>163.9211412</v>
      </c>
      <c r="O608" s="2">
        <f t="array" ref="O608">INDEX('Purchase Behaviour'!G:G, MATCH($A608,'Purchase Behaviour'!$A:$A, 0))</f>
        <v>150.4494387</v>
      </c>
      <c r="P608" s="2">
        <f t="array" ref="P608">INDEX('Purchase Behaviour'!H:H, MATCH($A608,'Purchase Behaviour'!$A:$A, 0))</f>
        <v>2</v>
      </c>
      <c r="Q608" s="2">
        <f t="array" ref="Q608">INDEX('Purchase Behaviour'!I:I, MATCH($A608,'Purchase Behaviour'!$A:$A, 0))</f>
        <v>1</v>
      </c>
      <c r="R608" s="2">
        <f t="array" ref="R608">INDEX('Purchase Behaviour'!J:J, MATCH($A608,'Purchase Behaviour'!$A:$A, 0))</f>
        <v>1</v>
      </c>
      <c r="S608" s="2">
        <f t="array" ref="S608">INDEX('Purchase Behaviour'!K:K, MATCH($A608,'Purchase Behaviour'!$A:$A, 0))</f>
        <v>3</v>
      </c>
      <c r="T608" s="2">
        <f t="array" ref="T608">INDEX('Purchase Behaviour'!L:L, MATCH($A608,'Purchase Behaviour'!$A:$A, 0))</f>
        <v>5</v>
      </c>
      <c r="U608" s="2">
        <f t="array" ref="U608">INDEX('Purchase Behaviour'!M:M, MATCH($A608,'Purchase Behaviour'!$A:$A, 0))</f>
        <v>99</v>
      </c>
      <c r="V608" s="2">
        <f t="array" ref="V608">INDEX('Campaign Performance'!B:B, MATCH(A608,'Campaign Performance'!A:A, 0))</f>
        <v>0</v>
      </c>
      <c r="W608" s="2">
        <f t="array" ref="W608">INDEX('Campaign Performance'!C:C, MATCH($A608,'Campaign Performance'!$A:$A, 0))</f>
        <v>0</v>
      </c>
      <c r="X608" s="2">
        <f t="array" ref="X608">INDEX('Campaign Performance'!D:D, MATCH($A608,'Campaign Performance'!$A:$A, 0))</f>
        <v>0</v>
      </c>
      <c r="Y608" s="2">
        <f t="array" ref="Y608">INDEX('Campaign Performance'!E:E, MATCH($A608,'Campaign Performance'!$A:$A, 0))</f>
        <v>0</v>
      </c>
      <c r="Z608" s="2">
        <f t="array" ref="Z608">INDEX('Campaign Performance'!F:F, MATCH($A608,'Campaign Performance'!$A:$A, 0))</f>
        <v>0</v>
      </c>
      <c r="AA608" s="2">
        <f t="array" ref="AA608">INDEX('Campaign Performance'!G:G, MATCH($A608,'Campaign Performance'!$A:$A, 0))</f>
        <v>0</v>
      </c>
      <c r="AB608" s="2">
        <f t="array" ref="AB608">INDEX('Campaign Performance'!H:H, MATCH($A608,'Campaign Performance'!$A:$A, 0))</f>
        <v>0</v>
      </c>
      <c r="AC608" s="5">
        <f t="shared" si="2"/>
        <v>52</v>
      </c>
      <c r="AD608" s="5">
        <f t="shared" si="3"/>
        <v>11</v>
      </c>
      <c r="AE608" s="5">
        <f t="shared" si="4"/>
        <v>934.6214416</v>
      </c>
      <c r="AF608" s="5">
        <f t="shared" si="5"/>
        <v>0</v>
      </c>
      <c r="AG608" s="5" t="str">
        <f t="shared" si="6"/>
        <v>No kids</v>
      </c>
      <c r="AH608" s="5" t="str">
        <f t="shared" si="20"/>
        <v>Mid income</v>
      </c>
      <c r="AI608" s="5" t="str">
        <f t="shared" si="7"/>
        <v>No</v>
      </c>
      <c r="AJ608" s="5" t="str">
        <f t="shared" si="8"/>
        <v>No Acceptance</v>
      </c>
      <c r="AK608" s="5">
        <f t="shared" si="9"/>
        <v>2</v>
      </c>
      <c r="AL608" s="5">
        <f t="shared" si="10"/>
        <v>0.04736921556</v>
      </c>
      <c r="AM608" s="5">
        <f t="shared" si="11"/>
        <v>0</v>
      </c>
      <c r="AN608" s="5">
        <f t="shared" si="12"/>
        <v>0.03703703704</v>
      </c>
      <c r="AO608" s="5">
        <f t="shared" si="13"/>
        <v>0.03571428571</v>
      </c>
      <c r="AP608" s="5">
        <f t="shared" si="14"/>
        <v>0</v>
      </c>
      <c r="AQ608" s="5">
        <f t="shared" si="15"/>
        <v>0.5</v>
      </c>
      <c r="AR608" s="5">
        <f t="shared" si="16"/>
        <v>0.07096928802</v>
      </c>
      <c r="AS608" s="5">
        <f t="shared" si="17"/>
        <v>2170</v>
      </c>
      <c r="AT608" s="5">
        <f t="shared" si="18"/>
        <v>0.03126395712</v>
      </c>
      <c r="AU608" s="5" t="str">
        <f t="shared" si="19"/>
        <v>Low</v>
      </c>
      <c r="AV608" s="5"/>
      <c r="AW608" s="5"/>
      <c r="AX608" s="5"/>
      <c r="AY608" s="5"/>
      <c r="AZ608" s="5"/>
    </row>
    <row r="609" ht="14.25" customHeight="1">
      <c r="A609" s="5">
        <v>8477.0</v>
      </c>
      <c r="B609" s="5">
        <v>1960.0</v>
      </c>
      <c r="C609" s="5" t="s">
        <v>46</v>
      </c>
      <c r="D609" s="5" t="s">
        <v>58</v>
      </c>
      <c r="E609" s="5">
        <v>26150.0</v>
      </c>
      <c r="F609" s="2">
        <f t="shared" si="1"/>
        <v>26150</v>
      </c>
      <c r="G609" s="5">
        <v>0.0</v>
      </c>
      <c r="H609" s="5">
        <v>0.0</v>
      </c>
      <c r="I609" s="5" t="s">
        <v>350</v>
      </c>
      <c r="J609" s="2">
        <f t="array" ref="J609">INDEX('Purchase Behaviour'!B:B,MATCH(A609,'Purchase Behaviour'!A:A, 0))</f>
        <v>175.6514197</v>
      </c>
      <c r="K609" s="2">
        <f t="array" ref="K609">INDEX('Purchase Behaviour'!C:C, MATCH(A609,'Purchase Behaviour'!A:A, 0))</f>
        <v>130.3495643</v>
      </c>
      <c r="L609" s="2">
        <f t="array" ref="L609">INDEX('Purchase Behaviour'!D:D, MATCH($A609,'Purchase Behaviour'!$A:$A, 0))</f>
        <v>187.9631527</v>
      </c>
      <c r="M609" s="2">
        <f t="array" ref="M609">INDEX('Purchase Behaviour'!E:E, MATCH($A609,'Purchase Behaviour'!$A:$A, 0))</f>
        <v>96.6985591</v>
      </c>
      <c r="N609" s="2">
        <f t="array" ref="N609">INDEX('Purchase Behaviour'!F:F, MATCH($A609,'Purchase Behaviour'!$A:$A, 0))</f>
        <v>113.469167</v>
      </c>
      <c r="O609" s="2">
        <f t="array" ref="O609">INDEX('Purchase Behaviour'!G:G, MATCH($A609,'Purchase Behaviour'!$A:$A, 0))</f>
        <v>140.6039391</v>
      </c>
      <c r="P609" s="2">
        <f t="array" ref="P609">INDEX('Purchase Behaviour'!H:H, MATCH($A609,'Purchase Behaviour'!$A:$A, 0))</f>
        <v>1</v>
      </c>
      <c r="Q609" s="2">
        <f t="array" ref="Q609">INDEX('Purchase Behaviour'!I:I, MATCH($A609,'Purchase Behaviour'!$A:$A, 0))</f>
        <v>1</v>
      </c>
      <c r="R609" s="2">
        <f t="array" ref="R609">INDEX('Purchase Behaviour'!J:J, MATCH($A609,'Purchase Behaviour'!$A:$A, 0))</f>
        <v>0</v>
      </c>
      <c r="S609" s="2">
        <f t="array" ref="S609">INDEX('Purchase Behaviour'!K:K, MATCH($A609,'Purchase Behaviour'!$A:$A, 0))</f>
        <v>3</v>
      </c>
      <c r="T609" s="2">
        <f t="array" ref="T609">INDEX('Purchase Behaviour'!L:L, MATCH($A609,'Purchase Behaviour'!$A:$A, 0))</f>
        <v>7</v>
      </c>
      <c r="U609" s="2">
        <f t="array" ref="U609">INDEX('Purchase Behaviour'!M:M, MATCH($A609,'Purchase Behaviour'!$A:$A, 0))</f>
        <v>61</v>
      </c>
      <c r="V609" s="2">
        <f t="array" ref="V609">INDEX('Campaign Performance'!B:B, MATCH(A609,'Campaign Performance'!A:A, 0))</f>
        <v>0</v>
      </c>
      <c r="W609" s="2">
        <f t="array" ref="W609">INDEX('Campaign Performance'!C:C, MATCH($A609,'Campaign Performance'!$A:$A, 0))</f>
        <v>0</v>
      </c>
      <c r="X609" s="2">
        <f t="array" ref="X609">INDEX('Campaign Performance'!D:D, MATCH($A609,'Campaign Performance'!$A:$A, 0))</f>
        <v>0</v>
      </c>
      <c r="Y609" s="2">
        <f t="array" ref="Y609">INDEX('Campaign Performance'!E:E, MATCH($A609,'Campaign Performance'!$A:$A, 0))</f>
        <v>0</v>
      </c>
      <c r="Z609" s="2">
        <f t="array" ref="Z609">INDEX('Campaign Performance'!F:F, MATCH($A609,'Campaign Performance'!$A:$A, 0))</f>
        <v>0</v>
      </c>
      <c r="AA609" s="2">
        <f t="array" ref="AA609">INDEX('Campaign Performance'!G:G, MATCH($A609,'Campaign Performance'!$A:$A, 0))</f>
        <v>1</v>
      </c>
      <c r="AB609" s="2">
        <f t="array" ref="AB609">INDEX('Campaign Performance'!H:H, MATCH($A609,'Campaign Performance'!$A:$A, 0))</f>
        <v>0</v>
      </c>
      <c r="AC609" s="5">
        <f t="shared" si="2"/>
        <v>65</v>
      </c>
      <c r="AD609" s="5">
        <f t="shared" si="3"/>
        <v>12</v>
      </c>
      <c r="AE609" s="5">
        <f t="shared" si="4"/>
        <v>844.7358019</v>
      </c>
      <c r="AF609" s="5">
        <f t="shared" si="5"/>
        <v>0</v>
      </c>
      <c r="AG609" s="5" t="str">
        <f t="shared" si="6"/>
        <v>No kids</v>
      </c>
      <c r="AH609" s="5" t="str">
        <f t="shared" si="20"/>
        <v>Low income</v>
      </c>
      <c r="AI609" s="5" t="str">
        <f t="shared" si="7"/>
        <v>No</v>
      </c>
      <c r="AJ609" s="5" t="str">
        <f t="shared" si="8"/>
        <v>No Acceptance</v>
      </c>
      <c r="AK609" s="5">
        <f t="shared" si="9"/>
        <v>1</v>
      </c>
      <c r="AL609" s="5">
        <f t="shared" si="10"/>
        <v>0.04281356121</v>
      </c>
      <c r="AM609" s="5">
        <f t="shared" si="11"/>
        <v>0.3838383838</v>
      </c>
      <c r="AN609" s="5">
        <f t="shared" si="12"/>
        <v>0.03703703704</v>
      </c>
      <c r="AO609" s="5">
        <f t="shared" si="13"/>
        <v>0</v>
      </c>
      <c r="AP609" s="5">
        <f t="shared" si="14"/>
        <v>0</v>
      </c>
      <c r="AQ609" s="5">
        <f t="shared" si="15"/>
        <v>0</v>
      </c>
      <c r="AR609" s="5">
        <f t="shared" si="16"/>
        <v>0.131410461</v>
      </c>
      <c r="AS609" s="5">
        <f t="shared" si="17"/>
        <v>1984</v>
      </c>
      <c r="AT609" s="5">
        <f t="shared" si="18"/>
        <v>0.1143367575</v>
      </c>
      <c r="AU609" s="5" t="str">
        <f t="shared" si="19"/>
        <v>Low</v>
      </c>
      <c r="AV609" s="5"/>
      <c r="AW609" s="5"/>
      <c r="AX609" s="5"/>
      <c r="AY609" s="5"/>
      <c r="AZ609" s="5"/>
    </row>
    <row r="610" ht="14.25" customHeight="1">
      <c r="A610" s="5">
        <v>2457.0</v>
      </c>
      <c r="B610" s="5">
        <v>1975.0</v>
      </c>
      <c r="C610" s="5" t="s">
        <v>64</v>
      </c>
      <c r="D610" s="5" t="s">
        <v>54</v>
      </c>
      <c r="E610" s="5">
        <v>30801.0</v>
      </c>
      <c r="F610" s="2">
        <f t="shared" si="1"/>
        <v>30801</v>
      </c>
      <c r="G610" s="5">
        <v>0.0</v>
      </c>
      <c r="H610" s="5">
        <v>0.0</v>
      </c>
      <c r="I610" s="5" t="s">
        <v>444</v>
      </c>
      <c r="J610" s="2">
        <f t="array" ref="J610">INDEX('Purchase Behaviour'!B:B,MATCH(A610,'Purchase Behaviour'!A:A, 0))</f>
        <v>175.8730047</v>
      </c>
      <c r="K610" s="2">
        <f t="array" ref="K610">INDEX('Purchase Behaviour'!C:C, MATCH(A610,'Purchase Behaviour'!A:A, 0))</f>
        <v>181.3842726</v>
      </c>
      <c r="L610" s="2">
        <f t="array" ref="L610">INDEX('Purchase Behaviour'!D:D, MATCH($A610,'Purchase Behaviour'!$A:$A, 0))</f>
        <v>105.5101674</v>
      </c>
      <c r="M610" s="2">
        <f t="array" ref="M610">INDEX('Purchase Behaviour'!E:E, MATCH($A610,'Purchase Behaviour'!$A:$A, 0))</f>
        <v>106.8368515</v>
      </c>
      <c r="N610" s="2">
        <f t="array" ref="N610">INDEX('Purchase Behaviour'!F:F, MATCH($A610,'Purchase Behaviour'!$A:$A, 0))</f>
        <v>130.6186611</v>
      </c>
      <c r="O610" s="2">
        <f t="array" ref="O610">INDEX('Purchase Behaviour'!G:G, MATCH($A610,'Purchase Behaviour'!$A:$A, 0))</f>
        <v>217.2233504</v>
      </c>
      <c r="P610" s="2">
        <f t="array" ref="P610">INDEX('Purchase Behaviour'!H:H, MATCH($A610,'Purchase Behaviour'!$A:$A, 0))</f>
        <v>2</v>
      </c>
      <c r="Q610" s="2">
        <f t="array" ref="Q610">INDEX('Purchase Behaviour'!I:I, MATCH($A610,'Purchase Behaviour'!$A:$A, 0))</f>
        <v>1</v>
      </c>
      <c r="R610" s="2">
        <f t="array" ref="R610">INDEX('Purchase Behaviour'!J:J, MATCH($A610,'Purchase Behaviour'!$A:$A, 0))</f>
        <v>0</v>
      </c>
      <c r="S610" s="2">
        <f t="array" ref="S610">INDEX('Purchase Behaviour'!K:K, MATCH($A610,'Purchase Behaviour'!$A:$A, 0))</f>
        <v>3</v>
      </c>
      <c r="T610" s="2">
        <f t="array" ref="T610">INDEX('Purchase Behaviour'!L:L, MATCH($A610,'Purchase Behaviour'!$A:$A, 0))</f>
        <v>7</v>
      </c>
      <c r="U610" s="2">
        <f t="array" ref="U610">INDEX('Purchase Behaviour'!M:M, MATCH($A610,'Purchase Behaviour'!$A:$A, 0))</f>
        <v>23</v>
      </c>
      <c r="V610" s="2">
        <f t="array" ref="V610">INDEX('Campaign Performance'!B:B, MATCH(A610,'Campaign Performance'!A:A, 0))</f>
        <v>0</v>
      </c>
      <c r="W610" s="2">
        <f t="array" ref="W610">INDEX('Campaign Performance'!C:C, MATCH($A610,'Campaign Performance'!$A:$A, 0))</f>
        <v>0</v>
      </c>
      <c r="X610" s="2">
        <f t="array" ref="X610">INDEX('Campaign Performance'!D:D, MATCH($A610,'Campaign Performance'!$A:$A, 0))</f>
        <v>0</v>
      </c>
      <c r="Y610" s="2">
        <f t="array" ref="Y610">INDEX('Campaign Performance'!E:E, MATCH($A610,'Campaign Performance'!$A:$A, 0))</f>
        <v>0</v>
      </c>
      <c r="Z610" s="2">
        <f t="array" ref="Z610">INDEX('Campaign Performance'!F:F, MATCH($A610,'Campaign Performance'!$A:$A, 0))</f>
        <v>0</v>
      </c>
      <c r="AA610" s="2">
        <f t="array" ref="AA610">INDEX('Campaign Performance'!G:G, MATCH($A610,'Campaign Performance'!$A:$A, 0))</f>
        <v>0</v>
      </c>
      <c r="AB610" s="2">
        <f t="array" ref="AB610">INDEX('Campaign Performance'!H:H, MATCH($A610,'Campaign Performance'!$A:$A, 0))</f>
        <v>0</v>
      </c>
      <c r="AC610" s="5">
        <f t="shared" si="2"/>
        <v>50</v>
      </c>
      <c r="AD610" s="5">
        <f t="shared" si="3"/>
        <v>13</v>
      </c>
      <c r="AE610" s="5">
        <f t="shared" si="4"/>
        <v>917.4463076</v>
      </c>
      <c r="AF610" s="5">
        <f t="shared" si="5"/>
        <v>0</v>
      </c>
      <c r="AG610" s="5" t="str">
        <f t="shared" si="6"/>
        <v>No kids</v>
      </c>
      <c r="AH610" s="5" t="str">
        <f t="shared" si="20"/>
        <v>Mid income</v>
      </c>
      <c r="AI610" s="5" t="str">
        <f t="shared" si="7"/>
        <v>No</v>
      </c>
      <c r="AJ610" s="5" t="str">
        <f t="shared" si="8"/>
        <v>No Acceptance</v>
      </c>
      <c r="AK610" s="5">
        <f t="shared" si="9"/>
        <v>2</v>
      </c>
      <c r="AL610" s="5">
        <f t="shared" si="10"/>
        <v>0.04649873198</v>
      </c>
      <c r="AM610" s="5">
        <f t="shared" si="11"/>
        <v>0.7676767677</v>
      </c>
      <c r="AN610" s="5">
        <f t="shared" si="12"/>
        <v>0.03703703704</v>
      </c>
      <c r="AO610" s="5">
        <f t="shared" si="13"/>
        <v>0</v>
      </c>
      <c r="AP610" s="5">
        <f t="shared" si="14"/>
        <v>0</v>
      </c>
      <c r="AQ610" s="5">
        <f t="shared" si="15"/>
        <v>0.5</v>
      </c>
      <c r="AR610" s="5">
        <f t="shared" si="16"/>
        <v>0.2974832689</v>
      </c>
      <c r="AS610" s="5">
        <f t="shared" si="17"/>
        <v>976</v>
      </c>
      <c r="AT610" s="5">
        <f t="shared" si="18"/>
        <v>0.5645377401</v>
      </c>
      <c r="AU610" s="5" t="str">
        <f t="shared" si="19"/>
        <v>Mid</v>
      </c>
      <c r="AV610" s="5"/>
      <c r="AW610" s="5"/>
      <c r="AX610" s="5"/>
      <c r="AY610" s="5"/>
      <c r="AZ610" s="5"/>
    </row>
    <row r="611" ht="14.25" customHeight="1">
      <c r="A611" s="5">
        <v>988.0</v>
      </c>
      <c r="B611" s="5">
        <v>1965.0</v>
      </c>
      <c r="C611" s="5" t="s">
        <v>46</v>
      </c>
      <c r="D611" s="5" t="s">
        <v>54</v>
      </c>
      <c r="E611" s="5">
        <v>81168.0</v>
      </c>
      <c r="F611" s="2">
        <f t="shared" si="1"/>
        <v>81168</v>
      </c>
      <c r="G611" s="5">
        <v>0.0</v>
      </c>
      <c r="H611" s="5">
        <v>0.0</v>
      </c>
      <c r="I611" s="5" t="s">
        <v>449</v>
      </c>
      <c r="J611" s="2">
        <f t="array" ref="J611">INDEX('Purchase Behaviour'!B:B,MATCH(A611,'Purchase Behaviour'!A:A, 0))</f>
        <v>264.0162579</v>
      </c>
      <c r="K611" s="2">
        <f t="array" ref="K611">INDEX('Purchase Behaviour'!C:C, MATCH(A611,'Purchase Behaviour'!A:A, 0))</f>
        <v>322.8962989</v>
      </c>
      <c r="L611" s="2">
        <f t="array" ref="L611">INDEX('Purchase Behaviour'!D:D, MATCH($A611,'Purchase Behaviour'!$A:$A, 0))</f>
        <v>479.0929269</v>
      </c>
      <c r="M611" s="2">
        <f t="array" ref="M611">INDEX('Purchase Behaviour'!E:E, MATCH($A611,'Purchase Behaviour'!$A:$A, 0))</f>
        <v>472.4433381</v>
      </c>
      <c r="N611" s="2">
        <f t="array" ref="N611">INDEX('Purchase Behaviour'!F:F, MATCH($A611,'Purchase Behaviour'!$A:$A, 0))</f>
        <v>457.4130739</v>
      </c>
      <c r="O611" s="2">
        <f t="array" ref="O611">INDEX('Purchase Behaviour'!G:G, MATCH($A611,'Purchase Behaviour'!$A:$A, 0))</f>
        <v>398.4315424</v>
      </c>
      <c r="P611" s="2">
        <f t="array" ref="P611">INDEX('Purchase Behaviour'!H:H, MATCH($A611,'Purchase Behaviour'!$A:$A, 0))</f>
        <v>1</v>
      </c>
      <c r="Q611" s="2">
        <f t="array" ref="Q611">INDEX('Purchase Behaviour'!I:I, MATCH($A611,'Purchase Behaviour'!$A:$A, 0))</f>
        <v>6</v>
      </c>
      <c r="R611" s="2">
        <f t="array" ref="R611">INDEX('Purchase Behaviour'!J:J, MATCH($A611,'Purchase Behaviour'!$A:$A, 0))</f>
        <v>4</v>
      </c>
      <c r="S611" s="2">
        <f t="array" ref="S611">INDEX('Purchase Behaviour'!K:K, MATCH($A611,'Purchase Behaviour'!$A:$A, 0))</f>
        <v>7</v>
      </c>
      <c r="T611" s="2">
        <f t="array" ref="T611">INDEX('Purchase Behaviour'!L:L, MATCH($A611,'Purchase Behaviour'!$A:$A, 0))</f>
        <v>3</v>
      </c>
      <c r="U611" s="2">
        <f t="array" ref="U611">INDEX('Purchase Behaviour'!M:M, MATCH($A611,'Purchase Behaviour'!$A:$A, 0))</f>
        <v>84</v>
      </c>
      <c r="V611" s="2">
        <f t="array" ref="V611">INDEX('Campaign Performance'!B:B, MATCH(A611,'Campaign Performance'!A:A, 0))</f>
        <v>0</v>
      </c>
      <c r="W611" s="2">
        <f t="array" ref="W611">INDEX('Campaign Performance'!C:C, MATCH($A611,'Campaign Performance'!$A:$A, 0))</f>
        <v>0</v>
      </c>
      <c r="X611" s="2">
        <f t="array" ref="X611">INDEX('Campaign Performance'!D:D, MATCH($A611,'Campaign Performance'!$A:$A, 0))</f>
        <v>0</v>
      </c>
      <c r="Y611" s="2">
        <f t="array" ref="Y611">INDEX('Campaign Performance'!E:E, MATCH($A611,'Campaign Performance'!$A:$A, 0))</f>
        <v>1</v>
      </c>
      <c r="Z611" s="2">
        <f t="array" ref="Z611">INDEX('Campaign Performance'!F:F, MATCH($A611,'Campaign Performance'!$A:$A, 0))</f>
        <v>0</v>
      </c>
      <c r="AA611" s="2">
        <f t="array" ref="AA611">INDEX('Campaign Performance'!G:G, MATCH($A611,'Campaign Performance'!$A:$A, 0))</f>
        <v>1</v>
      </c>
      <c r="AB611" s="2">
        <f t="array" ref="AB611">INDEX('Campaign Performance'!H:H, MATCH($A611,'Campaign Performance'!$A:$A, 0))</f>
        <v>0</v>
      </c>
      <c r="AC611" s="5">
        <f t="shared" si="2"/>
        <v>60</v>
      </c>
      <c r="AD611" s="5">
        <f t="shared" si="3"/>
        <v>11</v>
      </c>
      <c r="AE611" s="5">
        <f t="shared" si="4"/>
        <v>2394.293438</v>
      </c>
      <c r="AF611" s="5">
        <f t="shared" si="5"/>
        <v>1</v>
      </c>
      <c r="AG611" s="5" t="str">
        <f t="shared" si="6"/>
        <v>No kids</v>
      </c>
      <c r="AH611" s="5" t="str">
        <f t="shared" si="20"/>
        <v>High income</v>
      </c>
      <c r="AI611" s="5" t="str">
        <f t="shared" si="7"/>
        <v>No</v>
      </c>
      <c r="AJ611" s="5" t="str">
        <f t="shared" si="8"/>
        <v>Low Acceptance</v>
      </c>
      <c r="AK611" s="5">
        <f t="shared" si="9"/>
        <v>3</v>
      </c>
      <c r="AL611" s="5">
        <f t="shared" si="10"/>
        <v>0.1213494544</v>
      </c>
      <c r="AM611" s="5">
        <f t="shared" si="11"/>
        <v>0.1515151515</v>
      </c>
      <c r="AN611" s="5">
        <f t="shared" si="12"/>
        <v>0.2222222222</v>
      </c>
      <c r="AO611" s="5">
        <f t="shared" si="13"/>
        <v>0.1428571429</v>
      </c>
      <c r="AP611" s="5">
        <f t="shared" si="14"/>
        <v>0.25</v>
      </c>
      <c r="AQ611" s="5">
        <f t="shared" si="15"/>
        <v>1</v>
      </c>
      <c r="AR611" s="5">
        <f t="shared" si="16"/>
        <v>0.2484109567</v>
      </c>
      <c r="AS611" s="5">
        <f t="shared" si="17"/>
        <v>1329</v>
      </c>
      <c r="AT611" s="5">
        <f t="shared" si="18"/>
        <v>0.4068780706</v>
      </c>
      <c r="AU611" s="5" t="str">
        <f t="shared" si="19"/>
        <v>Low</v>
      </c>
      <c r="AV611" s="5"/>
      <c r="AW611" s="5"/>
      <c r="AX611" s="5"/>
      <c r="AY611" s="5"/>
      <c r="AZ611" s="5"/>
    </row>
    <row r="612" ht="14.25" customHeight="1">
      <c r="A612" s="5">
        <v>7930.0</v>
      </c>
      <c r="B612" s="5">
        <v>1969.0</v>
      </c>
      <c r="C612" s="5" t="s">
        <v>56</v>
      </c>
      <c r="D612" s="5" t="s">
        <v>47</v>
      </c>
      <c r="E612" s="5">
        <v>26877.0</v>
      </c>
      <c r="F612" s="2">
        <f t="shared" si="1"/>
        <v>26877</v>
      </c>
      <c r="G612" s="5">
        <v>0.0</v>
      </c>
      <c r="H612" s="5">
        <v>0.0</v>
      </c>
      <c r="I612" s="5" t="s">
        <v>450</v>
      </c>
      <c r="J612" s="2">
        <f t="array" ref="J612">INDEX('Purchase Behaviour'!B:B,MATCH(A612,'Purchase Behaviour'!A:A, 0))</f>
        <v>84.77081909</v>
      </c>
      <c r="K612" s="2">
        <f t="array" ref="K612">INDEX('Purchase Behaviour'!C:C, MATCH(A612,'Purchase Behaviour'!A:A, 0))</f>
        <v>100.176968</v>
      </c>
      <c r="L612" s="2">
        <f t="array" ref="L612">INDEX('Purchase Behaviour'!D:D, MATCH($A612,'Purchase Behaviour'!$A:$A, 0))</f>
        <v>174.963924</v>
      </c>
      <c r="M612" s="2">
        <f t="array" ref="M612">INDEX('Purchase Behaviour'!E:E, MATCH($A612,'Purchase Behaviour'!$A:$A, 0))</f>
        <v>160.4427761</v>
      </c>
      <c r="N612" s="2">
        <f t="array" ref="N612">INDEX('Purchase Behaviour'!F:F, MATCH($A612,'Purchase Behaviour'!$A:$A, 0))</f>
        <v>73.66548002</v>
      </c>
      <c r="O612" s="2">
        <f t="array" ref="O612">INDEX('Purchase Behaviour'!G:G, MATCH($A612,'Purchase Behaviour'!$A:$A, 0))</f>
        <v>164.3861217</v>
      </c>
      <c r="P612" s="2">
        <f t="array" ref="P612">INDEX('Purchase Behaviour'!H:H, MATCH($A612,'Purchase Behaviour'!$A:$A, 0))</f>
        <v>2</v>
      </c>
      <c r="Q612" s="2">
        <f t="array" ref="Q612">INDEX('Purchase Behaviour'!I:I, MATCH($A612,'Purchase Behaviour'!$A:$A, 0))</f>
        <v>3</v>
      </c>
      <c r="R612" s="2">
        <f t="array" ref="R612">INDEX('Purchase Behaviour'!J:J, MATCH($A612,'Purchase Behaviour'!$A:$A, 0))</f>
        <v>1</v>
      </c>
      <c r="S612" s="2">
        <f t="array" ref="S612">INDEX('Purchase Behaviour'!K:K, MATCH($A612,'Purchase Behaviour'!$A:$A, 0))</f>
        <v>6</v>
      </c>
      <c r="T612" s="2">
        <f t="array" ref="T612">INDEX('Purchase Behaviour'!L:L, MATCH($A612,'Purchase Behaviour'!$A:$A, 0))</f>
        <v>6</v>
      </c>
      <c r="U612" s="2">
        <f t="array" ref="U612">INDEX('Purchase Behaviour'!M:M, MATCH($A612,'Purchase Behaviour'!$A:$A, 0))</f>
        <v>74</v>
      </c>
      <c r="V612" s="2">
        <f t="array" ref="V612">INDEX('Campaign Performance'!B:B, MATCH(A612,'Campaign Performance'!A:A, 0))</f>
        <v>0</v>
      </c>
      <c r="W612" s="2">
        <f t="array" ref="W612">INDEX('Campaign Performance'!C:C, MATCH($A612,'Campaign Performance'!$A:$A, 0))</f>
        <v>0</v>
      </c>
      <c r="X612" s="2">
        <f t="array" ref="X612">INDEX('Campaign Performance'!D:D, MATCH($A612,'Campaign Performance'!$A:$A, 0))</f>
        <v>0</v>
      </c>
      <c r="Y612" s="2">
        <f t="array" ref="Y612">INDEX('Campaign Performance'!E:E, MATCH($A612,'Campaign Performance'!$A:$A, 0))</f>
        <v>0</v>
      </c>
      <c r="Z612" s="2">
        <f t="array" ref="Z612">INDEX('Campaign Performance'!F:F, MATCH($A612,'Campaign Performance'!$A:$A, 0))</f>
        <v>0</v>
      </c>
      <c r="AA612" s="2">
        <f t="array" ref="AA612">INDEX('Campaign Performance'!G:G, MATCH($A612,'Campaign Performance'!$A:$A, 0))</f>
        <v>0</v>
      </c>
      <c r="AB612" s="2">
        <f t="array" ref="AB612">INDEX('Campaign Performance'!H:H, MATCH($A612,'Campaign Performance'!$A:$A, 0))</f>
        <v>0</v>
      </c>
      <c r="AC612" s="5">
        <f t="shared" si="2"/>
        <v>56</v>
      </c>
      <c r="AD612" s="5">
        <f t="shared" si="3"/>
        <v>12</v>
      </c>
      <c r="AE612" s="5">
        <f t="shared" si="4"/>
        <v>758.4060889</v>
      </c>
      <c r="AF612" s="5">
        <f t="shared" si="5"/>
        <v>0</v>
      </c>
      <c r="AG612" s="5" t="str">
        <f t="shared" si="6"/>
        <v>No kids</v>
      </c>
      <c r="AH612" s="5" t="str">
        <f t="shared" si="20"/>
        <v>Low income</v>
      </c>
      <c r="AI612" s="5" t="str">
        <f t="shared" si="7"/>
        <v>No</v>
      </c>
      <c r="AJ612" s="5" t="str">
        <f t="shared" si="8"/>
        <v>No Acceptance</v>
      </c>
      <c r="AK612" s="5">
        <f t="shared" si="9"/>
        <v>1</v>
      </c>
      <c r="AL612" s="5">
        <f t="shared" si="10"/>
        <v>0.03843813111</v>
      </c>
      <c r="AM612" s="5">
        <f t="shared" si="11"/>
        <v>0.2525252525</v>
      </c>
      <c r="AN612" s="5">
        <f t="shared" si="12"/>
        <v>0.1111111111</v>
      </c>
      <c r="AO612" s="5">
        <f t="shared" si="13"/>
        <v>0.03571428571</v>
      </c>
      <c r="AP612" s="5">
        <f t="shared" si="14"/>
        <v>0</v>
      </c>
      <c r="AQ612" s="5">
        <f t="shared" si="15"/>
        <v>0</v>
      </c>
      <c r="AR612" s="5">
        <f t="shared" si="16"/>
        <v>0.1056052038</v>
      </c>
      <c r="AS612" s="5">
        <f t="shared" si="17"/>
        <v>2069</v>
      </c>
      <c r="AT612" s="5">
        <f t="shared" si="18"/>
        <v>0.07637338097</v>
      </c>
      <c r="AU612" s="5" t="str">
        <f t="shared" si="19"/>
        <v>Low</v>
      </c>
      <c r="AV612" s="5"/>
      <c r="AW612" s="5"/>
      <c r="AX612" s="5"/>
      <c r="AY612" s="5"/>
      <c r="AZ612" s="5"/>
    </row>
    <row r="613" ht="14.25" customHeight="1">
      <c r="A613" s="5">
        <v>4587.0</v>
      </c>
      <c r="B613" s="5">
        <v>1960.0</v>
      </c>
      <c r="C613" s="5" t="s">
        <v>56</v>
      </c>
      <c r="D613" s="5" t="s">
        <v>88</v>
      </c>
      <c r="E613" s="5">
        <v>45006.0</v>
      </c>
      <c r="F613" s="2">
        <f t="shared" si="1"/>
        <v>45006</v>
      </c>
      <c r="G613" s="5">
        <v>0.0</v>
      </c>
      <c r="H613" s="5">
        <v>0.0</v>
      </c>
      <c r="I613" s="5" t="s">
        <v>451</v>
      </c>
      <c r="J613" s="2">
        <f t="array" ref="J613">INDEX('Purchase Behaviour'!B:B,MATCH(A613,'Purchase Behaviour'!A:A, 0))</f>
        <v>305.5420176</v>
      </c>
      <c r="K613" s="2">
        <f t="array" ref="K613">INDEX('Purchase Behaviour'!C:C, MATCH(A613,'Purchase Behaviour'!A:A, 0))</f>
        <v>219.0606469</v>
      </c>
      <c r="L613" s="2">
        <f t="array" ref="L613">INDEX('Purchase Behaviour'!D:D, MATCH($A613,'Purchase Behaviour'!$A:$A, 0))</f>
        <v>244.7270724</v>
      </c>
      <c r="M613" s="2">
        <f t="array" ref="M613">INDEX('Purchase Behaviour'!E:E, MATCH($A613,'Purchase Behaviour'!$A:$A, 0))</f>
        <v>285.0548459</v>
      </c>
      <c r="N613" s="2">
        <f t="array" ref="N613">INDEX('Purchase Behaviour'!F:F, MATCH($A613,'Purchase Behaviour'!$A:$A, 0))</f>
        <v>167.4076014</v>
      </c>
      <c r="O613" s="2">
        <f t="array" ref="O613">INDEX('Purchase Behaviour'!G:G, MATCH($A613,'Purchase Behaviour'!$A:$A, 0))</f>
        <v>375.889062</v>
      </c>
      <c r="P613" s="2">
        <f t="array" ref="P613">INDEX('Purchase Behaviour'!H:H, MATCH($A613,'Purchase Behaviour'!$A:$A, 0))</f>
        <v>1</v>
      </c>
      <c r="Q613" s="2">
        <f t="array" ref="Q613">INDEX('Purchase Behaviour'!I:I, MATCH($A613,'Purchase Behaviour'!$A:$A, 0))</f>
        <v>3</v>
      </c>
      <c r="R613" s="2">
        <f t="array" ref="R613">INDEX('Purchase Behaviour'!J:J, MATCH($A613,'Purchase Behaviour'!$A:$A, 0))</f>
        <v>1</v>
      </c>
      <c r="S613" s="2">
        <f t="array" ref="S613">INDEX('Purchase Behaviour'!K:K, MATCH($A613,'Purchase Behaviour'!$A:$A, 0))</f>
        <v>7</v>
      </c>
      <c r="T613" s="2">
        <f t="array" ref="T613">INDEX('Purchase Behaviour'!L:L, MATCH($A613,'Purchase Behaviour'!$A:$A, 0))</f>
        <v>3</v>
      </c>
      <c r="U613" s="2">
        <f t="array" ref="U613">INDEX('Purchase Behaviour'!M:M, MATCH($A613,'Purchase Behaviour'!$A:$A, 0))</f>
        <v>90</v>
      </c>
      <c r="V613" s="2">
        <f t="array" ref="V613">INDEX('Campaign Performance'!B:B, MATCH(A613,'Campaign Performance'!A:A, 0))</f>
        <v>0</v>
      </c>
      <c r="W613" s="2">
        <f t="array" ref="W613">INDEX('Campaign Performance'!C:C, MATCH($A613,'Campaign Performance'!$A:$A, 0))</f>
        <v>0</v>
      </c>
      <c r="X613" s="2">
        <f t="array" ref="X613">INDEX('Campaign Performance'!D:D, MATCH($A613,'Campaign Performance'!$A:$A, 0))</f>
        <v>0</v>
      </c>
      <c r="Y613" s="2">
        <f t="array" ref="Y613">INDEX('Campaign Performance'!E:E, MATCH($A613,'Campaign Performance'!$A:$A, 0))</f>
        <v>0</v>
      </c>
      <c r="Z613" s="2">
        <f t="array" ref="Z613">INDEX('Campaign Performance'!F:F, MATCH($A613,'Campaign Performance'!$A:$A, 0))</f>
        <v>0</v>
      </c>
      <c r="AA613" s="2">
        <f t="array" ref="AA613">INDEX('Campaign Performance'!G:G, MATCH($A613,'Campaign Performance'!$A:$A, 0))</f>
        <v>0</v>
      </c>
      <c r="AB613" s="2">
        <f t="array" ref="AB613">INDEX('Campaign Performance'!H:H, MATCH($A613,'Campaign Performance'!$A:$A, 0))</f>
        <v>0</v>
      </c>
      <c r="AC613" s="5">
        <f t="shared" si="2"/>
        <v>65</v>
      </c>
      <c r="AD613" s="5">
        <f t="shared" si="3"/>
        <v>12</v>
      </c>
      <c r="AE613" s="5">
        <f t="shared" si="4"/>
        <v>1597.681246</v>
      </c>
      <c r="AF613" s="5">
        <f t="shared" si="5"/>
        <v>0</v>
      </c>
      <c r="AG613" s="5" t="str">
        <f t="shared" si="6"/>
        <v>No kids</v>
      </c>
      <c r="AH613" s="5" t="str">
        <f t="shared" si="20"/>
        <v>Mid income</v>
      </c>
      <c r="AI613" s="5" t="str">
        <f t="shared" si="7"/>
        <v>No</v>
      </c>
      <c r="AJ613" s="5" t="str">
        <f t="shared" si="8"/>
        <v>No Acceptance</v>
      </c>
      <c r="AK613" s="5">
        <f t="shared" si="9"/>
        <v>2</v>
      </c>
      <c r="AL613" s="5">
        <f t="shared" si="10"/>
        <v>0.08097493165</v>
      </c>
      <c r="AM613" s="5">
        <f t="shared" si="11"/>
        <v>0.09090909091</v>
      </c>
      <c r="AN613" s="5">
        <f t="shared" si="12"/>
        <v>0.1111111111</v>
      </c>
      <c r="AO613" s="5">
        <f t="shared" si="13"/>
        <v>0.03571428571</v>
      </c>
      <c r="AP613" s="5">
        <f t="shared" si="14"/>
        <v>0</v>
      </c>
      <c r="AQ613" s="5">
        <f t="shared" si="15"/>
        <v>0.5</v>
      </c>
      <c r="AR613" s="5">
        <f t="shared" si="16"/>
        <v>0.1177545554</v>
      </c>
      <c r="AS613" s="5">
        <f t="shared" si="17"/>
        <v>2038</v>
      </c>
      <c r="AT613" s="5">
        <f t="shared" si="18"/>
        <v>0.0902188477</v>
      </c>
      <c r="AU613" s="5" t="str">
        <f t="shared" si="19"/>
        <v>Low</v>
      </c>
      <c r="AV613" s="5"/>
      <c r="AW613" s="5"/>
      <c r="AX613" s="5"/>
      <c r="AY613" s="5"/>
      <c r="AZ613" s="5"/>
    </row>
    <row r="614" ht="14.25" customHeight="1">
      <c r="A614" s="5">
        <v>6682.0</v>
      </c>
      <c r="B614" s="5">
        <v>1973.0</v>
      </c>
      <c r="C614" s="5" t="s">
        <v>64</v>
      </c>
      <c r="D614" s="5" t="s">
        <v>54</v>
      </c>
      <c r="E614" s="5">
        <v>18978.0</v>
      </c>
      <c r="F614" s="2">
        <f t="shared" si="1"/>
        <v>18978</v>
      </c>
      <c r="G614" s="5">
        <v>0.0</v>
      </c>
      <c r="H614" s="5">
        <v>0.0</v>
      </c>
      <c r="I614" s="5" t="s">
        <v>452</v>
      </c>
      <c r="J614" s="2">
        <f t="array" ref="J614">INDEX('Purchase Behaviour'!B:B,MATCH(A614,'Purchase Behaviour'!A:A, 0))</f>
        <v>126.3497263</v>
      </c>
      <c r="K614" s="2">
        <f t="array" ref="K614">INDEX('Purchase Behaviour'!C:C, MATCH(A614,'Purchase Behaviour'!A:A, 0))</f>
        <v>106.0362096</v>
      </c>
      <c r="L614" s="2">
        <f t="array" ref="L614">INDEX('Purchase Behaviour'!D:D, MATCH($A614,'Purchase Behaviour'!$A:$A, 0))</f>
        <v>89.80584986</v>
      </c>
      <c r="M614" s="2">
        <f t="array" ref="M614">INDEX('Purchase Behaviour'!E:E, MATCH($A614,'Purchase Behaviour'!$A:$A, 0))</f>
        <v>105.1862206</v>
      </c>
      <c r="N614" s="2">
        <f t="array" ref="N614">INDEX('Purchase Behaviour'!F:F, MATCH($A614,'Purchase Behaviour'!$A:$A, 0))</f>
        <v>45.46874022</v>
      </c>
      <c r="O614" s="2">
        <f t="array" ref="O614">INDEX('Purchase Behaviour'!G:G, MATCH($A614,'Purchase Behaviour'!$A:$A, 0))</f>
        <v>151.3114801</v>
      </c>
      <c r="P614" s="2">
        <f t="array" ref="P614">INDEX('Purchase Behaviour'!H:H, MATCH($A614,'Purchase Behaviour'!$A:$A, 0))</f>
        <v>1</v>
      </c>
      <c r="Q614" s="2">
        <f t="array" ref="Q614">INDEX('Purchase Behaviour'!I:I, MATCH($A614,'Purchase Behaviour'!$A:$A, 0))</f>
        <v>1</v>
      </c>
      <c r="R614" s="2">
        <f t="array" ref="R614">INDEX('Purchase Behaviour'!J:J, MATCH($A614,'Purchase Behaviour'!$A:$A, 0))</f>
        <v>0</v>
      </c>
      <c r="S614" s="2">
        <f t="array" ref="S614">INDEX('Purchase Behaviour'!K:K, MATCH($A614,'Purchase Behaviour'!$A:$A, 0))</f>
        <v>3</v>
      </c>
      <c r="T614" s="2">
        <f t="array" ref="T614">INDEX('Purchase Behaviour'!L:L, MATCH($A614,'Purchase Behaviour'!$A:$A, 0))</f>
        <v>8</v>
      </c>
      <c r="U614" s="2">
        <f t="array" ref="U614">INDEX('Purchase Behaviour'!M:M, MATCH($A614,'Purchase Behaviour'!$A:$A, 0))</f>
        <v>41</v>
      </c>
      <c r="V614" s="2">
        <f t="array" ref="V614">INDEX('Campaign Performance'!B:B, MATCH(A614,'Campaign Performance'!A:A, 0))</f>
        <v>0</v>
      </c>
      <c r="W614" s="2">
        <f t="array" ref="W614">INDEX('Campaign Performance'!C:C, MATCH($A614,'Campaign Performance'!$A:$A, 0))</f>
        <v>0</v>
      </c>
      <c r="X614" s="2">
        <f t="array" ref="X614">INDEX('Campaign Performance'!D:D, MATCH($A614,'Campaign Performance'!$A:$A, 0))</f>
        <v>0</v>
      </c>
      <c r="Y614" s="2">
        <f t="array" ref="Y614">INDEX('Campaign Performance'!E:E, MATCH($A614,'Campaign Performance'!$A:$A, 0))</f>
        <v>0</v>
      </c>
      <c r="Z614" s="2">
        <f t="array" ref="Z614">INDEX('Campaign Performance'!F:F, MATCH($A614,'Campaign Performance'!$A:$A, 0))</f>
        <v>0</v>
      </c>
      <c r="AA614" s="2">
        <f t="array" ref="AA614">INDEX('Campaign Performance'!G:G, MATCH($A614,'Campaign Performance'!$A:$A, 0))</f>
        <v>0</v>
      </c>
      <c r="AB614" s="2">
        <f t="array" ref="AB614">INDEX('Campaign Performance'!H:H, MATCH($A614,'Campaign Performance'!$A:$A, 0))</f>
        <v>0</v>
      </c>
      <c r="AC614" s="5">
        <f t="shared" si="2"/>
        <v>52</v>
      </c>
      <c r="AD614" s="5">
        <f t="shared" si="3"/>
        <v>12</v>
      </c>
      <c r="AE614" s="5">
        <f t="shared" si="4"/>
        <v>624.1582267</v>
      </c>
      <c r="AF614" s="5">
        <f t="shared" si="5"/>
        <v>0</v>
      </c>
      <c r="AG614" s="5" t="str">
        <f t="shared" si="6"/>
        <v>No kids</v>
      </c>
      <c r="AH614" s="5" t="str">
        <f t="shared" si="20"/>
        <v>Low income</v>
      </c>
      <c r="AI614" s="5" t="str">
        <f t="shared" si="7"/>
        <v>No</v>
      </c>
      <c r="AJ614" s="5" t="str">
        <f t="shared" si="8"/>
        <v>No Acceptance</v>
      </c>
      <c r="AK614" s="5">
        <f t="shared" si="9"/>
        <v>1</v>
      </c>
      <c r="AL614" s="5">
        <f t="shared" si="10"/>
        <v>0.03163407586</v>
      </c>
      <c r="AM614" s="5">
        <f t="shared" si="11"/>
        <v>0.5858585859</v>
      </c>
      <c r="AN614" s="5">
        <f t="shared" si="12"/>
        <v>0.03703703704</v>
      </c>
      <c r="AO614" s="5">
        <f t="shared" si="13"/>
        <v>0</v>
      </c>
      <c r="AP614" s="5">
        <f t="shared" si="14"/>
        <v>0</v>
      </c>
      <c r="AQ614" s="5">
        <f t="shared" si="15"/>
        <v>0</v>
      </c>
      <c r="AR614" s="5">
        <f t="shared" si="16"/>
        <v>0.1892216503</v>
      </c>
      <c r="AS614" s="5">
        <f t="shared" si="17"/>
        <v>1736</v>
      </c>
      <c r="AT614" s="5">
        <f t="shared" si="18"/>
        <v>0.2251004913</v>
      </c>
      <c r="AU614" s="5" t="str">
        <f t="shared" si="19"/>
        <v>Low</v>
      </c>
      <c r="AV614" s="5"/>
      <c r="AW614" s="5"/>
      <c r="AX614" s="5"/>
      <c r="AY614" s="5"/>
      <c r="AZ614" s="5"/>
    </row>
    <row r="615" ht="14.25" customHeight="1">
      <c r="A615" s="5">
        <v>6222.0</v>
      </c>
      <c r="B615" s="5">
        <v>1967.0</v>
      </c>
      <c r="C615" s="5" t="s">
        <v>46</v>
      </c>
      <c r="D615" s="5" t="s">
        <v>54</v>
      </c>
      <c r="E615" s="5">
        <v>22574.0</v>
      </c>
      <c r="F615" s="2">
        <f t="shared" si="1"/>
        <v>22574</v>
      </c>
      <c r="G615" s="5">
        <v>0.0</v>
      </c>
      <c r="H615" s="5">
        <v>0.0</v>
      </c>
      <c r="I615" s="5" t="s">
        <v>251</v>
      </c>
      <c r="J615" s="2">
        <f t="array" ref="J615">INDEX('Purchase Behaviour'!B:B,MATCH(A615,'Purchase Behaviour'!A:A, 0))</f>
        <v>147.0352539</v>
      </c>
      <c r="K615" s="2">
        <f t="array" ref="K615">INDEX('Purchase Behaviour'!C:C, MATCH(A615,'Purchase Behaviour'!A:A, 0))</f>
        <v>158.6187066</v>
      </c>
      <c r="L615" s="2">
        <f t="array" ref="L615">INDEX('Purchase Behaviour'!D:D, MATCH($A615,'Purchase Behaviour'!$A:$A, 0))</f>
        <v>109.0783693</v>
      </c>
      <c r="M615" s="2">
        <f t="array" ref="M615">INDEX('Purchase Behaviour'!E:E, MATCH($A615,'Purchase Behaviour'!$A:$A, 0))</f>
        <v>95.56189858</v>
      </c>
      <c r="N615" s="2">
        <f t="array" ref="N615">INDEX('Purchase Behaviour'!F:F, MATCH($A615,'Purchase Behaviour'!$A:$A, 0))</f>
        <v>84.70790368</v>
      </c>
      <c r="O615" s="2">
        <f t="array" ref="O615">INDEX('Purchase Behaviour'!G:G, MATCH($A615,'Purchase Behaviour'!$A:$A, 0))</f>
        <v>136.1363607</v>
      </c>
      <c r="P615" s="2">
        <f t="array" ref="P615">INDEX('Purchase Behaviour'!H:H, MATCH($A615,'Purchase Behaviour'!$A:$A, 0))</f>
        <v>2</v>
      </c>
      <c r="Q615" s="2">
        <f t="array" ref="Q615">INDEX('Purchase Behaviour'!I:I, MATCH($A615,'Purchase Behaviour'!$A:$A, 0))</f>
        <v>2</v>
      </c>
      <c r="R615" s="2">
        <f t="array" ref="R615">INDEX('Purchase Behaviour'!J:J, MATCH($A615,'Purchase Behaviour'!$A:$A, 0))</f>
        <v>0</v>
      </c>
      <c r="S615" s="2">
        <f t="array" ref="S615">INDEX('Purchase Behaviour'!K:K, MATCH($A615,'Purchase Behaviour'!$A:$A, 0))</f>
        <v>3</v>
      </c>
      <c r="T615" s="2">
        <f t="array" ref="T615">INDEX('Purchase Behaviour'!L:L, MATCH($A615,'Purchase Behaviour'!$A:$A, 0))</f>
        <v>7</v>
      </c>
      <c r="U615" s="2">
        <f t="array" ref="U615">INDEX('Purchase Behaviour'!M:M, MATCH($A615,'Purchase Behaviour'!$A:$A, 0))</f>
        <v>28</v>
      </c>
      <c r="V615" s="2">
        <f t="array" ref="V615">INDEX('Campaign Performance'!B:B, MATCH(A615,'Campaign Performance'!A:A, 0))</f>
        <v>0</v>
      </c>
      <c r="W615" s="2">
        <f t="array" ref="W615">INDEX('Campaign Performance'!C:C, MATCH($A615,'Campaign Performance'!$A:$A, 0))</f>
        <v>0</v>
      </c>
      <c r="X615" s="2">
        <f t="array" ref="X615">INDEX('Campaign Performance'!D:D, MATCH($A615,'Campaign Performance'!$A:$A, 0))</f>
        <v>0</v>
      </c>
      <c r="Y615" s="2">
        <f t="array" ref="Y615">INDEX('Campaign Performance'!E:E, MATCH($A615,'Campaign Performance'!$A:$A, 0))</f>
        <v>0</v>
      </c>
      <c r="Z615" s="2">
        <f t="array" ref="Z615">INDEX('Campaign Performance'!F:F, MATCH($A615,'Campaign Performance'!$A:$A, 0))</f>
        <v>0</v>
      </c>
      <c r="AA615" s="2">
        <f t="array" ref="AA615">INDEX('Campaign Performance'!G:G, MATCH($A615,'Campaign Performance'!$A:$A, 0))</f>
        <v>1</v>
      </c>
      <c r="AB615" s="2">
        <f t="array" ref="AB615">INDEX('Campaign Performance'!H:H, MATCH($A615,'Campaign Performance'!$A:$A, 0))</f>
        <v>0</v>
      </c>
      <c r="AC615" s="5">
        <f t="shared" si="2"/>
        <v>58</v>
      </c>
      <c r="AD615" s="5">
        <f t="shared" si="3"/>
        <v>12</v>
      </c>
      <c r="AE615" s="5">
        <f t="shared" si="4"/>
        <v>731.1384928</v>
      </c>
      <c r="AF615" s="5">
        <f t="shared" si="5"/>
        <v>0</v>
      </c>
      <c r="AG615" s="5" t="str">
        <f t="shared" si="6"/>
        <v>No kids</v>
      </c>
      <c r="AH615" s="5" t="str">
        <f t="shared" si="20"/>
        <v>Low income</v>
      </c>
      <c r="AI615" s="5" t="str">
        <f t="shared" si="7"/>
        <v>No</v>
      </c>
      <c r="AJ615" s="5" t="str">
        <f t="shared" si="8"/>
        <v>No Acceptance</v>
      </c>
      <c r="AK615" s="5">
        <f t="shared" si="9"/>
        <v>1</v>
      </c>
      <c r="AL615" s="5">
        <f t="shared" si="10"/>
        <v>0.03705613346</v>
      </c>
      <c r="AM615" s="5">
        <f t="shared" si="11"/>
        <v>0.7171717172</v>
      </c>
      <c r="AN615" s="5">
        <f t="shared" si="12"/>
        <v>0.07407407407</v>
      </c>
      <c r="AO615" s="5">
        <f t="shared" si="13"/>
        <v>0</v>
      </c>
      <c r="AP615" s="5">
        <f t="shared" si="14"/>
        <v>0</v>
      </c>
      <c r="AQ615" s="5">
        <f t="shared" si="15"/>
        <v>0</v>
      </c>
      <c r="AR615" s="5">
        <f t="shared" si="16"/>
        <v>0.2355266596</v>
      </c>
      <c r="AS615" s="5">
        <f t="shared" si="17"/>
        <v>1420</v>
      </c>
      <c r="AT615" s="5">
        <f t="shared" si="18"/>
        <v>0.3662349263</v>
      </c>
      <c r="AU615" s="5" t="str">
        <f t="shared" si="19"/>
        <v>Low</v>
      </c>
      <c r="AV615" s="5"/>
      <c r="AW615" s="5"/>
      <c r="AX615" s="5"/>
      <c r="AY615" s="5"/>
      <c r="AZ615" s="5"/>
    </row>
    <row r="616" ht="14.25" customHeight="1">
      <c r="A616" s="5">
        <v>10299.0</v>
      </c>
      <c r="B616" s="5">
        <v>1969.0</v>
      </c>
      <c r="C616" s="5" t="s">
        <v>53</v>
      </c>
      <c r="D616" s="5" t="s">
        <v>47</v>
      </c>
      <c r="E616" s="5">
        <v>48240.0</v>
      </c>
      <c r="F616" s="2">
        <f t="shared" si="1"/>
        <v>48240</v>
      </c>
      <c r="G616" s="5">
        <v>0.0</v>
      </c>
      <c r="H616" s="5">
        <v>1.0</v>
      </c>
      <c r="I616" s="5" t="s">
        <v>96</v>
      </c>
      <c r="J616" s="2">
        <f t="array" ref="J616">INDEX('Purchase Behaviour'!B:B,MATCH(A616,'Purchase Behaviour'!A:A, 0))</f>
        <v>192.9666738</v>
      </c>
      <c r="K616" s="2">
        <f t="array" ref="K616">INDEX('Purchase Behaviour'!C:C, MATCH(A616,'Purchase Behaviour'!A:A, 0))</f>
        <v>216.986575</v>
      </c>
      <c r="L616" s="2">
        <f t="array" ref="L616">INDEX('Purchase Behaviour'!D:D, MATCH($A616,'Purchase Behaviour'!$A:$A, 0))</f>
        <v>271.1848593</v>
      </c>
      <c r="M616" s="2">
        <f t="array" ref="M616">INDEX('Purchase Behaviour'!E:E, MATCH($A616,'Purchase Behaviour'!$A:$A, 0))</f>
        <v>182.1247992</v>
      </c>
      <c r="N616" s="2">
        <f t="array" ref="N616">INDEX('Purchase Behaviour'!F:F, MATCH($A616,'Purchase Behaviour'!$A:$A, 0))</f>
        <v>307.935804</v>
      </c>
      <c r="O616" s="2">
        <f t="array" ref="O616">INDEX('Purchase Behaviour'!G:G, MATCH($A616,'Purchase Behaviour'!$A:$A, 0))</f>
        <v>229.5151098</v>
      </c>
      <c r="P616" s="2">
        <f t="array" ref="P616">INDEX('Purchase Behaviour'!H:H, MATCH($A616,'Purchase Behaviour'!$A:$A, 0))</f>
        <v>3</v>
      </c>
      <c r="Q616" s="2">
        <f t="array" ref="Q616">INDEX('Purchase Behaviour'!I:I, MATCH($A616,'Purchase Behaviour'!$A:$A, 0))</f>
        <v>6</v>
      </c>
      <c r="R616" s="2">
        <f t="array" ref="R616">INDEX('Purchase Behaviour'!J:J, MATCH($A616,'Purchase Behaviour'!$A:$A, 0))</f>
        <v>3</v>
      </c>
      <c r="S616" s="2">
        <f t="array" ref="S616">INDEX('Purchase Behaviour'!K:K, MATCH($A616,'Purchase Behaviour'!$A:$A, 0))</f>
        <v>13</v>
      </c>
      <c r="T616" s="2">
        <f t="array" ref="T616">INDEX('Purchase Behaviour'!L:L, MATCH($A616,'Purchase Behaviour'!$A:$A, 0))</f>
        <v>5</v>
      </c>
      <c r="U616" s="2">
        <f t="array" ref="U616">INDEX('Purchase Behaviour'!M:M, MATCH($A616,'Purchase Behaviour'!$A:$A, 0))</f>
        <v>73</v>
      </c>
      <c r="V616" s="2">
        <f t="array" ref="V616">INDEX('Campaign Performance'!B:B, MATCH(A616,'Campaign Performance'!A:A, 0))</f>
        <v>0</v>
      </c>
      <c r="W616" s="2">
        <f t="array" ref="W616">INDEX('Campaign Performance'!C:C, MATCH($A616,'Campaign Performance'!$A:$A, 0))</f>
        <v>0</v>
      </c>
      <c r="X616" s="2">
        <f t="array" ref="X616">INDEX('Campaign Performance'!D:D, MATCH($A616,'Campaign Performance'!$A:$A, 0))</f>
        <v>0</v>
      </c>
      <c r="Y616" s="2">
        <f t="array" ref="Y616">INDEX('Campaign Performance'!E:E, MATCH($A616,'Campaign Performance'!$A:$A, 0))</f>
        <v>0</v>
      </c>
      <c r="Z616" s="2">
        <f t="array" ref="Z616">INDEX('Campaign Performance'!F:F, MATCH($A616,'Campaign Performance'!$A:$A, 0))</f>
        <v>0</v>
      </c>
      <c r="AA616" s="2">
        <f t="array" ref="AA616">INDEX('Campaign Performance'!G:G, MATCH($A616,'Campaign Performance'!$A:$A, 0))</f>
        <v>0</v>
      </c>
      <c r="AB616" s="2">
        <f t="array" ref="AB616">INDEX('Campaign Performance'!H:H, MATCH($A616,'Campaign Performance'!$A:$A, 0))</f>
        <v>1</v>
      </c>
      <c r="AC616" s="5">
        <f t="shared" si="2"/>
        <v>56</v>
      </c>
      <c r="AD616" s="5">
        <f t="shared" si="3"/>
        <v>13</v>
      </c>
      <c r="AE616" s="5">
        <f t="shared" si="4"/>
        <v>1400.713821</v>
      </c>
      <c r="AF616" s="5">
        <f t="shared" si="5"/>
        <v>0</v>
      </c>
      <c r="AG616" s="5" t="str">
        <f t="shared" si="6"/>
        <v>Small family</v>
      </c>
      <c r="AH616" s="5" t="str">
        <f t="shared" si="20"/>
        <v>Mid income</v>
      </c>
      <c r="AI616" s="5" t="str">
        <f t="shared" si="7"/>
        <v>Yes</v>
      </c>
      <c r="AJ616" s="5" t="str">
        <f t="shared" si="8"/>
        <v>No Acceptance</v>
      </c>
      <c r="AK616" s="5">
        <f t="shared" si="9"/>
        <v>2</v>
      </c>
      <c r="AL616" s="5">
        <f t="shared" si="10"/>
        <v>0.07099207442</v>
      </c>
      <c r="AM616" s="5">
        <f t="shared" si="11"/>
        <v>0.2626262626</v>
      </c>
      <c r="AN616" s="5">
        <f t="shared" si="12"/>
        <v>0.2222222222</v>
      </c>
      <c r="AO616" s="5">
        <f t="shared" si="13"/>
        <v>0.1071428571</v>
      </c>
      <c r="AP616" s="5">
        <f t="shared" si="14"/>
        <v>0</v>
      </c>
      <c r="AQ616" s="5">
        <f t="shared" si="15"/>
        <v>0.5</v>
      </c>
      <c r="AR616" s="5">
        <f t="shared" si="16"/>
        <v>0.1905835164</v>
      </c>
      <c r="AS616" s="5">
        <f t="shared" si="17"/>
        <v>1727</v>
      </c>
      <c r="AT616" s="5">
        <f t="shared" si="18"/>
        <v>0.2291201429</v>
      </c>
      <c r="AU616" s="5" t="str">
        <f t="shared" si="19"/>
        <v>Low</v>
      </c>
      <c r="AV616" s="5"/>
      <c r="AW616" s="5"/>
      <c r="AX616" s="5"/>
      <c r="AY616" s="5"/>
      <c r="AZ616" s="5"/>
    </row>
    <row r="617" ht="14.25" customHeight="1">
      <c r="A617" s="5">
        <v>3083.0</v>
      </c>
      <c r="B617" s="5">
        <v>1974.0</v>
      </c>
      <c r="C617" s="5" t="s">
        <v>46</v>
      </c>
      <c r="D617" s="5" t="s">
        <v>54</v>
      </c>
      <c r="E617" s="5">
        <v>45837.0</v>
      </c>
      <c r="F617" s="2">
        <f t="shared" si="1"/>
        <v>45837</v>
      </c>
      <c r="G617" s="5">
        <v>0.0</v>
      </c>
      <c r="H617" s="5">
        <v>0.0</v>
      </c>
      <c r="I617" s="5" t="s">
        <v>453</v>
      </c>
      <c r="J617" s="2">
        <f t="array" ref="J617">INDEX('Purchase Behaviour'!B:B,MATCH(A617,'Purchase Behaviour'!A:A, 0))</f>
        <v>113.4803579</v>
      </c>
      <c r="K617" s="2">
        <f t="array" ref="K617">INDEX('Purchase Behaviour'!C:C, MATCH(A617,'Purchase Behaviour'!A:A, 0))</f>
        <v>172.3033603</v>
      </c>
      <c r="L617" s="2">
        <f t="array" ref="L617">INDEX('Purchase Behaviour'!D:D, MATCH($A617,'Purchase Behaviour'!$A:$A, 0))</f>
        <v>311.1419892</v>
      </c>
      <c r="M617" s="2">
        <f t="array" ref="M617">INDEX('Purchase Behaviour'!E:E, MATCH($A617,'Purchase Behaviour'!$A:$A, 0))</f>
        <v>153.5640451</v>
      </c>
      <c r="N617" s="2">
        <f t="array" ref="N617">INDEX('Purchase Behaviour'!F:F, MATCH($A617,'Purchase Behaviour'!$A:$A, 0))</f>
        <v>282.0779276</v>
      </c>
      <c r="O617" s="2">
        <f t="array" ref="O617">INDEX('Purchase Behaviour'!G:G, MATCH($A617,'Purchase Behaviour'!$A:$A, 0))</f>
        <v>227.8669464</v>
      </c>
      <c r="P617" s="2">
        <f t="array" ref="P617">INDEX('Purchase Behaviour'!H:H, MATCH($A617,'Purchase Behaviour'!$A:$A, 0))</f>
        <v>5</v>
      </c>
      <c r="Q617" s="2">
        <f t="array" ref="Q617">INDEX('Purchase Behaviour'!I:I, MATCH($A617,'Purchase Behaviour'!$A:$A, 0))</f>
        <v>6</v>
      </c>
      <c r="R617" s="2">
        <f t="array" ref="R617">INDEX('Purchase Behaviour'!J:J, MATCH($A617,'Purchase Behaviour'!$A:$A, 0))</f>
        <v>2</v>
      </c>
      <c r="S617" s="2">
        <f t="array" ref="S617">INDEX('Purchase Behaviour'!K:K, MATCH($A617,'Purchase Behaviour'!$A:$A, 0))</f>
        <v>5</v>
      </c>
      <c r="T617" s="2">
        <f t="array" ref="T617">INDEX('Purchase Behaviour'!L:L, MATCH($A617,'Purchase Behaviour'!$A:$A, 0))</f>
        <v>7</v>
      </c>
      <c r="U617" s="2">
        <f t="array" ref="U617">INDEX('Purchase Behaviour'!M:M, MATCH($A617,'Purchase Behaviour'!$A:$A, 0))</f>
        <v>88</v>
      </c>
      <c r="V617" s="2">
        <f t="array" ref="V617">INDEX('Campaign Performance'!B:B, MATCH(A617,'Campaign Performance'!A:A, 0))</f>
        <v>0</v>
      </c>
      <c r="W617" s="2">
        <f t="array" ref="W617">INDEX('Campaign Performance'!C:C, MATCH($A617,'Campaign Performance'!$A:$A, 0))</f>
        <v>0</v>
      </c>
      <c r="X617" s="2">
        <f t="array" ref="X617">INDEX('Campaign Performance'!D:D, MATCH($A617,'Campaign Performance'!$A:$A, 0))</f>
        <v>0</v>
      </c>
      <c r="Y617" s="2">
        <f t="array" ref="Y617">INDEX('Campaign Performance'!E:E, MATCH($A617,'Campaign Performance'!$A:$A, 0))</f>
        <v>0</v>
      </c>
      <c r="Z617" s="2">
        <f t="array" ref="Z617">INDEX('Campaign Performance'!F:F, MATCH($A617,'Campaign Performance'!$A:$A, 0))</f>
        <v>0</v>
      </c>
      <c r="AA617" s="2">
        <f t="array" ref="AA617">INDEX('Campaign Performance'!G:G, MATCH($A617,'Campaign Performance'!$A:$A, 0))</f>
        <v>0</v>
      </c>
      <c r="AB617" s="2">
        <f t="array" ref="AB617">INDEX('Campaign Performance'!H:H, MATCH($A617,'Campaign Performance'!$A:$A, 0))</f>
        <v>0</v>
      </c>
      <c r="AC617" s="5">
        <f t="shared" si="2"/>
        <v>51</v>
      </c>
      <c r="AD617" s="5">
        <f t="shared" si="3"/>
        <v>12</v>
      </c>
      <c r="AE617" s="5">
        <f t="shared" si="4"/>
        <v>1260.434627</v>
      </c>
      <c r="AF617" s="5">
        <f t="shared" si="5"/>
        <v>0</v>
      </c>
      <c r="AG617" s="5" t="str">
        <f t="shared" si="6"/>
        <v>No kids</v>
      </c>
      <c r="AH617" s="5" t="str">
        <f t="shared" si="20"/>
        <v>Mid income</v>
      </c>
      <c r="AI617" s="5" t="str">
        <f t="shared" si="7"/>
        <v>No</v>
      </c>
      <c r="AJ617" s="5" t="str">
        <f t="shared" si="8"/>
        <v>No Acceptance</v>
      </c>
      <c r="AK617" s="5">
        <f t="shared" si="9"/>
        <v>2</v>
      </c>
      <c r="AL617" s="5">
        <f t="shared" si="10"/>
        <v>0.06388233446</v>
      </c>
      <c r="AM617" s="5">
        <f t="shared" si="11"/>
        <v>0.1111111111</v>
      </c>
      <c r="AN617" s="5">
        <f t="shared" si="12"/>
        <v>0.2222222222</v>
      </c>
      <c r="AO617" s="5">
        <f t="shared" si="13"/>
        <v>0.07142857143</v>
      </c>
      <c r="AP617" s="5">
        <f t="shared" si="14"/>
        <v>0</v>
      </c>
      <c r="AQ617" s="5">
        <f t="shared" si="15"/>
        <v>0.5</v>
      </c>
      <c r="AR617" s="5">
        <f t="shared" si="16"/>
        <v>0.1397801074</v>
      </c>
      <c r="AS617" s="5">
        <f t="shared" si="17"/>
        <v>1952</v>
      </c>
      <c r="AT617" s="5">
        <f t="shared" si="18"/>
        <v>0.1286288522</v>
      </c>
      <c r="AU617" s="5" t="str">
        <f t="shared" si="19"/>
        <v>Low</v>
      </c>
      <c r="AV617" s="5"/>
      <c r="AW617" s="5"/>
      <c r="AX617" s="5"/>
      <c r="AY617" s="5"/>
      <c r="AZ617" s="5"/>
    </row>
    <row r="618" ht="14.25" customHeight="1">
      <c r="A618" s="5">
        <v>8953.0</v>
      </c>
      <c r="B618" s="5">
        <v>1965.0</v>
      </c>
      <c r="C618" s="5" t="s">
        <v>56</v>
      </c>
      <c r="D618" s="5" t="s">
        <v>47</v>
      </c>
      <c r="E618" s="5">
        <v>35791.0</v>
      </c>
      <c r="F618" s="2">
        <f t="shared" si="1"/>
        <v>35791</v>
      </c>
      <c r="G618" s="5">
        <v>0.0</v>
      </c>
      <c r="H618" s="5">
        <v>0.0</v>
      </c>
      <c r="I618" s="5" t="s">
        <v>454</v>
      </c>
      <c r="J618" s="2">
        <f t="array" ref="J618">INDEX('Purchase Behaviour'!B:B,MATCH(A618,'Purchase Behaviour'!A:A, 0))</f>
        <v>161.8482071</v>
      </c>
      <c r="K618" s="2">
        <f t="array" ref="K618">INDEX('Purchase Behaviour'!C:C, MATCH(A618,'Purchase Behaviour'!A:A, 0))</f>
        <v>308.9542543</v>
      </c>
      <c r="L618" s="2">
        <f t="array" ref="L618">INDEX('Purchase Behaviour'!D:D, MATCH($A618,'Purchase Behaviour'!$A:$A, 0))</f>
        <v>100.8795521</v>
      </c>
      <c r="M618" s="2">
        <f t="array" ref="M618">INDEX('Purchase Behaviour'!E:E, MATCH($A618,'Purchase Behaviour'!$A:$A, 0))</f>
        <v>130.696641</v>
      </c>
      <c r="N618" s="2">
        <f t="array" ref="N618">INDEX('Purchase Behaviour'!F:F, MATCH($A618,'Purchase Behaviour'!$A:$A, 0))</f>
        <v>169.9737866</v>
      </c>
      <c r="O618" s="2">
        <f t="array" ref="O618">INDEX('Purchase Behaviour'!G:G, MATCH($A618,'Purchase Behaviour'!$A:$A, 0))</f>
        <v>303.6469194</v>
      </c>
      <c r="P618" s="2">
        <f t="array" ref="P618">INDEX('Purchase Behaviour'!H:H, MATCH($A618,'Purchase Behaviour'!$A:$A, 0))</f>
        <v>2</v>
      </c>
      <c r="Q618" s="2">
        <f t="array" ref="Q618">INDEX('Purchase Behaviour'!I:I, MATCH($A618,'Purchase Behaviour'!$A:$A, 0))</f>
        <v>1</v>
      </c>
      <c r="R618" s="2">
        <f t="array" ref="R618">INDEX('Purchase Behaviour'!J:J, MATCH($A618,'Purchase Behaviour'!$A:$A, 0))</f>
        <v>0</v>
      </c>
      <c r="S618" s="2">
        <f t="array" ref="S618">INDEX('Purchase Behaviour'!K:K, MATCH($A618,'Purchase Behaviour'!$A:$A, 0))</f>
        <v>3</v>
      </c>
      <c r="T618" s="2">
        <f t="array" ref="T618">INDEX('Purchase Behaviour'!L:L, MATCH($A618,'Purchase Behaviour'!$A:$A, 0))</f>
        <v>8</v>
      </c>
      <c r="U618" s="2">
        <f t="array" ref="U618">INDEX('Purchase Behaviour'!M:M, MATCH($A618,'Purchase Behaviour'!$A:$A, 0))</f>
        <v>94</v>
      </c>
      <c r="V618" s="2">
        <f t="array" ref="V618">INDEX('Campaign Performance'!B:B, MATCH(A618,'Campaign Performance'!A:A, 0))</f>
        <v>0</v>
      </c>
      <c r="W618" s="2">
        <f t="array" ref="W618">INDEX('Campaign Performance'!C:C, MATCH($A618,'Campaign Performance'!$A:$A, 0))</f>
        <v>0</v>
      </c>
      <c r="X618" s="2">
        <f t="array" ref="X618">INDEX('Campaign Performance'!D:D, MATCH($A618,'Campaign Performance'!$A:$A, 0))</f>
        <v>0</v>
      </c>
      <c r="Y618" s="2">
        <f t="array" ref="Y618">INDEX('Campaign Performance'!E:E, MATCH($A618,'Campaign Performance'!$A:$A, 0))</f>
        <v>0</v>
      </c>
      <c r="Z618" s="2">
        <f t="array" ref="Z618">INDEX('Campaign Performance'!F:F, MATCH($A618,'Campaign Performance'!$A:$A, 0))</f>
        <v>0</v>
      </c>
      <c r="AA618" s="2">
        <f t="array" ref="AA618">INDEX('Campaign Performance'!G:G, MATCH($A618,'Campaign Performance'!$A:$A, 0))</f>
        <v>1</v>
      </c>
      <c r="AB618" s="2">
        <f t="array" ref="AB618">INDEX('Campaign Performance'!H:H, MATCH($A618,'Campaign Performance'!$A:$A, 0))</f>
        <v>0</v>
      </c>
      <c r="AC618" s="5">
        <f t="shared" si="2"/>
        <v>60</v>
      </c>
      <c r="AD618" s="5">
        <f t="shared" si="3"/>
        <v>12</v>
      </c>
      <c r="AE618" s="5">
        <f t="shared" si="4"/>
        <v>1175.99936</v>
      </c>
      <c r="AF618" s="5">
        <f t="shared" si="5"/>
        <v>0</v>
      </c>
      <c r="AG618" s="5" t="str">
        <f t="shared" si="6"/>
        <v>No kids</v>
      </c>
      <c r="AH618" s="5" t="str">
        <f t="shared" si="20"/>
        <v>Mid income</v>
      </c>
      <c r="AI618" s="5" t="str">
        <f t="shared" si="7"/>
        <v>No</v>
      </c>
      <c r="AJ618" s="5" t="str">
        <f t="shared" si="8"/>
        <v>No Acceptance</v>
      </c>
      <c r="AK618" s="5">
        <f t="shared" si="9"/>
        <v>2</v>
      </c>
      <c r="AL618" s="5">
        <f t="shared" si="10"/>
        <v>0.05960292021</v>
      </c>
      <c r="AM618" s="5">
        <f t="shared" si="11"/>
        <v>0.05050505051</v>
      </c>
      <c r="AN618" s="5">
        <f t="shared" si="12"/>
        <v>0.03703703704</v>
      </c>
      <c r="AO618" s="5">
        <f t="shared" si="13"/>
        <v>0</v>
      </c>
      <c r="AP618" s="5">
        <f t="shared" si="14"/>
        <v>0</v>
      </c>
      <c r="AQ618" s="5">
        <f t="shared" si="15"/>
        <v>0.5</v>
      </c>
      <c r="AR618" s="5">
        <f t="shared" si="16"/>
        <v>0.08560780076</v>
      </c>
      <c r="AS618" s="5">
        <f t="shared" si="17"/>
        <v>2129</v>
      </c>
      <c r="AT618" s="5">
        <f t="shared" si="18"/>
        <v>0.04957570344</v>
      </c>
      <c r="AU618" s="5" t="str">
        <f t="shared" si="19"/>
        <v>Low</v>
      </c>
      <c r="AV618" s="5"/>
      <c r="AW618" s="5"/>
      <c r="AX618" s="5"/>
      <c r="AY618" s="5"/>
      <c r="AZ618" s="5"/>
    </row>
    <row r="619" ht="14.25" customHeight="1">
      <c r="A619" s="5">
        <v>1503.0</v>
      </c>
      <c r="B619" s="5">
        <v>1976.0</v>
      </c>
      <c r="C619" s="5" t="s">
        <v>53</v>
      </c>
      <c r="D619" s="5" t="s">
        <v>50</v>
      </c>
      <c r="E619" s="5">
        <v>162397.0</v>
      </c>
      <c r="F619" s="2">
        <f t="shared" si="1"/>
        <v>162397</v>
      </c>
      <c r="G619" s="5">
        <v>1.0</v>
      </c>
      <c r="H619" s="5">
        <v>0.0</v>
      </c>
      <c r="I619" s="5" t="s">
        <v>297</v>
      </c>
      <c r="J619" s="2">
        <f t="array" ref="J619">INDEX('Purchase Behaviour'!B:B,MATCH(A619,'Purchase Behaviour'!A:A, 0))</f>
        <v>771.8130147</v>
      </c>
      <c r="K619" s="2">
        <f t="array" ref="K619">INDEX('Purchase Behaviour'!C:C, MATCH(A619,'Purchase Behaviour'!A:A, 0))</f>
        <v>845.2555343</v>
      </c>
      <c r="L619" s="2">
        <f t="array" ref="L619">INDEX('Purchase Behaviour'!D:D, MATCH($A619,'Purchase Behaviour'!$A:$A, 0))</f>
        <v>693.5514281</v>
      </c>
      <c r="M619" s="2">
        <f t="array" ref="M619">INDEX('Purchase Behaviour'!E:E, MATCH($A619,'Purchase Behaviour'!$A:$A, 0))</f>
        <v>866.2363139</v>
      </c>
      <c r="N619" s="2">
        <f t="array" ref="N619">INDEX('Purchase Behaviour'!F:F, MATCH($A619,'Purchase Behaviour'!$A:$A, 0))</f>
        <v>708.9727978</v>
      </c>
      <c r="O619" s="2">
        <f t="array" ref="O619">INDEX('Purchase Behaviour'!G:G, MATCH($A619,'Purchase Behaviour'!$A:$A, 0))</f>
        <v>949.9583828</v>
      </c>
      <c r="P619" s="2">
        <f t="array" ref="P619">INDEX('Purchase Behaviour'!H:H, MATCH($A619,'Purchase Behaviour'!$A:$A, 0))</f>
        <v>0</v>
      </c>
      <c r="Q619" s="2">
        <f t="array" ref="Q619">INDEX('Purchase Behaviour'!I:I, MATCH($A619,'Purchase Behaviour'!$A:$A, 0))</f>
        <v>0</v>
      </c>
      <c r="R619" s="2">
        <f t="array" ref="R619">INDEX('Purchase Behaviour'!J:J, MATCH($A619,'Purchase Behaviour'!$A:$A, 0))</f>
        <v>0</v>
      </c>
      <c r="S619" s="2">
        <f t="array" ref="S619">INDEX('Purchase Behaviour'!K:K, MATCH($A619,'Purchase Behaviour'!$A:$A, 0))</f>
        <v>1</v>
      </c>
      <c r="T619" s="2">
        <f t="array" ref="T619">INDEX('Purchase Behaviour'!L:L, MATCH($A619,'Purchase Behaviour'!$A:$A, 0))</f>
        <v>1</v>
      </c>
      <c r="U619" s="2">
        <f t="array" ref="U619">INDEX('Purchase Behaviour'!M:M, MATCH($A619,'Purchase Behaviour'!$A:$A, 0))</f>
        <v>31</v>
      </c>
      <c r="V619" s="2">
        <f t="array" ref="V619">INDEX('Campaign Performance'!B:B, MATCH(A619,'Campaign Performance'!A:A, 0))</f>
        <v>0</v>
      </c>
      <c r="W619" s="2">
        <f t="array" ref="W619">INDEX('Campaign Performance'!C:C, MATCH($A619,'Campaign Performance'!$A:$A, 0))</f>
        <v>0</v>
      </c>
      <c r="X619" s="2">
        <f t="array" ref="X619">INDEX('Campaign Performance'!D:D, MATCH($A619,'Campaign Performance'!$A:$A, 0))</f>
        <v>0</v>
      </c>
      <c r="Y619" s="2">
        <f t="array" ref="Y619">INDEX('Campaign Performance'!E:E, MATCH($A619,'Campaign Performance'!$A:$A, 0))</f>
        <v>0</v>
      </c>
      <c r="Z619" s="2">
        <f t="array" ref="Z619">INDEX('Campaign Performance'!F:F, MATCH($A619,'Campaign Performance'!$A:$A, 0))</f>
        <v>0</v>
      </c>
      <c r="AA619" s="2">
        <f t="array" ref="AA619">INDEX('Campaign Performance'!G:G, MATCH($A619,'Campaign Performance'!$A:$A, 0))</f>
        <v>0</v>
      </c>
      <c r="AB619" s="2">
        <f t="array" ref="AB619">INDEX('Campaign Performance'!H:H, MATCH($A619,'Campaign Performance'!$A:$A, 0))</f>
        <v>0</v>
      </c>
      <c r="AC619" s="5">
        <f t="shared" si="2"/>
        <v>49</v>
      </c>
      <c r="AD619" s="5">
        <f t="shared" si="3"/>
        <v>12</v>
      </c>
      <c r="AE619" s="5">
        <f t="shared" si="4"/>
        <v>4835.787471</v>
      </c>
      <c r="AF619" s="5">
        <f t="shared" si="5"/>
        <v>0</v>
      </c>
      <c r="AG619" s="5" t="str">
        <f t="shared" si="6"/>
        <v>Small family</v>
      </c>
      <c r="AH619" s="5" t="str">
        <f t="shared" si="20"/>
        <v>High income</v>
      </c>
      <c r="AI619" s="5" t="str">
        <f t="shared" si="7"/>
        <v>No</v>
      </c>
      <c r="AJ619" s="5" t="str">
        <f t="shared" si="8"/>
        <v>No Acceptance</v>
      </c>
      <c r="AK619" s="5">
        <f t="shared" si="9"/>
        <v>3</v>
      </c>
      <c r="AL619" s="5">
        <f t="shared" si="10"/>
        <v>0.2450911663</v>
      </c>
      <c r="AM619" s="5">
        <f t="shared" si="11"/>
        <v>0.6868686869</v>
      </c>
      <c r="AN619" s="5">
        <f t="shared" si="12"/>
        <v>0</v>
      </c>
      <c r="AO619" s="5">
        <f t="shared" si="13"/>
        <v>0</v>
      </c>
      <c r="AP619" s="5">
        <f t="shared" si="14"/>
        <v>0</v>
      </c>
      <c r="AQ619" s="5">
        <f t="shared" si="15"/>
        <v>1</v>
      </c>
      <c r="AR619" s="5">
        <f t="shared" si="16"/>
        <v>0.3673333976</v>
      </c>
      <c r="AS619" s="5">
        <f t="shared" si="17"/>
        <v>490</v>
      </c>
      <c r="AT619" s="5">
        <f t="shared" si="18"/>
        <v>0.7815989281</v>
      </c>
      <c r="AU619" s="5" t="str">
        <f t="shared" si="19"/>
        <v>High</v>
      </c>
      <c r="AV619" s="5"/>
      <c r="AW619" s="5"/>
      <c r="AX619" s="5"/>
      <c r="AY619" s="5"/>
      <c r="AZ619" s="5"/>
    </row>
    <row r="620" ht="14.25" customHeight="1">
      <c r="A620" s="5">
        <v>8650.0</v>
      </c>
      <c r="B620" s="5">
        <v>1978.0</v>
      </c>
      <c r="C620" s="5" t="s">
        <v>46</v>
      </c>
      <c r="D620" s="5" t="s">
        <v>88</v>
      </c>
      <c r="E620" s="5">
        <v>54162.0</v>
      </c>
      <c r="F620" s="2">
        <f t="shared" si="1"/>
        <v>54162</v>
      </c>
      <c r="G620" s="5">
        <v>1.0</v>
      </c>
      <c r="H620" s="5">
        <v>2.0</v>
      </c>
      <c r="I620" s="5" t="s">
        <v>76</v>
      </c>
      <c r="J620" s="2">
        <f t="array" ref="J620">INDEX('Purchase Behaviour'!B:B,MATCH(A620,'Purchase Behaviour'!A:A, 0))</f>
        <v>323.366728</v>
      </c>
      <c r="K620" s="2">
        <f t="array" ref="K620">INDEX('Purchase Behaviour'!C:C, MATCH(A620,'Purchase Behaviour'!A:A, 0))</f>
        <v>239.7471899</v>
      </c>
      <c r="L620" s="2">
        <f t="array" ref="L620">INDEX('Purchase Behaviour'!D:D, MATCH($A620,'Purchase Behaviour'!$A:$A, 0))</f>
        <v>165.8238432</v>
      </c>
      <c r="M620" s="2">
        <f t="array" ref="M620">INDEX('Purchase Behaviour'!E:E, MATCH($A620,'Purchase Behaviour'!$A:$A, 0))</f>
        <v>266.9218771</v>
      </c>
      <c r="N620" s="2">
        <f t="array" ref="N620">INDEX('Purchase Behaviour'!F:F, MATCH($A620,'Purchase Behaviour'!$A:$A, 0))</f>
        <v>375.4424767</v>
      </c>
      <c r="O620" s="2">
        <f t="array" ref="O620">INDEX('Purchase Behaviour'!G:G, MATCH($A620,'Purchase Behaviour'!$A:$A, 0))</f>
        <v>190.6054856</v>
      </c>
      <c r="P620" s="2">
        <f t="array" ref="P620">INDEX('Purchase Behaviour'!H:H, MATCH($A620,'Purchase Behaviour'!$A:$A, 0))</f>
        <v>1</v>
      </c>
      <c r="Q620" s="2">
        <f t="array" ref="Q620">INDEX('Purchase Behaviour'!I:I, MATCH($A620,'Purchase Behaviour'!$A:$A, 0))</f>
        <v>1</v>
      </c>
      <c r="R620" s="2">
        <f t="array" ref="R620">INDEX('Purchase Behaviour'!J:J, MATCH($A620,'Purchase Behaviour'!$A:$A, 0))</f>
        <v>0</v>
      </c>
      <c r="S620" s="2">
        <f t="array" ref="S620">INDEX('Purchase Behaviour'!K:K, MATCH($A620,'Purchase Behaviour'!$A:$A, 0))</f>
        <v>3</v>
      </c>
      <c r="T620" s="2">
        <f t="array" ref="T620">INDEX('Purchase Behaviour'!L:L, MATCH($A620,'Purchase Behaviour'!$A:$A, 0))</f>
        <v>4</v>
      </c>
      <c r="U620" s="2">
        <f t="array" ref="U620">INDEX('Purchase Behaviour'!M:M, MATCH($A620,'Purchase Behaviour'!$A:$A, 0))</f>
        <v>31</v>
      </c>
      <c r="V620" s="2">
        <f t="array" ref="V620">INDEX('Campaign Performance'!B:B, MATCH(A620,'Campaign Performance'!A:A, 0))</f>
        <v>0</v>
      </c>
      <c r="W620" s="2">
        <f t="array" ref="W620">INDEX('Campaign Performance'!C:C, MATCH($A620,'Campaign Performance'!$A:$A, 0))</f>
        <v>0</v>
      </c>
      <c r="X620" s="2">
        <f t="array" ref="X620">INDEX('Campaign Performance'!D:D, MATCH($A620,'Campaign Performance'!$A:$A, 0))</f>
        <v>0</v>
      </c>
      <c r="Y620" s="2">
        <f t="array" ref="Y620">INDEX('Campaign Performance'!E:E, MATCH($A620,'Campaign Performance'!$A:$A, 0))</f>
        <v>0</v>
      </c>
      <c r="Z620" s="2">
        <f t="array" ref="Z620">INDEX('Campaign Performance'!F:F, MATCH($A620,'Campaign Performance'!$A:$A, 0))</f>
        <v>0</v>
      </c>
      <c r="AA620" s="2">
        <f t="array" ref="AA620">INDEX('Campaign Performance'!G:G, MATCH($A620,'Campaign Performance'!$A:$A, 0))</f>
        <v>0</v>
      </c>
      <c r="AB620" s="2">
        <f t="array" ref="AB620">INDEX('Campaign Performance'!H:H, MATCH($A620,'Campaign Performance'!$A:$A, 0))</f>
        <v>0</v>
      </c>
      <c r="AC620" s="5">
        <f t="shared" si="2"/>
        <v>47</v>
      </c>
      <c r="AD620" s="5">
        <f t="shared" si="3"/>
        <v>12</v>
      </c>
      <c r="AE620" s="5">
        <f t="shared" si="4"/>
        <v>1561.907601</v>
      </c>
      <c r="AF620" s="5">
        <f t="shared" si="5"/>
        <v>0</v>
      </c>
      <c r="AG620" s="5" t="str">
        <f t="shared" si="6"/>
        <v>Large family</v>
      </c>
      <c r="AH620" s="5" t="str">
        <f t="shared" si="20"/>
        <v>High income</v>
      </c>
      <c r="AI620" s="5" t="str">
        <f t="shared" si="7"/>
        <v>No</v>
      </c>
      <c r="AJ620" s="5" t="str">
        <f t="shared" si="8"/>
        <v>No Acceptance</v>
      </c>
      <c r="AK620" s="5">
        <f t="shared" si="9"/>
        <v>3</v>
      </c>
      <c r="AL620" s="5">
        <f t="shared" si="10"/>
        <v>0.07916182373</v>
      </c>
      <c r="AM620" s="5">
        <f t="shared" si="11"/>
        <v>0.6868686869</v>
      </c>
      <c r="AN620" s="5">
        <f t="shared" si="12"/>
        <v>0.03703703704</v>
      </c>
      <c r="AO620" s="5">
        <f t="shared" si="13"/>
        <v>0</v>
      </c>
      <c r="AP620" s="5">
        <f t="shared" si="14"/>
        <v>0</v>
      </c>
      <c r="AQ620" s="5">
        <f t="shared" si="15"/>
        <v>1</v>
      </c>
      <c r="AR620" s="5">
        <f t="shared" si="16"/>
        <v>0.3314066175</v>
      </c>
      <c r="AS620" s="5">
        <f t="shared" si="17"/>
        <v>716</v>
      </c>
      <c r="AT620" s="5">
        <f t="shared" si="18"/>
        <v>0.6806610094</v>
      </c>
      <c r="AU620" s="5" t="str">
        <f t="shared" si="19"/>
        <v>Mid</v>
      </c>
      <c r="AV620" s="5"/>
      <c r="AW620" s="5"/>
      <c r="AX620" s="5"/>
      <c r="AY620" s="5"/>
      <c r="AZ620" s="5"/>
    </row>
    <row r="621" ht="14.25" customHeight="1">
      <c r="A621" s="5">
        <v>10862.0</v>
      </c>
      <c r="B621" s="5">
        <v>1960.0</v>
      </c>
      <c r="C621" s="5" t="s">
        <v>56</v>
      </c>
      <c r="D621" s="5" t="s">
        <v>54</v>
      </c>
      <c r="E621" s="5">
        <v>30522.0</v>
      </c>
      <c r="F621" s="2">
        <f t="shared" si="1"/>
        <v>30522</v>
      </c>
      <c r="G621" s="5">
        <v>0.0</v>
      </c>
      <c r="H621" s="5">
        <v>1.0</v>
      </c>
      <c r="I621" s="5" t="s">
        <v>254</v>
      </c>
      <c r="J621" s="2">
        <f t="array" ref="J621">INDEX('Purchase Behaviour'!B:B,MATCH(A621,'Purchase Behaviour'!A:A, 0))</f>
        <v>161.6514685</v>
      </c>
      <c r="K621" s="2">
        <f t="array" ref="K621">INDEX('Purchase Behaviour'!C:C, MATCH(A621,'Purchase Behaviour'!A:A, 0))</f>
        <v>89.69603426</v>
      </c>
      <c r="L621" s="2">
        <f t="array" ref="L621">INDEX('Purchase Behaviour'!D:D, MATCH($A621,'Purchase Behaviour'!$A:$A, 0))</f>
        <v>97.45086892</v>
      </c>
      <c r="M621" s="2">
        <f t="array" ref="M621">INDEX('Purchase Behaviour'!E:E, MATCH($A621,'Purchase Behaviour'!$A:$A, 0))</f>
        <v>206.8181771</v>
      </c>
      <c r="N621" s="2">
        <f t="array" ref="N621">INDEX('Purchase Behaviour'!F:F, MATCH($A621,'Purchase Behaviour'!$A:$A, 0))</f>
        <v>178.3645706</v>
      </c>
      <c r="O621" s="2">
        <f t="array" ref="O621">INDEX('Purchase Behaviour'!G:G, MATCH($A621,'Purchase Behaviour'!$A:$A, 0))</f>
        <v>162.3547436</v>
      </c>
      <c r="P621" s="2">
        <f t="array" ref="P621">INDEX('Purchase Behaviour'!H:H, MATCH($A621,'Purchase Behaviour'!$A:$A, 0))</f>
        <v>5</v>
      </c>
      <c r="Q621" s="2">
        <f t="array" ref="Q621">INDEX('Purchase Behaviour'!I:I, MATCH($A621,'Purchase Behaviour'!$A:$A, 0))</f>
        <v>1</v>
      </c>
      <c r="R621" s="2">
        <f t="array" ref="R621">INDEX('Purchase Behaviour'!J:J, MATCH($A621,'Purchase Behaviour'!$A:$A, 0))</f>
        <v>2</v>
      </c>
      <c r="S621" s="2">
        <f t="array" ref="S621">INDEX('Purchase Behaviour'!K:K, MATCH($A621,'Purchase Behaviour'!$A:$A, 0))</f>
        <v>9</v>
      </c>
      <c r="T621" s="2">
        <f t="array" ref="T621">INDEX('Purchase Behaviour'!L:L, MATCH($A621,'Purchase Behaviour'!$A:$A, 0))</f>
        <v>2</v>
      </c>
      <c r="U621" s="2">
        <f t="array" ref="U621">INDEX('Purchase Behaviour'!M:M, MATCH($A621,'Purchase Behaviour'!$A:$A, 0))</f>
        <v>6</v>
      </c>
      <c r="V621" s="2">
        <f t="array" ref="V621">INDEX('Campaign Performance'!B:B, MATCH(A621,'Campaign Performance'!A:A, 0))</f>
        <v>0</v>
      </c>
      <c r="W621" s="2">
        <f t="array" ref="W621">INDEX('Campaign Performance'!C:C, MATCH($A621,'Campaign Performance'!$A:$A, 0))</f>
        <v>0</v>
      </c>
      <c r="X621" s="2">
        <f t="array" ref="X621">INDEX('Campaign Performance'!D:D, MATCH($A621,'Campaign Performance'!$A:$A, 0))</f>
        <v>0</v>
      </c>
      <c r="Y621" s="2">
        <f t="array" ref="Y621">INDEX('Campaign Performance'!E:E, MATCH($A621,'Campaign Performance'!$A:$A, 0))</f>
        <v>0</v>
      </c>
      <c r="Z621" s="2">
        <f t="array" ref="Z621">INDEX('Campaign Performance'!F:F, MATCH($A621,'Campaign Performance'!$A:$A, 0))</f>
        <v>0</v>
      </c>
      <c r="AA621" s="2">
        <f t="array" ref="AA621">INDEX('Campaign Performance'!G:G, MATCH($A621,'Campaign Performance'!$A:$A, 0))</f>
        <v>0</v>
      </c>
      <c r="AB621" s="2">
        <f t="array" ref="AB621">INDEX('Campaign Performance'!H:H, MATCH($A621,'Campaign Performance'!$A:$A, 0))</f>
        <v>0</v>
      </c>
      <c r="AC621" s="5">
        <f t="shared" si="2"/>
        <v>65</v>
      </c>
      <c r="AD621" s="5">
        <f t="shared" si="3"/>
        <v>13</v>
      </c>
      <c r="AE621" s="5">
        <f t="shared" si="4"/>
        <v>896.3358629</v>
      </c>
      <c r="AF621" s="5">
        <f t="shared" si="5"/>
        <v>0</v>
      </c>
      <c r="AG621" s="5" t="str">
        <f t="shared" si="6"/>
        <v>Small family</v>
      </c>
      <c r="AH621" s="5" t="str">
        <f t="shared" si="20"/>
        <v>Mid income</v>
      </c>
      <c r="AI621" s="5" t="str">
        <f t="shared" si="7"/>
        <v>No</v>
      </c>
      <c r="AJ621" s="5" t="str">
        <f t="shared" si="8"/>
        <v>No Acceptance</v>
      </c>
      <c r="AK621" s="5">
        <f t="shared" si="9"/>
        <v>2</v>
      </c>
      <c r="AL621" s="5">
        <f t="shared" si="10"/>
        <v>0.04542879589</v>
      </c>
      <c r="AM621" s="5">
        <f t="shared" si="11"/>
        <v>0.9393939394</v>
      </c>
      <c r="AN621" s="5">
        <f t="shared" si="12"/>
        <v>0.03703703704</v>
      </c>
      <c r="AO621" s="5">
        <f t="shared" si="13"/>
        <v>0.07142857143</v>
      </c>
      <c r="AP621" s="5">
        <f t="shared" si="14"/>
        <v>0</v>
      </c>
      <c r="AQ621" s="5">
        <f t="shared" si="15"/>
        <v>0.5</v>
      </c>
      <c r="AR621" s="5">
        <f t="shared" si="16"/>
        <v>0.3558737935</v>
      </c>
      <c r="AS621" s="5">
        <f t="shared" si="17"/>
        <v>576</v>
      </c>
      <c r="AT621" s="5">
        <f t="shared" si="18"/>
        <v>0.7431889236</v>
      </c>
      <c r="AU621" s="5" t="str">
        <f t="shared" si="19"/>
        <v>High</v>
      </c>
      <c r="AV621" s="5"/>
      <c r="AW621" s="5"/>
      <c r="AX621" s="5"/>
      <c r="AY621" s="5"/>
      <c r="AZ621" s="5"/>
    </row>
    <row r="622" ht="14.25" customHeight="1">
      <c r="A622" s="5">
        <v>2782.0</v>
      </c>
      <c r="B622" s="5">
        <v>1961.0</v>
      </c>
      <c r="C622" s="5" t="s">
        <v>53</v>
      </c>
      <c r="D622" s="5" t="s">
        <v>54</v>
      </c>
      <c r="E622" s="5">
        <v>54456.0</v>
      </c>
      <c r="F622" s="2">
        <f t="shared" si="1"/>
        <v>54456</v>
      </c>
      <c r="G622" s="5">
        <v>0.0</v>
      </c>
      <c r="H622" s="5">
        <v>0.0</v>
      </c>
      <c r="I622" s="5" t="s">
        <v>160</v>
      </c>
      <c r="J622" s="2">
        <f t="array" ref="J622">INDEX('Purchase Behaviour'!B:B,MATCH(A622,'Purchase Behaviour'!A:A, 0))</f>
        <v>66.97464687</v>
      </c>
      <c r="K622" s="2">
        <f t="array" ref="K622">INDEX('Purchase Behaviour'!C:C, MATCH(A622,'Purchase Behaviour'!A:A, 0))</f>
        <v>214.4674212</v>
      </c>
      <c r="L622" s="2">
        <f t="array" ref="L622">INDEX('Purchase Behaviour'!D:D, MATCH($A622,'Purchase Behaviour'!$A:$A, 0))</f>
        <v>311.1660929</v>
      </c>
      <c r="M622" s="2">
        <f t="array" ref="M622">INDEX('Purchase Behaviour'!E:E, MATCH($A622,'Purchase Behaviour'!$A:$A, 0))</f>
        <v>139.7427598</v>
      </c>
      <c r="N622" s="2">
        <f t="array" ref="N622">INDEX('Purchase Behaviour'!F:F, MATCH($A622,'Purchase Behaviour'!$A:$A, 0))</f>
        <v>231.0610619</v>
      </c>
      <c r="O622" s="2">
        <f t="array" ref="O622">INDEX('Purchase Behaviour'!G:G, MATCH($A622,'Purchase Behaviour'!$A:$A, 0))</f>
        <v>324.4938464</v>
      </c>
      <c r="P622" s="2">
        <f t="array" ref="P622">INDEX('Purchase Behaviour'!H:H, MATCH($A622,'Purchase Behaviour'!$A:$A, 0))</f>
        <v>3</v>
      </c>
      <c r="Q622" s="2">
        <f t="array" ref="Q622">INDEX('Purchase Behaviour'!I:I, MATCH($A622,'Purchase Behaviour'!$A:$A, 0))</f>
        <v>6</v>
      </c>
      <c r="R622" s="2">
        <f t="array" ref="R622">INDEX('Purchase Behaviour'!J:J, MATCH($A622,'Purchase Behaviour'!$A:$A, 0))</f>
        <v>1</v>
      </c>
      <c r="S622" s="2">
        <f t="array" ref="S622">INDEX('Purchase Behaviour'!K:K, MATCH($A622,'Purchase Behaviour'!$A:$A, 0))</f>
        <v>7</v>
      </c>
      <c r="T622" s="2">
        <f t="array" ref="T622">INDEX('Purchase Behaviour'!L:L, MATCH($A622,'Purchase Behaviour'!$A:$A, 0))</f>
        <v>6</v>
      </c>
      <c r="U622" s="2">
        <f t="array" ref="U622">INDEX('Purchase Behaviour'!M:M, MATCH($A622,'Purchase Behaviour'!$A:$A, 0))</f>
        <v>23</v>
      </c>
      <c r="V622" s="2">
        <f t="array" ref="V622">INDEX('Campaign Performance'!B:B, MATCH(A622,'Campaign Performance'!A:A, 0))</f>
        <v>0</v>
      </c>
      <c r="W622" s="2">
        <f t="array" ref="W622">INDEX('Campaign Performance'!C:C, MATCH($A622,'Campaign Performance'!$A:$A, 0))</f>
        <v>0</v>
      </c>
      <c r="X622" s="2">
        <f t="array" ref="X622">INDEX('Campaign Performance'!D:D, MATCH($A622,'Campaign Performance'!$A:$A, 0))</f>
        <v>0</v>
      </c>
      <c r="Y622" s="2">
        <f t="array" ref="Y622">INDEX('Campaign Performance'!E:E, MATCH($A622,'Campaign Performance'!$A:$A, 0))</f>
        <v>0</v>
      </c>
      <c r="Z622" s="2">
        <f t="array" ref="Z622">INDEX('Campaign Performance'!F:F, MATCH($A622,'Campaign Performance'!$A:$A, 0))</f>
        <v>0</v>
      </c>
      <c r="AA622" s="2">
        <f t="array" ref="AA622">INDEX('Campaign Performance'!G:G, MATCH($A622,'Campaign Performance'!$A:$A, 0))</f>
        <v>0</v>
      </c>
      <c r="AB622" s="2">
        <f t="array" ref="AB622">INDEX('Campaign Performance'!H:H, MATCH($A622,'Campaign Performance'!$A:$A, 0))</f>
        <v>0</v>
      </c>
      <c r="AC622" s="5">
        <f t="shared" si="2"/>
        <v>64</v>
      </c>
      <c r="AD622" s="5">
        <f t="shared" si="3"/>
        <v>12</v>
      </c>
      <c r="AE622" s="5">
        <f t="shared" si="4"/>
        <v>1287.905829</v>
      </c>
      <c r="AF622" s="5">
        <f t="shared" si="5"/>
        <v>0</v>
      </c>
      <c r="AG622" s="5" t="str">
        <f t="shared" si="6"/>
        <v>No kids</v>
      </c>
      <c r="AH622" s="5" t="str">
        <f t="shared" si="20"/>
        <v>High income</v>
      </c>
      <c r="AI622" s="5" t="str">
        <f t="shared" si="7"/>
        <v>No</v>
      </c>
      <c r="AJ622" s="5" t="str">
        <f t="shared" si="8"/>
        <v>No Acceptance</v>
      </c>
      <c r="AK622" s="5">
        <f t="shared" si="9"/>
        <v>3</v>
      </c>
      <c r="AL622" s="5">
        <f t="shared" si="10"/>
        <v>0.06527465145</v>
      </c>
      <c r="AM622" s="5">
        <f t="shared" si="11"/>
        <v>0.7676767677</v>
      </c>
      <c r="AN622" s="5">
        <f t="shared" si="12"/>
        <v>0.2222222222</v>
      </c>
      <c r="AO622" s="5">
        <f t="shared" si="13"/>
        <v>0.03571428571</v>
      </c>
      <c r="AP622" s="5">
        <f t="shared" si="14"/>
        <v>0</v>
      </c>
      <c r="AQ622" s="5">
        <f t="shared" si="15"/>
        <v>1</v>
      </c>
      <c r="AR622" s="5">
        <f t="shared" si="16"/>
        <v>0.3835264551</v>
      </c>
      <c r="AS622" s="5">
        <f t="shared" si="17"/>
        <v>396</v>
      </c>
      <c r="AT622" s="5">
        <f t="shared" si="18"/>
        <v>0.8235819562</v>
      </c>
      <c r="AU622" s="5" t="str">
        <f t="shared" si="19"/>
        <v>High</v>
      </c>
      <c r="AV622" s="5"/>
      <c r="AW622" s="5"/>
      <c r="AX622" s="5"/>
      <c r="AY622" s="5"/>
      <c r="AZ622" s="5"/>
    </row>
    <row r="623" ht="14.25" customHeight="1">
      <c r="A623" s="5">
        <v>6941.0</v>
      </c>
      <c r="B623" s="5">
        <v>1971.0</v>
      </c>
      <c r="C623" s="5" t="s">
        <v>46</v>
      </c>
      <c r="D623" s="5" t="s">
        <v>47</v>
      </c>
      <c r="E623" s="5">
        <v>31632.0</v>
      </c>
      <c r="F623" s="2">
        <f t="shared" si="1"/>
        <v>31632</v>
      </c>
      <c r="G623" s="5">
        <v>0.0</v>
      </c>
      <c r="H623" s="5">
        <v>1.0</v>
      </c>
      <c r="I623" s="5" t="s">
        <v>455</v>
      </c>
      <c r="J623" s="2">
        <f t="array" ref="J623">INDEX('Purchase Behaviour'!B:B,MATCH(A623,'Purchase Behaviour'!A:A, 0))</f>
        <v>78.16627118</v>
      </c>
      <c r="K623" s="2">
        <f t="array" ref="K623">INDEX('Purchase Behaviour'!C:C, MATCH(A623,'Purchase Behaviour'!A:A, 0))</f>
        <v>70.02214355</v>
      </c>
      <c r="L623" s="2">
        <f t="array" ref="L623">INDEX('Purchase Behaviour'!D:D, MATCH($A623,'Purchase Behaviour'!$A:$A, 0))</f>
        <v>79.00469815</v>
      </c>
      <c r="M623" s="2">
        <f t="array" ref="M623">INDEX('Purchase Behaviour'!E:E, MATCH($A623,'Purchase Behaviour'!$A:$A, 0))</f>
        <v>167.5578077</v>
      </c>
      <c r="N623" s="2">
        <f t="array" ref="N623">INDEX('Purchase Behaviour'!F:F, MATCH($A623,'Purchase Behaviour'!$A:$A, 0))</f>
        <v>124.3794005</v>
      </c>
      <c r="O623" s="2">
        <f t="array" ref="O623">INDEX('Purchase Behaviour'!G:G, MATCH($A623,'Purchase Behaviour'!$A:$A, 0))</f>
        <v>193.8849312</v>
      </c>
      <c r="P623" s="2">
        <f t="array" ref="P623">INDEX('Purchase Behaviour'!H:H, MATCH($A623,'Purchase Behaviour'!$A:$A, 0))</f>
        <v>1</v>
      </c>
      <c r="Q623" s="2">
        <f t="array" ref="Q623">INDEX('Purchase Behaviour'!I:I, MATCH($A623,'Purchase Behaviour'!$A:$A, 0))</f>
        <v>2</v>
      </c>
      <c r="R623" s="2">
        <f t="array" ref="R623">INDEX('Purchase Behaviour'!J:J, MATCH($A623,'Purchase Behaviour'!$A:$A, 0))</f>
        <v>1</v>
      </c>
      <c r="S623" s="2">
        <f t="array" ref="S623">INDEX('Purchase Behaviour'!K:K, MATCH($A623,'Purchase Behaviour'!$A:$A, 0))</f>
        <v>2</v>
      </c>
      <c r="T623" s="2">
        <f t="array" ref="T623">INDEX('Purchase Behaviour'!L:L, MATCH($A623,'Purchase Behaviour'!$A:$A, 0))</f>
        <v>7</v>
      </c>
      <c r="U623" s="2">
        <f t="array" ref="U623">INDEX('Purchase Behaviour'!M:M, MATCH($A623,'Purchase Behaviour'!$A:$A, 0))</f>
        <v>92</v>
      </c>
      <c r="V623" s="2">
        <f t="array" ref="V623">INDEX('Campaign Performance'!B:B, MATCH(A623,'Campaign Performance'!A:A, 0))</f>
        <v>0</v>
      </c>
      <c r="W623" s="2">
        <f t="array" ref="W623">INDEX('Campaign Performance'!C:C, MATCH($A623,'Campaign Performance'!$A:$A, 0))</f>
        <v>0</v>
      </c>
      <c r="X623" s="2">
        <f t="array" ref="X623">INDEX('Campaign Performance'!D:D, MATCH($A623,'Campaign Performance'!$A:$A, 0))</f>
        <v>0</v>
      </c>
      <c r="Y623" s="2">
        <f t="array" ref="Y623">INDEX('Campaign Performance'!E:E, MATCH($A623,'Campaign Performance'!$A:$A, 0))</f>
        <v>0</v>
      </c>
      <c r="Z623" s="2">
        <f t="array" ref="Z623">INDEX('Campaign Performance'!F:F, MATCH($A623,'Campaign Performance'!$A:$A, 0))</f>
        <v>0</v>
      </c>
      <c r="AA623" s="2">
        <f t="array" ref="AA623">INDEX('Campaign Performance'!G:G, MATCH($A623,'Campaign Performance'!$A:$A, 0))</f>
        <v>0</v>
      </c>
      <c r="AB623" s="2">
        <f t="array" ref="AB623">INDEX('Campaign Performance'!H:H, MATCH($A623,'Campaign Performance'!$A:$A, 0))</f>
        <v>0</v>
      </c>
      <c r="AC623" s="5">
        <f t="shared" si="2"/>
        <v>54</v>
      </c>
      <c r="AD623" s="5">
        <f t="shared" si="3"/>
        <v>12</v>
      </c>
      <c r="AE623" s="5">
        <f t="shared" si="4"/>
        <v>713.0152523</v>
      </c>
      <c r="AF623" s="5">
        <f t="shared" si="5"/>
        <v>0</v>
      </c>
      <c r="AG623" s="5" t="str">
        <f t="shared" si="6"/>
        <v>Small family</v>
      </c>
      <c r="AH623" s="5" t="str">
        <f t="shared" si="20"/>
        <v>Mid income</v>
      </c>
      <c r="AI623" s="5" t="str">
        <f t="shared" si="7"/>
        <v>No</v>
      </c>
      <c r="AJ623" s="5" t="str">
        <f t="shared" si="8"/>
        <v>No Acceptance</v>
      </c>
      <c r="AK623" s="5">
        <f t="shared" si="9"/>
        <v>2</v>
      </c>
      <c r="AL623" s="5">
        <f t="shared" si="10"/>
        <v>0.03613759719</v>
      </c>
      <c r="AM623" s="5">
        <f t="shared" si="11"/>
        <v>0.07070707071</v>
      </c>
      <c r="AN623" s="5">
        <f t="shared" si="12"/>
        <v>0.07407407407</v>
      </c>
      <c r="AO623" s="5">
        <f t="shared" si="13"/>
        <v>0.03571428571</v>
      </c>
      <c r="AP623" s="5">
        <f t="shared" si="14"/>
        <v>0</v>
      </c>
      <c r="AQ623" s="5">
        <f t="shared" si="15"/>
        <v>0.5</v>
      </c>
      <c r="AR623" s="5">
        <f t="shared" si="16"/>
        <v>0.09492906019</v>
      </c>
      <c r="AS623" s="5">
        <f t="shared" si="17"/>
        <v>2106</v>
      </c>
      <c r="AT623" s="5">
        <f t="shared" si="18"/>
        <v>0.05984814649</v>
      </c>
      <c r="AU623" s="5" t="str">
        <f t="shared" si="19"/>
        <v>Low</v>
      </c>
      <c r="AV623" s="5"/>
      <c r="AW623" s="5"/>
      <c r="AX623" s="5"/>
      <c r="AY623" s="5"/>
      <c r="AZ623" s="5"/>
    </row>
    <row r="624" ht="14.25" customHeight="1">
      <c r="A624" s="5">
        <v>10972.0</v>
      </c>
      <c r="B624" s="5">
        <v>1960.0</v>
      </c>
      <c r="C624" s="5" t="s">
        <v>46</v>
      </c>
      <c r="D624" s="5" t="s">
        <v>88</v>
      </c>
      <c r="E624" s="5">
        <v>72298.0</v>
      </c>
      <c r="F624" s="2">
        <f t="shared" si="1"/>
        <v>72298</v>
      </c>
      <c r="G624" s="5">
        <v>0.0</v>
      </c>
      <c r="H624" s="5">
        <v>0.0</v>
      </c>
      <c r="I624" s="5" t="s">
        <v>456</v>
      </c>
      <c r="J624" s="2">
        <f t="array" ref="J624">INDEX('Purchase Behaviour'!B:B,MATCH(A624,'Purchase Behaviour'!A:A, 0))</f>
        <v>359.3385392</v>
      </c>
      <c r="K624" s="2">
        <f t="array" ref="K624">INDEX('Purchase Behaviour'!C:C, MATCH(A624,'Purchase Behaviour'!A:A, 0))</f>
        <v>554.1193302</v>
      </c>
      <c r="L624" s="2">
        <f t="array" ref="L624">INDEX('Purchase Behaviour'!D:D, MATCH($A624,'Purchase Behaviour'!$A:$A, 0))</f>
        <v>208.9507233</v>
      </c>
      <c r="M624" s="2">
        <f t="array" ref="M624">INDEX('Purchase Behaviour'!E:E, MATCH($A624,'Purchase Behaviour'!$A:$A, 0))</f>
        <v>382.6692111</v>
      </c>
      <c r="N624" s="2">
        <f t="array" ref="N624">INDEX('Purchase Behaviour'!F:F, MATCH($A624,'Purchase Behaviour'!$A:$A, 0))</f>
        <v>257.9103139</v>
      </c>
      <c r="O624" s="2">
        <f t="array" ref="O624">INDEX('Purchase Behaviour'!G:G, MATCH($A624,'Purchase Behaviour'!$A:$A, 0))</f>
        <v>412.3859851</v>
      </c>
      <c r="P624" s="2">
        <f t="array" ref="P624">INDEX('Purchase Behaviour'!H:H, MATCH($A624,'Purchase Behaviour'!$A:$A, 0))</f>
        <v>1</v>
      </c>
      <c r="Q624" s="2">
        <f t="array" ref="Q624">INDEX('Purchase Behaviour'!I:I, MATCH($A624,'Purchase Behaviour'!$A:$A, 0))</f>
        <v>4</v>
      </c>
      <c r="R624" s="2">
        <f t="array" ref="R624">INDEX('Purchase Behaviour'!J:J, MATCH($A624,'Purchase Behaviour'!$A:$A, 0))</f>
        <v>3</v>
      </c>
      <c r="S624" s="2">
        <f t="array" ref="S624">INDEX('Purchase Behaviour'!K:K, MATCH($A624,'Purchase Behaviour'!$A:$A, 0))</f>
        <v>6</v>
      </c>
      <c r="T624" s="2">
        <f t="array" ref="T624">INDEX('Purchase Behaviour'!L:L, MATCH($A624,'Purchase Behaviour'!$A:$A, 0))</f>
        <v>1</v>
      </c>
      <c r="U624" s="2">
        <f t="array" ref="U624">INDEX('Purchase Behaviour'!M:M, MATCH($A624,'Purchase Behaviour'!$A:$A, 0))</f>
        <v>52</v>
      </c>
      <c r="V624" s="2">
        <f t="array" ref="V624">INDEX('Campaign Performance'!B:B, MATCH(A624,'Campaign Performance'!A:A, 0))</f>
        <v>0</v>
      </c>
      <c r="W624" s="2">
        <f t="array" ref="W624">INDEX('Campaign Performance'!C:C, MATCH($A624,'Campaign Performance'!$A:$A, 0))</f>
        <v>1</v>
      </c>
      <c r="X624" s="2">
        <f t="array" ref="X624">INDEX('Campaign Performance'!D:D, MATCH($A624,'Campaign Performance'!$A:$A, 0))</f>
        <v>1</v>
      </c>
      <c r="Y624" s="2">
        <f t="array" ref="Y624">INDEX('Campaign Performance'!E:E, MATCH($A624,'Campaign Performance'!$A:$A, 0))</f>
        <v>0</v>
      </c>
      <c r="Z624" s="2">
        <f t="array" ref="Z624">INDEX('Campaign Performance'!F:F, MATCH($A624,'Campaign Performance'!$A:$A, 0))</f>
        <v>0</v>
      </c>
      <c r="AA624" s="2">
        <f t="array" ref="AA624">INDEX('Campaign Performance'!G:G, MATCH($A624,'Campaign Performance'!$A:$A, 0))</f>
        <v>0</v>
      </c>
      <c r="AB624" s="2">
        <f t="array" ref="AB624">INDEX('Campaign Performance'!H:H, MATCH($A624,'Campaign Performance'!$A:$A, 0))</f>
        <v>0</v>
      </c>
      <c r="AC624" s="5">
        <f t="shared" si="2"/>
        <v>65</v>
      </c>
      <c r="AD624" s="5">
        <f t="shared" si="3"/>
        <v>11</v>
      </c>
      <c r="AE624" s="5">
        <f t="shared" si="4"/>
        <v>2175.374103</v>
      </c>
      <c r="AF624" s="5">
        <f t="shared" si="5"/>
        <v>2</v>
      </c>
      <c r="AG624" s="5" t="str">
        <f t="shared" si="6"/>
        <v>No kids</v>
      </c>
      <c r="AH624" s="5" t="str">
        <f t="shared" si="20"/>
        <v>High income</v>
      </c>
      <c r="AI624" s="5" t="str">
        <f t="shared" si="7"/>
        <v>No</v>
      </c>
      <c r="AJ624" s="5" t="str">
        <f t="shared" si="8"/>
        <v>Mid Acceptance</v>
      </c>
      <c r="AK624" s="5">
        <f t="shared" si="9"/>
        <v>3</v>
      </c>
      <c r="AL624" s="5">
        <f t="shared" si="10"/>
        <v>0.1102540132</v>
      </c>
      <c r="AM624" s="5">
        <f t="shared" si="11"/>
        <v>0.4747474747</v>
      </c>
      <c r="AN624" s="5">
        <f t="shared" si="12"/>
        <v>0.1481481481</v>
      </c>
      <c r="AO624" s="5">
        <f t="shared" si="13"/>
        <v>0.1071428571</v>
      </c>
      <c r="AP624" s="5">
        <f t="shared" si="14"/>
        <v>0.5</v>
      </c>
      <c r="AQ624" s="5">
        <f t="shared" si="15"/>
        <v>1</v>
      </c>
      <c r="AR624" s="5">
        <f t="shared" si="16"/>
        <v>0.3529242537</v>
      </c>
      <c r="AS624" s="5">
        <f t="shared" si="17"/>
        <v>595</v>
      </c>
      <c r="AT624" s="5">
        <f t="shared" si="18"/>
        <v>0.7347029924</v>
      </c>
      <c r="AU624" s="5" t="str">
        <f t="shared" si="19"/>
        <v>Mid</v>
      </c>
      <c r="AV624" s="5"/>
      <c r="AW624" s="5"/>
      <c r="AX624" s="5"/>
      <c r="AY624" s="5"/>
      <c r="AZ624" s="5"/>
    </row>
    <row r="625" ht="14.25" customHeight="1">
      <c r="A625" s="5">
        <v>10708.0</v>
      </c>
      <c r="B625" s="5">
        <v>1978.0</v>
      </c>
      <c r="C625" s="5" t="s">
        <v>70</v>
      </c>
      <c r="D625" s="5" t="s">
        <v>47</v>
      </c>
      <c r="E625" s="5">
        <v>36975.0</v>
      </c>
      <c r="F625" s="2">
        <f t="shared" si="1"/>
        <v>36975</v>
      </c>
      <c r="G625" s="5">
        <v>1.0</v>
      </c>
      <c r="H625" s="5">
        <v>0.0</v>
      </c>
      <c r="I625" s="5" t="s">
        <v>457</v>
      </c>
      <c r="J625" s="2">
        <f t="array" ref="J625">INDEX('Purchase Behaviour'!B:B,MATCH(A625,'Purchase Behaviour'!A:A, 0))</f>
        <v>183.7134034</v>
      </c>
      <c r="K625" s="2">
        <f t="array" ref="K625">INDEX('Purchase Behaviour'!C:C, MATCH(A625,'Purchase Behaviour'!A:A, 0))</f>
        <v>120.6972317</v>
      </c>
      <c r="L625" s="2">
        <f t="array" ref="L625">INDEX('Purchase Behaviour'!D:D, MATCH($A625,'Purchase Behaviour'!$A:$A, 0))</f>
        <v>168.0259426</v>
      </c>
      <c r="M625" s="2">
        <f t="array" ref="M625">INDEX('Purchase Behaviour'!E:E, MATCH($A625,'Purchase Behaviour'!$A:$A, 0))</f>
        <v>181.061661</v>
      </c>
      <c r="N625" s="2">
        <f t="array" ref="N625">INDEX('Purchase Behaviour'!F:F, MATCH($A625,'Purchase Behaviour'!$A:$A, 0))</f>
        <v>142.9930563</v>
      </c>
      <c r="O625" s="2">
        <f t="array" ref="O625">INDEX('Purchase Behaviour'!G:G, MATCH($A625,'Purchase Behaviour'!$A:$A, 0))</f>
        <v>218.0920589</v>
      </c>
      <c r="P625" s="2">
        <f t="array" ref="P625">INDEX('Purchase Behaviour'!H:H, MATCH($A625,'Purchase Behaviour'!$A:$A, 0))</f>
        <v>1</v>
      </c>
      <c r="Q625" s="2">
        <f t="array" ref="Q625">INDEX('Purchase Behaviour'!I:I, MATCH($A625,'Purchase Behaviour'!$A:$A, 0))</f>
        <v>1</v>
      </c>
      <c r="R625" s="2">
        <f t="array" ref="R625">INDEX('Purchase Behaviour'!J:J, MATCH($A625,'Purchase Behaviour'!$A:$A, 0))</f>
        <v>0</v>
      </c>
      <c r="S625" s="2">
        <f t="array" ref="S625">INDEX('Purchase Behaviour'!K:K, MATCH($A625,'Purchase Behaviour'!$A:$A, 0))</f>
        <v>3</v>
      </c>
      <c r="T625" s="2">
        <f t="array" ref="T625">INDEX('Purchase Behaviour'!L:L, MATCH($A625,'Purchase Behaviour'!$A:$A, 0))</f>
        <v>7</v>
      </c>
      <c r="U625" s="2">
        <f t="array" ref="U625">INDEX('Purchase Behaviour'!M:M, MATCH($A625,'Purchase Behaviour'!$A:$A, 0))</f>
        <v>50</v>
      </c>
      <c r="V625" s="2">
        <f t="array" ref="V625">INDEX('Campaign Performance'!B:B, MATCH(A625,'Campaign Performance'!A:A, 0))</f>
        <v>0</v>
      </c>
      <c r="W625" s="2">
        <f t="array" ref="W625">INDEX('Campaign Performance'!C:C, MATCH($A625,'Campaign Performance'!$A:$A, 0))</f>
        <v>0</v>
      </c>
      <c r="X625" s="2">
        <f t="array" ref="X625">INDEX('Campaign Performance'!D:D, MATCH($A625,'Campaign Performance'!$A:$A, 0))</f>
        <v>0</v>
      </c>
      <c r="Y625" s="2">
        <f t="array" ref="Y625">INDEX('Campaign Performance'!E:E, MATCH($A625,'Campaign Performance'!$A:$A, 0))</f>
        <v>0</v>
      </c>
      <c r="Z625" s="2">
        <f t="array" ref="Z625">INDEX('Campaign Performance'!F:F, MATCH($A625,'Campaign Performance'!$A:$A, 0))</f>
        <v>0</v>
      </c>
      <c r="AA625" s="2">
        <f t="array" ref="AA625">INDEX('Campaign Performance'!G:G, MATCH($A625,'Campaign Performance'!$A:$A, 0))</f>
        <v>0</v>
      </c>
      <c r="AB625" s="2">
        <f t="array" ref="AB625">INDEX('Campaign Performance'!H:H, MATCH($A625,'Campaign Performance'!$A:$A, 0))</f>
        <v>0</v>
      </c>
      <c r="AC625" s="5">
        <f t="shared" si="2"/>
        <v>47</v>
      </c>
      <c r="AD625" s="5">
        <f t="shared" si="3"/>
        <v>11</v>
      </c>
      <c r="AE625" s="5">
        <f t="shared" si="4"/>
        <v>1014.583354</v>
      </c>
      <c r="AF625" s="5">
        <f t="shared" si="5"/>
        <v>0</v>
      </c>
      <c r="AG625" s="5" t="str">
        <f t="shared" si="6"/>
        <v>Small family</v>
      </c>
      <c r="AH625" s="5" t="str">
        <f t="shared" si="20"/>
        <v>Mid income</v>
      </c>
      <c r="AI625" s="5" t="str">
        <f t="shared" si="7"/>
        <v>No</v>
      </c>
      <c r="AJ625" s="5" t="str">
        <f t="shared" si="8"/>
        <v>No Acceptance</v>
      </c>
      <c r="AK625" s="5">
        <f t="shared" si="9"/>
        <v>2</v>
      </c>
      <c r="AL625" s="5">
        <f t="shared" si="10"/>
        <v>0.0514219078</v>
      </c>
      <c r="AM625" s="5">
        <f t="shared" si="11"/>
        <v>0.4949494949</v>
      </c>
      <c r="AN625" s="5">
        <f t="shared" si="12"/>
        <v>0.03703703704</v>
      </c>
      <c r="AO625" s="5">
        <f t="shared" si="13"/>
        <v>0</v>
      </c>
      <c r="AP625" s="5">
        <f t="shared" si="14"/>
        <v>0</v>
      </c>
      <c r="AQ625" s="5">
        <f t="shared" si="15"/>
        <v>0.5</v>
      </c>
      <c r="AR625" s="5">
        <f t="shared" si="16"/>
        <v>0.216895881</v>
      </c>
      <c r="AS625" s="5">
        <f t="shared" si="17"/>
        <v>1540</v>
      </c>
      <c r="AT625" s="5">
        <f t="shared" si="18"/>
        <v>0.3126395712</v>
      </c>
      <c r="AU625" s="5" t="str">
        <f t="shared" si="19"/>
        <v>Low</v>
      </c>
      <c r="AV625" s="5"/>
      <c r="AW625" s="5"/>
      <c r="AX625" s="5"/>
      <c r="AY625" s="5"/>
      <c r="AZ625" s="5"/>
    </row>
    <row r="626" ht="14.25" customHeight="1">
      <c r="A626" s="5">
        <v>6583.0</v>
      </c>
      <c r="B626" s="5">
        <v>1960.0</v>
      </c>
      <c r="C626" s="5" t="s">
        <v>70</v>
      </c>
      <c r="D626" s="5" t="s">
        <v>54</v>
      </c>
      <c r="E626" s="5">
        <v>72635.0</v>
      </c>
      <c r="F626" s="2">
        <f t="shared" si="1"/>
        <v>72635</v>
      </c>
      <c r="G626" s="5">
        <v>0.0</v>
      </c>
      <c r="H626" s="5">
        <v>0.0</v>
      </c>
      <c r="I626" s="5" t="s">
        <v>297</v>
      </c>
      <c r="J626" s="2">
        <f t="array" ref="J626">INDEX('Purchase Behaviour'!B:B,MATCH(A626,'Purchase Behaviour'!A:A, 0))</f>
        <v>232.8787966</v>
      </c>
      <c r="K626" s="2">
        <f t="array" ref="K626">INDEX('Purchase Behaviour'!C:C, MATCH(A626,'Purchase Behaviour'!A:A, 0))</f>
        <v>580.1105655</v>
      </c>
      <c r="L626" s="2">
        <f t="array" ref="L626">INDEX('Purchase Behaviour'!D:D, MATCH($A626,'Purchase Behaviour'!$A:$A, 0))</f>
        <v>453.6210611</v>
      </c>
      <c r="M626" s="2">
        <f t="array" ref="M626">INDEX('Purchase Behaviour'!E:E, MATCH($A626,'Purchase Behaviour'!$A:$A, 0))</f>
        <v>386.340226</v>
      </c>
      <c r="N626" s="2">
        <f t="array" ref="N626">INDEX('Purchase Behaviour'!F:F, MATCH($A626,'Purchase Behaviour'!$A:$A, 0))</f>
        <v>664.0024363</v>
      </c>
      <c r="O626" s="2">
        <f t="array" ref="O626">INDEX('Purchase Behaviour'!G:G, MATCH($A626,'Purchase Behaviour'!$A:$A, 0))</f>
        <v>313.1547777</v>
      </c>
      <c r="P626" s="2">
        <f t="array" ref="P626">INDEX('Purchase Behaviour'!H:H, MATCH($A626,'Purchase Behaviour'!$A:$A, 0))</f>
        <v>1</v>
      </c>
      <c r="Q626" s="2">
        <f t="array" ref="Q626">INDEX('Purchase Behaviour'!I:I, MATCH($A626,'Purchase Behaviour'!$A:$A, 0))</f>
        <v>6</v>
      </c>
      <c r="R626" s="2">
        <f t="array" ref="R626">INDEX('Purchase Behaviour'!J:J, MATCH($A626,'Purchase Behaviour'!$A:$A, 0))</f>
        <v>8</v>
      </c>
      <c r="S626" s="2">
        <f t="array" ref="S626">INDEX('Purchase Behaviour'!K:K, MATCH($A626,'Purchase Behaviour'!$A:$A, 0))</f>
        <v>6</v>
      </c>
      <c r="T626" s="2">
        <f t="array" ref="T626">INDEX('Purchase Behaviour'!L:L, MATCH($A626,'Purchase Behaviour'!$A:$A, 0))</f>
        <v>3</v>
      </c>
      <c r="U626" s="2">
        <f t="array" ref="U626">INDEX('Purchase Behaviour'!M:M, MATCH($A626,'Purchase Behaviour'!$A:$A, 0))</f>
        <v>54</v>
      </c>
      <c r="V626" s="2">
        <f t="array" ref="V626">INDEX('Campaign Performance'!B:B, MATCH(A626,'Campaign Performance'!A:A, 0))</f>
        <v>0</v>
      </c>
      <c r="W626" s="2">
        <f t="array" ref="W626">INDEX('Campaign Performance'!C:C, MATCH($A626,'Campaign Performance'!$A:$A, 0))</f>
        <v>0</v>
      </c>
      <c r="X626" s="2">
        <f t="array" ref="X626">INDEX('Campaign Performance'!D:D, MATCH($A626,'Campaign Performance'!$A:$A, 0))</f>
        <v>0</v>
      </c>
      <c r="Y626" s="2">
        <f t="array" ref="Y626">INDEX('Campaign Performance'!E:E, MATCH($A626,'Campaign Performance'!$A:$A, 0))</f>
        <v>1</v>
      </c>
      <c r="Z626" s="2">
        <f t="array" ref="Z626">INDEX('Campaign Performance'!F:F, MATCH($A626,'Campaign Performance'!$A:$A, 0))</f>
        <v>0</v>
      </c>
      <c r="AA626" s="2">
        <f t="array" ref="AA626">INDEX('Campaign Performance'!G:G, MATCH($A626,'Campaign Performance'!$A:$A, 0))</f>
        <v>0</v>
      </c>
      <c r="AB626" s="2">
        <f t="array" ref="AB626">INDEX('Campaign Performance'!H:H, MATCH($A626,'Campaign Performance'!$A:$A, 0))</f>
        <v>0</v>
      </c>
      <c r="AC626" s="5">
        <f t="shared" si="2"/>
        <v>65</v>
      </c>
      <c r="AD626" s="5">
        <f t="shared" si="3"/>
        <v>12</v>
      </c>
      <c r="AE626" s="5">
        <f t="shared" si="4"/>
        <v>2630.107863</v>
      </c>
      <c r="AF626" s="5">
        <f t="shared" si="5"/>
        <v>1</v>
      </c>
      <c r="AG626" s="5" t="str">
        <f t="shared" si="6"/>
        <v>No kids</v>
      </c>
      <c r="AH626" s="5" t="str">
        <f t="shared" si="20"/>
        <v>High income</v>
      </c>
      <c r="AI626" s="5" t="str">
        <f t="shared" si="7"/>
        <v>No</v>
      </c>
      <c r="AJ626" s="5" t="str">
        <f t="shared" si="8"/>
        <v>Low Acceptance</v>
      </c>
      <c r="AK626" s="5">
        <f t="shared" si="9"/>
        <v>3</v>
      </c>
      <c r="AL626" s="5">
        <f t="shared" si="10"/>
        <v>0.1333011857</v>
      </c>
      <c r="AM626" s="5">
        <f t="shared" si="11"/>
        <v>0.4545454545</v>
      </c>
      <c r="AN626" s="5">
        <f t="shared" si="12"/>
        <v>0.2222222222</v>
      </c>
      <c r="AO626" s="5">
        <f t="shared" si="13"/>
        <v>0.2857142857</v>
      </c>
      <c r="AP626" s="5">
        <f t="shared" si="14"/>
        <v>0.25</v>
      </c>
      <c r="AQ626" s="5">
        <f t="shared" si="15"/>
        <v>1</v>
      </c>
      <c r="AR626" s="5">
        <f t="shared" si="16"/>
        <v>0.3565936947</v>
      </c>
      <c r="AS626" s="5">
        <f t="shared" si="17"/>
        <v>570</v>
      </c>
      <c r="AT626" s="5">
        <f t="shared" si="18"/>
        <v>0.7458686914</v>
      </c>
      <c r="AU626" s="5" t="str">
        <f t="shared" si="19"/>
        <v>High</v>
      </c>
      <c r="AV626" s="5"/>
      <c r="AW626" s="5"/>
      <c r="AX626" s="5"/>
      <c r="AY626" s="5"/>
      <c r="AZ626" s="5"/>
    </row>
    <row r="627" ht="14.25" customHeight="1">
      <c r="A627" s="5">
        <v>3641.0</v>
      </c>
      <c r="B627" s="5">
        <v>1976.0</v>
      </c>
      <c r="C627" s="5" t="s">
        <v>46</v>
      </c>
      <c r="D627" s="5" t="s">
        <v>54</v>
      </c>
      <c r="E627" s="5">
        <v>13624.0</v>
      </c>
      <c r="F627" s="2">
        <f t="shared" si="1"/>
        <v>13624</v>
      </c>
      <c r="G627" s="5">
        <v>1.0</v>
      </c>
      <c r="H627" s="5">
        <v>2.0</v>
      </c>
      <c r="I627" s="5" t="s">
        <v>458</v>
      </c>
      <c r="J627" s="2">
        <f t="array" ref="J627">INDEX('Purchase Behaviour'!B:B,MATCH(A627,'Purchase Behaviour'!A:A, 0))</f>
        <v>77.94382824</v>
      </c>
      <c r="K627" s="2">
        <f t="array" ref="K627">INDEX('Purchase Behaviour'!C:C, MATCH(A627,'Purchase Behaviour'!A:A, 0))</f>
        <v>69.83532715</v>
      </c>
      <c r="L627" s="2">
        <f t="array" ref="L627">INDEX('Purchase Behaviour'!D:D, MATCH($A627,'Purchase Behaviour'!$A:$A, 0))</f>
        <v>81.82585452</v>
      </c>
      <c r="M627" s="2">
        <f t="array" ref="M627">INDEX('Purchase Behaviour'!E:E, MATCH($A627,'Purchase Behaviour'!$A:$A, 0))</f>
        <v>96.40023198</v>
      </c>
      <c r="N627" s="2">
        <f t="array" ref="N627">INDEX('Purchase Behaviour'!F:F, MATCH($A627,'Purchase Behaviour'!$A:$A, 0))</f>
        <v>76.64156105</v>
      </c>
      <c r="O627" s="2">
        <f t="array" ref="O627">INDEX('Purchase Behaviour'!G:G, MATCH($A627,'Purchase Behaviour'!$A:$A, 0))</f>
        <v>86.92269707</v>
      </c>
      <c r="P627" s="2">
        <f t="array" ref="P627">INDEX('Purchase Behaviour'!H:H, MATCH($A627,'Purchase Behaviour'!$A:$A, 0))</f>
        <v>2</v>
      </c>
      <c r="Q627" s="2">
        <f t="array" ref="Q627">INDEX('Purchase Behaviour'!I:I, MATCH($A627,'Purchase Behaviour'!$A:$A, 0))</f>
        <v>2</v>
      </c>
      <c r="R627" s="2">
        <f t="array" ref="R627">INDEX('Purchase Behaviour'!J:J, MATCH($A627,'Purchase Behaviour'!$A:$A, 0))</f>
        <v>0</v>
      </c>
      <c r="S627" s="2">
        <f t="array" ref="S627">INDEX('Purchase Behaviour'!K:K, MATCH($A627,'Purchase Behaviour'!$A:$A, 0))</f>
        <v>3</v>
      </c>
      <c r="T627" s="2">
        <f t="array" ref="T627">INDEX('Purchase Behaviour'!L:L, MATCH($A627,'Purchase Behaviour'!$A:$A, 0))</f>
        <v>6</v>
      </c>
      <c r="U627" s="2">
        <f t="array" ref="U627">INDEX('Purchase Behaviour'!M:M, MATCH($A627,'Purchase Behaviour'!$A:$A, 0))</f>
        <v>93</v>
      </c>
      <c r="V627" s="2">
        <f t="array" ref="V627">INDEX('Campaign Performance'!B:B, MATCH(A627,'Campaign Performance'!A:A, 0))</f>
        <v>0</v>
      </c>
      <c r="W627" s="2">
        <f t="array" ref="W627">INDEX('Campaign Performance'!C:C, MATCH($A627,'Campaign Performance'!$A:$A, 0))</f>
        <v>0</v>
      </c>
      <c r="X627" s="2">
        <f t="array" ref="X627">INDEX('Campaign Performance'!D:D, MATCH($A627,'Campaign Performance'!$A:$A, 0))</f>
        <v>0</v>
      </c>
      <c r="Y627" s="2">
        <f t="array" ref="Y627">INDEX('Campaign Performance'!E:E, MATCH($A627,'Campaign Performance'!$A:$A, 0))</f>
        <v>0</v>
      </c>
      <c r="Z627" s="2">
        <f t="array" ref="Z627">INDEX('Campaign Performance'!F:F, MATCH($A627,'Campaign Performance'!$A:$A, 0))</f>
        <v>0</v>
      </c>
      <c r="AA627" s="2">
        <f t="array" ref="AA627">INDEX('Campaign Performance'!G:G, MATCH($A627,'Campaign Performance'!$A:$A, 0))</f>
        <v>0</v>
      </c>
      <c r="AB627" s="2">
        <f t="array" ref="AB627">INDEX('Campaign Performance'!H:H, MATCH($A627,'Campaign Performance'!$A:$A, 0))</f>
        <v>0</v>
      </c>
      <c r="AC627" s="5">
        <f t="shared" si="2"/>
        <v>49</v>
      </c>
      <c r="AD627" s="5">
        <f t="shared" si="3"/>
        <v>12</v>
      </c>
      <c r="AE627" s="5">
        <f t="shared" si="4"/>
        <v>489.5695</v>
      </c>
      <c r="AF627" s="5">
        <f t="shared" si="5"/>
        <v>0</v>
      </c>
      <c r="AG627" s="5" t="str">
        <f t="shared" si="6"/>
        <v>Large family</v>
      </c>
      <c r="AH627" s="5" t="str">
        <f t="shared" si="20"/>
        <v>Low income</v>
      </c>
      <c r="AI627" s="5" t="str">
        <f t="shared" si="7"/>
        <v>No</v>
      </c>
      <c r="AJ627" s="5" t="str">
        <f t="shared" si="8"/>
        <v>No Acceptance</v>
      </c>
      <c r="AK627" s="5">
        <f t="shared" si="9"/>
        <v>1</v>
      </c>
      <c r="AL627" s="5">
        <f t="shared" si="10"/>
        <v>0.02481274465</v>
      </c>
      <c r="AM627" s="5">
        <f t="shared" si="11"/>
        <v>0.06060606061</v>
      </c>
      <c r="AN627" s="5">
        <f t="shared" si="12"/>
        <v>0.07407407407</v>
      </c>
      <c r="AO627" s="5">
        <f t="shared" si="13"/>
        <v>0</v>
      </c>
      <c r="AP627" s="5">
        <f t="shared" si="14"/>
        <v>0</v>
      </c>
      <c r="AQ627" s="5">
        <f t="shared" si="15"/>
        <v>0</v>
      </c>
      <c r="AR627" s="5">
        <f t="shared" si="16"/>
        <v>0.03549611546</v>
      </c>
      <c r="AS627" s="5">
        <f t="shared" si="17"/>
        <v>2221</v>
      </c>
      <c r="AT627" s="5">
        <f t="shared" si="18"/>
        <v>0.008485931219</v>
      </c>
      <c r="AU627" s="5" t="str">
        <f t="shared" si="19"/>
        <v>Low</v>
      </c>
      <c r="AV627" s="5"/>
      <c r="AW627" s="5"/>
      <c r="AX627" s="5"/>
      <c r="AY627" s="5"/>
      <c r="AZ627" s="5"/>
    </row>
    <row r="628" ht="14.25" customHeight="1">
      <c r="A628" s="5">
        <v>10156.0</v>
      </c>
      <c r="B628" s="5">
        <v>1975.0</v>
      </c>
      <c r="C628" s="5" t="s">
        <v>46</v>
      </c>
      <c r="D628" s="5" t="s">
        <v>47</v>
      </c>
      <c r="E628" s="5">
        <v>84196.0</v>
      </c>
      <c r="F628" s="2">
        <f t="shared" si="1"/>
        <v>84196</v>
      </c>
      <c r="G628" s="5">
        <v>0.0</v>
      </c>
      <c r="H628" s="5">
        <v>1.0</v>
      </c>
      <c r="I628" s="5" t="s">
        <v>297</v>
      </c>
      <c r="J628" s="2">
        <f t="array" ref="J628">INDEX('Purchase Behaviour'!B:B,MATCH(A628,'Purchase Behaviour'!A:A, 0))</f>
        <v>331.9172238</v>
      </c>
      <c r="K628" s="2">
        <f t="array" ref="K628">INDEX('Purchase Behaviour'!C:C, MATCH(A628,'Purchase Behaviour'!A:A, 0))</f>
        <v>376.2961315</v>
      </c>
      <c r="L628" s="2">
        <f t="array" ref="L628">INDEX('Purchase Behaviour'!D:D, MATCH($A628,'Purchase Behaviour'!$A:$A, 0))</f>
        <v>614.0797826</v>
      </c>
      <c r="M628" s="2">
        <f t="array" ref="M628">INDEX('Purchase Behaviour'!E:E, MATCH($A628,'Purchase Behaviour'!$A:$A, 0))</f>
        <v>479.8191574</v>
      </c>
      <c r="N628" s="2">
        <f t="array" ref="N628">INDEX('Purchase Behaviour'!F:F, MATCH($A628,'Purchase Behaviour'!$A:$A, 0))</f>
        <v>434.8865829</v>
      </c>
      <c r="O628" s="2">
        <f t="array" ref="O628">INDEX('Purchase Behaviour'!G:G, MATCH($A628,'Purchase Behaviour'!$A:$A, 0))</f>
        <v>305.7651385</v>
      </c>
      <c r="P628" s="2">
        <f t="array" ref="P628">INDEX('Purchase Behaviour'!H:H, MATCH($A628,'Purchase Behaviour'!$A:$A, 0))</f>
        <v>1</v>
      </c>
      <c r="Q628" s="2">
        <f t="array" ref="Q628">INDEX('Purchase Behaviour'!I:I, MATCH($A628,'Purchase Behaviour'!$A:$A, 0))</f>
        <v>8</v>
      </c>
      <c r="R628" s="2">
        <f t="array" ref="R628">INDEX('Purchase Behaviour'!J:J, MATCH($A628,'Purchase Behaviour'!$A:$A, 0))</f>
        <v>4</v>
      </c>
      <c r="S628" s="2">
        <f t="array" ref="S628">INDEX('Purchase Behaviour'!K:K, MATCH($A628,'Purchase Behaviour'!$A:$A, 0))</f>
        <v>7</v>
      </c>
      <c r="T628" s="2">
        <f t="array" ref="T628">INDEX('Purchase Behaviour'!L:L, MATCH($A628,'Purchase Behaviour'!$A:$A, 0))</f>
        <v>3</v>
      </c>
      <c r="U628" s="2">
        <f t="array" ref="U628">INDEX('Purchase Behaviour'!M:M, MATCH($A628,'Purchase Behaviour'!$A:$A, 0))</f>
        <v>56</v>
      </c>
      <c r="V628" s="2">
        <f t="array" ref="V628">INDEX('Campaign Performance'!B:B, MATCH(A628,'Campaign Performance'!A:A, 0))</f>
        <v>0</v>
      </c>
      <c r="W628" s="2">
        <f t="array" ref="W628">INDEX('Campaign Performance'!C:C, MATCH($A628,'Campaign Performance'!$A:$A, 0))</f>
        <v>0</v>
      </c>
      <c r="X628" s="2">
        <f t="array" ref="X628">INDEX('Campaign Performance'!D:D, MATCH($A628,'Campaign Performance'!$A:$A, 0))</f>
        <v>0</v>
      </c>
      <c r="Y628" s="2">
        <f t="array" ref="Y628">INDEX('Campaign Performance'!E:E, MATCH($A628,'Campaign Performance'!$A:$A, 0))</f>
        <v>0</v>
      </c>
      <c r="Z628" s="2">
        <f t="array" ref="Z628">INDEX('Campaign Performance'!F:F, MATCH($A628,'Campaign Performance'!$A:$A, 0))</f>
        <v>0</v>
      </c>
      <c r="AA628" s="2">
        <f t="array" ref="AA628">INDEX('Campaign Performance'!G:G, MATCH($A628,'Campaign Performance'!$A:$A, 0))</f>
        <v>0</v>
      </c>
      <c r="AB628" s="2">
        <f t="array" ref="AB628">INDEX('Campaign Performance'!H:H, MATCH($A628,'Campaign Performance'!$A:$A, 0))</f>
        <v>0</v>
      </c>
      <c r="AC628" s="5">
        <f t="shared" si="2"/>
        <v>50</v>
      </c>
      <c r="AD628" s="5">
        <f t="shared" si="3"/>
        <v>12</v>
      </c>
      <c r="AE628" s="5">
        <f t="shared" si="4"/>
        <v>2542.764017</v>
      </c>
      <c r="AF628" s="5">
        <f t="shared" si="5"/>
        <v>0</v>
      </c>
      <c r="AG628" s="5" t="str">
        <f t="shared" si="6"/>
        <v>Small family</v>
      </c>
      <c r="AH628" s="5" t="str">
        <f t="shared" si="20"/>
        <v>High income</v>
      </c>
      <c r="AI628" s="5" t="str">
        <f t="shared" si="7"/>
        <v>No</v>
      </c>
      <c r="AJ628" s="5" t="str">
        <f t="shared" si="8"/>
        <v>No Acceptance</v>
      </c>
      <c r="AK628" s="5">
        <f t="shared" si="9"/>
        <v>3</v>
      </c>
      <c r="AL628" s="5">
        <f t="shared" si="10"/>
        <v>0.1288743565</v>
      </c>
      <c r="AM628" s="5">
        <f t="shared" si="11"/>
        <v>0.4343434343</v>
      </c>
      <c r="AN628" s="5">
        <f t="shared" si="12"/>
        <v>0.2962962963</v>
      </c>
      <c r="AO628" s="5">
        <f t="shared" si="13"/>
        <v>0.1428571429</v>
      </c>
      <c r="AP628" s="5">
        <f t="shared" si="14"/>
        <v>0</v>
      </c>
      <c r="AQ628" s="5">
        <f t="shared" si="15"/>
        <v>1</v>
      </c>
      <c r="AR628" s="5">
        <f t="shared" si="16"/>
        <v>0.3212517782</v>
      </c>
      <c r="AS628" s="5">
        <f t="shared" si="17"/>
        <v>775</v>
      </c>
      <c r="AT628" s="5">
        <f t="shared" si="18"/>
        <v>0.6543099598</v>
      </c>
      <c r="AU628" s="5" t="str">
        <f t="shared" si="19"/>
        <v>Mid</v>
      </c>
      <c r="AV628" s="5"/>
      <c r="AW628" s="5"/>
      <c r="AX628" s="5"/>
      <c r="AY628" s="5"/>
      <c r="AZ628" s="5"/>
    </row>
    <row r="629" ht="14.25" customHeight="1">
      <c r="A629" s="5">
        <v>4299.0</v>
      </c>
      <c r="B629" s="5">
        <v>1960.0</v>
      </c>
      <c r="C629" s="5" t="s">
        <v>46</v>
      </c>
      <c r="D629" s="5" t="s">
        <v>50</v>
      </c>
      <c r="E629" s="5">
        <v>70971.0</v>
      </c>
      <c r="F629" s="2">
        <f t="shared" si="1"/>
        <v>70971</v>
      </c>
      <c r="G629" s="5">
        <v>0.0</v>
      </c>
      <c r="H629" s="5">
        <v>0.0</v>
      </c>
      <c r="I629" s="5" t="s">
        <v>459</v>
      </c>
      <c r="J629" s="2">
        <f t="array" ref="J629">INDEX('Purchase Behaviour'!B:B,MATCH(A629,'Purchase Behaviour'!A:A, 0))</f>
        <v>444.6314904</v>
      </c>
      <c r="K629" s="2">
        <f t="array" ref="K629">INDEX('Purchase Behaviour'!C:C, MATCH(A629,'Purchase Behaviour'!A:A, 0))</f>
        <v>254.6706107</v>
      </c>
      <c r="L629" s="2">
        <f t="array" ref="L629">INDEX('Purchase Behaviour'!D:D, MATCH($A629,'Purchase Behaviour'!$A:$A, 0))</f>
        <v>222.6456769</v>
      </c>
      <c r="M629" s="2">
        <f t="array" ref="M629">INDEX('Purchase Behaviour'!E:E, MATCH($A629,'Purchase Behaviour'!$A:$A, 0))</f>
        <v>352.0809451</v>
      </c>
      <c r="N629" s="2">
        <f t="array" ref="N629">INDEX('Purchase Behaviour'!F:F, MATCH($A629,'Purchase Behaviour'!$A:$A, 0))</f>
        <v>78.51448805</v>
      </c>
      <c r="O629" s="2">
        <f t="array" ref="O629">INDEX('Purchase Behaviour'!G:G, MATCH($A629,'Purchase Behaviour'!$A:$A, 0))</f>
        <v>405.997397</v>
      </c>
      <c r="P629" s="2">
        <f t="array" ref="P629">INDEX('Purchase Behaviour'!H:H, MATCH($A629,'Purchase Behaviour'!$A:$A, 0))</f>
        <v>7</v>
      </c>
      <c r="Q629" s="2">
        <f t="array" ref="Q629">INDEX('Purchase Behaviour'!I:I, MATCH($A629,'Purchase Behaviour'!$A:$A, 0))</f>
        <v>11</v>
      </c>
      <c r="R629" s="2">
        <f t="array" ref="R629">INDEX('Purchase Behaviour'!J:J, MATCH($A629,'Purchase Behaviour'!$A:$A, 0))</f>
        <v>11</v>
      </c>
      <c r="S629" s="2">
        <f t="array" ref="S629">INDEX('Purchase Behaviour'!K:K, MATCH($A629,'Purchase Behaviour'!$A:$A, 0))</f>
        <v>5</v>
      </c>
      <c r="T629" s="2">
        <f t="array" ref="T629">INDEX('Purchase Behaviour'!L:L, MATCH($A629,'Purchase Behaviour'!$A:$A, 0))</f>
        <v>7</v>
      </c>
      <c r="U629" s="2">
        <f t="array" ref="U629">INDEX('Purchase Behaviour'!M:M, MATCH($A629,'Purchase Behaviour'!$A:$A, 0))</f>
        <v>28</v>
      </c>
      <c r="V629" s="2">
        <f t="array" ref="V629">INDEX('Campaign Performance'!B:B, MATCH(A629,'Campaign Performance'!A:A, 0))</f>
        <v>0</v>
      </c>
      <c r="W629" s="2">
        <f t="array" ref="W629">INDEX('Campaign Performance'!C:C, MATCH($A629,'Campaign Performance'!$A:$A, 0))</f>
        <v>0</v>
      </c>
      <c r="X629" s="2">
        <f t="array" ref="X629">INDEX('Campaign Performance'!D:D, MATCH($A629,'Campaign Performance'!$A:$A, 0))</f>
        <v>0</v>
      </c>
      <c r="Y629" s="2">
        <f t="array" ref="Y629">INDEX('Campaign Performance'!E:E, MATCH($A629,'Campaign Performance'!$A:$A, 0))</f>
        <v>0</v>
      </c>
      <c r="Z629" s="2">
        <f t="array" ref="Z629">INDEX('Campaign Performance'!F:F, MATCH($A629,'Campaign Performance'!$A:$A, 0))</f>
        <v>0</v>
      </c>
      <c r="AA629" s="2">
        <f t="array" ref="AA629">INDEX('Campaign Performance'!G:G, MATCH($A629,'Campaign Performance'!$A:$A, 0))</f>
        <v>0</v>
      </c>
      <c r="AB629" s="2">
        <f t="array" ref="AB629">INDEX('Campaign Performance'!H:H, MATCH($A629,'Campaign Performance'!$A:$A, 0))</f>
        <v>1</v>
      </c>
      <c r="AC629" s="5">
        <f t="shared" si="2"/>
        <v>65</v>
      </c>
      <c r="AD629" s="5">
        <f t="shared" si="3"/>
        <v>13</v>
      </c>
      <c r="AE629" s="5">
        <f t="shared" si="4"/>
        <v>1758.540608</v>
      </c>
      <c r="AF629" s="5">
        <f t="shared" si="5"/>
        <v>0</v>
      </c>
      <c r="AG629" s="5" t="str">
        <f t="shared" si="6"/>
        <v>No kids</v>
      </c>
      <c r="AH629" s="5" t="str">
        <f t="shared" si="20"/>
        <v>High income</v>
      </c>
      <c r="AI629" s="5" t="str">
        <f t="shared" si="7"/>
        <v>Yes</v>
      </c>
      <c r="AJ629" s="5" t="str">
        <f t="shared" si="8"/>
        <v>No Acceptance</v>
      </c>
      <c r="AK629" s="5">
        <f t="shared" si="9"/>
        <v>3</v>
      </c>
      <c r="AL629" s="5">
        <f t="shared" si="10"/>
        <v>0.08912773176</v>
      </c>
      <c r="AM629" s="5">
        <f t="shared" si="11"/>
        <v>0.7171717172</v>
      </c>
      <c r="AN629" s="5">
        <f t="shared" si="12"/>
        <v>0.4074074074</v>
      </c>
      <c r="AO629" s="5">
        <f t="shared" si="13"/>
        <v>0.3928571429</v>
      </c>
      <c r="AP629" s="5">
        <f t="shared" si="14"/>
        <v>0</v>
      </c>
      <c r="AQ629" s="5">
        <f t="shared" si="15"/>
        <v>1</v>
      </c>
      <c r="AR629" s="5">
        <f t="shared" si="16"/>
        <v>0.4378302735</v>
      </c>
      <c r="AS629" s="5">
        <f t="shared" si="17"/>
        <v>197</v>
      </c>
      <c r="AT629" s="5">
        <f t="shared" si="18"/>
        <v>0.9124609201</v>
      </c>
      <c r="AU629" s="5" t="str">
        <f t="shared" si="19"/>
        <v>High</v>
      </c>
      <c r="AV629" s="5"/>
      <c r="AW629" s="5"/>
      <c r="AX629" s="5"/>
      <c r="AY629" s="5"/>
      <c r="AZ629" s="5"/>
    </row>
    <row r="630" ht="14.25" customHeight="1">
      <c r="A630" s="5">
        <v>3469.0</v>
      </c>
      <c r="B630" s="5">
        <v>1977.0</v>
      </c>
      <c r="C630" s="5" t="s">
        <v>53</v>
      </c>
      <c r="D630" s="5" t="s">
        <v>58</v>
      </c>
      <c r="E630" s="5">
        <v>34487.0</v>
      </c>
      <c r="F630" s="2">
        <f t="shared" si="1"/>
        <v>34487</v>
      </c>
      <c r="G630" s="5">
        <v>0.0</v>
      </c>
      <c r="H630" s="5">
        <v>1.0</v>
      </c>
      <c r="I630" s="5" t="s">
        <v>460</v>
      </c>
      <c r="J630" s="2">
        <f t="array" ref="J630">INDEX('Purchase Behaviour'!B:B,MATCH(A630,'Purchase Behaviour'!A:A, 0))</f>
        <v>184.9231052</v>
      </c>
      <c r="K630" s="2">
        <f t="array" ref="K630">INDEX('Purchase Behaviour'!C:C, MATCH(A630,'Purchase Behaviour'!A:A, 0))</f>
        <v>146.388162</v>
      </c>
      <c r="L630" s="2">
        <f t="array" ref="L630">INDEX('Purchase Behaviour'!D:D, MATCH($A630,'Purchase Behaviour'!$A:$A, 0))</f>
        <v>151.1768807</v>
      </c>
      <c r="M630" s="2">
        <f t="array" ref="M630">INDEX('Purchase Behaviour'!E:E, MATCH($A630,'Purchase Behaviour'!$A:$A, 0))</f>
        <v>158.7174097</v>
      </c>
      <c r="N630" s="2">
        <f t="array" ref="N630">INDEX('Purchase Behaviour'!F:F, MATCH($A630,'Purchase Behaviour'!$A:$A, 0))</f>
        <v>123.3477162</v>
      </c>
      <c r="O630" s="2">
        <f t="array" ref="O630">INDEX('Purchase Behaviour'!G:G, MATCH($A630,'Purchase Behaviour'!$A:$A, 0))</f>
        <v>174.7647629</v>
      </c>
      <c r="P630" s="2">
        <f t="array" ref="P630">INDEX('Purchase Behaviour'!H:H, MATCH($A630,'Purchase Behaviour'!$A:$A, 0))</f>
        <v>3</v>
      </c>
      <c r="Q630" s="2">
        <f t="array" ref="Q630">INDEX('Purchase Behaviour'!I:I, MATCH($A630,'Purchase Behaviour'!$A:$A, 0))</f>
        <v>3</v>
      </c>
      <c r="R630" s="2">
        <f t="array" ref="R630">INDEX('Purchase Behaviour'!J:J, MATCH($A630,'Purchase Behaviour'!$A:$A, 0))</f>
        <v>0</v>
      </c>
      <c r="S630" s="2">
        <f t="array" ref="S630">INDEX('Purchase Behaviour'!K:K, MATCH($A630,'Purchase Behaviour'!$A:$A, 0))</f>
        <v>3</v>
      </c>
      <c r="T630" s="2">
        <f t="array" ref="T630">INDEX('Purchase Behaviour'!L:L, MATCH($A630,'Purchase Behaviour'!$A:$A, 0))</f>
        <v>9</v>
      </c>
      <c r="U630" s="2">
        <f t="array" ref="U630">INDEX('Purchase Behaviour'!M:M, MATCH($A630,'Purchase Behaviour'!$A:$A, 0))</f>
        <v>94</v>
      </c>
      <c r="V630" s="2">
        <f t="array" ref="V630">INDEX('Campaign Performance'!B:B, MATCH(A630,'Campaign Performance'!A:A, 0))</f>
        <v>0</v>
      </c>
      <c r="W630" s="2">
        <f t="array" ref="W630">INDEX('Campaign Performance'!C:C, MATCH($A630,'Campaign Performance'!$A:$A, 0))</f>
        <v>0</v>
      </c>
      <c r="X630" s="2">
        <f t="array" ref="X630">INDEX('Campaign Performance'!D:D, MATCH($A630,'Campaign Performance'!$A:$A, 0))</f>
        <v>0</v>
      </c>
      <c r="Y630" s="2">
        <f t="array" ref="Y630">INDEX('Campaign Performance'!E:E, MATCH($A630,'Campaign Performance'!$A:$A, 0))</f>
        <v>0</v>
      </c>
      <c r="Z630" s="2">
        <f t="array" ref="Z630">INDEX('Campaign Performance'!F:F, MATCH($A630,'Campaign Performance'!$A:$A, 0))</f>
        <v>0</v>
      </c>
      <c r="AA630" s="2">
        <f t="array" ref="AA630">INDEX('Campaign Performance'!G:G, MATCH($A630,'Campaign Performance'!$A:$A, 0))</f>
        <v>0</v>
      </c>
      <c r="AB630" s="2">
        <f t="array" ref="AB630">INDEX('Campaign Performance'!H:H, MATCH($A630,'Campaign Performance'!$A:$A, 0))</f>
        <v>0</v>
      </c>
      <c r="AC630" s="5">
        <f t="shared" si="2"/>
        <v>48</v>
      </c>
      <c r="AD630" s="5">
        <f t="shared" si="3"/>
        <v>13</v>
      </c>
      <c r="AE630" s="5">
        <f t="shared" si="4"/>
        <v>939.3180367</v>
      </c>
      <c r="AF630" s="5">
        <f t="shared" si="5"/>
        <v>0</v>
      </c>
      <c r="AG630" s="5" t="str">
        <f t="shared" si="6"/>
        <v>Small family</v>
      </c>
      <c r="AH630" s="5" t="str">
        <f t="shared" si="20"/>
        <v>Mid income</v>
      </c>
      <c r="AI630" s="5" t="str">
        <f t="shared" si="7"/>
        <v>No</v>
      </c>
      <c r="AJ630" s="5" t="str">
        <f t="shared" si="8"/>
        <v>No Acceptance</v>
      </c>
      <c r="AK630" s="5">
        <f t="shared" si="9"/>
        <v>2</v>
      </c>
      <c r="AL630" s="5">
        <f t="shared" si="10"/>
        <v>0.04760725207</v>
      </c>
      <c r="AM630" s="5">
        <f t="shared" si="11"/>
        <v>0.05050505051</v>
      </c>
      <c r="AN630" s="5">
        <f t="shared" si="12"/>
        <v>0.1111111111</v>
      </c>
      <c r="AO630" s="5">
        <f t="shared" si="13"/>
        <v>0</v>
      </c>
      <c r="AP630" s="5">
        <f t="shared" si="14"/>
        <v>0</v>
      </c>
      <c r="AQ630" s="5">
        <f t="shared" si="15"/>
        <v>0.5</v>
      </c>
      <c r="AR630" s="5">
        <f t="shared" si="16"/>
        <v>0.09371999484</v>
      </c>
      <c r="AS630" s="5">
        <f t="shared" si="17"/>
        <v>2109</v>
      </c>
      <c r="AT630" s="5">
        <f t="shared" si="18"/>
        <v>0.05850826262</v>
      </c>
      <c r="AU630" s="5" t="str">
        <f t="shared" si="19"/>
        <v>Low</v>
      </c>
      <c r="AV630" s="5"/>
      <c r="AW630" s="5"/>
      <c r="AX630" s="5"/>
      <c r="AY630" s="5"/>
      <c r="AZ630" s="5"/>
    </row>
    <row r="631" ht="14.25" customHeight="1">
      <c r="A631" s="5">
        <v>5063.0</v>
      </c>
      <c r="B631" s="5">
        <v>1977.0</v>
      </c>
      <c r="C631" s="5" t="s">
        <v>46</v>
      </c>
      <c r="D631" s="5" t="s">
        <v>47</v>
      </c>
      <c r="E631" s="5">
        <v>28769.0</v>
      </c>
      <c r="F631" s="2">
        <f t="shared" si="1"/>
        <v>28769</v>
      </c>
      <c r="G631" s="5">
        <v>0.0</v>
      </c>
      <c r="H631" s="5">
        <v>0.0</v>
      </c>
      <c r="I631" s="5" t="s">
        <v>461</v>
      </c>
      <c r="J631" s="2">
        <f t="array" ref="J631">INDEX('Purchase Behaviour'!B:B,MATCH(A631,'Purchase Behaviour'!A:A, 0))</f>
        <v>126.6719762</v>
      </c>
      <c r="K631" s="2">
        <f t="array" ref="K631">INDEX('Purchase Behaviour'!C:C, MATCH(A631,'Purchase Behaviour'!A:A, 0))</f>
        <v>142.6115382</v>
      </c>
      <c r="L631" s="2">
        <f t="array" ref="L631">INDEX('Purchase Behaviour'!D:D, MATCH($A631,'Purchase Behaviour'!$A:$A, 0))</f>
        <v>130.7980299</v>
      </c>
      <c r="M631" s="2">
        <f t="array" ref="M631">INDEX('Purchase Behaviour'!E:E, MATCH($A631,'Purchase Behaviour'!$A:$A, 0))</f>
        <v>122.1288784</v>
      </c>
      <c r="N631" s="2">
        <f t="array" ref="N631">INDEX('Purchase Behaviour'!F:F, MATCH($A631,'Purchase Behaviour'!$A:$A, 0))</f>
        <v>149.9257117</v>
      </c>
      <c r="O631" s="2">
        <f t="array" ref="O631">INDEX('Purchase Behaviour'!G:G, MATCH($A631,'Purchase Behaviour'!$A:$A, 0))</f>
        <v>172.0658346</v>
      </c>
      <c r="P631" s="2">
        <f t="array" ref="P631">INDEX('Purchase Behaviour'!H:H, MATCH($A631,'Purchase Behaviour'!$A:$A, 0))</f>
        <v>3</v>
      </c>
      <c r="Q631" s="2">
        <f t="array" ref="Q631">INDEX('Purchase Behaviour'!I:I, MATCH($A631,'Purchase Behaviour'!$A:$A, 0))</f>
        <v>4</v>
      </c>
      <c r="R631" s="2">
        <f t="array" ref="R631">INDEX('Purchase Behaviour'!J:J, MATCH($A631,'Purchase Behaviour'!$A:$A, 0))</f>
        <v>1</v>
      </c>
      <c r="S631" s="2">
        <f t="array" ref="S631">INDEX('Purchase Behaviour'!K:K, MATCH($A631,'Purchase Behaviour'!$A:$A, 0))</f>
        <v>4</v>
      </c>
      <c r="T631" s="2">
        <f t="array" ref="T631">INDEX('Purchase Behaviour'!L:L, MATCH($A631,'Purchase Behaviour'!$A:$A, 0))</f>
        <v>9</v>
      </c>
      <c r="U631" s="2">
        <f t="array" ref="U631">INDEX('Purchase Behaviour'!M:M, MATCH($A631,'Purchase Behaviour'!$A:$A, 0))</f>
        <v>76</v>
      </c>
      <c r="V631" s="2">
        <f t="array" ref="V631">INDEX('Campaign Performance'!B:B, MATCH(A631,'Campaign Performance'!A:A, 0))</f>
        <v>0</v>
      </c>
      <c r="W631" s="2">
        <f t="array" ref="W631">INDEX('Campaign Performance'!C:C, MATCH($A631,'Campaign Performance'!$A:$A, 0))</f>
        <v>0</v>
      </c>
      <c r="X631" s="2">
        <f t="array" ref="X631">INDEX('Campaign Performance'!D:D, MATCH($A631,'Campaign Performance'!$A:$A, 0))</f>
        <v>0</v>
      </c>
      <c r="Y631" s="2">
        <f t="array" ref="Y631">INDEX('Campaign Performance'!E:E, MATCH($A631,'Campaign Performance'!$A:$A, 0))</f>
        <v>0</v>
      </c>
      <c r="Z631" s="2">
        <f t="array" ref="Z631">INDEX('Campaign Performance'!F:F, MATCH($A631,'Campaign Performance'!$A:$A, 0))</f>
        <v>0</v>
      </c>
      <c r="AA631" s="2">
        <f t="array" ref="AA631">INDEX('Campaign Performance'!G:G, MATCH($A631,'Campaign Performance'!$A:$A, 0))</f>
        <v>0</v>
      </c>
      <c r="AB631" s="2">
        <f t="array" ref="AB631">INDEX('Campaign Performance'!H:H, MATCH($A631,'Campaign Performance'!$A:$A, 0))</f>
        <v>0</v>
      </c>
      <c r="AC631" s="5">
        <f t="shared" si="2"/>
        <v>48</v>
      </c>
      <c r="AD631" s="5">
        <f t="shared" si="3"/>
        <v>12</v>
      </c>
      <c r="AE631" s="5">
        <f t="shared" si="4"/>
        <v>844.201969</v>
      </c>
      <c r="AF631" s="5">
        <f t="shared" si="5"/>
        <v>0</v>
      </c>
      <c r="AG631" s="5" t="str">
        <f t="shared" si="6"/>
        <v>No kids</v>
      </c>
      <c r="AH631" s="5" t="str">
        <f t="shared" si="20"/>
        <v>Low income</v>
      </c>
      <c r="AI631" s="5" t="str">
        <f t="shared" si="7"/>
        <v>No</v>
      </c>
      <c r="AJ631" s="5" t="str">
        <f t="shared" si="8"/>
        <v>No Acceptance</v>
      </c>
      <c r="AK631" s="5">
        <f t="shared" si="9"/>
        <v>1</v>
      </c>
      <c r="AL631" s="5">
        <f t="shared" si="10"/>
        <v>0.04278650507</v>
      </c>
      <c r="AM631" s="5">
        <f t="shared" si="11"/>
        <v>0.2323232323</v>
      </c>
      <c r="AN631" s="5">
        <f t="shared" si="12"/>
        <v>0.1481481481</v>
      </c>
      <c r="AO631" s="5">
        <f t="shared" si="13"/>
        <v>0.03571428571</v>
      </c>
      <c r="AP631" s="5">
        <f t="shared" si="14"/>
        <v>0</v>
      </c>
      <c r="AQ631" s="5">
        <f t="shared" si="15"/>
        <v>0</v>
      </c>
      <c r="AR631" s="5">
        <f t="shared" si="16"/>
        <v>0.1061872468</v>
      </c>
      <c r="AS631" s="5">
        <f t="shared" si="17"/>
        <v>2067</v>
      </c>
      <c r="AT631" s="5">
        <f t="shared" si="18"/>
        <v>0.07726663689</v>
      </c>
      <c r="AU631" s="5" t="str">
        <f t="shared" si="19"/>
        <v>Low</v>
      </c>
      <c r="AV631" s="5"/>
      <c r="AW631" s="5"/>
      <c r="AX631" s="5"/>
      <c r="AY631" s="5"/>
      <c r="AZ631" s="5"/>
    </row>
    <row r="632" ht="14.25" customHeight="1">
      <c r="A632" s="5">
        <v>10727.0</v>
      </c>
      <c r="B632" s="5">
        <v>1970.0</v>
      </c>
      <c r="C632" s="5" t="s">
        <v>53</v>
      </c>
      <c r="D632" s="5" t="s">
        <v>54</v>
      </c>
      <c r="E632" s="5">
        <v>69084.0</v>
      </c>
      <c r="F632" s="2">
        <f t="shared" si="1"/>
        <v>69084</v>
      </c>
      <c r="G632" s="5">
        <v>0.0</v>
      </c>
      <c r="H632" s="5">
        <v>0.0</v>
      </c>
      <c r="I632" s="5" t="s">
        <v>462</v>
      </c>
      <c r="J632" s="2">
        <f t="array" ref="J632">INDEX('Purchase Behaviour'!B:B,MATCH(A632,'Purchase Behaviour'!A:A, 0))</f>
        <v>275.0527061</v>
      </c>
      <c r="K632" s="2">
        <f t="array" ref="K632">INDEX('Purchase Behaviour'!C:C, MATCH(A632,'Purchase Behaviour'!A:A, 0))</f>
        <v>372.3960524</v>
      </c>
      <c r="L632" s="2">
        <f t="array" ref="L632">INDEX('Purchase Behaviour'!D:D, MATCH($A632,'Purchase Behaviour'!$A:$A, 0))</f>
        <v>385.50825</v>
      </c>
      <c r="M632" s="2">
        <f t="array" ref="M632">INDEX('Purchase Behaviour'!E:E, MATCH($A632,'Purchase Behaviour'!$A:$A, 0))</f>
        <v>194.7555812</v>
      </c>
      <c r="N632" s="2">
        <f t="array" ref="N632">INDEX('Purchase Behaviour'!F:F, MATCH($A632,'Purchase Behaviour'!$A:$A, 0))</f>
        <v>433.8618261</v>
      </c>
      <c r="O632" s="2">
        <f t="array" ref="O632">INDEX('Purchase Behaviour'!G:G, MATCH($A632,'Purchase Behaviour'!$A:$A, 0))</f>
        <v>548.0944922</v>
      </c>
      <c r="P632" s="2">
        <f t="array" ref="P632">INDEX('Purchase Behaviour'!H:H, MATCH($A632,'Purchase Behaviour'!$A:$A, 0))</f>
        <v>2</v>
      </c>
      <c r="Q632" s="2">
        <f t="array" ref="Q632">INDEX('Purchase Behaviour'!I:I, MATCH($A632,'Purchase Behaviour'!$A:$A, 0))</f>
        <v>7</v>
      </c>
      <c r="R632" s="2">
        <f t="array" ref="R632">INDEX('Purchase Behaviour'!J:J, MATCH($A632,'Purchase Behaviour'!$A:$A, 0))</f>
        <v>3</v>
      </c>
      <c r="S632" s="2">
        <f t="array" ref="S632">INDEX('Purchase Behaviour'!K:K, MATCH($A632,'Purchase Behaviour'!$A:$A, 0))</f>
        <v>13</v>
      </c>
      <c r="T632" s="2">
        <f t="array" ref="T632">INDEX('Purchase Behaviour'!L:L, MATCH($A632,'Purchase Behaviour'!$A:$A, 0))</f>
        <v>8</v>
      </c>
      <c r="U632" s="2">
        <f t="array" ref="U632">INDEX('Purchase Behaviour'!M:M, MATCH($A632,'Purchase Behaviour'!$A:$A, 0))</f>
        <v>43</v>
      </c>
      <c r="V632" s="2">
        <f t="array" ref="V632">INDEX('Campaign Performance'!B:B, MATCH(A632,'Campaign Performance'!A:A, 0))</f>
        <v>0</v>
      </c>
      <c r="W632" s="2">
        <f t="array" ref="W632">INDEX('Campaign Performance'!C:C, MATCH($A632,'Campaign Performance'!$A:$A, 0))</f>
        <v>0</v>
      </c>
      <c r="X632" s="2">
        <f t="array" ref="X632">INDEX('Campaign Performance'!D:D, MATCH($A632,'Campaign Performance'!$A:$A, 0))</f>
        <v>0</v>
      </c>
      <c r="Y632" s="2">
        <f t="array" ref="Y632">INDEX('Campaign Performance'!E:E, MATCH($A632,'Campaign Performance'!$A:$A, 0))</f>
        <v>0</v>
      </c>
      <c r="Z632" s="2">
        <f t="array" ref="Z632">INDEX('Campaign Performance'!F:F, MATCH($A632,'Campaign Performance'!$A:$A, 0))</f>
        <v>0</v>
      </c>
      <c r="AA632" s="2">
        <f t="array" ref="AA632">INDEX('Campaign Performance'!G:G, MATCH($A632,'Campaign Performance'!$A:$A, 0))</f>
        <v>0</v>
      </c>
      <c r="AB632" s="2">
        <f t="array" ref="AB632">INDEX('Campaign Performance'!H:H, MATCH($A632,'Campaign Performance'!$A:$A, 0))</f>
        <v>0</v>
      </c>
      <c r="AC632" s="5">
        <f t="shared" si="2"/>
        <v>55</v>
      </c>
      <c r="AD632" s="5">
        <f t="shared" si="3"/>
        <v>11</v>
      </c>
      <c r="AE632" s="5">
        <f t="shared" si="4"/>
        <v>2209.668908</v>
      </c>
      <c r="AF632" s="5">
        <f t="shared" si="5"/>
        <v>0</v>
      </c>
      <c r="AG632" s="5" t="str">
        <f t="shared" si="6"/>
        <v>No kids</v>
      </c>
      <c r="AH632" s="5" t="str">
        <f t="shared" si="20"/>
        <v>High income</v>
      </c>
      <c r="AI632" s="5" t="str">
        <f t="shared" si="7"/>
        <v>No</v>
      </c>
      <c r="AJ632" s="5" t="str">
        <f t="shared" si="8"/>
        <v>No Acceptance</v>
      </c>
      <c r="AK632" s="5">
        <f t="shared" si="9"/>
        <v>3</v>
      </c>
      <c r="AL632" s="5">
        <f t="shared" si="10"/>
        <v>0.1119921694</v>
      </c>
      <c r="AM632" s="5">
        <f t="shared" si="11"/>
        <v>0.5656565657</v>
      </c>
      <c r="AN632" s="5">
        <f t="shared" si="12"/>
        <v>0.2592592593</v>
      </c>
      <c r="AO632" s="5">
        <f t="shared" si="13"/>
        <v>0.1071428571</v>
      </c>
      <c r="AP632" s="5">
        <f t="shared" si="14"/>
        <v>0</v>
      </c>
      <c r="AQ632" s="5">
        <f t="shared" si="15"/>
        <v>1</v>
      </c>
      <c r="AR632" s="5">
        <f t="shared" si="16"/>
        <v>0.3472981867</v>
      </c>
      <c r="AS632" s="5">
        <f t="shared" si="17"/>
        <v>624</v>
      </c>
      <c r="AT632" s="5">
        <f t="shared" si="18"/>
        <v>0.7217507816</v>
      </c>
      <c r="AU632" s="5" t="str">
        <f t="shared" si="19"/>
        <v>Mid</v>
      </c>
      <c r="AV632" s="5"/>
      <c r="AW632" s="5"/>
      <c r="AX632" s="5"/>
      <c r="AY632" s="5"/>
      <c r="AZ632" s="5"/>
    </row>
    <row r="633" ht="14.25" customHeight="1">
      <c r="A633" s="5">
        <v>9624.0</v>
      </c>
      <c r="B633" s="5">
        <v>1960.0</v>
      </c>
      <c r="C633" s="5" t="s">
        <v>53</v>
      </c>
      <c r="D633" s="5" t="s">
        <v>50</v>
      </c>
      <c r="E633" s="5">
        <v>65488.0</v>
      </c>
      <c r="F633" s="2">
        <f t="shared" si="1"/>
        <v>65488</v>
      </c>
      <c r="G633" s="5">
        <v>0.0</v>
      </c>
      <c r="H633" s="5">
        <v>0.0</v>
      </c>
      <c r="I633" s="5" t="s">
        <v>463</v>
      </c>
      <c r="J633" s="2">
        <f t="array" ref="J633">INDEX('Purchase Behaviour'!B:B,MATCH(A633,'Purchase Behaviour'!A:A, 0))</f>
        <v>304.5224914</v>
      </c>
      <c r="K633" s="2">
        <f t="array" ref="K633">INDEX('Purchase Behaviour'!C:C, MATCH(A633,'Purchase Behaviour'!A:A, 0))</f>
        <v>296.1897517</v>
      </c>
      <c r="L633" s="2">
        <f t="array" ref="L633">INDEX('Purchase Behaviour'!D:D, MATCH($A633,'Purchase Behaviour'!$A:$A, 0))</f>
        <v>291.997221</v>
      </c>
      <c r="M633" s="2">
        <f t="array" ref="M633">INDEX('Purchase Behaviour'!E:E, MATCH($A633,'Purchase Behaviour'!$A:$A, 0))</f>
        <v>375.5868082</v>
      </c>
      <c r="N633" s="2">
        <f t="array" ref="N633">INDEX('Purchase Behaviour'!F:F, MATCH($A633,'Purchase Behaviour'!$A:$A, 0))</f>
        <v>364.5739946</v>
      </c>
      <c r="O633" s="2">
        <f t="array" ref="O633">INDEX('Purchase Behaviour'!G:G, MATCH($A633,'Purchase Behaviour'!$A:$A, 0))</f>
        <v>153.8542627</v>
      </c>
      <c r="P633" s="2">
        <f t="array" ref="P633">INDEX('Purchase Behaviour'!H:H, MATCH($A633,'Purchase Behaviour'!$A:$A, 0))</f>
        <v>1</v>
      </c>
      <c r="Q633" s="2">
        <f t="array" ref="Q633">INDEX('Purchase Behaviour'!I:I, MATCH($A633,'Purchase Behaviour'!$A:$A, 0))</f>
        <v>3</v>
      </c>
      <c r="R633" s="2">
        <f t="array" ref="R633">INDEX('Purchase Behaviour'!J:J, MATCH($A633,'Purchase Behaviour'!$A:$A, 0))</f>
        <v>4</v>
      </c>
      <c r="S633" s="2">
        <f t="array" ref="S633">INDEX('Purchase Behaviour'!K:K, MATCH($A633,'Purchase Behaviour'!$A:$A, 0))</f>
        <v>6</v>
      </c>
      <c r="T633" s="2">
        <f t="array" ref="T633">INDEX('Purchase Behaviour'!L:L, MATCH($A633,'Purchase Behaviour'!$A:$A, 0))</f>
        <v>1</v>
      </c>
      <c r="U633" s="2">
        <f t="array" ref="U633">INDEX('Purchase Behaviour'!M:M, MATCH($A633,'Purchase Behaviour'!$A:$A, 0))</f>
        <v>46</v>
      </c>
      <c r="V633" s="2">
        <f t="array" ref="V633">INDEX('Campaign Performance'!B:B, MATCH(A633,'Campaign Performance'!A:A, 0))</f>
        <v>0</v>
      </c>
      <c r="W633" s="2">
        <f t="array" ref="W633">INDEX('Campaign Performance'!C:C, MATCH($A633,'Campaign Performance'!$A:$A, 0))</f>
        <v>0</v>
      </c>
      <c r="X633" s="2">
        <f t="array" ref="X633">INDEX('Campaign Performance'!D:D, MATCH($A633,'Campaign Performance'!$A:$A, 0))</f>
        <v>0</v>
      </c>
      <c r="Y633" s="2">
        <f t="array" ref="Y633">INDEX('Campaign Performance'!E:E, MATCH($A633,'Campaign Performance'!$A:$A, 0))</f>
        <v>0</v>
      </c>
      <c r="Z633" s="2">
        <f t="array" ref="Z633">INDEX('Campaign Performance'!F:F, MATCH($A633,'Campaign Performance'!$A:$A, 0))</f>
        <v>0</v>
      </c>
      <c r="AA633" s="2">
        <f t="array" ref="AA633">INDEX('Campaign Performance'!G:G, MATCH($A633,'Campaign Performance'!$A:$A, 0))</f>
        <v>0</v>
      </c>
      <c r="AB633" s="2">
        <f t="array" ref="AB633">INDEX('Campaign Performance'!H:H, MATCH($A633,'Campaign Performance'!$A:$A, 0))</f>
        <v>0</v>
      </c>
      <c r="AC633" s="5">
        <f t="shared" si="2"/>
        <v>65</v>
      </c>
      <c r="AD633" s="5">
        <f t="shared" si="3"/>
        <v>11</v>
      </c>
      <c r="AE633" s="5">
        <f t="shared" si="4"/>
        <v>1786.72453</v>
      </c>
      <c r="AF633" s="5">
        <f t="shared" si="5"/>
        <v>0</v>
      </c>
      <c r="AG633" s="5" t="str">
        <f t="shared" si="6"/>
        <v>No kids</v>
      </c>
      <c r="AH633" s="5" t="str">
        <f t="shared" si="20"/>
        <v>High income</v>
      </c>
      <c r="AI633" s="5" t="str">
        <f t="shared" si="7"/>
        <v>No</v>
      </c>
      <c r="AJ633" s="5" t="str">
        <f t="shared" si="8"/>
        <v>No Acceptance</v>
      </c>
      <c r="AK633" s="5">
        <f t="shared" si="9"/>
        <v>3</v>
      </c>
      <c r="AL633" s="5">
        <f t="shared" si="10"/>
        <v>0.09055617133</v>
      </c>
      <c r="AM633" s="5">
        <f t="shared" si="11"/>
        <v>0.5353535354</v>
      </c>
      <c r="AN633" s="5">
        <f t="shared" si="12"/>
        <v>0.1111111111</v>
      </c>
      <c r="AO633" s="5">
        <f t="shared" si="13"/>
        <v>0.1428571429</v>
      </c>
      <c r="AP633" s="5">
        <f t="shared" si="14"/>
        <v>0</v>
      </c>
      <c r="AQ633" s="5">
        <f t="shared" si="15"/>
        <v>1</v>
      </c>
      <c r="AR633" s="5">
        <f t="shared" si="16"/>
        <v>0.3141974844</v>
      </c>
      <c r="AS633" s="5">
        <f t="shared" si="17"/>
        <v>851</v>
      </c>
      <c r="AT633" s="5">
        <f t="shared" si="18"/>
        <v>0.6203662349</v>
      </c>
      <c r="AU633" s="5" t="str">
        <f t="shared" si="19"/>
        <v>Mid</v>
      </c>
      <c r="AV633" s="5"/>
      <c r="AW633" s="5"/>
      <c r="AX633" s="5"/>
      <c r="AY633" s="5"/>
      <c r="AZ633" s="5"/>
    </row>
    <row r="634" ht="14.25" customHeight="1">
      <c r="A634" s="5">
        <v>5156.0</v>
      </c>
      <c r="B634" s="5">
        <v>1970.0</v>
      </c>
      <c r="C634" s="5" t="s">
        <v>70</v>
      </c>
      <c r="D634" s="5" t="s">
        <v>54</v>
      </c>
      <c r="E634" s="5">
        <v>62466.0</v>
      </c>
      <c r="F634" s="2">
        <f t="shared" si="1"/>
        <v>62466</v>
      </c>
      <c r="G634" s="5">
        <v>0.0</v>
      </c>
      <c r="H634" s="5">
        <v>0.0</v>
      </c>
      <c r="I634" s="5" t="s">
        <v>285</v>
      </c>
      <c r="J634" s="2">
        <f t="array" ref="J634">INDEX('Purchase Behaviour'!B:B,MATCH(A634,'Purchase Behaviour'!A:A, 0))</f>
        <v>216.0544393</v>
      </c>
      <c r="K634" s="2">
        <f t="array" ref="K634">INDEX('Purchase Behaviour'!C:C, MATCH(A634,'Purchase Behaviour'!A:A, 0))</f>
        <v>347.4189338</v>
      </c>
      <c r="L634" s="2">
        <f t="array" ref="L634">INDEX('Purchase Behaviour'!D:D, MATCH($A634,'Purchase Behaviour'!$A:$A, 0))</f>
        <v>285.0252448</v>
      </c>
      <c r="M634" s="2">
        <f t="array" ref="M634">INDEX('Purchase Behaviour'!E:E, MATCH($A634,'Purchase Behaviour'!$A:$A, 0))</f>
        <v>187.3607137</v>
      </c>
      <c r="N634" s="2">
        <f t="array" ref="N634">INDEX('Purchase Behaviour'!F:F, MATCH($A634,'Purchase Behaviour'!$A:$A, 0))</f>
        <v>442.3911229</v>
      </c>
      <c r="O634" s="2">
        <f t="array" ref="O634">INDEX('Purchase Behaviour'!G:G, MATCH($A634,'Purchase Behaviour'!$A:$A, 0))</f>
        <v>222.4061283</v>
      </c>
      <c r="P634" s="2">
        <f t="array" ref="P634">INDEX('Purchase Behaviour'!H:H, MATCH($A634,'Purchase Behaviour'!$A:$A, 0))</f>
        <v>5</v>
      </c>
      <c r="Q634" s="2">
        <f t="array" ref="Q634">INDEX('Purchase Behaviour'!I:I, MATCH($A634,'Purchase Behaviour'!$A:$A, 0))</f>
        <v>6</v>
      </c>
      <c r="R634" s="2">
        <f t="array" ref="R634">INDEX('Purchase Behaviour'!J:J, MATCH($A634,'Purchase Behaviour'!$A:$A, 0))</f>
        <v>3</v>
      </c>
      <c r="S634" s="2">
        <f t="array" ref="S634">INDEX('Purchase Behaviour'!K:K, MATCH($A634,'Purchase Behaviour'!$A:$A, 0))</f>
        <v>12</v>
      </c>
      <c r="T634" s="2">
        <f t="array" ref="T634">INDEX('Purchase Behaviour'!L:L, MATCH($A634,'Purchase Behaviour'!$A:$A, 0))</f>
        <v>4</v>
      </c>
      <c r="U634" s="2">
        <f t="array" ref="U634">INDEX('Purchase Behaviour'!M:M, MATCH($A634,'Purchase Behaviour'!$A:$A, 0))</f>
        <v>13</v>
      </c>
      <c r="V634" s="2">
        <f t="array" ref="V634">INDEX('Campaign Performance'!B:B, MATCH(A634,'Campaign Performance'!A:A, 0))</f>
        <v>0</v>
      </c>
      <c r="W634" s="2">
        <f t="array" ref="W634">INDEX('Campaign Performance'!C:C, MATCH($A634,'Campaign Performance'!$A:$A, 0))</f>
        <v>0</v>
      </c>
      <c r="X634" s="2">
        <f t="array" ref="X634">INDEX('Campaign Performance'!D:D, MATCH($A634,'Campaign Performance'!$A:$A, 0))</f>
        <v>0</v>
      </c>
      <c r="Y634" s="2">
        <f t="array" ref="Y634">INDEX('Campaign Performance'!E:E, MATCH($A634,'Campaign Performance'!$A:$A, 0))</f>
        <v>0</v>
      </c>
      <c r="Z634" s="2">
        <f t="array" ref="Z634">INDEX('Campaign Performance'!F:F, MATCH($A634,'Campaign Performance'!$A:$A, 0))</f>
        <v>0</v>
      </c>
      <c r="AA634" s="2">
        <f t="array" ref="AA634">INDEX('Campaign Performance'!G:G, MATCH($A634,'Campaign Performance'!$A:$A, 0))</f>
        <v>1</v>
      </c>
      <c r="AB634" s="2">
        <f t="array" ref="AB634">INDEX('Campaign Performance'!H:H, MATCH($A634,'Campaign Performance'!$A:$A, 0))</f>
        <v>0</v>
      </c>
      <c r="AC634" s="5">
        <f t="shared" si="2"/>
        <v>55</v>
      </c>
      <c r="AD634" s="5">
        <f t="shared" si="3"/>
        <v>11</v>
      </c>
      <c r="AE634" s="5">
        <f t="shared" si="4"/>
        <v>1700.656583</v>
      </c>
      <c r="AF634" s="5">
        <f t="shared" si="5"/>
        <v>0</v>
      </c>
      <c r="AG634" s="5" t="str">
        <f t="shared" si="6"/>
        <v>No kids</v>
      </c>
      <c r="AH634" s="5" t="str">
        <f t="shared" si="20"/>
        <v>High income</v>
      </c>
      <c r="AI634" s="5" t="str">
        <f t="shared" si="7"/>
        <v>No</v>
      </c>
      <c r="AJ634" s="5" t="str">
        <f t="shared" si="8"/>
        <v>No Acceptance</v>
      </c>
      <c r="AK634" s="5">
        <f t="shared" si="9"/>
        <v>3</v>
      </c>
      <c r="AL634" s="5">
        <f t="shared" si="10"/>
        <v>0.08619400828</v>
      </c>
      <c r="AM634" s="5">
        <f t="shared" si="11"/>
        <v>0.8686868687</v>
      </c>
      <c r="AN634" s="5">
        <f t="shared" si="12"/>
        <v>0.2222222222</v>
      </c>
      <c r="AO634" s="5">
        <f t="shared" si="13"/>
        <v>0.1071428571</v>
      </c>
      <c r="AP634" s="5">
        <f t="shared" si="14"/>
        <v>0</v>
      </c>
      <c r="AQ634" s="5">
        <f t="shared" si="15"/>
        <v>1</v>
      </c>
      <c r="AR634" s="5">
        <f t="shared" si="16"/>
        <v>0.4262021817</v>
      </c>
      <c r="AS634" s="5">
        <f t="shared" si="17"/>
        <v>238</v>
      </c>
      <c r="AT634" s="5">
        <f t="shared" si="18"/>
        <v>0.8941491737</v>
      </c>
      <c r="AU634" s="5" t="str">
        <f t="shared" si="19"/>
        <v>High</v>
      </c>
      <c r="AV634" s="5"/>
      <c r="AW634" s="5"/>
      <c r="AX634" s="5"/>
      <c r="AY634" s="5"/>
      <c r="AZ634" s="5"/>
    </row>
    <row r="635" ht="14.25" customHeight="1">
      <c r="A635" s="5">
        <v>4376.0</v>
      </c>
      <c r="B635" s="5">
        <v>1960.0</v>
      </c>
      <c r="C635" s="5" t="s">
        <v>70</v>
      </c>
      <c r="D635" s="5" t="s">
        <v>47</v>
      </c>
      <c r="E635" s="5">
        <v>32218.0</v>
      </c>
      <c r="F635" s="2">
        <f t="shared" si="1"/>
        <v>32218</v>
      </c>
      <c r="G635" s="5">
        <v>0.0</v>
      </c>
      <c r="H635" s="5">
        <v>0.0</v>
      </c>
      <c r="I635" s="5" t="s">
        <v>420</v>
      </c>
      <c r="J635" s="2">
        <f t="array" ref="J635">INDEX('Purchase Behaviour'!B:B,MATCH(A635,'Purchase Behaviour'!A:A, 0))</f>
        <v>155.9261621</v>
      </c>
      <c r="K635" s="2">
        <f t="array" ref="K635">INDEX('Purchase Behaviour'!C:C, MATCH(A635,'Purchase Behaviour'!A:A, 0))</f>
        <v>145.6999093</v>
      </c>
      <c r="L635" s="2">
        <f t="array" ref="L635">INDEX('Purchase Behaviour'!D:D, MATCH($A635,'Purchase Behaviour'!$A:$A, 0))</f>
        <v>100.9477858</v>
      </c>
      <c r="M635" s="2">
        <f t="array" ref="M635">INDEX('Purchase Behaviour'!E:E, MATCH($A635,'Purchase Behaviour'!$A:$A, 0))</f>
        <v>163.2853343</v>
      </c>
      <c r="N635" s="2">
        <f t="array" ref="N635">INDEX('Purchase Behaviour'!F:F, MATCH($A635,'Purchase Behaviour'!$A:$A, 0))</f>
        <v>173.5044759</v>
      </c>
      <c r="O635" s="2">
        <f t="array" ref="O635">INDEX('Purchase Behaviour'!G:G, MATCH($A635,'Purchase Behaviour'!$A:$A, 0))</f>
        <v>131.0900174</v>
      </c>
      <c r="P635" s="2">
        <f t="array" ref="P635">INDEX('Purchase Behaviour'!H:H, MATCH($A635,'Purchase Behaviour'!$A:$A, 0))</f>
        <v>1</v>
      </c>
      <c r="Q635" s="2">
        <f t="array" ref="Q635">INDEX('Purchase Behaviour'!I:I, MATCH($A635,'Purchase Behaviour'!$A:$A, 0))</f>
        <v>2</v>
      </c>
      <c r="R635" s="2">
        <f t="array" ref="R635">INDEX('Purchase Behaviour'!J:J, MATCH($A635,'Purchase Behaviour'!$A:$A, 0))</f>
        <v>1</v>
      </c>
      <c r="S635" s="2">
        <f t="array" ref="S635">INDEX('Purchase Behaviour'!K:K, MATCH($A635,'Purchase Behaviour'!$A:$A, 0))</f>
        <v>3</v>
      </c>
      <c r="T635" s="2">
        <f t="array" ref="T635">INDEX('Purchase Behaviour'!L:L, MATCH($A635,'Purchase Behaviour'!$A:$A, 0))</f>
        <v>7</v>
      </c>
      <c r="U635" s="2">
        <f t="array" ref="U635">INDEX('Purchase Behaviour'!M:M, MATCH($A635,'Purchase Behaviour'!$A:$A, 0))</f>
        <v>27</v>
      </c>
      <c r="V635" s="2">
        <f t="array" ref="V635">INDEX('Campaign Performance'!B:B, MATCH(A635,'Campaign Performance'!A:A, 0))</f>
        <v>1</v>
      </c>
      <c r="W635" s="2">
        <f t="array" ref="W635">INDEX('Campaign Performance'!C:C, MATCH($A635,'Campaign Performance'!$A:$A, 0))</f>
        <v>0</v>
      </c>
      <c r="X635" s="2">
        <f t="array" ref="X635">INDEX('Campaign Performance'!D:D, MATCH($A635,'Campaign Performance'!$A:$A, 0))</f>
        <v>0</v>
      </c>
      <c r="Y635" s="2">
        <f t="array" ref="Y635">INDEX('Campaign Performance'!E:E, MATCH($A635,'Campaign Performance'!$A:$A, 0))</f>
        <v>0</v>
      </c>
      <c r="Z635" s="2">
        <f t="array" ref="Z635">INDEX('Campaign Performance'!F:F, MATCH($A635,'Campaign Performance'!$A:$A, 0))</f>
        <v>0</v>
      </c>
      <c r="AA635" s="2">
        <f t="array" ref="AA635">INDEX('Campaign Performance'!G:G, MATCH($A635,'Campaign Performance'!$A:$A, 0))</f>
        <v>0</v>
      </c>
      <c r="AB635" s="2">
        <f t="array" ref="AB635">INDEX('Campaign Performance'!H:H, MATCH($A635,'Campaign Performance'!$A:$A, 0))</f>
        <v>1</v>
      </c>
      <c r="AC635" s="5">
        <f t="shared" si="2"/>
        <v>65</v>
      </c>
      <c r="AD635" s="5">
        <f t="shared" si="3"/>
        <v>11</v>
      </c>
      <c r="AE635" s="5">
        <f t="shared" si="4"/>
        <v>870.4536848</v>
      </c>
      <c r="AF635" s="5">
        <f t="shared" si="5"/>
        <v>1</v>
      </c>
      <c r="AG635" s="5" t="str">
        <f t="shared" si="6"/>
        <v>No kids</v>
      </c>
      <c r="AH635" s="5" t="str">
        <f t="shared" si="20"/>
        <v>Mid income</v>
      </c>
      <c r="AI635" s="5" t="str">
        <f t="shared" si="7"/>
        <v>Yes</v>
      </c>
      <c r="AJ635" s="5" t="str">
        <f t="shared" si="8"/>
        <v>Low Acceptance</v>
      </c>
      <c r="AK635" s="5">
        <f t="shared" si="9"/>
        <v>2</v>
      </c>
      <c r="AL635" s="5">
        <f t="shared" si="10"/>
        <v>0.04411701508</v>
      </c>
      <c r="AM635" s="5">
        <f t="shared" si="11"/>
        <v>0.7272727273</v>
      </c>
      <c r="AN635" s="5">
        <f t="shared" si="12"/>
        <v>0.07407407407</v>
      </c>
      <c r="AO635" s="5">
        <f t="shared" si="13"/>
        <v>0.03571428571</v>
      </c>
      <c r="AP635" s="5">
        <f t="shared" si="14"/>
        <v>0.25</v>
      </c>
      <c r="AQ635" s="5">
        <f t="shared" si="15"/>
        <v>0.5</v>
      </c>
      <c r="AR635" s="5">
        <f t="shared" si="16"/>
        <v>0.3188936116</v>
      </c>
      <c r="AS635" s="5">
        <f t="shared" si="17"/>
        <v>803</v>
      </c>
      <c r="AT635" s="5">
        <f t="shared" si="18"/>
        <v>0.641804377</v>
      </c>
      <c r="AU635" s="5" t="str">
        <f t="shared" si="19"/>
        <v>Mid</v>
      </c>
      <c r="AV635" s="5"/>
      <c r="AW635" s="5"/>
      <c r="AX635" s="5"/>
      <c r="AY635" s="5"/>
      <c r="AZ635" s="5"/>
    </row>
    <row r="636" ht="14.25" customHeight="1">
      <c r="A636" s="5">
        <v>8923.0</v>
      </c>
      <c r="B636" s="5">
        <v>1973.0</v>
      </c>
      <c r="C636" s="5" t="s">
        <v>46</v>
      </c>
      <c r="D636" s="5" t="s">
        <v>47</v>
      </c>
      <c r="E636" s="5">
        <v>83917.0</v>
      </c>
      <c r="F636" s="2">
        <f t="shared" si="1"/>
        <v>83917</v>
      </c>
      <c r="G636" s="5">
        <v>0.0</v>
      </c>
      <c r="H636" s="5">
        <v>0.0</v>
      </c>
      <c r="I636" s="5" t="s">
        <v>346</v>
      </c>
      <c r="J636" s="2">
        <f t="array" ref="J636">INDEX('Purchase Behaviour'!B:B,MATCH(A636,'Purchase Behaviour'!A:A, 0))</f>
        <v>358.3398134</v>
      </c>
      <c r="K636" s="2">
        <f t="array" ref="K636">INDEX('Purchase Behaviour'!C:C, MATCH(A636,'Purchase Behaviour'!A:A, 0))</f>
        <v>478.6957217</v>
      </c>
      <c r="L636" s="2">
        <f t="array" ref="L636">INDEX('Purchase Behaviour'!D:D, MATCH($A636,'Purchase Behaviour'!$A:$A, 0))</f>
        <v>147.74817</v>
      </c>
      <c r="M636" s="2">
        <f t="array" ref="M636">INDEX('Purchase Behaviour'!E:E, MATCH($A636,'Purchase Behaviour'!$A:$A, 0))</f>
        <v>292.9615349</v>
      </c>
      <c r="N636" s="2">
        <f t="array" ref="N636">INDEX('Purchase Behaviour'!F:F, MATCH($A636,'Purchase Behaviour'!$A:$A, 0))</f>
        <v>428.9625715</v>
      </c>
      <c r="O636" s="2">
        <f t="array" ref="O636">INDEX('Purchase Behaviour'!G:G, MATCH($A636,'Purchase Behaviour'!$A:$A, 0))</f>
        <v>333.8560948</v>
      </c>
      <c r="P636" s="2">
        <f t="array" ref="P636">INDEX('Purchase Behaviour'!H:H, MATCH($A636,'Purchase Behaviour'!$A:$A, 0))</f>
        <v>1</v>
      </c>
      <c r="Q636" s="2">
        <f t="array" ref="Q636">INDEX('Purchase Behaviour'!I:I, MATCH($A636,'Purchase Behaviour'!$A:$A, 0))</f>
        <v>6</v>
      </c>
      <c r="R636" s="2">
        <f t="array" ref="R636">INDEX('Purchase Behaviour'!J:J, MATCH($A636,'Purchase Behaviour'!$A:$A, 0))</f>
        <v>7</v>
      </c>
      <c r="S636" s="2">
        <f t="array" ref="S636">INDEX('Purchase Behaviour'!K:K, MATCH($A636,'Purchase Behaviour'!$A:$A, 0))</f>
        <v>7</v>
      </c>
      <c r="T636" s="2">
        <f t="array" ref="T636">INDEX('Purchase Behaviour'!L:L, MATCH($A636,'Purchase Behaviour'!$A:$A, 0))</f>
        <v>3</v>
      </c>
      <c r="U636" s="2">
        <f t="array" ref="U636">INDEX('Purchase Behaviour'!M:M, MATCH($A636,'Purchase Behaviour'!$A:$A, 0))</f>
        <v>12</v>
      </c>
      <c r="V636" s="2">
        <f t="array" ref="V636">INDEX('Campaign Performance'!B:B, MATCH(A636,'Campaign Performance'!A:A, 0))</f>
        <v>0</v>
      </c>
      <c r="W636" s="2">
        <f t="array" ref="W636">INDEX('Campaign Performance'!C:C, MATCH($A636,'Campaign Performance'!$A:$A, 0))</f>
        <v>0</v>
      </c>
      <c r="X636" s="2">
        <f t="array" ref="X636">INDEX('Campaign Performance'!D:D, MATCH($A636,'Campaign Performance'!$A:$A, 0))</f>
        <v>0</v>
      </c>
      <c r="Y636" s="2">
        <f t="array" ref="Y636">INDEX('Campaign Performance'!E:E, MATCH($A636,'Campaign Performance'!$A:$A, 0))</f>
        <v>0</v>
      </c>
      <c r="Z636" s="2">
        <f t="array" ref="Z636">INDEX('Campaign Performance'!F:F, MATCH($A636,'Campaign Performance'!$A:$A, 0))</f>
        <v>0</v>
      </c>
      <c r="AA636" s="2">
        <f t="array" ref="AA636">INDEX('Campaign Performance'!G:G, MATCH($A636,'Campaign Performance'!$A:$A, 0))</f>
        <v>0</v>
      </c>
      <c r="AB636" s="2">
        <f t="array" ref="AB636">INDEX('Campaign Performance'!H:H, MATCH($A636,'Campaign Performance'!$A:$A, 0))</f>
        <v>1</v>
      </c>
      <c r="AC636" s="5">
        <f t="shared" si="2"/>
        <v>52</v>
      </c>
      <c r="AD636" s="5">
        <f t="shared" si="3"/>
        <v>12</v>
      </c>
      <c r="AE636" s="5">
        <f t="shared" si="4"/>
        <v>2040.563906</v>
      </c>
      <c r="AF636" s="5">
        <f t="shared" si="5"/>
        <v>0</v>
      </c>
      <c r="AG636" s="5" t="str">
        <f t="shared" si="6"/>
        <v>No kids</v>
      </c>
      <c r="AH636" s="5" t="str">
        <f t="shared" si="20"/>
        <v>High income</v>
      </c>
      <c r="AI636" s="5" t="str">
        <f t="shared" si="7"/>
        <v>Yes</v>
      </c>
      <c r="AJ636" s="5" t="str">
        <f t="shared" si="8"/>
        <v>No Acceptance</v>
      </c>
      <c r="AK636" s="5">
        <f t="shared" si="9"/>
        <v>3</v>
      </c>
      <c r="AL636" s="5">
        <f t="shared" si="10"/>
        <v>0.1034214573</v>
      </c>
      <c r="AM636" s="5">
        <f t="shared" si="11"/>
        <v>0.8787878788</v>
      </c>
      <c r="AN636" s="5">
        <f t="shared" si="12"/>
        <v>0.2222222222</v>
      </c>
      <c r="AO636" s="5">
        <f t="shared" si="13"/>
        <v>0.25</v>
      </c>
      <c r="AP636" s="5">
        <f t="shared" si="14"/>
        <v>0</v>
      </c>
      <c r="AQ636" s="5">
        <f t="shared" si="15"/>
        <v>1</v>
      </c>
      <c r="AR636" s="5">
        <f t="shared" si="16"/>
        <v>0.4478250613</v>
      </c>
      <c r="AS636" s="5">
        <f t="shared" si="17"/>
        <v>161</v>
      </c>
      <c r="AT636" s="5">
        <f t="shared" si="18"/>
        <v>0.9285395266</v>
      </c>
      <c r="AU636" s="5" t="str">
        <f t="shared" si="19"/>
        <v>High</v>
      </c>
      <c r="AV636" s="5"/>
      <c r="AW636" s="5"/>
      <c r="AX636" s="5"/>
      <c r="AY636" s="5"/>
      <c r="AZ636" s="5"/>
    </row>
    <row r="637" ht="14.25" customHeight="1">
      <c r="A637" s="5">
        <v>8461.0</v>
      </c>
      <c r="B637" s="5">
        <v>1962.0</v>
      </c>
      <c r="C637" s="5" t="s">
        <v>46</v>
      </c>
      <c r="D637" s="5" t="s">
        <v>58</v>
      </c>
      <c r="E637" s="5">
        <v>46102.0</v>
      </c>
      <c r="F637" s="2">
        <f t="shared" si="1"/>
        <v>46102</v>
      </c>
      <c r="G637" s="5">
        <v>0.0</v>
      </c>
      <c r="H637" s="5">
        <v>0.0</v>
      </c>
      <c r="I637" s="5" t="s">
        <v>456</v>
      </c>
      <c r="J637" s="2">
        <f t="array" ref="J637">INDEX('Purchase Behaviour'!B:B,MATCH(A637,'Purchase Behaviour'!A:A, 0))</f>
        <v>182.4038203</v>
      </c>
      <c r="K637" s="2">
        <f t="array" ref="K637">INDEX('Purchase Behaviour'!C:C, MATCH(A637,'Purchase Behaviour'!A:A, 0))</f>
        <v>284.2462713</v>
      </c>
      <c r="L637" s="2">
        <f t="array" ref="L637">INDEX('Purchase Behaviour'!D:D, MATCH($A637,'Purchase Behaviour'!$A:$A, 0))</f>
        <v>175.888654</v>
      </c>
      <c r="M637" s="2">
        <f t="array" ref="M637">INDEX('Purchase Behaviour'!E:E, MATCH($A637,'Purchase Behaviour'!$A:$A, 0))</f>
        <v>360.3065342</v>
      </c>
      <c r="N637" s="2">
        <f t="array" ref="N637">INDEX('Purchase Behaviour'!F:F, MATCH($A637,'Purchase Behaviour'!$A:$A, 0))</f>
        <v>96.74340295</v>
      </c>
      <c r="O637" s="2">
        <f t="array" ref="O637">INDEX('Purchase Behaviour'!G:G, MATCH($A637,'Purchase Behaviour'!$A:$A, 0))</f>
        <v>64.44956886</v>
      </c>
      <c r="P637" s="2">
        <f t="array" ref="P637">INDEX('Purchase Behaviour'!H:H, MATCH($A637,'Purchase Behaviour'!$A:$A, 0))</f>
        <v>1</v>
      </c>
      <c r="Q637" s="2">
        <f t="array" ref="Q637">INDEX('Purchase Behaviour'!I:I, MATCH($A637,'Purchase Behaviour'!$A:$A, 0))</f>
        <v>1</v>
      </c>
      <c r="R637" s="2">
        <f t="array" ref="R637">INDEX('Purchase Behaviour'!J:J, MATCH($A637,'Purchase Behaviour'!$A:$A, 0))</f>
        <v>0</v>
      </c>
      <c r="S637" s="2">
        <f t="array" ref="S637">INDEX('Purchase Behaviour'!K:K, MATCH($A637,'Purchase Behaviour'!$A:$A, 0))</f>
        <v>2</v>
      </c>
      <c r="T637" s="2">
        <f t="array" ref="T637">INDEX('Purchase Behaviour'!L:L, MATCH($A637,'Purchase Behaviour'!$A:$A, 0))</f>
        <v>7</v>
      </c>
      <c r="U637" s="2">
        <f t="array" ref="U637">INDEX('Purchase Behaviour'!M:M, MATCH($A637,'Purchase Behaviour'!$A:$A, 0))</f>
        <v>3</v>
      </c>
      <c r="V637" s="2">
        <f t="array" ref="V637">INDEX('Campaign Performance'!B:B, MATCH(A637,'Campaign Performance'!A:A, 0))</f>
        <v>0</v>
      </c>
      <c r="W637" s="2">
        <f t="array" ref="W637">INDEX('Campaign Performance'!C:C, MATCH($A637,'Campaign Performance'!$A:$A, 0))</f>
        <v>0</v>
      </c>
      <c r="X637" s="2">
        <f t="array" ref="X637">INDEX('Campaign Performance'!D:D, MATCH($A637,'Campaign Performance'!$A:$A, 0))</f>
        <v>0</v>
      </c>
      <c r="Y637" s="2">
        <f t="array" ref="Y637">INDEX('Campaign Performance'!E:E, MATCH($A637,'Campaign Performance'!$A:$A, 0))</f>
        <v>0</v>
      </c>
      <c r="Z637" s="2">
        <f t="array" ref="Z637">INDEX('Campaign Performance'!F:F, MATCH($A637,'Campaign Performance'!$A:$A, 0))</f>
        <v>0</v>
      </c>
      <c r="AA637" s="2">
        <f t="array" ref="AA637">INDEX('Campaign Performance'!G:G, MATCH($A637,'Campaign Performance'!$A:$A, 0))</f>
        <v>0</v>
      </c>
      <c r="AB637" s="2">
        <f t="array" ref="AB637">INDEX('Campaign Performance'!H:H, MATCH($A637,'Campaign Performance'!$A:$A, 0))</f>
        <v>0</v>
      </c>
      <c r="AC637" s="5">
        <f t="shared" si="2"/>
        <v>63</v>
      </c>
      <c r="AD637" s="5">
        <f t="shared" si="3"/>
        <v>11</v>
      </c>
      <c r="AE637" s="5">
        <f t="shared" si="4"/>
        <v>1164.038252</v>
      </c>
      <c r="AF637" s="5">
        <f t="shared" si="5"/>
        <v>0</v>
      </c>
      <c r="AG637" s="5" t="str">
        <f t="shared" si="6"/>
        <v>No kids</v>
      </c>
      <c r="AH637" s="5" t="str">
        <f t="shared" si="20"/>
        <v>Mid income</v>
      </c>
      <c r="AI637" s="5" t="str">
        <f t="shared" si="7"/>
        <v>No</v>
      </c>
      <c r="AJ637" s="5" t="str">
        <f t="shared" si="8"/>
        <v>No Acceptance</v>
      </c>
      <c r="AK637" s="5">
        <f t="shared" si="9"/>
        <v>2</v>
      </c>
      <c r="AL637" s="5">
        <f t="shared" si="10"/>
        <v>0.05899669793</v>
      </c>
      <c r="AM637" s="5">
        <f t="shared" si="11"/>
        <v>0.9696969697</v>
      </c>
      <c r="AN637" s="5">
        <f t="shared" si="12"/>
        <v>0.03703703704</v>
      </c>
      <c r="AO637" s="5">
        <f t="shared" si="13"/>
        <v>0</v>
      </c>
      <c r="AP637" s="5">
        <f t="shared" si="14"/>
        <v>0</v>
      </c>
      <c r="AQ637" s="5">
        <f t="shared" si="15"/>
        <v>0.5</v>
      </c>
      <c r="AR637" s="5">
        <f t="shared" si="16"/>
        <v>0.3612138209</v>
      </c>
      <c r="AS637" s="5">
        <f t="shared" si="17"/>
        <v>535</v>
      </c>
      <c r="AT637" s="5">
        <f t="shared" si="18"/>
        <v>0.7615006699</v>
      </c>
      <c r="AU637" s="5" t="str">
        <f t="shared" si="19"/>
        <v>High</v>
      </c>
      <c r="AV637" s="5"/>
      <c r="AW637" s="5"/>
      <c r="AX637" s="5"/>
      <c r="AY637" s="5"/>
      <c r="AZ637" s="5"/>
    </row>
    <row r="638" ht="14.25" customHeight="1">
      <c r="A638" s="5">
        <v>6945.0</v>
      </c>
      <c r="B638" s="5">
        <v>1960.0</v>
      </c>
      <c r="C638" s="5" t="s">
        <v>46</v>
      </c>
      <c r="D638" s="5" t="s">
        <v>47</v>
      </c>
      <c r="E638" s="5">
        <v>84574.0</v>
      </c>
      <c r="F638" s="2">
        <f t="shared" si="1"/>
        <v>84574</v>
      </c>
      <c r="G638" s="5">
        <v>0.0</v>
      </c>
      <c r="H638" s="5">
        <v>0.0</v>
      </c>
      <c r="I638" s="5" t="s">
        <v>264</v>
      </c>
      <c r="J638" s="2">
        <f t="array" ref="J638">INDEX('Purchase Behaviour'!B:B,MATCH(A638,'Purchase Behaviour'!A:A, 0))</f>
        <v>518.5021422</v>
      </c>
      <c r="K638" s="2">
        <f t="array" ref="K638">INDEX('Purchase Behaviour'!C:C, MATCH(A638,'Purchase Behaviour'!A:A, 0))</f>
        <v>277.2617529</v>
      </c>
      <c r="L638" s="2">
        <f t="array" ref="L638">INDEX('Purchase Behaviour'!D:D, MATCH($A638,'Purchase Behaviour'!$A:$A, 0))</f>
        <v>279.4473793</v>
      </c>
      <c r="M638" s="2">
        <f t="array" ref="M638">INDEX('Purchase Behaviour'!E:E, MATCH($A638,'Purchase Behaviour'!$A:$A, 0))</f>
        <v>532.2026677</v>
      </c>
      <c r="N638" s="2">
        <f t="array" ref="N638">INDEX('Purchase Behaviour'!F:F, MATCH($A638,'Purchase Behaviour'!$A:$A, 0))</f>
        <v>340.2862365</v>
      </c>
      <c r="O638" s="2">
        <f t="array" ref="O638">INDEX('Purchase Behaviour'!G:G, MATCH($A638,'Purchase Behaviour'!$A:$A, 0))</f>
        <v>522.5717049</v>
      </c>
      <c r="P638" s="2">
        <f t="array" ref="P638">INDEX('Purchase Behaviour'!H:H, MATCH($A638,'Purchase Behaviour'!$A:$A, 0))</f>
        <v>1</v>
      </c>
      <c r="Q638" s="2">
        <f t="array" ref="Q638">INDEX('Purchase Behaviour'!I:I, MATCH($A638,'Purchase Behaviour'!$A:$A, 0))</f>
        <v>9</v>
      </c>
      <c r="R638" s="2">
        <f t="array" ref="R638">INDEX('Purchase Behaviour'!J:J, MATCH($A638,'Purchase Behaviour'!$A:$A, 0))</f>
        <v>11</v>
      </c>
      <c r="S638" s="2">
        <f t="array" ref="S638">INDEX('Purchase Behaviour'!K:K, MATCH($A638,'Purchase Behaviour'!$A:$A, 0))</f>
        <v>11</v>
      </c>
      <c r="T638" s="2">
        <f t="array" ref="T638">INDEX('Purchase Behaviour'!L:L, MATCH($A638,'Purchase Behaviour'!$A:$A, 0))</f>
        <v>5</v>
      </c>
      <c r="U638" s="2">
        <f t="array" ref="U638">INDEX('Purchase Behaviour'!M:M, MATCH($A638,'Purchase Behaviour'!$A:$A, 0))</f>
        <v>72</v>
      </c>
      <c r="V638" s="2">
        <f t="array" ref="V638">INDEX('Campaign Performance'!B:B, MATCH(A638,'Campaign Performance'!A:A, 0))</f>
        <v>0</v>
      </c>
      <c r="W638" s="2">
        <f t="array" ref="W638">INDEX('Campaign Performance'!C:C, MATCH($A638,'Campaign Performance'!$A:$A, 0))</f>
        <v>0</v>
      </c>
      <c r="X638" s="2">
        <f t="array" ref="X638">INDEX('Campaign Performance'!D:D, MATCH($A638,'Campaign Performance'!$A:$A, 0))</f>
        <v>0</v>
      </c>
      <c r="Y638" s="2">
        <f t="array" ref="Y638">INDEX('Campaign Performance'!E:E, MATCH($A638,'Campaign Performance'!$A:$A, 0))</f>
        <v>0</v>
      </c>
      <c r="Z638" s="2">
        <f t="array" ref="Z638">INDEX('Campaign Performance'!F:F, MATCH($A638,'Campaign Performance'!$A:$A, 0))</f>
        <v>0</v>
      </c>
      <c r="AA638" s="2">
        <f t="array" ref="AA638">INDEX('Campaign Performance'!G:G, MATCH($A638,'Campaign Performance'!$A:$A, 0))</f>
        <v>0</v>
      </c>
      <c r="AB638" s="2">
        <f t="array" ref="AB638">INDEX('Campaign Performance'!H:H, MATCH($A638,'Campaign Performance'!$A:$A, 0))</f>
        <v>0</v>
      </c>
      <c r="AC638" s="5">
        <f t="shared" si="2"/>
        <v>65</v>
      </c>
      <c r="AD638" s="5">
        <f t="shared" si="3"/>
        <v>12</v>
      </c>
      <c r="AE638" s="5">
        <f t="shared" si="4"/>
        <v>2470.271884</v>
      </c>
      <c r="AF638" s="5">
        <f t="shared" si="5"/>
        <v>0</v>
      </c>
      <c r="AG638" s="5" t="str">
        <f t="shared" si="6"/>
        <v>No kids</v>
      </c>
      <c r="AH638" s="5" t="str">
        <f t="shared" si="20"/>
        <v>High income</v>
      </c>
      <c r="AI638" s="5" t="str">
        <f t="shared" si="7"/>
        <v>No</v>
      </c>
      <c r="AJ638" s="5" t="str">
        <f t="shared" si="8"/>
        <v>No Acceptance</v>
      </c>
      <c r="AK638" s="5">
        <f t="shared" si="9"/>
        <v>3</v>
      </c>
      <c r="AL638" s="5">
        <f t="shared" si="10"/>
        <v>0.1252002534</v>
      </c>
      <c r="AM638" s="5">
        <f t="shared" si="11"/>
        <v>0.2727272727</v>
      </c>
      <c r="AN638" s="5">
        <f t="shared" si="12"/>
        <v>0.3333333333</v>
      </c>
      <c r="AO638" s="5">
        <f t="shared" si="13"/>
        <v>0.3928571429</v>
      </c>
      <c r="AP638" s="5">
        <f t="shared" si="14"/>
        <v>0</v>
      </c>
      <c r="AQ638" s="5">
        <f t="shared" si="15"/>
        <v>1</v>
      </c>
      <c r="AR638" s="5">
        <f t="shared" si="16"/>
        <v>0.3024039595</v>
      </c>
      <c r="AS638" s="5">
        <f t="shared" si="17"/>
        <v>935</v>
      </c>
      <c r="AT638" s="5">
        <f t="shared" si="18"/>
        <v>0.5828494864</v>
      </c>
      <c r="AU638" s="5" t="str">
        <f t="shared" si="19"/>
        <v>Mid</v>
      </c>
      <c r="AV638" s="5"/>
      <c r="AW638" s="5"/>
      <c r="AX638" s="5"/>
      <c r="AY638" s="5"/>
      <c r="AZ638" s="5"/>
    </row>
    <row r="639" ht="14.25" customHeight="1">
      <c r="A639" s="5">
        <v>944.0</v>
      </c>
      <c r="B639" s="5">
        <v>1962.0</v>
      </c>
      <c r="C639" s="5" t="s">
        <v>46</v>
      </c>
      <c r="D639" s="5" t="s">
        <v>54</v>
      </c>
      <c r="E639" s="5">
        <v>56181.0</v>
      </c>
      <c r="F639" s="2">
        <f t="shared" si="1"/>
        <v>56181</v>
      </c>
      <c r="G639" s="5">
        <v>0.0</v>
      </c>
      <c r="H639" s="5">
        <v>0.0</v>
      </c>
      <c r="I639" s="5" t="s">
        <v>281</v>
      </c>
      <c r="J639" s="2">
        <f t="array" ref="J639">INDEX('Purchase Behaviour'!B:B,MATCH(A639,'Purchase Behaviour'!A:A, 0))</f>
        <v>216.3131158</v>
      </c>
      <c r="K639" s="2">
        <f t="array" ref="K639">INDEX('Purchase Behaviour'!C:C, MATCH(A639,'Purchase Behaviour'!A:A, 0))</f>
        <v>300.0089051</v>
      </c>
      <c r="L639" s="2">
        <f t="array" ref="L639">INDEX('Purchase Behaviour'!D:D, MATCH($A639,'Purchase Behaviour'!$A:$A, 0))</f>
        <v>224.8285142</v>
      </c>
      <c r="M639" s="2">
        <f t="array" ref="M639">INDEX('Purchase Behaviour'!E:E, MATCH($A639,'Purchase Behaviour'!$A:$A, 0))</f>
        <v>189.6974839</v>
      </c>
      <c r="N639" s="2">
        <f t="array" ref="N639">INDEX('Purchase Behaviour'!F:F, MATCH($A639,'Purchase Behaviour'!$A:$A, 0))</f>
        <v>417.6947614</v>
      </c>
      <c r="O639" s="2">
        <f t="array" ref="O639">INDEX('Purchase Behaviour'!G:G, MATCH($A639,'Purchase Behaviour'!$A:$A, 0))</f>
        <v>364.8644939</v>
      </c>
      <c r="P639" s="2">
        <f t="array" ref="P639">INDEX('Purchase Behaviour'!H:H, MATCH($A639,'Purchase Behaviour'!$A:$A, 0))</f>
        <v>1</v>
      </c>
      <c r="Q639" s="2">
        <f t="array" ref="Q639">INDEX('Purchase Behaviour'!I:I, MATCH($A639,'Purchase Behaviour'!$A:$A, 0))</f>
        <v>4</v>
      </c>
      <c r="R639" s="2">
        <f t="array" ref="R639">INDEX('Purchase Behaviour'!J:J, MATCH($A639,'Purchase Behaviour'!$A:$A, 0))</f>
        <v>2</v>
      </c>
      <c r="S639" s="2">
        <f t="array" ref="S639">INDEX('Purchase Behaviour'!K:K, MATCH($A639,'Purchase Behaviour'!$A:$A, 0))</f>
        <v>7</v>
      </c>
      <c r="T639" s="2">
        <f t="array" ref="T639">INDEX('Purchase Behaviour'!L:L, MATCH($A639,'Purchase Behaviour'!$A:$A, 0))</f>
        <v>4</v>
      </c>
      <c r="U639" s="2">
        <f t="array" ref="U639">INDEX('Purchase Behaviour'!M:M, MATCH($A639,'Purchase Behaviour'!$A:$A, 0))</f>
        <v>6</v>
      </c>
      <c r="V639" s="2">
        <f t="array" ref="V639">INDEX('Campaign Performance'!B:B, MATCH(A639,'Campaign Performance'!A:A, 0))</f>
        <v>0</v>
      </c>
      <c r="W639" s="2">
        <f t="array" ref="W639">INDEX('Campaign Performance'!C:C, MATCH($A639,'Campaign Performance'!$A:$A, 0))</f>
        <v>0</v>
      </c>
      <c r="X639" s="2">
        <f t="array" ref="X639">INDEX('Campaign Performance'!D:D, MATCH($A639,'Campaign Performance'!$A:$A, 0))</f>
        <v>0</v>
      </c>
      <c r="Y639" s="2">
        <f t="array" ref="Y639">INDEX('Campaign Performance'!E:E, MATCH($A639,'Campaign Performance'!$A:$A, 0))</f>
        <v>0</v>
      </c>
      <c r="Z639" s="2">
        <f t="array" ref="Z639">INDEX('Campaign Performance'!F:F, MATCH($A639,'Campaign Performance'!$A:$A, 0))</f>
        <v>0</v>
      </c>
      <c r="AA639" s="2">
        <f t="array" ref="AA639">INDEX('Campaign Performance'!G:G, MATCH($A639,'Campaign Performance'!$A:$A, 0))</f>
        <v>0</v>
      </c>
      <c r="AB639" s="2">
        <f t="array" ref="AB639">INDEX('Campaign Performance'!H:H, MATCH($A639,'Campaign Performance'!$A:$A, 0))</f>
        <v>0</v>
      </c>
      <c r="AC639" s="5">
        <f t="shared" si="2"/>
        <v>63</v>
      </c>
      <c r="AD639" s="5">
        <f t="shared" si="3"/>
        <v>12</v>
      </c>
      <c r="AE639" s="5">
        <f t="shared" si="4"/>
        <v>1713.407274</v>
      </c>
      <c r="AF639" s="5">
        <f t="shared" si="5"/>
        <v>0</v>
      </c>
      <c r="AG639" s="5" t="str">
        <f t="shared" si="6"/>
        <v>No kids</v>
      </c>
      <c r="AH639" s="5" t="str">
        <f t="shared" si="20"/>
        <v>High income</v>
      </c>
      <c r="AI639" s="5" t="str">
        <f t="shared" si="7"/>
        <v>No</v>
      </c>
      <c r="AJ639" s="5" t="str">
        <f t="shared" si="8"/>
        <v>No Acceptance</v>
      </c>
      <c r="AK639" s="5">
        <f t="shared" si="9"/>
        <v>3</v>
      </c>
      <c r="AL639" s="5">
        <f t="shared" si="10"/>
        <v>0.0868402488</v>
      </c>
      <c r="AM639" s="5">
        <f t="shared" si="11"/>
        <v>0.9393939394</v>
      </c>
      <c r="AN639" s="5">
        <f t="shared" si="12"/>
        <v>0.1481481481</v>
      </c>
      <c r="AO639" s="5">
        <f t="shared" si="13"/>
        <v>0.07142857143</v>
      </c>
      <c r="AP639" s="5">
        <f t="shared" si="14"/>
        <v>0</v>
      </c>
      <c r="AQ639" s="5">
        <f t="shared" si="15"/>
        <v>1</v>
      </c>
      <c r="AR639" s="5">
        <f t="shared" si="16"/>
        <v>0.4328933234</v>
      </c>
      <c r="AS639" s="5">
        <f t="shared" si="17"/>
        <v>215</v>
      </c>
      <c r="AT639" s="5">
        <f t="shared" si="18"/>
        <v>0.9044216168</v>
      </c>
      <c r="AU639" s="5" t="str">
        <f t="shared" si="19"/>
        <v>High</v>
      </c>
      <c r="AV639" s="5"/>
      <c r="AW639" s="5"/>
      <c r="AX639" s="5"/>
      <c r="AY639" s="5"/>
      <c r="AZ639" s="5"/>
    </row>
    <row r="640" ht="14.25" customHeight="1">
      <c r="A640" s="5">
        <v>1907.0</v>
      </c>
      <c r="B640" s="5">
        <v>1960.0</v>
      </c>
      <c r="C640" s="5" t="s">
        <v>56</v>
      </c>
      <c r="D640" s="5" t="s">
        <v>58</v>
      </c>
      <c r="E640" s="5">
        <v>63120.0</v>
      </c>
      <c r="F640" s="2">
        <f t="shared" si="1"/>
        <v>63120</v>
      </c>
      <c r="G640" s="5">
        <v>0.0</v>
      </c>
      <c r="H640" s="5">
        <v>0.0</v>
      </c>
      <c r="I640" s="5" t="s">
        <v>330</v>
      </c>
      <c r="J640" s="2">
        <f t="array" ref="J640">INDEX('Purchase Behaviour'!B:B,MATCH(A640,'Purchase Behaviour'!A:A, 0))</f>
        <v>231.7969825</v>
      </c>
      <c r="K640" s="2">
        <f t="array" ref="K640">INDEX('Purchase Behaviour'!C:C, MATCH(A640,'Purchase Behaviour'!A:A, 0))</f>
        <v>284.7838113</v>
      </c>
      <c r="L640" s="2">
        <f t="array" ref="L640">INDEX('Purchase Behaviour'!D:D, MATCH($A640,'Purchase Behaviour'!$A:$A, 0))</f>
        <v>444.7000414</v>
      </c>
      <c r="M640" s="2">
        <f t="array" ref="M640">INDEX('Purchase Behaviour'!E:E, MATCH($A640,'Purchase Behaviour'!$A:$A, 0))</f>
        <v>206.5157862</v>
      </c>
      <c r="N640" s="2">
        <f t="array" ref="N640">INDEX('Purchase Behaviour'!F:F, MATCH($A640,'Purchase Behaviour'!$A:$A, 0))</f>
        <v>211.7456473</v>
      </c>
      <c r="O640" s="2">
        <f t="array" ref="O640">INDEX('Purchase Behaviour'!G:G, MATCH($A640,'Purchase Behaviour'!$A:$A, 0))</f>
        <v>347.455931</v>
      </c>
      <c r="P640" s="2">
        <f t="array" ref="P640">INDEX('Purchase Behaviour'!H:H, MATCH($A640,'Purchase Behaviour'!$A:$A, 0))</f>
        <v>5</v>
      </c>
      <c r="Q640" s="2">
        <f t="array" ref="Q640">INDEX('Purchase Behaviour'!I:I, MATCH($A640,'Purchase Behaviour'!$A:$A, 0))</f>
        <v>8</v>
      </c>
      <c r="R640" s="2">
        <f t="array" ref="R640">INDEX('Purchase Behaviour'!J:J, MATCH($A640,'Purchase Behaviour'!$A:$A, 0))</f>
        <v>4</v>
      </c>
      <c r="S640" s="2">
        <f t="array" ref="S640">INDEX('Purchase Behaviour'!K:K, MATCH($A640,'Purchase Behaviour'!$A:$A, 0))</f>
        <v>9</v>
      </c>
      <c r="T640" s="2">
        <f t="array" ref="T640">INDEX('Purchase Behaviour'!L:L, MATCH($A640,'Purchase Behaviour'!$A:$A, 0))</f>
        <v>7</v>
      </c>
      <c r="U640" s="2">
        <f t="array" ref="U640">INDEX('Purchase Behaviour'!M:M, MATCH($A640,'Purchase Behaviour'!$A:$A, 0))</f>
        <v>53</v>
      </c>
      <c r="V640" s="2">
        <f t="array" ref="V640">INDEX('Campaign Performance'!B:B, MATCH(A640,'Campaign Performance'!A:A, 0))</f>
        <v>0</v>
      </c>
      <c r="W640" s="2">
        <f t="array" ref="W640">INDEX('Campaign Performance'!C:C, MATCH($A640,'Campaign Performance'!$A:$A, 0))</f>
        <v>0</v>
      </c>
      <c r="X640" s="2">
        <f t="array" ref="X640">INDEX('Campaign Performance'!D:D, MATCH($A640,'Campaign Performance'!$A:$A, 0))</f>
        <v>0</v>
      </c>
      <c r="Y640" s="2">
        <f t="array" ref="Y640">INDEX('Campaign Performance'!E:E, MATCH($A640,'Campaign Performance'!$A:$A, 0))</f>
        <v>0</v>
      </c>
      <c r="Z640" s="2">
        <f t="array" ref="Z640">INDEX('Campaign Performance'!F:F, MATCH($A640,'Campaign Performance'!$A:$A, 0))</f>
        <v>0</v>
      </c>
      <c r="AA640" s="2">
        <f t="array" ref="AA640">INDEX('Campaign Performance'!G:G, MATCH($A640,'Campaign Performance'!$A:$A, 0))</f>
        <v>0</v>
      </c>
      <c r="AB640" s="2">
        <f t="array" ref="AB640">INDEX('Campaign Performance'!H:H, MATCH($A640,'Campaign Performance'!$A:$A, 0))</f>
        <v>1</v>
      </c>
      <c r="AC640" s="5">
        <f t="shared" si="2"/>
        <v>65</v>
      </c>
      <c r="AD640" s="5">
        <f t="shared" si="3"/>
        <v>13</v>
      </c>
      <c r="AE640" s="5">
        <f t="shared" si="4"/>
        <v>1726.9982</v>
      </c>
      <c r="AF640" s="5">
        <f t="shared" si="5"/>
        <v>0</v>
      </c>
      <c r="AG640" s="5" t="str">
        <f t="shared" si="6"/>
        <v>No kids</v>
      </c>
      <c r="AH640" s="5" t="str">
        <f t="shared" si="20"/>
        <v>High income</v>
      </c>
      <c r="AI640" s="5" t="str">
        <f t="shared" si="7"/>
        <v>Yes</v>
      </c>
      <c r="AJ640" s="5" t="str">
        <f t="shared" si="8"/>
        <v>No Acceptance</v>
      </c>
      <c r="AK640" s="5">
        <f t="shared" si="9"/>
        <v>3</v>
      </c>
      <c r="AL640" s="5">
        <f t="shared" si="10"/>
        <v>0.08752907473</v>
      </c>
      <c r="AM640" s="5">
        <f t="shared" si="11"/>
        <v>0.4646464646</v>
      </c>
      <c r="AN640" s="5">
        <f t="shared" si="12"/>
        <v>0.2962962963</v>
      </c>
      <c r="AO640" s="5">
        <f t="shared" si="13"/>
        <v>0.1428571429</v>
      </c>
      <c r="AP640" s="5">
        <f t="shared" si="14"/>
        <v>0</v>
      </c>
      <c r="AQ640" s="5">
        <f t="shared" si="15"/>
        <v>1</v>
      </c>
      <c r="AR640" s="5">
        <f t="shared" si="16"/>
        <v>0.3200063668</v>
      </c>
      <c r="AS640" s="5">
        <f t="shared" si="17"/>
        <v>792</v>
      </c>
      <c r="AT640" s="5">
        <f t="shared" si="18"/>
        <v>0.6467172845</v>
      </c>
      <c r="AU640" s="5" t="str">
        <f t="shared" si="19"/>
        <v>Mid</v>
      </c>
      <c r="AV640" s="5"/>
      <c r="AW640" s="5"/>
      <c r="AX640" s="5"/>
      <c r="AY640" s="5"/>
      <c r="AZ640" s="5"/>
    </row>
    <row r="641" ht="14.25" customHeight="1">
      <c r="A641" s="5">
        <v>701.0</v>
      </c>
      <c r="B641" s="5">
        <v>1971.0</v>
      </c>
      <c r="C641" s="5" t="s">
        <v>46</v>
      </c>
      <c r="D641" s="5" t="s">
        <v>54</v>
      </c>
      <c r="E641" s="5">
        <v>73691.0</v>
      </c>
      <c r="F641" s="2">
        <f t="shared" si="1"/>
        <v>73691</v>
      </c>
      <c r="G641" s="5">
        <v>0.0</v>
      </c>
      <c r="H641" s="5">
        <v>0.0</v>
      </c>
      <c r="I641" s="5" t="s">
        <v>430</v>
      </c>
      <c r="J641" s="2">
        <f t="array" ref="J641">INDEX('Purchase Behaviour'!B:B,MATCH(A641,'Purchase Behaviour'!A:A, 0))</f>
        <v>608.7966419</v>
      </c>
      <c r="K641" s="2">
        <f t="array" ref="K641">INDEX('Purchase Behaviour'!C:C, MATCH(A641,'Purchase Behaviour'!A:A, 0))</f>
        <v>358.6811093</v>
      </c>
      <c r="L641" s="2">
        <f t="array" ref="L641">INDEX('Purchase Behaviour'!D:D, MATCH($A641,'Purchase Behaviour'!$A:$A, 0))</f>
        <v>471.0617414</v>
      </c>
      <c r="M641" s="2">
        <f t="array" ref="M641">INDEX('Purchase Behaviour'!E:E, MATCH($A641,'Purchase Behaviour'!$A:$A, 0))</f>
        <v>237.8050028</v>
      </c>
      <c r="N641" s="2">
        <f t="array" ref="N641">INDEX('Purchase Behaviour'!F:F, MATCH($A641,'Purchase Behaviour'!$A:$A, 0))</f>
        <v>393.3461401</v>
      </c>
      <c r="O641" s="2">
        <f t="array" ref="O641">INDEX('Purchase Behaviour'!G:G, MATCH($A641,'Purchase Behaviour'!$A:$A, 0))</f>
        <v>312.0302056</v>
      </c>
      <c r="P641" s="2">
        <f t="array" ref="P641">INDEX('Purchase Behaviour'!H:H, MATCH($A641,'Purchase Behaviour'!$A:$A, 0))</f>
        <v>2</v>
      </c>
      <c r="Q641" s="2">
        <f t="array" ref="Q641">INDEX('Purchase Behaviour'!I:I, MATCH($A641,'Purchase Behaviour'!$A:$A, 0))</f>
        <v>6</v>
      </c>
      <c r="R641" s="2">
        <f t="array" ref="R641">INDEX('Purchase Behaviour'!J:J, MATCH($A641,'Purchase Behaviour'!$A:$A, 0))</f>
        <v>2</v>
      </c>
      <c r="S641" s="2">
        <f t="array" ref="S641">INDEX('Purchase Behaviour'!K:K, MATCH($A641,'Purchase Behaviour'!$A:$A, 0))</f>
        <v>8</v>
      </c>
      <c r="T641" s="2">
        <f t="array" ref="T641">INDEX('Purchase Behaviour'!L:L, MATCH($A641,'Purchase Behaviour'!$A:$A, 0))</f>
        <v>2</v>
      </c>
      <c r="U641" s="2">
        <f t="array" ref="U641">INDEX('Purchase Behaviour'!M:M, MATCH($A641,'Purchase Behaviour'!$A:$A, 0))</f>
        <v>58</v>
      </c>
      <c r="V641" s="2">
        <f t="array" ref="V641">INDEX('Campaign Performance'!B:B, MATCH(A641,'Campaign Performance'!A:A, 0))</f>
        <v>1</v>
      </c>
      <c r="W641" s="2">
        <f t="array" ref="W641">INDEX('Campaign Performance'!C:C, MATCH($A641,'Campaign Performance'!$A:$A, 0))</f>
        <v>0</v>
      </c>
      <c r="X641" s="2">
        <f t="array" ref="X641">INDEX('Campaign Performance'!D:D, MATCH($A641,'Campaign Performance'!$A:$A, 0))</f>
        <v>0</v>
      </c>
      <c r="Y641" s="2">
        <f t="array" ref="Y641">INDEX('Campaign Performance'!E:E, MATCH($A641,'Campaign Performance'!$A:$A, 0))</f>
        <v>0</v>
      </c>
      <c r="Z641" s="2">
        <f t="array" ref="Z641">INDEX('Campaign Performance'!F:F, MATCH($A641,'Campaign Performance'!$A:$A, 0))</f>
        <v>0</v>
      </c>
      <c r="AA641" s="2">
        <f t="array" ref="AA641">INDEX('Campaign Performance'!G:G, MATCH($A641,'Campaign Performance'!$A:$A, 0))</f>
        <v>0</v>
      </c>
      <c r="AB641" s="2">
        <f t="array" ref="AB641">INDEX('Campaign Performance'!H:H, MATCH($A641,'Campaign Performance'!$A:$A, 0))</f>
        <v>0</v>
      </c>
      <c r="AC641" s="5">
        <f t="shared" si="2"/>
        <v>54</v>
      </c>
      <c r="AD641" s="5">
        <f t="shared" si="3"/>
        <v>12</v>
      </c>
      <c r="AE641" s="5">
        <f t="shared" si="4"/>
        <v>2381.720841</v>
      </c>
      <c r="AF641" s="5">
        <f t="shared" si="5"/>
        <v>1</v>
      </c>
      <c r="AG641" s="5" t="str">
        <f t="shared" si="6"/>
        <v>No kids</v>
      </c>
      <c r="AH641" s="5" t="str">
        <f t="shared" si="20"/>
        <v>High income</v>
      </c>
      <c r="AI641" s="5" t="str">
        <f t="shared" si="7"/>
        <v>No</v>
      </c>
      <c r="AJ641" s="5" t="str">
        <f t="shared" si="8"/>
        <v>Low Acceptance</v>
      </c>
      <c r="AK641" s="5">
        <f t="shared" si="9"/>
        <v>3</v>
      </c>
      <c r="AL641" s="5">
        <f t="shared" si="10"/>
        <v>0.1207122402</v>
      </c>
      <c r="AM641" s="5">
        <f t="shared" si="11"/>
        <v>0.4141414141</v>
      </c>
      <c r="AN641" s="5">
        <f t="shared" si="12"/>
        <v>0.2222222222</v>
      </c>
      <c r="AO641" s="5">
        <f t="shared" si="13"/>
        <v>0.07142857143</v>
      </c>
      <c r="AP641" s="5">
        <f t="shared" si="14"/>
        <v>0.25</v>
      </c>
      <c r="AQ641" s="5">
        <f t="shared" si="15"/>
        <v>1</v>
      </c>
      <c r="AR641" s="5">
        <f t="shared" si="16"/>
        <v>0.3198966748</v>
      </c>
      <c r="AS641" s="5">
        <f t="shared" si="17"/>
        <v>796</v>
      </c>
      <c r="AT641" s="5">
        <f t="shared" si="18"/>
        <v>0.6449307727</v>
      </c>
      <c r="AU641" s="5" t="str">
        <f t="shared" si="19"/>
        <v>Mid</v>
      </c>
      <c r="AV641" s="5"/>
      <c r="AW641" s="5"/>
      <c r="AX641" s="5"/>
      <c r="AY641" s="5"/>
      <c r="AZ641" s="5"/>
    </row>
    <row r="642" ht="14.25" customHeight="1">
      <c r="A642" s="5">
        <v>3856.0</v>
      </c>
      <c r="B642" s="5">
        <v>1960.0</v>
      </c>
      <c r="C642" s="5" t="s">
        <v>46</v>
      </c>
      <c r="D642" s="5" t="s">
        <v>50</v>
      </c>
      <c r="E642" s="5">
        <v>63381.0</v>
      </c>
      <c r="F642" s="2">
        <f t="shared" si="1"/>
        <v>63381</v>
      </c>
      <c r="G642" s="5">
        <v>0.0</v>
      </c>
      <c r="H642" s="5">
        <v>0.0</v>
      </c>
      <c r="I642" s="5" t="s">
        <v>229</v>
      </c>
      <c r="J642" s="2">
        <f t="array" ref="J642">INDEX('Purchase Behaviour'!B:B,MATCH(A642,'Purchase Behaviour'!A:A, 0))</f>
        <v>484.4261559</v>
      </c>
      <c r="K642" s="2">
        <f t="array" ref="K642">INDEX('Purchase Behaviour'!C:C, MATCH(A642,'Purchase Behaviour'!A:A, 0))</f>
        <v>458.423732</v>
      </c>
      <c r="L642" s="2">
        <f t="array" ref="L642">INDEX('Purchase Behaviour'!D:D, MATCH($A642,'Purchase Behaviour'!$A:$A, 0))</f>
        <v>524.4866719</v>
      </c>
      <c r="M642" s="2">
        <f t="array" ref="M642">INDEX('Purchase Behaviour'!E:E, MATCH($A642,'Purchase Behaviour'!$A:$A, 0))</f>
        <v>235.7786324</v>
      </c>
      <c r="N642" s="2">
        <f t="array" ref="N642">INDEX('Purchase Behaviour'!F:F, MATCH($A642,'Purchase Behaviour'!$A:$A, 0))</f>
        <v>306.7193495</v>
      </c>
      <c r="O642" s="2">
        <f t="array" ref="O642">INDEX('Purchase Behaviour'!G:G, MATCH($A642,'Purchase Behaviour'!$A:$A, 0))</f>
        <v>339.683446</v>
      </c>
      <c r="P642" s="2">
        <f t="array" ref="P642">INDEX('Purchase Behaviour'!H:H, MATCH($A642,'Purchase Behaviour'!$A:$A, 0))</f>
        <v>4</v>
      </c>
      <c r="Q642" s="2">
        <f t="array" ref="Q642">INDEX('Purchase Behaviour'!I:I, MATCH($A642,'Purchase Behaviour'!$A:$A, 0))</f>
        <v>4</v>
      </c>
      <c r="R642" s="2">
        <f t="array" ref="R642">INDEX('Purchase Behaviour'!J:J, MATCH($A642,'Purchase Behaviour'!$A:$A, 0))</f>
        <v>5</v>
      </c>
      <c r="S642" s="2">
        <f t="array" ref="S642">INDEX('Purchase Behaviour'!K:K, MATCH($A642,'Purchase Behaviour'!$A:$A, 0))</f>
        <v>13</v>
      </c>
      <c r="T642" s="2">
        <f t="array" ref="T642">INDEX('Purchase Behaviour'!L:L, MATCH($A642,'Purchase Behaviour'!$A:$A, 0))</f>
        <v>2</v>
      </c>
      <c r="U642" s="2">
        <f t="array" ref="U642">INDEX('Purchase Behaviour'!M:M, MATCH($A642,'Purchase Behaviour'!$A:$A, 0))</f>
        <v>78</v>
      </c>
      <c r="V642" s="2">
        <f t="array" ref="V642">INDEX('Campaign Performance'!B:B, MATCH(A642,'Campaign Performance'!A:A, 0))</f>
        <v>0</v>
      </c>
      <c r="W642" s="2">
        <f t="array" ref="W642">INDEX('Campaign Performance'!C:C, MATCH($A642,'Campaign Performance'!$A:$A, 0))</f>
        <v>0</v>
      </c>
      <c r="X642" s="2">
        <f t="array" ref="X642">INDEX('Campaign Performance'!D:D, MATCH($A642,'Campaign Performance'!$A:$A, 0))</f>
        <v>0</v>
      </c>
      <c r="Y642" s="2">
        <f t="array" ref="Y642">INDEX('Campaign Performance'!E:E, MATCH($A642,'Campaign Performance'!$A:$A, 0))</f>
        <v>0</v>
      </c>
      <c r="Z642" s="2">
        <f t="array" ref="Z642">INDEX('Campaign Performance'!F:F, MATCH($A642,'Campaign Performance'!$A:$A, 0))</f>
        <v>0</v>
      </c>
      <c r="AA642" s="2">
        <f t="array" ref="AA642">INDEX('Campaign Performance'!G:G, MATCH($A642,'Campaign Performance'!$A:$A, 0))</f>
        <v>0</v>
      </c>
      <c r="AB642" s="2">
        <f t="array" ref="AB642">INDEX('Campaign Performance'!H:H, MATCH($A642,'Campaign Performance'!$A:$A, 0))</f>
        <v>0</v>
      </c>
      <c r="AC642" s="5">
        <f t="shared" si="2"/>
        <v>65</v>
      </c>
      <c r="AD642" s="5">
        <f t="shared" si="3"/>
        <v>13</v>
      </c>
      <c r="AE642" s="5">
        <f t="shared" si="4"/>
        <v>2349.517988</v>
      </c>
      <c r="AF642" s="5">
        <f t="shared" si="5"/>
        <v>0</v>
      </c>
      <c r="AG642" s="5" t="str">
        <f t="shared" si="6"/>
        <v>No kids</v>
      </c>
      <c r="AH642" s="5" t="str">
        <f t="shared" si="20"/>
        <v>High income</v>
      </c>
      <c r="AI642" s="5" t="str">
        <f t="shared" si="7"/>
        <v>No</v>
      </c>
      <c r="AJ642" s="5" t="str">
        <f t="shared" si="8"/>
        <v>No Acceptance</v>
      </c>
      <c r="AK642" s="5">
        <f t="shared" si="9"/>
        <v>3</v>
      </c>
      <c r="AL642" s="5">
        <f t="shared" si="10"/>
        <v>0.11908011</v>
      </c>
      <c r="AM642" s="5">
        <f t="shared" si="11"/>
        <v>0.2121212121</v>
      </c>
      <c r="AN642" s="5">
        <f t="shared" si="12"/>
        <v>0.1481481481</v>
      </c>
      <c r="AO642" s="5">
        <f t="shared" si="13"/>
        <v>0.1785714286</v>
      </c>
      <c r="AP642" s="5">
        <f t="shared" si="14"/>
        <v>0</v>
      </c>
      <c r="AQ642" s="5">
        <f t="shared" si="15"/>
        <v>1</v>
      </c>
      <c r="AR642" s="5">
        <f t="shared" si="16"/>
        <v>0.2334857562</v>
      </c>
      <c r="AS642" s="5">
        <f t="shared" si="17"/>
        <v>1432</v>
      </c>
      <c r="AT642" s="5">
        <f t="shared" si="18"/>
        <v>0.3608753908</v>
      </c>
      <c r="AU642" s="5" t="str">
        <f t="shared" si="19"/>
        <v>Low</v>
      </c>
      <c r="AV642" s="5"/>
      <c r="AW642" s="5"/>
      <c r="AX642" s="5"/>
      <c r="AY642" s="5"/>
      <c r="AZ642" s="5"/>
    </row>
    <row r="643" ht="14.25" customHeight="1">
      <c r="A643" s="5">
        <v>4149.0</v>
      </c>
      <c r="B643" s="5">
        <v>1960.0</v>
      </c>
      <c r="C643" s="5" t="s">
        <v>53</v>
      </c>
      <c r="D643" s="5" t="s">
        <v>50</v>
      </c>
      <c r="E643" s="5">
        <v>76140.0</v>
      </c>
      <c r="F643" s="2">
        <f t="shared" si="1"/>
        <v>76140</v>
      </c>
      <c r="G643" s="5">
        <v>0.0</v>
      </c>
      <c r="H643" s="5">
        <v>0.0</v>
      </c>
      <c r="I643" s="5" t="s">
        <v>215</v>
      </c>
      <c r="J643" s="2">
        <f t="array" ref="J643">INDEX('Purchase Behaviour'!B:B,MATCH(A643,'Purchase Behaviour'!A:A, 0))</f>
        <v>287.7916817</v>
      </c>
      <c r="K643" s="2">
        <f t="array" ref="K643">INDEX('Purchase Behaviour'!C:C, MATCH(A643,'Purchase Behaviour'!A:A, 0))</f>
        <v>379.6043413</v>
      </c>
      <c r="L643" s="2">
        <f t="array" ref="L643">INDEX('Purchase Behaviour'!D:D, MATCH($A643,'Purchase Behaviour'!$A:$A, 0))</f>
        <v>470.2977933</v>
      </c>
      <c r="M643" s="2">
        <f t="array" ref="M643">INDEX('Purchase Behaviour'!E:E, MATCH($A643,'Purchase Behaviour'!$A:$A, 0))</f>
        <v>300.1615031</v>
      </c>
      <c r="N643" s="2">
        <f t="array" ref="N643">INDEX('Purchase Behaviour'!F:F, MATCH($A643,'Purchase Behaviour'!$A:$A, 0))</f>
        <v>282.3251894</v>
      </c>
      <c r="O643" s="2">
        <f t="array" ref="O643">INDEX('Purchase Behaviour'!G:G, MATCH($A643,'Purchase Behaviour'!$A:$A, 0))</f>
        <v>274.5957417</v>
      </c>
      <c r="P643" s="2">
        <f t="array" ref="P643">INDEX('Purchase Behaviour'!H:H, MATCH($A643,'Purchase Behaviour'!$A:$A, 0))</f>
        <v>1</v>
      </c>
      <c r="Q643" s="2">
        <f t="array" ref="Q643">INDEX('Purchase Behaviour'!I:I, MATCH($A643,'Purchase Behaviour'!$A:$A, 0))</f>
        <v>5</v>
      </c>
      <c r="R643" s="2">
        <f t="array" ref="R643">INDEX('Purchase Behaviour'!J:J, MATCH($A643,'Purchase Behaviour'!$A:$A, 0))</f>
        <v>9</v>
      </c>
      <c r="S643" s="2">
        <f t="array" ref="S643">INDEX('Purchase Behaviour'!K:K, MATCH($A643,'Purchase Behaviour'!$A:$A, 0))</f>
        <v>6</v>
      </c>
      <c r="T643" s="2">
        <f t="array" ref="T643">INDEX('Purchase Behaviour'!L:L, MATCH($A643,'Purchase Behaviour'!$A:$A, 0))</f>
        <v>2</v>
      </c>
      <c r="U643" s="2">
        <f t="array" ref="U643">INDEX('Purchase Behaviour'!M:M, MATCH($A643,'Purchase Behaviour'!$A:$A, 0))</f>
        <v>57</v>
      </c>
      <c r="V643" s="2">
        <f t="array" ref="V643">INDEX('Campaign Performance'!B:B, MATCH(A643,'Campaign Performance'!A:A, 0))</f>
        <v>0</v>
      </c>
      <c r="W643" s="2">
        <f t="array" ref="W643">INDEX('Campaign Performance'!C:C, MATCH($A643,'Campaign Performance'!$A:$A, 0))</f>
        <v>0</v>
      </c>
      <c r="X643" s="2">
        <f t="array" ref="X643">INDEX('Campaign Performance'!D:D, MATCH($A643,'Campaign Performance'!$A:$A, 0))</f>
        <v>0</v>
      </c>
      <c r="Y643" s="2">
        <f t="array" ref="Y643">INDEX('Campaign Performance'!E:E, MATCH($A643,'Campaign Performance'!$A:$A, 0))</f>
        <v>0</v>
      </c>
      <c r="Z643" s="2">
        <f t="array" ref="Z643">INDEX('Campaign Performance'!F:F, MATCH($A643,'Campaign Performance'!$A:$A, 0))</f>
        <v>0</v>
      </c>
      <c r="AA643" s="2">
        <f t="array" ref="AA643">INDEX('Campaign Performance'!G:G, MATCH($A643,'Campaign Performance'!$A:$A, 0))</f>
        <v>0</v>
      </c>
      <c r="AB643" s="2">
        <f t="array" ref="AB643">INDEX('Campaign Performance'!H:H, MATCH($A643,'Campaign Performance'!$A:$A, 0))</f>
        <v>0</v>
      </c>
      <c r="AC643" s="5">
        <f t="shared" si="2"/>
        <v>65</v>
      </c>
      <c r="AD643" s="5">
        <f t="shared" si="3"/>
        <v>11</v>
      </c>
      <c r="AE643" s="5">
        <f t="shared" si="4"/>
        <v>1994.77625</v>
      </c>
      <c r="AF643" s="5">
        <f t="shared" si="5"/>
        <v>0</v>
      </c>
      <c r="AG643" s="5" t="str">
        <f t="shared" si="6"/>
        <v>No kids</v>
      </c>
      <c r="AH643" s="5" t="str">
        <f t="shared" si="20"/>
        <v>High income</v>
      </c>
      <c r="AI643" s="5" t="str">
        <f t="shared" si="7"/>
        <v>No</v>
      </c>
      <c r="AJ643" s="5" t="str">
        <f t="shared" si="8"/>
        <v>No Acceptance</v>
      </c>
      <c r="AK643" s="5">
        <f t="shared" si="9"/>
        <v>3</v>
      </c>
      <c r="AL643" s="5">
        <f t="shared" si="10"/>
        <v>0.1011008115</v>
      </c>
      <c r="AM643" s="5">
        <f t="shared" si="11"/>
        <v>0.4242424242</v>
      </c>
      <c r="AN643" s="5">
        <f t="shared" si="12"/>
        <v>0.1851851852</v>
      </c>
      <c r="AO643" s="5">
        <f t="shared" si="13"/>
        <v>0.3214285714</v>
      </c>
      <c r="AP643" s="5">
        <f t="shared" si="14"/>
        <v>0</v>
      </c>
      <c r="AQ643" s="5">
        <f t="shared" si="15"/>
        <v>1</v>
      </c>
      <c r="AR643" s="5">
        <f t="shared" si="16"/>
        <v>0.3124685651</v>
      </c>
      <c r="AS643" s="5">
        <f t="shared" si="17"/>
        <v>860</v>
      </c>
      <c r="AT643" s="5">
        <f t="shared" si="18"/>
        <v>0.6163465833</v>
      </c>
      <c r="AU643" s="5" t="str">
        <f t="shared" si="19"/>
        <v>Mid</v>
      </c>
      <c r="AV643" s="5"/>
      <c r="AW643" s="5"/>
      <c r="AX643" s="5"/>
      <c r="AY643" s="5"/>
      <c r="AZ643" s="5"/>
    </row>
    <row r="644" ht="14.25" customHeight="1">
      <c r="A644" s="5">
        <v>2131.0</v>
      </c>
      <c r="B644" s="5">
        <v>1960.0</v>
      </c>
      <c r="C644" s="5" t="s">
        <v>53</v>
      </c>
      <c r="D644" s="5" t="s">
        <v>58</v>
      </c>
      <c r="E644" s="5">
        <v>62859.0</v>
      </c>
      <c r="F644" s="2">
        <f t="shared" si="1"/>
        <v>62859</v>
      </c>
      <c r="G644" s="5">
        <v>0.0</v>
      </c>
      <c r="H644" s="5">
        <v>0.0</v>
      </c>
      <c r="I644" s="5" t="s">
        <v>341</v>
      </c>
      <c r="J644" s="2">
        <f t="array" ref="J644">INDEX('Purchase Behaviour'!B:B,MATCH(A644,'Purchase Behaviour'!A:A, 0))</f>
        <v>171.4472381</v>
      </c>
      <c r="K644" s="2">
        <f t="array" ref="K644">INDEX('Purchase Behaviour'!C:C, MATCH(A644,'Purchase Behaviour'!A:A, 0))</f>
        <v>382.9721276</v>
      </c>
      <c r="L644" s="2">
        <f t="array" ref="L644">INDEX('Purchase Behaviour'!D:D, MATCH($A644,'Purchase Behaviour'!$A:$A, 0))</f>
        <v>232.8570635</v>
      </c>
      <c r="M644" s="2">
        <f t="array" ref="M644">INDEX('Purchase Behaviour'!E:E, MATCH($A644,'Purchase Behaviour'!$A:$A, 0))</f>
        <v>222.7087176</v>
      </c>
      <c r="N644" s="2">
        <f t="array" ref="N644">INDEX('Purchase Behaviour'!F:F, MATCH($A644,'Purchase Behaviour'!$A:$A, 0))</f>
        <v>351.6987705</v>
      </c>
      <c r="O644" s="2">
        <f t="array" ref="O644">INDEX('Purchase Behaviour'!G:G, MATCH($A644,'Purchase Behaviour'!$A:$A, 0))</f>
        <v>299.7548119</v>
      </c>
      <c r="P644" s="2">
        <f t="array" ref="P644">INDEX('Purchase Behaviour'!H:H, MATCH($A644,'Purchase Behaviour'!$A:$A, 0))</f>
        <v>4</v>
      </c>
      <c r="Q644" s="2">
        <f t="array" ref="Q644">INDEX('Purchase Behaviour'!I:I, MATCH($A644,'Purchase Behaviour'!$A:$A, 0))</f>
        <v>9</v>
      </c>
      <c r="R644" s="2">
        <f t="array" ref="R644">INDEX('Purchase Behaviour'!J:J, MATCH($A644,'Purchase Behaviour'!$A:$A, 0))</f>
        <v>4</v>
      </c>
      <c r="S644" s="2">
        <f t="array" ref="S644">INDEX('Purchase Behaviour'!K:K, MATCH($A644,'Purchase Behaviour'!$A:$A, 0))</f>
        <v>6</v>
      </c>
      <c r="T644" s="2">
        <f t="array" ref="T644">INDEX('Purchase Behaviour'!L:L, MATCH($A644,'Purchase Behaviour'!$A:$A, 0))</f>
        <v>6</v>
      </c>
      <c r="U644" s="2">
        <f t="array" ref="U644">INDEX('Purchase Behaviour'!M:M, MATCH($A644,'Purchase Behaviour'!$A:$A, 0))</f>
        <v>37</v>
      </c>
      <c r="V644" s="2">
        <f t="array" ref="V644">INDEX('Campaign Performance'!B:B, MATCH(A644,'Campaign Performance'!A:A, 0))</f>
        <v>0</v>
      </c>
      <c r="W644" s="2">
        <f t="array" ref="W644">INDEX('Campaign Performance'!C:C, MATCH($A644,'Campaign Performance'!$A:$A, 0))</f>
        <v>0</v>
      </c>
      <c r="X644" s="2">
        <f t="array" ref="X644">INDEX('Campaign Performance'!D:D, MATCH($A644,'Campaign Performance'!$A:$A, 0))</f>
        <v>0</v>
      </c>
      <c r="Y644" s="2">
        <f t="array" ref="Y644">INDEX('Campaign Performance'!E:E, MATCH($A644,'Campaign Performance'!$A:$A, 0))</f>
        <v>0</v>
      </c>
      <c r="Z644" s="2">
        <f t="array" ref="Z644">INDEX('Campaign Performance'!F:F, MATCH($A644,'Campaign Performance'!$A:$A, 0))</f>
        <v>0</v>
      </c>
      <c r="AA644" s="2">
        <f t="array" ref="AA644">INDEX('Campaign Performance'!G:G, MATCH($A644,'Campaign Performance'!$A:$A, 0))</f>
        <v>0</v>
      </c>
      <c r="AB644" s="2">
        <f t="array" ref="AB644">INDEX('Campaign Performance'!H:H, MATCH($A644,'Campaign Performance'!$A:$A, 0))</f>
        <v>0</v>
      </c>
      <c r="AC644" s="5">
        <f t="shared" si="2"/>
        <v>65</v>
      </c>
      <c r="AD644" s="5">
        <f t="shared" si="3"/>
        <v>12</v>
      </c>
      <c r="AE644" s="5">
        <f t="shared" si="4"/>
        <v>1661.438729</v>
      </c>
      <c r="AF644" s="5">
        <f t="shared" si="5"/>
        <v>0</v>
      </c>
      <c r="AG644" s="5" t="str">
        <f t="shared" si="6"/>
        <v>No kids</v>
      </c>
      <c r="AH644" s="5" t="str">
        <f t="shared" si="20"/>
        <v>High income</v>
      </c>
      <c r="AI644" s="5" t="str">
        <f t="shared" si="7"/>
        <v>No</v>
      </c>
      <c r="AJ644" s="5" t="str">
        <f t="shared" si="8"/>
        <v>No Acceptance</v>
      </c>
      <c r="AK644" s="5">
        <f t="shared" si="9"/>
        <v>3</v>
      </c>
      <c r="AL644" s="5">
        <f t="shared" si="10"/>
        <v>0.08420633831</v>
      </c>
      <c r="AM644" s="5">
        <f t="shared" si="11"/>
        <v>0.6262626263</v>
      </c>
      <c r="AN644" s="5">
        <f t="shared" si="12"/>
        <v>0.3333333333</v>
      </c>
      <c r="AO644" s="5">
        <f t="shared" si="13"/>
        <v>0.1428571429</v>
      </c>
      <c r="AP644" s="5">
        <f t="shared" si="14"/>
        <v>0</v>
      </c>
      <c r="AQ644" s="5">
        <f t="shared" si="15"/>
        <v>1</v>
      </c>
      <c r="AR644" s="5">
        <f t="shared" si="16"/>
        <v>0.3732160867</v>
      </c>
      <c r="AS644" s="5">
        <f t="shared" si="17"/>
        <v>456</v>
      </c>
      <c r="AT644" s="5">
        <f t="shared" si="18"/>
        <v>0.7967842787</v>
      </c>
      <c r="AU644" s="5" t="str">
        <f t="shared" si="19"/>
        <v>High</v>
      </c>
      <c r="AV644" s="5"/>
      <c r="AW644" s="5"/>
      <c r="AX644" s="5"/>
      <c r="AY644" s="5"/>
      <c r="AZ644" s="5"/>
    </row>
    <row r="645" ht="14.25" customHeight="1">
      <c r="A645" s="5">
        <v>2942.0</v>
      </c>
      <c r="B645" s="5">
        <v>1964.0</v>
      </c>
      <c r="C645" s="5" t="s">
        <v>46</v>
      </c>
      <c r="D645" s="5" t="s">
        <v>47</v>
      </c>
      <c r="E645" s="5">
        <v>45906.0</v>
      </c>
      <c r="F645" s="2">
        <f t="shared" si="1"/>
        <v>45906</v>
      </c>
      <c r="G645" s="5">
        <v>0.0</v>
      </c>
      <c r="H645" s="5">
        <v>0.0</v>
      </c>
      <c r="I645" s="5" t="s">
        <v>464</v>
      </c>
      <c r="J645" s="2">
        <f t="array" ref="J645">INDEX('Purchase Behaviour'!B:B,MATCH(A645,'Purchase Behaviour'!A:A, 0))</f>
        <v>182.717751</v>
      </c>
      <c r="K645" s="2">
        <f t="array" ref="K645">INDEX('Purchase Behaviour'!C:C, MATCH(A645,'Purchase Behaviour'!A:A, 0))</f>
        <v>276.6369085</v>
      </c>
      <c r="L645" s="2">
        <f t="array" ref="L645">INDEX('Purchase Behaviour'!D:D, MATCH($A645,'Purchase Behaviour'!$A:$A, 0))</f>
        <v>179.9120556</v>
      </c>
      <c r="M645" s="2">
        <f t="array" ref="M645">INDEX('Purchase Behaviour'!E:E, MATCH($A645,'Purchase Behaviour'!$A:$A, 0))</f>
        <v>66.63874181</v>
      </c>
      <c r="N645" s="2">
        <f t="array" ref="N645">INDEX('Purchase Behaviour'!F:F, MATCH($A645,'Purchase Behaviour'!$A:$A, 0))</f>
        <v>313.3716662</v>
      </c>
      <c r="O645" s="2">
        <f t="array" ref="O645">INDEX('Purchase Behaviour'!G:G, MATCH($A645,'Purchase Behaviour'!$A:$A, 0))</f>
        <v>161.4433001</v>
      </c>
      <c r="P645" s="2">
        <f t="array" ref="P645">INDEX('Purchase Behaviour'!H:H, MATCH($A645,'Purchase Behaviour'!$A:$A, 0))</f>
        <v>2</v>
      </c>
      <c r="Q645" s="2">
        <f t="array" ref="Q645">INDEX('Purchase Behaviour'!I:I, MATCH($A645,'Purchase Behaviour'!$A:$A, 0))</f>
        <v>5</v>
      </c>
      <c r="R645" s="2">
        <f t="array" ref="R645">INDEX('Purchase Behaviour'!J:J, MATCH($A645,'Purchase Behaviour'!$A:$A, 0))</f>
        <v>4</v>
      </c>
      <c r="S645" s="2">
        <f t="array" ref="S645">INDEX('Purchase Behaviour'!K:K, MATCH($A645,'Purchase Behaviour'!$A:$A, 0))</f>
        <v>4</v>
      </c>
      <c r="T645" s="2">
        <f t="array" ref="T645">INDEX('Purchase Behaviour'!L:L, MATCH($A645,'Purchase Behaviour'!$A:$A, 0))</f>
        <v>5</v>
      </c>
      <c r="U645" s="2">
        <f t="array" ref="U645">INDEX('Purchase Behaviour'!M:M, MATCH($A645,'Purchase Behaviour'!$A:$A, 0))</f>
        <v>20</v>
      </c>
      <c r="V645" s="2">
        <f t="array" ref="V645">INDEX('Campaign Performance'!B:B, MATCH(A645,'Campaign Performance'!A:A, 0))</f>
        <v>1</v>
      </c>
      <c r="W645" s="2">
        <f t="array" ref="W645">INDEX('Campaign Performance'!C:C, MATCH($A645,'Campaign Performance'!$A:$A, 0))</f>
        <v>0</v>
      </c>
      <c r="X645" s="2">
        <f t="array" ref="X645">INDEX('Campaign Performance'!D:D, MATCH($A645,'Campaign Performance'!$A:$A, 0))</f>
        <v>0</v>
      </c>
      <c r="Y645" s="2">
        <f t="array" ref="Y645">INDEX('Campaign Performance'!E:E, MATCH($A645,'Campaign Performance'!$A:$A, 0))</f>
        <v>0</v>
      </c>
      <c r="Z645" s="2">
        <f t="array" ref="Z645">INDEX('Campaign Performance'!F:F, MATCH($A645,'Campaign Performance'!$A:$A, 0))</f>
        <v>0</v>
      </c>
      <c r="AA645" s="2">
        <f t="array" ref="AA645">INDEX('Campaign Performance'!G:G, MATCH($A645,'Campaign Performance'!$A:$A, 0))</f>
        <v>0</v>
      </c>
      <c r="AB645" s="2">
        <f t="array" ref="AB645">INDEX('Campaign Performance'!H:H, MATCH($A645,'Campaign Performance'!$A:$A, 0))</f>
        <v>0</v>
      </c>
      <c r="AC645" s="5">
        <f t="shared" si="2"/>
        <v>61</v>
      </c>
      <c r="AD645" s="5">
        <f t="shared" si="3"/>
        <v>12</v>
      </c>
      <c r="AE645" s="5">
        <f t="shared" si="4"/>
        <v>1180.720423</v>
      </c>
      <c r="AF645" s="5">
        <f t="shared" si="5"/>
        <v>1</v>
      </c>
      <c r="AG645" s="5" t="str">
        <f t="shared" si="6"/>
        <v>No kids</v>
      </c>
      <c r="AH645" s="5" t="str">
        <f t="shared" si="20"/>
        <v>Mid income</v>
      </c>
      <c r="AI645" s="5" t="str">
        <f t="shared" si="7"/>
        <v>No</v>
      </c>
      <c r="AJ645" s="5" t="str">
        <f t="shared" si="8"/>
        <v>Low Acceptance</v>
      </c>
      <c r="AK645" s="5">
        <f t="shared" si="9"/>
        <v>2</v>
      </c>
      <c r="AL645" s="5">
        <f t="shared" si="10"/>
        <v>0.05984219681</v>
      </c>
      <c r="AM645" s="5">
        <f t="shared" si="11"/>
        <v>0.797979798</v>
      </c>
      <c r="AN645" s="5">
        <f t="shared" si="12"/>
        <v>0.1851851852</v>
      </c>
      <c r="AO645" s="5">
        <f t="shared" si="13"/>
        <v>0.1428571429</v>
      </c>
      <c r="AP645" s="5">
        <f t="shared" si="14"/>
        <v>0.25</v>
      </c>
      <c r="AQ645" s="5">
        <f t="shared" si="15"/>
        <v>0.5</v>
      </c>
      <c r="AR645" s="5">
        <f t="shared" si="16"/>
        <v>0.3714179807</v>
      </c>
      <c r="AS645" s="5">
        <f t="shared" si="17"/>
        <v>464</v>
      </c>
      <c r="AT645" s="5">
        <f t="shared" si="18"/>
        <v>0.793211255</v>
      </c>
      <c r="AU645" s="5" t="str">
        <f t="shared" si="19"/>
        <v>High</v>
      </c>
      <c r="AV645" s="5"/>
      <c r="AW645" s="5"/>
      <c r="AX645" s="5"/>
      <c r="AY645" s="5"/>
      <c r="AZ645" s="5"/>
    </row>
    <row r="646" ht="14.25" customHeight="1">
      <c r="A646" s="5">
        <v>1173.0</v>
      </c>
      <c r="B646" s="5">
        <v>1960.0</v>
      </c>
      <c r="C646" s="5" t="s">
        <v>56</v>
      </c>
      <c r="D646" s="5" t="s">
        <v>50</v>
      </c>
      <c r="E646" s="5">
        <v>77632.0</v>
      </c>
      <c r="F646" s="2">
        <f t="shared" si="1"/>
        <v>77632</v>
      </c>
      <c r="G646" s="5">
        <v>0.0</v>
      </c>
      <c r="H646" s="5">
        <v>0.0</v>
      </c>
      <c r="I646" s="5" t="s">
        <v>169</v>
      </c>
      <c r="J646" s="2">
        <f t="array" ref="J646">INDEX('Purchase Behaviour'!B:B,MATCH(A646,'Purchase Behaviour'!A:A, 0))</f>
        <v>286.0034078</v>
      </c>
      <c r="K646" s="2">
        <f t="array" ref="K646">INDEX('Purchase Behaviour'!C:C, MATCH(A646,'Purchase Behaviour'!A:A, 0))</f>
        <v>286.5284646</v>
      </c>
      <c r="L646" s="2">
        <f t="array" ref="L646">INDEX('Purchase Behaviour'!D:D, MATCH($A646,'Purchase Behaviour'!$A:$A, 0))</f>
        <v>378.549206</v>
      </c>
      <c r="M646" s="2">
        <f t="array" ref="M646">INDEX('Purchase Behaviour'!E:E, MATCH($A646,'Purchase Behaviour'!$A:$A, 0))</f>
        <v>338.8656878</v>
      </c>
      <c r="N646" s="2">
        <f t="array" ref="N646">INDEX('Purchase Behaviour'!F:F, MATCH($A646,'Purchase Behaviour'!$A:$A, 0))</f>
        <v>488.9151921</v>
      </c>
      <c r="O646" s="2">
        <f t="array" ref="O646">INDEX('Purchase Behaviour'!G:G, MATCH($A646,'Purchase Behaviour'!$A:$A, 0))</f>
        <v>567.0169892</v>
      </c>
      <c r="P646" s="2">
        <f t="array" ref="P646">INDEX('Purchase Behaviour'!H:H, MATCH($A646,'Purchase Behaviour'!$A:$A, 0))</f>
        <v>1</v>
      </c>
      <c r="Q646" s="2">
        <f t="array" ref="Q646">INDEX('Purchase Behaviour'!I:I, MATCH($A646,'Purchase Behaviour'!$A:$A, 0))</f>
        <v>4</v>
      </c>
      <c r="R646" s="2">
        <f t="array" ref="R646">INDEX('Purchase Behaviour'!J:J, MATCH($A646,'Purchase Behaviour'!$A:$A, 0))</f>
        <v>2</v>
      </c>
      <c r="S646" s="2">
        <f t="array" ref="S646">INDEX('Purchase Behaviour'!K:K, MATCH($A646,'Purchase Behaviour'!$A:$A, 0))</f>
        <v>6</v>
      </c>
      <c r="T646" s="2">
        <f t="array" ref="T646">INDEX('Purchase Behaviour'!L:L, MATCH($A646,'Purchase Behaviour'!$A:$A, 0))</f>
        <v>2</v>
      </c>
      <c r="U646" s="2">
        <f t="array" ref="U646">INDEX('Purchase Behaviour'!M:M, MATCH($A646,'Purchase Behaviour'!$A:$A, 0))</f>
        <v>73</v>
      </c>
      <c r="V646" s="2">
        <f t="array" ref="V646">INDEX('Campaign Performance'!B:B, MATCH(A646,'Campaign Performance'!A:A, 0))</f>
        <v>0</v>
      </c>
      <c r="W646" s="2">
        <f t="array" ref="W646">INDEX('Campaign Performance'!C:C, MATCH($A646,'Campaign Performance'!$A:$A, 0))</f>
        <v>1</v>
      </c>
      <c r="X646" s="2">
        <f t="array" ref="X646">INDEX('Campaign Performance'!D:D, MATCH($A646,'Campaign Performance'!$A:$A, 0))</f>
        <v>1</v>
      </c>
      <c r="Y646" s="2">
        <f t="array" ref="Y646">INDEX('Campaign Performance'!E:E, MATCH($A646,'Campaign Performance'!$A:$A, 0))</f>
        <v>0</v>
      </c>
      <c r="Z646" s="2">
        <f t="array" ref="Z646">INDEX('Campaign Performance'!F:F, MATCH($A646,'Campaign Performance'!$A:$A, 0))</f>
        <v>0</v>
      </c>
      <c r="AA646" s="2">
        <f t="array" ref="AA646">INDEX('Campaign Performance'!G:G, MATCH($A646,'Campaign Performance'!$A:$A, 0))</f>
        <v>0</v>
      </c>
      <c r="AB646" s="2">
        <f t="array" ref="AB646">INDEX('Campaign Performance'!H:H, MATCH($A646,'Campaign Performance'!$A:$A, 0))</f>
        <v>1</v>
      </c>
      <c r="AC646" s="5">
        <f t="shared" si="2"/>
        <v>65</v>
      </c>
      <c r="AD646" s="5">
        <f t="shared" si="3"/>
        <v>12</v>
      </c>
      <c r="AE646" s="5">
        <f t="shared" si="4"/>
        <v>2345.878948</v>
      </c>
      <c r="AF646" s="5">
        <f t="shared" si="5"/>
        <v>2</v>
      </c>
      <c r="AG646" s="5" t="str">
        <f t="shared" si="6"/>
        <v>No kids</v>
      </c>
      <c r="AH646" s="5" t="str">
        <f t="shared" si="20"/>
        <v>High income</v>
      </c>
      <c r="AI646" s="5" t="str">
        <f t="shared" si="7"/>
        <v>Yes</v>
      </c>
      <c r="AJ646" s="5" t="str">
        <f t="shared" si="8"/>
        <v>Mid Acceptance</v>
      </c>
      <c r="AK646" s="5">
        <f t="shared" si="9"/>
        <v>3</v>
      </c>
      <c r="AL646" s="5">
        <f t="shared" si="10"/>
        <v>0.1188956733</v>
      </c>
      <c r="AM646" s="5">
        <f t="shared" si="11"/>
        <v>0.2626262626</v>
      </c>
      <c r="AN646" s="5">
        <f t="shared" si="12"/>
        <v>0.1481481481</v>
      </c>
      <c r="AO646" s="5">
        <f t="shared" si="13"/>
        <v>0.07142857143</v>
      </c>
      <c r="AP646" s="5">
        <f t="shared" si="14"/>
        <v>0.5</v>
      </c>
      <c r="AQ646" s="5">
        <f t="shared" si="15"/>
        <v>1</v>
      </c>
      <c r="AR646" s="5">
        <f t="shared" si="16"/>
        <v>0.2878768765</v>
      </c>
      <c r="AS646" s="5">
        <f t="shared" si="17"/>
        <v>1050</v>
      </c>
      <c r="AT646" s="5">
        <f t="shared" si="18"/>
        <v>0.5314872711</v>
      </c>
      <c r="AU646" s="5" t="str">
        <f t="shared" si="19"/>
        <v>Mid</v>
      </c>
      <c r="AV646" s="5"/>
      <c r="AW646" s="5"/>
      <c r="AX646" s="5"/>
      <c r="AY646" s="5"/>
      <c r="AZ646" s="5"/>
    </row>
    <row r="647" ht="14.25" customHeight="1">
      <c r="A647" s="5">
        <v>4381.0</v>
      </c>
      <c r="B647" s="5">
        <v>1971.0</v>
      </c>
      <c r="C647" s="5" t="s">
        <v>53</v>
      </c>
      <c r="D647" s="5" t="s">
        <v>54</v>
      </c>
      <c r="E647" s="5">
        <v>46463.0</v>
      </c>
      <c r="F647" s="2">
        <f t="shared" si="1"/>
        <v>46463</v>
      </c>
      <c r="G647" s="5">
        <v>0.0</v>
      </c>
      <c r="H647" s="5">
        <v>0.0</v>
      </c>
      <c r="I647" s="5" t="s">
        <v>465</v>
      </c>
      <c r="J647" s="2">
        <f t="array" ref="J647">INDEX('Purchase Behaviour'!B:B,MATCH(A647,'Purchase Behaviour'!A:A, 0))</f>
        <v>174.0022324</v>
      </c>
      <c r="K647" s="2">
        <f t="array" ref="K647">INDEX('Purchase Behaviour'!C:C, MATCH(A647,'Purchase Behaviour'!A:A, 0))</f>
        <v>155.5897904</v>
      </c>
      <c r="L647" s="2">
        <f t="array" ref="L647">INDEX('Purchase Behaviour'!D:D, MATCH($A647,'Purchase Behaviour'!$A:$A, 0))</f>
        <v>185.1929329</v>
      </c>
      <c r="M647" s="2">
        <f t="array" ref="M647">INDEX('Purchase Behaviour'!E:E, MATCH($A647,'Purchase Behaviour'!$A:$A, 0))</f>
        <v>253.5587402</v>
      </c>
      <c r="N647" s="2">
        <f t="array" ref="N647">INDEX('Purchase Behaviour'!F:F, MATCH($A647,'Purchase Behaviour'!$A:$A, 0))</f>
        <v>214.0444011</v>
      </c>
      <c r="O647" s="2">
        <f t="array" ref="O647">INDEX('Purchase Behaviour'!G:G, MATCH($A647,'Purchase Behaviour'!$A:$A, 0))</f>
        <v>186.721792</v>
      </c>
      <c r="P647" s="2">
        <f t="array" ref="P647">INDEX('Purchase Behaviour'!H:H, MATCH($A647,'Purchase Behaviour'!$A:$A, 0))</f>
        <v>7</v>
      </c>
      <c r="Q647" s="2">
        <f t="array" ref="Q647">INDEX('Purchase Behaviour'!I:I, MATCH($A647,'Purchase Behaviour'!$A:$A, 0))</f>
        <v>3</v>
      </c>
      <c r="R647" s="2">
        <f t="array" ref="R647">INDEX('Purchase Behaviour'!J:J, MATCH($A647,'Purchase Behaviour'!$A:$A, 0))</f>
        <v>1</v>
      </c>
      <c r="S647" s="2">
        <f t="array" ref="S647">INDEX('Purchase Behaviour'!K:K, MATCH($A647,'Purchase Behaviour'!$A:$A, 0))</f>
        <v>6</v>
      </c>
      <c r="T647" s="2">
        <f t="array" ref="T647">INDEX('Purchase Behaviour'!L:L, MATCH($A647,'Purchase Behaviour'!$A:$A, 0))</f>
        <v>6</v>
      </c>
      <c r="U647" s="2">
        <f t="array" ref="U647">INDEX('Purchase Behaviour'!M:M, MATCH($A647,'Purchase Behaviour'!$A:$A, 0))</f>
        <v>56</v>
      </c>
      <c r="V647" s="2">
        <f t="array" ref="V647">INDEX('Campaign Performance'!B:B, MATCH(A647,'Campaign Performance'!A:A, 0))</f>
        <v>0</v>
      </c>
      <c r="W647" s="2">
        <f t="array" ref="W647">INDEX('Campaign Performance'!C:C, MATCH($A647,'Campaign Performance'!$A:$A, 0))</f>
        <v>0</v>
      </c>
      <c r="X647" s="2">
        <f t="array" ref="X647">INDEX('Campaign Performance'!D:D, MATCH($A647,'Campaign Performance'!$A:$A, 0))</f>
        <v>0</v>
      </c>
      <c r="Y647" s="2">
        <f t="array" ref="Y647">INDEX('Campaign Performance'!E:E, MATCH($A647,'Campaign Performance'!$A:$A, 0))</f>
        <v>0</v>
      </c>
      <c r="Z647" s="2">
        <f t="array" ref="Z647">INDEX('Campaign Performance'!F:F, MATCH($A647,'Campaign Performance'!$A:$A, 0))</f>
        <v>0</v>
      </c>
      <c r="AA647" s="2">
        <f t="array" ref="AA647">INDEX('Campaign Performance'!G:G, MATCH($A647,'Campaign Performance'!$A:$A, 0))</f>
        <v>0</v>
      </c>
      <c r="AB647" s="2">
        <f t="array" ref="AB647">INDEX('Campaign Performance'!H:H, MATCH($A647,'Campaign Performance'!$A:$A, 0))</f>
        <v>0</v>
      </c>
      <c r="AC647" s="5">
        <f t="shared" si="2"/>
        <v>54</v>
      </c>
      <c r="AD647" s="5">
        <f t="shared" si="3"/>
        <v>12</v>
      </c>
      <c r="AE647" s="5">
        <f t="shared" si="4"/>
        <v>1169.109889</v>
      </c>
      <c r="AF647" s="5">
        <f t="shared" si="5"/>
        <v>0</v>
      </c>
      <c r="AG647" s="5" t="str">
        <f t="shared" si="6"/>
        <v>No kids</v>
      </c>
      <c r="AH647" s="5" t="str">
        <f t="shared" si="20"/>
        <v>Mid income</v>
      </c>
      <c r="AI647" s="5" t="str">
        <f t="shared" si="7"/>
        <v>No</v>
      </c>
      <c r="AJ647" s="5" t="str">
        <f t="shared" si="8"/>
        <v>No Acceptance</v>
      </c>
      <c r="AK647" s="5">
        <f t="shared" si="9"/>
        <v>2</v>
      </c>
      <c r="AL647" s="5">
        <f t="shared" si="10"/>
        <v>0.05925374262</v>
      </c>
      <c r="AM647" s="5">
        <f t="shared" si="11"/>
        <v>0.4343434343</v>
      </c>
      <c r="AN647" s="5">
        <f t="shared" si="12"/>
        <v>0.1111111111</v>
      </c>
      <c r="AO647" s="5">
        <f t="shared" si="13"/>
        <v>0.03571428571</v>
      </c>
      <c r="AP647" s="5">
        <f t="shared" si="14"/>
        <v>0</v>
      </c>
      <c r="AQ647" s="5">
        <f t="shared" si="15"/>
        <v>0.5</v>
      </c>
      <c r="AR647" s="5">
        <f t="shared" si="16"/>
        <v>0.2153545612</v>
      </c>
      <c r="AS647" s="5">
        <f t="shared" si="17"/>
        <v>1550</v>
      </c>
      <c r="AT647" s="5">
        <f t="shared" si="18"/>
        <v>0.3081732916</v>
      </c>
      <c r="AU647" s="5" t="str">
        <f t="shared" si="19"/>
        <v>Low</v>
      </c>
      <c r="AV647" s="5"/>
      <c r="AW647" s="5"/>
      <c r="AX647" s="5"/>
      <c r="AY647" s="5"/>
      <c r="AZ647" s="5"/>
    </row>
    <row r="648" ht="14.25" customHeight="1">
      <c r="A648" s="5">
        <v>4611.0</v>
      </c>
      <c r="B648" s="5">
        <v>1970.0</v>
      </c>
      <c r="C648" s="5" t="s">
        <v>46</v>
      </c>
      <c r="D648" s="5" t="s">
        <v>50</v>
      </c>
      <c r="E648" s="5">
        <v>105471.0</v>
      </c>
      <c r="F648" s="2">
        <f t="shared" si="1"/>
        <v>105471</v>
      </c>
      <c r="G648" s="5">
        <v>0.0</v>
      </c>
      <c r="H648" s="5">
        <v>0.0</v>
      </c>
      <c r="I648" s="5" t="s">
        <v>230</v>
      </c>
      <c r="J648" s="2">
        <f t="array" ref="J648">INDEX('Purchase Behaviour'!B:B,MATCH(A648,'Purchase Behaviour'!A:A, 0))</f>
        <v>295.2115197</v>
      </c>
      <c r="K648" s="2">
        <f t="array" ref="K648">INDEX('Purchase Behaviour'!C:C, MATCH(A648,'Purchase Behaviour'!A:A, 0))</f>
        <v>147.9475492</v>
      </c>
      <c r="L648" s="2">
        <f t="array" ref="L648">INDEX('Purchase Behaviour'!D:D, MATCH($A648,'Purchase Behaviour'!$A:$A, 0))</f>
        <v>342.415425</v>
      </c>
      <c r="M648" s="2">
        <f t="array" ref="M648">INDEX('Purchase Behaviour'!E:E, MATCH($A648,'Purchase Behaviour'!$A:$A, 0))</f>
        <v>708.8695667</v>
      </c>
      <c r="N648" s="2">
        <f t="array" ref="N648">INDEX('Purchase Behaviour'!F:F, MATCH($A648,'Purchase Behaviour'!$A:$A, 0))</f>
        <v>575.0832192</v>
      </c>
      <c r="O648" s="2">
        <f t="array" ref="O648">INDEX('Purchase Behaviour'!G:G, MATCH($A648,'Purchase Behaviour'!$A:$A, 0))</f>
        <v>473.7404475</v>
      </c>
      <c r="P648" s="2">
        <f t="array" ref="P648">INDEX('Purchase Behaviour'!H:H, MATCH($A648,'Purchase Behaviour'!$A:$A, 0))</f>
        <v>0</v>
      </c>
      <c r="Q648" s="2">
        <f t="array" ref="Q648">INDEX('Purchase Behaviour'!I:I, MATCH($A648,'Purchase Behaviour'!$A:$A, 0))</f>
        <v>9</v>
      </c>
      <c r="R648" s="2">
        <f t="array" ref="R648">INDEX('Purchase Behaviour'!J:J, MATCH($A648,'Purchase Behaviour'!$A:$A, 0))</f>
        <v>8</v>
      </c>
      <c r="S648" s="2">
        <f t="array" ref="S648">INDEX('Purchase Behaviour'!K:K, MATCH($A648,'Purchase Behaviour'!$A:$A, 0))</f>
        <v>13</v>
      </c>
      <c r="T648" s="2">
        <f t="array" ref="T648">INDEX('Purchase Behaviour'!L:L, MATCH($A648,'Purchase Behaviour'!$A:$A, 0))</f>
        <v>3</v>
      </c>
      <c r="U648" s="2">
        <f t="array" ref="U648">INDEX('Purchase Behaviour'!M:M, MATCH($A648,'Purchase Behaviour'!$A:$A, 0))</f>
        <v>36</v>
      </c>
      <c r="V648" s="2">
        <f t="array" ref="V648">INDEX('Campaign Performance'!B:B, MATCH(A648,'Campaign Performance'!A:A, 0))</f>
        <v>0</v>
      </c>
      <c r="W648" s="2">
        <f t="array" ref="W648">INDEX('Campaign Performance'!C:C, MATCH($A648,'Campaign Performance'!$A:$A, 0))</f>
        <v>0</v>
      </c>
      <c r="X648" s="2">
        <f t="array" ref="X648">INDEX('Campaign Performance'!D:D, MATCH($A648,'Campaign Performance'!$A:$A, 0))</f>
        <v>1</v>
      </c>
      <c r="Y648" s="2">
        <f t="array" ref="Y648">INDEX('Campaign Performance'!E:E, MATCH($A648,'Campaign Performance'!$A:$A, 0))</f>
        <v>1</v>
      </c>
      <c r="Z648" s="2">
        <f t="array" ref="Z648">INDEX('Campaign Performance'!F:F, MATCH($A648,'Campaign Performance'!$A:$A, 0))</f>
        <v>0</v>
      </c>
      <c r="AA648" s="2">
        <f t="array" ref="AA648">INDEX('Campaign Performance'!G:G, MATCH($A648,'Campaign Performance'!$A:$A, 0))</f>
        <v>0</v>
      </c>
      <c r="AB648" s="2">
        <f t="array" ref="AB648">INDEX('Campaign Performance'!H:H, MATCH($A648,'Campaign Performance'!$A:$A, 0))</f>
        <v>1</v>
      </c>
      <c r="AC648" s="5">
        <f t="shared" si="2"/>
        <v>55</v>
      </c>
      <c r="AD648" s="5">
        <f t="shared" si="3"/>
        <v>12</v>
      </c>
      <c r="AE648" s="5">
        <f t="shared" si="4"/>
        <v>2543.267727</v>
      </c>
      <c r="AF648" s="5">
        <f t="shared" si="5"/>
        <v>2</v>
      </c>
      <c r="AG648" s="5" t="str">
        <f t="shared" si="6"/>
        <v>No kids</v>
      </c>
      <c r="AH648" s="5" t="str">
        <f t="shared" si="20"/>
        <v>High income</v>
      </c>
      <c r="AI648" s="5" t="str">
        <f t="shared" si="7"/>
        <v>Yes</v>
      </c>
      <c r="AJ648" s="5" t="str">
        <f t="shared" si="8"/>
        <v>Mid Acceptance</v>
      </c>
      <c r="AK648" s="5">
        <f t="shared" si="9"/>
        <v>3</v>
      </c>
      <c r="AL648" s="5">
        <f t="shared" si="10"/>
        <v>0.1288998859</v>
      </c>
      <c r="AM648" s="5">
        <f t="shared" si="11"/>
        <v>0.6363636364</v>
      </c>
      <c r="AN648" s="5">
        <f t="shared" si="12"/>
        <v>0.3333333333</v>
      </c>
      <c r="AO648" s="5">
        <f t="shared" si="13"/>
        <v>0.2857142857</v>
      </c>
      <c r="AP648" s="5">
        <f t="shared" si="14"/>
        <v>0.5</v>
      </c>
      <c r="AQ648" s="5">
        <f t="shared" si="15"/>
        <v>1</v>
      </c>
      <c r="AR648" s="5">
        <f t="shared" si="16"/>
        <v>0.451705491</v>
      </c>
      <c r="AS648" s="5">
        <f t="shared" si="17"/>
        <v>148</v>
      </c>
      <c r="AT648" s="5">
        <f t="shared" si="18"/>
        <v>0.93434569</v>
      </c>
      <c r="AU648" s="5" t="str">
        <f t="shared" si="19"/>
        <v>High</v>
      </c>
      <c r="AV648" s="5"/>
      <c r="AW648" s="5"/>
      <c r="AX648" s="5"/>
      <c r="AY648" s="5"/>
      <c r="AZ648" s="5"/>
    </row>
    <row r="649" ht="14.25" customHeight="1">
      <c r="A649" s="5">
        <v>3376.0</v>
      </c>
      <c r="B649" s="5">
        <v>1970.0</v>
      </c>
      <c r="C649" s="5" t="s">
        <v>56</v>
      </c>
      <c r="D649" s="5" t="s">
        <v>58</v>
      </c>
      <c r="E649" s="5">
        <v>55282.0</v>
      </c>
      <c r="F649" s="2">
        <f t="shared" si="1"/>
        <v>55282</v>
      </c>
      <c r="G649" s="5">
        <v>0.0</v>
      </c>
      <c r="H649" s="5">
        <v>1.0</v>
      </c>
      <c r="I649" s="5" t="s">
        <v>466</v>
      </c>
      <c r="J649" s="2">
        <f t="array" ref="J649">INDEX('Purchase Behaviour'!B:B,MATCH(A649,'Purchase Behaviour'!A:A, 0))</f>
        <v>326.2951725</v>
      </c>
      <c r="K649" s="2">
        <f t="array" ref="K649">INDEX('Purchase Behaviour'!C:C, MATCH(A649,'Purchase Behaviour'!A:A, 0))</f>
        <v>155.5059695</v>
      </c>
      <c r="L649" s="2">
        <f t="array" ref="L649">INDEX('Purchase Behaviour'!D:D, MATCH($A649,'Purchase Behaviour'!$A:$A, 0))</f>
        <v>269.3247997</v>
      </c>
      <c r="M649" s="2">
        <f t="array" ref="M649">INDEX('Purchase Behaviour'!E:E, MATCH($A649,'Purchase Behaviour'!$A:$A, 0))</f>
        <v>113.3119375</v>
      </c>
      <c r="N649" s="2">
        <f t="array" ref="N649">INDEX('Purchase Behaviour'!F:F, MATCH($A649,'Purchase Behaviour'!$A:$A, 0))</f>
        <v>293.8104782</v>
      </c>
      <c r="O649" s="2">
        <f t="array" ref="O649">INDEX('Purchase Behaviour'!G:G, MATCH($A649,'Purchase Behaviour'!$A:$A, 0))</f>
        <v>286.4882085</v>
      </c>
      <c r="P649" s="2">
        <f t="array" ref="P649">INDEX('Purchase Behaviour'!H:H, MATCH($A649,'Purchase Behaviour'!$A:$A, 0))</f>
        <v>1</v>
      </c>
      <c r="Q649" s="2">
        <f t="array" ref="Q649">INDEX('Purchase Behaviour'!I:I, MATCH($A649,'Purchase Behaviour'!$A:$A, 0))</f>
        <v>3</v>
      </c>
      <c r="R649" s="2">
        <f t="array" ref="R649">INDEX('Purchase Behaviour'!J:J, MATCH($A649,'Purchase Behaviour'!$A:$A, 0))</f>
        <v>1</v>
      </c>
      <c r="S649" s="2">
        <f t="array" ref="S649">INDEX('Purchase Behaviour'!K:K, MATCH($A649,'Purchase Behaviour'!$A:$A, 0))</f>
        <v>6</v>
      </c>
      <c r="T649" s="2">
        <f t="array" ref="T649">INDEX('Purchase Behaviour'!L:L, MATCH($A649,'Purchase Behaviour'!$A:$A, 0))</f>
        <v>4</v>
      </c>
      <c r="U649" s="2">
        <f t="array" ref="U649">INDEX('Purchase Behaviour'!M:M, MATCH($A649,'Purchase Behaviour'!$A:$A, 0))</f>
        <v>9</v>
      </c>
      <c r="V649" s="2">
        <f t="array" ref="V649">INDEX('Campaign Performance'!B:B, MATCH(A649,'Campaign Performance'!A:A, 0))</f>
        <v>0</v>
      </c>
      <c r="W649" s="2">
        <f t="array" ref="W649">INDEX('Campaign Performance'!C:C, MATCH($A649,'Campaign Performance'!$A:$A, 0))</f>
        <v>0</v>
      </c>
      <c r="X649" s="2">
        <f t="array" ref="X649">INDEX('Campaign Performance'!D:D, MATCH($A649,'Campaign Performance'!$A:$A, 0))</f>
        <v>0</v>
      </c>
      <c r="Y649" s="2">
        <f t="array" ref="Y649">INDEX('Campaign Performance'!E:E, MATCH($A649,'Campaign Performance'!$A:$A, 0))</f>
        <v>0</v>
      </c>
      <c r="Z649" s="2">
        <f t="array" ref="Z649">INDEX('Campaign Performance'!F:F, MATCH($A649,'Campaign Performance'!$A:$A, 0))</f>
        <v>0</v>
      </c>
      <c r="AA649" s="2">
        <f t="array" ref="AA649">INDEX('Campaign Performance'!G:G, MATCH($A649,'Campaign Performance'!$A:$A, 0))</f>
        <v>0</v>
      </c>
      <c r="AB649" s="2">
        <f t="array" ref="AB649">INDEX('Campaign Performance'!H:H, MATCH($A649,'Campaign Performance'!$A:$A, 0))</f>
        <v>0</v>
      </c>
      <c r="AC649" s="5">
        <f t="shared" si="2"/>
        <v>55</v>
      </c>
      <c r="AD649" s="5">
        <f t="shared" si="3"/>
        <v>11</v>
      </c>
      <c r="AE649" s="5">
        <f t="shared" si="4"/>
        <v>1444.736566</v>
      </c>
      <c r="AF649" s="5">
        <f t="shared" si="5"/>
        <v>0</v>
      </c>
      <c r="AG649" s="5" t="str">
        <f t="shared" si="6"/>
        <v>Small family</v>
      </c>
      <c r="AH649" s="5" t="str">
        <f t="shared" si="20"/>
        <v>High income</v>
      </c>
      <c r="AI649" s="5" t="str">
        <f t="shared" si="7"/>
        <v>No</v>
      </c>
      <c r="AJ649" s="5" t="str">
        <f t="shared" si="8"/>
        <v>No Acceptance</v>
      </c>
      <c r="AK649" s="5">
        <f t="shared" si="9"/>
        <v>3</v>
      </c>
      <c r="AL649" s="5">
        <f t="shared" si="10"/>
        <v>0.07322326963</v>
      </c>
      <c r="AM649" s="5">
        <f t="shared" si="11"/>
        <v>0.9090909091</v>
      </c>
      <c r="AN649" s="5">
        <f t="shared" si="12"/>
        <v>0.1111111111</v>
      </c>
      <c r="AO649" s="5">
        <f t="shared" si="13"/>
        <v>0.03571428571</v>
      </c>
      <c r="AP649" s="5">
        <f t="shared" si="14"/>
        <v>0</v>
      </c>
      <c r="AQ649" s="5">
        <f t="shared" si="15"/>
        <v>1</v>
      </c>
      <c r="AR649" s="5">
        <f t="shared" si="16"/>
        <v>0.4112711854</v>
      </c>
      <c r="AS649" s="5">
        <f t="shared" si="17"/>
        <v>293</v>
      </c>
      <c r="AT649" s="5">
        <f t="shared" si="18"/>
        <v>0.869584636</v>
      </c>
      <c r="AU649" s="5" t="str">
        <f t="shared" si="19"/>
        <v>High</v>
      </c>
      <c r="AV649" s="5"/>
      <c r="AW649" s="5"/>
      <c r="AX649" s="5"/>
      <c r="AY649" s="5"/>
      <c r="AZ649" s="5"/>
    </row>
    <row r="650" ht="14.25" customHeight="1">
      <c r="A650" s="5">
        <v>4679.0</v>
      </c>
      <c r="B650" s="5">
        <v>1977.0</v>
      </c>
      <c r="C650" s="5" t="s">
        <v>56</v>
      </c>
      <c r="D650" s="5" t="s">
        <v>54</v>
      </c>
      <c r="E650" s="5">
        <v>78710.0</v>
      </c>
      <c r="F650" s="2">
        <f t="shared" si="1"/>
        <v>78710</v>
      </c>
      <c r="G650" s="5">
        <v>0.0</v>
      </c>
      <c r="H650" s="5">
        <v>1.0</v>
      </c>
      <c r="I650" s="5" t="s">
        <v>203</v>
      </c>
      <c r="J650" s="2">
        <f t="array" ref="J650">INDEX('Purchase Behaviour'!B:B,MATCH(A650,'Purchase Behaviour'!A:A, 0))</f>
        <v>410.7667803</v>
      </c>
      <c r="K650" s="2">
        <f t="array" ref="K650">INDEX('Purchase Behaviour'!C:C, MATCH(A650,'Purchase Behaviour'!A:A, 0))</f>
        <v>517.3431487</v>
      </c>
      <c r="L650" s="2">
        <f t="array" ref="L650">INDEX('Purchase Behaviour'!D:D, MATCH($A650,'Purchase Behaviour'!$A:$A, 0))</f>
        <v>470.1450009</v>
      </c>
      <c r="M650" s="2">
        <f t="array" ref="M650">INDEX('Purchase Behaviour'!E:E, MATCH($A650,'Purchase Behaviour'!$A:$A, 0))</f>
        <v>230.9253106</v>
      </c>
      <c r="N650" s="2">
        <f t="array" ref="N650">INDEX('Purchase Behaviour'!F:F, MATCH($A650,'Purchase Behaviour'!$A:$A, 0))</f>
        <v>519.1631399</v>
      </c>
      <c r="O650" s="2">
        <f t="array" ref="O650">INDEX('Purchase Behaviour'!G:G, MATCH($A650,'Purchase Behaviour'!$A:$A, 0))</f>
        <v>351.3796898</v>
      </c>
      <c r="P650" s="2">
        <f t="array" ref="P650">INDEX('Purchase Behaviour'!H:H, MATCH($A650,'Purchase Behaviour'!$A:$A, 0))</f>
        <v>3</v>
      </c>
      <c r="Q650" s="2">
        <f t="array" ref="Q650">INDEX('Purchase Behaviour'!I:I, MATCH($A650,'Purchase Behaviour'!$A:$A, 0))</f>
        <v>7</v>
      </c>
      <c r="R650" s="2">
        <f t="array" ref="R650">INDEX('Purchase Behaviour'!J:J, MATCH($A650,'Purchase Behaviour'!$A:$A, 0))</f>
        <v>6</v>
      </c>
      <c r="S650" s="2">
        <f t="array" ref="S650">INDEX('Purchase Behaviour'!K:K, MATCH($A650,'Purchase Behaviour'!$A:$A, 0))</f>
        <v>12</v>
      </c>
      <c r="T650" s="2">
        <f t="array" ref="T650">INDEX('Purchase Behaviour'!L:L, MATCH($A650,'Purchase Behaviour'!$A:$A, 0))</f>
        <v>4</v>
      </c>
      <c r="U650" s="2">
        <f t="array" ref="U650">INDEX('Purchase Behaviour'!M:M, MATCH($A650,'Purchase Behaviour'!$A:$A, 0))</f>
        <v>42</v>
      </c>
      <c r="V650" s="2">
        <f t="array" ref="V650">INDEX('Campaign Performance'!B:B, MATCH(A650,'Campaign Performance'!A:A, 0))</f>
        <v>0</v>
      </c>
      <c r="W650" s="2">
        <f t="array" ref="W650">INDEX('Campaign Performance'!C:C, MATCH($A650,'Campaign Performance'!$A:$A, 0))</f>
        <v>0</v>
      </c>
      <c r="X650" s="2">
        <f t="array" ref="X650">INDEX('Campaign Performance'!D:D, MATCH($A650,'Campaign Performance'!$A:$A, 0))</f>
        <v>0</v>
      </c>
      <c r="Y650" s="2">
        <f t="array" ref="Y650">INDEX('Campaign Performance'!E:E, MATCH($A650,'Campaign Performance'!$A:$A, 0))</f>
        <v>0</v>
      </c>
      <c r="Z650" s="2">
        <f t="array" ref="Z650">INDEX('Campaign Performance'!F:F, MATCH($A650,'Campaign Performance'!$A:$A, 0))</f>
        <v>0</v>
      </c>
      <c r="AA650" s="2">
        <f t="array" ref="AA650">INDEX('Campaign Performance'!G:G, MATCH($A650,'Campaign Performance'!$A:$A, 0))</f>
        <v>0</v>
      </c>
      <c r="AB650" s="2">
        <f t="array" ref="AB650">INDEX('Campaign Performance'!H:H, MATCH($A650,'Campaign Performance'!$A:$A, 0))</f>
        <v>0</v>
      </c>
      <c r="AC650" s="5">
        <f t="shared" si="2"/>
        <v>48</v>
      </c>
      <c r="AD650" s="5">
        <f t="shared" si="3"/>
        <v>11</v>
      </c>
      <c r="AE650" s="5">
        <f t="shared" si="4"/>
        <v>2499.72307</v>
      </c>
      <c r="AF650" s="5">
        <f t="shared" si="5"/>
        <v>0</v>
      </c>
      <c r="AG650" s="5" t="str">
        <f t="shared" si="6"/>
        <v>Small family</v>
      </c>
      <c r="AH650" s="5" t="str">
        <f t="shared" si="20"/>
        <v>High income</v>
      </c>
      <c r="AI650" s="5" t="str">
        <f t="shared" si="7"/>
        <v>No</v>
      </c>
      <c r="AJ650" s="5" t="str">
        <f t="shared" si="8"/>
        <v>No Acceptance</v>
      </c>
      <c r="AK650" s="5">
        <f t="shared" si="9"/>
        <v>3</v>
      </c>
      <c r="AL650" s="5">
        <f t="shared" si="10"/>
        <v>0.1266929215</v>
      </c>
      <c r="AM650" s="5">
        <f t="shared" si="11"/>
        <v>0.5757575758</v>
      </c>
      <c r="AN650" s="5">
        <f t="shared" si="12"/>
        <v>0.2592592593</v>
      </c>
      <c r="AO650" s="5">
        <f t="shared" si="13"/>
        <v>0.2142857143</v>
      </c>
      <c r="AP650" s="5">
        <f t="shared" si="14"/>
        <v>0</v>
      </c>
      <c r="AQ650" s="5">
        <f t="shared" si="15"/>
        <v>1</v>
      </c>
      <c r="AR650" s="5">
        <f t="shared" si="16"/>
        <v>0.3647179634</v>
      </c>
      <c r="AS650" s="5">
        <f t="shared" si="17"/>
        <v>510</v>
      </c>
      <c r="AT650" s="5">
        <f t="shared" si="18"/>
        <v>0.7726663689</v>
      </c>
      <c r="AU650" s="5" t="str">
        <f t="shared" si="19"/>
        <v>High</v>
      </c>
      <c r="AV650" s="5"/>
      <c r="AW650" s="5"/>
      <c r="AX650" s="5"/>
      <c r="AY650" s="5"/>
      <c r="AZ650" s="5"/>
    </row>
    <row r="651" ht="14.25" customHeight="1">
      <c r="A651" s="5">
        <v>10928.0</v>
      </c>
      <c r="B651" s="5">
        <v>1960.0</v>
      </c>
      <c r="C651" s="5" t="s">
        <v>46</v>
      </c>
      <c r="D651" s="5" t="s">
        <v>50</v>
      </c>
      <c r="E651" s="5">
        <v>66886.0</v>
      </c>
      <c r="F651" s="2">
        <f t="shared" si="1"/>
        <v>66886</v>
      </c>
      <c r="G651" s="5">
        <v>0.0</v>
      </c>
      <c r="H651" s="5">
        <v>0.0</v>
      </c>
      <c r="I651" s="5" t="s">
        <v>258</v>
      </c>
      <c r="J651" s="2">
        <f t="array" ref="J651">INDEX('Purchase Behaviour'!B:B,MATCH(A651,'Purchase Behaviour'!A:A, 0))</f>
        <v>118.2736245</v>
      </c>
      <c r="K651" s="2">
        <f t="array" ref="K651">INDEX('Purchase Behaviour'!C:C, MATCH(A651,'Purchase Behaviour'!A:A, 0))</f>
        <v>308.9073833</v>
      </c>
      <c r="L651" s="2">
        <f t="array" ref="L651">INDEX('Purchase Behaviour'!D:D, MATCH($A651,'Purchase Behaviour'!$A:$A, 0))</f>
        <v>386.3209946</v>
      </c>
      <c r="M651" s="2">
        <f t="array" ref="M651">INDEX('Purchase Behaviour'!E:E, MATCH($A651,'Purchase Behaviour'!$A:$A, 0))</f>
        <v>216.212334</v>
      </c>
      <c r="N651" s="2">
        <f t="array" ref="N651">INDEX('Purchase Behaviour'!F:F, MATCH($A651,'Purchase Behaviour'!$A:$A, 0))</f>
        <v>456.5496538</v>
      </c>
      <c r="O651" s="2">
        <f t="array" ref="O651">INDEX('Purchase Behaviour'!G:G, MATCH($A651,'Purchase Behaviour'!$A:$A, 0))</f>
        <v>225.4844721</v>
      </c>
      <c r="P651" s="2">
        <f t="array" ref="P651">INDEX('Purchase Behaviour'!H:H, MATCH($A651,'Purchase Behaviour'!$A:$A, 0))</f>
        <v>2</v>
      </c>
      <c r="Q651" s="2">
        <f t="array" ref="Q651">INDEX('Purchase Behaviour'!I:I, MATCH($A651,'Purchase Behaviour'!$A:$A, 0))</f>
        <v>7</v>
      </c>
      <c r="R651" s="2">
        <f t="array" ref="R651">INDEX('Purchase Behaviour'!J:J, MATCH($A651,'Purchase Behaviour'!$A:$A, 0))</f>
        <v>1</v>
      </c>
      <c r="S651" s="2">
        <f t="array" ref="S651">INDEX('Purchase Behaviour'!K:K, MATCH($A651,'Purchase Behaviour'!$A:$A, 0))</f>
        <v>7</v>
      </c>
      <c r="T651" s="2">
        <f t="array" ref="T651">INDEX('Purchase Behaviour'!L:L, MATCH($A651,'Purchase Behaviour'!$A:$A, 0))</f>
        <v>5</v>
      </c>
      <c r="U651" s="2">
        <f t="array" ref="U651">INDEX('Purchase Behaviour'!M:M, MATCH($A651,'Purchase Behaviour'!$A:$A, 0))</f>
        <v>28</v>
      </c>
      <c r="V651" s="2">
        <f t="array" ref="V651">INDEX('Campaign Performance'!B:B, MATCH(A651,'Campaign Performance'!A:A, 0))</f>
        <v>0</v>
      </c>
      <c r="W651" s="2">
        <f t="array" ref="W651">INDEX('Campaign Performance'!C:C, MATCH($A651,'Campaign Performance'!$A:$A, 0))</f>
        <v>0</v>
      </c>
      <c r="X651" s="2">
        <f t="array" ref="X651">INDEX('Campaign Performance'!D:D, MATCH($A651,'Campaign Performance'!$A:$A, 0))</f>
        <v>0</v>
      </c>
      <c r="Y651" s="2">
        <f t="array" ref="Y651">INDEX('Campaign Performance'!E:E, MATCH($A651,'Campaign Performance'!$A:$A, 0))</f>
        <v>0</v>
      </c>
      <c r="Z651" s="2">
        <f t="array" ref="Z651">INDEX('Campaign Performance'!F:F, MATCH($A651,'Campaign Performance'!$A:$A, 0))</f>
        <v>0</v>
      </c>
      <c r="AA651" s="2">
        <f t="array" ref="AA651">INDEX('Campaign Performance'!G:G, MATCH($A651,'Campaign Performance'!$A:$A, 0))</f>
        <v>0</v>
      </c>
      <c r="AB651" s="2">
        <f t="array" ref="AB651">INDEX('Campaign Performance'!H:H, MATCH($A651,'Campaign Performance'!$A:$A, 0))</f>
        <v>0</v>
      </c>
      <c r="AC651" s="5">
        <f t="shared" si="2"/>
        <v>65</v>
      </c>
      <c r="AD651" s="5">
        <f t="shared" si="3"/>
        <v>12</v>
      </c>
      <c r="AE651" s="5">
        <f t="shared" si="4"/>
        <v>1711.748462</v>
      </c>
      <c r="AF651" s="5">
        <f t="shared" si="5"/>
        <v>0</v>
      </c>
      <c r="AG651" s="5" t="str">
        <f t="shared" si="6"/>
        <v>No kids</v>
      </c>
      <c r="AH651" s="5" t="str">
        <f t="shared" si="20"/>
        <v>High income</v>
      </c>
      <c r="AI651" s="5" t="str">
        <f t="shared" si="7"/>
        <v>No</v>
      </c>
      <c r="AJ651" s="5" t="str">
        <f t="shared" si="8"/>
        <v>No Acceptance</v>
      </c>
      <c r="AK651" s="5">
        <f t="shared" si="9"/>
        <v>3</v>
      </c>
      <c r="AL651" s="5">
        <f t="shared" si="10"/>
        <v>0.08675617559</v>
      </c>
      <c r="AM651" s="5">
        <f t="shared" si="11"/>
        <v>0.7171717172</v>
      </c>
      <c r="AN651" s="5">
        <f t="shared" si="12"/>
        <v>0.2592592593</v>
      </c>
      <c r="AO651" s="5">
        <f t="shared" si="13"/>
        <v>0.03571428571</v>
      </c>
      <c r="AP651" s="5">
        <f t="shared" si="14"/>
        <v>0</v>
      </c>
      <c r="AQ651" s="5">
        <f t="shared" si="15"/>
        <v>1</v>
      </c>
      <c r="AR651" s="5">
        <f t="shared" si="16"/>
        <v>0.3793008765</v>
      </c>
      <c r="AS651" s="5">
        <f t="shared" si="17"/>
        <v>422</v>
      </c>
      <c r="AT651" s="5">
        <f t="shared" si="18"/>
        <v>0.8119696293</v>
      </c>
      <c r="AU651" s="5" t="str">
        <f t="shared" si="19"/>
        <v>High</v>
      </c>
      <c r="AV651" s="5"/>
      <c r="AW651" s="5"/>
      <c r="AX651" s="5"/>
      <c r="AY651" s="5"/>
      <c r="AZ651" s="5"/>
    </row>
    <row r="652" ht="14.25" customHeight="1">
      <c r="A652" s="5">
        <v>4248.0</v>
      </c>
      <c r="B652" s="5">
        <v>1960.0</v>
      </c>
      <c r="C652" s="5" t="s">
        <v>56</v>
      </c>
      <c r="D652" s="5" t="s">
        <v>47</v>
      </c>
      <c r="E652" s="5">
        <v>98777.0</v>
      </c>
      <c r="F652" s="2">
        <f t="shared" si="1"/>
        <v>98777</v>
      </c>
      <c r="G652" s="5">
        <v>0.0</v>
      </c>
      <c r="H652" s="5">
        <v>0.0</v>
      </c>
      <c r="I652" s="5" t="s">
        <v>467</v>
      </c>
      <c r="J652" s="2">
        <f t="array" ref="J652">INDEX('Purchase Behaviour'!B:B,MATCH(A652,'Purchase Behaviour'!A:A, 0))</f>
        <v>399.8791101</v>
      </c>
      <c r="K652" s="2">
        <f t="array" ref="K652">INDEX('Purchase Behaviour'!C:C, MATCH(A652,'Purchase Behaviour'!A:A, 0))</f>
        <v>372.1035486</v>
      </c>
      <c r="L652" s="2">
        <f t="array" ref="L652">INDEX('Purchase Behaviour'!D:D, MATCH($A652,'Purchase Behaviour'!$A:$A, 0))</f>
        <v>214.1671811</v>
      </c>
      <c r="M652" s="2">
        <f t="array" ref="M652">INDEX('Purchase Behaviour'!E:E, MATCH($A652,'Purchase Behaviour'!$A:$A, 0))</f>
        <v>322.4351287</v>
      </c>
      <c r="N652" s="2">
        <f t="array" ref="N652">INDEX('Purchase Behaviour'!F:F, MATCH($A652,'Purchase Behaviour'!$A:$A, 0))</f>
        <v>364.9765946</v>
      </c>
      <c r="O652" s="2">
        <f t="array" ref="O652">INDEX('Purchase Behaviour'!G:G, MATCH($A652,'Purchase Behaviour'!$A:$A, 0))</f>
        <v>452.9642161</v>
      </c>
      <c r="P652" s="2">
        <f t="array" ref="P652">INDEX('Purchase Behaviour'!H:H, MATCH($A652,'Purchase Behaviour'!$A:$A, 0))</f>
        <v>0</v>
      </c>
      <c r="Q652" s="2">
        <f t="array" ref="Q652">INDEX('Purchase Behaviour'!I:I, MATCH($A652,'Purchase Behaviour'!$A:$A, 0))</f>
        <v>4</v>
      </c>
      <c r="R652" s="2">
        <f t="array" ref="R652">INDEX('Purchase Behaviour'!J:J, MATCH($A652,'Purchase Behaviour'!$A:$A, 0))</f>
        <v>6</v>
      </c>
      <c r="S652" s="2">
        <f t="array" ref="S652">INDEX('Purchase Behaviour'!K:K, MATCH($A652,'Purchase Behaviour'!$A:$A, 0))</f>
        <v>9</v>
      </c>
      <c r="T652" s="2">
        <f t="array" ref="T652">INDEX('Purchase Behaviour'!L:L, MATCH($A652,'Purchase Behaviour'!$A:$A, 0))</f>
        <v>1</v>
      </c>
      <c r="U652" s="2">
        <f t="array" ref="U652">INDEX('Purchase Behaviour'!M:M, MATCH($A652,'Purchase Behaviour'!$A:$A, 0))</f>
        <v>23</v>
      </c>
      <c r="V652" s="2">
        <f t="array" ref="V652">INDEX('Campaign Performance'!B:B, MATCH(A652,'Campaign Performance'!A:A, 0))</f>
        <v>0</v>
      </c>
      <c r="W652" s="2">
        <f t="array" ref="W652">INDEX('Campaign Performance'!C:C, MATCH($A652,'Campaign Performance'!$A:$A, 0))</f>
        <v>1</v>
      </c>
      <c r="X652" s="2">
        <f t="array" ref="X652">INDEX('Campaign Performance'!D:D, MATCH($A652,'Campaign Performance'!$A:$A, 0))</f>
        <v>0</v>
      </c>
      <c r="Y652" s="2">
        <f t="array" ref="Y652">INDEX('Campaign Performance'!E:E, MATCH($A652,'Campaign Performance'!$A:$A, 0))</f>
        <v>0</v>
      </c>
      <c r="Z652" s="2">
        <f t="array" ref="Z652">INDEX('Campaign Performance'!F:F, MATCH($A652,'Campaign Performance'!$A:$A, 0))</f>
        <v>0</v>
      </c>
      <c r="AA652" s="2">
        <f t="array" ref="AA652">INDEX('Campaign Performance'!G:G, MATCH($A652,'Campaign Performance'!$A:$A, 0))</f>
        <v>0</v>
      </c>
      <c r="AB652" s="2">
        <f t="array" ref="AB652">INDEX('Campaign Performance'!H:H, MATCH($A652,'Campaign Performance'!$A:$A, 0))</f>
        <v>0</v>
      </c>
      <c r="AC652" s="5">
        <f t="shared" si="2"/>
        <v>65</v>
      </c>
      <c r="AD652" s="5">
        <f t="shared" si="3"/>
        <v>11</v>
      </c>
      <c r="AE652" s="5">
        <f t="shared" si="4"/>
        <v>2126.525779</v>
      </c>
      <c r="AF652" s="5">
        <f t="shared" si="5"/>
        <v>1</v>
      </c>
      <c r="AG652" s="5" t="str">
        <f t="shared" si="6"/>
        <v>No kids</v>
      </c>
      <c r="AH652" s="5" t="str">
        <f t="shared" si="20"/>
        <v>High income</v>
      </c>
      <c r="AI652" s="5" t="str">
        <f t="shared" si="7"/>
        <v>No</v>
      </c>
      <c r="AJ652" s="5" t="str">
        <f t="shared" si="8"/>
        <v>Low Acceptance</v>
      </c>
      <c r="AK652" s="5">
        <f t="shared" si="9"/>
        <v>3</v>
      </c>
      <c r="AL652" s="5">
        <f t="shared" si="10"/>
        <v>0.1077782443</v>
      </c>
      <c r="AM652" s="5">
        <f t="shared" si="11"/>
        <v>0.7676767677</v>
      </c>
      <c r="AN652" s="5">
        <f t="shared" si="12"/>
        <v>0.1481481481</v>
      </c>
      <c r="AO652" s="5">
        <f t="shared" si="13"/>
        <v>0.2142857143</v>
      </c>
      <c r="AP652" s="5">
        <f t="shared" si="14"/>
        <v>0.25</v>
      </c>
      <c r="AQ652" s="5">
        <f t="shared" si="15"/>
        <v>1</v>
      </c>
      <c r="AR652" s="5">
        <f t="shared" si="16"/>
        <v>0.425898385</v>
      </c>
      <c r="AS652" s="5">
        <f t="shared" si="17"/>
        <v>240</v>
      </c>
      <c r="AT652" s="5">
        <f t="shared" si="18"/>
        <v>0.8932559178</v>
      </c>
      <c r="AU652" s="5" t="str">
        <f t="shared" si="19"/>
        <v>High</v>
      </c>
      <c r="AV652" s="5"/>
      <c r="AW652" s="5"/>
      <c r="AX652" s="5"/>
      <c r="AY652" s="5"/>
      <c r="AZ652" s="5"/>
    </row>
    <row r="653" ht="14.25" customHeight="1">
      <c r="A653" s="5">
        <v>6728.0</v>
      </c>
      <c r="B653" s="5">
        <v>1985.0</v>
      </c>
      <c r="C653" s="5" t="s">
        <v>46</v>
      </c>
      <c r="D653" s="5" t="s">
        <v>50</v>
      </c>
      <c r="E653" s="5">
        <v>29103.0</v>
      </c>
      <c r="F653" s="2">
        <f t="shared" si="1"/>
        <v>29103</v>
      </c>
      <c r="G653" s="5">
        <v>0.0</v>
      </c>
      <c r="H653" s="5">
        <v>0.0</v>
      </c>
      <c r="I653" s="5" t="s">
        <v>125</v>
      </c>
      <c r="J653" s="2">
        <f t="array" ref="J653">INDEX('Purchase Behaviour'!B:B,MATCH(A653,'Purchase Behaviour'!A:A, 0))</f>
        <v>5.504538929</v>
      </c>
      <c r="K653" s="2">
        <f t="array" ref="K653">INDEX('Purchase Behaviour'!C:C, MATCH(A653,'Purchase Behaviour'!A:A, 0))</f>
        <v>171.1871377</v>
      </c>
      <c r="L653" s="2">
        <f t="array" ref="L653">INDEX('Purchase Behaviour'!D:D, MATCH($A653,'Purchase Behaviour'!$A:$A, 0))</f>
        <v>170.7468957</v>
      </c>
      <c r="M653" s="2">
        <f t="array" ref="M653">INDEX('Purchase Behaviour'!E:E, MATCH($A653,'Purchase Behaviour'!$A:$A, 0))</f>
        <v>191.90436</v>
      </c>
      <c r="N653" s="2">
        <f t="array" ref="N653">INDEX('Purchase Behaviour'!F:F, MATCH($A653,'Purchase Behaviour'!$A:$A, 0))</f>
        <v>72.7850356</v>
      </c>
      <c r="O653" s="2">
        <f t="array" ref="O653">INDEX('Purchase Behaviour'!G:G, MATCH($A653,'Purchase Behaviour'!$A:$A, 0))</f>
        <v>126.2069871</v>
      </c>
      <c r="P653" s="2">
        <f t="array" ref="P653">INDEX('Purchase Behaviour'!H:H, MATCH($A653,'Purchase Behaviour'!$A:$A, 0))</f>
        <v>2</v>
      </c>
      <c r="Q653" s="2">
        <f t="array" ref="Q653">INDEX('Purchase Behaviour'!I:I, MATCH($A653,'Purchase Behaviour'!$A:$A, 0))</f>
        <v>1</v>
      </c>
      <c r="R653" s="2">
        <f t="array" ref="R653">INDEX('Purchase Behaviour'!J:J, MATCH($A653,'Purchase Behaviour'!$A:$A, 0))</f>
        <v>0</v>
      </c>
      <c r="S653" s="2">
        <f t="array" ref="S653">INDEX('Purchase Behaviour'!K:K, MATCH($A653,'Purchase Behaviour'!$A:$A, 0))</f>
        <v>3</v>
      </c>
      <c r="T653" s="2">
        <f t="array" ref="T653">INDEX('Purchase Behaviour'!L:L, MATCH($A653,'Purchase Behaviour'!$A:$A, 0))</f>
        <v>9</v>
      </c>
      <c r="U653" s="2">
        <f t="array" ref="U653">INDEX('Purchase Behaviour'!M:M, MATCH($A653,'Purchase Behaviour'!$A:$A, 0))</f>
        <v>38</v>
      </c>
      <c r="V653" s="2">
        <f t="array" ref="V653">INDEX('Campaign Performance'!B:B, MATCH(A653,'Campaign Performance'!A:A, 0))</f>
        <v>0</v>
      </c>
      <c r="W653" s="2">
        <f t="array" ref="W653">INDEX('Campaign Performance'!C:C, MATCH($A653,'Campaign Performance'!$A:$A, 0))</f>
        <v>0</v>
      </c>
      <c r="X653" s="2">
        <f t="array" ref="X653">INDEX('Campaign Performance'!D:D, MATCH($A653,'Campaign Performance'!$A:$A, 0))</f>
        <v>0</v>
      </c>
      <c r="Y653" s="2">
        <f t="array" ref="Y653">INDEX('Campaign Performance'!E:E, MATCH($A653,'Campaign Performance'!$A:$A, 0))</f>
        <v>0</v>
      </c>
      <c r="Z653" s="2">
        <f t="array" ref="Z653">INDEX('Campaign Performance'!F:F, MATCH($A653,'Campaign Performance'!$A:$A, 0))</f>
        <v>0</v>
      </c>
      <c r="AA653" s="2">
        <f t="array" ref="AA653">INDEX('Campaign Performance'!G:G, MATCH($A653,'Campaign Performance'!$A:$A, 0))</f>
        <v>0</v>
      </c>
      <c r="AB653" s="2">
        <f t="array" ref="AB653">INDEX('Campaign Performance'!H:H, MATCH($A653,'Campaign Performance'!$A:$A, 0))</f>
        <v>0</v>
      </c>
      <c r="AC653" s="5">
        <f t="shared" si="2"/>
        <v>40</v>
      </c>
      <c r="AD653" s="5">
        <f t="shared" si="3"/>
        <v>13</v>
      </c>
      <c r="AE653" s="5">
        <f t="shared" si="4"/>
        <v>738.3349549</v>
      </c>
      <c r="AF653" s="5">
        <f t="shared" si="5"/>
        <v>0</v>
      </c>
      <c r="AG653" s="5" t="str">
        <f t="shared" si="6"/>
        <v>No kids</v>
      </c>
      <c r="AH653" s="5" t="str">
        <f t="shared" si="20"/>
        <v>Low income</v>
      </c>
      <c r="AI653" s="5" t="str">
        <f t="shared" si="7"/>
        <v>No</v>
      </c>
      <c r="AJ653" s="5" t="str">
        <f t="shared" si="8"/>
        <v>No Acceptance</v>
      </c>
      <c r="AK653" s="5">
        <f t="shared" si="9"/>
        <v>1</v>
      </c>
      <c r="AL653" s="5">
        <f t="shared" si="10"/>
        <v>0.03742087018</v>
      </c>
      <c r="AM653" s="5">
        <f t="shared" si="11"/>
        <v>0.6161616162</v>
      </c>
      <c r="AN653" s="5">
        <f t="shared" si="12"/>
        <v>0.03703703704</v>
      </c>
      <c r="AO653" s="5">
        <f t="shared" si="13"/>
        <v>0</v>
      </c>
      <c r="AP653" s="5">
        <f t="shared" si="14"/>
        <v>0</v>
      </c>
      <c r="AQ653" s="5">
        <f t="shared" si="15"/>
        <v>0</v>
      </c>
      <c r="AR653" s="5">
        <f t="shared" si="16"/>
        <v>0.199759258</v>
      </c>
      <c r="AS653" s="5">
        <f t="shared" si="17"/>
        <v>1668</v>
      </c>
      <c r="AT653" s="5">
        <f t="shared" si="18"/>
        <v>0.2554711925</v>
      </c>
      <c r="AU653" s="5" t="str">
        <f t="shared" si="19"/>
        <v>Low</v>
      </c>
      <c r="AV653" s="5"/>
      <c r="AW653" s="5"/>
      <c r="AX653" s="5"/>
      <c r="AY653" s="5"/>
      <c r="AZ653" s="5"/>
    </row>
    <row r="654" ht="14.25" customHeight="1">
      <c r="A654" s="5">
        <v>6661.0</v>
      </c>
      <c r="B654" s="5">
        <v>1974.0</v>
      </c>
      <c r="C654" s="5" t="s">
        <v>46</v>
      </c>
      <c r="D654" s="5" t="s">
        <v>54</v>
      </c>
      <c r="E654" s="5">
        <v>67445.0</v>
      </c>
      <c r="F654" s="2">
        <f t="shared" si="1"/>
        <v>67445</v>
      </c>
      <c r="G654" s="5">
        <v>0.0</v>
      </c>
      <c r="H654" s="5">
        <v>0.0</v>
      </c>
      <c r="I654" s="5" t="s">
        <v>414</v>
      </c>
      <c r="J654" s="2">
        <f t="array" ref="J654">INDEX('Purchase Behaviour'!B:B,MATCH(A654,'Purchase Behaviour'!A:A, 0))</f>
        <v>419.9428575</v>
      </c>
      <c r="K654" s="2">
        <f t="array" ref="K654">INDEX('Purchase Behaviour'!C:C, MATCH(A654,'Purchase Behaviour'!A:A, 0))</f>
        <v>428.8303376</v>
      </c>
      <c r="L654" s="2">
        <f t="array" ref="L654">INDEX('Purchase Behaviour'!D:D, MATCH($A654,'Purchase Behaviour'!$A:$A, 0))</f>
        <v>475.4502701</v>
      </c>
      <c r="M654" s="2">
        <f t="array" ref="M654">INDEX('Purchase Behaviour'!E:E, MATCH($A654,'Purchase Behaviour'!$A:$A, 0))</f>
        <v>333.3277534</v>
      </c>
      <c r="N654" s="2">
        <f t="array" ref="N654">INDEX('Purchase Behaviour'!F:F, MATCH($A654,'Purchase Behaviour'!$A:$A, 0))</f>
        <v>316.9398777</v>
      </c>
      <c r="O654" s="2">
        <f t="array" ref="O654">INDEX('Purchase Behaviour'!G:G, MATCH($A654,'Purchase Behaviour'!$A:$A, 0))</f>
        <v>161.8301269</v>
      </c>
      <c r="P654" s="2">
        <f t="array" ref="P654">INDEX('Purchase Behaviour'!H:H, MATCH($A654,'Purchase Behaviour'!$A:$A, 0))</f>
        <v>5</v>
      </c>
      <c r="Q654" s="2">
        <f t="array" ref="Q654">INDEX('Purchase Behaviour'!I:I, MATCH($A654,'Purchase Behaviour'!$A:$A, 0))</f>
        <v>9</v>
      </c>
      <c r="R654" s="2">
        <f t="array" ref="R654">INDEX('Purchase Behaviour'!J:J, MATCH($A654,'Purchase Behaviour'!$A:$A, 0))</f>
        <v>6</v>
      </c>
      <c r="S654" s="2">
        <f t="array" ref="S654">INDEX('Purchase Behaviour'!K:K, MATCH($A654,'Purchase Behaviour'!$A:$A, 0))</f>
        <v>12</v>
      </c>
      <c r="T654" s="2">
        <f t="array" ref="T654">INDEX('Purchase Behaviour'!L:L, MATCH($A654,'Purchase Behaviour'!$A:$A, 0))</f>
        <v>6</v>
      </c>
      <c r="U654" s="2">
        <f t="array" ref="U654">INDEX('Purchase Behaviour'!M:M, MATCH($A654,'Purchase Behaviour'!$A:$A, 0))</f>
        <v>63</v>
      </c>
      <c r="V654" s="2">
        <f t="array" ref="V654">INDEX('Campaign Performance'!B:B, MATCH(A654,'Campaign Performance'!A:A, 0))</f>
        <v>0</v>
      </c>
      <c r="W654" s="2">
        <f t="array" ref="W654">INDEX('Campaign Performance'!C:C, MATCH($A654,'Campaign Performance'!$A:$A, 0))</f>
        <v>0</v>
      </c>
      <c r="X654" s="2">
        <f t="array" ref="X654">INDEX('Campaign Performance'!D:D, MATCH($A654,'Campaign Performance'!$A:$A, 0))</f>
        <v>0</v>
      </c>
      <c r="Y654" s="2">
        <f t="array" ref="Y654">INDEX('Campaign Performance'!E:E, MATCH($A654,'Campaign Performance'!$A:$A, 0))</f>
        <v>0</v>
      </c>
      <c r="Z654" s="2">
        <f t="array" ref="Z654">INDEX('Campaign Performance'!F:F, MATCH($A654,'Campaign Performance'!$A:$A, 0))</f>
        <v>0</v>
      </c>
      <c r="AA654" s="2">
        <f t="array" ref="AA654">INDEX('Campaign Performance'!G:G, MATCH($A654,'Campaign Performance'!$A:$A, 0))</f>
        <v>0</v>
      </c>
      <c r="AB654" s="2">
        <f t="array" ref="AB654">INDEX('Campaign Performance'!H:H, MATCH($A654,'Campaign Performance'!$A:$A, 0))</f>
        <v>0</v>
      </c>
      <c r="AC654" s="5">
        <f t="shared" si="2"/>
        <v>51</v>
      </c>
      <c r="AD654" s="5">
        <f t="shared" si="3"/>
        <v>13</v>
      </c>
      <c r="AE654" s="5">
        <f t="shared" si="4"/>
        <v>2136.321223</v>
      </c>
      <c r="AF654" s="5">
        <f t="shared" si="5"/>
        <v>0</v>
      </c>
      <c r="AG654" s="5" t="str">
        <f t="shared" si="6"/>
        <v>No kids</v>
      </c>
      <c r="AH654" s="5" t="str">
        <f t="shared" si="20"/>
        <v>High income</v>
      </c>
      <c r="AI654" s="5" t="str">
        <f t="shared" si="7"/>
        <v>No</v>
      </c>
      <c r="AJ654" s="5" t="str">
        <f t="shared" si="8"/>
        <v>No Acceptance</v>
      </c>
      <c r="AK654" s="5">
        <f t="shared" si="9"/>
        <v>3</v>
      </c>
      <c r="AL654" s="5">
        <f t="shared" si="10"/>
        <v>0.1082747046</v>
      </c>
      <c r="AM654" s="5">
        <f t="shared" si="11"/>
        <v>0.3636363636</v>
      </c>
      <c r="AN654" s="5">
        <f t="shared" si="12"/>
        <v>0.3333333333</v>
      </c>
      <c r="AO654" s="5">
        <f t="shared" si="13"/>
        <v>0.2142857143</v>
      </c>
      <c r="AP654" s="5">
        <f t="shared" si="14"/>
        <v>0</v>
      </c>
      <c r="AQ654" s="5">
        <f t="shared" si="15"/>
        <v>1</v>
      </c>
      <c r="AR654" s="5">
        <f t="shared" si="16"/>
        <v>0.3075881567</v>
      </c>
      <c r="AS654" s="5">
        <f t="shared" si="17"/>
        <v>898</v>
      </c>
      <c r="AT654" s="5">
        <f t="shared" si="18"/>
        <v>0.5993747209</v>
      </c>
      <c r="AU654" s="5" t="str">
        <f t="shared" si="19"/>
        <v>Mid</v>
      </c>
      <c r="AV654" s="5"/>
      <c r="AW654" s="5"/>
      <c r="AX654" s="5"/>
      <c r="AY654" s="5"/>
      <c r="AZ654" s="5"/>
    </row>
    <row r="655" ht="14.25" customHeight="1">
      <c r="A655" s="5">
        <v>4725.0</v>
      </c>
      <c r="B655" s="5">
        <v>1960.0</v>
      </c>
      <c r="C655" s="5" t="s">
        <v>53</v>
      </c>
      <c r="D655" s="5" t="s">
        <v>50</v>
      </c>
      <c r="E655" s="5">
        <v>50616.0</v>
      </c>
      <c r="F655" s="2">
        <f t="shared" si="1"/>
        <v>50616</v>
      </c>
      <c r="G655" s="5">
        <v>0.0</v>
      </c>
      <c r="H655" s="5">
        <v>0.0</v>
      </c>
      <c r="I655" s="5" t="s">
        <v>292</v>
      </c>
      <c r="J655" s="2">
        <f t="array" ref="J655">INDEX('Purchase Behaviour'!B:B,MATCH(A655,'Purchase Behaviour'!A:A, 0))</f>
        <v>324.7248695</v>
      </c>
      <c r="K655" s="2">
        <f t="array" ref="K655">INDEX('Purchase Behaviour'!C:C, MATCH(A655,'Purchase Behaviour'!A:A, 0))</f>
        <v>206.5191655</v>
      </c>
      <c r="L655" s="2">
        <f t="array" ref="L655">INDEX('Purchase Behaviour'!D:D, MATCH($A655,'Purchase Behaviour'!$A:$A, 0))</f>
        <v>244.8250614</v>
      </c>
      <c r="M655" s="2">
        <f t="array" ref="M655">INDEX('Purchase Behaviour'!E:E, MATCH($A655,'Purchase Behaviour'!$A:$A, 0))</f>
        <v>239.6502042</v>
      </c>
      <c r="N655" s="2">
        <f t="array" ref="N655">INDEX('Purchase Behaviour'!F:F, MATCH($A655,'Purchase Behaviour'!$A:$A, 0))</f>
        <v>56.60359974</v>
      </c>
      <c r="O655" s="2">
        <f t="array" ref="O655">INDEX('Purchase Behaviour'!G:G, MATCH($A655,'Purchase Behaviour'!$A:$A, 0))</f>
        <v>179.3049074</v>
      </c>
      <c r="P655" s="2">
        <f t="array" ref="P655">INDEX('Purchase Behaviour'!H:H, MATCH($A655,'Purchase Behaviour'!$A:$A, 0))</f>
        <v>1</v>
      </c>
      <c r="Q655" s="2">
        <f t="array" ref="Q655">INDEX('Purchase Behaviour'!I:I, MATCH($A655,'Purchase Behaviour'!$A:$A, 0))</f>
        <v>1</v>
      </c>
      <c r="R655" s="2">
        <f t="array" ref="R655">INDEX('Purchase Behaviour'!J:J, MATCH($A655,'Purchase Behaviour'!$A:$A, 0))</f>
        <v>1</v>
      </c>
      <c r="S655" s="2">
        <f t="array" ref="S655">INDEX('Purchase Behaviour'!K:K, MATCH($A655,'Purchase Behaviour'!$A:$A, 0))</f>
        <v>4</v>
      </c>
      <c r="T655" s="2">
        <f t="array" ref="T655">INDEX('Purchase Behaviour'!L:L, MATCH($A655,'Purchase Behaviour'!$A:$A, 0))</f>
        <v>2</v>
      </c>
      <c r="U655" s="2">
        <f t="array" ref="U655">INDEX('Purchase Behaviour'!M:M, MATCH($A655,'Purchase Behaviour'!$A:$A, 0))</f>
        <v>71</v>
      </c>
      <c r="V655" s="2">
        <f t="array" ref="V655">INDEX('Campaign Performance'!B:B, MATCH(A655,'Campaign Performance'!A:A, 0))</f>
        <v>0</v>
      </c>
      <c r="W655" s="2">
        <f t="array" ref="W655">INDEX('Campaign Performance'!C:C, MATCH($A655,'Campaign Performance'!$A:$A, 0))</f>
        <v>0</v>
      </c>
      <c r="X655" s="2">
        <f t="array" ref="X655">INDEX('Campaign Performance'!D:D, MATCH($A655,'Campaign Performance'!$A:$A, 0))</f>
        <v>0</v>
      </c>
      <c r="Y655" s="2">
        <f t="array" ref="Y655">INDEX('Campaign Performance'!E:E, MATCH($A655,'Campaign Performance'!$A:$A, 0))</f>
        <v>0</v>
      </c>
      <c r="Z655" s="2">
        <f t="array" ref="Z655">INDEX('Campaign Performance'!F:F, MATCH($A655,'Campaign Performance'!$A:$A, 0))</f>
        <v>0</v>
      </c>
      <c r="AA655" s="2">
        <f t="array" ref="AA655">INDEX('Campaign Performance'!G:G, MATCH($A655,'Campaign Performance'!$A:$A, 0))</f>
        <v>0</v>
      </c>
      <c r="AB655" s="2">
        <f t="array" ref="AB655">INDEX('Campaign Performance'!H:H, MATCH($A655,'Campaign Performance'!$A:$A, 0))</f>
        <v>0</v>
      </c>
      <c r="AC655" s="5">
        <f t="shared" si="2"/>
        <v>65</v>
      </c>
      <c r="AD655" s="5">
        <f t="shared" si="3"/>
        <v>11</v>
      </c>
      <c r="AE655" s="5">
        <f t="shared" si="4"/>
        <v>1251.627808</v>
      </c>
      <c r="AF655" s="5">
        <f t="shared" si="5"/>
        <v>0</v>
      </c>
      <c r="AG655" s="5" t="str">
        <f t="shared" si="6"/>
        <v>No kids</v>
      </c>
      <c r="AH655" s="5" t="str">
        <f t="shared" si="20"/>
        <v>High income</v>
      </c>
      <c r="AI655" s="5" t="str">
        <f t="shared" si="7"/>
        <v>No</v>
      </c>
      <c r="AJ655" s="5" t="str">
        <f t="shared" si="8"/>
        <v>No Acceptance</v>
      </c>
      <c r="AK655" s="5">
        <f t="shared" si="9"/>
        <v>3</v>
      </c>
      <c r="AL655" s="5">
        <f t="shared" si="10"/>
        <v>0.06343598037</v>
      </c>
      <c r="AM655" s="5">
        <f t="shared" si="11"/>
        <v>0.2828282828</v>
      </c>
      <c r="AN655" s="5">
        <f t="shared" si="12"/>
        <v>0.03703703704</v>
      </c>
      <c r="AO655" s="5">
        <f t="shared" si="13"/>
        <v>0.03571428571</v>
      </c>
      <c r="AP655" s="5">
        <f t="shared" si="14"/>
        <v>0</v>
      </c>
      <c r="AQ655" s="5">
        <f t="shared" si="15"/>
        <v>1</v>
      </c>
      <c r="AR655" s="5">
        <f t="shared" si="16"/>
        <v>0.2098344641</v>
      </c>
      <c r="AS655" s="5">
        <f t="shared" si="17"/>
        <v>1587</v>
      </c>
      <c r="AT655" s="5">
        <f t="shared" si="18"/>
        <v>0.2916480572</v>
      </c>
      <c r="AU655" s="5" t="str">
        <f t="shared" si="19"/>
        <v>Low</v>
      </c>
      <c r="AV655" s="5"/>
      <c r="AW655" s="5"/>
      <c r="AX655" s="5"/>
      <c r="AY655" s="5"/>
      <c r="AZ655" s="5"/>
    </row>
    <row r="656" ht="14.25" customHeight="1">
      <c r="A656" s="5">
        <v>3277.0</v>
      </c>
      <c r="B656" s="5">
        <v>1960.0</v>
      </c>
      <c r="C656" s="5" t="s">
        <v>46</v>
      </c>
      <c r="D656" s="5" t="s">
        <v>58</v>
      </c>
      <c r="E656" s="5">
        <v>49431.0</v>
      </c>
      <c r="F656" s="2">
        <f t="shared" si="1"/>
        <v>49431</v>
      </c>
      <c r="G656" s="5">
        <v>0.0</v>
      </c>
      <c r="H656" s="5">
        <v>0.0</v>
      </c>
      <c r="I656" s="5" t="s">
        <v>468</v>
      </c>
      <c r="J656" s="2">
        <f t="array" ref="J656">INDEX('Purchase Behaviour'!B:B,MATCH(A656,'Purchase Behaviour'!A:A, 0))</f>
        <v>270.8776909</v>
      </c>
      <c r="K656" s="2">
        <f t="array" ref="K656">INDEX('Purchase Behaviour'!C:C, MATCH(A656,'Purchase Behaviour'!A:A, 0))</f>
        <v>232.8470513</v>
      </c>
      <c r="L656" s="2">
        <f t="array" ref="L656">INDEX('Purchase Behaviour'!D:D, MATCH($A656,'Purchase Behaviour'!$A:$A, 0))</f>
        <v>271.4787736</v>
      </c>
      <c r="M656" s="2">
        <f t="array" ref="M656">INDEX('Purchase Behaviour'!E:E, MATCH($A656,'Purchase Behaviour'!$A:$A, 0))</f>
        <v>295.852062</v>
      </c>
      <c r="N656" s="2">
        <f t="array" ref="N656">INDEX('Purchase Behaviour'!F:F, MATCH($A656,'Purchase Behaviour'!$A:$A, 0))</f>
        <v>174.2151281</v>
      </c>
      <c r="O656" s="2">
        <f t="array" ref="O656">INDEX('Purchase Behaviour'!G:G, MATCH($A656,'Purchase Behaviour'!$A:$A, 0))</f>
        <v>197.533808</v>
      </c>
      <c r="P656" s="2">
        <f t="array" ref="P656">INDEX('Purchase Behaviour'!H:H, MATCH($A656,'Purchase Behaviour'!$A:$A, 0))</f>
        <v>2</v>
      </c>
      <c r="Q656" s="2">
        <f t="array" ref="Q656">INDEX('Purchase Behaviour'!I:I, MATCH($A656,'Purchase Behaviour'!$A:$A, 0))</f>
        <v>7</v>
      </c>
      <c r="R656" s="2">
        <f t="array" ref="R656">INDEX('Purchase Behaviour'!J:J, MATCH($A656,'Purchase Behaviour'!$A:$A, 0))</f>
        <v>1</v>
      </c>
      <c r="S656" s="2">
        <f t="array" ref="S656">INDEX('Purchase Behaviour'!K:K, MATCH($A656,'Purchase Behaviour'!$A:$A, 0))</f>
        <v>5</v>
      </c>
      <c r="T656" s="2">
        <f t="array" ref="T656">INDEX('Purchase Behaviour'!L:L, MATCH($A656,'Purchase Behaviour'!$A:$A, 0))</f>
        <v>8</v>
      </c>
      <c r="U656" s="2">
        <f t="array" ref="U656">INDEX('Purchase Behaviour'!M:M, MATCH($A656,'Purchase Behaviour'!$A:$A, 0))</f>
        <v>9</v>
      </c>
      <c r="V656" s="2">
        <f t="array" ref="V656">INDEX('Campaign Performance'!B:B, MATCH(A656,'Campaign Performance'!A:A, 0))</f>
        <v>0</v>
      </c>
      <c r="W656" s="2">
        <f t="array" ref="W656">INDEX('Campaign Performance'!C:C, MATCH($A656,'Campaign Performance'!$A:$A, 0))</f>
        <v>0</v>
      </c>
      <c r="X656" s="2">
        <f t="array" ref="X656">INDEX('Campaign Performance'!D:D, MATCH($A656,'Campaign Performance'!$A:$A, 0))</f>
        <v>0</v>
      </c>
      <c r="Y656" s="2">
        <f t="array" ref="Y656">INDEX('Campaign Performance'!E:E, MATCH($A656,'Campaign Performance'!$A:$A, 0))</f>
        <v>0</v>
      </c>
      <c r="Z656" s="2">
        <f t="array" ref="Z656">INDEX('Campaign Performance'!F:F, MATCH($A656,'Campaign Performance'!$A:$A, 0))</f>
        <v>0</v>
      </c>
      <c r="AA656" s="2">
        <f t="array" ref="AA656">INDEX('Campaign Performance'!G:G, MATCH($A656,'Campaign Performance'!$A:$A, 0))</f>
        <v>1</v>
      </c>
      <c r="AB656" s="2">
        <f t="array" ref="AB656">INDEX('Campaign Performance'!H:H, MATCH($A656,'Campaign Performance'!$A:$A, 0))</f>
        <v>0</v>
      </c>
      <c r="AC656" s="5">
        <f t="shared" si="2"/>
        <v>65</v>
      </c>
      <c r="AD656" s="5">
        <f t="shared" si="3"/>
        <v>13</v>
      </c>
      <c r="AE656" s="5">
        <f t="shared" si="4"/>
        <v>1442.804514</v>
      </c>
      <c r="AF656" s="5">
        <f t="shared" si="5"/>
        <v>0</v>
      </c>
      <c r="AG656" s="5" t="str">
        <f t="shared" si="6"/>
        <v>No kids</v>
      </c>
      <c r="AH656" s="5" t="str">
        <f t="shared" si="20"/>
        <v>Mid income</v>
      </c>
      <c r="AI656" s="5" t="str">
        <f t="shared" si="7"/>
        <v>No</v>
      </c>
      <c r="AJ656" s="5" t="str">
        <f t="shared" si="8"/>
        <v>No Acceptance</v>
      </c>
      <c r="AK656" s="5">
        <f t="shared" si="9"/>
        <v>2</v>
      </c>
      <c r="AL656" s="5">
        <f t="shared" si="10"/>
        <v>0.07312534786</v>
      </c>
      <c r="AM656" s="5">
        <f t="shared" si="11"/>
        <v>0.9090909091</v>
      </c>
      <c r="AN656" s="5">
        <f t="shared" si="12"/>
        <v>0.2592592593</v>
      </c>
      <c r="AO656" s="5">
        <f t="shared" si="13"/>
        <v>0.03571428571</v>
      </c>
      <c r="AP656" s="5">
        <f t="shared" si="14"/>
        <v>0</v>
      </c>
      <c r="AQ656" s="5">
        <f t="shared" si="15"/>
        <v>0.5</v>
      </c>
      <c r="AR656" s="5">
        <f t="shared" si="16"/>
        <v>0.3834689272</v>
      </c>
      <c r="AS656" s="5">
        <f t="shared" si="17"/>
        <v>397</v>
      </c>
      <c r="AT656" s="5">
        <f t="shared" si="18"/>
        <v>0.8231353283</v>
      </c>
      <c r="AU656" s="5" t="str">
        <f t="shared" si="19"/>
        <v>High</v>
      </c>
      <c r="AV656" s="5"/>
      <c r="AW656" s="5"/>
      <c r="AX656" s="5"/>
      <c r="AY656" s="5"/>
      <c r="AZ656" s="5"/>
    </row>
    <row r="657" ht="14.25" customHeight="1">
      <c r="A657" s="5">
        <v>5555.0</v>
      </c>
      <c r="B657" s="5">
        <v>1975.0</v>
      </c>
      <c r="C657" s="5" t="s">
        <v>46</v>
      </c>
      <c r="D657" s="5" t="s">
        <v>58</v>
      </c>
      <c r="E657" s="5">
        <v>153924.0</v>
      </c>
      <c r="F657" s="2">
        <f t="shared" si="1"/>
        <v>153924</v>
      </c>
      <c r="G657" s="5">
        <v>0.0</v>
      </c>
      <c r="H657" s="5">
        <v>0.0</v>
      </c>
      <c r="I657" s="5" t="s">
        <v>429</v>
      </c>
      <c r="J657" s="2">
        <f t="array" ref="J657">INDEX('Purchase Behaviour'!B:B,MATCH(A657,'Purchase Behaviour'!A:A, 0))</f>
        <v>703.2414544</v>
      </c>
      <c r="K657" s="2">
        <f t="array" ref="K657">INDEX('Purchase Behaviour'!C:C, MATCH(A657,'Purchase Behaviour'!A:A, 0))</f>
        <v>918.8197083</v>
      </c>
      <c r="L657" s="2">
        <f t="array" ref="L657">INDEX('Purchase Behaviour'!D:D, MATCH($A657,'Purchase Behaviour'!$A:$A, 0))</f>
        <v>681.3436987</v>
      </c>
      <c r="M657" s="2">
        <f t="array" ref="M657">INDEX('Purchase Behaviour'!E:E, MATCH($A657,'Purchase Behaviour'!$A:$A, 0))</f>
        <v>316.7384255</v>
      </c>
      <c r="N657" s="2">
        <f t="array" ref="N657">INDEX('Purchase Behaviour'!F:F, MATCH($A657,'Purchase Behaviour'!$A:$A, 0))</f>
        <v>689.8083831</v>
      </c>
      <c r="O657" s="2">
        <f t="array" ref="O657">INDEX('Purchase Behaviour'!G:G, MATCH($A657,'Purchase Behaviour'!$A:$A, 0))</f>
        <v>909.3384329</v>
      </c>
      <c r="P657" s="2">
        <f t="array" ref="P657">INDEX('Purchase Behaviour'!H:H, MATCH($A657,'Purchase Behaviour'!$A:$A, 0))</f>
        <v>0</v>
      </c>
      <c r="Q657" s="2">
        <f t="array" ref="Q657">INDEX('Purchase Behaviour'!I:I, MATCH($A657,'Purchase Behaviour'!$A:$A, 0))</f>
        <v>0</v>
      </c>
      <c r="R657" s="2">
        <f t="array" ref="R657">INDEX('Purchase Behaviour'!J:J, MATCH($A657,'Purchase Behaviour'!$A:$A, 0))</f>
        <v>0</v>
      </c>
      <c r="S657" s="2">
        <f t="array" ref="S657">INDEX('Purchase Behaviour'!K:K, MATCH($A657,'Purchase Behaviour'!$A:$A, 0))</f>
        <v>0</v>
      </c>
      <c r="T657" s="2">
        <f t="array" ref="T657">INDEX('Purchase Behaviour'!L:L, MATCH($A657,'Purchase Behaviour'!$A:$A, 0))</f>
        <v>0</v>
      </c>
      <c r="U657" s="2">
        <f t="array" ref="U657">INDEX('Purchase Behaviour'!M:M, MATCH($A657,'Purchase Behaviour'!$A:$A, 0))</f>
        <v>81</v>
      </c>
      <c r="V657" s="2">
        <f t="array" ref="V657">INDEX('Campaign Performance'!B:B, MATCH(A657,'Campaign Performance'!A:A, 0))</f>
        <v>0</v>
      </c>
      <c r="W657" s="2">
        <f t="array" ref="W657">INDEX('Campaign Performance'!C:C, MATCH($A657,'Campaign Performance'!$A:$A, 0))</f>
        <v>0</v>
      </c>
      <c r="X657" s="2">
        <f t="array" ref="X657">INDEX('Campaign Performance'!D:D, MATCH($A657,'Campaign Performance'!$A:$A, 0))</f>
        <v>0</v>
      </c>
      <c r="Y657" s="2">
        <f t="array" ref="Y657">INDEX('Campaign Performance'!E:E, MATCH($A657,'Campaign Performance'!$A:$A, 0))</f>
        <v>0</v>
      </c>
      <c r="Z657" s="2">
        <f t="array" ref="Z657">INDEX('Campaign Performance'!F:F, MATCH($A657,'Campaign Performance'!$A:$A, 0))</f>
        <v>0</v>
      </c>
      <c r="AA657" s="2">
        <f t="array" ref="AA657">INDEX('Campaign Performance'!G:G, MATCH($A657,'Campaign Performance'!$A:$A, 0))</f>
        <v>0</v>
      </c>
      <c r="AB657" s="2">
        <f t="array" ref="AB657">INDEX('Campaign Performance'!H:H, MATCH($A657,'Campaign Performance'!$A:$A, 0))</f>
        <v>0</v>
      </c>
      <c r="AC657" s="5">
        <f t="shared" si="2"/>
        <v>50</v>
      </c>
      <c r="AD657" s="5">
        <f t="shared" si="3"/>
        <v>11</v>
      </c>
      <c r="AE657" s="5">
        <f t="shared" si="4"/>
        <v>4219.290103</v>
      </c>
      <c r="AF657" s="5">
        <f t="shared" si="5"/>
        <v>0</v>
      </c>
      <c r="AG657" s="5" t="str">
        <f t="shared" si="6"/>
        <v>No kids</v>
      </c>
      <c r="AH657" s="5" t="str">
        <f t="shared" si="20"/>
        <v>High income</v>
      </c>
      <c r="AI657" s="5" t="str">
        <f t="shared" si="7"/>
        <v>No</v>
      </c>
      <c r="AJ657" s="5" t="str">
        <f t="shared" si="8"/>
        <v>No Acceptance</v>
      </c>
      <c r="AK657" s="5">
        <f t="shared" si="9"/>
        <v>3</v>
      </c>
      <c r="AL657" s="5">
        <f t="shared" si="10"/>
        <v>0.213845364</v>
      </c>
      <c r="AM657" s="5">
        <f t="shared" si="11"/>
        <v>0.1818181818</v>
      </c>
      <c r="AN657" s="5">
        <f t="shared" si="12"/>
        <v>0</v>
      </c>
      <c r="AO657" s="5">
        <f t="shared" si="13"/>
        <v>0</v>
      </c>
      <c r="AP657" s="5">
        <f t="shared" si="14"/>
        <v>0</v>
      </c>
      <c r="AQ657" s="5">
        <f t="shared" si="15"/>
        <v>1</v>
      </c>
      <c r="AR657" s="5">
        <f t="shared" si="16"/>
        <v>0.2080067956</v>
      </c>
      <c r="AS657" s="5">
        <f t="shared" si="17"/>
        <v>1607</v>
      </c>
      <c r="AT657" s="5">
        <f t="shared" si="18"/>
        <v>0.282715498</v>
      </c>
      <c r="AU657" s="5" t="str">
        <f t="shared" si="19"/>
        <v>Low</v>
      </c>
      <c r="AV657" s="5"/>
      <c r="AW657" s="5"/>
      <c r="AX657" s="5"/>
      <c r="AY657" s="5"/>
      <c r="AZ657" s="5"/>
    </row>
    <row r="658" ht="14.25" customHeight="1">
      <c r="A658" s="5">
        <v>2564.0</v>
      </c>
      <c r="B658" s="5">
        <v>1960.0</v>
      </c>
      <c r="C658" s="5" t="s">
        <v>46</v>
      </c>
      <c r="D658" s="5" t="s">
        <v>50</v>
      </c>
      <c r="E658" s="5">
        <v>61278.0</v>
      </c>
      <c r="F658" s="2">
        <f t="shared" si="1"/>
        <v>61278</v>
      </c>
      <c r="G658" s="5">
        <v>0.0</v>
      </c>
      <c r="H658" s="5">
        <v>0.0</v>
      </c>
      <c r="I658" s="5" t="s">
        <v>469</v>
      </c>
      <c r="J658" s="2">
        <f t="array" ref="J658">INDEX('Purchase Behaviour'!B:B,MATCH(A658,'Purchase Behaviour'!A:A, 0))</f>
        <v>420.5376231</v>
      </c>
      <c r="K658" s="2">
        <f t="array" ref="K658">INDEX('Purchase Behaviour'!C:C, MATCH(A658,'Purchase Behaviour'!A:A, 0))</f>
        <v>319.5373936</v>
      </c>
      <c r="L658" s="2">
        <f t="array" ref="L658">INDEX('Purchase Behaviour'!D:D, MATCH($A658,'Purchase Behaviour'!$A:$A, 0))</f>
        <v>153.7839302</v>
      </c>
      <c r="M658" s="2">
        <f t="array" ref="M658">INDEX('Purchase Behaviour'!E:E, MATCH($A658,'Purchase Behaviour'!$A:$A, 0))</f>
        <v>255.0827599</v>
      </c>
      <c r="N658" s="2">
        <f t="array" ref="N658">INDEX('Purchase Behaviour'!F:F, MATCH($A658,'Purchase Behaviour'!$A:$A, 0))</f>
        <v>337.7851216</v>
      </c>
      <c r="O658" s="2">
        <f t="array" ref="O658">INDEX('Purchase Behaviour'!G:G, MATCH($A658,'Purchase Behaviour'!$A:$A, 0))</f>
        <v>374.4865448</v>
      </c>
      <c r="P658" s="2">
        <f t="array" ref="P658">INDEX('Purchase Behaviour'!H:H, MATCH($A658,'Purchase Behaviour'!$A:$A, 0))</f>
        <v>2</v>
      </c>
      <c r="Q658" s="2">
        <f t="array" ref="Q658">INDEX('Purchase Behaviour'!I:I, MATCH($A658,'Purchase Behaviour'!$A:$A, 0))</f>
        <v>3</v>
      </c>
      <c r="R658" s="2">
        <f t="array" ref="R658">INDEX('Purchase Behaviour'!J:J, MATCH($A658,'Purchase Behaviour'!$A:$A, 0))</f>
        <v>1</v>
      </c>
      <c r="S658" s="2">
        <f t="array" ref="S658">INDEX('Purchase Behaviour'!K:K, MATCH($A658,'Purchase Behaviour'!$A:$A, 0))</f>
        <v>4</v>
      </c>
      <c r="T658" s="2">
        <f t="array" ref="T658">INDEX('Purchase Behaviour'!L:L, MATCH($A658,'Purchase Behaviour'!$A:$A, 0))</f>
        <v>6</v>
      </c>
      <c r="U658" s="2">
        <f t="array" ref="U658">INDEX('Purchase Behaviour'!M:M, MATCH($A658,'Purchase Behaviour'!$A:$A, 0))</f>
        <v>87</v>
      </c>
      <c r="V658" s="2">
        <f t="array" ref="V658">INDEX('Campaign Performance'!B:B, MATCH(A658,'Campaign Performance'!A:A, 0))</f>
        <v>0</v>
      </c>
      <c r="W658" s="2">
        <f t="array" ref="W658">INDEX('Campaign Performance'!C:C, MATCH($A658,'Campaign Performance'!$A:$A, 0))</f>
        <v>0</v>
      </c>
      <c r="X658" s="2">
        <f t="array" ref="X658">INDEX('Campaign Performance'!D:D, MATCH($A658,'Campaign Performance'!$A:$A, 0))</f>
        <v>0</v>
      </c>
      <c r="Y658" s="2">
        <f t="array" ref="Y658">INDEX('Campaign Performance'!E:E, MATCH($A658,'Campaign Performance'!$A:$A, 0))</f>
        <v>0</v>
      </c>
      <c r="Z658" s="2">
        <f t="array" ref="Z658">INDEX('Campaign Performance'!F:F, MATCH($A658,'Campaign Performance'!$A:$A, 0))</f>
        <v>0</v>
      </c>
      <c r="AA658" s="2">
        <f t="array" ref="AA658">INDEX('Campaign Performance'!G:G, MATCH($A658,'Campaign Performance'!$A:$A, 0))</f>
        <v>0</v>
      </c>
      <c r="AB658" s="2">
        <f t="array" ref="AB658">INDEX('Campaign Performance'!H:H, MATCH($A658,'Campaign Performance'!$A:$A, 0))</f>
        <v>0</v>
      </c>
      <c r="AC658" s="5">
        <f t="shared" si="2"/>
        <v>65</v>
      </c>
      <c r="AD658" s="5">
        <f t="shared" si="3"/>
        <v>11</v>
      </c>
      <c r="AE658" s="5">
        <f t="shared" si="4"/>
        <v>1861.213373</v>
      </c>
      <c r="AF658" s="5">
        <f t="shared" si="5"/>
        <v>0</v>
      </c>
      <c r="AG658" s="5" t="str">
        <f t="shared" si="6"/>
        <v>No kids</v>
      </c>
      <c r="AH658" s="5" t="str">
        <f t="shared" si="20"/>
        <v>High income</v>
      </c>
      <c r="AI658" s="5" t="str">
        <f t="shared" si="7"/>
        <v>No</v>
      </c>
      <c r="AJ658" s="5" t="str">
        <f t="shared" si="8"/>
        <v>No Acceptance</v>
      </c>
      <c r="AK658" s="5">
        <f t="shared" si="9"/>
        <v>3</v>
      </c>
      <c r="AL658" s="5">
        <f t="shared" si="10"/>
        <v>0.09433147321</v>
      </c>
      <c r="AM658" s="5">
        <f t="shared" si="11"/>
        <v>0.1212121212</v>
      </c>
      <c r="AN658" s="5">
        <f t="shared" si="12"/>
        <v>0.1111111111</v>
      </c>
      <c r="AO658" s="5">
        <f t="shared" si="13"/>
        <v>0.03571428571</v>
      </c>
      <c r="AP658" s="5">
        <f t="shared" si="14"/>
        <v>0</v>
      </c>
      <c r="AQ658" s="5">
        <f t="shared" si="15"/>
        <v>1</v>
      </c>
      <c r="AR658" s="5">
        <f t="shared" si="16"/>
        <v>0.1801845999</v>
      </c>
      <c r="AS658" s="5">
        <f t="shared" si="17"/>
        <v>1798</v>
      </c>
      <c r="AT658" s="5">
        <f t="shared" si="18"/>
        <v>0.1974095578</v>
      </c>
      <c r="AU658" s="5" t="str">
        <f t="shared" si="19"/>
        <v>Low</v>
      </c>
      <c r="AV658" s="5"/>
      <c r="AW658" s="5"/>
      <c r="AX658" s="5"/>
      <c r="AY658" s="5"/>
      <c r="AZ658" s="5"/>
    </row>
    <row r="659" ht="14.25" customHeight="1">
      <c r="A659" s="5">
        <v>946.0</v>
      </c>
      <c r="B659" s="5">
        <v>1960.0</v>
      </c>
      <c r="C659" s="5" t="s">
        <v>70</v>
      </c>
      <c r="D659" s="5" t="s">
        <v>50</v>
      </c>
      <c r="E659" s="5">
        <v>26490.0</v>
      </c>
      <c r="F659" s="2">
        <f t="shared" si="1"/>
        <v>26490</v>
      </c>
      <c r="G659" s="5">
        <v>0.0</v>
      </c>
      <c r="H659" s="5">
        <v>1.0</v>
      </c>
      <c r="I659" s="5" t="s">
        <v>260</v>
      </c>
      <c r="J659" s="2">
        <f t="array" ref="J659">INDEX('Purchase Behaviour'!B:B,MATCH(A659,'Purchase Behaviour'!A:A, 0))</f>
        <v>147.3204027</v>
      </c>
      <c r="K659" s="2">
        <f t="array" ref="K659">INDEX('Purchase Behaviour'!C:C, MATCH(A659,'Purchase Behaviour'!A:A, 0))</f>
        <v>116.5476297</v>
      </c>
      <c r="L659" s="2">
        <f t="array" ref="L659">INDEX('Purchase Behaviour'!D:D, MATCH($A659,'Purchase Behaviour'!$A:$A, 0))</f>
        <v>161.5753112</v>
      </c>
      <c r="M659" s="2">
        <f t="array" ref="M659">INDEX('Purchase Behaviour'!E:E, MATCH($A659,'Purchase Behaviour'!$A:$A, 0))</f>
        <v>100.771128</v>
      </c>
      <c r="N659" s="2">
        <f t="array" ref="N659">INDEX('Purchase Behaviour'!F:F, MATCH($A659,'Purchase Behaviour'!$A:$A, 0))</f>
        <v>134.2426278</v>
      </c>
      <c r="O659" s="2">
        <f t="array" ref="O659">INDEX('Purchase Behaviour'!G:G, MATCH($A659,'Purchase Behaviour'!$A:$A, 0))</f>
        <v>157.1651957</v>
      </c>
      <c r="P659" s="2">
        <f t="array" ref="P659">INDEX('Purchase Behaviour'!H:H, MATCH($A659,'Purchase Behaviour'!$A:$A, 0))</f>
        <v>2</v>
      </c>
      <c r="Q659" s="2">
        <f t="array" ref="Q659">INDEX('Purchase Behaviour'!I:I, MATCH($A659,'Purchase Behaviour'!$A:$A, 0))</f>
        <v>3</v>
      </c>
      <c r="R659" s="2">
        <f t="array" ref="R659">INDEX('Purchase Behaviour'!J:J, MATCH($A659,'Purchase Behaviour'!$A:$A, 0))</f>
        <v>1</v>
      </c>
      <c r="S659" s="2">
        <f t="array" ref="S659">INDEX('Purchase Behaviour'!K:K, MATCH($A659,'Purchase Behaviour'!$A:$A, 0))</f>
        <v>5</v>
      </c>
      <c r="T659" s="2">
        <f t="array" ref="T659">INDEX('Purchase Behaviour'!L:L, MATCH($A659,'Purchase Behaviour'!$A:$A, 0))</f>
        <v>6</v>
      </c>
      <c r="U659" s="2">
        <f t="array" ref="U659">INDEX('Purchase Behaviour'!M:M, MATCH($A659,'Purchase Behaviour'!$A:$A, 0))</f>
        <v>92</v>
      </c>
      <c r="V659" s="2">
        <f t="array" ref="V659">INDEX('Campaign Performance'!B:B, MATCH(A659,'Campaign Performance'!A:A, 0))</f>
        <v>0</v>
      </c>
      <c r="W659" s="2">
        <f t="array" ref="W659">INDEX('Campaign Performance'!C:C, MATCH($A659,'Campaign Performance'!$A:$A, 0))</f>
        <v>0</v>
      </c>
      <c r="X659" s="2">
        <f t="array" ref="X659">INDEX('Campaign Performance'!D:D, MATCH($A659,'Campaign Performance'!$A:$A, 0))</f>
        <v>0</v>
      </c>
      <c r="Y659" s="2">
        <f t="array" ref="Y659">INDEX('Campaign Performance'!E:E, MATCH($A659,'Campaign Performance'!$A:$A, 0))</f>
        <v>0</v>
      </c>
      <c r="Z659" s="2">
        <f t="array" ref="Z659">INDEX('Campaign Performance'!F:F, MATCH($A659,'Campaign Performance'!$A:$A, 0))</f>
        <v>0</v>
      </c>
      <c r="AA659" s="2">
        <f t="array" ref="AA659">INDEX('Campaign Performance'!G:G, MATCH($A659,'Campaign Performance'!$A:$A, 0))</f>
        <v>0</v>
      </c>
      <c r="AB659" s="2">
        <f t="array" ref="AB659">INDEX('Campaign Performance'!H:H, MATCH($A659,'Campaign Performance'!$A:$A, 0))</f>
        <v>0</v>
      </c>
      <c r="AC659" s="5">
        <f t="shared" si="2"/>
        <v>65</v>
      </c>
      <c r="AD659" s="5">
        <f t="shared" si="3"/>
        <v>13</v>
      </c>
      <c r="AE659" s="5">
        <f t="shared" si="4"/>
        <v>817.6222951</v>
      </c>
      <c r="AF659" s="5">
        <f t="shared" si="5"/>
        <v>0</v>
      </c>
      <c r="AG659" s="5" t="str">
        <f t="shared" si="6"/>
        <v>Small family</v>
      </c>
      <c r="AH659" s="5" t="str">
        <f t="shared" si="20"/>
        <v>Low income</v>
      </c>
      <c r="AI659" s="5" t="str">
        <f t="shared" si="7"/>
        <v>No</v>
      </c>
      <c r="AJ659" s="5" t="str">
        <f t="shared" si="8"/>
        <v>No Acceptance</v>
      </c>
      <c r="AK659" s="5">
        <f t="shared" si="9"/>
        <v>1</v>
      </c>
      <c r="AL659" s="5">
        <f t="shared" si="10"/>
        <v>0.04143937323</v>
      </c>
      <c r="AM659" s="5">
        <f t="shared" si="11"/>
        <v>0.07070707071</v>
      </c>
      <c r="AN659" s="5">
        <f t="shared" si="12"/>
        <v>0.1111111111</v>
      </c>
      <c r="AO659" s="5">
        <f t="shared" si="13"/>
        <v>0.03571428571</v>
      </c>
      <c r="AP659" s="5">
        <f t="shared" si="14"/>
        <v>0</v>
      </c>
      <c r="AQ659" s="5">
        <f t="shared" si="15"/>
        <v>0</v>
      </c>
      <c r="AR659" s="5">
        <f t="shared" si="16"/>
        <v>0.05181005976</v>
      </c>
      <c r="AS659" s="5">
        <f t="shared" si="17"/>
        <v>2200</v>
      </c>
      <c r="AT659" s="5">
        <f t="shared" si="18"/>
        <v>0.01786511836</v>
      </c>
      <c r="AU659" s="5" t="str">
        <f t="shared" si="19"/>
        <v>Low</v>
      </c>
      <c r="AV659" s="5"/>
      <c r="AW659" s="5"/>
      <c r="AX659" s="5"/>
      <c r="AY659" s="5"/>
      <c r="AZ659" s="5"/>
    </row>
    <row r="660" ht="14.25" customHeight="1">
      <c r="A660" s="5">
        <v>3867.0</v>
      </c>
      <c r="B660" s="5">
        <v>1960.0</v>
      </c>
      <c r="C660" s="5" t="s">
        <v>53</v>
      </c>
      <c r="D660" s="5" t="s">
        <v>50</v>
      </c>
      <c r="E660" s="5">
        <v>73059.0</v>
      </c>
      <c r="F660" s="2">
        <f t="shared" si="1"/>
        <v>73059</v>
      </c>
      <c r="G660" s="5">
        <v>0.0</v>
      </c>
      <c r="H660" s="5">
        <v>0.0</v>
      </c>
      <c r="I660" s="5" t="s">
        <v>233</v>
      </c>
      <c r="J660" s="2">
        <f t="array" ref="J660">INDEX('Purchase Behaviour'!B:B,MATCH(A660,'Purchase Behaviour'!A:A, 0))</f>
        <v>414.0892444</v>
      </c>
      <c r="K660" s="2">
        <f t="array" ref="K660">INDEX('Purchase Behaviour'!C:C, MATCH(A660,'Purchase Behaviour'!A:A, 0))</f>
        <v>416.6016736</v>
      </c>
      <c r="L660" s="2">
        <f t="array" ref="L660">INDEX('Purchase Behaviour'!D:D, MATCH($A660,'Purchase Behaviour'!$A:$A, 0))</f>
        <v>413.7848764</v>
      </c>
      <c r="M660" s="2">
        <f t="array" ref="M660">INDEX('Purchase Behaviour'!E:E, MATCH($A660,'Purchase Behaviour'!$A:$A, 0))</f>
        <v>232.2692124</v>
      </c>
      <c r="N660" s="2">
        <f t="array" ref="N660">INDEX('Purchase Behaviour'!F:F, MATCH($A660,'Purchase Behaviour'!$A:$A, 0))</f>
        <v>351.547086</v>
      </c>
      <c r="O660" s="2">
        <f t="array" ref="O660">INDEX('Purchase Behaviour'!G:G, MATCH($A660,'Purchase Behaviour'!$A:$A, 0))</f>
        <v>247.8688266</v>
      </c>
      <c r="P660" s="2">
        <f t="array" ref="P660">INDEX('Purchase Behaviour'!H:H, MATCH($A660,'Purchase Behaviour'!$A:$A, 0))</f>
        <v>1</v>
      </c>
      <c r="Q660" s="2">
        <f t="array" ref="Q660">INDEX('Purchase Behaviour'!I:I, MATCH($A660,'Purchase Behaviour'!$A:$A, 0))</f>
        <v>9</v>
      </c>
      <c r="R660" s="2">
        <f t="array" ref="R660">INDEX('Purchase Behaviour'!J:J, MATCH($A660,'Purchase Behaviour'!$A:$A, 0))</f>
        <v>3</v>
      </c>
      <c r="S660" s="2">
        <f t="array" ref="S660">INDEX('Purchase Behaviour'!K:K, MATCH($A660,'Purchase Behaviour'!$A:$A, 0))</f>
        <v>13</v>
      </c>
      <c r="T660" s="2">
        <f t="array" ref="T660">INDEX('Purchase Behaviour'!L:L, MATCH($A660,'Purchase Behaviour'!$A:$A, 0))</f>
        <v>4</v>
      </c>
      <c r="U660" s="2">
        <f t="array" ref="U660">INDEX('Purchase Behaviour'!M:M, MATCH($A660,'Purchase Behaviour'!$A:$A, 0))</f>
        <v>36</v>
      </c>
      <c r="V660" s="2">
        <f t="array" ref="V660">INDEX('Campaign Performance'!B:B, MATCH(A660,'Campaign Performance'!A:A, 0))</f>
        <v>0</v>
      </c>
      <c r="W660" s="2">
        <f t="array" ref="W660">INDEX('Campaign Performance'!C:C, MATCH($A660,'Campaign Performance'!$A:$A, 0))</f>
        <v>0</v>
      </c>
      <c r="X660" s="2">
        <f t="array" ref="X660">INDEX('Campaign Performance'!D:D, MATCH($A660,'Campaign Performance'!$A:$A, 0))</f>
        <v>0</v>
      </c>
      <c r="Y660" s="2">
        <f t="array" ref="Y660">INDEX('Campaign Performance'!E:E, MATCH($A660,'Campaign Performance'!$A:$A, 0))</f>
        <v>0</v>
      </c>
      <c r="Z660" s="2">
        <f t="array" ref="Z660">INDEX('Campaign Performance'!F:F, MATCH($A660,'Campaign Performance'!$A:$A, 0))</f>
        <v>0</v>
      </c>
      <c r="AA660" s="2">
        <f t="array" ref="AA660">INDEX('Campaign Performance'!G:G, MATCH($A660,'Campaign Performance'!$A:$A, 0))</f>
        <v>0</v>
      </c>
      <c r="AB660" s="2">
        <f t="array" ref="AB660">INDEX('Campaign Performance'!H:H, MATCH($A660,'Campaign Performance'!$A:$A, 0))</f>
        <v>0</v>
      </c>
      <c r="AC660" s="5">
        <f t="shared" si="2"/>
        <v>65</v>
      </c>
      <c r="AD660" s="5">
        <f t="shared" si="3"/>
        <v>12</v>
      </c>
      <c r="AE660" s="5">
        <f t="shared" si="4"/>
        <v>2076.160919</v>
      </c>
      <c r="AF660" s="5">
        <f t="shared" si="5"/>
        <v>0</v>
      </c>
      <c r="AG660" s="5" t="str">
        <f t="shared" si="6"/>
        <v>No kids</v>
      </c>
      <c r="AH660" s="5" t="str">
        <f t="shared" si="20"/>
        <v>High income</v>
      </c>
      <c r="AI660" s="5" t="str">
        <f t="shared" si="7"/>
        <v>No</v>
      </c>
      <c r="AJ660" s="5" t="str">
        <f t="shared" si="8"/>
        <v>No Acceptance</v>
      </c>
      <c r="AK660" s="5">
        <f t="shared" si="9"/>
        <v>3</v>
      </c>
      <c r="AL660" s="5">
        <f t="shared" si="10"/>
        <v>0.105225613</v>
      </c>
      <c r="AM660" s="5">
        <f t="shared" si="11"/>
        <v>0.6363636364</v>
      </c>
      <c r="AN660" s="5">
        <f t="shared" si="12"/>
        <v>0.3333333333</v>
      </c>
      <c r="AO660" s="5">
        <f t="shared" si="13"/>
        <v>0.1071428571</v>
      </c>
      <c r="AP660" s="5">
        <f t="shared" si="14"/>
        <v>0</v>
      </c>
      <c r="AQ660" s="5">
        <f t="shared" si="15"/>
        <v>1</v>
      </c>
      <c r="AR660" s="5">
        <f t="shared" si="16"/>
        <v>0.3779297799</v>
      </c>
      <c r="AS660" s="5">
        <f t="shared" si="17"/>
        <v>427</v>
      </c>
      <c r="AT660" s="5">
        <f t="shared" si="18"/>
        <v>0.8097364895</v>
      </c>
      <c r="AU660" s="5" t="str">
        <f t="shared" si="19"/>
        <v>High</v>
      </c>
      <c r="AV660" s="5"/>
      <c r="AW660" s="5"/>
      <c r="AX660" s="5"/>
      <c r="AY660" s="5"/>
      <c r="AZ660" s="5"/>
    </row>
    <row r="661" ht="14.25" customHeight="1">
      <c r="A661" s="5">
        <v>6940.0</v>
      </c>
      <c r="B661" s="5">
        <v>1966.0</v>
      </c>
      <c r="C661" s="5" t="s">
        <v>53</v>
      </c>
      <c r="D661" s="5" t="s">
        <v>47</v>
      </c>
      <c r="E661" s="5">
        <v>46734.0</v>
      </c>
      <c r="F661" s="2">
        <f t="shared" si="1"/>
        <v>46734</v>
      </c>
      <c r="G661" s="5">
        <v>0.0</v>
      </c>
      <c r="H661" s="5">
        <v>0.0</v>
      </c>
      <c r="I661" s="5" t="s">
        <v>470</v>
      </c>
      <c r="J661" s="2">
        <f t="array" ref="J661">INDEX('Purchase Behaviour'!B:B,MATCH(A661,'Purchase Behaviour'!A:A, 0))</f>
        <v>202.9051726</v>
      </c>
      <c r="K661" s="2">
        <f t="array" ref="K661">INDEX('Purchase Behaviour'!C:C, MATCH(A661,'Purchase Behaviour'!A:A, 0))</f>
        <v>139.9793212</v>
      </c>
      <c r="L661" s="2">
        <f t="array" ref="L661">INDEX('Purchase Behaviour'!D:D, MATCH($A661,'Purchase Behaviour'!$A:$A, 0))</f>
        <v>248.3046206</v>
      </c>
      <c r="M661" s="2">
        <f t="array" ref="M661">INDEX('Purchase Behaviour'!E:E, MATCH($A661,'Purchase Behaviour'!$A:$A, 0))</f>
        <v>82.99666963</v>
      </c>
      <c r="N661" s="2">
        <f t="array" ref="N661">INDEX('Purchase Behaviour'!F:F, MATCH($A661,'Purchase Behaviour'!$A:$A, 0))</f>
        <v>267.7909589</v>
      </c>
      <c r="O661" s="2">
        <f t="array" ref="O661">INDEX('Purchase Behaviour'!G:G, MATCH($A661,'Purchase Behaviour'!$A:$A, 0))</f>
        <v>224.7176794</v>
      </c>
      <c r="P661" s="2">
        <f t="array" ref="P661">INDEX('Purchase Behaviour'!H:H, MATCH($A661,'Purchase Behaviour'!$A:$A, 0))</f>
        <v>4</v>
      </c>
      <c r="Q661" s="2">
        <f t="array" ref="Q661">INDEX('Purchase Behaviour'!I:I, MATCH($A661,'Purchase Behaviour'!$A:$A, 0))</f>
        <v>3</v>
      </c>
      <c r="R661" s="2">
        <f t="array" ref="R661">INDEX('Purchase Behaviour'!J:J, MATCH($A661,'Purchase Behaviour'!$A:$A, 0))</f>
        <v>2</v>
      </c>
      <c r="S661" s="2">
        <f t="array" ref="S661">INDEX('Purchase Behaviour'!K:K, MATCH($A661,'Purchase Behaviour'!$A:$A, 0))</f>
        <v>3</v>
      </c>
      <c r="T661" s="2">
        <f t="array" ref="T661">INDEX('Purchase Behaviour'!L:L, MATCH($A661,'Purchase Behaviour'!$A:$A, 0))</f>
        <v>6</v>
      </c>
      <c r="U661" s="2">
        <f t="array" ref="U661">INDEX('Purchase Behaviour'!M:M, MATCH($A661,'Purchase Behaviour'!$A:$A, 0))</f>
        <v>86</v>
      </c>
      <c r="V661" s="2">
        <f t="array" ref="V661">INDEX('Campaign Performance'!B:B, MATCH(A661,'Campaign Performance'!A:A, 0))</f>
        <v>1</v>
      </c>
      <c r="W661" s="2">
        <f t="array" ref="W661">INDEX('Campaign Performance'!C:C, MATCH($A661,'Campaign Performance'!$A:$A, 0))</f>
        <v>0</v>
      </c>
      <c r="X661" s="2">
        <f t="array" ref="X661">INDEX('Campaign Performance'!D:D, MATCH($A661,'Campaign Performance'!$A:$A, 0))</f>
        <v>0</v>
      </c>
      <c r="Y661" s="2">
        <f t="array" ref="Y661">INDEX('Campaign Performance'!E:E, MATCH($A661,'Campaign Performance'!$A:$A, 0))</f>
        <v>0</v>
      </c>
      <c r="Z661" s="2">
        <f t="array" ref="Z661">INDEX('Campaign Performance'!F:F, MATCH($A661,'Campaign Performance'!$A:$A, 0))</f>
        <v>0</v>
      </c>
      <c r="AA661" s="2">
        <f t="array" ref="AA661">INDEX('Campaign Performance'!G:G, MATCH($A661,'Campaign Performance'!$A:$A, 0))</f>
        <v>0</v>
      </c>
      <c r="AB661" s="2">
        <f t="array" ref="AB661">INDEX('Campaign Performance'!H:H, MATCH($A661,'Campaign Performance'!$A:$A, 0))</f>
        <v>0</v>
      </c>
      <c r="AC661" s="5">
        <f t="shared" si="2"/>
        <v>59</v>
      </c>
      <c r="AD661" s="5">
        <f t="shared" si="3"/>
        <v>12</v>
      </c>
      <c r="AE661" s="5">
        <f t="shared" si="4"/>
        <v>1166.694422</v>
      </c>
      <c r="AF661" s="5">
        <f t="shared" si="5"/>
        <v>1</v>
      </c>
      <c r="AG661" s="5" t="str">
        <f t="shared" si="6"/>
        <v>No kids</v>
      </c>
      <c r="AH661" s="5" t="str">
        <f t="shared" si="20"/>
        <v>Mid income</v>
      </c>
      <c r="AI661" s="5" t="str">
        <f t="shared" si="7"/>
        <v>No</v>
      </c>
      <c r="AJ661" s="5" t="str">
        <f t="shared" si="8"/>
        <v>Low Acceptance</v>
      </c>
      <c r="AK661" s="5">
        <f t="shared" si="9"/>
        <v>2</v>
      </c>
      <c r="AL661" s="5">
        <f t="shared" si="10"/>
        <v>0.05913132005</v>
      </c>
      <c r="AM661" s="5">
        <f t="shared" si="11"/>
        <v>0.1313131313</v>
      </c>
      <c r="AN661" s="5">
        <f t="shared" si="12"/>
        <v>0.1111111111</v>
      </c>
      <c r="AO661" s="5">
        <f t="shared" si="13"/>
        <v>0.07142857143</v>
      </c>
      <c r="AP661" s="5">
        <f t="shared" si="14"/>
        <v>0.25</v>
      </c>
      <c r="AQ661" s="5">
        <f t="shared" si="15"/>
        <v>0.5</v>
      </c>
      <c r="AR661" s="5">
        <f t="shared" si="16"/>
        <v>0.1529862932</v>
      </c>
      <c r="AS661" s="5">
        <f t="shared" si="17"/>
        <v>1918</v>
      </c>
      <c r="AT661" s="5">
        <f t="shared" si="18"/>
        <v>0.1438142028</v>
      </c>
      <c r="AU661" s="5" t="str">
        <f t="shared" si="19"/>
        <v>Low</v>
      </c>
      <c r="AV661" s="5"/>
      <c r="AW661" s="5"/>
      <c r="AX661" s="5"/>
      <c r="AY661" s="5"/>
      <c r="AZ661" s="5"/>
    </row>
    <row r="662" ht="14.25" customHeight="1">
      <c r="A662" s="5">
        <v>55.0</v>
      </c>
      <c r="B662" s="5">
        <v>1963.0</v>
      </c>
      <c r="C662" s="5" t="s">
        <v>46</v>
      </c>
      <c r="D662" s="5" t="s">
        <v>50</v>
      </c>
      <c r="E662" s="5">
        <v>56253.0</v>
      </c>
      <c r="F662" s="2">
        <f t="shared" si="1"/>
        <v>56253</v>
      </c>
      <c r="G662" s="5">
        <v>0.0</v>
      </c>
      <c r="H662" s="5">
        <v>1.0</v>
      </c>
      <c r="I662" s="5" t="s">
        <v>152</v>
      </c>
      <c r="J662" s="2">
        <f t="array" ref="J662">INDEX('Purchase Behaviour'!B:B,MATCH(A662,'Purchase Behaviour'!A:A, 0))</f>
        <v>433.0069876</v>
      </c>
      <c r="K662" s="2">
        <f t="array" ref="K662">INDEX('Purchase Behaviour'!C:C, MATCH(A662,'Purchase Behaviour'!A:A, 0))</f>
        <v>251.5443372</v>
      </c>
      <c r="L662" s="2">
        <f t="array" ref="L662">INDEX('Purchase Behaviour'!D:D, MATCH($A662,'Purchase Behaviour'!$A:$A, 0))</f>
        <v>251.5187947</v>
      </c>
      <c r="M662" s="2">
        <f t="array" ref="M662">INDEX('Purchase Behaviour'!E:E, MATCH($A662,'Purchase Behaviour'!$A:$A, 0))</f>
        <v>327.9561821</v>
      </c>
      <c r="N662" s="2">
        <f t="array" ref="N662">INDEX('Purchase Behaviour'!F:F, MATCH($A662,'Purchase Behaviour'!$A:$A, 0))</f>
        <v>256.5493357</v>
      </c>
      <c r="O662" s="2">
        <f t="array" ref="O662">INDEX('Purchase Behaviour'!G:G, MATCH($A662,'Purchase Behaviour'!$A:$A, 0))</f>
        <v>292.8395886</v>
      </c>
      <c r="P662" s="2">
        <f t="array" ref="P662">INDEX('Purchase Behaviour'!H:H, MATCH($A662,'Purchase Behaviour'!$A:$A, 0))</f>
        <v>4</v>
      </c>
      <c r="Q662" s="2">
        <f t="array" ref="Q662">INDEX('Purchase Behaviour'!I:I, MATCH($A662,'Purchase Behaviour'!$A:$A, 0))</f>
        <v>7</v>
      </c>
      <c r="R662" s="2">
        <f t="array" ref="R662">INDEX('Purchase Behaviour'!J:J, MATCH($A662,'Purchase Behaviour'!$A:$A, 0))</f>
        <v>2</v>
      </c>
      <c r="S662" s="2">
        <f t="array" ref="S662">INDEX('Purchase Behaviour'!K:K, MATCH($A662,'Purchase Behaviour'!$A:$A, 0))</f>
        <v>9</v>
      </c>
      <c r="T662" s="2">
        <f t="array" ref="T662">INDEX('Purchase Behaviour'!L:L, MATCH($A662,'Purchase Behaviour'!$A:$A, 0))</f>
        <v>6</v>
      </c>
      <c r="U662" s="2">
        <f t="array" ref="U662">INDEX('Purchase Behaviour'!M:M, MATCH($A662,'Purchase Behaviour'!$A:$A, 0))</f>
        <v>83</v>
      </c>
      <c r="V662" s="2">
        <f t="array" ref="V662">INDEX('Campaign Performance'!B:B, MATCH(A662,'Campaign Performance'!A:A, 0))</f>
        <v>0</v>
      </c>
      <c r="W662" s="2">
        <f t="array" ref="W662">INDEX('Campaign Performance'!C:C, MATCH($A662,'Campaign Performance'!$A:$A, 0))</f>
        <v>0</v>
      </c>
      <c r="X662" s="2">
        <f t="array" ref="X662">INDEX('Campaign Performance'!D:D, MATCH($A662,'Campaign Performance'!$A:$A, 0))</f>
        <v>0</v>
      </c>
      <c r="Y662" s="2">
        <f t="array" ref="Y662">INDEX('Campaign Performance'!E:E, MATCH($A662,'Campaign Performance'!$A:$A, 0))</f>
        <v>0</v>
      </c>
      <c r="Z662" s="2">
        <f t="array" ref="Z662">INDEX('Campaign Performance'!F:F, MATCH($A662,'Campaign Performance'!$A:$A, 0))</f>
        <v>0</v>
      </c>
      <c r="AA662" s="2">
        <f t="array" ref="AA662">INDEX('Campaign Performance'!G:G, MATCH($A662,'Campaign Performance'!$A:$A, 0))</f>
        <v>0</v>
      </c>
      <c r="AB662" s="2">
        <f t="array" ref="AB662">INDEX('Campaign Performance'!H:H, MATCH($A662,'Campaign Performance'!$A:$A, 0))</f>
        <v>0</v>
      </c>
      <c r="AC662" s="5">
        <f t="shared" si="2"/>
        <v>62</v>
      </c>
      <c r="AD662" s="5">
        <f t="shared" si="3"/>
        <v>12</v>
      </c>
      <c r="AE662" s="5">
        <f t="shared" si="4"/>
        <v>1813.415226</v>
      </c>
      <c r="AF662" s="5">
        <f t="shared" si="5"/>
        <v>0</v>
      </c>
      <c r="AG662" s="5" t="str">
        <f t="shared" si="6"/>
        <v>Small family</v>
      </c>
      <c r="AH662" s="5" t="str">
        <f t="shared" si="20"/>
        <v>High income</v>
      </c>
      <c r="AI662" s="5" t="str">
        <f t="shared" si="7"/>
        <v>No</v>
      </c>
      <c r="AJ662" s="5" t="str">
        <f t="shared" si="8"/>
        <v>No Acceptance</v>
      </c>
      <c r="AK662" s="5">
        <f t="shared" si="9"/>
        <v>3</v>
      </c>
      <c r="AL662" s="5">
        <f t="shared" si="10"/>
        <v>0.09190893009</v>
      </c>
      <c r="AM662" s="5">
        <f t="shared" si="11"/>
        <v>0.1616161616</v>
      </c>
      <c r="AN662" s="5">
        <f t="shared" si="12"/>
        <v>0.2592592593</v>
      </c>
      <c r="AO662" s="5">
        <f t="shared" si="13"/>
        <v>0.07142857143</v>
      </c>
      <c r="AP662" s="5">
        <f t="shared" si="14"/>
        <v>0</v>
      </c>
      <c r="AQ662" s="5">
        <f t="shared" si="15"/>
        <v>1</v>
      </c>
      <c r="AR662" s="5">
        <f t="shared" si="16"/>
        <v>0.217493827</v>
      </c>
      <c r="AS662" s="5">
        <f t="shared" si="17"/>
        <v>1534</v>
      </c>
      <c r="AT662" s="5">
        <f t="shared" si="18"/>
        <v>0.315319339</v>
      </c>
      <c r="AU662" s="5" t="str">
        <f t="shared" si="19"/>
        <v>Low</v>
      </c>
      <c r="AV662" s="5"/>
      <c r="AW662" s="5"/>
      <c r="AX662" s="5"/>
      <c r="AY662" s="5"/>
      <c r="AZ662" s="5"/>
    </row>
    <row r="663" ht="14.25" customHeight="1">
      <c r="A663" s="5">
        <v>7093.0</v>
      </c>
      <c r="B663" s="5">
        <v>1985.0</v>
      </c>
      <c r="C663" s="5" t="s">
        <v>46</v>
      </c>
      <c r="D663" s="5" t="s">
        <v>54</v>
      </c>
      <c r="E663" s="5">
        <v>19986.0</v>
      </c>
      <c r="F663" s="2">
        <f t="shared" si="1"/>
        <v>19986</v>
      </c>
      <c r="G663" s="5">
        <v>0.0</v>
      </c>
      <c r="H663" s="5">
        <v>0.0</v>
      </c>
      <c r="I663" s="5" t="s">
        <v>161</v>
      </c>
      <c r="J663" s="2">
        <f t="array" ref="J663">INDEX('Purchase Behaviour'!B:B,MATCH(A663,'Purchase Behaviour'!A:A, 0))</f>
        <v>126.0626381</v>
      </c>
      <c r="K663" s="2">
        <f t="array" ref="K663">INDEX('Purchase Behaviour'!C:C, MATCH(A663,'Purchase Behaviour'!A:A, 0))</f>
        <v>87.44528675</v>
      </c>
      <c r="L663" s="2">
        <f t="array" ref="L663">INDEX('Purchase Behaviour'!D:D, MATCH($A663,'Purchase Behaviour'!$A:$A, 0))</f>
        <v>132.2093967</v>
      </c>
      <c r="M663" s="2">
        <f t="array" ref="M663">INDEX('Purchase Behaviour'!E:E, MATCH($A663,'Purchase Behaviour'!$A:$A, 0))</f>
        <v>44.24666181</v>
      </c>
      <c r="N663" s="2">
        <f t="array" ref="N663">INDEX('Purchase Behaviour'!F:F, MATCH($A663,'Purchase Behaviour'!$A:$A, 0))</f>
        <v>144.7018113</v>
      </c>
      <c r="O663" s="2">
        <f t="array" ref="O663">INDEX('Purchase Behaviour'!G:G, MATCH($A663,'Purchase Behaviour'!$A:$A, 0))</f>
        <v>40.91003757</v>
      </c>
      <c r="P663" s="2">
        <f t="array" ref="P663">INDEX('Purchase Behaviour'!H:H, MATCH($A663,'Purchase Behaviour'!$A:$A, 0))</f>
        <v>1</v>
      </c>
      <c r="Q663" s="2">
        <f t="array" ref="Q663">INDEX('Purchase Behaviour'!I:I, MATCH($A663,'Purchase Behaviour'!$A:$A, 0))</f>
        <v>0</v>
      </c>
      <c r="R663" s="2">
        <f t="array" ref="R663">INDEX('Purchase Behaviour'!J:J, MATCH($A663,'Purchase Behaviour'!$A:$A, 0))</f>
        <v>0</v>
      </c>
      <c r="S663" s="2">
        <f t="array" ref="S663">INDEX('Purchase Behaviour'!K:K, MATCH($A663,'Purchase Behaviour'!$A:$A, 0))</f>
        <v>3</v>
      </c>
      <c r="T663" s="2">
        <f t="array" ref="T663">INDEX('Purchase Behaviour'!L:L, MATCH($A663,'Purchase Behaviour'!$A:$A, 0))</f>
        <v>7</v>
      </c>
      <c r="U663" s="2">
        <f t="array" ref="U663">INDEX('Purchase Behaviour'!M:M, MATCH($A663,'Purchase Behaviour'!$A:$A, 0))</f>
        <v>74</v>
      </c>
      <c r="V663" s="2">
        <f t="array" ref="V663">INDEX('Campaign Performance'!B:B, MATCH(A663,'Campaign Performance'!A:A, 0))</f>
        <v>0</v>
      </c>
      <c r="W663" s="2">
        <f t="array" ref="W663">INDEX('Campaign Performance'!C:C, MATCH($A663,'Campaign Performance'!$A:$A, 0))</f>
        <v>0</v>
      </c>
      <c r="X663" s="2">
        <f t="array" ref="X663">INDEX('Campaign Performance'!D:D, MATCH($A663,'Campaign Performance'!$A:$A, 0))</f>
        <v>0</v>
      </c>
      <c r="Y663" s="2">
        <f t="array" ref="Y663">INDEX('Campaign Performance'!E:E, MATCH($A663,'Campaign Performance'!$A:$A, 0))</f>
        <v>0</v>
      </c>
      <c r="Z663" s="2">
        <f t="array" ref="Z663">INDEX('Campaign Performance'!F:F, MATCH($A663,'Campaign Performance'!$A:$A, 0))</f>
        <v>0</v>
      </c>
      <c r="AA663" s="2">
        <f t="array" ref="AA663">INDEX('Campaign Performance'!G:G, MATCH($A663,'Campaign Performance'!$A:$A, 0))</f>
        <v>0</v>
      </c>
      <c r="AB663" s="2">
        <f t="array" ref="AB663">INDEX('Campaign Performance'!H:H, MATCH($A663,'Campaign Performance'!$A:$A, 0))</f>
        <v>0</v>
      </c>
      <c r="AC663" s="5">
        <f t="shared" si="2"/>
        <v>40</v>
      </c>
      <c r="AD663" s="5">
        <f t="shared" si="3"/>
        <v>12</v>
      </c>
      <c r="AE663" s="5">
        <f t="shared" si="4"/>
        <v>575.5758322</v>
      </c>
      <c r="AF663" s="5">
        <f t="shared" si="5"/>
        <v>0</v>
      </c>
      <c r="AG663" s="5" t="str">
        <f t="shared" si="6"/>
        <v>No kids</v>
      </c>
      <c r="AH663" s="5" t="str">
        <f t="shared" si="20"/>
        <v>Low income</v>
      </c>
      <c r="AI663" s="5" t="str">
        <f t="shared" si="7"/>
        <v>No</v>
      </c>
      <c r="AJ663" s="5" t="str">
        <f t="shared" si="8"/>
        <v>No Acceptance</v>
      </c>
      <c r="AK663" s="5">
        <f t="shared" si="9"/>
        <v>1</v>
      </c>
      <c r="AL663" s="5">
        <f t="shared" si="10"/>
        <v>0.02917178491</v>
      </c>
      <c r="AM663" s="5">
        <f t="shared" si="11"/>
        <v>0.2525252525</v>
      </c>
      <c r="AN663" s="5">
        <f t="shared" si="12"/>
        <v>0</v>
      </c>
      <c r="AO663" s="5">
        <f t="shared" si="13"/>
        <v>0</v>
      </c>
      <c r="AP663" s="5">
        <f t="shared" si="14"/>
        <v>0</v>
      </c>
      <c r="AQ663" s="5">
        <f t="shared" si="15"/>
        <v>0</v>
      </c>
      <c r="AR663" s="5">
        <f t="shared" si="16"/>
        <v>0.08305052199</v>
      </c>
      <c r="AS663" s="5">
        <f t="shared" si="17"/>
        <v>2133</v>
      </c>
      <c r="AT663" s="5">
        <f t="shared" si="18"/>
        <v>0.0477891916</v>
      </c>
      <c r="AU663" s="5" t="str">
        <f t="shared" si="19"/>
        <v>Low</v>
      </c>
      <c r="AV663" s="5"/>
      <c r="AW663" s="5"/>
      <c r="AX663" s="5"/>
      <c r="AY663" s="5"/>
      <c r="AZ663" s="5"/>
    </row>
    <row r="664" ht="14.25" customHeight="1">
      <c r="A664" s="5">
        <v>5084.0</v>
      </c>
      <c r="B664" s="5">
        <v>1975.0</v>
      </c>
      <c r="C664" s="5" t="s">
        <v>46</v>
      </c>
      <c r="D664" s="5" t="s">
        <v>88</v>
      </c>
      <c r="E664" s="5">
        <v>58330.0</v>
      </c>
      <c r="F664" s="2">
        <f t="shared" si="1"/>
        <v>58330</v>
      </c>
      <c r="G664" s="5">
        <v>0.0</v>
      </c>
      <c r="H664" s="5">
        <v>0.0</v>
      </c>
      <c r="I664" s="5" t="s">
        <v>471</v>
      </c>
      <c r="J664" s="2">
        <f t="array" ref="J664">INDEX('Purchase Behaviour'!B:B,MATCH(A664,'Purchase Behaviour'!A:A, 0))</f>
        <v>399.8745643</v>
      </c>
      <c r="K664" s="2">
        <f t="array" ref="K664">INDEX('Purchase Behaviour'!C:C, MATCH(A664,'Purchase Behaviour'!A:A, 0))</f>
        <v>112.404756</v>
      </c>
      <c r="L664" s="2">
        <f t="array" ref="L664">INDEX('Purchase Behaviour'!D:D, MATCH($A664,'Purchase Behaviour'!$A:$A, 0))</f>
        <v>455.9990643</v>
      </c>
      <c r="M664" s="2">
        <f t="array" ref="M664">INDEX('Purchase Behaviour'!E:E, MATCH($A664,'Purchase Behaviour'!$A:$A, 0))</f>
        <v>293.4740559</v>
      </c>
      <c r="N664" s="2">
        <f t="array" ref="N664">INDEX('Purchase Behaviour'!F:F, MATCH($A664,'Purchase Behaviour'!$A:$A, 0))</f>
        <v>194.7144003</v>
      </c>
      <c r="O664" s="2">
        <f t="array" ref="O664">INDEX('Purchase Behaviour'!G:G, MATCH($A664,'Purchase Behaviour'!$A:$A, 0))</f>
        <v>445.6865055</v>
      </c>
      <c r="P664" s="2">
        <f t="array" ref="P664">INDEX('Purchase Behaviour'!H:H, MATCH($A664,'Purchase Behaviour'!$A:$A, 0))</f>
        <v>1</v>
      </c>
      <c r="Q664" s="2">
        <f t="array" ref="Q664">INDEX('Purchase Behaviour'!I:I, MATCH($A664,'Purchase Behaviour'!$A:$A, 0))</f>
        <v>6</v>
      </c>
      <c r="R664" s="2">
        <f t="array" ref="R664">INDEX('Purchase Behaviour'!J:J, MATCH($A664,'Purchase Behaviour'!$A:$A, 0))</f>
        <v>4</v>
      </c>
      <c r="S664" s="2">
        <f t="array" ref="S664">INDEX('Purchase Behaviour'!K:K, MATCH($A664,'Purchase Behaviour'!$A:$A, 0))</f>
        <v>13</v>
      </c>
      <c r="T664" s="2">
        <f t="array" ref="T664">INDEX('Purchase Behaviour'!L:L, MATCH($A664,'Purchase Behaviour'!$A:$A, 0))</f>
        <v>4</v>
      </c>
      <c r="U664" s="2">
        <f t="array" ref="U664">INDEX('Purchase Behaviour'!M:M, MATCH($A664,'Purchase Behaviour'!$A:$A, 0))</f>
        <v>87</v>
      </c>
      <c r="V664" s="2">
        <f t="array" ref="V664">INDEX('Campaign Performance'!B:B, MATCH(A664,'Campaign Performance'!A:A, 0))</f>
        <v>0</v>
      </c>
      <c r="W664" s="2">
        <f t="array" ref="W664">INDEX('Campaign Performance'!C:C, MATCH($A664,'Campaign Performance'!$A:$A, 0))</f>
        <v>0</v>
      </c>
      <c r="X664" s="2">
        <f t="array" ref="X664">INDEX('Campaign Performance'!D:D, MATCH($A664,'Campaign Performance'!$A:$A, 0))</f>
        <v>0</v>
      </c>
      <c r="Y664" s="2">
        <f t="array" ref="Y664">INDEX('Campaign Performance'!E:E, MATCH($A664,'Campaign Performance'!$A:$A, 0))</f>
        <v>0</v>
      </c>
      <c r="Z664" s="2">
        <f t="array" ref="Z664">INDEX('Campaign Performance'!F:F, MATCH($A664,'Campaign Performance'!$A:$A, 0))</f>
        <v>0</v>
      </c>
      <c r="AA664" s="2">
        <f t="array" ref="AA664">INDEX('Campaign Performance'!G:G, MATCH($A664,'Campaign Performance'!$A:$A, 0))</f>
        <v>1</v>
      </c>
      <c r="AB664" s="2">
        <f t="array" ref="AB664">INDEX('Campaign Performance'!H:H, MATCH($A664,'Campaign Performance'!$A:$A, 0))</f>
        <v>0</v>
      </c>
      <c r="AC664" s="5">
        <f t="shared" si="2"/>
        <v>50</v>
      </c>
      <c r="AD664" s="5">
        <f t="shared" si="3"/>
        <v>11</v>
      </c>
      <c r="AE664" s="5">
        <f t="shared" si="4"/>
        <v>1902.153346</v>
      </c>
      <c r="AF664" s="5">
        <f t="shared" si="5"/>
        <v>0</v>
      </c>
      <c r="AG664" s="5" t="str">
        <f t="shared" si="6"/>
        <v>No kids</v>
      </c>
      <c r="AH664" s="5" t="str">
        <f t="shared" si="20"/>
        <v>High income</v>
      </c>
      <c r="AI664" s="5" t="str">
        <f t="shared" si="7"/>
        <v>No</v>
      </c>
      <c r="AJ664" s="5" t="str">
        <f t="shared" si="8"/>
        <v>No Acceptance</v>
      </c>
      <c r="AK664" s="5">
        <f t="shared" si="9"/>
        <v>3</v>
      </c>
      <c r="AL664" s="5">
        <f t="shared" si="10"/>
        <v>0.09640642498</v>
      </c>
      <c r="AM664" s="5">
        <f t="shared" si="11"/>
        <v>0.1212121212</v>
      </c>
      <c r="AN664" s="5">
        <f t="shared" si="12"/>
        <v>0.2222222222</v>
      </c>
      <c r="AO664" s="5">
        <f t="shared" si="13"/>
        <v>0.1428571429</v>
      </c>
      <c r="AP664" s="5">
        <f t="shared" si="14"/>
        <v>0</v>
      </c>
      <c r="AQ664" s="5">
        <f t="shared" si="15"/>
        <v>1</v>
      </c>
      <c r="AR664" s="5">
        <f t="shared" si="16"/>
        <v>0.2080842902</v>
      </c>
      <c r="AS664" s="5">
        <f t="shared" si="17"/>
        <v>1606</v>
      </c>
      <c r="AT664" s="5">
        <f t="shared" si="18"/>
        <v>0.2831621259</v>
      </c>
      <c r="AU664" s="5" t="str">
        <f t="shared" si="19"/>
        <v>Low</v>
      </c>
      <c r="AV664" s="5"/>
      <c r="AW664" s="5"/>
      <c r="AX664" s="5"/>
      <c r="AY664" s="5"/>
      <c r="AZ664" s="5"/>
    </row>
    <row r="665" ht="14.25" customHeight="1">
      <c r="A665" s="5">
        <v>1777.0</v>
      </c>
      <c r="B665" s="5">
        <v>1980.0</v>
      </c>
      <c r="C665" s="5" t="s">
        <v>64</v>
      </c>
      <c r="D665" s="5" t="s">
        <v>54</v>
      </c>
      <c r="E665" s="5">
        <v>25965.0</v>
      </c>
      <c r="F665" s="2">
        <f t="shared" si="1"/>
        <v>25965</v>
      </c>
      <c r="G665" s="5">
        <v>0.0</v>
      </c>
      <c r="H665" s="5">
        <v>2.0</v>
      </c>
      <c r="I665" s="5" t="s">
        <v>110</v>
      </c>
      <c r="J665" s="2">
        <f t="array" ref="J665">INDEX('Purchase Behaviour'!B:B,MATCH(A665,'Purchase Behaviour'!A:A, 0))</f>
        <v>80.95065245</v>
      </c>
      <c r="K665" s="2">
        <f t="array" ref="K665">INDEX('Purchase Behaviour'!C:C, MATCH(A665,'Purchase Behaviour'!A:A, 0))</f>
        <v>115.2020511</v>
      </c>
      <c r="L665" s="2">
        <f t="array" ref="L665">INDEX('Purchase Behaviour'!D:D, MATCH($A665,'Purchase Behaviour'!$A:$A, 0))</f>
        <v>227.7968326</v>
      </c>
      <c r="M665" s="2">
        <f t="array" ref="M665">INDEX('Purchase Behaviour'!E:E, MATCH($A665,'Purchase Behaviour'!$A:$A, 0))</f>
        <v>139.9664416</v>
      </c>
      <c r="N665" s="2">
        <f t="array" ref="N665">INDEX('Purchase Behaviour'!F:F, MATCH($A665,'Purchase Behaviour'!$A:$A, 0))</f>
        <v>43.69248148</v>
      </c>
      <c r="O665" s="2">
        <f t="array" ref="O665">INDEX('Purchase Behaviour'!G:G, MATCH($A665,'Purchase Behaviour'!$A:$A, 0))</f>
        <v>113.3756753</v>
      </c>
      <c r="P665" s="2">
        <f t="array" ref="P665">INDEX('Purchase Behaviour'!H:H, MATCH($A665,'Purchase Behaviour'!$A:$A, 0))</f>
        <v>1</v>
      </c>
      <c r="Q665" s="2">
        <f t="array" ref="Q665">INDEX('Purchase Behaviour'!I:I, MATCH($A665,'Purchase Behaviour'!$A:$A, 0))</f>
        <v>2</v>
      </c>
      <c r="R665" s="2">
        <f t="array" ref="R665">INDEX('Purchase Behaviour'!J:J, MATCH($A665,'Purchase Behaviour'!$A:$A, 0))</f>
        <v>0</v>
      </c>
      <c r="S665" s="2">
        <f t="array" ref="S665">INDEX('Purchase Behaviour'!K:K, MATCH($A665,'Purchase Behaviour'!$A:$A, 0))</f>
        <v>3</v>
      </c>
      <c r="T665" s="2">
        <f t="array" ref="T665">INDEX('Purchase Behaviour'!L:L, MATCH($A665,'Purchase Behaviour'!$A:$A, 0))</f>
        <v>8</v>
      </c>
      <c r="U665" s="2">
        <f t="array" ref="U665">INDEX('Purchase Behaviour'!M:M, MATCH($A665,'Purchase Behaviour'!$A:$A, 0))</f>
        <v>29</v>
      </c>
      <c r="V665" s="2">
        <f t="array" ref="V665">INDEX('Campaign Performance'!B:B, MATCH(A665,'Campaign Performance'!A:A, 0))</f>
        <v>0</v>
      </c>
      <c r="W665" s="2">
        <f t="array" ref="W665">INDEX('Campaign Performance'!C:C, MATCH($A665,'Campaign Performance'!$A:$A, 0))</f>
        <v>0</v>
      </c>
      <c r="X665" s="2">
        <f t="array" ref="X665">INDEX('Campaign Performance'!D:D, MATCH($A665,'Campaign Performance'!$A:$A, 0))</f>
        <v>0</v>
      </c>
      <c r="Y665" s="2">
        <f t="array" ref="Y665">INDEX('Campaign Performance'!E:E, MATCH($A665,'Campaign Performance'!$A:$A, 0))</f>
        <v>0</v>
      </c>
      <c r="Z665" s="2">
        <f t="array" ref="Z665">INDEX('Campaign Performance'!F:F, MATCH($A665,'Campaign Performance'!$A:$A, 0))</f>
        <v>0</v>
      </c>
      <c r="AA665" s="2">
        <f t="array" ref="AA665">INDEX('Campaign Performance'!G:G, MATCH($A665,'Campaign Performance'!$A:$A, 0))</f>
        <v>0</v>
      </c>
      <c r="AB665" s="2">
        <f t="array" ref="AB665">INDEX('Campaign Performance'!H:H, MATCH($A665,'Campaign Performance'!$A:$A, 0))</f>
        <v>0</v>
      </c>
      <c r="AC665" s="5">
        <f t="shared" si="2"/>
        <v>45</v>
      </c>
      <c r="AD665" s="5">
        <f t="shared" si="3"/>
        <v>13</v>
      </c>
      <c r="AE665" s="5">
        <f t="shared" si="4"/>
        <v>720.9841346</v>
      </c>
      <c r="AF665" s="5">
        <f t="shared" si="5"/>
        <v>0</v>
      </c>
      <c r="AG665" s="5" t="str">
        <f t="shared" si="6"/>
        <v>Large family</v>
      </c>
      <c r="AH665" s="5" t="str">
        <f t="shared" si="20"/>
        <v>Low income</v>
      </c>
      <c r="AI665" s="5" t="str">
        <f t="shared" si="7"/>
        <v>No</v>
      </c>
      <c r="AJ665" s="5" t="str">
        <f t="shared" si="8"/>
        <v>No Acceptance</v>
      </c>
      <c r="AK665" s="5">
        <f t="shared" si="9"/>
        <v>1</v>
      </c>
      <c r="AL665" s="5">
        <f t="shared" si="10"/>
        <v>0.03654148232</v>
      </c>
      <c r="AM665" s="5">
        <f t="shared" si="11"/>
        <v>0.7070707071</v>
      </c>
      <c r="AN665" s="5">
        <f t="shared" si="12"/>
        <v>0.07407407407</v>
      </c>
      <c r="AO665" s="5">
        <f t="shared" si="13"/>
        <v>0</v>
      </c>
      <c r="AP665" s="5">
        <f t="shared" si="14"/>
        <v>0</v>
      </c>
      <c r="AQ665" s="5">
        <f t="shared" si="15"/>
        <v>0</v>
      </c>
      <c r="AR665" s="5">
        <f t="shared" si="16"/>
        <v>0.2323676938</v>
      </c>
      <c r="AS665" s="5">
        <f t="shared" si="17"/>
        <v>1438</v>
      </c>
      <c r="AT665" s="5">
        <f t="shared" si="18"/>
        <v>0.358195623</v>
      </c>
      <c r="AU665" s="5" t="str">
        <f t="shared" si="19"/>
        <v>Low</v>
      </c>
      <c r="AV665" s="5"/>
      <c r="AW665" s="5"/>
      <c r="AX665" s="5"/>
      <c r="AY665" s="5"/>
      <c r="AZ665" s="5"/>
    </row>
    <row r="666" ht="14.25" customHeight="1">
      <c r="A666" s="5">
        <v>8162.0</v>
      </c>
      <c r="B666" s="5">
        <v>1960.0</v>
      </c>
      <c r="C666" s="5" t="s">
        <v>56</v>
      </c>
      <c r="D666" s="5" t="s">
        <v>50</v>
      </c>
      <c r="E666" s="5">
        <v>14661.0</v>
      </c>
      <c r="F666" s="2">
        <f t="shared" si="1"/>
        <v>14661</v>
      </c>
      <c r="G666" s="5">
        <v>0.0</v>
      </c>
      <c r="H666" s="5">
        <v>1.0</v>
      </c>
      <c r="I666" s="5" t="s">
        <v>472</v>
      </c>
      <c r="J666" s="2">
        <f t="array" ref="J666">INDEX('Purchase Behaviour'!B:B,MATCH(A666,'Purchase Behaviour'!A:A, 0))</f>
        <v>62.03100599</v>
      </c>
      <c r="K666" s="2">
        <f t="array" ref="K666">INDEX('Purchase Behaviour'!C:C, MATCH(A666,'Purchase Behaviour'!A:A, 0))</f>
        <v>74.3839642</v>
      </c>
      <c r="L666" s="2">
        <f t="array" ref="L666">INDEX('Purchase Behaviour'!D:D, MATCH($A666,'Purchase Behaviour'!$A:$A, 0))</f>
        <v>69.15433125</v>
      </c>
      <c r="M666" s="2">
        <f t="array" ref="M666">INDEX('Purchase Behaviour'!E:E, MATCH($A666,'Purchase Behaviour'!$A:$A, 0))</f>
        <v>82.40561982</v>
      </c>
      <c r="N666" s="2">
        <f t="array" ref="N666">INDEX('Purchase Behaviour'!F:F, MATCH($A666,'Purchase Behaviour'!$A:$A, 0))</f>
        <v>35.84926827</v>
      </c>
      <c r="O666" s="2">
        <f t="array" ref="O666">INDEX('Purchase Behaviour'!G:G, MATCH($A666,'Purchase Behaviour'!$A:$A, 0))</f>
        <v>57.85233489</v>
      </c>
      <c r="P666" s="2">
        <f t="array" ref="P666">INDEX('Purchase Behaviour'!H:H, MATCH($A666,'Purchase Behaviour'!$A:$A, 0))</f>
        <v>1</v>
      </c>
      <c r="Q666" s="2">
        <f t="array" ref="Q666">INDEX('Purchase Behaviour'!I:I, MATCH($A666,'Purchase Behaviour'!$A:$A, 0))</f>
        <v>1</v>
      </c>
      <c r="R666" s="2">
        <f t="array" ref="R666">INDEX('Purchase Behaviour'!J:J, MATCH($A666,'Purchase Behaviour'!$A:$A, 0))</f>
        <v>0</v>
      </c>
      <c r="S666" s="2">
        <f t="array" ref="S666">INDEX('Purchase Behaviour'!K:K, MATCH($A666,'Purchase Behaviour'!$A:$A, 0))</f>
        <v>3</v>
      </c>
      <c r="T666" s="2">
        <f t="array" ref="T666">INDEX('Purchase Behaviour'!L:L, MATCH($A666,'Purchase Behaviour'!$A:$A, 0))</f>
        <v>6</v>
      </c>
      <c r="U666" s="2">
        <f t="array" ref="U666">INDEX('Purchase Behaviour'!M:M, MATCH($A666,'Purchase Behaviour'!$A:$A, 0))</f>
        <v>88</v>
      </c>
      <c r="V666" s="2">
        <f t="array" ref="V666">INDEX('Campaign Performance'!B:B, MATCH(A666,'Campaign Performance'!A:A, 0))</f>
        <v>0</v>
      </c>
      <c r="W666" s="2">
        <f t="array" ref="W666">INDEX('Campaign Performance'!C:C, MATCH($A666,'Campaign Performance'!$A:$A, 0))</f>
        <v>0</v>
      </c>
      <c r="X666" s="2">
        <f t="array" ref="X666">INDEX('Campaign Performance'!D:D, MATCH($A666,'Campaign Performance'!$A:$A, 0))</f>
        <v>0</v>
      </c>
      <c r="Y666" s="2">
        <f t="array" ref="Y666">INDEX('Campaign Performance'!E:E, MATCH($A666,'Campaign Performance'!$A:$A, 0))</f>
        <v>0</v>
      </c>
      <c r="Z666" s="2">
        <f t="array" ref="Z666">INDEX('Campaign Performance'!F:F, MATCH($A666,'Campaign Performance'!$A:$A, 0))</f>
        <v>0</v>
      </c>
      <c r="AA666" s="2">
        <f t="array" ref="AA666">INDEX('Campaign Performance'!G:G, MATCH($A666,'Campaign Performance'!$A:$A, 0))</f>
        <v>1</v>
      </c>
      <c r="AB666" s="2">
        <f t="array" ref="AB666">INDEX('Campaign Performance'!H:H, MATCH($A666,'Campaign Performance'!$A:$A, 0))</f>
        <v>0</v>
      </c>
      <c r="AC666" s="5">
        <f t="shared" si="2"/>
        <v>65</v>
      </c>
      <c r="AD666" s="5">
        <f t="shared" si="3"/>
        <v>12</v>
      </c>
      <c r="AE666" s="5">
        <f t="shared" si="4"/>
        <v>381.6765244</v>
      </c>
      <c r="AF666" s="5">
        <f t="shared" si="5"/>
        <v>0</v>
      </c>
      <c r="AG666" s="5" t="str">
        <f t="shared" si="6"/>
        <v>Small family</v>
      </c>
      <c r="AH666" s="5" t="str">
        <f t="shared" si="20"/>
        <v>Low income</v>
      </c>
      <c r="AI666" s="5" t="str">
        <f t="shared" si="7"/>
        <v>No</v>
      </c>
      <c r="AJ666" s="5" t="str">
        <f t="shared" si="8"/>
        <v>No Acceptance</v>
      </c>
      <c r="AK666" s="5">
        <f t="shared" si="9"/>
        <v>1</v>
      </c>
      <c r="AL666" s="5">
        <f t="shared" si="10"/>
        <v>0.0193444284</v>
      </c>
      <c r="AM666" s="5">
        <f t="shared" si="11"/>
        <v>0.1111111111</v>
      </c>
      <c r="AN666" s="5">
        <f t="shared" si="12"/>
        <v>0.03703703704</v>
      </c>
      <c r="AO666" s="5">
        <f t="shared" si="13"/>
        <v>0</v>
      </c>
      <c r="AP666" s="5">
        <f t="shared" si="14"/>
        <v>0</v>
      </c>
      <c r="AQ666" s="5">
        <f t="shared" si="15"/>
        <v>0</v>
      </c>
      <c r="AR666" s="5">
        <f t="shared" si="16"/>
        <v>0.04372499599</v>
      </c>
      <c r="AS666" s="5">
        <f t="shared" si="17"/>
        <v>2212</v>
      </c>
      <c r="AT666" s="5">
        <f t="shared" si="18"/>
        <v>0.01250558285</v>
      </c>
      <c r="AU666" s="5" t="str">
        <f t="shared" si="19"/>
        <v>Low</v>
      </c>
      <c r="AV666" s="5"/>
      <c r="AW666" s="5"/>
      <c r="AX666" s="5"/>
      <c r="AY666" s="5"/>
      <c r="AZ666" s="5"/>
    </row>
    <row r="667" ht="14.25" customHeight="1">
      <c r="A667" s="5">
        <v>10826.0</v>
      </c>
      <c r="B667" s="5">
        <v>1960.0</v>
      </c>
      <c r="C667" s="5" t="s">
        <v>46</v>
      </c>
      <c r="D667" s="5" t="s">
        <v>54</v>
      </c>
      <c r="E667" s="5">
        <v>18690.0</v>
      </c>
      <c r="F667" s="2">
        <f t="shared" si="1"/>
        <v>18690</v>
      </c>
      <c r="G667" s="5">
        <v>0.0</v>
      </c>
      <c r="H667" s="5">
        <v>0.0</v>
      </c>
      <c r="I667" s="5" t="s">
        <v>332</v>
      </c>
      <c r="J667" s="2">
        <f t="array" ref="J667">INDEX('Purchase Behaviour'!B:B,MATCH(A667,'Purchase Behaviour'!A:A, 0))</f>
        <v>98.35481227</v>
      </c>
      <c r="K667" s="2">
        <f t="array" ref="K667">INDEX('Purchase Behaviour'!C:C, MATCH(A667,'Purchase Behaviour'!A:A, 0))</f>
        <v>67.61974033</v>
      </c>
      <c r="L667" s="2">
        <f t="array" ref="L667">INDEX('Purchase Behaviour'!D:D, MATCH($A667,'Purchase Behaviour'!$A:$A, 0))</f>
        <v>120.794007</v>
      </c>
      <c r="M667" s="2">
        <f t="array" ref="M667">INDEX('Purchase Behaviour'!E:E, MATCH($A667,'Purchase Behaviour'!$A:$A, 0))</f>
        <v>68.19223788</v>
      </c>
      <c r="N667" s="2">
        <f t="array" ref="N667">INDEX('Purchase Behaviour'!F:F, MATCH($A667,'Purchase Behaviour'!$A:$A, 0))</f>
        <v>93.53230127</v>
      </c>
      <c r="O667" s="2">
        <f t="array" ref="O667">INDEX('Purchase Behaviour'!G:G, MATCH($A667,'Purchase Behaviour'!$A:$A, 0))</f>
        <v>86.42690723</v>
      </c>
      <c r="P667" s="2">
        <f t="array" ref="P667">INDEX('Purchase Behaviour'!H:H, MATCH($A667,'Purchase Behaviour'!$A:$A, 0))</f>
        <v>1</v>
      </c>
      <c r="Q667" s="2">
        <f t="array" ref="Q667">INDEX('Purchase Behaviour'!I:I, MATCH($A667,'Purchase Behaviour'!$A:$A, 0))</f>
        <v>1</v>
      </c>
      <c r="R667" s="2">
        <f t="array" ref="R667">INDEX('Purchase Behaviour'!J:J, MATCH($A667,'Purchase Behaviour'!$A:$A, 0))</f>
        <v>1</v>
      </c>
      <c r="S667" s="2">
        <f t="array" ref="S667">INDEX('Purchase Behaviour'!K:K, MATCH($A667,'Purchase Behaviour'!$A:$A, 0))</f>
        <v>2</v>
      </c>
      <c r="T667" s="2">
        <f t="array" ref="T667">INDEX('Purchase Behaviour'!L:L, MATCH($A667,'Purchase Behaviour'!$A:$A, 0))</f>
        <v>8</v>
      </c>
      <c r="U667" s="2">
        <f t="array" ref="U667">INDEX('Purchase Behaviour'!M:M, MATCH($A667,'Purchase Behaviour'!$A:$A, 0))</f>
        <v>77</v>
      </c>
      <c r="V667" s="2">
        <f t="array" ref="V667">INDEX('Campaign Performance'!B:B, MATCH(A667,'Campaign Performance'!A:A, 0))</f>
        <v>0</v>
      </c>
      <c r="W667" s="2">
        <f t="array" ref="W667">INDEX('Campaign Performance'!C:C, MATCH($A667,'Campaign Performance'!$A:$A, 0))</f>
        <v>0</v>
      </c>
      <c r="X667" s="2">
        <f t="array" ref="X667">INDEX('Campaign Performance'!D:D, MATCH($A667,'Campaign Performance'!$A:$A, 0))</f>
        <v>0</v>
      </c>
      <c r="Y667" s="2">
        <f t="array" ref="Y667">INDEX('Campaign Performance'!E:E, MATCH($A667,'Campaign Performance'!$A:$A, 0))</f>
        <v>0</v>
      </c>
      <c r="Z667" s="2">
        <f t="array" ref="Z667">INDEX('Campaign Performance'!F:F, MATCH($A667,'Campaign Performance'!$A:$A, 0))</f>
        <v>0</v>
      </c>
      <c r="AA667" s="2">
        <f t="array" ref="AA667">INDEX('Campaign Performance'!G:G, MATCH($A667,'Campaign Performance'!$A:$A, 0))</f>
        <v>0</v>
      </c>
      <c r="AB667" s="2">
        <f t="array" ref="AB667">INDEX('Campaign Performance'!H:H, MATCH($A667,'Campaign Performance'!$A:$A, 0))</f>
        <v>0</v>
      </c>
      <c r="AC667" s="5">
        <f t="shared" si="2"/>
        <v>65</v>
      </c>
      <c r="AD667" s="5">
        <f t="shared" si="3"/>
        <v>12</v>
      </c>
      <c r="AE667" s="5">
        <f t="shared" si="4"/>
        <v>534.920006</v>
      </c>
      <c r="AF667" s="5">
        <f t="shared" si="5"/>
        <v>0</v>
      </c>
      <c r="AG667" s="5" t="str">
        <f t="shared" si="6"/>
        <v>No kids</v>
      </c>
      <c r="AH667" s="5" t="str">
        <f t="shared" si="20"/>
        <v>Low income</v>
      </c>
      <c r="AI667" s="5" t="str">
        <f t="shared" si="7"/>
        <v>No</v>
      </c>
      <c r="AJ667" s="5" t="str">
        <f t="shared" si="8"/>
        <v>No Acceptance</v>
      </c>
      <c r="AK667" s="5">
        <f t="shared" si="9"/>
        <v>1</v>
      </c>
      <c r="AL667" s="5">
        <f t="shared" si="10"/>
        <v>0.0271112345</v>
      </c>
      <c r="AM667" s="5">
        <f t="shared" si="11"/>
        <v>0.2222222222</v>
      </c>
      <c r="AN667" s="5">
        <f t="shared" si="12"/>
        <v>0.03703703704</v>
      </c>
      <c r="AO667" s="5">
        <f t="shared" si="13"/>
        <v>0.03571428571</v>
      </c>
      <c r="AP667" s="5">
        <f t="shared" si="14"/>
        <v>0</v>
      </c>
      <c r="AQ667" s="5">
        <f t="shared" si="15"/>
        <v>0</v>
      </c>
      <c r="AR667" s="5">
        <f t="shared" si="16"/>
        <v>0.08257145942</v>
      </c>
      <c r="AS667" s="5">
        <f t="shared" si="17"/>
        <v>2135</v>
      </c>
      <c r="AT667" s="5">
        <f t="shared" si="18"/>
        <v>0.04689593569</v>
      </c>
      <c r="AU667" s="5" t="str">
        <f t="shared" si="19"/>
        <v>Low</v>
      </c>
      <c r="AV667" s="5"/>
      <c r="AW667" s="5"/>
      <c r="AX667" s="5"/>
      <c r="AY667" s="5"/>
      <c r="AZ667" s="5"/>
    </row>
    <row r="668" ht="14.25" customHeight="1">
      <c r="A668" s="5">
        <v>8754.0</v>
      </c>
      <c r="B668" s="5">
        <v>1974.0</v>
      </c>
      <c r="C668" s="5" t="s">
        <v>53</v>
      </c>
      <c r="D668" s="5" t="s">
        <v>50</v>
      </c>
      <c r="E668" s="5">
        <v>45068.0</v>
      </c>
      <c r="F668" s="2">
        <f t="shared" si="1"/>
        <v>45068</v>
      </c>
      <c r="G668" s="5">
        <v>0.0</v>
      </c>
      <c r="H668" s="5">
        <v>0.0</v>
      </c>
      <c r="I668" s="5" t="s">
        <v>473</v>
      </c>
      <c r="J668" s="2">
        <f t="array" ref="J668">INDEX('Purchase Behaviour'!B:B,MATCH(A668,'Purchase Behaviour'!A:A, 0))</f>
        <v>145.6273544</v>
      </c>
      <c r="K668" s="2">
        <f t="array" ref="K668">INDEX('Purchase Behaviour'!C:C, MATCH(A668,'Purchase Behaviour'!A:A, 0))</f>
        <v>219.8220262</v>
      </c>
      <c r="L668" s="2">
        <f t="array" ref="L668">INDEX('Purchase Behaviour'!D:D, MATCH($A668,'Purchase Behaviour'!$A:$A, 0))</f>
        <v>125.114856</v>
      </c>
      <c r="M668" s="2">
        <f t="array" ref="M668">INDEX('Purchase Behaviour'!E:E, MATCH($A668,'Purchase Behaviour'!$A:$A, 0))</f>
        <v>185.0353098</v>
      </c>
      <c r="N668" s="2">
        <f t="array" ref="N668">INDEX('Purchase Behaviour'!F:F, MATCH($A668,'Purchase Behaviour'!$A:$A, 0))</f>
        <v>217.7368446</v>
      </c>
      <c r="O668" s="2">
        <f t="array" ref="O668">INDEX('Purchase Behaviour'!G:G, MATCH($A668,'Purchase Behaviour'!$A:$A, 0))</f>
        <v>117.1510011</v>
      </c>
      <c r="P668" s="2">
        <f t="array" ref="P668">INDEX('Purchase Behaviour'!H:H, MATCH($A668,'Purchase Behaviour'!$A:$A, 0))</f>
        <v>1</v>
      </c>
      <c r="Q668" s="2">
        <f t="array" ref="Q668">INDEX('Purchase Behaviour'!I:I, MATCH($A668,'Purchase Behaviour'!$A:$A, 0))</f>
        <v>1</v>
      </c>
      <c r="R668" s="2">
        <f t="array" ref="R668">INDEX('Purchase Behaviour'!J:J, MATCH($A668,'Purchase Behaviour'!$A:$A, 0))</f>
        <v>0</v>
      </c>
      <c r="S668" s="2">
        <f t="array" ref="S668">INDEX('Purchase Behaviour'!K:K, MATCH($A668,'Purchase Behaviour'!$A:$A, 0))</f>
        <v>2</v>
      </c>
      <c r="T668" s="2">
        <f t="array" ref="T668">INDEX('Purchase Behaviour'!L:L, MATCH($A668,'Purchase Behaviour'!$A:$A, 0))</f>
        <v>7</v>
      </c>
      <c r="U668" s="2">
        <f t="array" ref="U668">INDEX('Purchase Behaviour'!M:M, MATCH($A668,'Purchase Behaviour'!$A:$A, 0))</f>
        <v>25</v>
      </c>
      <c r="V668" s="2">
        <f t="array" ref="V668">INDEX('Campaign Performance'!B:B, MATCH(A668,'Campaign Performance'!A:A, 0))</f>
        <v>0</v>
      </c>
      <c r="W668" s="2">
        <f t="array" ref="W668">INDEX('Campaign Performance'!C:C, MATCH($A668,'Campaign Performance'!$A:$A, 0))</f>
        <v>0</v>
      </c>
      <c r="X668" s="2">
        <f t="array" ref="X668">INDEX('Campaign Performance'!D:D, MATCH($A668,'Campaign Performance'!$A:$A, 0))</f>
        <v>0</v>
      </c>
      <c r="Y668" s="2">
        <f t="array" ref="Y668">INDEX('Campaign Performance'!E:E, MATCH($A668,'Campaign Performance'!$A:$A, 0))</f>
        <v>0</v>
      </c>
      <c r="Z668" s="2">
        <f t="array" ref="Z668">INDEX('Campaign Performance'!F:F, MATCH($A668,'Campaign Performance'!$A:$A, 0))</f>
        <v>0</v>
      </c>
      <c r="AA668" s="2">
        <f t="array" ref="AA668">INDEX('Campaign Performance'!G:G, MATCH($A668,'Campaign Performance'!$A:$A, 0))</f>
        <v>0</v>
      </c>
      <c r="AB668" s="2">
        <f t="array" ref="AB668">INDEX('Campaign Performance'!H:H, MATCH($A668,'Campaign Performance'!$A:$A, 0))</f>
        <v>0</v>
      </c>
      <c r="AC668" s="5">
        <f t="shared" si="2"/>
        <v>51</v>
      </c>
      <c r="AD668" s="5">
        <f t="shared" si="3"/>
        <v>12</v>
      </c>
      <c r="AE668" s="5">
        <f t="shared" si="4"/>
        <v>1010.487392</v>
      </c>
      <c r="AF668" s="5">
        <f t="shared" si="5"/>
        <v>0</v>
      </c>
      <c r="AG668" s="5" t="str">
        <f t="shared" si="6"/>
        <v>No kids</v>
      </c>
      <c r="AH668" s="5" t="str">
        <f t="shared" si="20"/>
        <v>Mid income</v>
      </c>
      <c r="AI668" s="5" t="str">
        <f t="shared" si="7"/>
        <v>No</v>
      </c>
      <c r="AJ668" s="5" t="str">
        <f t="shared" si="8"/>
        <v>No Acceptance</v>
      </c>
      <c r="AK668" s="5">
        <f t="shared" si="9"/>
        <v>2</v>
      </c>
      <c r="AL668" s="5">
        <f t="shared" si="10"/>
        <v>0.05121431305</v>
      </c>
      <c r="AM668" s="5">
        <f t="shared" si="11"/>
        <v>0.7474747475</v>
      </c>
      <c r="AN668" s="5">
        <f t="shared" si="12"/>
        <v>0.03703703704</v>
      </c>
      <c r="AO668" s="5">
        <f t="shared" si="13"/>
        <v>0</v>
      </c>
      <c r="AP668" s="5">
        <f t="shared" si="14"/>
        <v>0</v>
      </c>
      <c r="AQ668" s="5">
        <f t="shared" si="15"/>
        <v>0.5</v>
      </c>
      <c r="AR668" s="5">
        <f t="shared" si="16"/>
        <v>0.2926015581</v>
      </c>
      <c r="AS668" s="5">
        <f t="shared" si="17"/>
        <v>1015</v>
      </c>
      <c r="AT668" s="5">
        <f t="shared" si="18"/>
        <v>0.5471192497</v>
      </c>
      <c r="AU668" s="5" t="str">
        <f t="shared" si="19"/>
        <v>Mid</v>
      </c>
      <c r="AV668" s="5"/>
      <c r="AW668" s="5"/>
      <c r="AX668" s="5"/>
      <c r="AY668" s="5"/>
      <c r="AZ668" s="5"/>
    </row>
    <row r="669" ht="14.25" customHeight="1">
      <c r="A669" s="5">
        <v>1987.0</v>
      </c>
      <c r="B669" s="5">
        <v>1987.0</v>
      </c>
      <c r="C669" s="5" t="s">
        <v>64</v>
      </c>
      <c r="D669" s="5" t="s">
        <v>47</v>
      </c>
      <c r="E669" s="5">
        <v>21063.0</v>
      </c>
      <c r="F669" s="2">
        <f t="shared" si="1"/>
        <v>21063</v>
      </c>
      <c r="G669" s="5">
        <v>1.0</v>
      </c>
      <c r="H669" s="5">
        <v>0.0</v>
      </c>
      <c r="I669" s="5" t="s">
        <v>474</v>
      </c>
      <c r="J669" s="2">
        <f t="array" ref="J669">INDEX('Purchase Behaviour'!B:B,MATCH(A669,'Purchase Behaviour'!A:A, 0))</f>
        <v>120.8939234</v>
      </c>
      <c r="K669" s="2">
        <f t="array" ref="K669">INDEX('Purchase Behaviour'!C:C, MATCH(A669,'Purchase Behaviour'!A:A, 0))</f>
        <v>109.1826189</v>
      </c>
      <c r="L669" s="2">
        <f t="array" ref="L669">INDEX('Purchase Behaviour'!D:D, MATCH($A669,'Purchase Behaviour'!$A:$A, 0))</f>
        <v>117.9429047</v>
      </c>
      <c r="M669" s="2">
        <f t="array" ref="M669">INDEX('Purchase Behaviour'!E:E, MATCH($A669,'Purchase Behaviour'!$A:$A, 0))</f>
        <v>100.864837</v>
      </c>
      <c r="N669" s="2">
        <f t="array" ref="N669">INDEX('Purchase Behaviour'!F:F, MATCH($A669,'Purchase Behaviour'!$A:$A, 0))</f>
        <v>63.67420394</v>
      </c>
      <c r="O669" s="2">
        <f t="array" ref="O669">INDEX('Purchase Behaviour'!G:G, MATCH($A669,'Purchase Behaviour'!$A:$A, 0))</f>
        <v>100.7828566</v>
      </c>
      <c r="P669" s="2">
        <f t="array" ref="P669">INDEX('Purchase Behaviour'!H:H, MATCH($A669,'Purchase Behaviour'!$A:$A, 0))</f>
        <v>2</v>
      </c>
      <c r="Q669" s="2">
        <f t="array" ref="Q669">INDEX('Purchase Behaviour'!I:I, MATCH($A669,'Purchase Behaviour'!$A:$A, 0))</f>
        <v>2</v>
      </c>
      <c r="R669" s="2">
        <f t="array" ref="R669">INDEX('Purchase Behaviour'!J:J, MATCH($A669,'Purchase Behaviour'!$A:$A, 0))</f>
        <v>0</v>
      </c>
      <c r="S669" s="2">
        <f t="array" ref="S669">INDEX('Purchase Behaviour'!K:K, MATCH($A669,'Purchase Behaviour'!$A:$A, 0))</f>
        <v>3</v>
      </c>
      <c r="T669" s="2">
        <f t="array" ref="T669">INDEX('Purchase Behaviour'!L:L, MATCH($A669,'Purchase Behaviour'!$A:$A, 0))</f>
        <v>6</v>
      </c>
      <c r="U669" s="2">
        <f t="array" ref="U669">INDEX('Purchase Behaviour'!M:M, MATCH($A669,'Purchase Behaviour'!$A:$A, 0))</f>
        <v>34</v>
      </c>
      <c r="V669" s="2">
        <f t="array" ref="V669">INDEX('Campaign Performance'!B:B, MATCH(A669,'Campaign Performance'!A:A, 0))</f>
        <v>0</v>
      </c>
      <c r="W669" s="2">
        <f t="array" ref="W669">INDEX('Campaign Performance'!C:C, MATCH($A669,'Campaign Performance'!$A:$A, 0))</f>
        <v>0</v>
      </c>
      <c r="X669" s="2">
        <f t="array" ref="X669">INDEX('Campaign Performance'!D:D, MATCH($A669,'Campaign Performance'!$A:$A, 0))</f>
        <v>0</v>
      </c>
      <c r="Y669" s="2">
        <f t="array" ref="Y669">INDEX('Campaign Performance'!E:E, MATCH($A669,'Campaign Performance'!$A:$A, 0))</f>
        <v>0</v>
      </c>
      <c r="Z669" s="2">
        <f t="array" ref="Z669">INDEX('Campaign Performance'!F:F, MATCH($A669,'Campaign Performance'!$A:$A, 0))</f>
        <v>0</v>
      </c>
      <c r="AA669" s="2">
        <f t="array" ref="AA669">INDEX('Campaign Performance'!G:G, MATCH($A669,'Campaign Performance'!$A:$A, 0))</f>
        <v>0</v>
      </c>
      <c r="AB669" s="2">
        <f t="array" ref="AB669">INDEX('Campaign Performance'!H:H, MATCH($A669,'Campaign Performance'!$A:$A, 0))</f>
        <v>0</v>
      </c>
      <c r="AC669" s="5">
        <f t="shared" si="2"/>
        <v>38</v>
      </c>
      <c r="AD669" s="5">
        <f t="shared" si="3"/>
        <v>12</v>
      </c>
      <c r="AE669" s="5">
        <f t="shared" si="4"/>
        <v>613.3413446</v>
      </c>
      <c r="AF669" s="5">
        <f t="shared" si="5"/>
        <v>0</v>
      </c>
      <c r="AG669" s="5" t="str">
        <f t="shared" si="6"/>
        <v>Small family</v>
      </c>
      <c r="AH669" s="5" t="str">
        <f t="shared" si="20"/>
        <v>Low income</v>
      </c>
      <c r="AI669" s="5" t="str">
        <f t="shared" si="7"/>
        <v>No</v>
      </c>
      <c r="AJ669" s="5" t="str">
        <f t="shared" si="8"/>
        <v>No Acceptance</v>
      </c>
      <c r="AK669" s="5">
        <f t="shared" si="9"/>
        <v>1</v>
      </c>
      <c r="AL669" s="5">
        <f t="shared" si="10"/>
        <v>0.03108584617</v>
      </c>
      <c r="AM669" s="5">
        <f t="shared" si="11"/>
        <v>0.6565656566</v>
      </c>
      <c r="AN669" s="5">
        <f t="shared" si="12"/>
        <v>0.07407407407</v>
      </c>
      <c r="AO669" s="5">
        <f t="shared" si="13"/>
        <v>0</v>
      </c>
      <c r="AP669" s="5">
        <f t="shared" si="14"/>
        <v>0</v>
      </c>
      <c r="AQ669" s="5">
        <f t="shared" si="15"/>
        <v>0</v>
      </c>
      <c r="AR669" s="5">
        <f t="shared" si="16"/>
        <v>0.2158522696</v>
      </c>
      <c r="AS669" s="5">
        <f t="shared" si="17"/>
        <v>1547</v>
      </c>
      <c r="AT669" s="5">
        <f t="shared" si="18"/>
        <v>0.3095131755</v>
      </c>
      <c r="AU669" s="5" t="str">
        <f t="shared" si="19"/>
        <v>Low</v>
      </c>
      <c r="AV669" s="5"/>
      <c r="AW669" s="5"/>
      <c r="AX669" s="5"/>
      <c r="AY669" s="5"/>
      <c r="AZ669" s="5"/>
    </row>
    <row r="670" ht="14.25" customHeight="1">
      <c r="A670" s="5">
        <v>11007.0</v>
      </c>
      <c r="B670" s="5">
        <v>1968.0</v>
      </c>
      <c r="C670" s="5" t="s">
        <v>53</v>
      </c>
      <c r="D670" s="5" t="s">
        <v>54</v>
      </c>
      <c r="E670" s="5">
        <v>29187.0</v>
      </c>
      <c r="F670" s="2">
        <f t="shared" si="1"/>
        <v>29187</v>
      </c>
      <c r="G670" s="5">
        <v>0.0</v>
      </c>
      <c r="H670" s="5">
        <v>0.0</v>
      </c>
      <c r="I670" s="5" t="s">
        <v>309</v>
      </c>
      <c r="J670" s="2">
        <f t="array" ref="J670">INDEX('Purchase Behaviour'!B:B,MATCH(A670,'Purchase Behaviour'!A:A, 0))</f>
        <v>167.504635</v>
      </c>
      <c r="K670" s="2">
        <f t="array" ref="K670">INDEX('Purchase Behaviour'!C:C, MATCH(A670,'Purchase Behaviour'!A:A, 0))</f>
        <v>86.46247356</v>
      </c>
      <c r="L670" s="2">
        <f t="array" ref="L670">INDEX('Purchase Behaviour'!D:D, MATCH($A670,'Purchase Behaviour'!$A:$A, 0))</f>
        <v>90.01460483</v>
      </c>
      <c r="M670" s="2">
        <f t="array" ref="M670">INDEX('Purchase Behaviour'!E:E, MATCH($A670,'Purchase Behaviour'!$A:$A, 0))</f>
        <v>128.6604104</v>
      </c>
      <c r="N670" s="2">
        <f t="array" ref="N670">INDEX('Purchase Behaviour'!F:F, MATCH($A670,'Purchase Behaviour'!$A:$A, 0))</f>
        <v>123.063132</v>
      </c>
      <c r="O670" s="2">
        <f t="array" ref="O670">INDEX('Purchase Behaviour'!G:G, MATCH($A670,'Purchase Behaviour'!$A:$A, 0))</f>
        <v>138.9356934</v>
      </c>
      <c r="P670" s="2">
        <f t="array" ref="P670">INDEX('Purchase Behaviour'!H:H, MATCH($A670,'Purchase Behaviour'!$A:$A, 0))</f>
        <v>1</v>
      </c>
      <c r="Q670" s="2">
        <f t="array" ref="Q670">INDEX('Purchase Behaviour'!I:I, MATCH($A670,'Purchase Behaviour'!$A:$A, 0))</f>
        <v>1</v>
      </c>
      <c r="R670" s="2">
        <f t="array" ref="R670">INDEX('Purchase Behaviour'!J:J, MATCH($A670,'Purchase Behaviour'!$A:$A, 0))</f>
        <v>0</v>
      </c>
      <c r="S670" s="2">
        <f t="array" ref="S670">INDEX('Purchase Behaviour'!K:K, MATCH($A670,'Purchase Behaviour'!$A:$A, 0))</f>
        <v>3</v>
      </c>
      <c r="T670" s="2">
        <f t="array" ref="T670">INDEX('Purchase Behaviour'!L:L, MATCH($A670,'Purchase Behaviour'!$A:$A, 0))</f>
        <v>8</v>
      </c>
      <c r="U670" s="2">
        <f t="array" ref="U670">INDEX('Purchase Behaviour'!M:M, MATCH($A670,'Purchase Behaviour'!$A:$A, 0))</f>
        <v>43</v>
      </c>
      <c r="V670" s="2">
        <f t="array" ref="V670">INDEX('Campaign Performance'!B:B, MATCH(A670,'Campaign Performance'!A:A, 0))</f>
        <v>0</v>
      </c>
      <c r="W670" s="2">
        <f t="array" ref="W670">INDEX('Campaign Performance'!C:C, MATCH($A670,'Campaign Performance'!$A:$A, 0))</f>
        <v>0</v>
      </c>
      <c r="X670" s="2">
        <f t="array" ref="X670">INDEX('Campaign Performance'!D:D, MATCH($A670,'Campaign Performance'!$A:$A, 0))</f>
        <v>0</v>
      </c>
      <c r="Y670" s="2">
        <f t="array" ref="Y670">INDEX('Campaign Performance'!E:E, MATCH($A670,'Campaign Performance'!$A:$A, 0))</f>
        <v>0</v>
      </c>
      <c r="Z670" s="2">
        <f t="array" ref="Z670">INDEX('Campaign Performance'!F:F, MATCH($A670,'Campaign Performance'!$A:$A, 0))</f>
        <v>0</v>
      </c>
      <c r="AA670" s="2">
        <f t="array" ref="AA670">INDEX('Campaign Performance'!G:G, MATCH($A670,'Campaign Performance'!$A:$A, 0))</f>
        <v>0</v>
      </c>
      <c r="AB670" s="2">
        <f t="array" ref="AB670">INDEX('Campaign Performance'!H:H, MATCH($A670,'Campaign Performance'!$A:$A, 0))</f>
        <v>0</v>
      </c>
      <c r="AC670" s="5">
        <f t="shared" si="2"/>
        <v>57</v>
      </c>
      <c r="AD670" s="5">
        <f t="shared" si="3"/>
        <v>12</v>
      </c>
      <c r="AE670" s="5">
        <f t="shared" si="4"/>
        <v>734.6409491</v>
      </c>
      <c r="AF670" s="5">
        <f t="shared" si="5"/>
        <v>0</v>
      </c>
      <c r="AG670" s="5" t="str">
        <f t="shared" si="6"/>
        <v>No kids</v>
      </c>
      <c r="AH670" s="5" t="str">
        <f t="shared" si="20"/>
        <v>Low income</v>
      </c>
      <c r="AI670" s="5" t="str">
        <f t="shared" si="7"/>
        <v>No</v>
      </c>
      <c r="AJ670" s="5" t="str">
        <f t="shared" si="8"/>
        <v>No Acceptance</v>
      </c>
      <c r="AK670" s="5">
        <f t="shared" si="9"/>
        <v>1</v>
      </c>
      <c r="AL670" s="5">
        <f t="shared" si="10"/>
        <v>0.03723364769</v>
      </c>
      <c r="AM670" s="5">
        <f t="shared" si="11"/>
        <v>0.5656565657</v>
      </c>
      <c r="AN670" s="5">
        <f t="shared" si="12"/>
        <v>0.03703703704</v>
      </c>
      <c r="AO670" s="5">
        <f t="shared" si="13"/>
        <v>0</v>
      </c>
      <c r="AP670" s="5">
        <f t="shared" si="14"/>
        <v>0</v>
      </c>
      <c r="AQ670" s="5">
        <f t="shared" si="15"/>
        <v>0</v>
      </c>
      <c r="AR670" s="5">
        <f t="shared" si="16"/>
        <v>0.1845609372</v>
      </c>
      <c r="AS670" s="5">
        <f t="shared" si="17"/>
        <v>1769</v>
      </c>
      <c r="AT670" s="5">
        <f t="shared" si="18"/>
        <v>0.2103617686</v>
      </c>
      <c r="AU670" s="5" t="str">
        <f t="shared" si="19"/>
        <v>Low</v>
      </c>
      <c r="AV670" s="5"/>
      <c r="AW670" s="5"/>
      <c r="AX670" s="5"/>
      <c r="AY670" s="5"/>
      <c r="AZ670" s="5"/>
    </row>
    <row r="671" ht="14.25" customHeight="1">
      <c r="A671" s="5">
        <v>7426.0</v>
      </c>
      <c r="B671" s="5">
        <v>1971.0</v>
      </c>
      <c r="C671" s="5" t="s">
        <v>70</v>
      </c>
      <c r="D671" s="5" t="s">
        <v>54</v>
      </c>
      <c r="E671" s="5">
        <v>54690.0</v>
      </c>
      <c r="F671" s="2">
        <f t="shared" si="1"/>
        <v>54690</v>
      </c>
      <c r="G671" s="5">
        <v>0.0</v>
      </c>
      <c r="H671" s="5">
        <v>0.0</v>
      </c>
      <c r="I671" s="5" t="s">
        <v>308</v>
      </c>
      <c r="J671" s="2">
        <f t="array" ref="J671">INDEX('Purchase Behaviour'!B:B,MATCH(A671,'Purchase Behaviour'!A:A, 0))</f>
        <v>237.2615368</v>
      </c>
      <c r="K671" s="2">
        <f t="array" ref="K671">INDEX('Purchase Behaviour'!C:C, MATCH(A671,'Purchase Behaviour'!A:A, 0))</f>
        <v>275.0868159</v>
      </c>
      <c r="L671" s="2">
        <f t="array" ref="L671">INDEX('Purchase Behaviour'!D:D, MATCH($A671,'Purchase Behaviour'!$A:$A, 0))</f>
        <v>364.0038032</v>
      </c>
      <c r="M671" s="2">
        <f t="array" ref="M671">INDEX('Purchase Behaviour'!E:E, MATCH($A671,'Purchase Behaviour'!$A:$A, 0))</f>
        <v>306.7732074</v>
      </c>
      <c r="N671" s="2">
        <f t="array" ref="N671">INDEX('Purchase Behaviour'!F:F, MATCH($A671,'Purchase Behaviour'!$A:$A, 0))</f>
        <v>266.3905633</v>
      </c>
      <c r="O671" s="2">
        <f t="array" ref="O671">INDEX('Purchase Behaviour'!G:G, MATCH($A671,'Purchase Behaviour'!$A:$A, 0))</f>
        <v>169.0120611</v>
      </c>
      <c r="P671" s="2">
        <f t="array" ref="P671">INDEX('Purchase Behaviour'!H:H, MATCH($A671,'Purchase Behaviour'!$A:$A, 0))</f>
        <v>3</v>
      </c>
      <c r="Q671" s="2">
        <f t="array" ref="Q671">INDEX('Purchase Behaviour'!I:I, MATCH($A671,'Purchase Behaviour'!$A:$A, 0))</f>
        <v>3</v>
      </c>
      <c r="R671" s="2">
        <f t="array" ref="R671">INDEX('Purchase Behaviour'!J:J, MATCH($A671,'Purchase Behaviour'!$A:$A, 0))</f>
        <v>1</v>
      </c>
      <c r="S671" s="2">
        <f t="array" ref="S671">INDEX('Purchase Behaviour'!K:K, MATCH($A671,'Purchase Behaviour'!$A:$A, 0))</f>
        <v>5</v>
      </c>
      <c r="T671" s="2">
        <f t="array" ref="T671">INDEX('Purchase Behaviour'!L:L, MATCH($A671,'Purchase Behaviour'!$A:$A, 0))</f>
        <v>3</v>
      </c>
      <c r="U671" s="2">
        <f t="array" ref="U671">INDEX('Purchase Behaviour'!M:M, MATCH($A671,'Purchase Behaviour'!$A:$A, 0))</f>
        <v>76</v>
      </c>
      <c r="V671" s="2">
        <f t="array" ref="V671">INDEX('Campaign Performance'!B:B, MATCH(A671,'Campaign Performance'!A:A, 0))</f>
        <v>0</v>
      </c>
      <c r="W671" s="2">
        <f t="array" ref="W671">INDEX('Campaign Performance'!C:C, MATCH($A671,'Campaign Performance'!$A:$A, 0))</f>
        <v>0</v>
      </c>
      <c r="X671" s="2">
        <f t="array" ref="X671">INDEX('Campaign Performance'!D:D, MATCH($A671,'Campaign Performance'!$A:$A, 0))</f>
        <v>0</v>
      </c>
      <c r="Y671" s="2">
        <f t="array" ref="Y671">INDEX('Campaign Performance'!E:E, MATCH($A671,'Campaign Performance'!$A:$A, 0))</f>
        <v>0</v>
      </c>
      <c r="Z671" s="2">
        <f t="array" ref="Z671">INDEX('Campaign Performance'!F:F, MATCH($A671,'Campaign Performance'!$A:$A, 0))</f>
        <v>0</v>
      </c>
      <c r="AA671" s="2">
        <f t="array" ref="AA671">INDEX('Campaign Performance'!G:G, MATCH($A671,'Campaign Performance'!$A:$A, 0))</f>
        <v>0</v>
      </c>
      <c r="AB671" s="2">
        <f t="array" ref="AB671">INDEX('Campaign Performance'!H:H, MATCH($A671,'Campaign Performance'!$A:$A, 0))</f>
        <v>0</v>
      </c>
      <c r="AC671" s="5">
        <f t="shared" si="2"/>
        <v>54</v>
      </c>
      <c r="AD671" s="5">
        <f t="shared" si="3"/>
        <v>12</v>
      </c>
      <c r="AE671" s="5">
        <f t="shared" si="4"/>
        <v>1618.527988</v>
      </c>
      <c r="AF671" s="5">
        <f t="shared" si="5"/>
        <v>0</v>
      </c>
      <c r="AG671" s="5" t="str">
        <f t="shared" si="6"/>
        <v>No kids</v>
      </c>
      <c r="AH671" s="5" t="str">
        <f t="shared" si="20"/>
        <v>High income</v>
      </c>
      <c r="AI671" s="5" t="str">
        <f t="shared" si="7"/>
        <v>No</v>
      </c>
      <c r="AJ671" s="5" t="str">
        <f t="shared" si="8"/>
        <v>No Acceptance</v>
      </c>
      <c r="AK671" s="5">
        <f t="shared" si="9"/>
        <v>3</v>
      </c>
      <c r="AL671" s="5">
        <f t="shared" si="10"/>
        <v>0.08203150252</v>
      </c>
      <c r="AM671" s="5">
        <f t="shared" si="11"/>
        <v>0.2323232323</v>
      </c>
      <c r="AN671" s="5">
        <f t="shared" si="12"/>
        <v>0.1111111111</v>
      </c>
      <c r="AO671" s="5">
        <f t="shared" si="13"/>
        <v>0.03571428571</v>
      </c>
      <c r="AP671" s="5">
        <f t="shared" si="14"/>
        <v>0</v>
      </c>
      <c r="AQ671" s="5">
        <f t="shared" si="15"/>
        <v>1</v>
      </c>
      <c r="AR671" s="5">
        <f t="shared" si="16"/>
        <v>0.2104429406</v>
      </c>
      <c r="AS671" s="5">
        <f t="shared" si="17"/>
        <v>1582</v>
      </c>
      <c r="AT671" s="5">
        <f t="shared" si="18"/>
        <v>0.293881197</v>
      </c>
      <c r="AU671" s="5" t="str">
        <f t="shared" si="19"/>
        <v>Low</v>
      </c>
      <c r="AV671" s="5"/>
      <c r="AW671" s="5"/>
      <c r="AX671" s="5"/>
      <c r="AY671" s="5"/>
      <c r="AZ671" s="5"/>
    </row>
    <row r="672" ht="14.25" customHeight="1">
      <c r="A672" s="5">
        <v>9153.0</v>
      </c>
      <c r="B672" s="5">
        <v>1964.0</v>
      </c>
      <c r="C672" s="5" t="s">
        <v>53</v>
      </c>
      <c r="D672" s="5" t="s">
        <v>54</v>
      </c>
      <c r="E672" s="5">
        <v>59304.0</v>
      </c>
      <c r="F672" s="2">
        <f t="shared" si="1"/>
        <v>59304</v>
      </c>
      <c r="G672" s="5">
        <v>0.0</v>
      </c>
      <c r="H672" s="5">
        <v>0.0</v>
      </c>
      <c r="I672" s="5" t="s">
        <v>300</v>
      </c>
      <c r="J672" s="2">
        <f t="array" ref="J672">INDEX('Purchase Behaviour'!B:B,MATCH(A672,'Purchase Behaviour'!A:A, 0))</f>
        <v>218.2060165</v>
      </c>
      <c r="K672" s="2">
        <f t="array" ref="K672">INDEX('Purchase Behaviour'!C:C, MATCH(A672,'Purchase Behaviour'!A:A, 0))</f>
        <v>360.1999304</v>
      </c>
      <c r="L672" s="2">
        <f t="array" ref="L672">INDEX('Purchase Behaviour'!D:D, MATCH($A672,'Purchase Behaviour'!$A:$A, 0))</f>
        <v>241.2252329</v>
      </c>
      <c r="M672" s="2">
        <f t="array" ref="M672">INDEX('Purchase Behaviour'!E:E, MATCH($A672,'Purchase Behaviour'!$A:$A, 0))</f>
        <v>195.8892374</v>
      </c>
      <c r="N672" s="2">
        <f t="array" ref="N672">INDEX('Purchase Behaviour'!F:F, MATCH($A672,'Purchase Behaviour'!$A:$A, 0))</f>
        <v>474.2783562</v>
      </c>
      <c r="O672" s="2">
        <f t="array" ref="O672">INDEX('Purchase Behaviour'!G:G, MATCH($A672,'Purchase Behaviour'!$A:$A, 0))</f>
        <v>422.1949007</v>
      </c>
      <c r="P672" s="2">
        <f t="array" ref="P672">INDEX('Purchase Behaviour'!H:H, MATCH($A672,'Purchase Behaviour'!$A:$A, 0))</f>
        <v>3</v>
      </c>
      <c r="Q672" s="2">
        <f t="array" ref="Q672">INDEX('Purchase Behaviour'!I:I, MATCH($A672,'Purchase Behaviour'!$A:$A, 0))</f>
        <v>7</v>
      </c>
      <c r="R672" s="2">
        <f t="array" ref="R672">INDEX('Purchase Behaviour'!J:J, MATCH($A672,'Purchase Behaviour'!$A:$A, 0))</f>
        <v>8</v>
      </c>
      <c r="S672" s="2">
        <f t="array" ref="S672">INDEX('Purchase Behaviour'!K:K, MATCH($A672,'Purchase Behaviour'!$A:$A, 0))</f>
        <v>10</v>
      </c>
      <c r="T672" s="2">
        <f t="array" ref="T672">INDEX('Purchase Behaviour'!L:L, MATCH($A672,'Purchase Behaviour'!$A:$A, 0))</f>
        <v>5</v>
      </c>
      <c r="U672" s="2">
        <f t="array" ref="U672">INDEX('Purchase Behaviour'!M:M, MATCH($A672,'Purchase Behaviour'!$A:$A, 0))</f>
        <v>81</v>
      </c>
      <c r="V672" s="2">
        <f t="array" ref="V672">INDEX('Campaign Performance'!B:B, MATCH(A672,'Campaign Performance'!A:A, 0))</f>
        <v>0</v>
      </c>
      <c r="W672" s="2">
        <f t="array" ref="W672">INDEX('Campaign Performance'!C:C, MATCH($A672,'Campaign Performance'!$A:$A, 0))</f>
        <v>0</v>
      </c>
      <c r="X672" s="2">
        <f t="array" ref="X672">INDEX('Campaign Performance'!D:D, MATCH($A672,'Campaign Performance'!$A:$A, 0))</f>
        <v>0</v>
      </c>
      <c r="Y672" s="2">
        <f t="array" ref="Y672">INDEX('Campaign Performance'!E:E, MATCH($A672,'Campaign Performance'!$A:$A, 0))</f>
        <v>0</v>
      </c>
      <c r="Z672" s="2">
        <f t="array" ref="Z672">INDEX('Campaign Performance'!F:F, MATCH($A672,'Campaign Performance'!$A:$A, 0))</f>
        <v>0</v>
      </c>
      <c r="AA672" s="2">
        <f t="array" ref="AA672">INDEX('Campaign Performance'!G:G, MATCH($A672,'Campaign Performance'!$A:$A, 0))</f>
        <v>0</v>
      </c>
      <c r="AB672" s="2">
        <f t="array" ref="AB672">INDEX('Campaign Performance'!H:H, MATCH($A672,'Campaign Performance'!$A:$A, 0))</f>
        <v>0</v>
      </c>
      <c r="AC672" s="5">
        <f t="shared" si="2"/>
        <v>61</v>
      </c>
      <c r="AD672" s="5">
        <f t="shared" si="3"/>
        <v>12</v>
      </c>
      <c r="AE672" s="5">
        <f t="shared" si="4"/>
        <v>1911.993674</v>
      </c>
      <c r="AF672" s="5">
        <f t="shared" si="5"/>
        <v>0</v>
      </c>
      <c r="AG672" s="5" t="str">
        <f t="shared" si="6"/>
        <v>No kids</v>
      </c>
      <c r="AH672" s="5" t="str">
        <f t="shared" si="20"/>
        <v>High income</v>
      </c>
      <c r="AI672" s="5" t="str">
        <f t="shared" si="7"/>
        <v>No</v>
      </c>
      <c r="AJ672" s="5" t="str">
        <f t="shared" si="8"/>
        <v>No Acceptance</v>
      </c>
      <c r="AK672" s="5">
        <f t="shared" si="9"/>
        <v>3</v>
      </c>
      <c r="AL672" s="5">
        <f t="shared" si="10"/>
        <v>0.09690516017</v>
      </c>
      <c r="AM672" s="5">
        <f t="shared" si="11"/>
        <v>0.1818181818</v>
      </c>
      <c r="AN672" s="5">
        <f t="shared" si="12"/>
        <v>0.2592592593</v>
      </c>
      <c r="AO672" s="5">
        <f t="shared" si="13"/>
        <v>0.2857142857</v>
      </c>
      <c r="AP672" s="5">
        <f t="shared" si="14"/>
        <v>0</v>
      </c>
      <c r="AQ672" s="5">
        <f t="shared" si="15"/>
        <v>1</v>
      </c>
      <c r="AR672" s="5">
        <f t="shared" si="16"/>
        <v>0.246232062</v>
      </c>
      <c r="AS672" s="5">
        <f t="shared" si="17"/>
        <v>1344</v>
      </c>
      <c r="AT672" s="5">
        <f t="shared" si="18"/>
        <v>0.4001786512</v>
      </c>
      <c r="AU672" s="5" t="str">
        <f t="shared" si="19"/>
        <v>Low</v>
      </c>
      <c r="AV672" s="5"/>
      <c r="AW672" s="5"/>
      <c r="AX672" s="5"/>
      <c r="AY672" s="5"/>
      <c r="AZ672" s="5"/>
    </row>
    <row r="673" ht="14.25" customHeight="1">
      <c r="A673" s="5">
        <v>10379.0</v>
      </c>
      <c r="B673" s="5">
        <v>1962.0</v>
      </c>
      <c r="C673" s="5" t="s">
        <v>56</v>
      </c>
      <c r="D673" s="5" t="s">
        <v>47</v>
      </c>
      <c r="E673" s="5">
        <v>59247.0</v>
      </c>
      <c r="F673" s="2">
        <f t="shared" si="1"/>
        <v>59247</v>
      </c>
      <c r="G673" s="5">
        <v>0.0</v>
      </c>
      <c r="H673" s="5">
        <v>0.0</v>
      </c>
      <c r="I673" s="5" t="s">
        <v>475</v>
      </c>
      <c r="J673" s="2">
        <f t="array" ref="J673">INDEX('Purchase Behaviour'!B:B,MATCH(A673,'Purchase Behaviour'!A:A, 0))</f>
        <v>272.2032316</v>
      </c>
      <c r="K673" s="2">
        <f t="array" ref="K673">INDEX('Purchase Behaviour'!C:C, MATCH(A673,'Purchase Behaviour'!A:A, 0))</f>
        <v>185.2763514</v>
      </c>
      <c r="L673" s="2">
        <f t="array" ref="L673">INDEX('Purchase Behaviour'!D:D, MATCH($A673,'Purchase Behaviour'!$A:$A, 0))</f>
        <v>349.114965</v>
      </c>
      <c r="M673" s="2">
        <f t="array" ref="M673">INDEX('Purchase Behaviour'!E:E, MATCH($A673,'Purchase Behaviour'!$A:$A, 0))</f>
        <v>239.0354513</v>
      </c>
      <c r="N673" s="2">
        <f t="array" ref="N673">INDEX('Purchase Behaviour'!F:F, MATCH($A673,'Purchase Behaviour'!$A:$A, 0))</f>
        <v>364.0991929</v>
      </c>
      <c r="O673" s="2">
        <f t="array" ref="O673">INDEX('Purchase Behaviour'!G:G, MATCH($A673,'Purchase Behaviour'!$A:$A, 0))</f>
        <v>239.1274925</v>
      </c>
      <c r="P673" s="2">
        <f t="array" ref="P673">INDEX('Purchase Behaviour'!H:H, MATCH($A673,'Purchase Behaviour'!$A:$A, 0))</f>
        <v>5</v>
      </c>
      <c r="Q673" s="2">
        <f t="array" ref="Q673">INDEX('Purchase Behaviour'!I:I, MATCH($A673,'Purchase Behaviour'!$A:$A, 0))</f>
        <v>5</v>
      </c>
      <c r="R673" s="2">
        <f t="array" ref="R673">INDEX('Purchase Behaviour'!J:J, MATCH($A673,'Purchase Behaviour'!$A:$A, 0))</f>
        <v>2</v>
      </c>
      <c r="S673" s="2">
        <f t="array" ref="S673">INDEX('Purchase Behaviour'!K:K, MATCH($A673,'Purchase Behaviour'!$A:$A, 0))</f>
        <v>9</v>
      </c>
      <c r="T673" s="2">
        <f t="array" ref="T673">INDEX('Purchase Behaviour'!L:L, MATCH($A673,'Purchase Behaviour'!$A:$A, 0))</f>
        <v>6</v>
      </c>
      <c r="U673" s="2">
        <f t="array" ref="U673">INDEX('Purchase Behaviour'!M:M, MATCH($A673,'Purchase Behaviour'!$A:$A, 0))</f>
        <v>87</v>
      </c>
      <c r="V673" s="2">
        <f t="array" ref="V673">INDEX('Campaign Performance'!B:B, MATCH(A673,'Campaign Performance'!A:A, 0))</f>
        <v>0</v>
      </c>
      <c r="W673" s="2">
        <f t="array" ref="W673">INDEX('Campaign Performance'!C:C, MATCH($A673,'Campaign Performance'!$A:$A, 0))</f>
        <v>0</v>
      </c>
      <c r="X673" s="2">
        <f t="array" ref="X673">INDEX('Campaign Performance'!D:D, MATCH($A673,'Campaign Performance'!$A:$A, 0))</f>
        <v>0</v>
      </c>
      <c r="Y673" s="2">
        <f t="array" ref="Y673">INDEX('Campaign Performance'!E:E, MATCH($A673,'Campaign Performance'!$A:$A, 0))</f>
        <v>0</v>
      </c>
      <c r="Z673" s="2">
        <f t="array" ref="Z673">INDEX('Campaign Performance'!F:F, MATCH($A673,'Campaign Performance'!$A:$A, 0))</f>
        <v>0</v>
      </c>
      <c r="AA673" s="2">
        <f t="array" ref="AA673">INDEX('Campaign Performance'!G:G, MATCH($A673,'Campaign Performance'!$A:$A, 0))</f>
        <v>0</v>
      </c>
      <c r="AB673" s="2">
        <f t="array" ref="AB673">INDEX('Campaign Performance'!H:H, MATCH($A673,'Campaign Performance'!$A:$A, 0))</f>
        <v>0</v>
      </c>
      <c r="AC673" s="5">
        <f t="shared" si="2"/>
        <v>63</v>
      </c>
      <c r="AD673" s="5">
        <f t="shared" si="3"/>
        <v>12</v>
      </c>
      <c r="AE673" s="5">
        <f t="shared" si="4"/>
        <v>1648.856685</v>
      </c>
      <c r="AF673" s="5">
        <f t="shared" si="5"/>
        <v>0</v>
      </c>
      <c r="AG673" s="5" t="str">
        <f t="shared" si="6"/>
        <v>No kids</v>
      </c>
      <c r="AH673" s="5" t="str">
        <f t="shared" si="20"/>
        <v>High income</v>
      </c>
      <c r="AI673" s="5" t="str">
        <f t="shared" si="7"/>
        <v>No</v>
      </c>
      <c r="AJ673" s="5" t="str">
        <f t="shared" si="8"/>
        <v>No Acceptance</v>
      </c>
      <c r="AK673" s="5">
        <f t="shared" si="9"/>
        <v>3</v>
      </c>
      <c r="AL673" s="5">
        <f t="shared" si="10"/>
        <v>0.08356864529</v>
      </c>
      <c r="AM673" s="5">
        <f t="shared" si="11"/>
        <v>0.1212121212</v>
      </c>
      <c r="AN673" s="5">
        <f t="shared" si="12"/>
        <v>0.1851851852</v>
      </c>
      <c r="AO673" s="5">
        <f t="shared" si="13"/>
        <v>0.07142857143</v>
      </c>
      <c r="AP673" s="5">
        <f t="shared" si="14"/>
        <v>0</v>
      </c>
      <c r="AQ673" s="5">
        <f t="shared" si="15"/>
        <v>1</v>
      </c>
      <c r="AR673" s="5">
        <f t="shared" si="16"/>
        <v>0.1921764326</v>
      </c>
      <c r="AS673" s="5">
        <f t="shared" si="17"/>
        <v>1717</v>
      </c>
      <c r="AT673" s="5">
        <f t="shared" si="18"/>
        <v>0.2335864225</v>
      </c>
      <c r="AU673" s="5" t="str">
        <f t="shared" si="19"/>
        <v>Low</v>
      </c>
      <c r="AV673" s="5"/>
      <c r="AW673" s="5"/>
      <c r="AX673" s="5"/>
      <c r="AY673" s="5"/>
      <c r="AZ673" s="5"/>
    </row>
    <row r="674" ht="14.25" customHeight="1">
      <c r="A674" s="5">
        <v>9204.0</v>
      </c>
      <c r="B674" s="5">
        <v>1970.0</v>
      </c>
      <c r="C674" s="5" t="s">
        <v>46</v>
      </c>
      <c r="D674" s="5" t="s">
        <v>88</v>
      </c>
      <c r="E674" s="5">
        <v>66731.0</v>
      </c>
      <c r="F674" s="2">
        <f t="shared" si="1"/>
        <v>66731</v>
      </c>
      <c r="G674" s="5">
        <v>0.0</v>
      </c>
      <c r="H674" s="5">
        <v>1.0</v>
      </c>
      <c r="I674" s="5" t="s">
        <v>201</v>
      </c>
      <c r="J674" s="2">
        <f t="array" ref="J674">INDEX('Purchase Behaviour'!B:B,MATCH(A674,'Purchase Behaviour'!A:A, 0))</f>
        <v>487.4258582</v>
      </c>
      <c r="K674" s="2">
        <f t="array" ref="K674">INDEX('Purchase Behaviour'!C:C, MATCH(A674,'Purchase Behaviour'!A:A, 0))</f>
        <v>266.3002898</v>
      </c>
      <c r="L674" s="2">
        <f t="array" ref="L674">INDEX('Purchase Behaviour'!D:D, MATCH($A674,'Purchase Behaviour'!$A:$A, 0))</f>
        <v>560.925822</v>
      </c>
      <c r="M674" s="2">
        <f t="array" ref="M674">INDEX('Purchase Behaviour'!E:E, MATCH($A674,'Purchase Behaviour'!$A:$A, 0))</f>
        <v>339.2343449</v>
      </c>
      <c r="N674" s="2">
        <f t="array" ref="N674">INDEX('Purchase Behaviour'!F:F, MATCH($A674,'Purchase Behaviour'!$A:$A, 0))</f>
        <v>460.7484091</v>
      </c>
      <c r="O674" s="2">
        <f t="array" ref="O674">INDEX('Purchase Behaviour'!G:G, MATCH($A674,'Purchase Behaviour'!$A:$A, 0))</f>
        <v>264.1179139</v>
      </c>
      <c r="P674" s="2">
        <f t="array" ref="P674">INDEX('Purchase Behaviour'!H:H, MATCH($A674,'Purchase Behaviour'!$A:$A, 0))</f>
        <v>4</v>
      </c>
      <c r="Q674" s="2">
        <f t="array" ref="Q674">INDEX('Purchase Behaviour'!I:I, MATCH($A674,'Purchase Behaviour'!$A:$A, 0))</f>
        <v>4</v>
      </c>
      <c r="R674" s="2">
        <f t="array" ref="R674">INDEX('Purchase Behaviour'!J:J, MATCH($A674,'Purchase Behaviour'!$A:$A, 0))</f>
        <v>3</v>
      </c>
      <c r="S674" s="2">
        <f t="array" ref="S674">INDEX('Purchase Behaviour'!K:K, MATCH($A674,'Purchase Behaviour'!$A:$A, 0))</f>
        <v>6</v>
      </c>
      <c r="T674" s="2">
        <f t="array" ref="T674">INDEX('Purchase Behaviour'!L:L, MATCH($A674,'Purchase Behaviour'!$A:$A, 0))</f>
        <v>3</v>
      </c>
      <c r="U674" s="2">
        <f t="array" ref="U674">INDEX('Purchase Behaviour'!M:M, MATCH($A674,'Purchase Behaviour'!$A:$A, 0))</f>
        <v>33</v>
      </c>
      <c r="V674" s="2">
        <f t="array" ref="V674">INDEX('Campaign Performance'!B:B, MATCH(A674,'Campaign Performance'!A:A, 0))</f>
        <v>0</v>
      </c>
      <c r="W674" s="2">
        <f t="array" ref="W674">INDEX('Campaign Performance'!C:C, MATCH($A674,'Campaign Performance'!$A:$A, 0))</f>
        <v>0</v>
      </c>
      <c r="X674" s="2">
        <f t="array" ref="X674">INDEX('Campaign Performance'!D:D, MATCH($A674,'Campaign Performance'!$A:$A, 0))</f>
        <v>0</v>
      </c>
      <c r="Y674" s="2">
        <f t="array" ref="Y674">INDEX('Campaign Performance'!E:E, MATCH($A674,'Campaign Performance'!$A:$A, 0))</f>
        <v>0</v>
      </c>
      <c r="Z674" s="2">
        <f t="array" ref="Z674">INDEX('Campaign Performance'!F:F, MATCH($A674,'Campaign Performance'!$A:$A, 0))</f>
        <v>0</v>
      </c>
      <c r="AA674" s="2">
        <f t="array" ref="AA674">INDEX('Campaign Performance'!G:G, MATCH($A674,'Campaign Performance'!$A:$A, 0))</f>
        <v>0</v>
      </c>
      <c r="AB674" s="2">
        <f t="array" ref="AB674">INDEX('Campaign Performance'!H:H, MATCH($A674,'Campaign Performance'!$A:$A, 0))</f>
        <v>0</v>
      </c>
      <c r="AC674" s="5">
        <f t="shared" si="2"/>
        <v>55</v>
      </c>
      <c r="AD674" s="5">
        <f t="shared" si="3"/>
        <v>13</v>
      </c>
      <c r="AE674" s="5">
        <f t="shared" si="4"/>
        <v>2378.752638</v>
      </c>
      <c r="AF674" s="5">
        <f t="shared" si="5"/>
        <v>0</v>
      </c>
      <c r="AG674" s="5" t="str">
        <f t="shared" si="6"/>
        <v>Small family</v>
      </c>
      <c r="AH674" s="5" t="str">
        <f t="shared" si="20"/>
        <v>High income</v>
      </c>
      <c r="AI674" s="5" t="str">
        <f t="shared" si="7"/>
        <v>No</v>
      </c>
      <c r="AJ674" s="5" t="str">
        <f t="shared" si="8"/>
        <v>No Acceptance</v>
      </c>
      <c r="AK674" s="5">
        <f t="shared" si="9"/>
        <v>3</v>
      </c>
      <c r="AL674" s="5">
        <f t="shared" si="10"/>
        <v>0.1205618034</v>
      </c>
      <c r="AM674" s="5">
        <f t="shared" si="11"/>
        <v>0.6666666667</v>
      </c>
      <c r="AN674" s="5">
        <f t="shared" si="12"/>
        <v>0.1481481481</v>
      </c>
      <c r="AO674" s="5">
        <f t="shared" si="13"/>
        <v>0.1071428571</v>
      </c>
      <c r="AP674" s="5">
        <f t="shared" si="14"/>
        <v>0</v>
      </c>
      <c r="AQ674" s="5">
        <f t="shared" si="15"/>
        <v>1</v>
      </c>
      <c r="AR674" s="5">
        <f t="shared" si="16"/>
        <v>0.3630769588</v>
      </c>
      <c r="AS674" s="5">
        <f t="shared" si="17"/>
        <v>523</v>
      </c>
      <c r="AT674" s="5">
        <f t="shared" si="18"/>
        <v>0.7668602054</v>
      </c>
      <c r="AU674" s="5" t="str">
        <f t="shared" si="19"/>
        <v>High</v>
      </c>
      <c r="AV674" s="5"/>
      <c r="AW674" s="5"/>
      <c r="AX674" s="5"/>
      <c r="AY674" s="5"/>
      <c r="AZ674" s="5"/>
    </row>
    <row r="675" ht="14.25" customHeight="1">
      <c r="A675" s="5">
        <v>3197.0</v>
      </c>
      <c r="B675" s="5">
        <v>1980.0</v>
      </c>
      <c r="C675" s="5" t="s">
        <v>46</v>
      </c>
      <c r="D675" s="5" t="s">
        <v>54</v>
      </c>
      <c r="E675" s="5">
        <v>77353.0</v>
      </c>
      <c r="F675" s="2">
        <f t="shared" si="1"/>
        <v>77353</v>
      </c>
      <c r="G675" s="5">
        <v>0.0</v>
      </c>
      <c r="H675" s="5">
        <v>1.0</v>
      </c>
      <c r="I675" s="5" t="s">
        <v>476</v>
      </c>
      <c r="J675" s="2">
        <f t="array" ref="J675">INDEX('Purchase Behaviour'!B:B,MATCH(A675,'Purchase Behaviour'!A:A, 0))</f>
        <v>214.8112987</v>
      </c>
      <c r="K675" s="2">
        <f t="array" ref="K675">INDEX('Purchase Behaviour'!C:C, MATCH(A675,'Purchase Behaviour'!A:A, 0))</f>
        <v>96.97715501</v>
      </c>
      <c r="L675" s="2">
        <f t="array" ref="L675">INDEX('Purchase Behaviour'!D:D, MATCH($A675,'Purchase Behaviour'!$A:$A, 0))</f>
        <v>521.3323233</v>
      </c>
      <c r="M675" s="2">
        <f t="array" ref="M675">INDEX('Purchase Behaviour'!E:E, MATCH($A675,'Purchase Behaviour'!$A:$A, 0))</f>
        <v>378.1851846</v>
      </c>
      <c r="N675" s="2">
        <f t="array" ref="N675">INDEX('Purchase Behaviour'!F:F, MATCH($A675,'Purchase Behaviour'!$A:$A, 0))</f>
        <v>222.3648784</v>
      </c>
      <c r="O675" s="2">
        <f t="array" ref="O675">INDEX('Purchase Behaviour'!G:G, MATCH($A675,'Purchase Behaviour'!$A:$A, 0))</f>
        <v>526.2593943</v>
      </c>
      <c r="P675" s="2">
        <f t="array" ref="P675">INDEX('Purchase Behaviour'!H:H, MATCH($A675,'Purchase Behaviour'!$A:$A, 0))</f>
        <v>2</v>
      </c>
      <c r="Q675" s="2">
        <f t="array" ref="Q675">INDEX('Purchase Behaviour'!I:I, MATCH($A675,'Purchase Behaviour'!$A:$A, 0))</f>
        <v>6</v>
      </c>
      <c r="R675" s="2">
        <f t="array" ref="R675">INDEX('Purchase Behaviour'!J:J, MATCH($A675,'Purchase Behaviour'!$A:$A, 0))</f>
        <v>4</v>
      </c>
      <c r="S675" s="2">
        <f t="array" ref="S675">INDEX('Purchase Behaviour'!K:K, MATCH($A675,'Purchase Behaviour'!$A:$A, 0))</f>
        <v>8</v>
      </c>
      <c r="T675" s="2">
        <f t="array" ref="T675">INDEX('Purchase Behaviour'!L:L, MATCH($A675,'Purchase Behaviour'!$A:$A, 0))</f>
        <v>4</v>
      </c>
      <c r="U675" s="2">
        <f t="array" ref="U675">INDEX('Purchase Behaviour'!M:M, MATCH($A675,'Purchase Behaviour'!$A:$A, 0))</f>
        <v>38</v>
      </c>
      <c r="V675" s="2">
        <f t="array" ref="V675">INDEX('Campaign Performance'!B:B, MATCH(A675,'Campaign Performance'!A:A, 0))</f>
        <v>0</v>
      </c>
      <c r="W675" s="2">
        <f t="array" ref="W675">INDEX('Campaign Performance'!C:C, MATCH($A675,'Campaign Performance'!$A:$A, 0))</f>
        <v>0</v>
      </c>
      <c r="X675" s="2">
        <f t="array" ref="X675">INDEX('Campaign Performance'!D:D, MATCH($A675,'Campaign Performance'!$A:$A, 0))</f>
        <v>0</v>
      </c>
      <c r="Y675" s="2">
        <f t="array" ref="Y675">INDEX('Campaign Performance'!E:E, MATCH($A675,'Campaign Performance'!$A:$A, 0))</f>
        <v>0</v>
      </c>
      <c r="Z675" s="2">
        <f t="array" ref="Z675">INDEX('Campaign Performance'!F:F, MATCH($A675,'Campaign Performance'!$A:$A, 0))</f>
        <v>0</v>
      </c>
      <c r="AA675" s="2">
        <f t="array" ref="AA675">INDEX('Campaign Performance'!G:G, MATCH($A675,'Campaign Performance'!$A:$A, 0))</f>
        <v>0</v>
      </c>
      <c r="AB675" s="2">
        <f t="array" ref="AB675">INDEX('Campaign Performance'!H:H, MATCH($A675,'Campaign Performance'!$A:$A, 0))</f>
        <v>0</v>
      </c>
      <c r="AC675" s="5">
        <f t="shared" si="2"/>
        <v>45</v>
      </c>
      <c r="AD675" s="5">
        <f t="shared" si="3"/>
        <v>11</v>
      </c>
      <c r="AE675" s="5">
        <f t="shared" si="4"/>
        <v>1959.930234</v>
      </c>
      <c r="AF675" s="5">
        <f t="shared" si="5"/>
        <v>0</v>
      </c>
      <c r="AG675" s="5" t="str">
        <f t="shared" si="6"/>
        <v>Small family</v>
      </c>
      <c r="AH675" s="5" t="str">
        <f t="shared" si="20"/>
        <v>High income</v>
      </c>
      <c r="AI675" s="5" t="str">
        <f t="shared" si="7"/>
        <v>No</v>
      </c>
      <c r="AJ675" s="5" t="str">
        <f t="shared" si="8"/>
        <v>No Acceptance</v>
      </c>
      <c r="AK675" s="5">
        <f t="shared" si="9"/>
        <v>3</v>
      </c>
      <c r="AL675" s="5">
        <f t="shared" si="10"/>
        <v>0.09933471845</v>
      </c>
      <c r="AM675" s="5">
        <f t="shared" si="11"/>
        <v>0.6161616162</v>
      </c>
      <c r="AN675" s="5">
        <f t="shared" si="12"/>
        <v>0.2222222222</v>
      </c>
      <c r="AO675" s="5">
        <f t="shared" si="13"/>
        <v>0.1428571429</v>
      </c>
      <c r="AP675" s="5">
        <f t="shared" si="14"/>
        <v>0</v>
      </c>
      <c r="AQ675" s="5">
        <f t="shared" si="15"/>
        <v>1</v>
      </c>
      <c r="AR675" s="5">
        <f t="shared" si="16"/>
        <v>0.3573012121</v>
      </c>
      <c r="AS675" s="5">
        <f t="shared" si="17"/>
        <v>562</v>
      </c>
      <c r="AT675" s="5">
        <f t="shared" si="18"/>
        <v>0.7494417151</v>
      </c>
      <c r="AU675" s="5" t="str">
        <f t="shared" si="19"/>
        <v>High</v>
      </c>
      <c r="AV675" s="5"/>
      <c r="AW675" s="5"/>
      <c r="AX675" s="5"/>
      <c r="AY675" s="5"/>
      <c r="AZ675" s="5"/>
    </row>
    <row r="676" ht="14.25" customHeight="1">
      <c r="A676" s="5">
        <v>2920.0</v>
      </c>
      <c r="B676" s="5">
        <v>1975.0</v>
      </c>
      <c r="C676" s="5" t="s">
        <v>53</v>
      </c>
      <c r="D676" s="5" t="s">
        <v>47</v>
      </c>
      <c r="E676" s="5">
        <v>52614.0</v>
      </c>
      <c r="F676" s="2">
        <f t="shared" si="1"/>
        <v>52614</v>
      </c>
      <c r="G676" s="5">
        <v>0.0</v>
      </c>
      <c r="H676" s="5">
        <v>0.0</v>
      </c>
      <c r="I676" s="5" t="s">
        <v>336</v>
      </c>
      <c r="J676" s="2">
        <f t="array" ref="J676">INDEX('Purchase Behaviour'!B:B,MATCH(A676,'Purchase Behaviour'!A:A, 0))</f>
        <v>344.8835502</v>
      </c>
      <c r="K676" s="2">
        <f t="array" ref="K676">INDEX('Purchase Behaviour'!C:C, MATCH(A676,'Purchase Behaviour'!A:A, 0))</f>
        <v>363.1220284</v>
      </c>
      <c r="L676" s="2">
        <f t="array" ref="L676">INDEX('Purchase Behaviour'!D:D, MATCH($A676,'Purchase Behaviour'!$A:$A, 0))</f>
        <v>143.8196199</v>
      </c>
      <c r="M676" s="2">
        <f t="array" ref="M676">INDEX('Purchase Behaviour'!E:E, MATCH($A676,'Purchase Behaviour'!$A:$A, 0))</f>
        <v>352.1677076</v>
      </c>
      <c r="N676" s="2">
        <f t="array" ref="N676">INDEX('Purchase Behaviour'!F:F, MATCH($A676,'Purchase Behaviour'!$A:$A, 0))</f>
        <v>282.6938906</v>
      </c>
      <c r="O676" s="2">
        <f t="array" ref="O676">INDEX('Purchase Behaviour'!G:G, MATCH($A676,'Purchase Behaviour'!$A:$A, 0))</f>
        <v>366.7664075</v>
      </c>
      <c r="P676" s="2">
        <f t="array" ref="P676">INDEX('Purchase Behaviour'!H:H, MATCH($A676,'Purchase Behaviour'!$A:$A, 0))</f>
        <v>2</v>
      </c>
      <c r="Q676" s="2">
        <f t="array" ref="Q676">INDEX('Purchase Behaviour'!I:I, MATCH($A676,'Purchase Behaviour'!$A:$A, 0))</f>
        <v>2</v>
      </c>
      <c r="R676" s="2">
        <f t="array" ref="R676">INDEX('Purchase Behaviour'!J:J, MATCH($A676,'Purchase Behaviour'!$A:$A, 0))</f>
        <v>4</v>
      </c>
      <c r="S676" s="2">
        <f t="array" ref="S676">INDEX('Purchase Behaviour'!K:K, MATCH($A676,'Purchase Behaviour'!$A:$A, 0))</f>
        <v>8</v>
      </c>
      <c r="T676" s="2">
        <f t="array" ref="T676">INDEX('Purchase Behaviour'!L:L, MATCH($A676,'Purchase Behaviour'!$A:$A, 0))</f>
        <v>8</v>
      </c>
      <c r="U676" s="2">
        <f t="array" ref="U676">INDEX('Purchase Behaviour'!M:M, MATCH($A676,'Purchase Behaviour'!$A:$A, 0))</f>
        <v>63</v>
      </c>
      <c r="V676" s="2">
        <f t="array" ref="V676">INDEX('Campaign Performance'!B:B, MATCH(A676,'Campaign Performance'!A:A, 0))</f>
        <v>0</v>
      </c>
      <c r="W676" s="2">
        <f t="array" ref="W676">INDEX('Campaign Performance'!C:C, MATCH($A676,'Campaign Performance'!$A:$A, 0))</f>
        <v>0</v>
      </c>
      <c r="X676" s="2">
        <f t="array" ref="X676">INDEX('Campaign Performance'!D:D, MATCH($A676,'Campaign Performance'!$A:$A, 0))</f>
        <v>0</v>
      </c>
      <c r="Y676" s="2">
        <f t="array" ref="Y676">INDEX('Campaign Performance'!E:E, MATCH($A676,'Campaign Performance'!$A:$A, 0))</f>
        <v>0</v>
      </c>
      <c r="Z676" s="2">
        <f t="array" ref="Z676">INDEX('Campaign Performance'!F:F, MATCH($A676,'Campaign Performance'!$A:$A, 0))</f>
        <v>0</v>
      </c>
      <c r="AA676" s="2">
        <f t="array" ref="AA676">INDEX('Campaign Performance'!G:G, MATCH($A676,'Campaign Performance'!$A:$A, 0))</f>
        <v>0</v>
      </c>
      <c r="AB676" s="2">
        <f t="array" ref="AB676">INDEX('Campaign Performance'!H:H, MATCH($A676,'Campaign Performance'!$A:$A, 0))</f>
        <v>0</v>
      </c>
      <c r="AC676" s="5">
        <f t="shared" si="2"/>
        <v>50</v>
      </c>
      <c r="AD676" s="5">
        <f t="shared" si="3"/>
        <v>12</v>
      </c>
      <c r="AE676" s="5">
        <f t="shared" si="4"/>
        <v>1853.453204</v>
      </c>
      <c r="AF676" s="5">
        <f t="shared" si="5"/>
        <v>0</v>
      </c>
      <c r="AG676" s="5" t="str">
        <f t="shared" si="6"/>
        <v>No kids</v>
      </c>
      <c r="AH676" s="5" t="str">
        <f t="shared" si="20"/>
        <v>High income</v>
      </c>
      <c r="AI676" s="5" t="str">
        <f t="shared" si="7"/>
        <v>No</v>
      </c>
      <c r="AJ676" s="5" t="str">
        <f t="shared" si="8"/>
        <v>No Acceptance</v>
      </c>
      <c r="AK676" s="5">
        <f t="shared" si="9"/>
        <v>3</v>
      </c>
      <c r="AL676" s="5">
        <f t="shared" si="10"/>
        <v>0.09393816625</v>
      </c>
      <c r="AM676" s="5">
        <f t="shared" si="11"/>
        <v>0.3636363636</v>
      </c>
      <c r="AN676" s="5">
        <f t="shared" si="12"/>
        <v>0.07407407407</v>
      </c>
      <c r="AO676" s="5">
        <f t="shared" si="13"/>
        <v>0.1428571429</v>
      </c>
      <c r="AP676" s="5">
        <f t="shared" si="14"/>
        <v>0</v>
      </c>
      <c r="AQ676" s="5">
        <f t="shared" si="15"/>
        <v>1</v>
      </c>
      <c r="AR676" s="5">
        <f t="shared" si="16"/>
        <v>0.2579722761</v>
      </c>
      <c r="AS676" s="5">
        <f t="shared" si="17"/>
        <v>1262</v>
      </c>
      <c r="AT676" s="5">
        <f t="shared" si="18"/>
        <v>0.4368021438</v>
      </c>
      <c r="AU676" s="5" t="str">
        <f t="shared" si="19"/>
        <v>Low</v>
      </c>
      <c r="AV676" s="5"/>
      <c r="AW676" s="5"/>
      <c r="AX676" s="5"/>
      <c r="AY676" s="5"/>
      <c r="AZ676" s="5"/>
    </row>
    <row r="677" ht="14.25" customHeight="1">
      <c r="A677" s="5">
        <v>6961.0</v>
      </c>
      <c r="B677" s="5">
        <v>1974.0</v>
      </c>
      <c r="C677" s="5" t="s">
        <v>46</v>
      </c>
      <c r="D677" s="5" t="s">
        <v>54</v>
      </c>
      <c r="E677" s="5">
        <v>26751.0</v>
      </c>
      <c r="F677" s="2">
        <f t="shared" si="1"/>
        <v>26751</v>
      </c>
      <c r="G677" s="5">
        <v>0.0</v>
      </c>
      <c r="H677" s="5">
        <v>0.0</v>
      </c>
      <c r="I677" s="5" t="s">
        <v>82</v>
      </c>
      <c r="J677" s="2">
        <f t="array" ref="J677">INDEX('Purchase Behaviour'!B:B,MATCH(A677,'Purchase Behaviour'!A:A, 0))</f>
        <v>150.2325559</v>
      </c>
      <c r="K677" s="2">
        <f t="array" ref="K677">INDEX('Purchase Behaviour'!C:C, MATCH(A677,'Purchase Behaviour'!A:A, 0))</f>
        <v>135.0887743</v>
      </c>
      <c r="L677" s="2">
        <f t="array" ref="L677">INDEX('Purchase Behaviour'!D:D, MATCH($A677,'Purchase Behaviour'!$A:$A, 0))</f>
        <v>179.6117299</v>
      </c>
      <c r="M677" s="2">
        <f t="array" ref="M677">INDEX('Purchase Behaviour'!E:E, MATCH($A677,'Purchase Behaviour'!$A:$A, 0))</f>
        <v>162.8962812</v>
      </c>
      <c r="N677" s="2">
        <f t="array" ref="N677">INDEX('Purchase Behaviour'!F:F, MATCH($A677,'Purchase Behaviour'!$A:$A, 0))</f>
        <v>172.3117425</v>
      </c>
      <c r="O677" s="2">
        <f t="array" ref="O677">INDEX('Purchase Behaviour'!G:G, MATCH($A677,'Purchase Behaviour'!$A:$A, 0))</f>
        <v>108.011223</v>
      </c>
      <c r="P677" s="2">
        <f t="array" ref="P677">INDEX('Purchase Behaviour'!H:H, MATCH($A677,'Purchase Behaviour'!$A:$A, 0))</f>
        <v>1</v>
      </c>
      <c r="Q677" s="2">
        <f t="array" ref="Q677">INDEX('Purchase Behaviour'!I:I, MATCH($A677,'Purchase Behaviour'!$A:$A, 0))</f>
        <v>1</v>
      </c>
      <c r="R677" s="2">
        <f t="array" ref="R677">INDEX('Purchase Behaviour'!J:J, MATCH($A677,'Purchase Behaviour'!$A:$A, 0))</f>
        <v>0</v>
      </c>
      <c r="S677" s="2">
        <f t="array" ref="S677">INDEX('Purchase Behaviour'!K:K, MATCH($A677,'Purchase Behaviour'!$A:$A, 0))</f>
        <v>2</v>
      </c>
      <c r="T677" s="2">
        <f t="array" ref="T677">INDEX('Purchase Behaviour'!L:L, MATCH($A677,'Purchase Behaviour'!$A:$A, 0))</f>
        <v>8</v>
      </c>
      <c r="U677" s="2">
        <f t="array" ref="U677">INDEX('Purchase Behaviour'!M:M, MATCH($A677,'Purchase Behaviour'!$A:$A, 0))</f>
        <v>26</v>
      </c>
      <c r="V677" s="2">
        <f t="array" ref="V677">INDEX('Campaign Performance'!B:B, MATCH(A677,'Campaign Performance'!A:A, 0))</f>
        <v>0</v>
      </c>
      <c r="W677" s="2">
        <f t="array" ref="W677">INDEX('Campaign Performance'!C:C, MATCH($A677,'Campaign Performance'!$A:$A, 0))</f>
        <v>0</v>
      </c>
      <c r="X677" s="2">
        <f t="array" ref="X677">INDEX('Campaign Performance'!D:D, MATCH($A677,'Campaign Performance'!$A:$A, 0))</f>
        <v>0</v>
      </c>
      <c r="Y677" s="2">
        <f t="array" ref="Y677">INDEX('Campaign Performance'!E:E, MATCH($A677,'Campaign Performance'!$A:$A, 0))</f>
        <v>0</v>
      </c>
      <c r="Z677" s="2">
        <f t="array" ref="Z677">INDEX('Campaign Performance'!F:F, MATCH($A677,'Campaign Performance'!$A:$A, 0))</f>
        <v>0</v>
      </c>
      <c r="AA677" s="2">
        <f t="array" ref="AA677">INDEX('Campaign Performance'!G:G, MATCH($A677,'Campaign Performance'!$A:$A, 0))</f>
        <v>0</v>
      </c>
      <c r="AB677" s="2">
        <f t="array" ref="AB677">INDEX('Campaign Performance'!H:H, MATCH($A677,'Campaign Performance'!$A:$A, 0))</f>
        <v>0</v>
      </c>
      <c r="AC677" s="5">
        <f t="shared" si="2"/>
        <v>51</v>
      </c>
      <c r="AD677" s="5">
        <f t="shared" si="3"/>
        <v>11</v>
      </c>
      <c r="AE677" s="5">
        <f t="shared" si="4"/>
        <v>908.1523069</v>
      </c>
      <c r="AF677" s="5">
        <f t="shared" si="5"/>
        <v>0</v>
      </c>
      <c r="AG677" s="5" t="str">
        <f t="shared" si="6"/>
        <v>No kids</v>
      </c>
      <c r="AH677" s="5" t="str">
        <f t="shared" si="20"/>
        <v>Low income</v>
      </c>
      <c r="AI677" s="5" t="str">
        <f t="shared" si="7"/>
        <v>No</v>
      </c>
      <c r="AJ677" s="5" t="str">
        <f t="shared" si="8"/>
        <v>No Acceptance</v>
      </c>
      <c r="AK677" s="5">
        <f t="shared" si="9"/>
        <v>1</v>
      </c>
      <c r="AL677" s="5">
        <f t="shared" si="10"/>
        <v>0.04602768616</v>
      </c>
      <c r="AM677" s="5">
        <f t="shared" si="11"/>
        <v>0.7373737374</v>
      </c>
      <c r="AN677" s="5">
        <f t="shared" si="12"/>
        <v>0.03703703704</v>
      </c>
      <c r="AO677" s="5">
        <f t="shared" si="13"/>
        <v>0</v>
      </c>
      <c r="AP677" s="5">
        <f t="shared" si="14"/>
        <v>0</v>
      </c>
      <c r="AQ677" s="5">
        <f t="shared" si="15"/>
        <v>0</v>
      </c>
      <c r="AR677" s="5">
        <f t="shared" si="16"/>
        <v>0.2382745983</v>
      </c>
      <c r="AS677" s="5">
        <f t="shared" si="17"/>
        <v>1399</v>
      </c>
      <c r="AT677" s="5">
        <f t="shared" si="18"/>
        <v>0.3756141134</v>
      </c>
      <c r="AU677" s="5" t="str">
        <f t="shared" si="19"/>
        <v>Low</v>
      </c>
      <c r="AV677" s="5"/>
      <c r="AW677" s="5"/>
      <c r="AX677" s="5"/>
      <c r="AY677" s="5"/>
      <c r="AZ677" s="5"/>
    </row>
    <row r="678" ht="14.25" customHeight="1">
      <c r="A678" s="5">
        <v>4673.0</v>
      </c>
      <c r="B678" s="5">
        <v>1963.0</v>
      </c>
      <c r="C678" s="5" t="s">
        <v>53</v>
      </c>
      <c r="D678" s="5" t="s">
        <v>54</v>
      </c>
      <c r="E678" s="5">
        <v>81300.0</v>
      </c>
      <c r="F678" s="2">
        <f t="shared" si="1"/>
        <v>81300</v>
      </c>
      <c r="G678" s="5">
        <v>0.0</v>
      </c>
      <c r="H678" s="5">
        <v>1.0</v>
      </c>
      <c r="I678" s="5" t="s">
        <v>477</v>
      </c>
      <c r="J678" s="2">
        <f t="array" ref="J678">INDEX('Purchase Behaviour'!B:B,MATCH(A678,'Purchase Behaviour'!A:A, 0))</f>
        <v>367.5532958</v>
      </c>
      <c r="K678" s="2">
        <f t="array" ref="K678">INDEX('Purchase Behaviour'!C:C, MATCH(A678,'Purchase Behaviour'!A:A, 0))</f>
        <v>173.1818643</v>
      </c>
      <c r="L678" s="2">
        <f t="array" ref="L678">INDEX('Purchase Behaviour'!D:D, MATCH($A678,'Purchase Behaviour'!$A:$A, 0))</f>
        <v>319.2886252</v>
      </c>
      <c r="M678" s="2">
        <f t="array" ref="M678">INDEX('Purchase Behaviour'!E:E, MATCH($A678,'Purchase Behaviour'!$A:$A, 0))</f>
        <v>487.4078332</v>
      </c>
      <c r="N678" s="2">
        <f t="array" ref="N678">INDEX('Purchase Behaviour'!F:F, MATCH($A678,'Purchase Behaviour'!$A:$A, 0))</f>
        <v>459.2486101</v>
      </c>
      <c r="O678" s="2">
        <f t="array" ref="O678">INDEX('Purchase Behaviour'!G:G, MATCH($A678,'Purchase Behaviour'!$A:$A, 0))</f>
        <v>267.0786079</v>
      </c>
      <c r="P678" s="2">
        <f t="array" ref="P678">INDEX('Purchase Behaviour'!H:H, MATCH($A678,'Purchase Behaviour'!$A:$A, 0))</f>
        <v>3</v>
      </c>
      <c r="Q678" s="2">
        <f t="array" ref="Q678">INDEX('Purchase Behaviour'!I:I, MATCH($A678,'Purchase Behaviour'!$A:$A, 0))</f>
        <v>10</v>
      </c>
      <c r="R678" s="2">
        <f t="array" ref="R678">INDEX('Purchase Behaviour'!J:J, MATCH($A678,'Purchase Behaviour'!$A:$A, 0))</f>
        <v>3</v>
      </c>
      <c r="S678" s="2">
        <f t="array" ref="S678">INDEX('Purchase Behaviour'!K:K, MATCH($A678,'Purchase Behaviour'!$A:$A, 0))</f>
        <v>5</v>
      </c>
      <c r="T678" s="2">
        <f t="array" ref="T678">INDEX('Purchase Behaviour'!L:L, MATCH($A678,'Purchase Behaviour'!$A:$A, 0))</f>
        <v>5</v>
      </c>
      <c r="U678" s="2">
        <f t="array" ref="U678">INDEX('Purchase Behaviour'!M:M, MATCH($A678,'Purchase Behaviour'!$A:$A, 0))</f>
        <v>17</v>
      </c>
      <c r="V678" s="2">
        <f t="array" ref="V678">INDEX('Campaign Performance'!B:B, MATCH(A678,'Campaign Performance'!A:A, 0))</f>
        <v>0</v>
      </c>
      <c r="W678" s="2">
        <f t="array" ref="W678">INDEX('Campaign Performance'!C:C, MATCH($A678,'Campaign Performance'!$A:$A, 0))</f>
        <v>0</v>
      </c>
      <c r="X678" s="2">
        <f t="array" ref="X678">INDEX('Campaign Performance'!D:D, MATCH($A678,'Campaign Performance'!$A:$A, 0))</f>
        <v>0</v>
      </c>
      <c r="Y678" s="2">
        <f t="array" ref="Y678">INDEX('Campaign Performance'!E:E, MATCH($A678,'Campaign Performance'!$A:$A, 0))</f>
        <v>1</v>
      </c>
      <c r="Z678" s="2">
        <f t="array" ref="Z678">INDEX('Campaign Performance'!F:F, MATCH($A678,'Campaign Performance'!$A:$A, 0))</f>
        <v>0</v>
      </c>
      <c r="AA678" s="2">
        <f t="array" ref="AA678">INDEX('Campaign Performance'!G:G, MATCH($A678,'Campaign Performance'!$A:$A, 0))</f>
        <v>0</v>
      </c>
      <c r="AB678" s="2">
        <f t="array" ref="AB678">INDEX('Campaign Performance'!H:H, MATCH($A678,'Campaign Performance'!$A:$A, 0))</f>
        <v>1</v>
      </c>
      <c r="AC678" s="5">
        <f t="shared" si="2"/>
        <v>62</v>
      </c>
      <c r="AD678" s="5">
        <f t="shared" si="3"/>
        <v>13</v>
      </c>
      <c r="AE678" s="5">
        <f t="shared" si="4"/>
        <v>2073.758837</v>
      </c>
      <c r="AF678" s="5">
        <f t="shared" si="5"/>
        <v>1</v>
      </c>
      <c r="AG678" s="5" t="str">
        <f t="shared" si="6"/>
        <v>Small family</v>
      </c>
      <c r="AH678" s="5" t="str">
        <f t="shared" si="20"/>
        <v>High income</v>
      </c>
      <c r="AI678" s="5" t="str">
        <f t="shared" si="7"/>
        <v>Yes</v>
      </c>
      <c r="AJ678" s="5" t="str">
        <f t="shared" si="8"/>
        <v>Low Acceptance</v>
      </c>
      <c r="AK678" s="5">
        <f t="shared" si="9"/>
        <v>3</v>
      </c>
      <c r="AL678" s="5">
        <f t="shared" si="10"/>
        <v>0.1051038688</v>
      </c>
      <c r="AM678" s="5">
        <f t="shared" si="11"/>
        <v>0.8282828283</v>
      </c>
      <c r="AN678" s="5">
        <f t="shared" si="12"/>
        <v>0.3703703704</v>
      </c>
      <c r="AO678" s="5">
        <f t="shared" si="13"/>
        <v>0.1071428571</v>
      </c>
      <c r="AP678" s="5">
        <f t="shared" si="14"/>
        <v>0.25</v>
      </c>
      <c r="AQ678" s="5">
        <f t="shared" si="15"/>
        <v>1</v>
      </c>
      <c r="AR678" s="5">
        <f t="shared" si="16"/>
        <v>0.4660306569</v>
      </c>
      <c r="AS678" s="5">
        <f t="shared" si="17"/>
        <v>99</v>
      </c>
      <c r="AT678" s="5">
        <f t="shared" si="18"/>
        <v>0.95623046</v>
      </c>
      <c r="AU678" s="5" t="str">
        <f t="shared" si="19"/>
        <v>High</v>
      </c>
      <c r="AV678" s="5"/>
      <c r="AW678" s="5"/>
      <c r="AX678" s="5"/>
      <c r="AY678" s="5"/>
      <c r="AZ678" s="5"/>
    </row>
    <row r="679" ht="14.25" customHeight="1">
      <c r="A679" s="5">
        <v>9937.0</v>
      </c>
      <c r="B679" s="5">
        <v>1979.0</v>
      </c>
      <c r="C679" s="5" t="s">
        <v>46</v>
      </c>
      <c r="D679" s="5" t="s">
        <v>47</v>
      </c>
      <c r="E679" s="5">
        <v>70337.0</v>
      </c>
      <c r="F679" s="2">
        <f t="shared" si="1"/>
        <v>70337</v>
      </c>
      <c r="G679" s="5">
        <v>0.0</v>
      </c>
      <c r="H679" s="5">
        <v>1.0</v>
      </c>
      <c r="I679" s="5" t="s">
        <v>478</v>
      </c>
      <c r="J679" s="2">
        <f t="array" ref="J679">INDEX('Purchase Behaviour'!B:B,MATCH(A679,'Purchase Behaviour'!A:A, 0))</f>
        <v>474.6652837</v>
      </c>
      <c r="K679" s="2">
        <f t="array" ref="K679">INDEX('Purchase Behaviour'!C:C, MATCH(A679,'Purchase Behaviour'!A:A, 0))</f>
        <v>656.7546583</v>
      </c>
      <c r="L679" s="2">
        <f t="array" ref="L679">INDEX('Purchase Behaviour'!D:D, MATCH($A679,'Purchase Behaviour'!$A:$A, 0))</f>
        <v>239.3361426</v>
      </c>
      <c r="M679" s="2">
        <f t="array" ref="M679">INDEX('Purchase Behaviour'!E:E, MATCH($A679,'Purchase Behaviour'!$A:$A, 0))</f>
        <v>314.3851764</v>
      </c>
      <c r="N679" s="2">
        <f t="array" ref="N679">INDEX('Purchase Behaviour'!F:F, MATCH($A679,'Purchase Behaviour'!$A:$A, 0))</f>
        <v>269.613368</v>
      </c>
      <c r="O679" s="2">
        <f t="array" ref="O679">INDEX('Purchase Behaviour'!G:G, MATCH($A679,'Purchase Behaviour'!$A:$A, 0))</f>
        <v>326.3393041</v>
      </c>
      <c r="P679" s="2">
        <f t="array" ref="P679">INDEX('Purchase Behaviour'!H:H, MATCH($A679,'Purchase Behaviour'!$A:$A, 0))</f>
        <v>1</v>
      </c>
      <c r="Q679" s="2">
        <f t="array" ref="Q679">INDEX('Purchase Behaviour'!I:I, MATCH($A679,'Purchase Behaviour'!$A:$A, 0))</f>
        <v>2</v>
      </c>
      <c r="R679" s="2">
        <f t="array" ref="R679">INDEX('Purchase Behaviour'!J:J, MATCH($A679,'Purchase Behaviour'!$A:$A, 0))</f>
        <v>2</v>
      </c>
      <c r="S679" s="2">
        <f t="array" ref="S679">INDEX('Purchase Behaviour'!K:K, MATCH($A679,'Purchase Behaviour'!$A:$A, 0))</f>
        <v>12</v>
      </c>
      <c r="T679" s="2">
        <f t="array" ref="T679">INDEX('Purchase Behaviour'!L:L, MATCH($A679,'Purchase Behaviour'!$A:$A, 0))</f>
        <v>1</v>
      </c>
      <c r="U679" s="2">
        <f t="array" ref="U679">INDEX('Purchase Behaviour'!M:M, MATCH($A679,'Purchase Behaviour'!$A:$A, 0))</f>
        <v>75</v>
      </c>
      <c r="V679" s="2">
        <f t="array" ref="V679">INDEX('Campaign Performance'!B:B, MATCH(A679,'Campaign Performance'!A:A, 0))</f>
        <v>0</v>
      </c>
      <c r="W679" s="2">
        <f t="array" ref="W679">INDEX('Campaign Performance'!C:C, MATCH($A679,'Campaign Performance'!$A:$A, 0))</f>
        <v>0</v>
      </c>
      <c r="X679" s="2">
        <f t="array" ref="X679">INDEX('Campaign Performance'!D:D, MATCH($A679,'Campaign Performance'!$A:$A, 0))</f>
        <v>0</v>
      </c>
      <c r="Y679" s="2">
        <f t="array" ref="Y679">INDEX('Campaign Performance'!E:E, MATCH($A679,'Campaign Performance'!$A:$A, 0))</f>
        <v>0</v>
      </c>
      <c r="Z679" s="2">
        <f t="array" ref="Z679">INDEX('Campaign Performance'!F:F, MATCH($A679,'Campaign Performance'!$A:$A, 0))</f>
        <v>0</v>
      </c>
      <c r="AA679" s="2">
        <f t="array" ref="AA679">INDEX('Campaign Performance'!G:G, MATCH($A679,'Campaign Performance'!$A:$A, 0))</f>
        <v>0</v>
      </c>
      <c r="AB679" s="2">
        <f t="array" ref="AB679">INDEX('Campaign Performance'!H:H, MATCH($A679,'Campaign Performance'!$A:$A, 0))</f>
        <v>0</v>
      </c>
      <c r="AC679" s="5">
        <f t="shared" si="2"/>
        <v>46</v>
      </c>
      <c r="AD679" s="5">
        <f t="shared" si="3"/>
        <v>11</v>
      </c>
      <c r="AE679" s="5">
        <f t="shared" si="4"/>
        <v>2281.093933</v>
      </c>
      <c r="AF679" s="5">
        <f t="shared" si="5"/>
        <v>0</v>
      </c>
      <c r="AG679" s="5" t="str">
        <f t="shared" si="6"/>
        <v>Small family</v>
      </c>
      <c r="AH679" s="5" t="str">
        <f t="shared" si="20"/>
        <v>High income</v>
      </c>
      <c r="AI679" s="5" t="str">
        <f t="shared" si="7"/>
        <v>No</v>
      </c>
      <c r="AJ679" s="5" t="str">
        <f t="shared" si="8"/>
        <v>No Acceptance</v>
      </c>
      <c r="AK679" s="5">
        <f t="shared" si="9"/>
        <v>3</v>
      </c>
      <c r="AL679" s="5">
        <f t="shared" si="10"/>
        <v>0.1156121884</v>
      </c>
      <c r="AM679" s="5">
        <f t="shared" si="11"/>
        <v>0.2424242424</v>
      </c>
      <c r="AN679" s="5">
        <f t="shared" si="12"/>
        <v>0.07407407407</v>
      </c>
      <c r="AO679" s="5">
        <f t="shared" si="13"/>
        <v>0.07142857143</v>
      </c>
      <c r="AP679" s="5">
        <f t="shared" si="14"/>
        <v>0</v>
      </c>
      <c r="AQ679" s="5">
        <f t="shared" si="15"/>
        <v>1</v>
      </c>
      <c r="AR679" s="5">
        <f t="shared" si="16"/>
        <v>0.2198842881</v>
      </c>
      <c r="AS679" s="5">
        <f t="shared" si="17"/>
        <v>1514</v>
      </c>
      <c r="AT679" s="5">
        <f t="shared" si="18"/>
        <v>0.3242518982</v>
      </c>
      <c r="AU679" s="5" t="str">
        <f t="shared" si="19"/>
        <v>Low</v>
      </c>
      <c r="AV679" s="5"/>
      <c r="AW679" s="5"/>
      <c r="AX679" s="5"/>
      <c r="AY679" s="5"/>
      <c r="AZ679" s="5"/>
    </row>
    <row r="680" ht="14.25" customHeight="1">
      <c r="A680" s="5">
        <v>8779.0</v>
      </c>
      <c r="B680" s="5">
        <v>1985.0</v>
      </c>
      <c r="C680" s="5" t="s">
        <v>70</v>
      </c>
      <c r="D680" s="5" t="s">
        <v>54</v>
      </c>
      <c r="E680" s="5">
        <v>36145.0</v>
      </c>
      <c r="F680" s="2">
        <f t="shared" si="1"/>
        <v>36145</v>
      </c>
      <c r="G680" s="5">
        <v>1.0</v>
      </c>
      <c r="H680" s="5">
        <v>2.0</v>
      </c>
      <c r="I680" s="5" t="s">
        <v>433</v>
      </c>
      <c r="J680" s="2">
        <f t="array" ref="J680">INDEX('Purchase Behaviour'!B:B,MATCH(A680,'Purchase Behaviour'!A:A, 0))</f>
        <v>188.1108831</v>
      </c>
      <c r="K680" s="2">
        <f t="array" ref="K680">INDEX('Purchase Behaviour'!C:C, MATCH(A680,'Purchase Behaviour'!A:A, 0))</f>
        <v>134.3581125</v>
      </c>
      <c r="L680" s="2">
        <f t="array" ref="L680">INDEX('Purchase Behaviour'!D:D, MATCH($A680,'Purchase Behaviour'!$A:$A, 0))</f>
        <v>157.6256838</v>
      </c>
      <c r="M680" s="2">
        <f t="array" ref="M680">INDEX('Purchase Behaviour'!E:E, MATCH($A680,'Purchase Behaviour'!$A:$A, 0))</f>
        <v>177.7801165</v>
      </c>
      <c r="N680" s="2">
        <f t="array" ref="N680">INDEX('Purchase Behaviour'!F:F, MATCH($A680,'Purchase Behaviour'!$A:$A, 0))</f>
        <v>199.052275</v>
      </c>
      <c r="O680" s="2">
        <f t="array" ref="O680">INDEX('Purchase Behaviour'!G:G, MATCH($A680,'Purchase Behaviour'!$A:$A, 0))</f>
        <v>254.1140546</v>
      </c>
      <c r="P680" s="2">
        <f t="array" ref="P680">INDEX('Purchase Behaviour'!H:H, MATCH($A680,'Purchase Behaviour'!$A:$A, 0))</f>
        <v>4</v>
      </c>
      <c r="Q680" s="2">
        <f t="array" ref="Q680">INDEX('Purchase Behaviour'!I:I, MATCH($A680,'Purchase Behaviour'!$A:$A, 0))</f>
        <v>4</v>
      </c>
      <c r="R680" s="2">
        <f t="array" ref="R680">INDEX('Purchase Behaviour'!J:J, MATCH($A680,'Purchase Behaviour'!$A:$A, 0))</f>
        <v>1</v>
      </c>
      <c r="S680" s="2">
        <f t="array" ref="S680">INDEX('Purchase Behaviour'!K:K, MATCH($A680,'Purchase Behaviour'!$A:$A, 0))</f>
        <v>3</v>
      </c>
      <c r="T680" s="2">
        <f t="array" ref="T680">INDEX('Purchase Behaviour'!L:L, MATCH($A680,'Purchase Behaviour'!$A:$A, 0))</f>
        <v>9</v>
      </c>
      <c r="U680" s="2">
        <f t="array" ref="U680">INDEX('Purchase Behaviour'!M:M, MATCH($A680,'Purchase Behaviour'!$A:$A, 0))</f>
        <v>13</v>
      </c>
      <c r="V680" s="2">
        <f t="array" ref="V680">INDEX('Campaign Performance'!B:B, MATCH(A680,'Campaign Performance'!A:A, 0))</f>
        <v>1</v>
      </c>
      <c r="W680" s="2">
        <f t="array" ref="W680">INDEX('Campaign Performance'!C:C, MATCH($A680,'Campaign Performance'!$A:$A, 0))</f>
        <v>0</v>
      </c>
      <c r="X680" s="2">
        <f t="array" ref="X680">INDEX('Campaign Performance'!D:D, MATCH($A680,'Campaign Performance'!$A:$A, 0))</f>
        <v>0</v>
      </c>
      <c r="Y680" s="2">
        <f t="array" ref="Y680">INDEX('Campaign Performance'!E:E, MATCH($A680,'Campaign Performance'!$A:$A, 0))</f>
        <v>0</v>
      </c>
      <c r="Z680" s="2">
        <f t="array" ref="Z680">INDEX('Campaign Performance'!F:F, MATCH($A680,'Campaign Performance'!$A:$A, 0))</f>
        <v>0</v>
      </c>
      <c r="AA680" s="2">
        <f t="array" ref="AA680">INDEX('Campaign Performance'!G:G, MATCH($A680,'Campaign Performance'!$A:$A, 0))</f>
        <v>0</v>
      </c>
      <c r="AB680" s="2">
        <f t="array" ref="AB680">INDEX('Campaign Performance'!H:H, MATCH($A680,'Campaign Performance'!$A:$A, 0))</f>
        <v>1</v>
      </c>
      <c r="AC680" s="5">
        <f t="shared" si="2"/>
        <v>40</v>
      </c>
      <c r="AD680" s="5">
        <f t="shared" si="3"/>
        <v>12</v>
      </c>
      <c r="AE680" s="5">
        <f t="shared" si="4"/>
        <v>1111.041126</v>
      </c>
      <c r="AF680" s="5">
        <f t="shared" si="5"/>
        <v>1</v>
      </c>
      <c r="AG680" s="5" t="str">
        <f t="shared" si="6"/>
        <v>Large family</v>
      </c>
      <c r="AH680" s="5" t="str">
        <f t="shared" si="20"/>
        <v>Mid income</v>
      </c>
      <c r="AI680" s="5" t="str">
        <f t="shared" si="7"/>
        <v>Yes</v>
      </c>
      <c r="AJ680" s="5" t="str">
        <f t="shared" si="8"/>
        <v>Low Acceptance</v>
      </c>
      <c r="AK680" s="5">
        <f t="shared" si="9"/>
        <v>2</v>
      </c>
      <c r="AL680" s="5">
        <f t="shared" si="10"/>
        <v>0.05631065609</v>
      </c>
      <c r="AM680" s="5">
        <f t="shared" si="11"/>
        <v>0.8686868687</v>
      </c>
      <c r="AN680" s="5">
        <f t="shared" si="12"/>
        <v>0.1481481481</v>
      </c>
      <c r="AO680" s="5">
        <f t="shared" si="13"/>
        <v>0.03571428571</v>
      </c>
      <c r="AP680" s="5">
        <f t="shared" si="14"/>
        <v>0.25</v>
      </c>
      <c r="AQ680" s="5">
        <f t="shared" si="15"/>
        <v>0.5</v>
      </c>
      <c r="AR680" s="5">
        <f t="shared" si="16"/>
        <v>0.3754773754</v>
      </c>
      <c r="AS680" s="5">
        <f t="shared" si="17"/>
        <v>439</v>
      </c>
      <c r="AT680" s="5">
        <f t="shared" si="18"/>
        <v>0.804376954</v>
      </c>
      <c r="AU680" s="5" t="str">
        <f t="shared" si="19"/>
        <v>High</v>
      </c>
      <c r="AV680" s="5"/>
      <c r="AW680" s="5"/>
      <c r="AX680" s="5"/>
      <c r="AY680" s="5"/>
      <c r="AZ680" s="5"/>
    </row>
    <row r="681" ht="14.25" customHeight="1">
      <c r="A681" s="5">
        <v>9596.0</v>
      </c>
      <c r="B681" s="5">
        <v>1980.0</v>
      </c>
      <c r="C681" s="5" t="s">
        <v>53</v>
      </c>
      <c r="D681" s="5" t="s">
        <v>47</v>
      </c>
      <c r="E681" s="5">
        <v>65295.0</v>
      </c>
      <c r="F681" s="2">
        <f t="shared" si="1"/>
        <v>65295</v>
      </c>
      <c r="G681" s="5">
        <v>1.0</v>
      </c>
      <c r="H681" s="5">
        <v>1.0</v>
      </c>
      <c r="I681" s="5" t="s">
        <v>422</v>
      </c>
      <c r="J681" s="2">
        <f t="array" ref="J681">INDEX('Purchase Behaviour'!B:B,MATCH(A681,'Purchase Behaviour'!A:A, 0))</f>
        <v>310.9851296</v>
      </c>
      <c r="K681" s="2">
        <f t="array" ref="K681">INDEX('Purchase Behaviour'!C:C, MATCH(A681,'Purchase Behaviour'!A:A, 0))</f>
        <v>256.2612392</v>
      </c>
      <c r="L681" s="2">
        <f t="array" ref="L681">INDEX('Purchase Behaviour'!D:D, MATCH($A681,'Purchase Behaviour'!$A:$A, 0))</f>
        <v>382.0516229</v>
      </c>
      <c r="M681" s="2">
        <f t="array" ref="M681">INDEX('Purchase Behaviour'!E:E, MATCH($A681,'Purchase Behaviour'!$A:$A, 0))</f>
        <v>352.4413739</v>
      </c>
      <c r="N681" s="2">
        <f t="array" ref="N681">INDEX('Purchase Behaviour'!F:F, MATCH($A681,'Purchase Behaviour'!$A:$A, 0))</f>
        <v>293.1540966</v>
      </c>
      <c r="O681" s="2">
        <f t="array" ref="O681">INDEX('Purchase Behaviour'!G:G, MATCH($A681,'Purchase Behaviour'!$A:$A, 0))</f>
        <v>360.9239314</v>
      </c>
      <c r="P681" s="2">
        <f t="array" ref="P681">INDEX('Purchase Behaviour'!H:H, MATCH($A681,'Purchase Behaviour'!$A:$A, 0))</f>
        <v>1</v>
      </c>
      <c r="Q681" s="2">
        <f t="array" ref="Q681">INDEX('Purchase Behaviour'!I:I, MATCH($A681,'Purchase Behaviour'!$A:$A, 0))</f>
        <v>3</v>
      </c>
      <c r="R681" s="2">
        <f t="array" ref="R681">INDEX('Purchase Behaviour'!J:J, MATCH($A681,'Purchase Behaviour'!$A:$A, 0))</f>
        <v>3</v>
      </c>
      <c r="S681" s="2">
        <f t="array" ref="S681">INDEX('Purchase Behaviour'!K:K, MATCH($A681,'Purchase Behaviour'!$A:$A, 0))</f>
        <v>13</v>
      </c>
      <c r="T681" s="2">
        <f t="array" ref="T681">INDEX('Purchase Behaviour'!L:L, MATCH($A681,'Purchase Behaviour'!$A:$A, 0))</f>
        <v>2</v>
      </c>
      <c r="U681" s="2">
        <f t="array" ref="U681">INDEX('Purchase Behaviour'!M:M, MATCH($A681,'Purchase Behaviour'!$A:$A, 0))</f>
        <v>19</v>
      </c>
      <c r="V681" s="2">
        <f t="array" ref="V681">INDEX('Campaign Performance'!B:B, MATCH(A681,'Campaign Performance'!A:A, 0))</f>
        <v>0</v>
      </c>
      <c r="W681" s="2">
        <f t="array" ref="W681">INDEX('Campaign Performance'!C:C, MATCH($A681,'Campaign Performance'!$A:$A, 0))</f>
        <v>0</v>
      </c>
      <c r="X681" s="2">
        <f t="array" ref="X681">INDEX('Campaign Performance'!D:D, MATCH($A681,'Campaign Performance'!$A:$A, 0))</f>
        <v>0</v>
      </c>
      <c r="Y681" s="2">
        <f t="array" ref="Y681">INDEX('Campaign Performance'!E:E, MATCH($A681,'Campaign Performance'!$A:$A, 0))</f>
        <v>0</v>
      </c>
      <c r="Z681" s="2">
        <f t="array" ref="Z681">INDEX('Campaign Performance'!F:F, MATCH($A681,'Campaign Performance'!$A:$A, 0))</f>
        <v>0</v>
      </c>
      <c r="AA681" s="2">
        <f t="array" ref="AA681">INDEX('Campaign Performance'!G:G, MATCH($A681,'Campaign Performance'!$A:$A, 0))</f>
        <v>0</v>
      </c>
      <c r="AB681" s="2">
        <f t="array" ref="AB681">INDEX('Campaign Performance'!H:H, MATCH($A681,'Campaign Performance'!$A:$A, 0))</f>
        <v>0</v>
      </c>
      <c r="AC681" s="5">
        <f t="shared" si="2"/>
        <v>45</v>
      </c>
      <c r="AD681" s="5">
        <f t="shared" si="3"/>
        <v>11</v>
      </c>
      <c r="AE681" s="5">
        <f t="shared" si="4"/>
        <v>1955.817394</v>
      </c>
      <c r="AF681" s="5">
        <f t="shared" si="5"/>
        <v>0</v>
      </c>
      <c r="AG681" s="5" t="str">
        <f t="shared" si="6"/>
        <v>Large family</v>
      </c>
      <c r="AH681" s="5" t="str">
        <f t="shared" si="20"/>
        <v>High income</v>
      </c>
      <c r="AI681" s="5" t="str">
        <f t="shared" si="7"/>
        <v>No</v>
      </c>
      <c r="AJ681" s="5" t="str">
        <f t="shared" si="8"/>
        <v>No Acceptance</v>
      </c>
      <c r="AK681" s="5">
        <f t="shared" si="9"/>
        <v>3</v>
      </c>
      <c r="AL681" s="5">
        <f t="shared" si="10"/>
        <v>0.09912626824</v>
      </c>
      <c r="AM681" s="5">
        <f t="shared" si="11"/>
        <v>0.8080808081</v>
      </c>
      <c r="AN681" s="5">
        <f t="shared" si="12"/>
        <v>0.1111111111</v>
      </c>
      <c r="AO681" s="5">
        <f t="shared" si="13"/>
        <v>0.1071428571</v>
      </c>
      <c r="AP681" s="5">
        <f t="shared" si="14"/>
        <v>0</v>
      </c>
      <c r="AQ681" s="5">
        <f t="shared" si="15"/>
        <v>1</v>
      </c>
      <c r="AR681" s="5">
        <f t="shared" si="16"/>
        <v>0.3945867619</v>
      </c>
      <c r="AS681" s="5">
        <f t="shared" si="17"/>
        <v>360</v>
      </c>
      <c r="AT681" s="5">
        <f t="shared" si="18"/>
        <v>0.8396605628</v>
      </c>
      <c r="AU681" s="5" t="str">
        <f t="shared" si="19"/>
        <v>High</v>
      </c>
      <c r="AV681" s="5"/>
      <c r="AW681" s="5"/>
      <c r="AX681" s="5"/>
      <c r="AY681" s="5"/>
      <c r="AZ681" s="5"/>
    </row>
    <row r="682" ht="14.25" customHeight="1">
      <c r="A682" s="5">
        <v>2891.0</v>
      </c>
      <c r="B682" s="5">
        <v>1963.0</v>
      </c>
      <c r="C682" s="5" t="s">
        <v>46</v>
      </c>
      <c r="D682" s="5" t="s">
        <v>58</v>
      </c>
      <c r="E682" s="5">
        <v>68118.0</v>
      </c>
      <c r="F682" s="2">
        <f t="shared" si="1"/>
        <v>68118</v>
      </c>
      <c r="G682" s="5">
        <v>0.0</v>
      </c>
      <c r="H682" s="5">
        <v>1.0</v>
      </c>
      <c r="I682" s="5" t="s">
        <v>479</v>
      </c>
      <c r="J682" s="2">
        <f t="array" ref="J682">INDEX('Purchase Behaviour'!B:B,MATCH(A682,'Purchase Behaviour'!A:A, 0))</f>
        <v>285.9778155</v>
      </c>
      <c r="K682" s="2">
        <f t="array" ref="K682">INDEX('Purchase Behaviour'!C:C, MATCH(A682,'Purchase Behaviour'!A:A, 0))</f>
        <v>270.6210134</v>
      </c>
      <c r="L682" s="2">
        <f t="array" ref="L682">INDEX('Purchase Behaviour'!D:D, MATCH($A682,'Purchase Behaviour'!$A:$A, 0))</f>
        <v>127.8399332</v>
      </c>
      <c r="M682" s="2">
        <f t="array" ref="M682">INDEX('Purchase Behaviour'!E:E, MATCH($A682,'Purchase Behaviour'!$A:$A, 0))</f>
        <v>291.7378868</v>
      </c>
      <c r="N682" s="2">
        <f t="array" ref="N682">INDEX('Purchase Behaviour'!F:F, MATCH($A682,'Purchase Behaviour'!$A:$A, 0))</f>
        <v>142.1077009</v>
      </c>
      <c r="O682" s="2">
        <f t="array" ref="O682">INDEX('Purchase Behaviour'!G:G, MATCH($A682,'Purchase Behaviour'!$A:$A, 0))</f>
        <v>259.2501374</v>
      </c>
      <c r="P682" s="2">
        <f t="array" ref="P682">INDEX('Purchase Behaviour'!H:H, MATCH($A682,'Purchase Behaviour'!$A:$A, 0))</f>
        <v>2</v>
      </c>
      <c r="Q682" s="2">
        <f t="array" ref="Q682">INDEX('Purchase Behaviour'!I:I, MATCH($A682,'Purchase Behaviour'!$A:$A, 0))</f>
        <v>8</v>
      </c>
      <c r="R682" s="2">
        <f t="array" ref="R682">INDEX('Purchase Behaviour'!J:J, MATCH($A682,'Purchase Behaviour'!$A:$A, 0))</f>
        <v>9</v>
      </c>
      <c r="S682" s="2">
        <f t="array" ref="S682">INDEX('Purchase Behaviour'!K:K, MATCH($A682,'Purchase Behaviour'!$A:$A, 0))</f>
        <v>4</v>
      </c>
      <c r="T682" s="2">
        <f t="array" ref="T682">INDEX('Purchase Behaviour'!L:L, MATCH($A682,'Purchase Behaviour'!$A:$A, 0))</f>
        <v>6</v>
      </c>
      <c r="U682" s="2">
        <f t="array" ref="U682">INDEX('Purchase Behaviour'!M:M, MATCH($A682,'Purchase Behaviour'!$A:$A, 0))</f>
        <v>51</v>
      </c>
      <c r="V682" s="2">
        <f t="array" ref="V682">INDEX('Campaign Performance'!B:B, MATCH(A682,'Campaign Performance'!A:A, 0))</f>
        <v>0</v>
      </c>
      <c r="W682" s="2">
        <f t="array" ref="W682">INDEX('Campaign Performance'!C:C, MATCH($A682,'Campaign Performance'!$A:$A, 0))</f>
        <v>0</v>
      </c>
      <c r="X682" s="2">
        <f t="array" ref="X682">INDEX('Campaign Performance'!D:D, MATCH($A682,'Campaign Performance'!$A:$A, 0))</f>
        <v>0</v>
      </c>
      <c r="Y682" s="2">
        <f t="array" ref="Y682">INDEX('Campaign Performance'!E:E, MATCH($A682,'Campaign Performance'!$A:$A, 0))</f>
        <v>0</v>
      </c>
      <c r="Z682" s="2">
        <f t="array" ref="Z682">INDEX('Campaign Performance'!F:F, MATCH($A682,'Campaign Performance'!$A:$A, 0))</f>
        <v>0</v>
      </c>
      <c r="AA682" s="2">
        <f t="array" ref="AA682">INDEX('Campaign Performance'!G:G, MATCH($A682,'Campaign Performance'!$A:$A, 0))</f>
        <v>0</v>
      </c>
      <c r="AB682" s="2">
        <f t="array" ref="AB682">INDEX('Campaign Performance'!H:H, MATCH($A682,'Campaign Performance'!$A:$A, 0))</f>
        <v>0</v>
      </c>
      <c r="AC682" s="5">
        <f t="shared" si="2"/>
        <v>62</v>
      </c>
      <c r="AD682" s="5">
        <f t="shared" si="3"/>
        <v>12</v>
      </c>
      <c r="AE682" s="5">
        <f t="shared" si="4"/>
        <v>1377.534487</v>
      </c>
      <c r="AF682" s="5">
        <f t="shared" si="5"/>
        <v>0</v>
      </c>
      <c r="AG682" s="5" t="str">
        <f t="shared" si="6"/>
        <v>Small family</v>
      </c>
      <c r="AH682" s="5" t="str">
        <f t="shared" si="20"/>
        <v>High income</v>
      </c>
      <c r="AI682" s="5" t="str">
        <f t="shared" si="7"/>
        <v>No</v>
      </c>
      <c r="AJ682" s="5" t="str">
        <f t="shared" si="8"/>
        <v>No Acceptance</v>
      </c>
      <c r="AK682" s="5">
        <f t="shared" si="9"/>
        <v>3</v>
      </c>
      <c r="AL682" s="5">
        <f t="shared" si="10"/>
        <v>0.06981728127</v>
      </c>
      <c r="AM682" s="5">
        <f t="shared" si="11"/>
        <v>0.4848484848</v>
      </c>
      <c r="AN682" s="5">
        <f t="shared" si="12"/>
        <v>0.2962962963</v>
      </c>
      <c r="AO682" s="5">
        <f t="shared" si="13"/>
        <v>0.3214285714</v>
      </c>
      <c r="AP682" s="5">
        <f t="shared" si="14"/>
        <v>0</v>
      </c>
      <c r="AQ682" s="5">
        <f t="shared" si="15"/>
        <v>1</v>
      </c>
      <c r="AR682" s="5">
        <f t="shared" si="16"/>
        <v>0.3394961674</v>
      </c>
      <c r="AS682" s="5">
        <f t="shared" si="17"/>
        <v>676</v>
      </c>
      <c r="AT682" s="5">
        <f t="shared" si="18"/>
        <v>0.6985261277</v>
      </c>
      <c r="AU682" s="5" t="str">
        <f t="shared" si="19"/>
        <v>Mid</v>
      </c>
      <c r="AV682" s="5"/>
      <c r="AW682" s="5"/>
      <c r="AX682" s="5"/>
      <c r="AY682" s="5"/>
      <c r="AZ682" s="5"/>
    </row>
    <row r="683" ht="14.25" customHeight="1">
      <c r="A683" s="5">
        <v>4910.0</v>
      </c>
      <c r="B683" s="5">
        <v>1967.0</v>
      </c>
      <c r="C683" s="5" t="s">
        <v>46</v>
      </c>
      <c r="D683" s="5" t="s">
        <v>58</v>
      </c>
      <c r="E683" s="5">
        <v>68743.0</v>
      </c>
      <c r="F683" s="2">
        <f t="shared" si="1"/>
        <v>68743</v>
      </c>
      <c r="G683" s="5">
        <v>0.0</v>
      </c>
      <c r="H683" s="5">
        <v>0.0</v>
      </c>
      <c r="I683" s="5" t="s">
        <v>344</v>
      </c>
      <c r="J683" s="2">
        <f t="array" ref="J683">INDEX('Purchase Behaviour'!B:B,MATCH(A683,'Purchase Behaviour'!A:A, 0))</f>
        <v>389.9261495</v>
      </c>
      <c r="K683" s="2">
        <f t="array" ref="K683">INDEX('Purchase Behaviour'!C:C, MATCH(A683,'Purchase Behaviour'!A:A, 0))</f>
        <v>170.5000638</v>
      </c>
      <c r="L683" s="2">
        <f t="array" ref="L683">INDEX('Purchase Behaviour'!D:D, MATCH($A683,'Purchase Behaviour'!$A:$A, 0))</f>
        <v>308.9484844</v>
      </c>
      <c r="M683" s="2">
        <f t="array" ref="M683">INDEX('Purchase Behaviour'!E:E, MATCH($A683,'Purchase Behaviour'!$A:$A, 0))</f>
        <v>335.8228051</v>
      </c>
      <c r="N683" s="2">
        <f t="array" ref="N683">INDEX('Purchase Behaviour'!F:F, MATCH($A683,'Purchase Behaviour'!$A:$A, 0))</f>
        <v>303.8172359</v>
      </c>
      <c r="O683" s="2">
        <f t="array" ref="O683">INDEX('Purchase Behaviour'!G:G, MATCH($A683,'Purchase Behaviour'!$A:$A, 0))</f>
        <v>278.2668489</v>
      </c>
      <c r="P683" s="2">
        <f t="array" ref="P683">INDEX('Purchase Behaviour'!H:H, MATCH($A683,'Purchase Behaviour'!$A:$A, 0))</f>
        <v>1</v>
      </c>
      <c r="Q683" s="2">
        <f t="array" ref="Q683">INDEX('Purchase Behaviour'!I:I, MATCH($A683,'Purchase Behaviour'!$A:$A, 0))</f>
        <v>11</v>
      </c>
      <c r="R683" s="2">
        <f t="array" ref="R683">INDEX('Purchase Behaviour'!J:J, MATCH($A683,'Purchase Behaviour'!$A:$A, 0))</f>
        <v>5</v>
      </c>
      <c r="S683" s="2">
        <f t="array" ref="S683">INDEX('Purchase Behaviour'!K:K, MATCH($A683,'Purchase Behaviour'!$A:$A, 0))</f>
        <v>13</v>
      </c>
      <c r="T683" s="2">
        <f t="array" ref="T683">INDEX('Purchase Behaviour'!L:L, MATCH($A683,'Purchase Behaviour'!$A:$A, 0))</f>
        <v>7</v>
      </c>
      <c r="U683" s="2">
        <f t="array" ref="U683">INDEX('Purchase Behaviour'!M:M, MATCH($A683,'Purchase Behaviour'!$A:$A, 0))</f>
        <v>81</v>
      </c>
      <c r="V683" s="2">
        <f t="array" ref="V683">INDEX('Campaign Performance'!B:B, MATCH(A683,'Campaign Performance'!A:A, 0))</f>
        <v>0</v>
      </c>
      <c r="W683" s="2">
        <f t="array" ref="W683">INDEX('Campaign Performance'!C:C, MATCH($A683,'Campaign Performance'!$A:$A, 0))</f>
        <v>0</v>
      </c>
      <c r="X683" s="2">
        <f t="array" ref="X683">INDEX('Campaign Performance'!D:D, MATCH($A683,'Campaign Performance'!$A:$A, 0))</f>
        <v>0</v>
      </c>
      <c r="Y683" s="2">
        <f t="array" ref="Y683">INDEX('Campaign Performance'!E:E, MATCH($A683,'Campaign Performance'!$A:$A, 0))</f>
        <v>0</v>
      </c>
      <c r="Z683" s="2">
        <f t="array" ref="Z683">INDEX('Campaign Performance'!F:F, MATCH($A683,'Campaign Performance'!$A:$A, 0))</f>
        <v>0</v>
      </c>
      <c r="AA683" s="2">
        <f t="array" ref="AA683">INDEX('Campaign Performance'!G:G, MATCH($A683,'Campaign Performance'!$A:$A, 0))</f>
        <v>1</v>
      </c>
      <c r="AB683" s="2">
        <f t="array" ref="AB683">INDEX('Campaign Performance'!H:H, MATCH($A683,'Campaign Performance'!$A:$A, 0))</f>
        <v>0</v>
      </c>
      <c r="AC683" s="5">
        <f t="shared" si="2"/>
        <v>58</v>
      </c>
      <c r="AD683" s="5">
        <f t="shared" si="3"/>
        <v>13</v>
      </c>
      <c r="AE683" s="5">
        <f t="shared" si="4"/>
        <v>1787.281588</v>
      </c>
      <c r="AF683" s="5">
        <f t="shared" si="5"/>
        <v>0</v>
      </c>
      <c r="AG683" s="5" t="str">
        <f t="shared" si="6"/>
        <v>No kids</v>
      </c>
      <c r="AH683" s="5" t="str">
        <f t="shared" si="20"/>
        <v>High income</v>
      </c>
      <c r="AI683" s="5" t="str">
        <f t="shared" si="7"/>
        <v>No</v>
      </c>
      <c r="AJ683" s="5" t="str">
        <f t="shared" si="8"/>
        <v>No Acceptance</v>
      </c>
      <c r="AK683" s="5">
        <f t="shared" si="9"/>
        <v>3</v>
      </c>
      <c r="AL683" s="5">
        <f t="shared" si="10"/>
        <v>0.09058440458</v>
      </c>
      <c r="AM683" s="5">
        <f t="shared" si="11"/>
        <v>0.1818181818</v>
      </c>
      <c r="AN683" s="5">
        <f t="shared" si="12"/>
        <v>0.4074074074</v>
      </c>
      <c r="AO683" s="5">
        <f t="shared" si="13"/>
        <v>0.1785714286</v>
      </c>
      <c r="AP683" s="5">
        <f t="shared" si="14"/>
        <v>0</v>
      </c>
      <c r="AQ683" s="5">
        <f t="shared" si="15"/>
        <v>1</v>
      </c>
      <c r="AR683" s="5">
        <f t="shared" si="16"/>
        <v>0.2561598097</v>
      </c>
      <c r="AS683" s="5">
        <f t="shared" si="17"/>
        <v>1277</v>
      </c>
      <c r="AT683" s="5">
        <f t="shared" si="18"/>
        <v>0.4301027244</v>
      </c>
      <c r="AU683" s="5" t="str">
        <f t="shared" si="19"/>
        <v>Low</v>
      </c>
      <c r="AV683" s="5"/>
      <c r="AW683" s="5"/>
      <c r="AX683" s="5"/>
      <c r="AY683" s="5"/>
      <c r="AZ683" s="5"/>
    </row>
    <row r="684" ht="14.25" customHeight="1">
      <c r="A684" s="5">
        <v>75.0</v>
      </c>
      <c r="B684" s="5">
        <v>1982.0</v>
      </c>
      <c r="C684" s="5" t="s">
        <v>70</v>
      </c>
      <c r="D684" s="5" t="s">
        <v>50</v>
      </c>
      <c r="E684" s="5">
        <v>41039.0</v>
      </c>
      <c r="F684" s="2">
        <f t="shared" si="1"/>
        <v>41039</v>
      </c>
      <c r="G684" s="5">
        <v>0.0</v>
      </c>
      <c r="H684" s="5">
        <v>2.0</v>
      </c>
      <c r="I684" s="5" t="s">
        <v>480</v>
      </c>
      <c r="J684" s="2">
        <f t="array" ref="J684">INDEX('Purchase Behaviour'!B:B,MATCH(A684,'Purchase Behaviour'!A:A, 0))</f>
        <v>216.816009</v>
      </c>
      <c r="K684" s="2">
        <f t="array" ref="K684">INDEX('Purchase Behaviour'!C:C, MATCH(A684,'Purchase Behaviour'!A:A, 0))</f>
        <v>225.5323115</v>
      </c>
      <c r="L684" s="2">
        <f t="array" ref="L684">INDEX('Purchase Behaviour'!D:D, MATCH($A684,'Purchase Behaviour'!$A:$A, 0))</f>
        <v>196.4650809</v>
      </c>
      <c r="M684" s="2">
        <f t="array" ref="M684">INDEX('Purchase Behaviour'!E:E, MATCH($A684,'Purchase Behaviour'!$A:$A, 0))</f>
        <v>169.6151584</v>
      </c>
      <c r="N684" s="2">
        <f t="array" ref="N684">INDEX('Purchase Behaviour'!F:F, MATCH($A684,'Purchase Behaviour'!$A:$A, 0))</f>
        <v>250.7075779</v>
      </c>
      <c r="O684" s="2">
        <f t="array" ref="O684">INDEX('Purchase Behaviour'!G:G, MATCH($A684,'Purchase Behaviour'!$A:$A, 0))</f>
        <v>114.0047168</v>
      </c>
      <c r="P684" s="2">
        <f t="array" ref="P684">INDEX('Purchase Behaviour'!H:H, MATCH($A684,'Purchase Behaviour'!$A:$A, 0))</f>
        <v>1</v>
      </c>
      <c r="Q684" s="2">
        <f t="array" ref="Q684">INDEX('Purchase Behaviour'!I:I, MATCH($A684,'Purchase Behaviour'!$A:$A, 0))</f>
        <v>8</v>
      </c>
      <c r="R684" s="2">
        <f t="array" ref="R684">INDEX('Purchase Behaviour'!J:J, MATCH($A684,'Purchase Behaviour'!$A:$A, 0))</f>
        <v>1</v>
      </c>
      <c r="S684" s="2">
        <f t="array" ref="S684">INDEX('Purchase Behaviour'!K:K, MATCH($A684,'Purchase Behaviour'!$A:$A, 0))</f>
        <v>5</v>
      </c>
      <c r="T684" s="2">
        <f t="array" ref="T684">INDEX('Purchase Behaviour'!L:L, MATCH($A684,'Purchase Behaviour'!$A:$A, 0))</f>
        <v>8</v>
      </c>
      <c r="U684" s="2">
        <f t="array" ref="U684">INDEX('Purchase Behaviour'!M:M, MATCH($A684,'Purchase Behaviour'!$A:$A, 0))</f>
        <v>32</v>
      </c>
      <c r="V684" s="2">
        <f t="array" ref="V684">INDEX('Campaign Performance'!B:B, MATCH(A684,'Campaign Performance'!A:A, 0))</f>
        <v>0</v>
      </c>
      <c r="W684" s="2">
        <f t="array" ref="W684">INDEX('Campaign Performance'!C:C, MATCH($A684,'Campaign Performance'!$A:$A, 0))</f>
        <v>0</v>
      </c>
      <c r="X684" s="2">
        <f t="array" ref="X684">INDEX('Campaign Performance'!D:D, MATCH($A684,'Campaign Performance'!$A:$A, 0))</f>
        <v>0</v>
      </c>
      <c r="Y684" s="2">
        <f t="array" ref="Y684">INDEX('Campaign Performance'!E:E, MATCH($A684,'Campaign Performance'!$A:$A, 0))</f>
        <v>0</v>
      </c>
      <c r="Z684" s="2">
        <f t="array" ref="Z684">INDEX('Campaign Performance'!F:F, MATCH($A684,'Campaign Performance'!$A:$A, 0))</f>
        <v>0</v>
      </c>
      <c r="AA684" s="2">
        <f t="array" ref="AA684">INDEX('Campaign Performance'!G:G, MATCH($A684,'Campaign Performance'!$A:$A, 0))</f>
        <v>0</v>
      </c>
      <c r="AB684" s="2">
        <f t="array" ref="AB684">INDEX('Campaign Performance'!H:H, MATCH($A684,'Campaign Performance'!$A:$A, 0))</f>
        <v>0</v>
      </c>
      <c r="AC684" s="5">
        <f t="shared" si="2"/>
        <v>43</v>
      </c>
      <c r="AD684" s="5">
        <f t="shared" si="3"/>
        <v>12</v>
      </c>
      <c r="AE684" s="5">
        <f t="shared" si="4"/>
        <v>1173.140854</v>
      </c>
      <c r="AF684" s="5">
        <f t="shared" si="5"/>
        <v>0</v>
      </c>
      <c r="AG684" s="5" t="str">
        <f t="shared" si="6"/>
        <v>Large family</v>
      </c>
      <c r="AH684" s="5" t="str">
        <f t="shared" si="20"/>
        <v>Mid income</v>
      </c>
      <c r="AI684" s="5" t="str">
        <f t="shared" si="7"/>
        <v>No</v>
      </c>
      <c r="AJ684" s="5" t="str">
        <f t="shared" si="8"/>
        <v>No Acceptance</v>
      </c>
      <c r="AK684" s="5">
        <f t="shared" si="9"/>
        <v>2</v>
      </c>
      <c r="AL684" s="5">
        <f t="shared" si="10"/>
        <v>0.05945804317</v>
      </c>
      <c r="AM684" s="5">
        <f t="shared" si="11"/>
        <v>0.6767676768</v>
      </c>
      <c r="AN684" s="5">
        <f t="shared" si="12"/>
        <v>0.2962962963</v>
      </c>
      <c r="AO684" s="5">
        <f t="shared" si="13"/>
        <v>0.03571428571</v>
      </c>
      <c r="AP684" s="5">
        <f t="shared" si="14"/>
        <v>0</v>
      </c>
      <c r="AQ684" s="5">
        <f t="shared" si="15"/>
        <v>0.5</v>
      </c>
      <c r="AR684" s="5">
        <f t="shared" si="16"/>
        <v>0.3159106868</v>
      </c>
      <c r="AS684" s="5">
        <f t="shared" si="17"/>
        <v>835</v>
      </c>
      <c r="AT684" s="5">
        <f t="shared" si="18"/>
        <v>0.6275122823</v>
      </c>
      <c r="AU684" s="5" t="str">
        <f t="shared" si="19"/>
        <v>Mid</v>
      </c>
      <c r="AV684" s="5"/>
      <c r="AW684" s="5"/>
      <c r="AX684" s="5"/>
      <c r="AY684" s="5"/>
      <c r="AZ684" s="5"/>
    </row>
    <row r="685" ht="14.25" customHeight="1">
      <c r="A685" s="5">
        <v>10120.0</v>
      </c>
      <c r="B685" s="5">
        <v>1960.0</v>
      </c>
      <c r="C685" s="5" t="s">
        <v>46</v>
      </c>
      <c r="D685" s="5" t="s">
        <v>50</v>
      </c>
      <c r="E685" s="5">
        <v>38946.0</v>
      </c>
      <c r="F685" s="2">
        <f t="shared" si="1"/>
        <v>38946</v>
      </c>
      <c r="G685" s="5">
        <v>0.0</v>
      </c>
      <c r="H685" s="5">
        <v>0.0</v>
      </c>
      <c r="I685" s="5" t="s">
        <v>481</v>
      </c>
      <c r="J685" s="2">
        <f t="array" ref="J685">INDEX('Purchase Behaviour'!B:B,MATCH(A685,'Purchase Behaviour'!A:A, 0))</f>
        <v>227.3450051</v>
      </c>
      <c r="K685" s="2">
        <f t="array" ref="K685">INDEX('Purchase Behaviour'!C:C, MATCH(A685,'Purchase Behaviour'!A:A, 0))</f>
        <v>211.3820945</v>
      </c>
      <c r="L685" s="2">
        <f t="array" ref="L685">INDEX('Purchase Behaviour'!D:D, MATCH($A685,'Purchase Behaviour'!$A:$A, 0))</f>
        <v>198.2229436</v>
      </c>
      <c r="M685" s="2">
        <f t="array" ref="M685">INDEX('Purchase Behaviour'!E:E, MATCH($A685,'Purchase Behaviour'!$A:$A, 0))</f>
        <v>185.7641991</v>
      </c>
      <c r="N685" s="2">
        <f t="array" ref="N685">INDEX('Purchase Behaviour'!F:F, MATCH($A685,'Purchase Behaviour'!$A:$A, 0))</f>
        <v>73.64908034</v>
      </c>
      <c r="O685" s="2">
        <f t="array" ref="O685">INDEX('Purchase Behaviour'!G:G, MATCH($A685,'Purchase Behaviour'!$A:$A, 0))</f>
        <v>269.0868063</v>
      </c>
      <c r="P685" s="2">
        <f t="array" ref="P685">INDEX('Purchase Behaviour'!H:H, MATCH($A685,'Purchase Behaviour'!$A:$A, 0))</f>
        <v>2</v>
      </c>
      <c r="Q685" s="2">
        <f t="array" ref="Q685">INDEX('Purchase Behaviour'!I:I, MATCH($A685,'Purchase Behaviour'!$A:$A, 0))</f>
        <v>3</v>
      </c>
      <c r="R685" s="2">
        <f t="array" ref="R685">INDEX('Purchase Behaviour'!J:J, MATCH($A685,'Purchase Behaviour'!$A:$A, 0))</f>
        <v>1</v>
      </c>
      <c r="S685" s="2">
        <f t="array" ref="S685">INDEX('Purchase Behaviour'!K:K, MATCH($A685,'Purchase Behaviour'!$A:$A, 0))</f>
        <v>6</v>
      </c>
      <c r="T685" s="2">
        <f t="array" ref="T685">INDEX('Purchase Behaviour'!L:L, MATCH($A685,'Purchase Behaviour'!$A:$A, 0))</f>
        <v>5</v>
      </c>
      <c r="U685" s="2">
        <f t="array" ref="U685">INDEX('Purchase Behaviour'!M:M, MATCH($A685,'Purchase Behaviour'!$A:$A, 0))</f>
        <v>84</v>
      </c>
      <c r="V685" s="2">
        <f t="array" ref="V685">INDEX('Campaign Performance'!B:B, MATCH(A685,'Campaign Performance'!A:A, 0))</f>
        <v>0</v>
      </c>
      <c r="W685" s="2">
        <f t="array" ref="W685">INDEX('Campaign Performance'!C:C, MATCH($A685,'Campaign Performance'!$A:$A, 0))</f>
        <v>0</v>
      </c>
      <c r="X685" s="2">
        <f t="array" ref="X685">INDEX('Campaign Performance'!D:D, MATCH($A685,'Campaign Performance'!$A:$A, 0))</f>
        <v>0</v>
      </c>
      <c r="Y685" s="2">
        <f t="array" ref="Y685">INDEX('Campaign Performance'!E:E, MATCH($A685,'Campaign Performance'!$A:$A, 0))</f>
        <v>0</v>
      </c>
      <c r="Z685" s="2">
        <f t="array" ref="Z685">INDEX('Campaign Performance'!F:F, MATCH($A685,'Campaign Performance'!$A:$A, 0))</f>
        <v>0</v>
      </c>
      <c r="AA685" s="2">
        <f t="array" ref="AA685">INDEX('Campaign Performance'!G:G, MATCH($A685,'Campaign Performance'!$A:$A, 0))</f>
        <v>0</v>
      </c>
      <c r="AB685" s="2">
        <f t="array" ref="AB685">INDEX('Campaign Performance'!H:H, MATCH($A685,'Campaign Performance'!$A:$A, 0))</f>
        <v>0</v>
      </c>
      <c r="AC685" s="5">
        <f t="shared" si="2"/>
        <v>65</v>
      </c>
      <c r="AD685" s="5">
        <f t="shared" si="3"/>
        <v>12</v>
      </c>
      <c r="AE685" s="5">
        <f t="shared" si="4"/>
        <v>1165.450129</v>
      </c>
      <c r="AF685" s="5">
        <f t="shared" si="5"/>
        <v>0</v>
      </c>
      <c r="AG685" s="5" t="str">
        <f t="shared" si="6"/>
        <v>No kids</v>
      </c>
      <c r="AH685" s="5" t="str">
        <f t="shared" si="20"/>
        <v>Mid income</v>
      </c>
      <c r="AI685" s="5" t="str">
        <f t="shared" si="7"/>
        <v>No</v>
      </c>
      <c r="AJ685" s="5" t="str">
        <f t="shared" si="8"/>
        <v>No Acceptance</v>
      </c>
      <c r="AK685" s="5">
        <f t="shared" si="9"/>
        <v>2</v>
      </c>
      <c r="AL685" s="5">
        <f t="shared" si="10"/>
        <v>0.0590682558</v>
      </c>
      <c r="AM685" s="5">
        <f t="shared" si="11"/>
        <v>0.1515151515</v>
      </c>
      <c r="AN685" s="5">
        <f t="shared" si="12"/>
        <v>0.1111111111</v>
      </c>
      <c r="AO685" s="5">
        <f t="shared" si="13"/>
        <v>0.03571428571</v>
      </c>
      <c r="AP685" s="5">
        <f t="shared" si="14"/>
        <v>0</v>
      </c>
      <c r="AQ685" s="5">
        <f t="shared" si="15"/>
        <v>0.5</v>
      </c>
      <c r="AR685" s="5">
        <f t="shared" si="16"/>
        <v>0.1304597046</v>
      </c>
      <c r="AS685" s="5">
        <f t="shared" si="17"/>
        <v>1988</v>
      </c>
      <c r="AT685" s="5">
        <f t="shared" si="18"/>
        <v>0.1125502456</v>
      </c>
      <c r="AU685" s="5" t="str">
        <f t="shared" si="19"/>
        <v>Low</v>
      </c>
      <c r="AV685" s="5"/>
      <c r="AW685" s="5"/>
      <c r="AX685" s="5"/>
      <c r="AY685" s="5"/>
      <c r="AZ685" s="5"/>
    </row>
    <row r="686" ht="14.25" customHeight="1">
      <c r="A686" s="5">
        <v>6327.0</v>
      </c>
      <c r="B686" s="5">
        <v>1967.0</v>
      </c>
      <c r="C686" s="5" t="s">
        <v>46</v>
      </c>
      <c r="D686" s="5" t="s">
        <v>50</v>
      </c>
      <c r="E686" s="5">
        <v>65777.0</v>
      </c>
      <c r="F686" s="2">
        <f t="shared" si="1"/>
        <v>65777</v>
      </c>
      <c r="G686" s="5">
        <v>0.0</v>
      </c>
      <c r="H686" s="5">
        <v>0.0</v>
      </c>
      <c r="I686" s="5" t="s">
        <v>482</v>
      </c>
      <c r="J686" s="2">
        <f t="array" ref="J686">INDEX('Purchase Behaviour'!B:B,MATCH(A686,'Purchase Behaviour'!A:A, 0))</f>
        <v>399.2070531</v>
      </c>
      <c r="K686" s="2">
        <f t="array" ref="K686">INDEX('Purchase Behaviour'!C:C, MATCH(A686,'Purchase Behaviour'!A:A, 0))</f>
        <v>217.9111968</v>
      </c>
      <c r="L686" s="2">
        <f t="array" ref="L686">INDEX('Purchase Behaviour'!D:D, MATCH($A686,'Purchase Behaviour'!$A:$A, 0))</f>
        <v>391.1636965</v>
      </c>
      <c r="M686" s="2">
        <f t="array" ref="M686">INDEX('Purchase Behaviour'!E:E, MATCH($A686,'Purchase Behaviour'!$A:$A, 0))</f>
        <v>333.7583176</v>
      </c>
      <c r="N686" s="2">
        <f t="array" ref="N686">INDEX('Purchase Behaviour'!F:F, MATCH($A686,'Purchase Behaviour'!$A:$A, 0))</f>
        <v>256.0211244</v>
      </c>
      <c r="O686" s="2">
        <f t="array" ref="O686">INDEX('Purchase Behaviour'!G:G, MATCH($A686,'Purchase Behaviour'!$A:$A, 0))</f>
        <v>434.7723304</v>
      </c>
      <c r="P686" s="2">
        <f t="array" ref="P686">INDEX('Purchase Behaviour'!H:H, MATCH($A686,'Purchase Behaviour'!$A:$A, 0))</f>
        <v>1</v>
      </c>
      <c r="Q686" s="2">
        <f t="array" ref="Q686">INDEX('Purchase Behaviour'!I:I, MATCH($A686,'Purchase Behaviour'!$A:$A, 0))</f>
        <v>2</v>
      </c>
      <c r="R686" s="2">
        <f t="array" ref="R686">INDEX('Purchase Behaviour'!J:J, MATCH($A686,'Purchase Behaviour'!$A:$A, 0))</f>
        <v>8</v>
      </c>
      <c r="S686" s="2">
        <f t="array" ref="S686">INDEX('Purchase Behaviour'!K:K, MATCH($A686,'Purchase Behaviour'!$A:$A, 0))</f>
        <v>6</v>
      </c>
      <c r="T686" s="2">
        <f t="array" ref="T686">INDEX('Purchase Behaviour'!L:L, MATCH($A686,'Purchase Behaviour'!$A:$A, 0))</f>
        <v>1</v>
      </c>
      <c r="U686" s="2">
        <f t="array" ref="U686">INDEX('Purchase Behaviour'!M:M, MATCH($A686,'Purchase Behaviour'!$A:$A, 0))</f>
        <v>87</v>
      </c>
      <c r="V686" s="2">
        <f t="array" ref="V686">INDEX('Campaign Performance'!B:B, MATCH(A686,'Campaign Performance'!A:A, 0))</f>
        <v>0</v>
      </c>
      <c r="W686" s="2">
        <f t="array" ref="W686">INDEX('Campaign Performance'!C:C, MATCH($A686,'Campaign Performance'!$A:$A, 0))</f>
        <v>0</v>
      </c>
      <c r="X686" s="2">
        <f t="array" ref="X686">INDEX('Campaign Performance'!D:D, MATCH($A686,'Campaign Performance'!$A:$A, 0))</f>
        <v>0</v>
      </c>
      <c r="Y686" s="2">
        <f t="array" ref="Y686">INDEX('Campaign Performance'!E:E, MATCH($A686,'Campaign Performance'!$A:$A, 0))</f>
        <v>0</v>
      </c>
      <c r="Z686" s="2">
        <f t="array" ref="Z686">INDEX('Campaign Performance'!F:F, MATCH($A686,'Campaign Performance'!$A:$A, 0))</f>
        <v>0</v>
      </c>
      <c r="AA686" s="2">
        <f t="array" ref="AA686">INDEX('Campaign Performance'!G:G, MATCH($A686,'Campaign Performance'!$A:$A, 0))</f>
        <v>0</v>
      </c>
      <c r="AB686" s="2">
        <f t="array" ref="AB686">INDEX('Campaign Performance'!H:H, MATCH($A686,'Campaign Performance'!$A:$A, 0))</f>
        <v>0</v>
      </c>
      <c r="AC686" s="5">
        <f t="shared" si="2"/>
        <v>58</v>
      </c>
      <c r="AD686" s="5">
        <f t="shared" si="3"/>
        <v>11</v>
      </c>
      <c r="AE686" s="5">
        <f t="shared" si="4"/>
        <v>2032.833719</v>
      </c>
      <c r="AF686" s="5">
        <f t="shared" si="5"/>
        <v>0</v>
      </c>
      <c r="AG686" s="5" t="str">
        <f t="shared" si="6"/>
        <v>No kids</v>
      </c>
      <c r="AH686" s="5" t="str">
        <f t="shared" si="20"/>
        <v>High income</v>
      </c>
      <c r="AI686" s="5" t="str">
        <f t="shared" si="7"/>
        <v>No</v>
      </c>
      <c r="AJ686" s="5" t="str">
        <f t="shared" si="8"/>
        <v>No Acceptance</v>
      </c>
      <c r="AK686" s="5">
        <f t="shared" si="9"/>
        <v>3</v>
      </c>
      <c r="AL686" s="5">
        <f t="shared" si="10"/>
        <v>0.1030296699</v>
      </c>
      <c r="AM686" s="5">
        <f t="shared" si="11"/>
        <v>0.1212121212</v>
      </c>
      <c r="AN686" s="5">
        <f t="shared" si="12"/>
        <v>0.07407407407</v>
      </c>
      <c r="AO686" s="5">
        <f t="shared" si="13"/>
        <v>0.2857142857</v>
      </c>
      <c r="AP686" s="5">
        <f t="shared" si="14"/>
        <v>0</v>
      </c>
      <c r="AQ686" s="5">
        <f t="shared" si="15"/>
        <v>1</v>
      </c>
      <c r="AR686" s="5">
        <f t="shared" si="16"/>
        <v>0.2018035935</v>
      </c>
      <c r="AS686" s="5">
        <f t="shared" si="17"/>
        <v>1655</v>
      </c>
      <c r="AT686" s="5">
        <f t="shared" si="18"/>
        <v>0.261277356</v>
      </c>
      <c r="AU686" s="5" t="str">
        <f t="shared" si="19"/>
        <v>Low</v>
      </c>
      <c r="AV686" s="5"/>
      <c r="AW686" s="5"/>
      <c r="AX686" s="5"/>
      <c r="AY686" s="5"/>
      <c r="AZ686" s="5"/>
    </row>
    <row r="687" ht="14.25" customHeight="1">
      <c r="A687" s="5">
        <v>10142.0</v>
      </c>
      <c r="B687" s="5">
        <v>1976.0</v>
      </c>
      <c r="C687" s="5" t="s">
        <v>53</v>
      </c>
      <c r="D687" s="5" t="s">
        <v>58</v>
      </c>
      <c r="E687" s="5">
        <v>66476.0</v>
      </c>
      <c r="F687" s="2">
        <f t="shared" si="1"/>
        <v>66476</v>
      </c>
      <c r="G687" s="5">
        <v>0.0</v>
      </c>
      <c r="H687" s="5">
        <v>0.0</v>
      </c>
      <c r="I687" s="5" t="s">
        <v>287</v>
      </c>
      <c r="J687" s="2">
        <f t="array" ref="J687">INDEX('Purchase Behaviour'!B:B,MATCH(A687,'Purchase Behaviour'!A:A, 0))</f>
        <v>274.2299735</v>
      </c>
      <c r="K687" s="2">
        <f t="array" ref="K687">INDEX('Purchase Behaviour'!C:C, MATCH(A687,'Purchase Behaviour'!A:A, 0))</f>
        <v>456.119492</v>
      </c>
      <c r="L687" s="2">
        <f t="array" ref="L687">INDEX('Purchase Behaviour'!D:D, MATCH($A687,'Purchase Behaviour'!$A:$A, 0))</f>
        <v>372.4664019</v>
      </c>
      <c r="M687" s="2">
        <f t="array" ref="M687">INDEX('Purchase Behaviour'!E:E, MATCH($A687,'Purchase Behaviour'!$A:$A, 0))</f>
        <v>415.4487608</v>
      </c>
      <c r="N687" s="2">
        <f t="array" ref="N687">INDEX('Purchase Behaviour'!F:F, MATCH($A687,'Purchase Behaviour'!$A:$A, 0))</f>
        <v>377.0269599</v>
      </c>
      <c r="O687" s="2">
        <f t="array" ref="O687">INDEX('Purchase Behaviour'!G:G, MATCH($A687,'Purchase Behaviour'!$A:$A, 0))</f>
        <v>372.3086755</v>
      </c>
      <c r="P687" s="2">
        <f t="array" ref="P687">INDEX('Purchase Behaviour'!H:H, MATCH($A687,'Purchase Behaviour'!$A:$A, 0))</f>
        <v>2</v>
      </c>
      <c r="Q687" s="2">
        <f t="array" ref="Q687">INDEX('Purchase Behaviour'!I:I, MATCH($A687,'Purchase Behaviour'!$A:$A, 0))</f>
        <v>5</v>
      </c>
      <c r="R687" s="2">
        <f t="array" ref="R687">INDEX('Purchase Behaviour'!J:J, MATCH($A687,'Purchase Behaviour'!$A:$A, 0))</f>
        <v>2</v>
      </c>
      <c r="S687" s="2">
        <f t="array" ref="S687">INDEX('Purchase Behaviour'!K:K, MATCH($A687,'Purchase Behaviour'!$A:$A, 0))</f>
        <v>11</v>
      </c>
      <c r="T687" s="2">
        <f t="array" ref="T687">INDEX('Purchase Behaviour'!L:L, MATCH($A687,'Purchase Behaviour'!$A:$A, 0))</f>
        <v>4</v>
      </c>
      <c r="U687" s="2">
        <f t="array" ref="U687">INDEX('Purchase Behaviour'!M:M, MATCH($A687,'Purchase Behaviour'!$A:$A, 0))</f>
        <v>99</v>
      </c>
      <c r="V687" s="2">
        <f t="array" ref="V687">INDEX('Campaign Performance'!B:B, MATCH(A687,'Campaign Performance'!A:A, 0))</f>
        <v>0</v>
      </c>
      <c r="W687" s="2">
        <f t="array" ref="W687">INDEX('Campaign Performance'!C:C, MATCH($A687,'Campaign Performance'!$A:$A, 0))</f>
        <v>0</v>
      </c>
      <c r="X687" s="2">
        <f t="array" ref="X687">INDEX('Campaign Performance'!D:D, MATCH($A687,'Campaign Performance'!$A:$A, 0))</f>
        <v>0</v>
      </c>
      <c r="Y687" s="2">
        <f t="array" ref="Y687">INDEX('Campaign Performance'!E:E, MATCH($A687,'Campaign Performance'!$A:$A, 0))</f>
        <v>0</v>
      </c>
      <c r="Z687" s="2">
        <f t="array" ref="Z687">INDEX('Campaign Performance'!F:F, MATCH($A687,'Campaign Performance'!$A:$A, 0))</f>
        <v>0</v>
      </c>
      <c r="AA687" s="2">
        <f t="array" ref="AA687">INDEX('Campaign Performance'!G:G, MATCH($A687,'Campaign Performance'!$A:$A, 0))</f>
        <v>0</v>
      </c>
      <c r="AB687" s="2">
        <f t="array" ref="AB687">INDEX('Campaign Performance'!H:H, MATCH($A687,'Campaign Performance'!$A:$A, 0))</f>
        <v>0</v>
      </c>
      <c r="AC687" s="5">
        <f t="shared" si="2"/>
        <v>49</v>
      </c>
      <c r="AD687" s="5">
        <f t="shared" si="3"/>
        <v>12</v>
      </c>
      <c r="AE687" s="5">
        <f t="shared" si="4"/>
        <v>2267.600264</v>
      </c>
      <c r="AF687" s="5">
        <f t="shared" si="5"/>
        <v>0</v>
      </c>
      <c r="AG687" s="5" t="str">
        <f t="shared" si="6"/>
        <v>No kids</v>
      </c>
      <c r="AH687" s="5" t="str">
        <f t="shared" si="20"/>
        <v>High income</v>
      </c>
      <c r="AI687" s="5" t="str">
        <f t="shared" si="7"/>
        <v>No</v>
      </c>
      <c r="AJ687" s="5" t="str">
        <f t="shared" si="8"/>
        <v>No Acceptance</v>
      </c>
      <c r="AK687" s="5">
        <f t="shared" si="9"/>
        <v>3</v>
      </c>
      <c r="AL687" s="5">
        <f t="shared" si="10"/>
        <v>0.1149282917</v>
      </c>
      <c r="AM687" s="5">
        <f t="shared" si="11"/>
        <v>0</v>
      </c>
      <c r="AN687" s="5">
        <f t="shared" si="12"/>
        <v>0.1851851852</v>
      </c>
      <c r="AO687" s="5">
        <f t="shared" si="13"/>
        <v>0.07142857143</v>
      </c>
      <c r="AP687" s="5">
        <f t="shared" si="14"/>
        <v>0</v>
      </c>
      <c r="AQ687" s="5">
        <f t="shared" si="15"/>
        <v>1</v>
      </c>
      <c r="AR687" s="5">
        <f t="shared" si="16"/>
        <v>0.1636527079</v>
      </c>
      <c r="AS687" s="5">
        <f t="shared" si="17"/>
        <v>1874</v>
      </c>
      <c r="AT687" s="5">
        <f t="shared" si="18"/>
        <v>0.163465833</v>
      </c>
      <c r="AU687" s="5" t="str">
        <f t="shared" si="19"/>
        <v>Low</v>
      </c>
      <c r="AV687" s="5"/>
      <c r="AW687" s="5"/>
      <c r="AX687" s="5"/>
      <c r="AY687" s="5"/>
      <c r="AZ687" s="5"/>
    </row>
    <row r="688" ht="14.25" customHeight="1">
      <c r="A688" s="5">
        <v>9826.0</v>
      </c>
      <c r="B688" s="5">
        <v>1972.0</v>
      </c>
      <c r="C688" s="5" t="s">
        <v>53</v>
      </c>
      <c r="D688" s="5" t="s">
        <v>47</v>
      </c>
      <c r="E688" s="5">
        <v>86857.0</v>
      </c>
      <c r="F688" s="2">
        <f t="shared" si="1"/>
        <v>86857</v>
      </c>
      <c r="G688" s="5">
        <v>0.0</v>
      </c>
      <c r="H688" s="5">
        <v>0.0</v>
      </c>
      <c r="I688" s="5" t="s">
        <v>201</v>
      </c>
      <c r="J688" s="2">
        <f t="array" ref="J688">INDEX('Purchase Behaviour'!B:B,MATCH(A688,'Purchase Behaviour'!A:A, 0))</f>
        <v>444.2299062</v>
      </c>
      <c r="K688" s="2">
        <f t="array" ref="K688">INDEX('Purchase Behaviour'!C:C, MATCH(A688,'Purchase Behaviour'!A:A, 0))</f>
        <v>318.9431885</v>
      </c>
      <c r="L688" s="2">
        <f t="array" ref="L688">INDEX('Purchase Behaviour'!D:D, MATCH($A688,'Purchase Behaviour'!$A:$A, 0))</f>
        <v>423.9211281</v>
      </c>
      <c r="M688" s="2">
        <f t="array" ref="M688">INDEX('Purchase Behaviour'!E:E, MATCH($A688,'Purchase Behaviour'!$A:$A, 0))</f>
        <v>537.4798872</v>
      </c>
      <c r="N688" s="2">
        <f t="array" ref="N688">INDEX('Purchase Behaviour'!F:F, MATCH($A688,'Purchase Behaviour'!$A:$A, 0))</f>
        <v>511.2626707</v>
      </c>
      <c r="O688" s="2">
        <f t="array" ref="O688">INDEX('Purchase Behaviour'!G:G, MATCH($A688,'Purchase Behaviour'!$A:$A, 0))</f>
        <v>482.2691936</v>
      </c>
      <c r="P688" s="2">
        <f t="array" ref="P688">INDEX('Purchase Behaviour'!H:H, MATCH($A688,'Purchase Behaviour'!$A:$A, 0))</f>
        <v>1</v>
      </c>
      <c r="Q688" s="2">
        <f t="array" ref="Q688">INDEX('Purchase Behaviour'!I:I, MATCH($A688,'Purchase Behaviour'!$A:$A, 0))</f>
        <v>5</v>
      </c>
      <c r="R688" s="2">
        <f t="array" ref="R688">INDEX('Purchase Behaviour'!J:J, MATCH($A688,'Purchase Behaviour'!$A:$A, 0))</f>
        <v>6</v>
      </c>
      <c r="S688" s="2">
        <f t="array" ref="S688">INDEX('Purchase Behaviour'!K:K, MATCH($A688,'Purchase Behaviour'!$A:$A, 0))</f>
        <v>10</v>
      </c>
      <c r="T688" s="2">
        <f t="array" ref="T688">INDEX('Purchase Behaviour'!L:L, MATCH($A688,'Purchase Behaviour'!$A:$A, 0))</f>
        <v>2</v>
      </c>
      <c r="U688" s="2">
        <f t="array" ref="U688">INDEX('Purchase Behaviour'!M:M, MATCH($A688,'Purchase Behaviour'!$A:$A, 0))</f>
        <v>96</v>
      </c>
      <c r="V688" s="2">
        <f t="array" ref="V688">INDEX('Campaign Performance'!B:B, MATCH(A688,'Campaign Performance'!A:A, 0))</f>
        <v>0</v>
      </c>
      <c r="W688" s="2">
        <f t="array" ref="W688">INDEX('Campaign Performance'!C:C, MATCH($A688,'Campaign Performance'!$A:$A, 0))</f>
        <v>0</v>
      </c>
      <c r="X688" s="2">
        <f t="array" ref="X688">INDEX('Campaign Performance'!D:D, MATCH($A688,'Campaign Performance'!$A:$A, 0))</f>
        <v>0</v>
      </c>
      <c r="Y688" s="2">
        <f t="array" ref="Y688">INDEX('Campaign Performance'!E:E, MATCH($A688,'Campaign Performance'!$A:$A, 0))</f>
        <v>0</v>
      </c>
      <c r="Z688" s="2">
        <f t="array" ref="Z688">INDEX('Campaign Performance'!F:F, MATCH($A688,'Campaign Performance'!$A:$A, 0))</f>
        <v>0</v>
      </c>
      <c r="AA688" s="2">
        <f t="array" ref="AA688">INDEX('Campaign Performance'!G:G, MATCH($A688,'Campaign Performance'!$A:$A, 0))</f>
        <v>0</v>
      </c>
      <c r="AB688" s="2">
        <f t="array" ref="AB688">INDEX('Campaign Performance'!H:H, MATCH($A688,'Campaign Performance'!$A:$A, 0))</f>
        <v>1</v>
      </c>
      <c r="AC688" s="5">
        <f t="shared" si="2"/>
        <v>53</v>
      </c>
      <c r="AD688" s="5">
        <f t="shared" si="3"/>
        <v>13</v>
      </c>
      <c r="AE688" s="5">
        <f t="shared" si="4"/>
        <v>2718.105974</v>
      </c>
      <c r="AF688" s="5">
        <f t="shared" si="5"/>
        <v>0</v>
      </c>
      <c r="AG688" s="5" t="str">
        <f t="shared" si="6"/>
        <v>No kids</v>
      </c>
      <c r="AH688" s="5" t="str">
        <f t="shared" si="20"/>
        <v>High income</v>
      </c>
      <c r="AI688" s="5" t="str">
        <f t="shared" si="7"/>
        <v>Yes</v>
      </c>
      <c r="AJ688" s="5" t="str">
        <f t="shared" si="8"/>
        <v>No Acceptance</v>
      </c>
      <c r="AK688" s="5">
        <f t="shared" si="9"/>
        <v>3</v>
      </c>
      <c r="AL688" s="5">
        <f t="shared" si="10"/>
        <v>0.1377611748</v>
      </c>
      <c r="AM688" s="5">
        <f t="shared" si="11"/>
        <v>0.0303030303</v>
      </c>
      <c r="AN688" s="5">
        <f t="shared" si="12"/>
        <v>0.1851851852</v>
      </c>
      <c r="AO688" s="5">
        <f t="shared" si="13"/>
        <v>0.2142857143</v>
      </c>
      <c r="AP688" s="5">
        <f t="shared" si="14"/>
        <v>0</v>
      </c>
      <c r="AQ688" s="5">
        <f t="shared" si="15"/>
        <v>1</v>
      </c>
      <c r="AR688" s="5">
        <f t="shared" si="16"/>
        <v>0.192737552</v>
      </c>
      <c r="AS688" s="5">
        <f t="shared" si="17"/>
        <v>1711</v>
      </c>
      <c r="AT688" s="5">
        <f t="shared" si="18"/>
        <v>0.2362661903</v>
      </c>
      <c r="AU688" s="5" t="str">
        <f t="shared" si="19"/>
        <v>Low</v>
      </c>
      <c r="AV688" s="5"/>
      <c r="AW688" s="5"/>
      <c r="AX688" s="5"/>
      <c r="AY688" s="5"/>
      <c r="AZ688" s="5"/>
    </row>
    <row r="689" ht="14.25" customHeight="1">
      <c r="A689" s="5">
        <v>1501.0</v>
      </c>
      <c r="B689" s="5">
        <v>1982.0</v>
      </c>
      <c r="C689" s="5" t="s">
        <v>53</v>
      </c>
      <c r="D689" s="5" t="s">
        <v>54</v>
      </c>
      <c r="E689" s="5">
        <v>160803.0</v>
      </c>
      <c r="F689" s="2">
        <f t="shared" si="1"/>
        <v>160803</v>
      </c>
      <c r="G689" s="5">
        <v>1.0</v>
      </c>
      <c r="H689" s="5">
        <v>1.0</v>
      </c>
      <c r="I689" s="5" t="s">
        <v>389</v>
      </c>
      <c r="J689" s="2">
        <f t="array" ref="J689">INDEX('Purchase Behaviour'!B:B,MATCH(A689,'Purchase Behaviour'!A:A, 0))</f>
        <v>253.4195782</v>
      </c>
      <c r="K689" s="2">
        <f t="array" ref="K689">INDEX('Purchase Behaviour'!C:C, MATCH(A689,'Purchase Behaviour'!A:A, 0))</f>
        <v>716.9330977</v>
      </c>
      <c r="L689" s="2">
        <f t="array" ref="L689">INDEX('Purchase Behaviour'!D:D, MATCH($A689,'Purchase Behaviour'!$A:$A, 0))</f>
        <v>691.0641255</v>
      </c>
      <c r="M689" s="2">
        <f t="array" ref="M689">INDEX('Purchase Behaviour'!E:E, MATCH($A689,'Purchase Behaviour'!$A:$A, 0))</f>
        <v>497.7903945</v>
      </c>
      <c r="N689" s="2">
        <f t="array" ref="N689">INDEX('Purchase Behaviour'!F:F, MATCH($A689,'Purchase Behaviour'!$A:$A, 0))</f>
        <v>991.9546693</v>
      </c>
      <c r="O689" s="2">
        <f t="array" ref="O689">INDEX('Purchase Behaviour'!G:G, MATCH($A689,'Purchase Behaviour'!$A:$A, 0))</f>
        <v>270.764347</v>
      </c>
      <c r="P689" s="2">
        <f t="array" ref="P689">INDEX('Purchase Behaviour'!H:H, MATCH($A689,'Purchase Behaviour'!$A:$A, 0))</f>
        <v>15</v>
      </c>
      <c r="Q689" s="2">
        <f t="array" ref="Q689">INDEX('Purchase Behaviour'!I:I, MATCH($A689,'Purchase Behaviour'!$A:$A, 0))</f>
        <v>0</v>
      </c>
      <c r="R689" s="2">
        <f t="array" ref="R689">INDEX('Purchase Behaviour'!J:J, MATCH($A689,'Purchase Behaviour'!$A:$A, 0))</f>
        <v>28</v>
      </c>
      <c r="S689" s="2">
        <f t="array" ref="S689">INDEX('Purchase Behaviour'!K:K, MATCH($A689,'Purchase Behaviour'!$A:$A, 0))</f>
        <v>1</v>
      </c>
      <c r="T689" s="2">
        <f t="array" ref="T689">INDEX('Purchase Behaviour'!L:L, MATCH($A689,'Purchase Behaviour'!$A:$A, 0))</f>
        <v>0</v>
      </c>
      <c r="U689" s="2">
        <f t="array" ref="U689">INDEX('Purchase Behaviour'!M:M, MATCH($A689,'Purchase Behaviour'!$A:$A, 0))</f>
        <v>21</v>
      </c>
      <c r="V689" s="2">
        <f t="array" ref="V689">INDEX('Campaign Performance'!B:B, MATCH(A689,'Campaign Performance'!A:A, 0))</f>
        <v>0</v>
      </c>
      <c r="W689" s="2">
        <f t="array" ref="W689">INDEX('Campaign Performance'!C:C, MATCH($A689,'Campaign Performance'!$A:$A, 0))</f>
        <v>0</v>
      </c>
      <c r="X689" s="2">
        <f t="array" ref="X689">INDEX('Campaign Performance'!D:D, MATCH($A689,'Campaign Performance'!$A:$A, 0))</f>
        <v>0</v>
      </c>
      <c r="Y689" s="2">
        <f t="array" ref="Y689">INDEX('Campaign Performance'!E:E, MATCH($A689,'Campaign Performance'!$A:$A, 0))</f>
        <v>0</v>
      </c>
      <c r="Z689" s="2">
        <f t="array" ref="Z689">INDEX('Campaign Performance'!F:F, MATCH($A689,'Campaign Performance'!$A:$A, 0))</f>
        <v>0</v>
      </c>
      <c r="AA689" s="2">
        <f t="array" ref="AA689">INDEX('Campaign Performance'!G:G, MATCH($A689,'Campaign Performance'!$A:$A, 0))</f>
        <v>0</v>
      </c>
      <c r="AB689" s="2">
        <f t="array" ref="AB689">INDEX('Campaign Performance'!H:H, MATCH($A689,'Campaign Performance'!$A:$A, 0))</f>
        <v>0</v>
      </c>
      <c r="AC689" s="5">
        <f t="shared" si="2"/>
        <v>43</v>
      </c>
      <c r="AD689" s="5">
        <f t="shared" si="3"/>
        <v>13</v>
      </c>
      <c r="AE689" s="5">
        <f t="shared" si="4"/>
        <v>3421.926212</v>
      </c>
      <c r="AF689" s="5">
        <f t="shared" si="5"/>
        <v>0</v>
      </c>
      <c r="AG689" s="5" t="str">
        <f t="shared" si="6"/>
        <v>Large family</v>
      </c>
      <c r="AH689" s="5" t="str">
        <f t="shared" si="20"/>
        <v>High income</v>
      </c>
      <c r="AI689" s="5" t="str">
        <f t="shared" si="7"/>
        <v>No</v>
      </c>
      <c r="AJ689" s="5" t="str">
        <f t="shared" si="8"/>
        <v>No Acceptance</v>
      </c>
      <c r="AK689" s="5">
        <f t="shared" si="9"/>
        <v>3</v>
      </c>
      <c r="AL689" s="5">
        <f t="shared" si="10"/>
        <v>0.1734327431</v>
      </c>
      <c r="AM689" s="5">
        <f t="shared" si="11"/>
        <v>0.7878787879</v>
      </c>
      <c r="AN689" s="5">
        <f t="shared" si="12"/>
        <v>0</v>
      </c>
      <c r="AO689" s="5">
        <f t="shared" si="13"/>
        <v>1</v>
      </c>
      <c r="AP689" s="5">
        <f t="shared" si="14"/>
        <v>0</v>
      </c>
      <c r="AQ689" s="5">
        <f t="shared" si="15"/>
        <v>1</v>
      </c>
      <c r="AR689" s="5">
        <f t="shared" si="16"/>
        <v>0.4797218221</v>
      </c>
      <c r="AS689" s="5">
        <f t="shared" si="17"/>
        <v>58</v>
      </c>
      <c r="AT689" s="5">
        <f t="shared" si="18"/>
        <v>0.9745422063</v>
      </c>
      <c r="AU689" s="5" t="str">
        <f t="shared" si="19"/>
        <v>High</v>
      </c>
      <c r="AV689" s="5"/>
      <c r="AW689" s="5"/>
      <c r="AX689" s="5"/>
      <c r="AY689" s="5"/>
      <c r="AZ689" s="5"/>
    </row>
    <row r="690" ht="14.25" customHeight="1">
      <c r="A690" s="5">
        <v>10767.0</v>
      </c>
      <c r="B690" s="5">
        <v>1989.0</v>
      </c>
      <c r="C690" s="5" t="s">
        <v>53</v>
      </c>
      <c r="D690" s="5" t="s">
        <v>50</v>
      </c>
      <c r="E690" s="5">
        <v>77845.0</v>
      </c>
      <c r="F690" s="2">
        <f t="shared" si="1"/>
        <v>77845</v>
      </c>
      <c r="G690" s="5">
        <v>0.0</v>
      </c>
      <c r="H690" s="5">
        <v>1.0</v>
      </c>
      <c r="I690" s="5" t="s">
        <v>483</v>
      </c>
      <c r="J690" s="2">
        <f t="array" ref="J690">INDEX('Purchase Behaviour'!B:B,MATCH(A690,'Purchase Behaviour'!A:A, 0))</f>
        <v>472.2063294</v>
      </c>
      <c r="K690" s="2">
        <f t="array" ref="K690">INDEX('Purchase Behaviour'!C:C, MATCH(A690,'Purchase Behaviour'!A:A, 0))</f>
        <v>530.9219797</v>
      </c>
      <c r="L690" s="2">
        <f t="array" ref="L690">INDEX('Purchase Behaviour'!D:D, MATCH($A690,'Purchase Behaviour'!$A:$A, 0))</f>
        <v>347.4716683</v>
      </c>
      <c r="M690" s="2">
        <f t="array" ref="M690">INDEX('Purchase Behaviour'!E:E, MATCH($A690,'Purchase Behaviour'!$A:$A, 0))</f>
        <v>363.622895</v>
      </c>
      <c r="N690" s="2">
        <f t="array" ref="N690">INDEX('Purchase Behaviour'!F:F, MATCH($A690,'Purchase Behaviour'!$A:$A, 0))</f>
        <v>487.8117267</v>
      </c>
      <c r="O690" s="2">
        <f t="array" ref="O690">INDEX('Purchase Behaviour'!G:G, MATCH($A690,'Purchase Behaviour'!$A:$A, 0))</f>
        <v>281.4600558</v>
      </c>
      <c r="P690" s="2">
        <f t="array" ref="P690">INDEX('Purchase Behaviour'!H:H, MATCH($A690,'Purchase Behaviour'!$A:$A, 0))</f>
        <v>1</v>
      </c>
      <c r="Q690" s="2">
        <f t="array" ref="Q690">INDEX('Purchase Behaviour'!I:I, MATCH($A690,'Purchase Behaviour'!$A:$A, 0))</f>
        <v>3</v>
      </c>
      <c r="R690" s="2">
        <f t="array" ref="R690">INDEX('Purchase Behaviour'!J:J, MATCH($A690,'Purchase Behaviour'!$A:$A, 0))</f>
        <v>5</v>
      </c>
      <c r="S690" s="2">
        <f t="array" ref="S690">INDEX('Purchase Behaviour'!K:K, MATCH($A690,'Purchase Behaviour'!$A:$A, 0))</f>
        <v>12</v>
      </c>
      <c r="T690" s="2">
        <f t="array" ref="T690">INDEX('Purchase Behaviour'!L:L, MATCH($A690,'Purchase Behaviour'!$A:$A, 0))</f>
        <v>1</v>
      </c>
      <c r="U690" s="2">
        <f t="array" ref="U690">INDEX('Purchase Behaviour'!M:M, MATCH($A690,'Purchase Behaviour'!$A:$A, 0))</f>
        <v>40</v>
      </c>
      <c r="V690" s="2">
        <f t="array" ref="V690">INDEX('Campaign Performance'!B:B, MATCH(A690,'Campaign Performance'!A:A, 0))</f>
        <v>0</v>
      </c>
      <c r="W690" s="2">
        <f t="array" ref="W690">INDEX('Campaign Performance'!C:C, MATCH($A690,'Campaign Performance'!$A:$A, 0))</f>
        <v>0</v>
      </c>
      <c r="X690" s="2">
        <f t="array" ref="X690">INDEX('Campaign Performance'!D:D, MATCH($A690,'Campaign Performance'!$A:$A, 0))</f>
        <v>1</v>
      </c>
      <c r="Y690" s="2">
        <f t="array" ref="Y690">INDEX('Campaign Performance'!E:E, MATCH($A690,'Campaign Performance'!$A:$A, 0))</f>
        <v>1</v>
      </c>
      <c r="Z690" s="2">
        <f t="array" ref="Z690">INDEX('Campaign Performance'!F:F, MATCH($A690,'Campaign Performance'!$A:$A, 0))</f>
        <v>0</v>
      </c>
      <c r="AA690" s="2">
        <f t="array" ref="AA690">INDEX('Campaign Performance'!G:G, MATCH($A690,'Campaign Performance'!$A:$A, 0))</f>
        <v>0</v>
      </c>
      <c r="AB690" s="2">
        <f t="array" ref="AB690">INDEX('Campaign Performance'!H:H, MATCH($A690,'Campaign Performance'!$A:$A, 0))</f>
        <v>0</v>
      </c>
      <c r="AC690" s="5">
        <f t="shared" si="2"/>
        <v>36</v>
      </c>
      <c r="AD690" s="5">
        <f t="shared" si="3"/>
        <v>11</v>
      </c>
      <c r="AE690" s="5">
        <f t="shared" si="4"/>
        <v>2483.494655</v>
      </c>
      <c r="AF690" s="5">
        <f t="shared" si="5"/>
        <v>2</v>
      </c>
      <c r="AG690" s="5" t="str">
        <f t="shared" si="6"/>
        <v>Small family</v>
      </c>
      <c r="AH690" s="5" t="str">
        <f t="shared" si="20"/>
        <v>High income</v>
      </c>
      <c r="AI690" s="5" t="str">
        <f t="shared" si="7"/>
        <v>No</v>
      </c>
      <c r="AJ690" s="5" t="str">
        <f t="shared" si="8"/>
        <v>Mid Acceptance</v>
      </c>
      <c r="AK690" s="5">
        <f t="shared" si="9"/>
        <v>3</v>
      </c>
      <c r="AL690" s="5">
        <f t="shared" si="10"/>
        <v>0.1258704203</v>
      </c>
      <c r="AM690" s="5">
        <f t="shared" si="11"/>
        <v>0.595959596</v>
      </c>
      <c r="AN690" s="5">
        <f t="shared" si="12"/>
        <v>0.1111111111</v>
      </c>
      <c r="AO690" s="5">
        <f t="shared" si="13"/>
        <v>0.1785714286</v>
      </c>
      <c r="AP690" s="5">
        <f t="shared" si="14"/>
        <v>0.5</v>
      </c>
      <c r="AQ690" s="5">
        <f t="shared" si="15"/>
        <v>1</v>
      </c>
      <c r="AR690" s="5">
        <f t="shared" si="16"/>
        <v>0.3947792934</v>
      </c>
      <c r="AS690" s="5">
        <f t="shared" si="17"/>
        <v>357</v>
      </c>
      <c r="AT690" s="5">
        <f t="shared" si="18"/>
        <v>0.8410004466</v>
      </c>
      <c r="AU690" s="5" t="str">
        <f t="shared" si="19"/>
        <v>High</v>
      </c>
      <c r="AV690" s="5"/>
      <c r="AW690" s="5"/>
      <c r="AX690" s="5"/>
      <c r="AY690" s="5"/>
      <c r="AZ690" s="5"/>
    </row>
    <row r="691" ht="14.25" customHeight="1">
      <c r="A691" s="5">
        <v>7279.0</v>
      </c>
      <c r="B691" s="5">
        <v>1969.0</v>
      </c>
      <c r="C691" s="5" t="s">
        <v>53</v>
      </c>
      <c r="D691" s="5" t="s">
        <v>50</v>
      </c>
      <c r="E691" s="5">
        <v>69476.0</v>
      </c>
      <c r="F691" s="2">
        <f t="shared" si="1"/>
        <v>69476</v>
      </c>
      <c r="G691" s="5">
        <v>0.0</v>
      </c>
      <c r="H691" s="5">
        <v>0.0</v>
      </c>
      <c r="I691" s="5" t="s">
        <v>167</v>
      </c>
      <c r="J691" s="2">
        <f t="array" ref="J691">INDEX('Purchase Behaviour'!B:B,MATCH(A691,'Purchase Behaviour'!A:A, 0))</f>
        <v>402.7321625</v>
      </c>
      <c r="K691" s="2">
        <f t="array" ref="K691">INDEX('Purchase Behaviour'!C:C, MATCH(A691,'Purchase Behaviour'!A:A, 0))</f>
        <v>234.8011448</v>
      </c>
      <c r="L691" s="2">
        <f t="array" ref="L691">INDEX('Purchase Behaviour'!D:D, MATCH($A691,'Purchase Behaviour'!$A:$A, 0))</f>
        <v>202.9266654</v>
      </c>
      <c r="M691" s="2">
        <f t="array" ref="M691">INDEX('Purchase Behaviour'!E:E, MATCH($A691,'Purchase Behaviour'!$A:$A, 0))</f>
        <v>363.9261329</v>
      </c>
      <c r="N691" s="2">
        <f t="array" ref="N691">INDEX('Purchase Behaviour'!F:F, MATCH($A691,'Purchase Behaviour'!$A:$A, 0))</f>
        <v>329.5995708</v>
      </c>
      <c r="O691" s="2">
        <f t="array" ref="O691">INDEX('Purchase Behaviour'!G:G, MATCH($A691,'Purchase Behaviour'!$A:$A, 0))</f>
        <v>149.357529</v>
      </c>
      <c r="P691" s="2">
        <f t="array" ref="P691">INDEX('Purchase Behaviour'!H:H, MATCH($A691,'Purchase Behaviour'!$A:$A, 0))</f>
        <v>1</v>
      </c>
      <c r="Q691" s="2">
        <f t="array" ref="Q691">INDEX('Purchase Behaviour'!I:I, MATCH($A691,'Purchase Behaviour'!$A:$A, 0))</f>
        <v>4</v>
      </c>
      <c r="R691" s="2">
        <f t="array" ref="R691">INDEX('Purchase Behaviour'!J:J, MATCH($A691,'Purchase Behaviour'!$A:$A, 0))</f>
        <v>6</v>
      </c>
      <c r="S691" s="2">
        <f t="array" ref="S691">INDEX('Purchase Behaviour'!K:K, MATCH($A691,'Purchase Behaviour'!$A:$A, 0))</f>
        <v>4</v>
      </c>
      <c r="T691" s="2">
        <f t="array" ref="T691">INDEX('Purchase Behaviour'!L:L, MATCH($A691,'Purchase Behaviour'!$A:$A, 0))</f>
        <v>2</v>
      </c>
      <c r="U691" s="2">
        <f t="array" ref="U691">INDEX('Purchase Behaviour'!M:M, MATCH($A691,'Purchase Behaviour'!$A:$A, 0))</f>
        <v>3</v>
      </c>
      <c r="V691" s="2">
        <f t="array" ref="V691">INDEX('Campaign Performance'!B:B, MATCH(A691,'Campaign Performance'!A:A, 0))</f>
        <v>0</v>
      </c>
      <c r="W691" s="2">
        <f t="array" ref="W691">INDEX('Campaign Performance'!C:C, MATCH($A691,'Campaign Performance'!$A:$A, 0))</f>
        <v>0</v>
      </c>
      <c r="X691" s="2">
        <f t="array" ref="X691">INDEX('Campaign Performance'!D:D, MATCH($A691,'Campaign Performance'!$A:$A, 0))</f>
        <v>0</v>
      </c>
      <c r="Y691" s="2">
        <f t="array" ref="Y691">INDEX('Campaign Performance'!E:E, MATCH($A691,'Campaign Performance'!$A:$A, 0))</f>
        <v>0</v>
      </c>
      <c r="Z691" s="2">
        <f t="array" ref="Z691">INDEX('Campaign Performance'!F:F, MATCH($A691,'Campaign Performance'!$A:$A, 0))</f>
        <v>0</v>
      </c>
      <c r="AA691" s="2">
        <f t="array" ref="AA691">INDEX('Campaign Performance'!G:G, MATCH($A691,'Campaign Performance'!$A:$A, 0))</f>
        <v>0</v>
      </c>
      <c r="AB691" s="2">
        <f t="array" ref="AB691">INDEX('Campaign Performance'!H:H, MATCH($A691,'Campaign Performance'!$A:$A, 0))</f>
        <v>0</v>
      </c>
      <c r="AC691" s="5">
        <f t="shared" si="2"/>
        <v>56</v>
      </c>
      <c r="AD691" s="5">
        <f t="shared" si="3"/>
        <v>12</v>
      </c>
      <c r="AE691" s="5">
        <f t="shared" si="4"/>
        <v>1683.343205</v>
      </c>
      <c r="AF691" s="5">
        <f t="shared" si="5"/>
        <v>0</v>
      </c>
      <c r="AG691" s="5" t="str">
        <f t="shared" si="6"/>
        <v>No kids</v>
      </c>
      <c r="AH691" s="5" t="str">
        <f t="shared" si="20"/>
        <v>High income</v>
      </c>
      <c r="AI691" s="5" t="str">
        <f t="shared" si="7"/>
        <v>No</v>
      </c>
      <c r="AJ691" s="5" t="str">
        <f t="shared" si="8"/>
        <v>No Acceptance</v>
      </c>
      <c r="AK691" s="5">
        <f t="shared" si="9"/>
        <v>3</v>
      </c>
      <c r="AL691" s="5">
        <f t="shared" si="10"/>
        <v>0.08531651812</v>
      </c>
      <c r="AM691" s="5">
        <f t="shared" si="11"/>
        <v>0.9696969697</v>
      </c>
      <c r="AN691" s="5">
        <f t="shared" si="12"/>
        <v>0.1481481481</v>
      </c>
      <c r="AO691" s="5">
        <f t="shared" si="13"/>
        <v>0.2142857143</v>
      </c>
      <c r="AP691" s="5">
        <f t="shared" si="14"/>
        <v>0</v>
      </c>
      <c r="AQ691" s="5">
        <f t="shared" si="15"/>
        <v>1</v>
      </c>
      <c r="AR691" s="5">
        <f t="shared" si="16"/>
        <v>0.4558890141</v>
      </c>
      <c r="AS691" s="5">
        <f t="shared" si="17"/>
        <v>135</v>
      </c>
      <c r="AT691" s="5">
        <f t="shared" si="18"/>
        <v>0.9401518535</v>
      </c>
      <c r="AU691" s="5" t="str">
        <f t="shared" si="19"/>
        <v>High</v>
      </c>
      <c r="AV691" s="5"/>
      <c r="AW691" s="5"/>
      <c r="AX691" s="5"/>
      <c r="AY691" s="5"/>
      <c r="AZ691" s="5"/>
    </row>
    <row r="692" ht="14.25" customHeight="1">
      <c r="A692" s="5">
        <v>7230.0</v>
      </c>
      <c r="B692" s="5">
        <v>1960.0</v>
      </c>
      <c r="C692" s="5" t="s">
        <v>53</v>
      </c>
      <c r="D692" s="5" t="s">
        <v>58</v>
      </c>
      <c r="E692" s="5">
        <v>50611.0</v>
      </c>
      <c r="F692" s="2">
        <f t="shared" si="1"/>
        <v>50611</v>
      </c>
      <c r="G692" s="5">
        <v>0.0</v>
      </c>
      <c r="H692" s="5">
        <v>0.0</v>
      </c>
      <c r="I692" s="5" t="s">
        <v>484</v>
      </c>
      <c r="J692" s="2">
        <f t="array" ref="J692">INDEX('Purchase Behaviour'!B:B,MATCH(A692,'Purchase Behaviour'!A:A, 0))</f>
        <v>351.8495946</v>
      </c>
      <c r="K692" s="2">
        <f t="array" ref="K692">INDEX('Purchase Behaviour'!C:C, MATCH(A692,'Purchase Behaviour'!A:A, 0))</f>
        <v>210.0323021</v>
      </c>
      <c r="L692" s="2">
        <f t="array" ref="L692">INDEX('Purchase Behaviour'!D:D, MATCH($A692,'Purchase Behaviour'!$A:$A, 0))</f>
        <v>281.7455719</v>
      </c>
      <c r="M692" s="2">
        <f t="array" ref="M692">INDEX('Purchase Behaviour'!E:E, MATCH($A692,'Purchase Behaviour'!$A:$A, 0))</f>
        <v>366.563673</v>
      </c>
      <c r="N692" s="2">
        <f t="array" ref="N692">INDEX('Purchase Behaviour'!F:F, MATCH($A692,'Purchase Behaviour'!$A:$A, 0))</f>
        <v>261.3586371</v>
      </c>
      <c r="O692" s="2">
        <f t="array" ref="O692">INDEX('Purchase Behaviour'!G:G, MATCH($A692,'Purchase Behaviour'!$A:$A, 0))</f>
        <v>340.8438974</v>
      </c>
      <c r="P692" s="2">
        <f t="array" ref="P692">INDEX('Purchase Behaviour'!H:H, MATCH($A692,'Purchase Behaviour'!$A:$A, 0))</f>
        <v>6</v>
      </c>
      <c r="Q692" s="2">
        <f t="array" ref="Q692">INDEX('Purchase Behaviour'!I:I, MATCH($A692,'Purchase Behaviour'!$A:$A, 0))</f>
        <v>4</v>
      </c>
      <c r="R692" s="2">
        <f t="array" ref="R692">INDEX('Purchase Behaviour'!J:J, MATCH($A692,'Purchase Behaviour'!$A:$A, 0))</f>
        <v>5</v>
      </c>
      <c r="S692" s="2">
        <f t="array" ref="S692">INDEX('Purchase Behaviour'!K:K, MATCH($A692,'Purchase Behaviour'!$A:$A, 0))</f>
        <v>7</v>
      </c>
      <c r="T692" s="2">
        <f t="array" ref="T692">INDEX('Purchase Behaviour'!L:L, MATCH($A692,'Purchase Behaviour'!$A:$A, 0))</f>
        <v>6</v>
      </c>
      <c r="U692" s="2">
        <f t="array" ref="U692">INDEX('Purchase Behaviour'!M:M, MATCH($A692,'Purchase Behaviour'!$A:$A, 0))</f>
        <v>98</v>
      </c>
      <c r="V692" s="2">
        <f t="array" ref="V692">INDEX('Campaign Performance'!B:B, MATCH(A692,'Campaign Performance'!A:A, 0))</f>
        <v>0</v>
      </c>
      <c r="W692" s="2">
        <f t="array" ref="W692">INDEX('Campaign Performance'!C:C, MATCH($A692,'Campaign Performance'!$A:$A, 0))</f>
        <v>1</v>
      </c>
      <c r="X692" s="2">
        <f t="array" ref="X692">INDEX('Campaign Performance'!D:D, MATCH($A692,'Campaign Performance'!$A:$A, 0))</f>
        <v>0</v>
      </c>
      <c r="Y692" s="2">
        <f t="array" ref="Y692">INDEX('Campaign Performance'!E:E, MATCH($A692,'Campaign Performance'!$A:$A, 0))</f>
        <v>0</v>
      </c>
      <c r="Z692" s="2">
        <f t="array" ref="Z692">INDEX('Campaign Performance'!F:F, MATCH($A692,'Campaign Performance'!$A:$A, 0))</f>
        <v>0</v>
      </c>
      <c r="AA692" s="2">
        <f t="array" ref="AA692">INDEX('Campaign Performance'!G:G, MATCH($A692,'Campaign Performance'!$A:$A, 0))</f>
        <v>0</v>
      </c>
      <c r="AB692" s="2">
        <f t="array" ref="AB692">INDEX('Campaign Performance'!H:H, MATCH($A692,'Campaign Performance'!$A:$A, 0))</f>
        <v>1</v>
      </c>
      <c r="AC692" s="5">
        <f t="shared" si="2"/>
        <v>65</v>
      </c>
      <c r="AD692" s="5">
        <f t="shared" si="3"/>
        <v>13</v>
      </c>
      <c r="AE692" s="5">
        <f t="shared" si="4"/>
        <v>1812.393676</v>
      </c>
      <c r="AF692" s="5">
        <f t="shared" si="5"/>
        <v>1</v>
      </c>
      <c r="AG692" s="5" t="str">
        <f t="shared" si="6"/>
        <v>No kids</v>
      </c>
      <c r="AH692" s="5" t="str">
        <f t="shared" si="20"/>
        <v>High income</v>
      </c>
      <c r="AI692" s="5" t="str">
        <f t="shared" si="7"/>
        <v>Yes</v>
      </c>
      <c r="AJ692" s="5" t="str">
        <f t="shared" si="8"/>
        <v>Low Acceptance</v>
      </c>
      <c r="AK692" s="5">
        <f t="shared" si="9"/>
        <v>3</v>
      </c>
      <c r="AL692" s="5">
        <f t="shared" si="10"/>
        <v>0.09185715511</v>
      </c>
      <c r="AM692" s="5">
        <f t="shared" si="11"/>
        <v>0.0101010101</v>
      </c>
      <c r="AN692" s="5">
        <f t="shared" si="12"/>
        <v>0.1481481481</v>
      </c>
      <c r="AO692" s="5">
        <f t="shared" si="13"/>
        <v>0.1785714286</v>
      </c>
      <c r="AP692" s="5">
        <f t="shared" si="14"/>
        <v>0.25</v>
      </c>
      <c r="AQ692" s="5">
        <f t="shared" si="15"/>
        <v>1</v>
      </c>
      <c r="AR692" s="5">
        <f t="shared" si="16"/>
        <v>0.1910739569</v>
      </c>
      <c r="AS692" s="5">
        <f t="shared" si="17"/>
        <v>1723</v>
      </c>
      <c r="AT692" s="5">
        <f t="shared" si="18"/>
        <v>0.2309066548</v>
      </c>
      <c r="AU692" s="5" t="str">
        <f t="shared" si="19"/>
        <v>Low</v>
      </c>
      <c r="AV692" s="5"/>
      <c r="AW692" s="5"/>
      <c r="AX692" s="5"/>
      <c r="AY692" s="5"/>
      <c r="AZ692" s="5"/>
    </row>
    <row r="693" ht="14.25" customHeight="1">
      <c r="A693" s="5">
        <v>143.0</v>
      </c>
      <c r="B693" s="5">
        <v>1970.0</v>
      </c>
      <c r="C693" s="5" t="s">
        <v>46</v>
      </c>
      <c r="D693" s="5" t="s">
        <v>47</v>
      </c>
      <c r="E693" s="5">
        <v>61209.0</v>
      </c>
      <c r="F693" s="2">
        <f t="shared" si="1"/>
        <v>61209</v>
      </c>
      <c r="G693" s="5">
        <v>0.0</v>
      </c>
      <c r="H693" s="5">
        <v>1.0</v>
      </c>
      <c r="I693" s="5" t="s">
        <v>485</v>
      </c>
      <c r="J693" s="2">
        <f t="array" ref="J693">INDEX('Purchase Behaviour'!B:B,MATCH(A693,'Purchase Behaviour'!A:A, 0))</f>
        <v>211.9942333</v>
      </c>
      <c r="K693" s="2">
        <f t="array" ref="K693">INDEX('Purchase Behaviour'!C:C, MATCH(A693,'Purchase Behaviour'!A:A, 0))</f>
        <v>426.0591098</v>
      </c>
      <c r="L693" s="2">
        <f t="array" ref="L693">INDEX('Purchase Behaviour'!D:D, MATCH($A693,'Purchase Behaviour'!$A:$A, 0))</f>
        <v>215.4797145</v>
      </c>
      <c r="M693" s="2">
        <f t="array" ref="M693">INDEX('Purchase Behaviour'!E:E, MATCH($A693,'Purchase Behaviour'!$A:$A, 0))</f>
        <v>239.3528794</v>
      </c>
      <c r="N693" s="2">
        <f t="array" ref="N693">INDEX('Purchase Behaviour'!F:F, MATCH($A693,'Purchase Behaviour'!$A:$A, 0))</f>
        <v>156.5471977</v>
      </c>
      <c r="O693" s="2">
        <f t="array" ref="O693">INDEX('Purchase Behaviour'!G:G, MATCH($A693,'Purchase Behaviour'!$A:$A, 0))</f>
        <v>318.038738</v>
      </c>
      <c r="P693" s="2">
        <f t="array" ref="P693">INDEX('Purchase Behaviour'!H:H, MATCH($A693,'Purchase Behaviour'!$A:$A, 0))</f>
        <v>1</v>
      </c>
      <c r="Q693" s="2">
        <f t="array" ref="Q693">INDEX('Purchase Behaviour'!I:I, MATCH($A693,'Purchase Behaviour'!$A:$A, 0))</f>
        <v>5</v>
      </c>
      <c r="R693" s="2">
        <f t="array" ref="R693">INDEX('Purchase Behaviour'!J:J, MATCH($A693,'Purchase Behaviour'!$A:$A, 0))</f>
        <v>3</v>
      </c>
      <c r="S693" s="2">
        <f t="array" ref="S693">INDEX('Purchase Behaviour'!K:K, MATCH($A693,'Purchase Behaviour'!$A:$A, 0))</f>
        <v>4</v>
      </c>
      <c r="T693" s="2">
        <f t="array" ref="T693">INDEX('Purchase Behaviour'!L:L, MATCH($A693,'Purchase Behaviour'!$A:$A, 0))</f>
        <v>2</v>
      </c>
      <c r="U693" s="2">
        <f t="array" ref="U693">INDEX('Purchase Behaviour'!M:M, MATCH($A693,'Purchase Behaviour'!$A:$A, 0))</f>
        <v>73</v>
      </c>
      <c r="V693" s="2">
        <f t="array" ref="V693">INDEX('Campaign Performance'!B:B, MATCH(A693,'Campaign Performance'!A:A, 0))</f>
        <v>0</v>
      </c>
      <c r="W693" s="2">
        <f t="array" ref="W693">INDEX('Campaign Performance'!C:C, MATCH($A693,'Campaign Performance'!$A:$A, 0))</f>
        <v>0</v>
      </c>
      <c r="X693" s="2">
        <f t="array" ref="X693">INDEX('Campaign Performance'!D:D, MATCH($A693,'Campaign Performance'!$A:$A, 0))</f>
        <v>0</v>
      </c>
      <c r="Y693" s="2">
        <f t="array" ref="Y693">INDEX('Campaign Performance'!E:E, MATCH($A693,'Campaign Performance'!$A:$A, 0))</f>
        <v>0</v>
      </c>
      <c r="Z693" s="2">
        <f t="array" ref="Z693">INDEX('Campaign Performance'!F:F, MATCH($A693,'Campaign Performance'!$A:$A, 0))</f>
        <v>0</v>
      </c>
      <c r="AA693" s="2">
        <f t="array" ref="AA693">INDEX('Campaign Performance'!G:G, MATCH($A693,'Campaign Performance'!$A:$A, 0))</f>
        <v>0</v>
      </c>
      <c r="AB693" s="2">
        <f t="array" ref="AB693">INDEX('Campaign Performance'!H:H, MATCH($A693,'Campaign Performance'!$A:$A, 0))</f>
        <v>0</v>
      </c>
      <c r="AC693" s="5">
        <f t="shared" si="2"/>
        <v>55</v>
      </c>
      <c r="AD693" s="5">
        <f t="shared" si="3"/>
        <v>12</v>
      </c>
      <c r="AE693" s="5">
        <f t="shared" si="4"/>
        <v>1567.471873</v>
      </c>
      <c r="AF693" s="5">
        <f t="shared" si="5"/>
        <v>0</v>
      </c>
      <c r="AG693" s="5" t="str">
        <f t="shared" si="6"/>
        <v>Small family</v>
      </c>
      <c r="AH693" s="5" t="str">
        <f t="shared" si="20"/>
        <v>High income</v>
      </c>
      <c r="AI693" s="5" t="str">
        <f t="shared" si="7"/>
        <v>No</v>
      </c>
      <c r="AJ693" s="5" t="str">
        <f t="shared" si="8"/>
        <v>No Acceptance</v>
      </c>
      <c r="AK693" s="5">
        <f t="shared" si="9"/>
        <v>3</v>
      </c>
      <c r="AL693" s="5">
        <f t="shared" si="10"/>
        <v>0.07944383654</v>
      </c>
      <c r="AM693" s="5">
        <f t="shared" si="11"/>
        <v>0.2626262626</v>
      </c>
      <c r="AN693" s="5">
        <f t="shared" si="12"/>
        <v>0.1851851852</v>
      </c>
      <c r="AO693" s="5">
        <f t="shared" si="13"/>
        <v>0.1071428571</v>
      </c>
      <c r="AP693" s="5">
        <f t="shared" si="14"/>
        <v>0</v>
      </c>
      <c r="AQ693" s="5">
        <f t="shared" si="15"/>
        <v>1</v>
      </c>
      <c r="AR693" s="5">
        <f t="shared" si="16"/>
        <v>0.2371409014</v>
      </c>
      <c r="AS693" s="5">
        <f t="shared" si="17"/>
        <v>1410</v>
      </c>
      <c r="AT693" s="5">
        <f t="shared" si="18"/>
        <v>0.3707012059</v>
      </c>
      <c r="AU693" s="5" t="str">
        <f t="shared" si="19"/>
        <v>Low</v>
      </c>
      <c r="AV693" s="5"/>
      <c r="AW693" s="5"/>
      <c r="AX693" s="5"/>
      <c r="AY693" s="5"/>
      <c r="AZ693" s="5"/>
    </row>
    <row r="694" ht="14.25" customHeight="1">
      <c r="A694" s="5">
        <v>450.0</v>
      </c>
      <c r="B694" s="5">
        <v>1960.0</v>
      </c>
      <c r="C694" s="5" t="s">
        <v>56</v>
      </c>
      <c r="D694" s="5" t="s">
        <v>50</v>
      </c>
      <c r="E694" s="5">
        <v>42315.0</v>
      </c>
      <c r="F694" s="2">
        <f t="shared" si="1"/>
        <v>42315</v>
      </c>
      <c r="G694" s="5">
        <v>0.0</v>
      </c>
      <c r="H694" s="5">
        <v>0.0</v>
      </c>
      <c r="I694" s="5" t="s">
        <v>279</v>
      </c>
      <c r="J694" s="2">
        <f t="array" ref="J694">INDEX('Purchase Behaviour'!B:B,MATCH(A694,'Purchase Behaviour'!A:A, 0))</f>
        <v>243.3537744</v>
      </c>
      <c r="K694" s="2">
        <f t="array" ref="K694">INDEX('Purchase Behaviour'!C:C, MATCH(A694,'Purchase Behaviour'!A:A, 0))</f>
        <v>252.1577577</v>
      </c>
      <c r="L694" s="2">
        <f t="array" ref="L694">INDEX('Purchase Behaviour'!D:D, MATCH($A694,'Purchase Behaviour'!$A:$A, 0))</f>
        <v>109.7195363</v>
      </c>
      <c r="M694" s="2">
        <f t="array" ref="M694">INDEX('Purchase Behaviour'!E:E, MATCH($A694,'Purchase Behaviour'!$A:$A, 0))</f>
        <v>226.7701991</v>
      </c>
      <c r="N694" s="2">
        <f t="array" ref="N694">INDEX('Purchase Behaviour'!F:F, MATCH($A694,'Purchase Behaviour'!$A:$A, 0))</f>
        <v>229.1678969</v>
      </c>
      <c r="O694" s="2">
        <f t="array" ref="O694">INDEX('Purchase Behaviour'!G:G, MATCH($A694,'Purchase Behaviour'!$A:$A, 0))</f>
        <v>242.3070088</v>
      </c>
      <c r="P694" s="2">
        <f t="array" ref="P694">INDEX('Purchase Behaviour'!H:H, MATCH($A694,'Purchase Behaviour'!$A:$A, 0))</f>
        <v>3</v>
      </c>
      <c r="Q694" s="2">
        <f t="array" ref="Q694">INDEX('Purchase Behaviour'!I:I, MATCH($A694,'Purchase Behaviour'!$A:$A, 0))</f>
        <v>1</v>
      </c>
      <c r="R694" s="2">
        <f t="array" ref="R694">INDEX('Purchase Behaviour'!J:J, MATCH($A694,'Purchase Behaviour'!$A:$A, 0))</f>
        <v>4</v>
      </c>
      <c r="S694" s="2">
        <f t="array" ref="S694">INDEX('Purchase Behaviour'!K:K, MATCH($A694,'Purchase Behaviour'!$A:$A, 0))</f>
        <v>4</v>
      </c>
      <c r="T694" s="2">
        <f t="array" ref="T694">INDEX('Purchase Behaviour'!L:L, MATCH($A694,'Purchase Behaviour'!$A:$A, 0))</f>
        <v>3</v>
      </c>
      <c r="U694" s="2">
        <f t="array" ref="U694">INDEX('Purchase Behaviour'!M:M, MATCH($A694,'Purchase Behaviour'!$A:$A, 0))</f>
        <v>90</v>
      </c>
      <c r="V694" s="2">
        <f t="array" ref="V694">INDEX('Campaign Performance'!B:B, MATCH(A694,'Campaign Performance'!A:A, 0))</f>
        <v>0</v>
      </c>
      <c r="W694" s="2">
        <f t="array" ref="W694">INDEX('Campaign Performance'!C:C, MATCH($A694,'Campaign Performance'!$A:$A, 0))</f>
        <v>0</v>
      </c>
      <c r="X694" s="2">
        <f t="array" ref="X694">INDEX('Campaign Performance'!D:D, MATCH($A694,'Campaign Performance'!$A:$A, 0))</f>
        <v>0</v>
      </c>
      <c r="Y694" s="2">
        <f t="array" ref="Y694">INDEX('Campaign Performance'!E:E, MATCH($A694,'Campaign Performance'!$A:$A, 0))</f>
        <v>0</v>
      </c>
      <c r="Z694" s="2">
        <f t="array" ref="Z694">INDEX('Campaign Performance'!F:F, MATCH($A694,'Campaign Performance'!$A:$A, 0))</f>
        <v>0</v>
      </c>
      <c r="AA694" s="2">
        <f t="array" ref="AA694">INDEX('Campaign Performance'!G:G, MATCH($A694,'Campaign Performance'!$A:$A, 0))</f>
        <v>0</v>
      </c>
      <c r="AB694" s="2">
        <f t="array" ref="AB694">INDEX('Campaign Performance'!H:H, MATCH($A694,'Campaign Performance'!$A:$A, 0))</f>
        <v>0</v>
      </c>
      <c r="AC694" s="5">
        <f t="shared" si="2"/>
        <v>65</v>
      </c>
      <c r="AD694" s="5">
        <f t="shared" si="3"/>
        <v>12</v>
      </c>
      <c r="AE694" s="5">
        <f t="shared" si="4"/>
        <v>1303.476173</v>
      </c>
      <c r="AF694" s="5">
        <f t="shared" si="5"/>
        <v>0</v>
      </c>
      <c r="AG694" s="5" t="str">
        <f t="shared" si="6"/>
        <v>No kids</v>
      </c>
      <c r="AH694" s="5" t="str">
        <f t="shared" si="20"/>
        <v>Mid income</v>
      </c>
      <c r="AI694" s="5" t="str">
        <f t="shared" si="7"/>
        <v>No</v>
      </c>
      <c r="AJ694" s="5" t="str">
        <f t="shared" si="8"/>
        <v>No Acceptance</v>
      </c>
      <c r="AK694" s="5">
        <f t="shared" si="9"/>
        <v>2</v>
      </c>
      <c r="AL694" s="5">
        <f t="shared" si="10"/>
        <v>0.06606379982</v>
      </c>
      <c r="AM694" s="5">
        <f t="shared" si="11"/>
        <v>0.09090909091</v>
      </c>
      <c r="AN694" s="5">
        <f t="shared" si="12"/>
        <v>0.03703703704</v>
      </c>
      <c r="AO694" s="5">
        <f t="shared" si="13"/>
        <v>0.1428571429</v>
      </c>
      <c r="AP694" s="5">
        <f t="shared" si="14"/>
        <v>0</v>
      </c>
      <c r="AQ694" s="5">
        <f t="shared" si="15"/>
        <v>0.5</v>
      </c>
      <c r="AR694" s="5">
        <f t="shared" si="16"/>
        <v>0.1136299471</v>
      </c>
      <c r="AS694" s="5">
        <f t="shared" si="17"/>
        <v>2049</v>
      </c>
      <c r="AT694" s="5">
        <f t="shared" si="18"/>
        <v>0.08530594015</v>
      </c>
      <c r="AU694" s="5" t="str">
        <f t="shared" si="19"/>
        <v>Low</v>
      </c>
      <c r="AV694" s="5"/>
      <c r="AW694" s="5"/>
      <c r="AX694" s="5"/>
      <c r="AY694" s="5"/>
      <c r="AZ694" s="5"/>
    </row>
    <row r="695" ht="14.25" customHeight="1">
      <c r="A695" s="5">
        <v>9316.0</v>
      </c>
      <c r="B695" s="5">
        <v>1960.0</v>
      </c>
      <c r="C695" s="5" t="s">
        <v>64</v>
      </c>
      <c r="D695" s="5" t="s">
        <v>50</v>
      </c>
      <c r="E695" s="5">
        <v>13084.0</v>
      </c>
      <c r="F695" s="2">
        <f t="shared" si="1"/>
        <v>13084</v>
      </c>
      <c r="G695" s="5">
        <v>0.0</v>
      </c>
      <c r="H695" s="5">
        <v>0.0</v>
      </c>
      <c r="I695" s="5" t="s">
        <v>153</v>
      </c>
      <c r="J695" s="2">
        <f t="array" ref="J695">INDEX('Purchase Behaviour'!B:B,MATCH(A695,'Purchase Behaviour'!A:A, 0))</f>
        <v>47.12533695</v>
      </c>
      <c r="K695" s="2">
        <f t="array" ref="K695">INDEX('Purchase Behaviour'!C:C, MATCH(A695,'Purchase Behaviour'!A:A, 0))</f>
        <v>12.41497805</v>
      </c>
      <c r="L695" s="2">
        <f t="array" ref="L695">INDEX('Purchase Behaviour'!D:D, MATCH($A695,'Purchase Behaviour'!$A:$A, 0))</f>
        <v>76.75974323</v>
      </c>
      <c r="M695" s="2">
        <f t="array" ref="M695">INDEX('Purchase Behaviour'!E:E, MATCH($A695,'Purchase Behaviour'!$A:$A, 0))</f>
        <v>59.68461735</v>
      </c>
      <c r="N695" s="2">
        <f t="array" ref="N695">INDEX('Purchase Behaviour'!F:F, MATCH($A695,'Purchase Behaviour'!$A:$A, 0))</f>
        <v>68.22050687</v>
      </c>
      <c r="O695" s="2">
        <f t="array" ref="O695">INDEX('Purchase Behaviour'!G:G, MATCH($A695,'Purchase Behaviour'!$A:$A, 0))</f>
        <v>60.71080947</v>
      </c>
      <c r="P695" s="2">
        <f t="array" ref="P695">INDEX('Purchase Behaviour'!H:H, MATCH($A695,'Purchase Behaviour'!$A:$A, 0))</f>
        <v>1</v>
      </c>
      <c r="Q695" s="2">
        <f t="array" ref="Q695">INDEX('Purchase Behaviour'!I:I, MATCH($A695,'Purchase Behaviour'!$A:$A, 0))</f>
        <v>1</v>
      </c>
      <c r="R695" s="2">
        <f t="array" ref="R695">INDEX('Purchase Behaviour'!J:J, MATCH($A695,'Purchase Behaviour'!$A:$A, 0))</f>
        <v>0</v>
      </c>
      <c r="S695" s="2">
        <f t="array" ref="S695">INDEX('Purchase Behaviour'!K:K, MATCH($A695,'Purchase Behaviour'!$A:$A, 0))</f>
        <v>3</v>
      </c>
      <c r="T695" s="2">
        <f t="array" ref="T695">INDEX('Purchase Behaviour'!L:L, MATCH($A695,'Purchase Behaviour'!$A:$A, 0))</f>
        <v>6</v>
      </c>
      <c r="U695" s="2">
        <f t="array" ref="U695">INDEX('Purchase Behaviour'!M:M, MATCH($A695,'Purchase Behaviour'!$A:$A, 0))</f>
        <v>29</v>
      </c>
      <c r="V695" s="2">
        <f t="array" ref="V695">INDEX('Campaign Performance'!B:B, MATCH(A695,'Campaign Performance'!A:A, 0))</f>
        <v>0</v>
      </c>
      <c r="W695" s="2">
        <f t="array" ref="W695">INDEX('Campaign Performance'!C:C, MATCH($A695,'Campaign Performance'!$A:$A, 0))</f>
        <v>0</v>
      </c>
      <c r="X695" s="2">
        <f t="array" ref="X695">INDEX('Campaign Performance'!D:D, MATCH($A695,'Campaign Performance'!$A:$A, 0))</f>
        <v>0</v>
      </c>
      <c r="Y695" s="2">
        <f t="array" ref="Y695">INDEX('Campaign Performance'!E:E, MATCH($A695,'Campaign Performance'!$A:$A, 0))</f>
        <v>0</v>
      </c>
      <c r="Z695" s="2">
        <f t="array" ref="Z695">INDEX('Campaign Performance'!F:F, MATCH($A695,'Campaign Performance'!$A:$A, 0))</f>
        <v>0</v>
      </c>
      <c r="AA695" s="2">
        <f t="array" ref="AA695">INDEX('Campaign Performance'!G:G, MATCH($A695,'Campaign Performance'!$A:$A, 0))</f>
        <v>0</v>
      </c>
      <c r="AB695" s="2">
        <f t="array" ref="AB695">INDEX('Campaign Performance'!H:H, MATCH($A695,'Campaign Performance'!$A:$A, 0))</f>
        <v>0</v>
      </c>
      <c r="AC695" s="5">
        <f t="shared" si="2"/>
        <v>65</v>
      </c>
      <c r="AD695" s="5">
        <f t="shared" si="3"/>
        <v>12</v>
      </c>
      <c r="AE695" s="5">
        <f t="shared" si="4"/>
        <v>324.9159919</v>
      </c>
      <c r="AF695" s="5">
        <f t="shared" si="5"/>
        <v>0</v>
      </c>
      <c r="AG695" s="5" t="str">
        <f t="shared" si="6"/>
        <v>No kids</v>
      </c>
      <c r="AH695" s="5" t="str">
        <f t="shared" si="20"/>
        <v>Low income</v>
      </c>
      <c r="AI695" s="5" t="str">
        <f t="shared" si="7"/>
        <v>No</v>
      </c>
      <c r="AJ695" s="5" t="str">
        <f t="shared" si="8"/>
        <v>No Acceptance</v>
      </c>
      <c r="AK695" s="5">
        <f t="shared" si="9"/>
        <v>1</v>
      </c>
      <c r="AL695" s="5">
        <f t="shared" si="10"/>
        <v>0.01646764666</v>
      </c>
      <c r="AM695" s="5">
        <f t="shared" si="11"/>
        <v>0.7070707071</v>
      </c>
      <c r="AN695" s="5">
        <f t="shared" si="12"/>
        <v>0.03703703704</v>
      </c>
      <c r="AO695" s="5">
        <f t="shared" si="13"/>
        <v>0</v>
      </c>
      <c r="AP695" s="5">
        <f t="shared" si="14"/>
        <v>0</v>
      </c>
      <c r="AQ695" s="5">
        <f t="shared" si="15"/>
        <v>0</v>
      </c>
      <c r="AR695" s="5">
        <f t="shared" si="16"/>
        <v>0.2217936793</v>
      </c>
      <c r="AS695" s="5">
        <f t="shared" si="17"/>
        <v>1502</v>
      </c>
      <c r="AT695" s="5">
        <f t="shared" si="18"/>
        <v>0.3296114337</v>
      </c>
      <c r="AU695" s="5" t="str">
        <f t="shared" si="19"/>
        <v>Low</v>
      </c>
      <c r="AV695" s="5"/>
      <c r="AW695" s="5"/>
      <c r="AX695" s="5"/>
      <c r="AY695" s="5"/>
      <c r="AZ695" s="5"/>
    </row>
    <row r="696" ht="14.25" customHeight="1">
      <c r="A696" s="5">
        <v>6379.0</v>
      </c>
      <c r="B696" s="5">
        <v>1960.0</v>
      </c>
      <c r="C696" s="5" t="s">
        <v>56</v>
      </c>
      <c r="D696" s="5" t="s">
        <v>88</v>
      </c>
      <c r="E696" s="5">
        <v>47570.0</v>
      </c>
      <c r="F696" s="2">
        <f t="shared" si="1"/>
        <v>47570</v>
      </c>
      <c r="G696" s="5">
        <v>0.0</v>
      </c>
      <c r="H696" s="5">
        <v>0.0</v>
      </c>
      <c r="I696" s="5" t="s">
        <v>486</v>
      </c>
      <c r="J696" s="2">
        <f t="array" ref="J696">INDEX('Purchase Behaviour'!B:B,MATCH(A696,'Purchase Behaviour'!A:A, 0))</f>
        <v>244.7003703</v>
      </c>
      <c r="K696" s="2">
        <f t="array" ref="K696">INDEX('Purchase Behaviour'!C:C, MATCH(A696,'Purchase Behaviour'!A:A, 0))</f>
        <v>281.3101322</v>
      </c>
      <c r="L696" s="2">
        <f t="array" ref="L696">INDEX('Purchase Behaviour'!D:D, MATCH($A696,'Purchase Behaviour'!$A:$A, 0))</f>
        <v>92.35735961</v>
      </c>
      <c r="M696" s="2">
        <f t="array" ref="M696">INDEX('Purchase Behaviour'!E:E, MATCH($A696,'Purchase Behaviour'!$A:$A, 0))</f>
        <v>310.7295856</v>
      </c>
      <c r="N696" s="2">
        <f t="array" ref="N696">INDEX('Purchase Behaviour'!F:F, MATCH($A696,'Purchase Behaviour'!$A:$A, 0))</f>
        <v>214.3526832</v>
      </c>
      <c r="O696" s="2">
        <f t="array" ref="O696">INDEX('Purchase Behaviour'!G:G, MATCH($A696,'Purchase Behaviour'!$A:$A, 0))</f>
        <v>346.1329231</v>
      </c>
      <c r="P696" s="2">
        <f t="array" ref="P696">INDEX('Purchase Behaviour'!H:H, MATCH($A696,'Purchase Behaviour'!$A:$A, 0))</f>
        <v>3</v>
      </c>
      <c r="Q696" s="2">
        <f t="array" ref="Q696">INDEX('Purchase Behaviour'!I:I, MATCH($A696,'Purchase Behaviour'!$A:$A, 0))</f>
        <v>2</v>
      </c>
      <c r="R696" s="2">
        <f t="array" ref="R696">INDEX('Purchase Behaviour'!J:J, MATCH($A696,'Purchase Behaviour'!$A:$A, 0))</f>
        <v>2</v>
      </c>
      <c r="S696" s="2">
        <f t="array" ref="S696">INDEX('Purchase Behaviour'!K:K, MATCH($A696,'Purchase Behaviour'!$A:$A, 0))</f>
        <v>2</v>
      </c>
      <c r="T696" s="2">
        <f t="array" ref="T696">INDEX('Purchase Behaviour'!L:L, MATCH($A696,'Purchase Behaviour'!$A:$A, 0))</f>
        <v>7</v>
      </c>
      <c r="U696" s="2">
        <f t="array" ref="U696">INDEX('Purchase Behaviour'!M:M, MATCH($A696,'Purchase Behaviour'!$A:$A, 0))</f>
        <v>3</v>
      </c>
      <c r="V696" s="2">
        <f t="array" ref="V696">INDEX('Campaign Performance'!B:B, MATCH(A696,'Campaign Performance'!A:A, 0))</f>
        <v>0</v>
      </c>
      <c r="W696" s="2">
        <f t="array" ref="W696">INDEX('Campaign Performance'!C:C, MATCH($A696,'Campaign Performance'!$A:$A, 0))</f>
        <v>0</v>
      </c>
      <c r="X696" s="2">
        <f t="array" ref="X696">INDEX('Campaign Performance'!D:D, MATCH($A696,'Campaign Performance'!$A:$A, 0))</f>
        <v>0</v>
      </c>
      <c r="Y696" s="2">
        <f t="array" ref="Y696">INDEX('Campaign Performance'!E:E, MATCH($A696,'Campaign Performance'!$A:$A, 0))</f>
        <v>0</v>
      </c>
      <c r="Z696" s="2">
        <f t="array" ref="Z696">INDEX('Campaign Performance'!F:F, MATCH($A696,'Campaign Performance'!$A:$A, 0))</f>
        <v>0</v>
      </c>
      <c r="AA696" s="2">
        <f t="array" ref="AA696">INDEX('Campaign Performance'!G:G, MATCH($A696,'Campaign Performance'!$A:$A, 0))</f>
        <v>0</v>
      </c>
      <c r="AB696" s="2">
        <f t="array" ref="AB696">INDEX('Campaign Performance'!H:H, MATCH($A696,'Campaign Performance'!$A:$A, 0))</f>
        <v>1</v>
      </c>
      <c r="AC696" s="5">
        <f t="shared" si="2"/>
        <v>65</v>
      </c>
      <c r="AD696" s="5">
        <f t="shared" si="3"/>
        <v>12</v>
      </c>
      <c r="AE696" s="5">
        <f t="shared" si="4"/>
        <v>1489.583054</v>
      </c>
      <c r="AF696" s="5">
        <f t="shared" si="5"/>
        <v>0</v>
      </c>
      <c r="AG696" s="5" t="str">
        <f t="shared" si="6"/>
        <v>No kids</v>
      </c>
      <c r="AH696" s="5" t="str">
        <f t="shared" si="20"/>
        <v>Mid income</v>
      </c>
      <c r="AI696" s="5" t="str">
        <f t="shared" si="7"/>
        <v>Yes</v>
      </c>
      <c r="AJ696" s="5" t="str">
        <f t="shared" si="8"/>
        <v>No Acceptance</v>
      </c>
      <c r="AK696" s="5">
        <f t="shared" si="9"/>
        <v>2</v>
      </c>
      <c r="AL696" s="5">
        <f t="shared" si="10"/>
        <v>0.07549621445</v>
      </c>
      <c r="AM696" s="5">
        <f t="shared" si="11"/>
        <v>0.9696969697</v>
      </c>
      <c r="AN696" s="5">
        <f t="shared" si="12"/>
        <v>0.07407407407</v>
      </c>
      <c r="AO696" s="5">
        <f t="shared" si="13"/>
        <v>0.07142857143</v>
      </c>
      <c r="AP696" s="5">
        <f t="shared" si="14"/>
        <v>0</v>
      </c>
      <c r="AQ696" s="5">
        <f t="shared" si="15"/>
        <v>0.5</v>
      </c>
      <c r="AR696" s="5">
        <f t="shared" si="16"/>
        <v>0.3780371128</v>
      </c>
      <c r="AS696" s="5">
        <f t="shared" si="17"/>
        <v>426</v>
      </c>
      <c r="AT696" s="5">
        <f t="shared" si="18"/>
        <v>0.8101831175</v>
      </c>
      <c r="AU696" s="5" t="str">
        <f t="shared" si="19"/>
        <v>High</v>
      </c>
      <c r="AV696" s="5"/>
      <c r="AW696" s="5"/>
      <c r="AX696" s="5"/>
      <c r="AY696" s="5"/>
      <c r="AZ696" s="5"/>
    </row>
    <row r="697" ht="14.25" customHeight="1">
      <c r="A697" s="5">
        <v>9239.0</v>
      </c>
      <c r="B697" s="5">
        <v>1961.0</v>
      </c>
      <c r="C697" s="5" t="s">
        <v>56</v>
      </c>
      <c r="D697" s="5" t="s">
        <v>54</v>
      </c>
      <c r="E697" s="5">
        <v>61923.0</v>
      </c>
      <c r="F697" s="2">
        <f t="shared" si="1"/>
        <v>61923</v>
      </c>
      <c r="G697" s="5">
        <v>0.0</v>
      </c>
      <c r="H697" s="5">
        <v>0.0</v>
      </c>
      <c r="I697" s="5" t="s">
        <v>453</v>
      </c>
      <c r="J697" s="2">
        <f t="array" ref="J697">INDEX('Purchase Behaviour'!B:B,MATCH(A697,'Purchase Behaviour'!A:A, 0))</f>
        <v>252.7344701</v>
      </c>
      <c r="K697" s="2">
        <f t="array" ref="K697">INDEX('Purchase Behaviour'!C:C, MATCH(A697,'Purchase Behaviour'!A:A, 0))</f>
        <v>231.671967</v>
      </c>
      <c r="L697" s="2">
        <f t="array" ref="L697">INDEX('Purchase Behaviour'!D:D, MATCH($A697,'Purchase Behaviour'!$A:$A, 0))</f>
        <v>282.2330348</v>
      </c>
      <c r="M697" s="2">
        <f t="array" ref="M697">INDEX('Purchase Behaviour'!E:E, MATCH($A697,'Purchase Behaviour'!$A:$A, 0))</f>
        <v>343.7043163</v>
      </c>
      <c r="N697" s="2">
        <f t="array" ref="N697">INDEX('Purchase Behaviour'!F:F, MATCH($A697,'Purchase Behaviour'!$A:$A, 0))</f>
        <v>270.2850579</v>
      </c>
      <c r="O697" s="2">
        <f t="array" ref="O697">INDEX('Purchase Behaviour'!G:G, MATCH($A697,'Purchase Behaviour'!$A:$A, 0))</f>
        <v>350.5809157</v>
      </c>
      <c r="P697" s="2">
        <f t="array" ref="P697">INDEX('Purchase Behaviour'!H:H, MATCH($A697,'Purchase Behaviour'!$A:$A, 0))</f>
        <v>1</v>
      </c>
      <c r="Q697" s="2">
        <f t="array" ref="Q697">INDEX('Purchase Behaviour'!I:I, MATCH($A697,'Purchase Behaviour'!$A:$A, 0))</f>
        <v>2</v>
      </c>
      <c r="R697" s="2">
        <f t="array" ref="R697">INDEX('Purchase Behaviour'!J:J, MATCH($A697,'Purchase Behaviour'!$A:$A, 0))</f>
        <v>1</v>
      </c>
      <c r="S697" s="2">
        <f t="array" ref="S697">INDEX('Purchase Behaviour'!K:K, MATCH($A697,'Purchase Behaviour'!$A:$A, 0))</f>
        <v>4</v>
      </c>
      <c r="T697" s="2">
        <f t="array" ref="T697">INDEX('Purchase Behaviour'!L:L, MATCH($A697,'Purchase Behaviour'!$A:$A, 0))</f>
        <v>3</v>
      </c>
      <c r="U697" s="2">
        <f t="array" ref="U697">INDEX('Purchase Behaviour'!M:M, MATCH($A697,'Purchase Behaviour'!$A:$A, 0))</f>
        <v>94</v>
      </c>
      <c r="V697" s="2">
        <f t="array" ref="V697">INDEX('Campaign Performance'!B:B, MATCH(A697,'Campaign Performance'!A:A, 0))</f>
        <v>0</v>
      </c>
      <c r="W697" s="2">
        <f t="array" ref="W697">INDEX('Campaign Performance'!C:C, MATCH($A697,'Campaign Performance'!$A:$A, 0))</f>
        <v>0</v>
      </c>
      <c r="X697" s="2">
        <f t="array" ref="X697">INDEX('Campaign Performance'!D:D, MATCH($A697,'Campaign Performance'!$A:$A, 0))</f>
        <v>0</v>
      </c>
      <c r="Y697" s="2">
        <f t="array" ref="Y697">INDEX('Campaign Performance'!E:E, MATCH($A697,'Campaign Performance'!$A:$A, 0))</f>
        <v>0</v>
      </c>
      <c r="Z697" s="2">
        <f t="array" ref="Z697">INDEX('Campaign Performance'!F:F, MATCH($A697,'Campaign Performance'!$A:$A, 0))</f>
        <v>0</v>
      </c>
      <c r="AA697" s="2">
        <f t="array" ref="AA697">INDEX('Campaign Performance'!G:G, MATCH($A697,'Campaign Performance'!$A:$A, 0))</f>
        <v>0</v>
      </c>
      <c r="AB697" s="2">
        <f t="array" ref="AB697">INDEX('Campaign Performance'!H:H, MATCH($A697,'Campaign Performance'!$A:$A, 0))</f>
        <v>0</v>
      </c>
      <c r="AC697" s="5">
        <f t="shared" si="2"/>
        <v>64</v>
      </c>
      <c r="AD697" s="5">
        <f t="shared" si="3"/>
        <v>12</v>
      </c>
      <c r="AE697" s="5">
        <f t="shared" si="4"/>
        <v>1731.209762</v>
      </c>
      <c r="AF697" s="5">
        <f t="shared" si="5"/>
        <v>0</v>
      </c>
      <c r="AG697" s="5" t="str">
        <f t="shared" si="6"/>
        <v>No kids</v>
      </c>
      <c r="AH697" s="5" t="str">
        <f t="shared" si="20"/>
        <v>High income</v>
      </c>
      <c r="AI697" s="5" t="str">
        <f t="shared" si="7"/>
        <v>No</v>
      </c>
      <c r="AJ697" s="5" t="str">
        <f t="shared" si="8"/>
        <v>No Acceptance</v>
      </c>
      <c r="AK697" s="5">
        <f t="shared" si="9"/>
        <v>3</v>
      </c>
      <c r="AL697" s="5">
        <f t="shared" si="10"/>
        <v>0.08774252841</v>
      </c>
      <c r="AM697" s="5">
        <f t="shared" si="11"/>
        <v>0.05050505051</v>
      </c>
      <c r="AN697" s="5">
        <f t="shared" si="12"/>
        <v>0.07407407407</v>
      </c>
      <c r="AO697" s="5">
        <f t="shared" si="13"/>
        <v>0.03571428571</v>
      </c>
      <c r="AP697" s="5">
        <f t="shared" si="14"/>
        <v>0</v>
      </c>
      <c r="AQ697" s="5">
        <f t="shared" si="15"/>
        <v>1</v>
      </c>
      <c r="AR697" s="5">
        <f t="shared" si="16"/>
        <v>0.1517696869</v>
      </c>
      <c r="AS697" s="5">
        <f t="shared" si="17"/>
        <v>1924</v>
      </c>
      <c r="AT697" s="5">
        <f t="shared" si="18"/>
        <v>0.141134435</v>
      </c>
      <c r="AU697" s="5" t="str">
        <f t="shared" si="19"/>
        <v>Low</v>
      </c>
      <c r="AV697" s="5"/>
      <c r="AW697" s="5"/>
      <c r="AX697" s="5"/>
      <c r="AY697" s="5"/>
      <c r="AZ697" s="5"/>
    </row>
    <row r="698" ht="14.25" customHeight="1">
      <c r="A698" s="5">
        <v>8315.0</v>
      </c>
      <c r="B698" s="5">
        <v>1995.0</v>
      </c>
      <c r="C698" s="5" t="s">
        <v>46</v>
      </c>
      <c r="D698" s="5" t="s">
        <v>47</v>
      </c>
      <c r="E698" s="5">
        <v>34824.0</v>
      </c>
      <c r="F698" s="2">
        <f t="shared" si="1"/>
        <v>34824</v>
      </c>
      <c r="G698" s="5">
        <v>1.0</v>
      </c>
      <c r="H698" s="5">
        <v>1.0</v>
      </c>
      <c r="I698" s="5" t="s">
        <v>487</v>
      </c>
      <c r="J698" s="2">
        <f t="array" ref="J698">INDEX('Purchase Behaviour'!B:B,MATCH(A698,'Purchase Behaviour'!A:A, 0))</f>
        <v>145.9885066</v>
      </c>
      <c r="K698" s="2">
        <f t="array" ref="K698">INDEX('Purchase Behaviour'!C:C, MATCH(A698,'Purchase Behaviour'!A:A, 0))</f>
        <v>168.4912928</v>
      </c>
      <c r="L698" s="2">
        <f t="array" ref="L698">INDEX('Purchase Behaviour'!D:D, MATCH($A698,'Purchase Behaviour'!$A:$A, 0))</f>
        <v>285.8879119</v>
      </c>
      <c r="M698" s="2">
        <f t="array" ref="M698">INDEX('Purchase Behaviour'!E:E, MATCH($A698,'Purchase Behaviour'!$A:$A, 0))</f>
        <v>185.6809047</v>
      </c>
      <c r="N698" s="2">
        <f t="array" ref="N698">INDEX('Purchase Behaviour'!F:F, MATCH($A698,'Purchase Behaviour'!$A:$A, 0))</f>
        <v>189.9588826</v>
      </c>
      <c r="O698" s="2">
        <f t="array" ref="O698">INDEX('Purchase Behaviour'!G:G, MATCH($A698,'Purchase Behaviour'!$A:$A, 0))</f>
        <v>88.11062213</v>
      </c>
      <c r="P698" s="2">
        <f t="array" ref="P698">INDEX('Purchase Behaviour'!H:H, MATCH($A698,'Purchase Behaviour'!$A:$A, 0))</f>
        <v>1</v>
      </c>
      <c r="Q698" s="2">
        <f t="array" ref="Q698">INDEX('Purchase Behaviour'!I:I, MATCH($A698,'Purchase Behaviour'!$A:$A, 0))</f>
        <v>1</v>
      </c>
      <c r="R698" s="2">
        <f t="array" ref="R698">INDEX('Purchase Behaviour'!J:J, MATCH($A698,'Purchase Behaviour'!$A:$A, 0))</f>
        <v>0</v>
      </c>
      <c r="S698" s="2">
        <f t="array" ref="S698">INDEX('Purchase Behaviour'!K:K, MATCH($A698,'Purchase Behaviour'!$A:$A, 0))</f>
        <v>2</v>
      </c>
      <c r="T698" s="2">
        <f t="array" ref="T698">INDEX('Purchase Behaviour'!L:L, MATCH($A698,'Purchase Behaviour'!$A:$A, 0))</f>
        <v>6</v>
      </c>
      <c r="U698" s="2">
        <f t="array" ref="U698">INDEX('Purchase Behaviour'!M:M, MATCH($A698,'Purchase Behaviour'!$A:$A, 0))</f>
        <v>65</v>
      </c>
      <c r="V698" s="2">
        <f t="array" ref="V698">INDEX('Campaign Performance'!B:B, MATCH(A698,'Campaign Performance'!A:A, 0))</f>
        <v>0</v>
      </c>
      <c r="W698" s="2">
        <f t="array" ref="W698">INDEX('Campaign Performance'!C:C, MATCH($A698,'Campaign Performance'!$A:$A, 0))</f>
        <v>0</v>
      </c>
      <c r="X698" s="2">
        <f t="array" ref="X698">INDEX('Campaign Performance'!D:D, MATCH($A698,'Campaign Performance'!$A:$A, 0))</f>
        <v>0</v>
      </c>
      <c r="Y698" s="2">
        <f t="array" ref="Y698">INDEX('Campaign Performance'!E:E, MATCH($A698,'Campaign Performance'!$A:$A, 0))</f>
        <v>0</v>
      </c>
      <c r="Z698" s="2">
        <f t="array" ref="Z698">INDEX('Campaign Performance'!F:F, MATCH($A698,'Campaign Performance'!$A:$A, 0))</f>
        <v>0</v>
      </c>
      <c r="AA698" s="2">
        <f t="array" ref="AA698">INDEX('Campaign Performance'!G:G, MATCH($A698,'Campaign Performance'!$A:$A, 0))</f>
        <v>0</v>
      </c>
      <c r="AB698" s="2">
        <f t="array" ref="AB698">INDEX('Campaign Performance'!H:H, MATCH($A698,'Campaign Performance'!$A:$A, 0))</f>
        <v>0</v>
      </c>
      <c r="AC698" s="5">
        <f t="shared" si="2"/>
        <v>30</v>
      </c>
      <c r="AD698" s="5">
        <f t="shared" si="3"/>
        <v>11</v>
      </c>
      <c r="AE698" s="5">
        <f t="shared" si="4"/>
        <v>1064.118121</v>
      </c>
      <c r="AF698" s="5">
        <f t="shared" si="5"/>
        <v>0</v>
      </c>
      <c r="AG698" s="5" t="str">
        <f t="shared" si="6"/>
        <v>Large family</v>
      </c>
      <c r="AH698" s="5" t="str">
        <f t="shared" si="20"/>
        <v>Mid income</v>
      </c>
      <c r="AI698" s="5" t="str">
        <f t="shared" si="7"/>
        <v>No</v>
      </c>
      <c r="AJ698" s="5" t="str">
        <f t="shared" si="8"/>
        <v>No Acceptance</v>
      </c>
      <c r="AK698" s="5">
        <f t="shared" si="9"/>
        <v>2</v>
      </c>
      <c r="AL698" s="5">
        <f t="shared" si="10"/>
        <v>0.05393246763</v>
      </c>
      <c r="AM698" s="5">
        <f t="shared" si="11"/>
        <v>0.3434343434</v>
      </c>
      <c r="AN698" s="5">
        <f t="shared" si="12"/>
        <v>0.03703703704</v>
      </c>
      <c r="AO698" s="5">
        <f t="shared" si="13"/>
        <v>0</v>
      </c>
      <c r="AP698" s="5">
        <f t="shared" si="14"/>
        <v>0</v>
      </c>
      <c r="AQ698" s="5">
        <f t="shared" si="15"/>
        <v>0.5</v>
      </c>
      <c r="AR698" s="5">
        <f t="shared" si="16"/>
        <v>0.1720689755</v>
      </c>
      <c r="AS698" s="5">
        <f t="shared" si="17"/>
        <v>1838</v>
      </c>
      <c r="AT698" s="5">
        <f t="shared" si="18"/>
        <v>0.1795444395</v>
      </c>
      <c r="AU698" s="5" t="str">
        <f t="shared" si="19"/>
        <v>Low</v>
      </c>
      <c r="AV698" s="5"/>
      <c r="AW698" s="5"/>
      <c r="AX698" s="5"/>
      <c r="AY698" s="5"/>
      <c r="AZ698" s="5"/>
    </row>
    <row r="699" ht="14.25" customHeight="1">
      <c r="A699" s="5">
        <v>2868.0</v>
      </c>
      <c r="B699" s="5">
        <v>1960.0</v>
      </c>
      <c r="C699" s="5" t="s">
        <v>53</v>
      </c>
      <c r="D699" s="5" t="s">
        <v>47</v>
      </c>
      <c r="E699" s="5">
        <v>26518.0</v>
      </c>
      <c r="F699" s="2">
        <f t="shared" si="1"/>
        <v>26518</v>
      </c>
      <c r="G699" s="5">
        <v>0.0</v>
      </c>
      <c r="H699" s="5">
        <v>0.0</v>
      </c>
      <c r="I699" s="5" t="s">
        <v>118</v>
      </c>
      <c r="J699" s="2">
        <f t="array" ref="J699">INDEX('Purchase Behaviour'!B:B,MATCH(A699,'Purchase Behaviour'!A:A, 0))</f>
        <v>181.8763567</v>
      </c>
      <c r="K699" s="2">
        <f t="array" ref="K699">INDEX('Purchase Behaviour'!C:C, MATCH(A699,'Purchase Behaviour'!A:A, 0))</f>
        <v>170.1896552</v>
      </c>
      <c r="L699" s="2">
        <f t="array" ref="L699">INDEX('Purchase Behaviour'!D:D, MATCH($A699,'Purchase Behaviour'!$A:$A, 0))</f>
        <v>97.87766723</v>
      </c>
      <c r="M699" s="2">
        <f t="array" ref="M699">INDEX('Purchase Behaviour'!E:E, MATCH($A699,'Purchase Behaviour'!$A:$A, 0))</f>
        <v>169.3881695</v>
      </c>
      <c r="N699" s="2">
        <f t="array" ref="N699">INDEX('Purchase Behaviour'!F:F, MATCH($A699,'Purchase Behaviour'!$A:$A, 0))</f>
        <v>140.2782601</v>
      </c>
      <c r="O699" s="2">
        <f t="array" ref="O699">INDEX('Purchase Behaviour'!G:G, MATCH($A699,'Purchase Behaviour'!$A:$A, 0))</f>
        <v>128.7717223</v>
      </c>
      <c r="P699" s="2">
        <f t="array" ref="P699">INDEX('Purchase Behaviour'!H:H, MATCH($A699,'Purchase Behaviour'!$A:$A, 0))</f>
        <v>3</v>
      </c>
      <c r="Q699" s="2">
        <f t="array" ref="Q699">INDEX('Purchase Behaviour'!I:I, MATCH($A699,'Purchase Behaviour'!$A:$A, 0))</f>
        <v>2</v>
      </c>
      <c r="R699" s="2">
        <f t="array" ref="R699">INDEX('Purchase Behaviour'!J:J, MATCH($A699,'Purchase Behaviour'!$A:$A, 0))</f>
        <v>0</v>
      </c>
      <c r="S699" s="2">
        <f t="array" ref="S699">INDEX('Purchase Behaviour'!K:K, MATCH($A699,'Purchase Behaviour'!$A:$A, 0))</f>
        <v>3</v>
      </c>
      <c r="T699" s="2">
        <f t="array" ref="T699">INDEX('Purchase Behaviour'!L:L, MATCH($A699,'Purchase Behaviour'!$A:$A, 0))</f>
        <v>8</v>
      </c>
      <c r="U699" s="2">
        <f t="array" ref="U699">INDEX('Purchase Behaviour'!M:M, MATCH($A699,'Purchase Behaviour'!$A:$A, 0))</f>
        <v>33</v>
      </c>
      <c r="V699" s="2">
        <f t="array" ref="V699">INDEX('Campaign Performance'!B:B, MATCH(A699,'Campaign Performance'!A:A, 0))</f>
        <v>0</v>
      </c>
      <c r="W699" s="2">
        <f t="array" ref="W699">INDEX('Campaign Performance'!C:C, MATCH($A699,'Campaign Performance'!$A:$A, 0))</f>
        <v>0</v>
      </c>
      <c r="X699" s="2">
        <f t="array" ref="X699">INDEX('Campaign Performance'!D:D, MATCH($A699,'Campaign Performance'!$A:$A, 0))</f>
        <v>0</v>
      </c>
      <c r="Y699" s="2">
        <f t="array" ref="Y699">INDEX('Campaign Performance'!E:E, MATCH($A699,'Campaign Performance'!$A:$A, 0))</f>
        <v>0</v>
      </c>
      <c r="Z699" s="2">
        <f t="array" ref="Z699">INDEX('Campaign Performance'!F:F, MATCH($A699,'Campaign Performance'!$A:$A, 0))</f>
        <v>0</v>
      </c>
      <c r="AA699" s="2">
        <f t="array" ref="AA699">INDEX('Campaign Performance'!G:G, MATCH($A699,'Campaign Performance'!$A:$A, 0))</f>
        <v>0</v>
      </c>
      <c r="AB699" s="2">
        <f t="array" ref="AB699">INDEX('Campaign Performance'!H:H, MATCH($A699,'Campaign Performance'!$A:$A, 0))</f>
        <v>1</v>
      </c>
      <c r="AC699" s="5">
        <f t="shared" si="2"/>
        <v>65</v>
      </c>
      <c r="AD699" s="5">
        <f t="shared" si="3"/>
        <v>12</v>
      </c>
      <c r="AE699" s="5">
        <f t="shared" si="4"/>
        <v>888.381831</v>
      </c>
      <c r="AF699" s="5">
        <f t="shared" si="5"/>
        <v>0</v>
      </c>
      <c r="AG699" s="5" t="str">
        <f t="shared" si="6"/>
        <v>No kids</v>
      </c>
      <c r="AH699" s="5" t="str">
        <f t="shared" si="20"/>
        <v>Low income</v>
      </c>
      <c r="AI699" s="5" t="str">
        <f t="shared" si="7"/>
        <v>Yes</v>
      </c>
      <c r="AJ699" s="5" t="str">
        <f t="shared" si="8"/>
        <v>No Acceptance</v>
      </c>
      <c r="AK699" s="5">
        <f t="shared" si="9"/>
        <v>1</v>
      </c>
      <c r="AL699" s="5">
        <f t="shared" si="10"/>
        <v>0.04502566342</v>
      </c>
      <c r="AM699" s="5">
        <f t="shared" si="11"/>
        <v>0.6666666667</v>
      </c>
      <c r="AN699" s="5">
        <f t="shared" si="12"/>
        <v>0.07407407407</v>
      </c>
      <c r="AO699" s="5">
        <f t="shared" si="13"/>
        <v>0</v>
      </c>
      <c r="AP699" s="5">
        <f t="shared" si="14"/>
        <v>0</v>
      </c>
      <c r="AQ699" s="5">
        <f t="shared" si="15"/>
        <v>0</v>
      </c>
      <c r="AR699" s="5">
        <f t="shared" si="16"/>
        <v>0.222367527</v>
      </c>
      <c r="AS699" s="5">
        <f t="shared" si="17"/>
        <v>1498</v>
      </c>
      <c r="AT699" s="5">
        <f t="shared" si="18"/>
        <v>0.3313979455</v>
      </c>
      <c r="AU699" s="5" t="str">
        <f t="shared" si="19"/>
        <v>Low</v>
      </c>
      <c r="AV699" s="5"/>
      <c r="AW699" s="5"/>
      <c r="AX699" s="5"/>
      <c r="AY699" s="5"/>
      <c r="AZ699" s="5"/>
    </row>
    <row r="700" ht="14.25" customHeight="1">
      <c r="A700" s="5">
        <v>10888.0</v>
      </c>
      <c r="B700" s="5">
        <v>1961.0</v>
      </c>
      <c r="C700" s="5" t="s">
        <v>46</v>
      </c>
      <c r="D700" s="5" t="s">
        <v>47</v>
      </c>
      <c r="E700" s="5">
        <v>45938.0</v>
      </c>
      <c r="F700" s="2">
        <f t="shared" si="1"/>
        <v>45938</v>
      </c>
      <c r="G700" s="5">
        <v>0.0</v>
      </c>
      <c r="H700" s="5">
        <v>0.0</v>
      </c>
      <c r="I700" s="5" t="s">
        <v>415</v>
      </c>
      <c r="J700" s="2">
        <f t="array" ref="J700">INDEX('Purchase Behaviour'!B:B,MATCH(A700,'Purchase Behaviour'!A:A, 0))</f>
        <v>310.6156442</v>
      </c>
      <c r="K700" s="2">
        <f t="array" ref="K700">INDEX('Purchase Behaviour'!C:C, MATCH(A700,'Purchase Behaviour'!A:A, 0))</f>
        <v>183.7758352</v>
      </c>
      <c r="L700" s="2">
        <f t="array" ref="L700">INDEX('Purchase Behaviour'!D:D, MATCH($A700,'Purchase Behaviour'!$A:$A, 0))</f>
        <v>169.0005895</v>
      </c>
      <c r="M700" s="2">
        <f t="array" ref="M700">INDEX('Purchase Behaviour'!E:E, MATCH($A700,'Purchase Behaviour'!$A:$A, 0))</f>
        <v>234.4104845</v>
      </c>
      <c r="N700" s="2">
        <f t="array" ref="N700">INDEX('Purchase Behaviour'!F:F, MATCH($A700,'Purchase Behaviour'!$A:$A, 0))</f>
        <v>256.9659011</v>
      </c>
      <c r="O700" s="2">
        <f t="array" ref="O700">INDEX('Purchase Behaviour'!G:G, MATCH($A700,'Purchase Behaviour'!$A:$A, 0))</f>
        <v>287.7806803</v>
      </c>
      <c r="P700" s="2">
        <f t="array" ref="P700">INDEX('Purchase Behaviour'!H:H, MATCH($A700,'Purchase Behaviour'!$A:$A, 0))</f>
        <v>2</v>
      </c>
      <c r="Q700" s="2">
        <f t="array" ref="Q700">INDEX('Purchase Behaviour'!I:I, MATCH($A700,'Purchase Behaviour'!$A:$A, 0))</f>
        <v>8</v>
      </c>
      <c r="R700" s="2">
        <f t="array" ref="R700">INDEX('Purchase Behaviour'!J:J, MATCH($A700,'Purchase Behaviour'!$A:$A, 0))</f>
        <v>4</v>
      </c>
      <c r="S700" s="2">
        <f t="array" ref="S700">INDEX('Purchase Behaviour'!K:K, MATCH($A700,'Purchase Behaviour'!$A:$A, 0))</f>
        <v>6</v>
      </c>
      <c r="T700" s="2">
        <f t="array" ref="T700">INDEX('Purchase Behaviour'!L:L, MATCH($A700,'Purchase Behaviour'!$A:$A, 0))</f>
        <v>6</v>
      </c>
      <c r="U700" s="2">
        <f t="array" ref="U700">INDEX('Purchase Behaviour'!M:M, MATCH($A700,'Purchase Behaviour'!$A:$A, 0))</f>
        <v>46</v>
      </c>
      <c r="V700" s="2">
        <f t="array" ref="V700">INDEX('Campaign Performance'!B:B, MATCH(A700,'Campaign Performance'!A:A, 0))</f>
        <v>0</v>
      </c>
      <c r="W700" s="2">
        <f t="array" ref="W700">INDEX('Campaign Performance'!C:C, MATCH($A700,'Campaign Performance'!$A:$A, 0))</f>
        <v>0</v>
      </c>
      <c r="X700" s="2">
        <f t="array" ref="X700">INDEX('Campaign Performance'!D:D, MATCH($A700,'Campaign Performance'!$A:$A, 0))</f>
        <v>0</v>
      </c>
      <c r="Y700" s="2">
        <f t="array" ref="Y700">INDEX('Campaign Performance'!E:E, MATCH($A700,'Campaign Performance'!$A:$A, 0))</f>
        <v>0</v>
      </c>
      <c r="Z700" s="2">
        <f t="array" ref="Z700">INDEX('Campaign Performance'!F:F, MATCH($A700,'Campaign Performance'!$A:$A, 0))</f>
        <v>0</v>
      </c>
      <c r="AA700" s="2">
        <f t="array" ref="AA700">INDEX('Campaign Performance'!G:G, MATCH($A700,'Campaign Performance'!$A:$A, 0))</f>
        <v>0</v>
      </c>
      <c r="AB700" s="2">
        <f t="array" ref="AB700">INDEX('Campaign Performance'!H:H, MATCH($A700,'Campaign Performance'!$A:$A, 0))</f>
        <v>0</v>
      </c>
      <c r="AC700" s="5">
        <f t="shared" si="2"/>
        <v>64</v>
      </c>
      <c r="AD700" s="5">
        <f t="shared" si="3"/>
        <v>12</v>
      </c>
      <c r="AE700" s="5">
        <f t="shared" si="4"/>
        <v>1442.549135</v>
      </c>
      <c r="AF700" s="5">
        <f t="shared" si="5"/>
        <v>0</v>
      </c>
      <c r="AG700" s="5" t="str">
        <f t="shared" si="6"/>
        <v>No kids</v>
      </c>
      <c r="AH700" s="5" t="str">
        <f t="shared" si="20"/>
        <v>Mid income</v>
      </c>
      <c r="AI700" s="5" t="str">
        <f t="shared" si="7"/>
        <v>No</v>
      </c>
      <c r="AJ700" s="5" t="str">
        <f t="shared" si="8"/>
        <v>No Acceptance</v>
      </c>
      <c r="AK700" s="5">
        <f t="shared" si="9"/>
        <v>2</v>
      </c>
      <c r="AL700" s="5">
        <f t="shared" si="10"/>
        <v>0.07311240453</v>
      </c>
      <c r="AM700" s="5">
        <f t="shared" si="11"/>
        <v>0.5353535354</v>
      </c>
      <c r="AN700" s="5">
        <f t="shared" si="12"/>
        <v>0.2962962963</v>
      </c>
      <c r="AO700" s="5">
        <f t="shared" si="13"/>
        <v>0.1428571429</v>
      </c>
      <c r="AP700" s="5">
        <f t="shared" si="14"/>
        <v>0</v>
      </c>
      <c r="AQ700" s="5">
        <f t="shared" si="15"/>
        <v>0.5</v>
      </c>
      <c r="AR700" s="5">
        <f t="shared" si="16"/>
        <v>0.2876143205</v>
      </c>
      <c r="AS700" s="5">
        <f t="shared" si="17"/>
        <v>1055</v>
      </c>
      <c r="AT700" s="5">
        <f t="shared" si="18"/>
        <v>0.5292541313</v>
      </c>
      <c r="AU700" s="5" t="str">
        <f t="shared" si="19"/>
        <v>Mid</v>
      </c>
      <c r="AV700" s="5"/>
      <c r="AW700" s="5"/>
      <c r="AX700" s="5"/>
      <c r="AY700" s="5"/>
      <c r="AZ700" s="5"/>
    </row>
    <row r="701" ht="14.25" customHeight="1">
      <c r="A701" s="5">
        <v>1277.0</v>
      </c>
      <c r="B701" s="5">
        <v>1960.0</v>
      </c>
      <c r="C701" s="5" t="s">
        <v>46</v>
      </c>
      <c r="D701" s="5" t="s">
        <v>50</v>
      </c>
      <c r="E701" s="5">
        <v>78468.0</v>
      </c>
      <c r="F701" s="2">
        <f t="shared" si="1"/>
        <v>78468</v>
      </c>
      <c r="G701" s="5">
        <v>0.0</v>
      </c>
      <c r="H701" s="5">
        <v>1.0</v>
      </c>
      <c r="I701" s="5" t="s">
        <v>488</v>
      </c>
      <c r="J701" s="2">
        <f t="array" ref="J701">INDEX('Purchase Behaviour'!B:B,MATCH(A701,'Purchase Behaviour'!A:A, 0))</f>
        <v>357.3279248</v>
      </c>
      <c r="K701" s="2">
        <f t="array" ref="K701">INDEX('Purchase Behaviour'!C:C, MATCH(A701,'Purchase Behaviour'!A:A, 0))</f>
        <v>273.3658218</v>
      </c>
      <c r="L701" s="2">
        <f t="array" ref="L701">INDEX('Purchase Behaviour'!D:D, MATCH($A701,'Purchase Behaviour'!$A:$A, 0))</f>
        <v>679.2688843</v>
      </c>
      <c r="M701" s="2">
        <f t="array" ref="M701">INDEX('Purchase Behaviour'!E:E, MATCH($A701,'Purchase Behaviour'!$A:$A, 0))</f>
        <v>244.9117898</v>
      </c>
      <c r="N701" s="2">
        <f t="array" ref="N701">INDEX('Purchase Behaviour'!F:F, MATCH($A701,'Purchase Behaviour'!$A:$A, 0))</f>
        <v>382.0870992</v>
      </c>
      <c r="O701" s="2">
        <f t="array" ref="O701">INDEX('Purchase Behaviour'!G:G, MATCH($A701,'Purchase Behaviour'!$A:$A, 0))</f>
        <v>469.1453428</v>
      </c>
      <c r="P701" s="2">
        <f t="array" ref="P701">INDEX('Purchase Behaviour'!H:H, MATCH($A701,'Purchase Behaviour'!$A:$A, 0))</f>
        <v>1</v>
      </c>
      <c r="Q701" s="2">
        <f t="array" ref="Q701">INDEX('Purchase Behaviour'!I:I, MATCH($A701,'Purchase Behaviour'!$A:$A, 0))</f>
        <v>10</v>
      </c>
      <c r="R701" s="2">
        <f t="array" ref="R701">INDEX('Purchase Behaviour'!J:J, MATCH($A701,'Purchase Behaviour'!$A:$A, 0))</f>
        <v>7</v>
      </c>
      <c r="S701" s="2">
        <f t="array" ref="S701">INDEX('Purchase Behaviour'!K:K, MATCH($A701,'Purchase Behaviour'!$A:$A, 0))</f>
        <v>10</v>
      </c>
      <c r="T701" s="2">
        <f t="array" ref="T701">INDEX('Purchase Behaviour'!L:L, MATCH($A701,'Purchase Behaviour'!$A:$A, 0))</f>
        <v>4</v>
      </c>
      <c r="U701" s="2">
        <f t="array" ref="U701">INDEX('Purchase Behaviour'!M:M, MATCH($A701,'Purchase Behaviour'!$A:$A, 0))</f>
        <v>29</v>
      </c>
      <c r="V701" s="2">
        <f t="array" ref="V701">INDEX('Campaign Performance'!B:B, MATCH(A701,'Campaign Performance'!A:A, 0))</f>
        <v>0</v>
      </c>
      <c r="W701" s="2">
        <f t="array" ref="W701">INDEX('Campaign Performance'!C:C, MATCH($A701,'Campaign Performance'!$A:$A, 0))</f>
        <v>0</v>
      </c>
      <c r="X701" s="2">
        <f t="array" ref="X701">INDEX('Campaign Performance'!D:D, MATCH($A701,'Campaign Performance'!$A:$A, 0))</f>
        <v>0</v>
      </c>
      <c r="Y701" s="2">
        <f t="array" ref="Y701">INDEX('Campaign Performance'!E:E, MATCH($A701,'Campaign Performance'!$A:$A, 0))</f>
        <v>1</v>
      </c>
      <c r="Z701" s="2">
        <f t="array" ref="Z701">INDEX('Campaign Performance'!F:F, MATCH($A701,'Campaign Performance'!$A:$A, 0))</f>
        <v>0</v>
      </c>
      <c r="AA701" s="2">
        <f t="array" ref="AA701">INDEX('Campaign Performance'!G:G, MATCH($A701,'Campaign Performance'!$A:$A, 0))</f>
        <v>0</v>
      </c>
      <c r="AB701" s="2">
        <f t="array" ref="AB701">INDEX('Campaign Performance'!H:H, MATCH($A701,'Campaign Performance'!$A:$A, 0))</f>
        <v>0</v>
      </c>
      <c r="AC701" s="5">
        <f t="shared" si="2"/>
        <v>65</v>
      </c>
      <c r="AD701" s="5">
        <f t="shared" si="3"/>
        <v>11</v>
      </c>
      <c r="AE701" s="5">
        <f t="shared" si="4"/>
        <v>2406.106863</v>
      </c>
      <c r="AF701" s="5">
        <f t="shared" si="5"/>
        <v>1</v>
      </c>
      <c r="AG701" s="5" t="str">
        <f t="shared" si="6"/>
        <v>Small family</v>
      </c>
      <c r="AH701" s="5" t="str">
        <f t="shared" si="20"/>
        <v>High income</v>
      </c>
      <c r="AI701" s="5" t="str">
        <f t="shared" si="7"/>
        <v>No</v>
      </c>
      <c r="AJ701" s="5" t="str">
        <f t="shared" si="8"/>
        <v>Low Acceptance</v>
      </c>
      <c r="AK701" s="5">
        <f t="shared" si="9"/>
        <v>3</v>
      </c>
      <c r="AL701" s="5">
        <f t="shared" si="10"/>
        <v>0.1219481916</v>
      </c>
      <c r="AM701" s="5">
        <f t="shared" si="11"/>
        <v>0.7070707071</v>
      </c>
      <c r="AN701" s="5">
        <f t="shared" si="12"/>
        <v>0.3703703704</v>
      </c>
      <c r="AO701" s="5">
        <f t="shared" si="13"/>
        <v>0.25</v>
      </c>
      <c r="AP701" s="5">
        <f t="shared" si="14"/>
        <v>0.25</v>
      </c>
      <c r="AQ701" s="5">
        <f t="shared" si="15"/>
        <v>1</v>
      </c>
      <c r="AR701" s="5">
        <f t="shared" si="16"/>
        <v>0.4481638156</v>
      </c>
      <c r="AS701" s="5">
        <f t="shared" si="17"/>
        <v>159</v>
      </c>
      <c r="AT701" s="5">
        <f t="shared" si="18"/>
        <v>0.9294327825</v>
      </c>
      <c r="AU701" s="5" t="str">
        <f t="shared" si="19"/>
        <v>High</v>
      </c>
      <c r="AV701" s="5"/>
      <c r="AW701" s="5"/>
      <c r="AX701" s="5"/>
      <c r="AY701" s="5"/>
      <c r="AZ701" s="5"/>
    </row>
    <row r="702" ht="14.25" customHeight="1">
      <c r="A702" s="5">
        <v>9977.0</v>
      </c>
      <c r="B702" s="5">
        <v>1973.0</v>
      </c>
      <c r="C702" s="5" t="s">
        <v>46</v>
      </c>
      <c r="D702" s="5" t="s">
        <v>58</v>
      </c>
      <c r="E702" s="5">
        <v>78901.0</v>
      </c>
      <c r="F702" s="2">
        <f t="shared" si="1"/>
        <v>78901</v>
      </c>
      <c r="G702" s="5">
        <v>0.0</v>
      </c>
      <c r="H702" s="5">
        <v>0.0</v>
      </c>
      <c r="I702" s="5" t="s">
        <v>447</v>
      </c>
      <c r="J702" s="2">
        <f t="array" ref="J702">INDEX('Purchase Behaviour'!B:B,MATCH(A702,'Purchase Behaviour'!A:A, 0))</f>
        <v>516.6057034</v>
      </c>
      <c r="K702" s="2">
        <f t="array" ref="K702">INDEX('Purchase Behaviour'!C:C, MATCH(A702,'Purchase Behaviour'!A:A, 0))</f>
        <v>309.0170135</v>
      </c>
      <c r="L702" s="2">
        <f t="array" ref="L702">INDEX('Purchase Behaviour'!D:D, MATCH($A702,'Purchase Behaviour'!$A:$A, 0))</f>
        <v>151.0245863</v>
      </c>
      <c r="M702" s="2">
        <f t="array" ref="M702">INDEX('Purchase Behaviour'!E:E, MATCH($A702,'Purchase Behaviour'!$A:$A, 0))</f>
        <v>306.2256595</v>
      </c>
      <c r="N702" s="2">
        <f t="array" ref="N702">INDEX('Purchase Behaviour'!F:F, MATCH($A702,'Purchase Behaviour'!$A:$A, 0))</f>
        <v>481.5944559</v>
      </c>
      <c r="O702" s="2">
        <f t="array" ref="O702">INDEX('Purchase Behaviour'!G:G, MATCH($A702,'Purchase Behaviour'!$A:$A, 0))</f>
        <v>454.5536497</v>
      </c>
      <c r="P702" s="2">
        <f t="array" ref="P702">INDEX('Purchase Behaviour'!H:H, MATCH($A702,'Purchase Behaviour'!$A:$A, 0))</f>
        <v>3</v>
      </c>
      <c r="Q702" s="2">
        <f t="array" ref="Q702">INDEX('Purchase Behaviour'!I:I, MATCH($A702,'Purchase Behaviour'!$A:$A, 0))</f>
        <v>9</v>
      </c>
      <c r="R702" s="2">
        <f t="array" ref="R702">INDEX('Purchase Behaviour'!J:J, MATCH($A702,'Purchase Behaviour'!$A:$A, 0))</f>
        <v>3</v>
      </c>
      <c r="S702" s="2">
        <f t="array" ref="S702">INDEX('Purchase Behaviour'!K:K, MATCH($A702,'Purchase Behaviour'!$A:$A, 0))</f>
        <v>5</v>
      </c>
      <c r="T702" s="2">
        <f t="array" ref="T702">INDEX('Purchase Behaviour'!L:L, MATCH($A702,'Purchase Behaviour'!$A:$A, 0))</f>
        <v>4</v>
      </c>
      <c r="U702" s="2">
        <f t="array" ref="U702">INDEX('Purchase Behaviour'!M:M, MATCH($A702,'Purchase Behaviour'!$A:$A, 0))</f>
        <v>99</v>
      </c>
      <c r="V702" s="2">
        <f t="array" ref="V702">INDEX('Campaign Performance'!B:B, MATCH(A702,'Campaign Performance'!A:A, 0))</f>
        <v>0</v>
      </c>
      <c r="W702" s="2">
        <f t="array" ref="W702">INDEX('Campaign Performance'!C:C, MATCH($A702,'Campaign Performance'!$A:$A, 0))</f>
        <v>0</v>
      </c>
      <c r="X702" s="2">
        <f t="array" ref="X702">INDEX('Campaign Performance'!D:D, MATCH($A702,'Campaign Performance'!$A:$A, 0))</f>
        <v>0</v>
      </c>
      <c r="Y702" s="2">
        <f t="array" ref="Y702">INDEX('Campaign Performance'!E:E, MATCH($A702,'Campaign Performance'!$A:$A, 0))</f>
        <v>0</v>
      </c>
      <c r="Z702" s="2">
        <f t="array" ref="Z702">INDEX('Campaign Performance'!F:F, MATCH($A702,'Campaign Performance'!$A:$A, 0))</f>
        <v>0</v>
      </c>
      <c r="AA702" s="2">
        <f t="array" ref="AA702">INDEX('Campaign Performance'!G:G, MATCH($A702,'Campaign Performance'!$A:$A, 0))</f>
        <v>0</v>
      </c>
      <c r="AB702" s="2">
        <f t="array" ref="AB702">INDEX('Campaign Performance'!H:H, MATCH($A702,'Campaign Performance'!$A:$A, 0))</f>
        <v>0</v>
      </c>
      <c r="AC702" s="5">
        <f t="shared" si="2"/>
        <v>52</v>
      </c>
      <c r="AD702" s="5">
        <f t="shared" si="3"/>
        <v>12</v>
      </c>
      <c r="AE702" s="5">
        <f t="shared" si="4"/>
        <v>2219.021068</v>
      </c>
      <c r="AF702" s="5">
        <f t="shared" si="5"/>
        <v>0</v>
      </c>
      <c r="AG702" s="5" t="str">
        <f t="shared" si="6"/>
        <v>No kids</v>
      </c>
      <c r="AH702" s="5" t="str">
        <f t="shared" si="20"/>
        <v>High income</v>
      </c>
      <c r="AI702" s="5" t="str">
        <f t="shared" si="7"/>
        <v>No</v>
      </c>
      <c r="AJ702" s="5" t="str">
        <f t="shared" si="8"/>
        <v>No Acceptance</v>
      </c>
      <c r="AK702" s="5">
        <f t="shared" si="9"/>
        <v>3</v>
      </c>
      <c r="AL702" s="5">
        <f t="shared" si="10"/>
        <v>0.1124661629</v>
      </c>
      <c r="AM702" s="5">
        <f t="shared" si="11"/>
        <v>0</v>
      </c>
      <c r="AN702" s="5">
        <f t="shared" si="12"/>
        <v>0.3333333333</v>
      </c>
      <c r="AO702" s="5">
        <f t="shared" si="13"/>
        <v>0.1071428571</v>
      </c>
      <c r="AP702" s="5">
        <f t="shared" si="14"/>
        <v>0</v>
      </c>
      <c r="AQ702" s="5">
        <f t="shared" si="15"/>
        <v>1</v>
      </c>
      <c r="AR702" s="5">
        <f t="shared" si="16"/>
        <v>0.1888308264</v>
      </c>
      <c r="AS702" s="5">
        <f t="shared" si="17"/>
        <v>1741</v>
      </c>
      <c r="AT702" s="5">
        <f t="shared" si="18"/>
        <v>0.2228673515</v>
      </c>
      <c r="AU702" s="5" t="str">
        <f t="shared" si="19"/>
        <v>Low</v>
      </c>
      <c r="AV702" s="5"/>
      <c r="AW702" s="5"/>
      <c r="AX702" s="5"/>
      <c r="AY702" s="5"/>
      <c r="AZ702" s="5"/>
    </row>
    <row r="703" ht="14.25" customHeight="1">
      <c r="A703" s="5">
        <v>10196.0</v>
      </c>
      <c r="B703" s="5">
        <v>1978.0</v>
      </c>
      <c r="C703" s="5" t="s">
        <v>46</v>
      </c>
      <c r="D703" s="5" t="s">
        <v>54</v>
      </c>
      <c r="E703" s="5">
        <v>71427.0</v>
      </c>
      <c r="F703" s="2">
        <f t="shared" si="1"/>
        <v>71427</v>
      </c>
      <c r="G703" s="5">
        <v>0.0</v>
      </c>
      <c r="H703" s="5">
        <v>0.0</v>
      </c>
      <c r="I703" s="5" t="s">
        <v>489</v>
      </c>
      <c r="J703" s="2">
        <f t="array" ref="J703">INDEX('Purchase Behaviour'!B:B,MATCH(A703,'Purchase Behaviour'!A:A, 0))</f>
        <v>415.0636793</v>
      </c>
      <c r="K703" s="2">
        <f t="array" ref="K703">INDEX('Purchase Behaviour'!C:C, MATCH(A703,'Purchase Behaviour'!A:A, 0))</f>
        <v>419.6070011</v>
      </c>
      <c r="L703" s="2">
        <f t="array" ref="L703">INDEX('Purchase Behaviour'!D:D, MATCH($A703,'Purchase Behaviour'!$A:$A, 0))</f>
        <v>488.3358465</v>
      </c>
      <c r="M703" s="2">
        <f t="array" ref="M703">INDEX('Purchase Behaviour'!E:E, MATCH($A703,'Purchase Behaviour'!$A:$A, 0))</f>
        <v>256.9168508</v>
      </c>
      <c r="N703" s="2">
        <f t="array" ref="N703">INDEX('Purchase Behaviour'!F:F, MATCH($A703,'Purchase Behaviour'!$A:$A, 0))</f>
        <v>210.7626507</v>
      </c>
      <c r="O703" s="2">
        <f t="array" ref="O703">INDEX('Purchase Behaviour'!G:G, MATCH($A703,'Purchase Behaviour'!$A:$A, 0))</f>
        <v>382.2925203</v>
      </c>
      <c r="P703" s="2">
        <f t="array" ref="P703">INDEX('Purchase Behaviour'!H:H, MATCH($A703,'Purchase Behaviour'!$A:$A, 0))</f>
        <v>2</v>
      </c>
      <c r="Q703" s="2">
        <f t="array" ref="Q703">INDEX('Purchase Behaviour'!I:I, MATCH($A703,'Purchase Behaviour'!$A:$A, 0))</f>
        <v>8</v>
      </c>
      <c r="R703" s="2">
        <f t="array" ref="R703">INDEX('Purchase Behaviour'!J:J, MATCH($A703,'Purchase Behaviour'!$A:$A, 0))</f>
        <v>2</v>
      </c>
      <c r="S703" s="2">
        <f t="array" ref="S703">INDEX('Purchase Behaviour'!K:K, MATCH($A703,'Purchase Behaviour'!$A:$A, 0))</f>
        <v>8</v>
      </c>
      <c r="T703" s="2">
        <f t="array" ref="T703">INDEX('Purchase Behaviour'!L:L, MATCH($A703,'Purchase Behaviour'!$A:$A, 0))</f>
        <v>4</v>
      </c>
      <c r="U703" s="2">
        <f t="array" ref="U703">INDEX('Purchase Behaviour'!M:M, MATCH($A703,'Purchase Behaviour'!$A:$A, 0))</f>
        <v>26</v>
      </c>
      <c r="V703" s="2">
        <f t="array" ref="V703">INDEX('Campaign Performance'!B:B, MATCH(A703,'Campaign Performance'!A:A, 0))</f>
        <v>0</v>
      </c>
      <c r="W703" s="2">
        <f t="array" ref="W703">INDEX('Campaign Performance'!C:C, MATCH($A703,'Campaign Performance'!$A:$A, 0))</f>
        <v>0</v>
      </c>
      <c r="X703" s="2">
        <f t="array" ref="X703">INDEX('Campaign Performance'!D:D, MATCH($A703,'Campaign Performance'!$A:$A, 0))</f>
        <v>0</v>
      </c>
      <c r="Y703" s="2">
        <f t="array" ref="Y703">INDEX('Campaign Performance'!E:E, MATCH($A703,'Campaign Performance'!$A:$A, 0))</f>
        <v>0</v>
      </c>
      <c r="Z703" s="2">
        <f t="array" ref="Z703">INDEX('Campaign Performance'!F:F, MATCH($A703,'Campaign Performance'!$A:$A, 0))</f>
        <v>0</v>
      </c>
      <c r="AA703" s="2">
        <f t="array" ref="AA703">INDEX('Campaign Performance'!G:G, MATCH($A703,'Campaign Performance'!$A:$A, 0))</f>
        <v>0</v>
      </c>
      <c r="AB703" s="2">
        <f t="array" ref="AB703">INDEX('Campaign Performance'!H:H, MATCH($A703,'Campaign Performance'!$A:$A, 0))</f>
        <v>0</v>
      </c>
      <c r="AC703" s="5">
        <f t="shared" si="2"/>
        <v>47</v>
      </c>
      <c r="AD703" s="5">
        <f t="shared" si="3"/>
        <v>11</v>
      </c>
      <c r="AE703" s="5">
        <f t="shared" si="4"/>
        <v>2172.978549</v>
      </c>
      <c r="AF703" s="5">
        <f t="shared" si="5"/>
        <v>0</v>
      </c>
      <c r="AG703" s="5" t="str">
        <f t="shared" si="6"/>
        <v>No kids</v>
      </c>
      <c r="AH703" s="5" t="str">
        <f t="shared" si="20"/>
        <v>High income</v>
      </c>
      <c r="AI703" s="5" t="str">
        <f t="shared" si="7"/>
        <v>No</v>
      </c>
      <c r="AJ703" s="5" t="str">
        <f t="shared" si="8"/>
        <v>No Acceptance</v>
      </c>
      <c r="AK703" s="5">
        <f t="shared" si="9"/>
        <v>3</v>
      </c>
      <c r="AL703" s="5">
        <f t="shared" si="10"/>
        <v>0.1101325999</v>
      </c>
      <c r="AM703" s="5">
        <f t="shared" si="11"/>
        <v>0.7373737374</v>
      </c>
      <c r="AN703" s="5">
        <f t="shared" si="12"/>
        <v>0.2962962963</v>
      </c>
      <c r="AO703" s="5">
        <f t="shared" si="13"/>
        <v>0.07142857143</v>
      </c>
      <c r="AP703" s="5">
        <f t="shared" si="14"/>
        <v>0</v>
      </c>
      <c r="AQ703" s="5">
        <f t="shared" si="15"/>
        <v>1</v>
      </c>
      <c r="AR703" s="5">
        <f t="shared" si="16"/>
        <v>0.4003325728</v>
      </c>
      <c r="AS703" s="5">
        <f t="shared" si="17"/>
        <v>332</v>
      </c>
      <c r="AT703" s="5">
        <f t="shared" si="18"/>
        <v>0.8521661456</v>
      </c>
      <c r="AU703" s="5" t="str">
        <f t="shared" si="19"/>
        <v>High</v>
      </c>
      <c r="AV703" s="5"/>
      <c r="AW703" s="5"/>
      <c r="AX703" s="5"/>
      <c r="AY703" s="5"/>
      <c r="AZ703" s="5"/>
    </row>
    <row r="704" ht="14.25" customHeight="1">
      <c r="A704" s="5">
        <v>6384.0</v>
      </c>
      <c r="B704" s="5">
        <v>1978.0</v>
      </c>
      <c r="C704" s="5" t="s">
        <v>46</v>
      </c>
      <c r="D704" s="5" t="s">
        <v>58</v>
      </c>
      <c r="E704" s="5">
        <v>71022.0</v>
      </c>
      <c r="F704" s="2">
        <f t="shared" si="1"/>
        <v>71022</v>
      </c>
      <c r="G704" s="5">
        <v>0.0</v>
      </c>
      <c r="H704" s="5">
        <v>2.0</v>
      </c>
      <c r="I704" s="5" t="s">
        <v>89</v>
      </c>
      <c r="J704" s="2">
        <f t="array" ref="J704">INDEX('Purchase Behaviour'!B:B,MATCH(A704,'Purchase Behaviour'!A:A, 0))</f>
        <v>225.8115796</v>
      </c>
      <c r="K704" s="2">
        <f t="array" ref="K704">INDEX('Purchase Behaviour'!C:C, MATCH(A704,'Purchase Behaviour'!A:A, 0))</f>
        <v>202.7146181</v>
      </c>
      <c r="L704" s="2">
        <f t="array" ref="L704">INDEX('Purchase Behaviour'!D:D, MATCH($A704,'Purchase Behaviour'!$A:$A, 0))</f>
        <v>472.9386871</v>
      </c>
      <c r="M704" s="2">
        <f t="array" ref="M704">INDEX('Purchase Behaviour'!E:E, MATCH($A704,'Purchase Behaviour'!$A:$A, 0))</f>
        <v>367.0620731</v>
      </c>
      <c r="N704" s="2">
        <f t="array" ref="N704">INDEX('Purchase Behaviour'!F:F, MATCH($A704,'Purchase Behaviour'!$A:$A, 0))</f>
        <v>342.934619</v>
      </c>
      <c r="O704" s="2">
        <f t="array" ref="O704">INDEX('Purchase Behaviour'!G:G, MATCH($A704,'Purchase Behaviour'!$A:$A, 0))</f>
        <v>345.194485</v>
      </c>
      <c r="P704" s="2">
        <f t="array" ref="P704">INDEX('Purchase Behaviour'!H:H, MATCH($A704,'Purchase Behaviour'!$A:$A, 0))</f>
        <v>3</v>
      </c>
      <c r="Q704" s="2">
        <f t="array" ref="Q704">INDEX('Purchase Behaviour'!I:I, MATCH($A704,'Purchase Behaviour'!$A:$A, 0))</f>
        <v>5</v>
      </c>
      <c r="R704" s="2">
        <f t="array" ref="R704">INDEX('Purchase Behaviour'!J:J, MATCH($A704,'Purchase Behaviour'!$A:$A, 0))</f>
        <v>2</v>
      </c>
      <c r="S704" s="2">
        <f t="array" ref="S704">INDEX('Purchase Behaviour'!K:K, MATCH($A704,'Purchase Behaviour'!$A:$A, 0))</f>
        <v>11</v>
      </c>
      <c r="T704" s="2">
        <f t="array" ref="T704">INDEX('Purchase Behaviour'!L:L, MATCH($A704,'Purchase Behaviour'!$A:$A, 0))</f>
        <v>8</v>
      </c>
      <c r="U704" s="2">
        <f t="array" ref="U704">INDEX('Purchase Behaviour'!M:M, MATCH($A704,'Purchase Behaviour'!$A:$A, 0))</f>
        <v>30</v>
      </c>
      <c r="V704" s="2">
        <f t="array" ref="V704">INDEX('Campaign Performance'!B:B, MATCH(A704,'Campaign Performance'!A:A, 0))</f>
        <v>1</v>
      </c>
      <c r="W704" s="2">
        <f t="array" ref="W704">INDEX('Campaign Performance'!C:C, MATCH($A704,'Campaign Performance'!$A:$A, 0))</f>
        <v>0</v>
      </c>
      <c r="X704" s="2">
        <f t="array" ref="X704">INDEX('Campaign Performance'!D:D, MATCH($A704,'Campaign Performance'!$A:$A, 0))</f>
        <v>0</v>
      </c>
      <c r="Y704" s="2">
        <f t="array" ref="Y704">INDEX('Campaign Performance'!E:E, MATCH($A704,'Campaign Performance'!$A:$A, 0))</f>
        <v>0</v>
      </c>
      <c r="Z704" s="2">
        <f t="array" ref="Z704">INDEX('Campaign Performance'!F:F, MATCH($A704,'Campaign Performance'!$A:$A, 0))</f>
        <v>0</v>
      </c>
      <c r="AA704" s="2">
        <f t="array" ref="AA704">INDEX('Campaign Performance'!G:G, MATCH($A704,'Campaign Performance'!$A:$A, 0))</f>
        <v>0</v>
      </c>
      <c r="AB704" s="2">
        <f t="array" ref="AB704">INDEX('Campaign Performance'!H:H, MATCH($A704,'Campaign Performance'!$A:$A, 0))</f>
        <v>0</v>
      </c>
      <c r="AC704" s="5">
        <f t="shared" si="2"/>
        <v>47</v>
      </c>
      <c r="AD704" s="5">
        <f t="shared" si="3"/>
        <v>11</v>
      </c>
      <c r="AE704" s="5">
        <f t="shared" si="4"/>
        <v>1956.656062</v>
      </c>
      <c r="AF704" s="5">
        <f t="shared" si="5"/>
        <v>1</v>
      </c>
      <c r="AG704" s="5" t="str">
        <f t="shared" si="6"/>
        <v>Large family</v>
      </c>
      <c r="AH704" s="5" t="str">
        <f t="shared" si="20"/>
        <v>High income</v>
      </c>
      <c r="AI704" s="5" t="str">
        <f t="shared" si="7"/>
        <v>No</v>
      </c>
      <c r="AJ704" s="5" t="str">
        <f t="shared" si="8"/>
        <v>Low Acceptance</v>
      </c>
      <c r="AK704" s="5">
        <f t="shared" si="9"/>
        <v>3</v>
      </c>
      <c r="AL704" s="5">
        <f t="shared" si="10"/>
        <v>0.09916877427</v>
      </c>
      <c r="AM704" s="5">
        <f t="shared" si="11"/>
        <v>0.696969697</v>
      </c>
      <c r="AN704" s="5">
        <f t="shared" si="12"/>
        <v>0.1851851852</v>
      </c>
      <c r="AO704" s="5">
        <f t="shared" si="13"/>
        <v>0.07142857143</v>
      </c>
      <c r="AP704" s="5">
        <f t="shared" si="14"/>
        <v>0.25</v>
      </c>
      <c r="AQ704" s="5">
        <f t="shared" si="15"/>
        <v>1</v>
      </c>
      <c r="AR704" s="5">
        <f t="shared" si="16"/>
        <v>0.3938037376</v>
      </c>
      <c r="AS704" s="5">
        <f t="shared" si="17"/>
        <v>368</v>
      </c>
      <c r="AT704" s="5">
        <f t="shared" si="18"/>
        <v>0.8360875391</v>
      </c>
      <c r="AU704" s="5" t="str">
        <f t="shared" si="19"/>
        <v>High</v>
      </c>
      <c r="AV704" s="5"/>
      <c r="AW704" s="5"/>
      <c r="AX704" s="5"/>
      <c r="AY704" s="5"/>
      <c r="AZ704" s="5"/>
    </row>
    <row r="705" ht="14.25" customHeight="1">
      <c r="A705" s="5">
        <v>8029.0</v>
      </c>
      <c r="B705" s="5">
        <v>1988.0</v>
      </c>
      <c r="C705" s="5" t="s">
        <v>56</v>
      </c>
      <c r="D705" s="5" t="s">
        <v>47</v>
      </c>
      <c r="E705" s="5">
        <v>90247.0</v>
      </c>
      <c r="F705" s="2">
        <f t="shared" si="1"/>
        <v>90247</v>
      </c>
      <c r="G705" s="5">
        <v>0.0</v>
      </c>
      <c r="H705" s="5">
        <v>1.0</v>
      </c>
      <c r="I705" s="5" t="s">
        <v>490</v>
      </c>
      <c r="J705" s="2">
        <f t="array" ref="J705">INDEX('Purchase Behaviour'!B:B,MATCH(A705,'Purchase Behaviour'!A:A, 0))</f>
        <v>417.1597789</v>
      </c>
      <c r="K705" s="2">
        <f t="array" ref="K705">INDEX('Purchase Behaviour'!C:C, MATCH(A705,'Purchase Behaviour'!A:A, 0))</f>
        <v>600.0303271</v>
      </c>
      <c r="L705" s="2">
        <f t="array" ref="L705">INDEX('Purchase Behaviour'!D:D, MATCH($A705,'Purchase Behaviour'!$A:$A, 0))</f>
        <v>222.5301116</v>
      </c>
      <c r="M705" s="2">
        <f t="array" ref="M705">INDEX('Purchase Behaviour'!E:E, MATCH($A705,'Purchase Behaviour'!$A:$A, 0))</f>
        <v>216.8082128</v>
      </c>
      <c r="N705" s="2">
        <f t="array" ref="N705">INDEX('Purchase Behaviour'!F:F, MATCH($A705,'Purchase Behaviour'!$A:$A, 0))</f>
        <v>302.4331378</v>
      </c>
      <c r="O705" s="2">
        <f t="array" ref="O705">INDEX('Purchase Behaviour'!G:G, MATCH($A705,'Purchase Behaviour'!$A:$A, 0))</f>
        <v>471.7842003</v>
      </c>
      <c r="P705" s="2">
        <f t="array" ref="P705">INDEX('Purchase Behaviour'!H:H, MATCH($A705,'Purchase Behaviour'!$A:$A, 0))</f>
        <v>1</v>
      </c>
      <c r="Q705" s="2">
        <f t="array" ref="Q705">INDEX('Purchase Behaviour'!I:I, MATCH($A705,'Purchase Behaviour'!$A:$A, 0))</f>
        <v>3</v>
      </c>
      <c r="R705" s="2">
        <f t="array" ref="R705">INDEX('Purchase Behaviour'!J:J, MATCH($A705,'Purchase Behaviour'!$A:$A, 0))</f>
        <v>4</v>
      </c>
      <c r="S705" s="2">
        <f t="array" ref="S705">INDEX('Purchase Behaviour'!K:K, MATCH($A705,'Purchase Behaviour'!$A:$A, 0))</f>
        <v>7</v>
      </c>
      <c r="T705" s="2">
        <f t="array" ref="T705">INDEX('Purchase Behaviour'!L:L, MATCH($A705,'Purchase Behaviour'!$A:$A, 0))</f>
        <v>1</v>
      </c>
      <c r="U705" s="2">
        <f t="array" ref="U705">INDEX('Purchase Behaviour'!M:M, MATCH($A705,'Purchase Behaviour'!$A:$A, 0))</f>
        <v>27</v>
      </c>
      <c r="V705" s="2">
        <f t="array" ref="V705">INDEX('Campaign Performance'!B:B, MATCH(A705,'Campaign Performance'!A:A, 0))</f>
        <v>0</v>
      </c>
      <c r="W705" s="2">
        <f t="array" ref="W705">INDEX('Campaign Performance'!C:C, MATCH($A705,'Campaign Performance'!$A:$A, 0))</f>
        <v>1</v>
      </c>
      <c r="X705" s="2">
        <f t="array" ref="X705">INDEX('Campaign Performance'!D:D, MATCH($A705,'Campaign Performance'!$A:$A, 0))</f>
        <v>1</v>
      </c>
      <c r="Y705" s="2">
        <f t="array" ref="Y705">INDEX('Campaign Performance'!E:E, MATCH($A705,'Campaign Performance'!$A:$A, 0))</f>
        <v>1</v>
      </c>
      <c r="Z705" s="2">
        <f t="array" ref="Z705">INDEX('Campaign Performance'!F:F, MATCH($A705,'Campaign Performance'!$A:$A, 0))</f>
        <v>0</v>
      </c>
      <c r="AA705" s="2">
        <f t="array" ref="AA705">INDEX('Campaign Performance'!G:G, MATCH($A705,'Campaign Performance'!$A:$A, 0))</f>
        <v>0</v>
      </c>
      <c r="AB705" s="2">
        <f t="array" ref="AB705">INDEX('Campaign Performance'!H:H, MATCH($A705,'Campaign Performance'!$A:$A, 0))</f>
        <v>1</v>
      </c>
      <c r="AC705" s="5">
        <f t="shared" si="2"/>
        <v>37</v>
      </c>
      <c r="AD705" s="5">
        <f t="shared" si="3"/>
        <v>11</v>
      </c>
      <c r="AE705" s="5">
        <f t="shared" si="4"/>
        <v>2230.745768</v>
      </c>
      <c r="AF705" s="5">
        <f t="shared" si="5"/>
        <v>3</v>
      </c>
      <c r="AG705" s="5" t="str">
        <f t="shared" si="6"/>
        <v>Small family</v>
      </c>
      <c r="AH705" s="5" t="str">
        <f t="shared" si="20"/>
        <v>High income</v>
      </c>
      <c r="AI705" s="5" t="str">
        <f t="shared" si="7"/>
        <v>Yes</v>
      </c>
      <c r="AJ705" s="5" t="str">
        <f t="shared" si="8"/>
        <v>High Acceptance</v>
      </c>
      <c r="AK705" s="5">
        <f t="shared" si="9"/>
        <v>3</v>
      </c>
      <c r="AL705" s="5">
        <f t="shared" si="10"/>
        <v>0.1130604034</v>
      </c>
      <c r="AM705" s="5">
        <f t="shared" si="11"/>
        <v>0.7272727273</v>
      </c>
      <c r="AN705" s="5">
        <f t="shared" si="12"/>
        <v>0.1111111111</v>
      </c>
      <c r="AO705" s="5">
        <f t="shared" si="13"/>
        <v>0.1428571429</v>
      </c>
      <c r="AP705" s="5">
        <f t="shared" si="14"/>
        <v>0.75</v>
      </c>
      <c r="AQ705" s="5">
        <f t="shared" si="15"/>
        <v>1</v>
      </c>
      <c r="AR705" s="5">
        <f t="shared" si="16"/>
        <v>0.4523993</v>
      </c>
      <c r="AS705" s="5">
        <f t="shared" si="17"/>
        <v>145</v>
      </c>
      <c r="AT705" s="5">
        <f t="shared" si="18"/>
        <v>0.9356855739</v>
      </c>
      <c r="AU705" s="5" t="str">
        <f t="shared" si="19"/>
        <v>High</v>
      </c>
      <c r="AV705" s="5"/>
      <c r="AW705" s="5"/>
      <c r="AX705" s="5"/>
      <c r="AY705" s="5"/>
      <c r="AZ705" s="5"/>
    </row>
    <row r="706" ht="14.25" customHeight="1">
      <c r="A706" s="5">
        <v>968.0</v>
      </c>
      <c r="B706" s="5">
        <v>1968.0</v>
      </c>
      <c r="C706" s="5" t="s">
        <v>56</v>
      </c>
      <c r="D706" s="5" t="s">
        <v>58</v>
      </c>
      <c r="E706" s="5">
        <v>41335.0</v>
      </c>
      <c r="F706" s="2">
        <f t="shared" si="1"/>
        <v>41335</v>
      </c>
      <c r="G706" s="5">
        <v>0.0</v>
      </c>
      <c r="H706" s="5">
        <v>0.0</v>
      </c>
      <c r="I706" s="5" t="s">
        <v>249</v>
      </c>
      <c r="J706" s="2">
        <f t="array" ref="J706">INDEX('Purchase Behaviour'!B:B,MATCH(A706,'Purchase Behaviour'!A:A, 0))</f>
        <v>312.0481988</v>
      </c>
      <c r="K706" s="2">
        <f t="array" ref="K706">INDEX('Purchase Behaviour'!C:C, MATCH(A706,'Purchase Behaviour'!A:A, 0))</f>
        <v>252.7910388</v>
      </c>
      <c r="L706" s="2">
        <f t="array" ref="L706">INDEX('Purchase Behaviour'!D:D, MATCH($A706,'Purchase Behaviour'!$A:$A, 0))</f>
        <v>235.282034</v>
      </c>
      <c r="M706" s="2">
        <f t="array" ref="M706">INDEX('Purchase Behaviour'!E:E, MATCH($A706,'Purchase Behaviour'!$A:$A, 0))</f>
        <v>192.7306369</v>
      </c>
      <c r="N706" s="2">
        <f t="array" ref="N706">INDEX('Purchase Behaviour'!F:F, MATCH($A706,'Purchase Behaviour'!$A:$A, 0))</f>
        <v>113.4478834</v>
      </c>
      <c r="O706" s="2">
        <f t="array" ref="O706">INDEX('Purchase Behaviour'!G:G, MATCH($A706,'Purchase Behaviour'!$A:$A, 0))</f>
        <v>230.3799346</v>
      </c>
      <c r="P706" s="2">
        <f t="array" ref="P706">INDEX('Purchase Behaviour'!H:H, MATCH($A706,'Purchase Behaviour'!$A:$A, 0))</f>
        <v>3</v>
      </c>
      <c r="Q706" s="2">
        <f t="array" ref="Q706">INDEX('Purchase Behaviour'!I:I, MATCH($A706,'Purchase Behaviour'!$A:$A, 0))</f>
        <v>4</v>
      </c>
      <c r="R706" s="2">
        <f t="array" ref="R706">INDEX('Purchase Behaviour'!J:J, MATCH($A706,'Purchase Behaviour'!$A:$A, 0))</f>
        <v>1</v>
      </c>
      <c r="S706" s="2">
        <f t="array" ref="S706">INDEX('Purchase Behaviour'!K:K, MATCH($A706,'Purchase Behaviour'!$A:$A, 0))</f>
        <v>4</v>
      </c>
      <c r="T706" s="2">
        <f t="array" ref="T706">INDEX('Purchase Behaviour'!L:L, MATCH($A706,'Purchase Behaviour'!$A:$A, 0))</f>
        <v>7</v>
      </c>
      <c r="U706" s="2">
        <f t="array" ref="U706">INDEX('Purchase Behaviour'!M:M, MATCH($A706,'Purchase Behaviour'!$A:$A, 0))</f>
        <v>24</v>
      </c>
      <c r="V706" s="2">
        <f t="array" ref="V706">INDEX('Campaign Performance'!B:B, MATCH(A706,'Campaign Performance'!A:A, 0))</f>
        <v>0</v>
      </c>
      <c r="W706" s="2">
        <f t="array" ref="W706">INDEX('Campaign Performance'!C:C, MATCH($A706,'Campaign Performance'!$A:$A, 0))</f>
        <v>0</v>
      </c>
      <c r="X706" s="2">
        <f t="array" ref="X706">INDEX('Campaign Performance'!D:D, MATCH($A706,'Campaign Performance'!$A:$A, 0))</f>
        <v>0</v>
      </c>
      <c r="Y706" s="2">
        <f t="array" ref="Y706">INDEX('Campaign Performance'!E:E, MATCH($A706,'Campaign Performance'!$A:$A, 0))</f>
        <v>0</v>
      </c>
      <c r="Z706" s="2">
        <f t="array" ref="Z706">INDEX('Campaign Performance'!F:F, MATCH($A706,'Campaign Performance'!$A:$A, 0))</f>
        <v>0</v>
      </c>
      <c r="AA706" s="2">
        <f t="array" ref="AA706">INDEX('Campaign Performance'!G:G, MATCH($A706,'Campaign Performance'!$A:$A, 0))</f>
        <v>0</v>
      </c>
      <c r="AB706" s="2">
        <f t="array" ref="AB706">INDEX('Campaign Performance'!H:H, MATCH($A706,'Campaign Performance'!$A:$A, 0))</f>
        <v>0</v>
      </c>
      <c r="AC706" s="5">
        <f t="shared" si="2"/>
        <v>57</v>
      </c>
      <c r="AD706" s="5">
        <f t="shared" si="3"/>
        <v>11</v>
      </c>
      <c r="AE706" s="5">
        <f t="shared" si="4"/>
        <v>1336.679727</v>
      </c>
      <c r="AF706" s="5">
        <f t="shared" si="5"/>
        <v>0</v>
      </c>
      <c r="AG706" s="5" t="str">
        <f t="shared" si="6"/>
        <v>No kids</v>
      </c>
      <c r="AH706" s="5" t="str">
        <f t="shared" si="20"/>
        <v>Mid income</v>
      </c>
      <c r="AI706" s="5" t="str">
        <f t="shared" si="7"/>
        <v>No</v>
      </c>
      <c r="AJ706" s="5" t="str">
        <f t="shared" si="8"/>
        <v>No Acceptance</v>
      </c>
      <c r="AK706" s="5">
        <f t="shared" si="9"/>
        <v>2</v>
      </c>
      <c r="AL706" s="5">
        <f t="shared" si="10"/>
        <v>0.06774664831</v>
      </c>
      <c r="AM706" s="5">
        <f t="shared" si="11"/>
        <v>0.7575757576</v>
      </c>
      <c r="AN706" s="5">
        <f t="shared" si="12"/>
        <v>0.1481481481</v>
      </c>
      <c r="AO706" s="5">
        <f t="shared" si="13"/>
        <v>0.03571428571</v>
      </c>
      <c r="AP706" s="5">
        <f t="shared" si="14"/>
        <v>0</v>
      </c>
      <c r="AQ706" s="5">
        <f t="shared" si="15"/>
        <v>0.5</v>
      </c>
      <c r="AR706" s="5">
        <f t="shared" si="16"/>
        <v>0.3200030401</v>
      </c>
      <c r="AS706" s="5">
        <f t="shared" si="17"/>
        <v>793</v>
      </c>
      <c r="AT706" s="5">
        <f t="shared" si="18"/>
        <v>0.6462706565</v>
      </c>
      <c r="AU706" s="5" t="str">
        <f t="shared" si="19"/>
        <v>Mid</v>
      </c>
      <c r="AV706" s="5"/>
      <c r="AW706" s="5"/>
      <c r="AX706" s="5"/>
      <c r="AY706" s="5"/>
      <c r="AZ706" s="5"/>
    </row>
    <row r="707" ht="14.25" customHeight="1">
      <c r="A707" s="5">
        <v>6988.0</v>
      </c>
      <c r="B707" s="5">
        <v>1986.0</v>
      </c>
      <c r="C707" s="5" t="s">
        <v>46</v>
      </c>
      <c r="D707" s="5" t="s">
        <v>54</v>
      </c>
      <c r="E707" s="5">
        <v>71952.0</v>
      </c>
      <c r="F707" s="2">
        <f t="shared" si="1"/>
        <v>71952</v>
      </c>
      <c r="G707" s="5">
        <v>1.0</v>
      </c>
      <c r="H707" s="5">
        <v>0.0</v>
      </c>
      <c r="I707" s="5" t="s">
        <v>314</v>
      </c>
      <c r="J707" s="2">
        <f t="array" ref="J707">INDEX('Purchase Behaviour'!B:B,MATCH(A707,'Purchase Behaviour'!A:A, 0))</f>
        <v>567.4899601</v>
      </c>
      <c r="K707" s="2">
        <f t="array" ref="K707">INDEX('Purchase Behaviour'!C:C, MATCH(A707,'Purchase Behaviour'!A:A, 0))</f>
        <v>317.838533</v>
      </c>
      <c r="L707" s="2">
        <f t="array" ref="L707">INDEX('Purchase Behaviour'!D:D, MATCH($A707,'Purchase Behaviour'!$A:$A, 0))</f>
        <v>282.5158075</v>
      </c>
      <c r="M707" s="2">
        <f t="array" ref="M707">INDEX('Purchase Behaviour'!E:E, MATCH($A707,'Purchase Behaviour'!$A:$A, 0))</f>
        <v>318.3689494</v>
      </c>
      <c r="N707" s="2">
        <f t="array" ref="N707">INDEX('Purchase Behaviour'!F:F, MATCH($A707,'Purchase Behaviour'!$A:$A, 0))</f>
        <v>410.3615589</v>
      </c>
      <c r="O707" s="2">
        <f t="array" ref="O707">INDEX('Purchase Behaviour'!G:G, MATCH($A707,'Purchase Behaviour'!$A:$A, 0))</f>
        <v>356.5955403</v>
      </c>
      <c r="P707" s="2">
        <f t="array" ref="P707">INDEX('Purchase Behaviour'!H:H, MATCH($A707,'Purchase Behaviour'!$A:$A, 0))</f>
        <v>2</v>
      </c>
      <c r="Q707" s="2">
        <f t="array" ref="Q707">INDEX('Purchase Behaviour'!I:I, MATCH($A707,'Purchase Behaviour'!$A:$A, 0))</f>
        <v>8</v>
      </c>
      <c r="R707" s="2">
        <f t="array" ref="R707">INDEX('Purchase Behaviour'!J:J, MATCH($A707,'Purchase Behaviour'!$A:$A, 0))</f>
        <v>4</v>
      </c>
      <c r="S707" s="2">
        <f t="array" ref="S707">INDEX('Purchase Behaviour'!K:K, MATCH($A707,'Purchase Behaviour'!$A:$A, 0))</f>
        <v>8</v>
      </c>
      <c r="T707" s="2">
        <f t="array" ref="T707">INDEX('Purchase Behaviour'!L:L, MATCH($A707,'Purchase Behaviour'!$A:$A, 0))</f>
        <v>4</v>
      </c>
      <c r="U707" s="2">
        <f t="array" ref="U707">INDEX('Purchase Behaviour'!M:M, MATCH($A707,'Purchase Behaviour'!$A:$A, 0))</f>
        <v>93</v>
      </c>
      <c r="V707" s="2">
        <f t="array" ref="V707">INDEX('Campaign Performance'!B:B, MATCH(A707,'Campaign Performance'!A:A, 0))</f>
        <v>1</v>
      </c>
      <c r="W707" s="2">
        <f t="array" ref="W707">INDEX('Campaign Performance'!C:C, MATCH($A707,'Campaign Performance'!$A:$A, 0))</f>
        <v>0</v>
      </c>
      <c r="X707" s="2">
        <f t="array" ref="X707">INDEX('Campaign Performance'!D:D, MATCH($A707,'Campaign Performance'!$A:$A, 0))</f>
        <v>1</v>
      </c>
      <c r="Y707" s="2">
        <f t="array" ref="Y707">INDEX('Campaign Performance'!E:E, MATCH($A707,'Campaign Performance'!$A:$A, 0))</f>
        <v>0</v>
      </c>
      <c r="Z707" s="2">
        <f t="array" ref="Z707">INDEX('Campaign Performance'!F:F, MATCH($A707,'Campaign Performance'!$A:$A, 0))</f>
        <v>0</v>
      </c>
      <c r="AA707" s="2">
        <f t="array" ref="AA707">INDEX('Campaign Performance'!G:G, MATCH($A707,'Campaign Performance'!$A:$A, 0))</f>
        <v>0</v>
      </c>
      <c r="AB707" s="2">
        <f t="array" ref="AB707">INDEX('Campaign Performance'!H:H, MATCH($A707,'Campaign Performance'!$A:$A, 0))</f>
        <v>0</v>
      </c>
      <c r="AC707" s="5">
        <f t="shared" si="2"/>
        <v>39</v>
      </c>
      <c r="AD707" s="5">
        <f t="shared" si="3"/>
        <v>12</v>
      </c>
      <c r="AE707" s="5">
        <f t="shared" si="4"/>
        <v>2253.170349</v>
      </c>
      <c r="AF707" s="5">
        <f t="shared" si="5"/>
        <v>2</v>
      </c>
      <c r="AG707" s="5" t="str">
        <f t="shared" si="6"/>
        <v>Small family</v>
      </c>
      <c r="AH707" s="5" t="str">
        <f t="shared" si="20"/>
        <v>High income</v>
      </c>
      <c r="AI707" s="5" t="str">
        <f t="shared" si="7"/>
        <v>No</v>
      </c>
      <c r="AJ707" s="5" t="str">
        <f t="shared" si="8"/>
        <v>Mid Acceptance</v>
      </c>
      <c r="AK707" s="5">
        <f t="shared" si="9"/>
        <v>3</v>
      </c>
      <c r="AL707" s="5">
        <f t="shared" si="10"/>
        <v>0.1141969435</v>
      </c>
      <c r="AM707" s="5">
        <f t="shared" si="11"/>
        <v>0.06060606061</v>
      </c>
      <c r="AN707" s="5">
        <f t="shared" si="12"/>
        <v>0.2962962963</v>
      </c>
      <c r="AO707" s="5">
        <f t="shared" si="13"/>
        <v>0.1428571429</v>
      </c>
      <c r="AP707" s="5">
        <f t="shared" si="14"/>
        <v>0.5</v>
      </c>
      <c r="AQ707" s="5">
        <f t="shared" si="15"/>
        <v>1</v>
      </c>
      <c r="AR707" s="5">
        <f t="shared" si="16"/>
        <v>0.2554612128</v>
      </c>
      <c r="AS707" s="5">
        <f t="shared" si="17"/>
        <v>1282</v>
      </c>
      <c r="AT707" s="5">
        <f t="shared" si="18"/>
        <v>0.4278695846</v>
      </c>
      <c r="AU707" s="5" t="str">
        <f t="shared" si="19"/>
        <v>Low</v>
      </c>
      <c r="AV707" s="5"/>
      <c r="AW707" s="5"/>
      <c r="AX707" s="5"/>
      <c r="AY707" s="5"/>
      <c r="AZ707" s="5"/>
    </row>
    <row r="708" ht="14.25" customHeight="1">
      <c r="A708" s="5">
        <v>4472.0</v>
      </c>
      <c r="B708" s="5">
        <v>1970.0</v>
      </c>
      <c r="C708" s="5" t="s">
        <v>53</v>
      </c>
      <c r="D708" s="5" t="s">
        <v>58</v>
      </c>
      <c r="E708" s="5">
        <v>35682.0</v>
      </c>
      <c r="F708" s="2">
        <f t="shared" si="1"/>
        <v>35682</v>
      </c>
      <c r="G708" s="5">
        <v>0.0</v>
      </c>
      <c r="H708" s="5">
        <v>0.0</v>
      </c>
      <c r="I708" s="5" t="s">
        <v>491</v>
      </c>
      <c r="J708" s="2">
        <f t="array" ref="J708">INDEX('Purchase Behaviour'!B:B,MATCH(A708,'Purchase Behaviour'!A:A, 0))</f>
        <v>220.4554227</v>
      </c>
      <c r="K708" s="2">
        <f t="array" ref="K708">INDEX('Purchase Behaviour'!C:C, MATCH(A708,'Purchase Behaviour'!A:A, 0))</f>
        <v>168.9086458</v>
      </c>
      <c r="L708" s="2">
        <f t="array" ref="L708">INDEX('Purchase Behaviour'!D:D, MATCH($A708,'Purchase Behaviour'!$A:$A, 0))</f>
        <v>157.5684391</v>
      </c>
      <c r="M708" s="2">
        <f t="array" ref="M708">INDEX('Purchase Behaviour'!E:E, MATCH($A708,'Purchase Behaviour'!$A:$A, 0))</f>
        <v>183.2481339</v>
      </c>
      <c r="N708" s="2">
        <f t="array" ref="N708">INDEX('Purchase Behaviour'!F:F, MATCH($A708,'Purchase Behaviour'!$A:$A, 0))</f>
        <v>141.2520332</v>
      </c>
      <c r="O708" s="2">
        <f t="array" ref="O708">INDEX('Purchase Behaviour'!G:G, MATCH($A708,'Purchase Behaviour'!$A:$A, 0))</f>
        <v>265.8439939</v>
      </c>
      <c r="P708" s="2">
        <f t="array" ref="P708">INDEX('Purchase Behaviour'!H:H, MATCH($A708,'Purchase Behaviour'!$A:$A, 0))</f>
        <v>1</v>
      </c>
      <c r="Q708" s="2">
        <f t="array" ref="Q708">INDEX('Purchase Behaviour'!I:I, MATCH($A708,'Purchase Behaviour'!$A:$A, 0))</f>
        <v>1</v>
      </c>
      <c r="R708" s="2">
        <f t="array" ref="R708">INDEX('Purchase Behaviour'!J:J, MATCH($A708,'Purchase Behaviour'!$A:$A, 0))</f>
        <v>1</v>
      </c>
      <c r="S708" s="2">
        <f t="array" ref="S708">INDEX('Purchase Behaviour'!K:K, MATCH($A708,'Purchase Behaviour'!$A:$A, 0))</f>
        <v>3</v>
      </c>
      <c r="T708" s="2">
        <f t="array" ref="T708">INDEX('Purchase Behaviour'!L:L, MATCH($A708,'Purchase Behaviour'!$A:$A, 0))</f>
        <v>2</v>
      </c>
      <c r="U708" s="2">
        <f t="array" ref="U708">INDEX('Purchase Behaviour'!M:M, MATCH($A708,'Purchase Behaviour'!$A:$A, 0))</f>
        <v>34</v>
      </c>
      <c r="V708" s="2">
        <f t="array" ref="V708">INDEX('Campaign Performance'!B:B, MATCH(A708,'Campaign Performance'!A:A, 0))</f>
        <v>0</v>
      </c>
      <c r="W708" s="2">
        <f t="array" ref="W708">INDEX('Campaign Performance'!C:C, MATCH($A708,'Campaign Performance'!$A:$A, 0))</f>
        <v>0</v>
      </c>
      <c r="X708" s="2">
        <f t="array" ref="X708">INDEX('Campaign Performance'!D:D, MATCH($A708,'Campaign Performance'!$A:$A, 0))</f>
        <v>0</v>
      </c>
      <c r="Y708" s="2">
        <f t="array" ref="Y708">INDEX('Campaign Performance'!E:E, MATCH($A708,'Campaign Performance'!$A:$A, 0))</f>
        <v>0</v>
      </c>
      <c r="Z708" s="2">
        <f t="array" ref="Z708">INDEX('Campaign Performance'!F:F, MATCH($A708,'Campaign Performance'!$A:$A, 0))</f>
        <v>0</v>
      </c>
      <c r="AA708" s="2">
        <f t="array" ref="AA708">INDEX('Campaign Performance'!G:G, MATCH($A708,'Campaign Performance'!$A:$A, 0))</f>
        <v>0</v>
      </c>
      <c r="AB708" s="2">
        <f t="array" ref="AB708">INDEX('Campaign Performance'!H:H, MATCH($A708,'Campaign Performance'!$A:$A, 0))</f>
        <v>0</v>
      </c>
      <c r="AC708" s="5">
        <f t="shared" si="2"/>
        <v>55</v>
      </c>
      <c r="AD708" s="5">
        <f t="shared" si="3"/>
        <v>11</v>
      </c>
      <c r="AE708" s="5">
        <f t="shared" si="4"/>
        <v>1137.276669</v>
      </c>
      <c r="AF708" s="5">
        <f t="shared" si="5"/>
        <v>0</v>
      </c>
      <c r="AG708" s="5" t="str">
        <f t="shared" si="6"/>
        <v>No kids</v>
      </c>
      <c r="AH708" s="5" t="str">
        <f t="shared" si="20"/>
        <v>Mid income</v>
      </c>
      <c r="AI708" s="5" t="str">
        <f t="shared" si="7"/>
        <v>No</v>
      </c>
      <c r="AJ708" s="5" t="str">
        <f t="shared" si="8"/>
        <v>No Acceptance</v>
      </c>
      <c r="AK708" s="5">
        <f t="shared" si="9"/>
        <v>2</v>
      </c>
      <c r="AL708" s="5">
        <f t="shared" si="10"/>
        <v>0.05764034642</v>
      </c>
      <c r="AM708" s="5">
        <f t="shared" si="11"/>
        <v>0.6565656566</v>
      </c>
      <c r="AN708" s="5">
        <f t="shared" si="12"/>
        <v>0.03703703704</v>
      </c>
      <c r="AO708" s="5">
        <f t="shared" si="13"/>
        <v>0.03571428571</v>
      </c>
      <c r="AP708" s="5">
        <f t="shared" si="14"/>
        <v>0</v>
      </c>
      <c r="AQ708" s="5">
        <f t="shared" si="15"/>
        <v>0.5</v>
      </c>
      <c r="AR708" s="5">
        <f t="shared" si="16"/>
        <v>0.2705067677</v>
      </c>
      <c r="AS708" s="5">
        <f t="shared" si="17"/>
        <v>1174</v>
      </c>
      <c r="AT708" s="5">
        <f t="shared" si="18"/>
        <v>0.4761054042</v>
      </c>
      <c r="AU708" s="5" t="str">
        <f t="shared" si="19"/>
        <v>Low</v>
      </c>
      <c r="AV708" s="5"/>
      <c r="AW708" s="5"/>
      <c r="AX708" s="5"/>
      <c r="AY708" s="5"/>
      <c r="AZ708" s="5"/>
    </row>
    <row r="709" ht="14.25" customHeight="1">
      <c r="A709" s="5">
        <v>6991.0</v>
      </c>
      <c r="B709" s="5">
        <v>1960.0</v>
      </c>
      <c r="C709" s="5" t="s">
        <v>46</v>
      </c>
      <c r="D709" s="5" t="s">
        <v>58</v>
      </c>
      <c r="E709" s="5">
        <v>43185.0</v>
      </c>
      <c r="F709" s="2">
        <f t="shared" si="1"/>
        <v>43185</v>
      </c>
      <c r="G709" s="5">
        <v>0.0</v>
      </c>
      <c r="H709" s="5">
        <v>0.0</v>
      </c>
      <c r="I709" s="5" t="s">
        <v>492</v>
      </c>
      <c r="J709" s="2">
        <f t="array" ref="J709">INDEX('Purchase Behaviour'!B:B,MATCH(A709,'Purchase Behaviour'!A:A, 0))</f>
        <v>261.0653244</v>
      </c>
      <c r="K709" s="2">
        <f t="array" ref="K709">INDEX('Purchase Behaviour'!C:C, MATCH(A709,'Purchase Behaviour'!A:A, 0))</f>
        <v>133.9211373</v>
      </c>
      <c r="L709" s="2">
        <f t="array" ref="L709">INDEX('Purchase Behaviour'!D:D, MATCH($A709,'Purchase Behaviour'!$A:$A, 0))</f>
        <v>157.3250458</v>
      </c>
      <c r="M709" s="2">
        <f t="array" ref="M709">INDEX('Purchase Behaviour'!E:E, MATCH($A709,'Purchase Behaviour'!$A:$A, 0))</f>
        <v>244.0200385</v>
      </c>
      <c r="N709" s="2">
        <f t="array" ref="N709">INDEX('Purchase Behaviour'!F:F, MATCH($A709,'Purchase Behaviour'!$A:$A, 0))</f>
        <v>218.7593636</v>
      </c>
      <c r="O709" s="2">
        <f t="array" ref="O709">INDEX('Purchase Behaviour'!G:G, MATCH($A709,'Purchase Behaviour'!$A:$A, 0))</f>
        <v>226.6409648</v>
      </c>
      <c r="P709" s="2">
        <f t="array" ref="P709">INDEX('Purchase Behaviour'!H:H, MATCH($A709,'Purchase Behaviour'!$A:$A, 0))</f>
        <v>2</v>
      </c>
      <c r="Q709" s="2">
        <f t="array" ref="Q709">INDEX('Purchase Behaviour'!I:I, MATCH($A709,'Purchase Behaviour'!$A:$A, 0))</f>
        <v>9</v>
      </c>
      <c r="R709" s="2">
        <f t="array" ref="R709">INDEX('Purchase Behaviour'!J:J, MATCH($A709,'Purchase Behaviour'!$A:$A, 0))</f>
        <v>3</v>
      </c>
      <c r="S709" s="2">
        <f t="array" ref="S709">INDEX('Purchase Behaviour'!K:K, MATCH($A709,'Purchase Behaviour'!$A:$A, 0))</f>
        <v>6</v>
      </c>
      <c r="T709" s="2">
        <f t="array" ref="T709">INDEX('Purchase Behaviour'!L:L, MATCH($A709,'Purchase Behaviour'!$A:$A, 0))</f>
        <v>8</v>
      </c>
      <c r="U709" s="2">
        <f t="array" ref="U709">INDEX('Purchase Behaviour'!M:M, MATCH($A709,'Purchase Behaviour'!$A:$A, 0))</f>
        <v>88</v>
      </c>
      <c r="V709" s="2">
        <f t="array" ref="V709">INDEX('Campaign Performance'!B:B, MATCH(A709,'Campaign Performance'!A:A, 0))</f>
        <v>0</v>
      </c>
      <c r="W709" s="2">
        <f t="array" ref="W709">INDEX('Campaign Performance'!C:C, MATCH($A709,'Campaign Performance'!$A:$A, 0))</f>
        <v>0</v>
      </c>
      <c r="X709" s="2">
        <f t="array" ref="X709">INDEX('Campaign Performance'!D:D, MATCH($A709,'Campaign Performance'!$A:$A, 0))</f>
        <v>0</v>
      </c>
      <c r="Y709" s="2">
        <f t="array" ref="Y709">INDEX('Campaign Performance'!E:E, MATCH($A709,'Campaign Performance'!$A:$A, 0))</f>
        <v>0</v>
      </c>
      <c r="Z709" s="2">
        <f t="array" ref="Z709">INDEX('Campaign Performance'!F:F, MATCH($A709,'Campaign Performance'!$A:$A, 0))</f>
        <v>0</v>
      </c>
      <c r="AA709" s="2">
        <f t="array" ref="AA709">INDEX('Campaign Performance'!G:G, MATCH($A709,'Campaign Performance'!$A:$A, 0))</f>
        <v>0</v>
      </c>
      <c r="AB709" s="2">
        <f t="array" ref="AB709">INDEX('Campaign Performance'!H:H, MATCH($A709,'Campaign Performance'!$A:$A, 0))</f>
        <v>0</v>
      </c>
      <c r="AC709" s="5">
        <f t="shared" si="2"/>
        <v>65</v>
      </c>
      <c r="AD709" s="5">
        <f t="shared" si="3"/>
        <v>12</v>
      </c>
      <c r="AE709" s="5">
        <f t="shared" si="4"/>
        <v>1241.731874</v>
      </c>
      <c r="AF709" s="5">
        <f t="shared" si="5"/>
        <v>0</v>
      </c>
      <c r="AG709" s="5" t="str">
        <f t="shared" si="6"/>
        <v>No kids</v>
      </c>
      <c r="AH709" s="5" t="str">
        <f t="shared" si="20"/>
        <v>Mid income</v>
      </c>
      <c r="AI709" s="5" t="str">
        <f t="shared" si="7"/>
        <v>No</v>
      </c>
      <c r="AJ709" s="5" t="str">
        <f t="shared" si="8"/>
        <v>No Acceptance</v>
      </c>
      <c r="AK709" s="5">
        <f t="shared" si="9"/>
        <v>2</v>
      </c>
      <c r="AL709" s="5">
        <f t="shared" si="10"/>
        <v>0.06293442693</v>
      </c>
      <c r="AM709" s="5">
        <f t="shared" si="11"/>
        <v>0.1111111111</v>
      </c>
      <c r="AN709" s="5">
        <f t="shared" si="12"/>
        <v>0.3333333333</v>
      </c>
      <c r="AO709" s="5">
        <f t="shared" si="13"/>
        <v>0.1071428571</v>
      </c>
      <c r="AP709" s="5">
        <f t="shared" si="14"/>
        <v>0</v>
      </c>
      <c r="AQ709" s="5">
        <f t="shared" si="15"/>
        <v>0.5</v>
      </c>
      <c r="AR709" s="5">
        <f t="shared" si="16"/>
        <v>0.1597812258</v>
      </c>
      <c r="AS709" s="5">
        <f t="shared" si="17"/>
        <v>1890</v>
      </c>
      <c r="AT709" s="5">
        <f t="shared" si="18"/>
        <v>0.1563197856</v>
      </c>
      <c r="AU709" s="5" t="str">
        <f t="shared" si="19"/>
        <v>Low</v>
      </c>
      <c r="AV709" s="5"/>
      <c r="AW709" s="5"/>
      <c r="AX709" s="5"/>
      <c r="AY709" s="5"/>
      <c r="AZ709" s="5"/>
    </row>
    <row r="710" ht="14.25" customHeight="1">
      <c r="A710" s="5">
        <v>3336.0</v>
      </c>
      <c r="B710" s="5">
        <v>1960.0</v>
      </c>
      <c r="C710" s="5" t="s">
        <v>53</v>
      </c>
      <c r="D710" s="5" t="s">
        <v>50</v>
      </c>
      <c r="E710" s="5">
        <v>66375.0</v>
      </c>
      <c r="F710" s="2">
        <f t="shared" si="1"/>
        <v>66375</v>
      </c>
      <c r="G710" s="5">
        <v>0.0</v>
      </c>
      <c r="H710" s="5">
        <v>0.0</v>
      </c>
      <c r="I710" s="5" t="s">
        <v>493</v>
      </c>
      <c r="J710" s="2">
        <f t="array" ref="J710">INDEX('Purchase Behaviour'!B:B,MATCH(A710,'Purchase Behaviour'!A:A, 0))</f>
        <v>298.0741135</v>
      </c>
      <c r="K710" s="2">
        <f t="array" ref="K710">INDEX('Purchase Behaviour'!C:C, MATCH(A710,'Purchase Behaviour'!A:A, 0))</f>
        <v>363.8606497</v>
      </c>
      <c r="L710" s="2">
        <f t="array" ref="L710">INDEX('Purchase Behaviour'!D:D, MATCH($A710,'Purchase Behaviour'!$A:$A, 0))</f>
        <v>300.4646643</v>
      </c>
      <c r="M710" s="2">
        <f t="array" ref="M710">INDEX('Purchase Behaviour'!E:E, MATCH($A710,'Purchase Behaviour'!$A:$A, 0))</f>
        <v>374.8579087</v>
      </c>
      <c r="N710" s="2">
        <f t="array" ref="N710">INDEX('Purchase Behaviour'!F:F, MATCH($A710,'Purchase Behaviour'!$A:$A, 0))</f>
        <v>396.1649536</v>
      </c>
      <c r="O710" s="2">
        <f t="array" ref="O710">INDEX('Purchase Behaviour'!G:G, MATCH($A710,'Purchase Behaviour'!$A:$A, 0))</f>
        <v>480.8968996</v>
      </c>
      <c r="P710" s="2">
        <f t="array" ref="P710">INDEX('Purchase Behaviour'!H:H, MATCH($A710,'Purchase Behaviour'!$A:$A, 0))</f>
        <v>3</v>
      </c>
      <c r="Q710" s="2">
        <f t="array" ref="Q710">INDEX('Purchase Behaviour'!I:I, MATCH($A710,'Purchase Behaviour'!$A:$A, 0))</f>
        <v>2</v>
      </c>
      <c r="R710" s="2">
        <f t="array" ref="R710">INDEX('Purchase Behaviour'!J:J, MATCH($A710,'Purchase Behaviour'!$A:$A, 0))</f>
        <v>4</v>
      </c>
      <c r="S710" s="2">
        <f t="array" ref="S710">INDEX('Purchase Behaviour'!K:K, MATCH($A710,'Purchase Behaviour'!$A:$A, 0))</f>
        <v>5</v>
      </c>
      <c r="T710" s="2">
        <f t="array" ref="T710">INDEX('Purchase Behaviour'!L:L, MATCH($A710,'Purchase Behaviour'!$A:$A, 0))</f>
        <v>7</v>
      </c>
      <c r="U710" s="2">
        <f t="array" ref="U710">INDEX('Purchase Behaviour'!M:M, MATCH($A710,'Purchase Behaviour'!$A:$A, 0))</f>
        <v>96</v>
      </c>
      <c r="V710" s="2">
        <f t="array" ref="V710">INDEX('Campaign Performance'!B:B, MATCH(A710,'Campaign Performance'!A:A, 0))</f>
        <v>1</v>
      </c>
      <c r="W710" s="2">
        <f t="array" ref="W710">INDEX('Campaign Performance'!C:C, MATCH($A710,'Campaign Performance'!$A:$A, 0))</f>
        <v>0</v>
      </c>
      <c r="X710" s="2">
        <f t="array" ref="X710">INDEX('Campaign Performance'!D:D, MATCH($A710,'Campaign Performance'!$A:$A, 0))</f>
        <v>0</v>
      </c>
      <c r="Y710" s="2">
        <f t="array" ref="Y710">INDEX('Campaign Performance'!E:E, MATCH($A710,'Campaign Performance'!$A:$A, 0))</f>
        <v>0</v>
      </c>
      <c r="Z710" s="2">
        <f t="array" ref="Z710">INDEX('Campaign Performance'!F:F, MATCH($A710,'Campaign Performance'!$A:$A, 0))</f>
        <v>0</v>
      </c>
      <c r="AA710" s="2">
        <f t="array" ref="AA710">INDEX('Campaign Performance'!G:G, MATCH($A710,'Campaign Performance'!$A:$A, 0))</f>
        <v>0</v>
      </c>
      <c r="AB710" s="2">
        <f t="array" ref="AB710">INDEX('Campaign Performance'!H:H, MATCH($A710,'Campaign Performance'!$A:$A, 0))</f>
        <v>0</v>
      </c>
      <c r="AC710" s="5">
        <f t="shared" si="2"/>
        <v>65</v>
      </c>
      <c r="AD710" s="5">
        <f t="shared" si="3"/>
        <v>11</v>
      </c>
      <c r="AE710" s="5">
        <f t="shared" si="4"/>
        <v>2214.319189</v>
      </c>
      <c r="AF710" s="5">
        <f t="shared" si="5"/>
        <v>1</v>
      </c>
      <c r="AG710" s="5" t="str">
        <f t="shared" si="6"/>
        <v>No kids</v>
      </c>
      <c r="AH710" s="5" t="str">
        <f t="shared" si="20"/>
        <v>High income</v>
      </c>
      <c r="AI710" s="5" t="str">
        <f t="shared" si="7"/>
        <v>No</v>
      </c>
      <c r="AJ710" s="5" t="str">
        <f t="shared" si="8"/>
        <v>Low Acceptance</v>
      </c>
      <c r="AK710" s="5">
        <f t="shared" si="9"/>
        <v>3</v>
      </c>
      <c r="AL710" s="5">
        <f t="shared" si="10"/>
        <v>0.1122278586</v>
      </c>
      <c r="AM710" s="5">
        <f t="shared" si="11"/>
        <v>0.0303030303</v>
      </c>
      <c r="AN710" s="5">
        <f t="shared" si="12"/>
        <v>0.07407407407</v>
      </c>
      <c r="AO710" s="5">
        <f t="shared" si="13"/>
        <v>0.1428571429</v>
      </c>
      <c r="AP710" s="5">
        <f t="shared" si="14"/>
        <v>0.25</v>
      </c>
      <c r="AQ710" s="5">
        <f t="shared" si="15"/>
        <v>1</v>
      </c>
      <c r="AR710" s="5">
        <f t="shared" si="16"/>
        <v>0.1875446991</v>
      </c>
      <c r="AS710" s="5">
        <f t="shared" si="17"/>
        <v>1751</v>
      </c>
      <c r="AT710" s="5">
        <f t="shared" si="18"/>
        <v>0.2184010719</v>
      </c>
      <c r="AU710" s="5" t="str">
        <f t="shared" si="19"/>
        <v>Low</v>
      </c>
      <c r="AV710" s="5"/>
      <c r="AW710" s="5"/>
      <c r="AX710" s="5"/>
      <c r="AY710" s="5"/>
      <c r="AZ710" s="5"/>
    </row>
    <row r="711" ht="14.25" customHeight="1">
      <c r="A711" s="5">
        <v>4301.0</v>
      </c>
      <c r="B711" s="5">
        <v>1971.0</v>
      </c>
      <c r="C711" s="5" t="s">
        <v>56</v>
      </c>
      <c r="D711" s="5" t="s">
        <v>54</v>
      </c>
      <c r="E711" s="5">
        <v>35178.0</v>
      </c>
      <c r="F711" s="2">
        <f t="shared" si="1"/>
        <v>35178</v>
      </c>
      <c r="G711" s="5">
        <v>0.0</v>
      </c>
      <c r="H711" s="5">
        <v>0.0</v>
      </c>
      <c r="I711" s="5" t="s">
        <v>314</v>
      </c>
      <c r="J711" s="2">
        <f t="array" ref="J711">INDEX('Purchase Behaviour'!B:B,MATCH(A711,'Purchase Behaviour'!A:A, 0))</f>
        <v>140.6009429</v>
      </c>
      <c r="K711" s="2">
        <f t="array" ref="K711">INDEX('Purchase Behaviour'!C:C, MATCH(A711,'Purchase Behaviour'!A:A, 0))</f>
        <v>167.7257516</v>
      </c>
      <c r="L711" s="2">
        <f t="array" ref="L711">INDEX('Purchase Behaviour'!D:D, MATCH($A711,'Purchase Behaviour'!$A:$A, 0))</f>
        <v>102.6655683</v>
      </c>
      <c r="M711" s="2">
        <f t="array" ref="M711">INDEX('Purchase Behaviour'!E:E, MATCH($A711,'Purchase Behaviour'!$A:$A, 0))</f>
        <v>266.6941814</v>
      </c>
      <c r="N711" s="2">
        <f t="array" ref="N711">INDEX('Purchase Behaviour'!F:F, MATCH($A711,'Purchase Behaviour'!$A:$A, 0))</f>
        <v>61.91718583</v>
      </c>
      <c r="O711" s="2">
        <f t="array" ref="O711">INDEX('Purchase Behaviour'!G:G, MATCH($A711,'Purchase Behaviour'!$A:$A, 0))</f>
        <v>258.9705295</v>
      </c>
      <c r="P711" s="2">
        <f t="array" ref="P711">INDEX('Purchase Behaviour'!H:H, MATCH($A711,'Purchase Behaviour'!$A:$A, 0))</f>
        <v>1</v>
      </c>
      <c r="Q711" s="2">
        <f t="array" ref="Q711">INDEX('Purchase Behaviour'!I:I, MATCH($A711,'Purchase Behaviour'!$A:$A, 0))</f>
        <v>1</v>
      </c>
      <c r="R711" s="2">
        <f t="array" ref="R711">INDEX('Purchase Behaviour'!J:J, MATCH($A711,'Purchase Behaviour'!$A:$A, 0))</f>
        <v>1</v>
      </c>
      <c r="S711" s="2">
        <f t="array" ref="S711">INDEX('Purchase Behaviour'!K:K, MATCH($A711,'Purchase Behaviour'!$A:$A, 0))</f>
        <v>2</v>
      </c>
      <c r="T711" s="2">
        <f t="array" ref="T711">INDEX('Purchase Behaviour'!L:L, MATCH($A711,'Purchase Behaviour'!$A:$A, 0))</f>
        <v>7</v>
      </c>
      <c r="U711" s="2">
        <f t="array" ref="U711">INDEX('Purchase Behaviour'!M:M, MATCH($A711,'Purchase Behaviour'!$A:$A, 0))</f>
        <v>10</v>
      </c>
      <c r="V711" s="2">
        <f t="array" ref="V711">INDEX('Campaign Performance'!B:B, MATCH(A711,'Campaign Performance'!A:A, 0))</f>
        <v>1</v>
      </c>
      <c r="W711" s="2">
        <f t="array" ref="W711">INDEX('Campaign Performance'!C:C, MATCH($A711,'Campaign Performance'!$A:$A, 0))</f>
        <v>0</v>
      </c>
      <c r="X711" s="2">
        <f t="array" ref="X711">INDEX('Campaign Performance'!D:D, MATCH($A711,'Campaign Performance'!$A:$A, 0))</f>
        <v>0</v>
      </c>
      <c r="Y711" s="2">
        <f t="array" ref="Y711">INDEX('Campaign Performance'!E:E, MATCH($A711,'Campaign Performance'!$A:$A, 0))</f>
        <v>0</v>
      </c>
      <c r="Z711" s="2">
        <f t="array" ref="Z711">INDEX('Campaign Performance'!F:F, MATCH($A711,'Campaign Performance'!$A:$A, 0))</f>
        <v>0</v>
      </c>
      <c r="AA711" s="2">
        <f t="array" ref="AA711">INDEX('Campaign Performance'!G:G, MATCH($A711,'Campaign Performance'!$A:$A, 0))</f>
        <v>0</v>
      </c>
      <c r="AB711" s="2">
        <f t="array" ref="AB711">INDEX('Campaign Performance'!H:H, MATCH($A711,'Campaign Performance'!$A:$A, 0))</f>
        <v>1</v>
      </c>
      <c r="AC711" s="5">
        <f t="shared" si="2"/>
        <v>54</v>
      </c>
      <c r="AD711" s="5">
        <f t="shared" si="3"/>
        <v>12</v>
      </c>
      <c r="AE711" s="5">
        <f t="shared" si="4"/>
        <v>998.5741595</v>
      </c>
      <c r="AF711" s="5">
        <f t="shared" si="5"/>
        <v>1</v>
      </c>
      <c r="AG711" s="5" t="str">
        <f t="shared" si="6"/>
        <v>No kids</v>
      </c>
      <c r="AH711" s="5" t="str">
        <f t="shared" si="20"/>
        <v>Mid income</v>
      </c>
      <c r="AI711" s="5" t="str">
        <f t="shared" si="7"/>
        <v>Yes</v>
      </c>
      <c r="AJ711" s="5" t="str">
        <f t="shared" si="8"/>
        <v>Low Acceptance</v>
      </c>
      <c r="AK711" s="5">
        <f t="shared" si="9"/>
        <v>2</v>
      </c>
      <c r="AL711" s="5">
        <f t="shared" si="10"/>
        <v>0.05061051728</v>
      </c>
      <c r="AM711" s="5">
        <f t="shared" si="11"/>
        <v>0.898989899</v>
      </c>
      <c r="AN711" s="5">
        <f t="shared" si="12"/>
        <v>0.03703703704</v>
      </c>
      <c r="AO711" s="5">
        <f t="shared" si="13"/>
        <v>0.03571428571</v>
      </c>
      <c r="AP711" s="5">
        <f t="shared" si="14"/>
        <v>0.25</v>
      </c>
      <c r="AQ711" s="5">
        <f t="shared" si="15"/>
        <v>0.5</v>
      </c>
      <c r="AR711" s="5">
        <f t="shared" si="16"/>
        <v>0.3664765831</v>
      </c>
      <c r="AS711" s="5">
        <f t="shared" si="17"/>
        <v>501</v>
      </c>
      <c r="AT711" s="5">
        <f t="shared" si="18"/>
        <v>0.7766860205</v>
      </c>
      <c r="AU711" s="5" t="str">
        <f t="shared" si="19"/>
        <v>High</v>
      </c>
      <c r="AV711" s="5"/>
      <c r="AW711" s="5"/>
      <c r="AX711" s="5"/>
      <c r="AY711" s="5"/>
      <c r="AZ711" s="5"/>
    </row>
    <row r="712" ht="14.25" customHeight="1">
      <c r="A712" s="5">
        <v>1940.0</v>
      </c>
      <c r="B712" s="5">
        <v>1986.0</v>
      </c>
      <c r="C712" s="5" t="s">
        <v>46</v>
      </c>
      <c r="D712" s="5" t="s">
        <v>54</v>
      </c>
      <c r="E712" s="5">
        <v>25252.0</v>
      </c>
      <c r="F712" s="2">
        <f t="shared" si="1"/>
        <v>25252</v>
      </c>
      <c r="G712" s="5">
        <v>1.0</v>
      </c>
      <c r="H712" s="5">
        <v>1.0</v>
      </c>
      <c r="I712" s="5" t="s">
        <v>279</v>
      </c>
      <c r="J712" s="2">
        <f t="array" ref="J712">INDEX('Purchase Behaviour'!B:B,MATCH(A712,'Purchase Behaviour'!A:A, 0))</f>
        <v>124.44336</v>
      </c>
      <c r="K712" s="2">
        <f t="array" ref="K712">INDEX('Purchase Behaviour'!C:C, MATCH(A712,'Purchase Behaviour'!A:A, 0))</f>
        <v>137.0079991</v>
      </c>
      <c r="L712" s="2">
        <f t="array" ref="L712">INDEX('Purchase Behaviour'!D:D, MATCH($A712,'Purchase Behaviour'!$A:$A, 0))</f>
        <v>114.4236638</v>
      </c>
      <c r="M712" s="2">
        <f t="array" ref="M712">INDEX('Purchase Behaviour'!E:E, MATCH($A712,'Purchase Behaviour'!$A:$A, 0))</f>
        <v>122.0318417</v>
      </c>
      <c r="N712" s="2">
        <f t="array" ref="N712">INDEX('Purchase Behaviour'!F:F, MATCH($A712,'Purchase Behaviour'!$A:$A, 0))</f>
        <v>143.5678393</v>
      </c>
      <c r="O712" s="2">
        <f t="array" ref="O712">INDEX('Purchase Behaviour'!G:G, MATCH($A712,'Purchase Behaviour'!$A:$A, 0))</f>
        <v>57.54772138</v>
      </c>
      <c r="P712" s="2">
        <f t="array" ref="P712">INDEX('Purchase Behaviour'!H:H, MATCH($A712,'Purchase Behaviour'!$A:$A, 0))</f>
        <v>1</v>
      </c>
      <c r="Q712" s="2">
        <f t="array" ref="Q712">INDEX('Purchase Behaviour'!I:I, MATCH($A712,'Purchase Behaviour'!$A:$A, 0))</f>
        <v>1</v>
      </c>
      <c r="R712" s="2">
        <f t="array" ref="R712">INDEX('Purchase Behaviour'!J:J, MATCH($A712,'Purchase Behaviour'!$A:$A, 0))</f>
        <v>0</v>
      </c>
      <c r="S712" s="2">
        <f t="array" ref="S712">INDEX('Purchase Behaviour'!K:K, MATCH($A712,'Purchase Behaviour'!$A:$A, 0))</f>
        <v>2</v>
      </c>
      <c r="T712" s="2">
        <f t="array" ref="T712">INDEX('Purchase Behaviour'!L:L, MATCH($A712,'Purchase Behaviour'!$A:$A, 0))</f>
        <v>8</v>
      </c>
      <c r="U712" s="2">
        <f t="array" ref="U712">INDEX('Purchase Behaviour'!M:M, MATCH($A712,'Purchase Behaviour'!$A:$A, 0))</f>
        <v>26</v>
      </c>
      <c r="V712" s="2">
        <f t="array" ref="V712">INDEX('Campaign Performance'!B:B, MATCH(A712,'Campaign Performance'!A:A, 0))</f>
        <v>0</v>
      </c>
      <c r="W712" s="2">
        <f t="array" ref="W712">INDEX('Campaign Performance'!C:C, MATCH($A712,'Campaign Performance'!$A:$A, 0))</f>
        <v>0</v>
      </c>
      <c r="X712" s="2">
        <f t="array" ref="X712">INDEX('Campaign Performance'!D:D, MATCH($A712,'Campaign Performance'!$A:$A, 0))</f>
        <v>0</v>
      </c>
      <c r="Y712" s="2">
        <f t="array" ref="Y712">INDEX('Campaign Performance'!E:E, MATCH($A712,'Campaign Performance'!$A:$A, 0))</f>
        <v>0</v>
      </c>
      <c r="Z712" s="2">
        <f t="array" ref="Z712">INDEX('Campaign Performance'!F:F, MATCH($A712,'Campaign Performance'!$A:$A, 0))</f>
        <v>0</v>
      </c>
      <c r="AA712" s="2">
        <f t="array" ref="AA712">INDEX('Campaign Performance'!G:G, MATCH($A712,'Campaign Performance'!$A:$A, 0))</f>
        <v>0</v>
      </c>
      <c r="AB712" s="2">
        <f t="array" ref="AB712">INDEX('Campaign Performance'!H:H, MATCH($A712,'Campaign Performance'!$A:$A, 0))</f>
        <v>0</v>
      </c>
      <c r="AC712" s="5">
        <f t="shared" si="2"/>
        <v>39</v>
      </c>
      <c r="AD712" s="5">
        <f t="shared" si="3"/>
        <v>12</v>
      </c>
      <c r="AE712" s="5">
        <f t="shared" si="4"/>
        <v>699.0224253</v>
      </c>
      <c r="AF712" s="5">
        <f t="shared" si="5"/>
        <v>0</v>
      </c>
      <c r="AG712" s="5" t="str">
        <f t="shared" si="6"/>
        <v>Large family</v>
      </c>
      <c r="AH712" s="5" t="str">
        <f t="shared" si="20"/>
        <v>Low income</v>
      </c>
      <c r="AI712" s="5" t="str">
        <f t="shared" si="7"/>
        <v>No</v>
      </c>
      <c r="AJ712" s="5" t="str">
        <f t="shared" si="8"/>
        <v>No Acceptance</v>
      </c>
      <c r="AK712" s="5">
        <f t="shared" si="9"/>
        <v>1</v>
      </c>
      <c r="AL712" s="5">
        <f t="shared" si="10"/>
        <v>0.03542840178</v>
      </c>
      <c r="AM712" s="5">
        <f t="shared" si="11"/>
        <v>0.7373737374</v>
      </c>
      <c r="AN712" s="5">
        <f t="shared" si="12"/>
        <v>0.03703703704</v>
      </c>
      <c r="AO712" s="5">
        <f t="shared" si="13"/>
        <v>0</v>
      </c>
      <c r="AP712" s="5">
        <f t="shared" si="14"/>
        <v>0</v>
      </c>
      <c r="AQ712" s="5">
        <f t="shared" si="15"/>
        <v>0</v>
      </c>
      <c r="AR712" s="5">
        <f t="shared" si="16"/>
        <v>0.2356247772</v>
      </c>
      <c r="AS712" s="5">
        <f t="shared" si="17"/>
        <v>1419</v>
      </c>
      <c r="AT712" s="5">
        <f t="shared" si="18"/>
        <v>0.3666815543</v>
      </c>
      <c r="AU712" s="5" t="str">
        <f t="shared" si="19"/>
        <v>Low</v>
      </c>
      <c r="AV712" s="5"/>
      <c r="AW712" s="5"/>
      <c r="AX712" s="5"/>
      <c r="AY712" s="5"/>
      <c r="AZ712" s="5"/>
    </row>
    <row r="713" ht="14.25" customHeight="1">
      <c r="A713" s="5">
        <v>1272.0</v>
      </c>
      <c r="B713" s="5">
        <v>1965.0</v>
      </c>
      <c r="C713" s="5" t="s">
        <v>56</v>
      </c>
      <c r="D713" s="5" t="s">
        <v>47</v>
      </c>
      <c r="E713" s="5">
        <v>55250.0</v>
      </c>
      <c r="F713" s="2">
        <f t="shared" si="1"/>
        <v>55250</v>
      </c>
      <c r="G713" s="5">
        <v>0.0</v>
      </c>
      <c r="H713" s="5">
        <v>0.0</v>
      </c>
      <c r="I713" s="5" t="s">
        <v>494</v>
      </c>
      <c r="J713" s="2">
        <f t="array" ref="J713">INDEX('Purchase Behaviour'!B:B,MATCH(A713,'Purchase Behaviour'!A:A, 0))</f>
        <v>209.1995607</v>
      </c>
      <c r="K713" s="2">
        <f t="array" ref="K713">INDEX('Purchase Behaviour'!C:C, MATCH(A713,'Purchase Behaviour'!A:A, 0))</f>
        <v>192.8780279</v>
      </c>
      <c r="L713" s="2">
        <f t="array" ref="L713">INDEX('Purchase Behaviour'!D:D, MATCH($A713,'Purchase Behaviour'!$A:$A, 0))</f>
        <v>302.2174131</v>
      </c>
      <c r="M713" s="2">
        <f t="array" ref="M713">INDEX('Purchase Behaviour'!E:E, MATCH($A713,'Purchase Behaviour'!$A:$A, 0))</f>
        <v>264.7373448</v>
      </c>
      <c r="N713" s="2">
        <f t="array" ref="N713">INDEX('Purchase Behaviour'!F:F, MATCH($A713,'Purchase Behaviour'!$A:$A, 0))</f>
        <v>316.6574927</v>
      </c>
      <c r="O713" s="2">
        <f t="array" ref="O713">INDEX('Purchase Behaviour'!G:G, MATCH($A713,'Purchase Behaviour'!$A:$A, 0))</f>
        <v>278.3075691</v>
      </c>
      <c r="P713" s="2">
        <f t="array" ref="P713">INDEX('Purchase Behaviour'!H:H, MATCH($A713,'Purchase Behaviour'!$A:$A, 0))</f>
        <v>4</v>
      </c>
      <c r="Q713" s="2">
        <f t="array" ref="Q713">INDEX('Purchase Behaviour'!I:I, MATCH($A713,'Purchase Behaviour'!$A:$A, 0))</f>
        <v>7</v>
      </c>
      <c r="R713" s="2">
        <f t="array" ref="R713">INDEX('Purchase Behaviour'!J:J, MATCH($A713,'Purchase Behaviour'!$A:$A, 0))</f>
        <v>5</v>
      </c>
      <c r="S713" s="2">
        <f t="array" ref="S713">INDEX('Purchase Behaviour'!K:K, MATCH($A713,'Purchase Behaviour'!$A:$A, 0))</f>
        <v>10</v>
      </c>
      <c r="T713" s="2">
        <f t="array" ref="T713">INDEX('Purchase Behaviour'!L:L, MATCH($A713,'Purchase Behaviour'!$A:$A, 0))</f>
        <v>5</v>
      </c>
      <c r="U713" s="2">
        <f t="array" ref="U713">INDEX('Purchase Behaviour'!M:M, MATCH($A713,'Purchase Behaviour'!$A:$A, 0))</f>
        <v>49</v>
      </c>
      <c r="V713" s="2">
        <f t="array" ref="V713">INDEX('Campaign Performance'!B:B, MATCH(A713,'Campaign Performance'!A:A, 0))</f>
        <v>0</v>
      </c>
      <c r="W713" s="2">
        <f t="array" ref="W713">INDEX('Campaign Performance'!C:C, MATCH($A713,'Campaign Performance'!$A:$A, 0))</f>
        <v>0</v>
      </c>
      <c r="X713" s="2">
        <f t="array" ref="X713">INDEX('Campaign Performance'!D:D, MATCH($A713,'Campaign Performance'!$A:$A, 0))</f>
        <v>0</v>
      </c>
      <c r="Y713" s="2">
        <f t="array" ref="Y713">INDEX('Campaign Performance'!E:E, MATCH($A713,'Campaign Performance'!$A:$A, 0))</f>
        <v>0</v>
      </c>
      <c r="Z713" s="2">
        <f t="array" ref="Z713">INDEX('Campaign Performance'!F:F, MATCH($A713,'Campaign Performance'!$A:$A, 0))</f>
        <v>0</v>
      </c>
      <c r="AA713" s="2">
        <f t="array" ref="AA713">INDEX('Campaign Performance'!G:G, MATCH($A713,'Campaign Performance'!$A:$A, 0))</f>
        <v>1</v>
      </c>
      <c r="AB713" s="2">
        <f t="array" ref="AB713">INDEX('Campaign Performance'!H:H, MATCH($A713,'Campaign Performance'!$A:$A, 0))</f>
        <v>0</v>
      </c>
      <c r="AC713" s="5">
        <f t="shared" si="2"/>
        <v>60</v>
      </c>
      <c r="AD713" s="5">
        <f t="shared" si="3"/>
        <v>13</v>
      </c>
      <c r="AE713" s="5">
        <f t="shared" si="4"/>
        <v>1563.997408</v>
      </c>
      <c r="AF713" s="5">
        <f t="shared" si="5"/>
        <v>0</v>
      </c>
      <c r="AG713" s="5" t="str">
        <f t="shared" si="6"/>
        <v>No kids</v>
      </c>
      <c r="AH713" s="5" t="str">
        <f t="shared" si="20"/>
        <v>High income</v>
      </c>
      <c r="AI713" s="5" t="str">
        <f t="shared" si="7"/>
        <v>No</v>
      </c>
      <c r="AJ713" s="5" t="str">
        <f t="shared" si="8"/>
        <v>No Acceptance</v>
      </c>
      <c r="AK713" s="5">
        <f t="shared" si="9"/>
        <v>3</v>
      </c>
      <c r="AL713" s="5">
        <f t="shared" si="10"/>
        <v>0.07926774101</v>
      </c>
      <c r="AM713" s="5">
        <f t="shared" si="11"/>
        <v>0.5050505051</v>
      </c>
      <c r="AN713" s="5">
        <f t="shared" si="12"/>
        <v>0.2592592593</v>
      </c>
      <c r="AO713" s="5">
        <f t="shared" si="13"/>
        <v>0.1785714286</v>
      </c>
      <c r="AP713" s="5">
        <f t="shared" si="14"/>
        <v>0</v>
      </c>
      <c r="AQ713" s="5">
        <f t="shared" si="15"/>
        <v>1</v>
      </c>
      <c r="AR713" s="5">
        <f t="shared" si="16"/>
        <v>0.3280781185</v>
      </c>
      <c r="AS713" s="5">
        <f t="shared" si="17"/>
        <v>738</v>
      </c>
      <c r="AT713" s="5">
        <f t="shared" si="18"/>
        <v>0.6708351943</v>
      </c>
      <c r="AU713" s="5" t="str">
        <f t="shared" si="19"/>
        <v>Mid</v>
      </c>
      <c r="AV713" s="5"/>
      <c r="AW713" s="5"/>
      <c r="AX713" s="5"/>
      <c r="AY713" s="5"/>
      <c r="AZ713" s="5"/>
    </row>
    <row r="714" ht="14.25" customHeight="1">
      <c r="A714" s="5">
        <v>1388.0</v>
      </c>
      <c r="B714" s="5">
        <v>1975.0</v>
      </c>
      <c r="C714" s="5" t="s">
        <v>46</v>
      </c>
      <c r="D714" s="5" t="s">
        <v>47</v>
      </c>
      <c r="E714" s="5">
        <v>33249.0</v>
      </c>
      <c r="F714" s="2">
        <f t="shared" si="1"/>
        <v>33249</v>
      </c>
      <c r="G714" s="5">
        <v>0.0</v>
      </c>
      <c r="H714" s="5">
        <v>0.0</v>
      </c>
      <c r="I714" s="5" t="s">
        <v>79</v>
      </c>
      <c r="J714" s="2">
        <f t="array" ref="J714">INDEX('Purchase Behaviour'!B:B,MATCH(A714,'Purchase Behaviour'!A:A, 0))</f>
        <v>212.9875032</v>
      </c>
      <c r="K714" s="2">
        <f t="array" ref="K714">INDEX('Purchase Behaviour'!C:C, MATCH(A714,'Purchase Behaviour'!A:A, 0))</f>
        <v>121.4069534</v>
      </c>
      <c r="L714" s="2">
        <f t="array" ref="L714">INDEX('Purchase Behaviour'!D:D, MATCH($A714,'Purchase Behaviour'!$A:$A, 0))</f>
        <v>162.0552183</v>
      </c>
      <c r="M714" s="2">
        <f t="array" ref="M714">INDEX('Purchase Behaviour'!E:E, MATCH($A714,'Purchase Behaviour'!$A:$A, 0))</f>
        <v>215.5724491</v>
      </c>
      <c r="N714" s="2">
        <f t="array" ref="N714">INDEX('Purchase Behaviour'!F:F, MATCH($A714,'Purchase Behaviour'!$A:$A, 0))</f>
        <v>205.3884992</v>
      </c>
      <c r="O714" s="2">
        <f t="array" ref="O714">INDEX('Purchase Behaviour'!G:G, MATCH($A714,'Purchase Behaviour'!$A:$A, 0))</f>
        <v>83.76543719</v>
      </c>
      <c r="P714" s="2">
        <f t="array" ref="P714">INDEX('Purchase Behaviour'!H:H, MATCH($A714,'Purchase Behaviour'!$A:$A, 0))</f>
        <v>2</v>
      </c>
      <c r="Q714" s="2">
        <f t="array" ref="Q714">INDEX('Purchase Behaviour'!I:I, MATCH($A714,'Purchase Behaviour'!$A:$A, 0))</f>
        <v>2</v>
      </c>
      <c r="R714" s="2">
        <f t="array" ref="R714">INDEX('Purchase Behaviour'!J:J, MATCH($A714,'Purchase Behaviour'!$A:$A, 0))</f>
        <v>1</v>
      </c>
      <c r="S714" s="2">
        <f t="array" ref="S714">INDEX('Purchase Behaviour'!K:K, MATCH($A714,'Purchase Behaviour'!$A:$A, 0))</f>
        <v>3</v>
      </c>
      <c r="T714" s="2">
        <f t="array" ref="T714">INDEX('Purchase Behaviour'!L:L, MATCH($A714,'Purchase Behaviour'!$A:$A, 0))</f>
        <v>6</v>
      </c>
      <c r="U714" s="2">
        <f t="array" ref="U714">INDEX('Purchase Behaviour'!M:M, MATCH($A714,'Purchase Behaviour'!$A:$A, 0))</f>
        <v>11</v>
      </c>
      <c r="V714" s="2">
        <f t="array" ref="V714">INDEX('Campaign Performance'!B:B, MATCH(A714,'Campaign Performance'!A:A, 0))</f>
        <v>0</v>
      </c>
      <c r="W714" s="2">
        <f t="array" ref="W714">INDEX('Campaign Performance'!C:C, MATCH($A714,'Campaign Performance'!$A:$A, 0))</f>
        <v>0</v>
      </c>
      <c r="X714" s="2">
        <f t="array" ref="X714">INDEX('Campaign Performance'!D:D, MATCH($A714,'Campaign Performance'!$A:$A, 0))</f>
        <v>0</v>
      </c>
      <c r="Y714" s="2">
        <f t="array" ref="Y714">INDEX('Campaign Performance'!E:E, MATCH($A714,'Campaign Performance'!$A:$A, 0))</f>
        <v>0</v>
      </c>
      <c r="Z714" s="2">
        <f t="array" ref="Z714">INDEX('Campaign Performance'!F:F, MATCH($A714,'Campaign Performance'!$A:$A, 0))</f>
        <v>0</v>
      </c>
      <c r="AA714" s="2">
        <f t="array" ref="AA714">INDEX('Campaign Performance'!G:G, MATCH($A714,'Campaign Performance'!$A:$A, 0))</f>
        <v>0</v>
      </c>
      <c r="AB714" s="2">
        <f t="array" ref="AB714">INDEX('Campaign Performance'!H:H, MATCH($A714,'Campaign Performance'!$A:$A, 0))</f>
        <v>0</v>
      </c>
      <c r="AC714" s="5">
        <f t="shared" si="2"/>
        <v>50</v>
      </c>
      <c r="AD714" s="5">
        <f t="shared" si="3"/>
        <v>12</v>
      </c>
      <c r="AE714" s="5">
        <f t="shared" si="4"/>
        <v>1001.17606</v>
      </c>
      <c r="AF714" s="5">
        <f t="shared" si="5"/>
        <v>0</v>
      </c>
      <c r="AG714" s="5" t="str">
        <f t="shared" si="6"/>
        <v>No kids</v>
      </c>
      <c r="AH714" s="5" t="str">
        <f t="shared" si="20"/>
        <v>Mid income</v>
      </c>
      <c r="AI714" s="5" t="str">
        <f t="shared" si="7"/>
        <v>No</v>
      </c>
      <c r="AJ714" s="5" t="str">
        <f t="shared" si="8"/>
        <v>No Acceptance</v>
      </c>
      <c r="AK714" s="5">
        <f t="shared" si="9"/>
        <v>2</v>
      </c>
      <c r="AL714" s="5">
        <f t="shared" si="10"/>
        <v>0.05074238885</v>
      </c>
      <c r="AM714" s="5">
        <f t="shared" si="11"/>
        <v>0.8888888889</v>
      </c>
      <c r="AN714" s="5">
        <f t="shared" si="12"/>
        <v>0.07407407407</v>
      </c>
      <c r="AO714" s="5">
        <f t="shared" si="13"/>
        <v>0.03571428571</v>
      </c>
      <c r="AP714" s="5">
        <f t="shared" si="14"/>
        <v>0</v>
      </c>
      <c r="AQ714" s="5">
        <f t="shared" si="15"/>
        <v>0.5</v>
      </c>
      <c r="AR714" s="5">
        <f t="shared" si="16"/>
        <v>0.3440348036</v>
      </c>
      <c r="AS714" s="5">
        <f t="shared" si="17"/>
        <v>645</v>
      </c>
      <c r="AT714" s="5">
        <f t="shared" si="18"/>
        <v>0.7123715945</v>
      </c>
      <c r="AU714" s="5" t="str">
        <f t="shared" si="19"/>
        <v>Mid</v>
      </c>
      <c r="AV714" s="5"/>
      <c r="AW714" s="5"/>
      <c r="AX714" s="5"/>
      <c r="AY714" s="5"/>
      <c r="AZ714" s="5"/>
    </row>
    <row r="715" ht="14.25" customHeight="1">
      <c r="A715" s="5">
        <v>1044.0</v>
      </c>
      <c r="B715" s="5">
        <v>1960.0</v>
      </c>
      <c r="C715" s="5" t="s">
        <v>46</v>
      </c>
      <c r="D715" s="5" t="s">
        <v>50</v>
      </c>
      <c r="E715" s="5">
        <v>58398.0</v>
      </c>
      <c r="F715" s="2">
        <f t="shared" si="1"/>
        <v>58398</v>
      </c>
      <c r="G715" s="5">
        <v>0.0</v>
      </c>
      <c r="H715" s="5">
        <v>0.0</v>
      </c>
      <c r="I715" s="5" t="s">
        <v>495</v>
      </c>
      <c r="J715" s="2">
        <f t="array" ref="J715">INDEX('Purchase Behaviour'!B:B,MATCH(A715,'Purchase Behaviour'!A:A, 0))</f>
        <v>188.1253753</v>
      </c>
      <c r="K715" s="2">
        <f t="array" ref="K715">INDEX('Purchase Behaviour'!C:C, MATCH(A715,'Purchase Behaviour'!A:A, 0))</f>
        <v>272.1173928</v>
      </c>
      <c r="L715" s="2">
        <f t="array" ref="L715">INDEX('Purchase Behaviour'!D:D, MATCH($A715,'Purchase Behaviour'!$A:$A, 0))</f>
        <v>258.4323632</v>
      </c>
      <c r="M715" s="2">
        <f t="array" ref="M715">INDEX('Purchase Behaviour'!E:E, MATCH($A715,'Purchase Behaviour'!$A:$A, 0))</f>
        <v>273.5806463</v>
      </c>
      <c r="N715" s="2">
        <f t="array" ref="N715">INDEX('Purchase Behaviour'!F:F, MATCH($A715,'Purchase Behaviour'!$A:$A, 0))</f>
        <v>350.6246399</v>
      </c>
      <c r="O715" s="2">
        <f t="array" ref="O715">INDEX('Purchase Behaviour'!G:G, MATCH($A715,'Purchase Behaviour'!$A:$A, 0))</f>
        <v>305.306991</v>
      </c>
      <c r="P715" s="2">
        <f t="array" ref="P715">INDEX('Purchase Behaviour'!H:H, MATCH($A715,'Purchase Behaviour'!$A:$A, 0))</f>
        <v>3</v>
      </c>
      <c r="Q715" s="2">
        <f t="array" ref="Q715">INDEX('Purchase Behaviour'!I:I, MATCH($A715,'Purchase Behaviour'!$A:$A, 0))</f>
        <v>5</v>
      </c>
      <c r="R715" s="2">
        <f t="array" ref="R715">INDEX('Purchase Behaviour'!J:J, MATCH($A715,'Purchase Behaviour'!$A:$A, 0))</f>
        <v>4</v>
      </c>
      <c r="S715" s="2">
        <f t="array" ref="S715">INDEX('Purchase Behaviour'!K:K, MATCH($A715,'Purchase Behaviour'!$A:$A, 0))</f>
        <v>8</v>
      </c>
      <c r="T715" s="2">
        <f t="array" ref="T715">INDEX('Purchase Behaviour'!L:L, MATCH($A715,'Purchase Behaviour'!$A:$A, 0))</f>
        <v>4</v>
      </c>
      <c r="U715" s="2">
        <f t="array" ref="U715">INDEX('Purchase Behaviour'!M:M, MATCH($A715,'Purchase Behaviour'!$A:$A, 0))</f>
        <v>44</v>
      </c>
      <c r="V715" s="2">
        <f t="array" ref="V715">INDEX('Campaign Performance'!B:B, MATCH(A715,'Campaign Performance'!A:A, 0))</f>
        <v>0</v>
      </c>
      <c r="W715" s="2">
        <f t="array" ref="W715">INDEX('Campaign Performance'!C:C, MATCH($A715,'Campaign Performance'!$A:$A, 0))</f>
        <v>0</v>
      </c>
      <c r="X715" s="2">
        <f t="array" ref="X715">INDEX('Campaign Performance'!D:D, MATCH($A715,'Campaign Performance'!$A:$A, 0))</f>
        <v>0</v>
      </c>
      <c r="Y715" s="2">
        <f t="array" ref="Y715">INDEX('Campaign Performance'!E:E, MATCH($A715,'Campaign Performance'!$A:$A, 0))</f>
        <v>0</v>
      </c>
      <c r="Z715" s="2">
        <f t="array" ref="Z715">INDEX('Campaign Performance'!F:F, MATCH($A715,'Campaign Performance'!$A:$A, 0))</f>
        <v>0</v>
      </c>
      <c r="AA715" s="2">
        <f t="array" ref="AA715">INDEX('Campaign Performance'!G:G, MATCH($A715,'Campaign Performance'!$A:$A, 0))</f>
        <v>0</v>
      </c>
      <c r="AB715" s="2">
        <f t="array" ref="AB715">INDEX('Campaign Performance'!H:H, MATCH($A715,'Campaign Performance'!$A:$A, 0))</f>
        <v>0</v>
      </c>
      <c r="AC715" s="5">
        <f t="shared" si="2"/>
        <v>65</v>
      </c>
      <c r="AD715" s="5">
        <f t="shared" si="3"/>
        <v>12</v>
      </c>
      <c r="AE715" s="5">
        <f t="shared" si="4"/>
        <v>1648.187409</v>
      </c>
      <c r="AF715" s="5">
        <f t="shared" si="5"/>
        <v>0</v>
      </c>
      <c r="AG715" s="5" t="str">
        <f t="shared" si="6"/>
        <v>No kids</v>
      </c>
      <c r="AH715" s="5" t="str">
        <f t="shared" si="20"/>
        <v>High income</v>
      </c>
      <c r="AI715" s="5" t="str">
        <f t="shared" si="7"/>
        <v>No</v>
      </c>
      <c r="AJ715" s="5" t="str">
        <f t="shared" si="8"/>
        <v>No Acceptance</v>
      </c>
      <c r="AK715" s="5">
        <f t="shared" si="9"/>
        <v>3</v>
      </c>
      <c r="AL715" s="5">
        <f t="shared" si="10"/>
        <v>0.08353472451</v>
      </c>
      <c r="AM715" s="5">
        <f t="shared" si="11"/>
        <v>0.5555555556</v>
      </c>
      <c r="AN715" s="5">
        <f t="shared" si="12"/>
        <v>0.1851851852</v>
      </c>
      <c r="AO715" s="5">
        <f t="shared" si="13"/>
        <v>0.1428571429</v>
      </c>
      <c r="AP715" s="5">
        <f t="shared" si="14"/>
        <v>0</v>
      </c>
      <c r="AQ715" s="5">
        <f t="shared" si="15"/>
        <v>1</v>
      </c>
      <c r="AR715" s="5">
        <f t="shared" si="16"/>
        <v>0.3296138399</v>
      </c>
      <c r="AS715" s="5">
        <f t="shared" si="17"/>
        <v>727</v>
      </c>
      <c r="AT715" s="5">
        <f t="shared" si="18"/>
        <v>0.6757481018</v>
      </c>
      <c r="AU715" s="5" t="str">
        <f t="shared" si="19"/>
        <v>Mid</v>
      </c>
      <c r="AV715" s="5"/>
      <c r="AW715" s="5"/>
      <c r="AX715" s="5"/>
      <c r="AY715" s="5"/>
      <c r="AZ715" s="5"/>
    </row>
    <row r="716" ht="14.25" customHeight="1">
      <c r="A716" s="5">
        <v>6969.0</v>
      </c>
      <c r="B716" s="5">
        <v>1982.0</v>
      </c>
      <c r="C716" s="5" t="s">
        <v>46</v>
      </c>
      <c r="D716" s="5" t="s">
        <v>50</v>
      </c>
      <c r="E716" s="5">
        <v>50272.0</v>
      </c>
      <c r="F716" s="2">
        <f t="shared" si="1"/>
        <v>50272</v>
      </c>
      <c r="G716" s="5">
        <v>0.0</v>
      </c>
      <c r="H716" s="5">
        <v>0.0</v>
      </c>
      <c r="I716" s="5" t="s">
        <v>424</v>
      </c>
      <c r="J716" s="2">
        <f t="array" ref="J716">INDEX('Purchase Behaviour'!B:B,MATCH(A716,'Purchase Behaviour'!A:A, 0))</f>
        <v>267.3122318</v>
      </c>
      <c r="K716" s="2">
        <f t="array" ref="K716">INDEX('Purchase Behaviour'!C:C, MATCH(A716,'Purchase Behaviour'!A:A, 0))</f>
        <v>292.169376</v>
      </c>
      <c r="L716" s="2">
        <f t="array" ref="L716">INDEX('Purchase Behaviour'!D:D, MATCH($A716,'Purchase Behaviour'!$A:$A, 0))</f>
        <v>323.2336709</v>
      </c>
      <c r="M716" s="2">
        <f t="array" ref="M716">INDEX('Purchase Behaviour'!E:E, MATCH($A716,'Purchase Behaviour'!$A:$A, 0))</f>
        <v>5.310375614</v>
      </c>
      <c r="N716" s="2">
        <f t="array" ref="N716">INDEX('Purchase Behaviour'!F:F, MATCH($A716,'Purchase Behaviour'!$A:$A, 0))</f>
        <v>210.7877626</v>
      </c>
      <c r="O716" s="2">
        <f t="array" ref="O716">INDEX('Purchase Behaviour'!G:G, MATCH($A716,'Purchase Behaviour'!$A:$A, 0))</f>
        <v>172.5816237</v>
      </c>
      <c r="P716" s="2">
        <f t="array" ref="P716">INDEX('Purchase Behaviour'!H:H, MATCH($A716,'Purchase Behaviour'!$A:$A, 0))</f>
        <v>3</v>
      </c>
      <c r="Q716" s="2">
        <f t="array" ref="Q716">INDEX('Purchase Behaviour'!I:I, MATCH($A716,'Purchase Behaviour'!$A:$A, 0))</f>
        <v>4</v>
      </c>
      <c r="R716" s="2">
        <f t="array" ref="R716">INDEX('Purchase Behaviour'!J:J, MATCH($A716,'Purchase Behaviour'!$A:$A, 0))</f>
        <v>1</v>
      </c>
      <c r="S716" s="2">
        <f t="array" ref="S716">INDEX('Purchase Behaviour'!K:K, MATCH($A716,'Purchase Behaviour'!$A:$A, 0))</f>
        <v>5</v>
      </c>
      <c r="T716" s="2">
        <f t="array" ref="T716">INDEX('Purchase Behaviour'!L:L, MATCH($A716,'Purchase Behaviour'!$A:$A, 0))</f>
        <v>7</v>
      </c>
      <c r="U716" s="2">
        <f t="array" ref="U716">INDEX('Purchase Behaviour'!M:M, MATCH($A716,'Purchase Behaviour'!$A:$A, 0))</f>
        <v>75</v>
      </c>
      <c r="V716" s="2">
        <f t="array" ref="V716">INDEX('Campaign Performance'!B:B, MATCH(A716,'Campaign Performance'!A:A, 0))</f>
        <v>0</v>
      </c>
      <c r="W716" s="2">
        <f t="array" ref="W716">INDEX('Campaign Performance'!C:C, MATCH($A716,'Campaign Performance'!$A:$A, 0))</f>
        <v>0</v>
      </c>
      <c r="X716" s="2">
        <f t="array" ref="X716">INDEX('Campaign Performance'!D:D, MATCH($A716,'Campaign Performance'!$A:$A, 0))</f>
        <v>0</v>
      </c>
      <c r="Y716" s="2">
        <f t="array" ref="Y716">INDEX('Campaign Performance'!E:E, MATCH($A716,'Campaign Performance'!$A:$A, 0))</f>
        <v>0</v>
      </c>
      <c r="Z716" s="2">
        <f t="array" ref="Z716">INDEX('Campaign Performance'!F:F, MATCH($A716,'Campaign Performance'!$A:$A, 0))</f>
        <v>0</v>
      </c>
      <c r="AA716" s="2">
        <f t="array" ref="AA716">INDEX('Campaign Performance'!G:G, MATCH($A716,'Campaign Performance'!$A:$A, 0))</f>
        <v>0</v>
      </c>
      <c r="AB716" s="2">
        <f t="array" ref="AB716">INDEX('Campaign Performance'!H:H, MATCH($A716,'Campaign Performance'!$A:$A, 0))</f>
        <v>0</v>
      </c>
      <c r="AC716" s="5">
        <f t="shared" si="2"/>
        <v>43</v>
      </c>
      <c r="AD716" s="5">
        <f t="shared" si="3"/>
        <v>12</v>
      </c>
      <c r="AE716" s="5">
        <f t="shared" si="4"/>
        <v>1271.395041</v>
      </c>
      <c r="AF716" s="5">
        <f t="shared" si="5"/>
        <v>0</v>
      </c>
      <c r="AG716" s="5" t="str">
        <f t="shared" si="6"/>
        <v>No kids</v>
      </c>
      <c r="AH716" s="5" t="str">
        <f t="shared" si="20"/>
        <v>High income</v>
      </c>
      <c r="AI716" s="5" t="str">
        <f t="shared" si="7"/>
        <v>No</v>
      </c>
      <c r="AJ716" s="5" t="str">
        <f t="shared" si="8"/>
        <v>No Acceptance</v>
      </c>
      <c r="AK716" s="5">
        <f t="shared" si="9"/>
        <v>3</v>
      </c>
      <c r="AL716" s="5">
        <f t="shared" si="10"/>
        <v>0.06443783875</v>
      </c>
      <c r="AM716" s="5">
        <f t="shared" si="11"/>
        <v>0.2424242424</v>
      </c>
      <c r="AN716" s="5">
        <f t="shared" si="12"/>
        <v>0.1481481481</v>
      </c>
      <c r="AO716" s="5">
        <f t="shared" si="13"/>
        <v>0.03571428571</v>
      </c>
      <c r="AP716" s="5">
        <f t="shared" si="14"/>
        <v>0</v>
      </c>
      <c r="AQ716" s="5">
        <f t="shared" si="15"/>
        <v>1</v>
      </c>
      <c r="AR716" s="5">
        <f t="shared" si="16"/>
        <v>0.2146303832</v>
      </c>
      <c r="AS716" s="5">
        <f t="shared" si="17"/>
        <v>1556</v>
      </c>
      <c r="AT716" s="5">
        <f t="shared" si="18"/>
        <v>0.3054935239</v>
      </c>
      <c r="AU716" s="5" t="str">
        <f t="shared" si="19"/>
        <v>Low</v>
      </c>
      <c r="AV716" s="5"/>
      <c r="AW716" s="5"/>
      <c r="AX716" s="5"/>
      <c r="AY716" s="5"/>
      <c r="AZ716" s="5"/>
    </row>
    <row r="717" ht="14.25" customHeight="1">
      <c r="A717" s="5">
        <v>10479.0</v>
      </c>
      <c r="B717" s="5">
        <v>1975.0</v>
      </c>
      <c r="C717" s="5" t="s">
        <v>53</v>
      </c>
      <c r="D717" s="5" t="s">
        <v>54</v>
      </c>
      <c r="E717" s="5">
        <v>76618.0</v>
      </c>
      <c r="F717" s="2">
        <f t="shared" si="1"/>
        <v>76618</v>
      </c>
      <c r="G717" s="5">
        <v>0.0</v>
      </c>
      <c r="H717" s="5">
        <v>0.0</v>
      </c>
      <c r="I717" s="5" t="s">
        <v>152</v>
      </c>
      <c r="J717" s="2">
        <f t="array" ref="J717">INDEX('Purchase Behaviour'!B:B,MATCH(A717,'Purchase Behaviour'!A:A, 0))</f>
        <v>422.3747884</v>
      </c>
      <c r="K717" s="2">
        <f t="array" ref="K717">INDEX('Purchase Behaviour'!C:C, MATCH(A717,'Purchase Behaviour'!A:A, 0))</f>
        <v>312.4003868</v>
      </c>
      <c r="L717" s="2">
        <f t="array" ref="L717">INDEX('Purchase Behaviour'!D:D, MATCH($A717,'Purchase Behaviour'!$A:$A, 0))</f>
        <v>375.5123709</v>
      </c>
      <c r="M717" s="2">
        <f t="array" ref="M717">INDEX('Purchase Behaviour'!E:E, MATCH($A717,'Purchase Behaviour'!$A:$A, 0))</f>
        <v>466.5826283</v>
      </c>
      <c r="N717" s="2">
        <f t="array" ref="N717">INDEX('Purchase Behaviour'!F:F, MATCH($A717,'Purchase Behaviour'!$A:$A, 0))</f>
        <v>295.8726721</v>
      </c>
      <c r="O717" s="2">
        <f t="array" ref="O717">INDEX('Purchase Behaviour'!G:G, MATCH($A717,'Purchase Behaviour'!$A:$A, 0))</f>
        <v>409.1766809</v>
      </c>
      <c r="P717" s="2">
        <f t="array" ref="P717">INDEX('Purchase Behaviour'!H:H, MATCH($A717,'Purchase Behaviour'!$A:$A, 0))</f>
        <v>1</v>
      </c>
      <c r="Q717" s="2">
        <f t="array" ref="Q717">INDEX('Purchase Behaviour'!I:I, MATCH($A717,'Purchase Behaviour'!$A:$A, 0))</f>
        <v>3</v>
      </c>
      <c r="R717" s="2">
        <f t="array" ref="R717">INDEX('Purchase Behaviour'!J:J, MATCH($A717,'Purchase Behaviour'!$A:$A, 0))</f>
        <v>2</v>
      </c>
      <c r="S717" s="2">
        <f t="array" ref="S717">INDEX('Purchase Behaviour'!K:K, MATCH($A717,'Purchase Behaviour'!$A:$A, 0))</f>
        <v>5</v>
      </c>
      <c r="T717" s="2">
        <f t="array" ref="T717">INDEX('Purchase Behaviour'!L:L, MATCH($A717,'Purchase Behaviour'!$A:$A, 0))</f>
        <v>1</v>
      </c>
      <c r="U717" s="2">
        <f t="array" ref="U717">INDEX('Purchase Behaviour'!M:M, MATCH($A717,'Purchase Behaviour'!$A:$A, 0))</f>
        <v>64</v>
      </c>
      <c r="V717" s="2">
        <f t="array" ref="V717">INDEX('Campaign Performance'!B:B, MATCH(A717,'Campaign Performance'!A:A, 0))</f>
        <v>0</v>
      </c>
      <c r="W717" s="2">
        <f t="array" ref="W717">INDEX('Campaign Performance'!C:C, MATCH($A717,'Campaign Performance'!$A:$A, 0))</f>
        <v>0</v>
      </c>
      <c r="X717" s="2">
        <f t="array" ref="X717">INDEX('Campaign Performance'!D:D, MATCH($A717,'Campaign Performance'!$A:$A, 0))</f>
        <v>0</v>
      </c>
      <c r="Y717" s="2">
        <f t="array" ref="Y717">INDEX('Campaign Performance'!E:E, MATCH($A717,'Campaign Performance'!$A:$A, 0))</f>
        <v>0</v>
      </c>
      <c r="Z717" s="2">
        <f t="array" ref="Z717">INDEX('Campaign Performance'!F:F, MATCH($A717,'Campaign Performance'!$A:$A, 0))</f>
        <v>0</v>
      </c>
      <c r="AA717" s="2">
        <f t="array" ref="AA717">INDEX('Campaign Performance'!G:G, MATCH($A717,'Campaign Performance'!$A:$A, 0))</f>
        <v>0</v>
      </c>
      <c r="AB717" s="2">
        <f t="array" ref="AB717">INDEX('Campaign Performance'!H:H, MATCH($A717,'Campaign Performance'!$A:$A, 0))</f>
        <v>0</v>
      </c>
      <c r="AC717" s="5">
        <f t="shared" si="2"/>
        <v>50</v>
      </c>
      <c r="AD717" s="5">
        <f t="shared" si="3"/>
        <v>12</v>
      </c>
      <c r="AE717" s="5">
        <f t="shared" si="4"/>
        <v>2281.919527</v>
      </c>
      <c r="AF717" s="5">
        <f t="shared" si="5"/>
        <v>0</v>
      </c>
      <c r="AG717" s="5" t="str">
        <f t="shared" si="6"/>
        <v>No kids</v>
      </c>
      <c r="AH717" s="5" t="str">
        <f t="shared" si="20"/>
        <v>High income</v>
      </c>
      <c r="AI717" s="5" t="str">
        <f t="shared" si="7"/>
        <v>No</v>
      </c>
      <c r="AJ717" s="5" t="str">
        <f t="shared" si="8"/>
        <v>No Acceptance</v>
      </c>
      <c r="AK717" s="5">
        <f t="shared" si="9"/>
        <v>3</v>
      </c>
      <c r="AL717" s="5">
        <f t="shared" si="10"/>
        <v>0.1156540319</v>
      </c>
      <c r="AM717" s="5">
        <f t="shared" si="11"/>
        <v>0.3535353535</v>
      </c>
      <c r="AN717" s="5">
        <f t="shared" si="12"/>
        <v>0.1111111111</v>
      </c>
      <c r="AO717" s="5">
        <f t="shared" si="13"/>
        <v>0.07142857143</v>
      </c>
      <c r="AP717" s="5">
        <f t="shared" si="14"/>
        <v>0</v>
      </c>
      <c r="AQ717" s="5">
        <f t="shared" si="15"/>
        <v>1</v>
      </c>
      <c r="AR717" s="5">
        <f t="shared" si="16"/>
        <v>0.2587836378</v>
      </c>
      <c r="AS717" s="5">
        <f t="shared" si="17"/>
        <v>1257</v>
      </c>
      <c r="AT717" s="5">
        <f t="shared" si="18"/>
        <v>0.4390352836</v>
      </c>
      <c r="AU717" s="5" t="str">
        <f t="shared" si="19"/>
        <v>Low</v>
      </c>
      <c r="AV717" s="5"/>
      <c r="AW717" s="5"/>
      <c r="AX717" s="5"/>
      <c r="AY717" s="5"/>
      <c r="AZ717" s="5"/>
    </row>
    <row r="718" ht="14.25" customHeight="1">
      <c r="A718" s="5">
        <v>3619.0</v>
      </c>
      <c r="B718" s="5">
        <v>1960.0</v>
      </c>
      <c r="C718" s="5" t="s">
        <v>70</v>
      </c>
      <c r="D718" s="5" t="s">
        <v>58</v>
      </c>
      <c r="E718" s="5">
        <v>87305.0</v>
      </c>
      <c r="F718" s="2">
        <f t="shared" si="1"/>
        <v>87305</v>
      </c>
      <c r="G718" s="5">
        <v>0.0</v>
      </c>
      <c r="H718" s="5">
        <v>0.0</v>
      </c>
      <c r="I718" s="5" t="s">
        <v>442</v>
      </c>
      <c r="J718" s="2">
        <f t="array" ref="J718">INDEX('Purchase Behaviour'!B:B,MATCH(A718,'Purchase Behaviour'!A:A, 0))</f>
        <v>625.4645785</v>
      </c>
      <c r="K718" s="2">
        <f t="array" ref="K718">INDEX('Purchase Behaviour'!C:C, MATCH(A718,'Purchase Behaviour'!A:A, 0))</f>
        <v>528.9194034</v>
      </c>
      <c r="L718" s="2">
        <f t="array" ref="L718">INDEX('Purchase Behaviour'!D:D, MATCH($A718,'Purchase Behaviour'!$A:$A, 0))</f>
        <v>205.7629129</v>
      </c>
      <c r="M718" s="2">
        <f t="array" ref="M718">INDEX('Purchase Behaviour'!E:E, MATCH($A718,'Purchase Behaviour'!$A:$A, 0))</f>
        <v>378.7486198</v>
      </c>
      <c r="N718" s="2">
        <f t="array" ref="N718">INDEX('Purchase Behaviour'!F:F, MATCH($A718,'Purchase Behaviour'!$A:$A, 0))</f>
        <v>465.3146909</v>
      </c>
      <c r="O718" s="2">
        <f t="array" ref="O718">INDEX('Purchase Behaviour'!G:G, MATCH($A718,'Purchase Behaviour'!$A:$A, 0))</f>
        <v>491.6452617</v>
      </c>
      <c r="P718" s="2">
        <f t="array" ref="P718">INDEX('Purchase Behaviour'!H:H, MATCH($A718,'Purchase Behaviour'!$A:$A, 0))</f>
        <v>1</v>
      </c>
      <c r="Q718" s="2">
        <f t="array" ref="Q718">INDEX('Purchase Behaviour'!I:I, MATCH($A718,'Purchase Behaviour'!$A:$A, 0))</f>
        <v>5</v>
      </c>
      <c r="R718" s="2">
        <f t="array" ref="R718">INDEX('Purchase Behaviour'!J:J, MATCH($A718,'Purchase Behaviour'!$A:$A, 0))</f>
        <v>3</v>
      </c>
      <c r="S718" s="2">
        <f t="array" ref="S718">INDEX('Purchase Behaviour'!K:K, MATCH($A718,'Purchase Behaviour'!$A:$A, 0))</f>
        <v>8</v>
      </c>
      <c r="T718" s="2">
        <f t="array" ref="T718">INDEX('Purchase Behaviour'!L:L, MATCH($A718,'Purchase Behaviour'!$A:$A, 0))</f>
        <v>2</v>
      </c>
      <c r="U718" s="2">
        <f t="array" ref="U718">INDEX('Purchase Behaviour'!M:M, MATCH($A718,'Purchase Behaviour'!$A:$A, 0))</f>
        <v>19</v>
      </c>
      <c r="V718" s="2">
        <f t="array" ref="V718">INDEX('Campaign Performance'!B:B, MATCH(A718,'Campaign Performance'!A:A, 0))</f>
        <v>0</v>
      </c>
      <c r="W718" s="2">
        <f t="array" ref="W718">INDEX('Campaign Performance'!C:C, MATCH($A718,'Campaign Performance'!$A:$A, 0))</f>
        <v>0</v>
      </c>
      <c r="X718" s="2">
        <f t="array" ref="X718">INDEX('Campaign Performance'!D:D, MATCH($A718,'Campaign Performance'!$A:$A, 0))</f>
        <v>1</v>
      </c>
      <c r="Y718" s="2">
        <f t="array" ref="Y718">INDEX('Campaign Performance'!E:E, MATCH($A718,'Campaign Performance'!$A:$A, 0))</f>
        <v>0</v>
      </c>
      <c r="Z718" s="2">
        <f t="array" ref="Z718">INDEX('Campaign Performance'!F:F, MATCH($A718,'Campaign Performance'!$A:$A, 0))</f>
        <v>0</v>
      </c>
      <c r="AA718" s="2">
        <f t="array" ref="AA718">INDEX('Campaign Performance'!G:G, MATCH($A718,'Campaign Performance'!$A:$A, 0))</f>
        <v>0</v>
      </c>
      <c r="AB718" s="2">
        <f t="array" ref="AB718">INDEX('Campaign Performance'!H:H, MATCH($A718,'Campaign Performance'!$A:$A, 0))</f>
        <v>1</v>
      </c>
      <c r="AC718" s="5">
        <f t="shared" si="2"/>
        <v>65</v>
      </c>
      <c r="AD718" s="5">
        <f t="shared" si="3"/>
        <v>13</v>
      </c>
      <c r="AE718" s="5">
        <f t="shared" si="4"/>
        <v>2695.855467</v>
      </c>
      <c r="AF718" s="5">
        <f t="shared" si="5"/>
        <v>1</v>
      </c>
      <c r="AG718" s="5" t="str">
        <f t="shared" si="6"/>
        <v>No kids</v>
      </c>
      <c r="AH718" s="5" t="str">
        <f t="shared" si="20"/>
        <v>High income</v>
      </c>
      <c r="AI718" s="5" t="str">
        <f t="shared" si="7"/>
        <v>Yes</v>
      </c>
      <c r="AJ718" s="5" t="str">
        <f t="shared" si="8"/>
        <v>Low Acceptance</v>
      </c>
      <c r="AK718" s="5">
        <f t="shared" si="9"/>
        <v>3</v>
      </c>
      <c r="AL718" s="5">
        <f t="shared" si="10"/>
        <v>0.1366334572</v>
      </c>
      <c r="AM718" s="5">
        <f t="shared" si="11"/>
        <v>0.8080808081</v>
      </c>
      <c r="AN718" s="5">
        <f t="shared" si="12"/>
        <v>0.1851851852</v>
      </c>
      <c r="AO718" s="5">
        <f t="shared" si="13"/>
        <v>0.1071428571</v>
      </c>
      <c r="AP718" s="5">
        <f t="shared" si="14"/>
        <v>0.25</v>
      </c>
      <c r="AQ718" s="5">
        <f t="shared" si="15"/>
        <v>1</v>
      </c>
      <c r="AR718" s="5">
        <f t="shared" si="16"/>
        <v>0.4400746702</v>
      </c>
      <c r="AS718" s="5">
        <f t="shared" si="17"/>
        <v>187</v>
      </c>
      <c r="AT718" s="5">
        <f t="shared" si="18"/>
        <v>0.9169271996</v>
      </c>
      <c r="AU718" s="5" t="str">
        <f t="shared" si="19"/>
        <v>High</v>
      </c>
      <c r="AV718" s="5"/>
      <c r="AW718" s="5"/>
      <c r="AX718" s="5"/>
      <c r="AY718" s="5"/>
      <c r="AZ718" s="5"/>
    </row>
    <row r="719" ht="14.25" customHeight="1">
      <c r="A719" s="5">
        <v>1715.0</v>
      </c>
      <c r="B719" s="5">
        <v>1978.0</v>
      </c>
      <c r="C719" s="5" t="s">
        <v>46</v>
      </c>
      <c r="D719" s="5" t="s">
        <v>50</v>
      </c>
      <c r="E719" s="5">
        <v>25851.0</v>
      </c>
      <c r="F719" s="2">
        <f t="shared" si="1"/>
        <v>25851</v>
      </c>
      <c r="G719" s="5">
        <v>0.0</v>
      </c>
      <c r="H719" s="5">
        <v>1.0</v>
      </c>
      <c r="I719" s="5" t="s">
        <v>277</v>
      </c>
      <c r="J719" s="2">
        <f t="array" ref="J719">INDEX('Purchase Behaviour'!B:B,MATCH(A719,'Purchase Behaviour'!A:A, 0))</f>
        <v>113.7068812</v>
      </c>
      <c r="K719" s="2">
        <f t="array" ref="K719">INDEX('Purchase Behaviour'!C:C, MATCH(A719,'Purchase Behaviour'!A:A, 0))</f>
        <v>98.37101966</v>
      </c>
      <c r="L719" s="2">
        <f t="array" ref="L719">INDEX('Purchase Behaviour'!D:D, MATCH($A719,'Purchase Behaviour'!$A:$A, 0))</f>
        <v>126.3777328</v>
      </c>
      <c r="M719" s="2">
        <f t="array" ref="M719">INDEX('Purchase Behaviour'!E:E, MATCH($A719,'Purchase Behaviour'!$A:$A, 0))</f>
        <v>80.6738225</v>
      </c>
      <c r="N719" s="2">
        <f t="array" ref="N719">INDEX('Purchase Behaviour'!F:F, MATCH($A719,'Purchase Behaviour'!$A:$A, 0))</f>
        <v>167.2258007</v>
      </c>
      <c r="O719" s="2">
        <f t="array" ref="O719">INDEX('Purchase Behaviour'!G:G, MATCH($A719,'Purchase Behaviour'!$A:$A, 0))</f>
        <v>197.6626804</v>
      </c>
      <c r="P719" s="2">
        <f t="array" ref="P719">INDEX('Purchase Behaviour'!H:H, MATCH($A719,'Purchase Behaviour'!$A:$A, 0))</f>
        <v>2</v>
      </c>
      <c r="Q719" s="2">
        <f t="array" ref="Q719">INDEX('Purchase Behaviour'!I:I, MATCH($A719,'Purchase Behaviour'!$A:$A, 0))</f>
        <v>2</v>
      </c>
      <c r="R719" s="2">
        <f t="array" ref="R719">INDEX('Purchase Behaviour'!J:J, MATCH($A719,'Purchase Behaviour'!$A:$A, 0))</f>
        <v>0</v>
      </c>
      <c r="S719" s="2">
        <f t="array" ref="S719">INDEX('Purchase Behaviour'!K:K, MATCH($A719,'Purchase Behaviour'!$A:$A, 0))</f>
        <v>3</v>
      </c>
      <c r="T719" s="2">
        <f t="array" ref="T719">INDEX('Purchase Behaviour'!L:L, MATCH($A719,'Purchase Behaviour'!$A:$A, 0))</f>
        <v>7</v>
      </c>
      <c r="U719" s="2">
        <f t="array" ref="U719">INDEX('Purchase Behaviour'!M:M, MATCH($A719,'Purchase Behaviour'!$A:$A, 0))</f>
        <v>45</v>
      </c>
      <c r="V719" s="2">
        <f t="array" ref="V719">INDEX('Campaign Performance'!B:B, MATCH(A719,'Campaign Performance'!A:A, 0))</f>
        <v>0</v>
      </c>
      <c r="W719" s="2">
        <f t="array" ref="W719">INDEX('Campaign Performance'!C:C, MATCH($A719,'Campaign Performance'!$A:$A, 0))</f>
        <v>0</v>
      </c>
      <c r="X719" s="2">
        <f t="array" ref="X719">INDEX('Campaign Performance'!D:D, MATCH($A719,'Campaign Performance'!$A:$A, 0))</f>
        <v>0</v>
      </c>
      <c r="Y719" s="2">
        <f t="array" ref="Y719">INDEX('Campaign Performance'!E:E, MATCH($A719,'Campaign Performance'!$A:$A, 0))</f>
        <v>0</v>
      </c>
      <c r="Z719" s="2">
        <f t="array" ref="Z719">INDEX('Campaign Performance'!F:F, MATCH($A719,'Campaign Performance'!$A:$A, 0))</f>
        <v>0</v>
      </c>
      <c r="AA719" s="2">
        <f t="array" ref="AA719">INDEX('Campaign Performance'!G:G, MATCH($A719,'Campaign Performance'!$A:$A, 0))</f>
        <v>0</v>
      </c>
      <c r="AB719" s="2">
        <f t="array" ref="AB719">INDEX('Campaign Performance'!H:H, MATCH($A719,'Campaign Performance'!$A:$A, 0))</f>
        <v>0</v>
      </c>
      <c r="AC719" s="5">
        <f t="shared" si="2"/>
        <v>47</v>
      </c>
      <c r="AD719" s="5">
        <f t="shared" si="3"/>
        <v>12</v>
      </c>
      <c r="AE719" s="5">
        <f t="shared" si="4"/>
        <v>784.0179372</v>
      </c>
      <c r="AF719" s="5">
        <f t="shared" si="5"/>
        <v>0</v>
      </c>
      <c r="AG719" s="5" t="str">
        <f t="shared" si="6"/>
        <v>Small family</v>
      </c>
      <c r="AH719" s="5" t="str">
        <f t="shared" si="20"/>
        <v>Low income</v>
      </c>
      <c r="AI719" s="5" t="str">
        <f t="shared" si="7"/>
        <v>No</v>
      </c>
      <c r="AJ719" s="5" t="str">
        <f t="shared" si="8"/>
        <v>No Acceptance</v>
      </c>
      <c r="AK719" s="5">
        <f t="shared" si="9"/>
        <v>1</v>
      </c>
      <c r="AL719" s="5">
        <f t="shared" si="10"/>
        <v>0.03973621086</v>
      </c>
      <c r="AM719" s="5">
        <f t="shared" si="11"/>
        <v>0.5454545455</v>
      </c>
      <c r="AN719" s="5">
        <f t="shared" si="12"/>
        <v>0.07407407407</v>
      </c>
      <c r="AO719" s="5">
        <f t="shared" si="13"/>
        <v>0</v>
      </c>
      <c r="AP719" s="5">
        <f t="shared" si="14"/>
        <v>0</v>
      </c>
      <c r="AQ719" s="5">
        <f t="shared" si="15"/>
        <v>0</v>
      </c>
      <c r="AR719" s="5">
        <f t="shared" si="16"/>
        <v>0.1846815275</v>
      </c>
      <c r="AS719" s="5">
        <f t="shared" si="17"/>
        <v>1768</v>
      </c>
      <c r="AT719" s="5">
        <f t="shared" si="18"/>
        <v>0.2108083966</v>
      </c>
      <c r="AU719" s="5" t="str">
        <f t="shared" si="19"/>
        <v>Low</v>
      </c>
      <c r="AV719" s="5"/>
      <c r="AW719" s="5"/>
      <c r="AX719" s="5"/>
      <c r="AY719" s="5"/>
      <c r="AZ719" s="5"/>
    </row>
    <row r="720" ht="14.25" customHeight="1">
      <c r="A720" s="5">
        <v>10159.0</v>
      </c>
      <c r="B720" s="5">
        <v>1970.0</v>
      </c>
      <c r="C720" s="5" t="s">
        <v>46</v>
      </c>
      <c r="D720" s="5" t="s">
        <v>58</v>
      </c>
      <c r="E720" s="5">
        <v>58710.0</v>
      </c>
      <c r="F720" s="2">
        <f t="shared" si="1"/>
        <v>58710</v>
      </c>
      <c r="G720" s="5">
        <v>0.0</v>
      </c>
      <c r="H720" s="5">
        <v>0.0</v>
      </c>
      <c r="I720" s="5" t="s">
        <v>227</v>
      </c>
      <c r="J720" s="2">
        <f t="array" ref="J720">INDEX('Purchase Behaviour'!B:B,MATCH(A720,'Purchase Behaviour'!A:A, 0))</f>
        <v>316.4051352</v>
      </c>
      <c r="K720" s="2">
        <f t="array" ref="K720">INDEX('Purchase Behaviour'!C:C, MATCH(A720,'Purchase Behaviour'!A:A, 0))</f>
        <v>260.028657</v>
      </c>
      <c r="L720" s="2">
        <f t="array" ref="L720">INDEX('Purchase Behaviour'!D:D, MATCH($A720,'Purchase Behaviour'!$A:$A, 0))</f>
        <v>365.5067649</v>
      </c>
      <c r="M720" s="2">
        <f t="array" ref="M720">INDEX('Purchase Behaviour'!E:E, MATCH($A720,'Purchase Behaviour'!$A:$A, 0))</f>
        <v>350.3169393</v>
      </c>
      <c r="N720" s="2">
        <f t="array" ref="N720">INDEX('Purchase Behaviour'!F:F, MATCH($A720,'Purchase Behaviour'!$A:$A, 0))</f>
        <v>256.1539579</v>
      </c>
      <c r="O720" s="2">
        <f t="array" ref="O720">INDEX('Purchase Behaviour'!G:G, MATCH($A720,'Purchase Behaviour'!$A:$A, 0))</f>
        <v>276.6229409</v>
      </c>
      <c r="P720" s="2">
        <f t="array" ref="P720">INDEX('Purchase Behaviour'!H:H, MATCH($A720,'Purchase Behaviour'!$A:$A, 0))</f>
        <v>6</v>
      </c>
      <c r="Q720" s="2">
        <f t="array" ref="Q720">INDEX('Purchase Behaviour'!I:I, MATCH($A720,'Purchase Behaviour'!$A:$A, 0))</f>
        <v>11</v>
      </c>
      <c r="R720" s="2">
        <f t="array" ref="R720">INDEX('Purchase Behaviour'!J:J, MATCH($A720,'Purchase Behaviour'!$A:$A, 0))</f>
        <v>5</v>
      </c>
      <c r="S720" s="2">
        <f t="array" ref="S720">INDEX('Purchase Behaviour'!K:K, MATCH($A720,'Purchase Behaviour'!$A:$A, 0))</f>
        <v>9</v>
      </c>
      <c r="T720" s="2">
        <f t="array" ref="T720">INDEX('Purchase Behaviour'!L:L, MATCH($A720,'Purchase Behaviour'!$A:$A, 0))</f>
        <v>6</v>
      </c>
      <c r="U720" s="2">
        <f t="array" ref="U720">INDEX('Purchase Behaviour'!M:M, MATCH($A720,'Purchase Behaviour'!$A:$A, 0))</f>
        <v>77</v>
      </c>
      <c r="V720" s="2">
        <f t="array" ref="V720">INDEX('Campaign Performance'!B:B, MATCH(A720,'Campaign Performance'!A:A, 0))</f>
        <v>0</v>
      </c>
      <c r="W720" s="2">
        <f t="array" ref="W720">INDEX('Campaign Performance'!C:C, MATCH($A720,'Campaign Performance'!$A:$A, 0))</f>
        <v>0</v>
      </c>
      <c r="X720" s="2">
        <f t="array" ref="X720">INDEX('Campaign Performance'!D:D, MATCH($A720,'Campaign Performance'!$A:$A, 0))</f>
        <v>0</v>
      </c>
      <c r="Y720" s="2">
        <f t="array" ref="Y720">INDEX('Campaign Performance'!E:E, MATCH($A720,'Campaign Performance'!$A:$A, 0))</f>
        <v>0</v>
      </c>
      <c r="Z720" s="2">
        <f t="array" ref="Z720">INDEX('Campaign Performance'!F:F, MATCH($A720,'Campaign Performance'!$A:$A, 0))</f>
        <v>0</v>
      </c>
      <c r="AA720" s="2">
        <f t="array" ref="AA720">INDEX('Campaign Performance'!G:G, MATCH($A720,'Campaign Performance'!$A:$A, 0))</f>
        <v>0</v>
      </c>
      <c r="AB720" s="2">
        <f t="array" ref="AB720">INDEX('Campaign Performance'!H:H, MATCH($A720,'Campaign Performance'!$A:$A, 0))</f>
        <v>0</v>
      </c>
      <c r="AC720" s="5">
        <f t="shared" si="2"/>
        <v>55</v>
      </c>
      <c r="AD720" s="5">
        <f t="shared" si="3"/>
        <v>12</v>
      </c>
      <c r="AE720" s="5">
        <f t="shared" si="4"/>
        <v>1825.034395</v>
      </c>
      <c r="AF720" s="5">
        <f t="shared" si="5"/>
        <v>0</v>
      </c>
      <c r="AG720" s="5" t="str">
        <f t="shared" si="6"/>
        <v>No kids</v>
      </c>
      <c r="AH720" s="5" t="str">
        <f t="shared" si="20"/>
        <v>High income</v>
      </c>
      <c r="AI720" s="5" t="str">
        <f t="shared" si="7"/>
        <v>No</v>
      </c>
      <c r="AJ720" s="5" t="str">
        <f t="shared" si="8"/>
        <v>No Acceptance</v>
      </c>
      <c r="AK720" s="5">
        <f t="shared" si="9"/>
        <v>3</v>
      </c>
      <c r="AL720" s="5">
        <f t="shared" si="10"/>
        <v>0.09249782193</v>
      </c>
      <c r="AM720" s="5">
        <f t="shared" si="11"/>
        <v>0.2222222222</v>
      </c>
      <c r="AN720" s="5">
        <f t="shared" si="12"/>
        <v>0.4074074074</v>
      </c>
      <c r="AO720" s="5">
        <f t="shared" si="13"/>
        <v>0.1785714286</v>
      </c>
      <c r="AP720" s="5">
        <f t="shared" si="14"/>
        <v>0</v>
      </c>
      <c r="AQ720" s="5">
        <f t="shared" si="15"/>
        <v>1</v>
      </c>
      <c r="AR720" s="5">
        <f t="shared" si="16"/>
        <v>0.2687593761</v>
      </c>
      <c r="AS720" s="5">
        <f t="shared" si="17"/>
        <v>1182</v>
      </c>
      <c r="AT720" s="5">
        <f t="shared" si="18"/>
        <v>0.4725323805</v>
      </c>
      <c r="AU720" s="5" t="str">
        <f t="shared" si="19"/>
        <v>Low</v>
      </c>
      <c r="AV720" s="5"/>
      <c r="AW720" s="5"/>
      <c r="AX720" s="5"/>
      <c r="AY720" s="5"/>
      <c r="AZ720" s="5"/>
    </row>
    <row r="721" ht="14.25" customHeight="1">
      <c r="A721" s="5">
        <v>1463.0</v>
      </c>
      <c r="B721" s="5">
        <v>1960.0</v>
      </c>
      <c r="C721" s="5" t="s">
        <v>46</v>
      </c>
      <c r="D721" s="5" t="s">
        <v>47</v>
      </c>
      <c r="E721" s="5">
        <v>45160.0</v>
      </c>
      <c r="F721" s="2">
        <f t="shared" si="1"/>
        <v>45160</v>
      </c>
      <c r="G721" s="5">
        <v>0.0</v>
      </c>
      <c r="H721" s="5">
        <v>0.0</v>
      </c>
      <c r="I721" s="5" t="s">
        <v>427</v>
      </c>
      <c r="J721" s="2">
        <f t="array" ref="J721">INDEX('Purchase Behaviour'!B:B,MATCH(A721,'Purchase Behaviour'!A:A, 0))</f>
        <v>173.9397596</v>
      </c>
      <c r="K721" s="2">
        <f t="array" ref="K721">INDEX('Purchase Behaviour'!C:C, MATCH(A721,'Purchase Behaviour'!A:A, 0))</f>
        <v>227.475571</v>
      </c>
      <c r="L721" s="2">
        <f t="array" ref="L721">INDEX('Purchase Behaviour'!D:D, MATCH($A721,'Purchase Behaviour'!$A:$A, 0))</f>
        <v>236.7569321</v>
      </c>
      <c r="M721" s="2">
        <f t="array" ref="M721">INDEX('Purchase Behaviour'!E:E, MATCH($A721,'Purchase Behaviour'!$A:$A, 0))</f>
        <v>162.1432042</v>
      </c>
      <c r="N721" s="2">
        <f t="array" ref="N721">INDEX('Purchase Behaviour'!F:F, MATCH($A721,'Purchase Behaviour'!$A:$A, 0))</f>
        <v>141.7760575</v>
      </c>
      <c r="O721" s="2">
        <f t="array" ref="O721">INDEX('Purchase Behaviour'!G:G, MATCH($A721,'Purchase Behaviour'!$A:$A, 0))</f>
        <v>124.3964295</v>
      </c>
      <c r="P721" s="2">
        <f t="array" ref="P721">INDEX('Purchase Behaviour'!H:H, MATCH($A721,'Purchase Behaviour'!$A:$A, 0))</f>
        <v>1</v>
      </c>
      <c r="Q721" s="2">
        <f t="array" ref="Q721">INDEX('Purchase Behaviour'!I:I, MATCH($A721,'Purchase Behaviour'!$A:$A, 0))</f>
        <v>1</v>
      </c>
      <c r="R721" s="2">
        <f t="array" ref="R721">INDEX('Purchase Behaviour'!J:J, MATCH($A721,'Purchase Behaviour'!$A:$A, 0))</f>
        <v>0</v>
      </c>
      <c r="S721" s="2">
        <f t="array" ref="S721">INDEX('Purchase Behaviour'!K:K, MATCH($A721,'Purchase Behaviour'!$A:$A, 0))</f>
        <v>2</v>
      </c>
      <c r="T721" s="2">
        <f t="array" ref="T721">INDEX('Purchase Behaviour'!L:L, MATCH($A721,'Purchase Behaviour'!$A:$A, 0))</f>
        <v>7</v>
      </c>
      <c r="U721" s="2">
        <f t="array" ref="U721">INDEX('Purchase Behaviour'!M:M, MATCH($A721,'Purchase Behaviour'!$A:$A, 0))</f>
        <v>9</v>
      </c>
      <c r="V721" s="2">
        <f t="array" ref="V721">INDEX('Campaign Performance'!B:B, MATCH(A721,'Campaign Performance'!A:A, 0))</f>
        <v>0</v>
      </c>
      <c r="W721" s="2">
        <f t="array" ref="W721">INDEX('Campaign Performance'!C:C, MATCH($A721,'Campaign Performance'!$A:$A, 0))</f>
        <v>0</v>
      </c>
      <c r="X721" s="2">
        <f t="array" ref="X721">INDEX('Campaign Performance'!D:D, MATCH($A721,'Campaign Performance'!$A:$A, 0))</f>
        <v>0</v>
      </c>
      <c r="Y721" s="2">
        <f t="array" ref="Y721">INDEX('Campaign Performance'!E:E, MATCH($A721,'Campaign Performance'!$A:$A, 0))</f>
        <v>0</v>
      </c>
      <c r="Z721" s="2">
        <f t="array" ref="Z721">INDEX('Campaign Performance'!F:F, MATCH($A721,'Campaign Performance'!$A:$A, 0))</f>
        <v>0</v>
      </c>
      <c r="AA721" s="2">
        <f t="array" ref="AA721">INDEX('Campaign Performance'!G:G, MATCH($A721,'Campaign Performance'!$A:$A, 0))</f>
        <v>0</v>
      </c>
      <c r="AB721" s="2">
        <f t="array" ref="AB721">INDEX('Campaign Performance'!H:H, MATCH($A721,'Campaign Performance'!$A:$A, 0))</f>
        <v>0</v>
      </c>
      <c r="AC721" s="5">
        <f t="shared" si="2"/>
        <v>65</v>
      </c>
      <c r="AD721" s="5">
        <f t="shared" si="3"/>
        <v>11</v>
      </c>
      <c r="AE721" s="5">
        <f t="shared" si="4"/>
        <v>1066.487954</v>
      </c>
      <c r="AF721" s="5">
        <f t="shared" si="5"/>
        <v>0</v>
      </c>
      <c r="AG721" s="5" t="str">
        <f t="shared" si="6"/>
        <v>No kids</v>
      </c>
      <c r="AH721" s="5" t="str">
        <f t="shared" si="20"/>
        <v>Mid income</v>
      </c>
      <c r="AI721" s="5" t="str">
        <f t="shared" si="7"/>
        <v>No</v>
      </c>
      <c r="AJ721" s="5" t="str">
        <f t="shared" si="8"/>
        <v>No Acceptance</v>
      </c>
      <c r="AK721" s="5">
        <f t="shared" si="9"/>
        <v>2</v>
      </c>
      <c r="AL721" s="5">
        <f t="shared" si="10"/>
        <v>0.05405257737</v>
      </c>
      <c r="AM721" s="5">
        <f t="shared" si="11"/>
        <v>0.9090909091</v>
      </c>
      <c r="AN721" s="5">
        <f t="shared" si="12"/>
        <v>0.03703703704</v>
      </c>
      <c r="AO721" s="5">
        <f t="shared" si="13"/>
        <v>0</v>
      </c>
      <c r="AP721" s="5">
        <f t="shared" si="14"/>
        <v>0</v>
      </c>
      <c r="AQ721" s="5">
        <f t="shared" si="15"/>
        <v>0.5</v>
      </c>
      <c r="AR721" s="5">
        <f t="shared" si="16"/>
        <v>0.3417959726</v>
      </c>
      <c r="AS721" s="5">
        <f t="shared" si="17"/>
        <v>660</v>
      </c>
      <c r="AT721" s="5">
        <f t="shared" si="18"/>
        <v>0.7056721751</v>
      </c>
      <c r="AU721" s="5" t="str">
        <f t="shared" si="19"/>
        <v>Mid</v>
      </c>
      <c r="AV721" s="5"/>
      <c r="AW721" s="5"/>
      <c r="AX721" s="5"/>
      <c r="AY721" s="5"/>
      <c r="AZ721" s="5"/>
    </row>
    <row r="722" ht="14.25" customHeight="1">
      <c r="A722" s="5">
        <v>5114.0</v>
      </c>
      <c r="B722" s="5">
        <v>1965.0</v>
      </c>
      <c r="C722" s="5" t="s">
        <v>56</v>
      </c>
      <c r="D722" s="5" t="s">
        <v>54</v>
      </c>
      <c r="E722" s="5">
        <v>74806.0</v>
      </c>
      <c r="F722" s="2">
        <f t="shared" si="1"/>
        <v>74806</v>
      </c>
      <c r="G722" s="5">
        <v>0.0</v>
      </c>
      <c r="H722" s="5">
        <v>0.0</v>
      </c>
      <c r="I722" s="5" t="s">
        <v>124</v>
      </c>
      <c r="J722" s="2">
        <f t="array" ref="J722">INDEX('Purchase Behaviour'!B:B,MATCH(A722,'Purchase Behaviour'!A:A, 0))</f>
        <v>405.6527915</v>
      </c>
      <c r="K722" s="2">
        <f t="array" ref="K722">INDEX('Purchase Behaviour'!C:C, MATCH(A722,'Purchase Behaviour'!A:A, 0))</f>
        <v>356.6270437</v>
      </c>
      <c r="L722" s="2">
        <f t="array" ref="L722">INDEX('Purchase Behaviour'!D:D, MATCH($A722,'Purchase Behaviour'!$A:$A, 0))</f>
        <v>348.3695643</v>
      </c>
      <c r="M722" s="2">
        <f t="array" ref="M722">INDEX('Purchase Behaviour'!E:E, MATCH($A722,'Purchase Behaviour'!$A:$A, 0))</f>
        <v>411.1497837</v>
      </c>
      <c r="N722" s="2">
        <f t="array" ref="N722">INDEX('Purchase Behaviour'!F:F, MATCH($A722,'Purchase Behaviour'!$A:$A, 0))</f>
        <v>254.7447135</v>
      </c>
      <c r="O722" s="2">
        <f t="array" ref="O722">INDEX('Purchase Behaviour'!G:G, MATCH($A722,'Purchase Behaviour'!$A:$A, 0))</f>
        <v>235.3538912</v>
      </c>
      <c r="P722" s="2">
        <f t="array" ref="P722">INDEX('Purchase Behaviour'!H:H, MATCH($A722,'Purchase Behaviour'!$A:$A, 0))</f>
        <v>2</v>
      </c>
      <c r="Q722" s="2">
        <f t="array" ref="Q722">INDEX('Purchase Behaviour'!I:I, MATCH($A722,'Purchase Behaviour'!$A:$A, 0))</f>
        <v>5</v>
      </c>
      <c r="R722" s="2">
        <f t="array" ref="R722">INDEX('Purchase Behaviour'!J:J, MATCH($A722,'Purchase Behaviour'!$A:$A, 0))</f>
        <v>4</v>
      </c>
      <c r="S722" s="2">
        <f t="array" ref="S722">INDEX('Purchase Behaviour'!K:K, MATCH($A722,'Purchase Behaviour'!$A:$A, 0))</f>
        <v>5</v>
      </c>
      <c r="T722" s="2">
        <f t="array" ref="T722">INDEX('Purchase Behaviour'!L:L, MATCH($A722,'Purchase Behaviour'!$A:$A, 0))</f>
        <v>4</v>
      </c>
      <c r="U722" s="2">
        <f t="array" ref="U722">INDEX('Purchase Behaviour'!M:M, MATCH($A722,'Purchase Behaviour'!$A:$A, 0))</f>
        <v>1</v>
      </c>
      <c r="V722" s="2">
        <f t="array" ref="V722">INDEX('Campaign Performance'!B:B, MATCH(A722,'Campaign Performance'!A:A, 0))</f>
        <v>0</v>
      </c>
      <c r="W722" s="2">
        <f t="array" ref="W722">INDEX('Campaign Performance'!C:C, MATCH($A722,'Campaign Performance'!$A:$A, 0))</f>
        <v>0</v>
      </c>
      <c r="X722" s="2">
        <f t="array" ref="X722">INDEX('Campaign Performance'!D:D, MATCH($A722,'Campaign Performance'!$A:$A, 0))</f>
        <v>0</v>
      </c>
      <c r="Y722" s="2">
        <f t="array" ref="Y722">INDEX('Campaign Performance'!E:E, MATCH($A722,'Campaign Performance'!$A:$A, 0))</f>
        <v>0</v>
      </c>
      <c r="Z722" s="2">
        <f t="array" ref="Z722">INDEX('Campaign Performance'!F:F, MATCH($A722,'Campaign Performance'!$A:$A, 0))</f>
        <v>0</v>
      </c>
      <c r="AA722" s="2">
        <f t="array" ref="AA722">INDEX('Campaign Performance'!G:G, MATCH($A722,'Campaign Performance'!$A:$A, 0))</f>
        <v>0</v>
      </c>
      <c r="AB722" s="2">
        <f t="array" ref="AB722">INDEX('Campaign Performance'!H:H, MATCH($A722,'Campaign Performance'!$A:$A, 0))</f>
        <v>0</v>
      </c>
      <c r="AC722" s="5">
        <f t="shared" si="2"/>
        <v>60</v>
      </c>
      <c r="AD722" s="5">
        <f t="shared" si="3"/>
        <v>12</v>
      </c>
      <c r="AE722" s="5">
        <f t="shared" si="4"/>
        <v>2011.897788</v>
      </c>
      <c r="AF722" s="5">
        <f t="shared" si="5"/>
        <v>0</v>
      </c>
      <c r="AG722" s="5" t="str">
        <f t="shared" si="6"/>
        <v>No kids</v>
      </c>
      <c r="AH722" s="5" t="str">
        <f t="shared" si="20"/>
        <v>High income</v>
      </c>
      <c r="AI722" s="5" t="str">
        <f t="shared" si="7"/>
        <v>No</v>
      </c>
      <c r="AJ722" s="5" t="str">
        <f t="shared" si="8"/>
        <v>No Acceptance</v>
      </c>
      <c r="AK722" s="5">
        <f t="shared" si="9"/>
        <v>3</v>
      </c>
      <c r="AL722" s="5">
        <f t="shared" si="10"/>
        <v>0.1019685787</v>
      </c>
      <c r="AM722" s="5">
        <f t="shared" si="11"/>
        <v>0.9898989899</v>
      </c>
      <c r="AN722" s="5">
        <f t="shared" si="12"/>
        <v>0.1851851852</v>
      </c>
      <c r="AO722" s="5">
        <f t="shared" si="13"/>
        <v>0.1428571429</v>
      </c>
      <c r="AP722" s="5">
        <f t="shared" si="14"/>
        <v>0</v>
      </c>
      <c r="AQ722" s="5">
        <f t="shared" si="15"/>
        <v>1</v>
      </c>
      <c r="AR722" s="5">
        <f t="shared" si="16"/>
        <v>0.4645253337</v>
      </c>
      <c r="AS722" s="5">
        <f t="shared" si="17"/>
        <v>104</v>
      </c>
      <c r="AT722" s="5">
        <f t="shared" si="18"/>
        <v>0.9539973202</v>
      </c>
      <c r="AU722" s="5" t="str">
        <f t="shared" si="19"/>
        <v>High</v>
      </c>
      <c r="AV722" s="5"/>
      <c r="AW722" s="5"/>
      <c r="AX722" s="5"/>
      <c r="AY722" s="5"/>
      <c r="AZ722" s="5"/>
    </row>
    <row r="723" ht="14.25" customHeight="1">
      <c r="A723" s="5">
        <v>4990.0</v>
      </c>
      <c r="B723" s="5">
        <v>1960.0</v>
      </c>
      <c r="C723" s="5" t="s">
        <v>46</v>
      </c>
      <c r="D723" s="5" t="s">
        <v>54</v>
      </c>
      <c r="E723" s="5">
        <v>59111.0</v>
      </c>
      <c r="F723" s="2">
        <f t="shared" si="1"/>
        <v>59111</v>
      </c>
      <c r="G723" s="5">
        <v>0.0</v>
      </c>
      <c r="H723" s="5">
        <v>1.0</v>
      </c>
      <c r="I723" s="5" t="s">
        <v>376</v>
      </c>
      <c r="J723" s="2">
        <f t="array" ref="J723">INDEX('Purchase Behaviour'!B:B,MATCH(A723,'Purchase Behaviour'!A:A, 0))</f>
        <v>304.6628684</v>
      </c>
      <c r="K723" s="2">
        <f t="array" ref="K723">INDEX('Purchase Behaviour'!C:C, MATCH(A723,'Purchase Behaviour'!A:A, 0))</f>
        <v>126.3805171</v>
      </c>
      <c r="L723" s="2">
        <f t="array" ref="L723">INDEX('Purchase Behaviour'!D:D, MATCH($A723,'Purchase Behaviour'!$A:$A, 0))</f>
        <v>259.4020332</v>
      </c>
      <c r="M723" s="2">
        <f t="array" ref="M723">INDEX('Purchase Behaviour'!E:E, MATCH($A723,'Purchase Behaviour'!$A:$A, 0))</f>
        <v>506.0798078</v>
      </c>
      <c r="N723" s="2">
        <f t="array" ref="N723">INDEX('Purchase Behaviour'!F:F, MATCH($A723,'Purchase Behaviour'!$A:$A, 0))</f>
        <v>160.7869877</v>
      </c>
      <c r="O723" s="2">
        <f t="array" ref="O723">INDEX('Purchase Behaviour'!G:G, MATCH($A723,'Purchase Behaviour'!$A:$A, 0))</f>
        <v>243.9468033</v>
      </c>
      <c r="P723" s="2">
        <f t="array" ref="P723">INDEX('Purchase Behaviour'!H:H, MATCH($A723,'Purchase Behaviour'!$A:$A, 0))</f>
        <v>1</v>
      </c>
      <c r="Q723" s="2">
        <f t="array" ref="Q723">INDEX('Purchase Behaviour'!I:I, MATCH($A723,'Purchase Behaviour'!$A:$A, 0))</f>
        <v>11</v>
      </c>
      <c r="R723" s="2">
        <f t="array" ref="R723">INDEX('Purchase Behaviour'!J:J, MATCH($A723,'Purchase Behaviour'!$A:$A, 0))</f>
        <v>1</v>
      </c>
      <c r="S723" s="2">
        <f t="array" ref="S723">INDEX('Purchase Behaviour'!K:K, MATCH($A723,'Purchase Behaviour'!$A:$A, 0))</f>
        <v>8</v>
      </c>
      <c r="T723" s="2">
        <f t="array" ref="T723">INDEX('Purchase Behaviour'!L:L, MATCH($A723,'Purchase Behaviour'!$A:$A, 0))</f>
        <v>7</v>
      </c>
      <c r="U723" s="2">
        <f t="array" ref="U723">INDEX('Purchase Behaviour'!M:M, MATCH($A723,'Purchase Behaviour'!$A:$A, 0))</f>
        <v>90</v>
      </c>
      <c r="V723" s="2">
        <f t="array" ref="V723">INDEX('Campaign Performance'!B:B, MATCH(A723,'Campaign Performance'!A:A, 0))</f>
        <v>0</v>
      </c>
      <c r="W723" s="2">
        <f t="array" ref="W723">INDEX('Campaign Performance'!C:C, MATCH($A723,'Campaign Performance'!$A:$A, 0))</f>
        <v>0</v>
      </c>
      <c r="X723" s="2">
        <f t="array" ref="X723">INDEX('Campaign Performance'!D:D, MATCH($A723,'Campaign Performance'!$A:$A, 0))</f>
        <v>0</v>
      </c>
      <c r="Y723" s="2">
        <f t="array" ref="Y723">INDEX('Campaign Performance'!E:E, MATCH($A723,'Campaign Performance'!$A:$A, 0))</f>
        <v>0</v>
      </c>
      <c r="Z723" s="2">
        <f t="array" ref="Z723">INDEX('Campaign Performance'!F:F, MATCH($A723,'Campaign Performance'!$A:$A, 0))</f>
        <v>0</v>
      </c>
      <c r="AA723" s="2">
        <f t="array" ref="AA723">INDEX('Campaign Performance'!G:G, MATCH($A723,'Campaign Performance'!$A:$A, 0))</f>
        <v>0</v>
      </c>
      <c r="AB723" s="2">
        <f t="array" ref="AB723">INDEX('Campaign Performance'!H:H, MATCH($A723,'Campaign Performance'!$A:$A, 0))</f>
        <v>0</v>
      </c>
      <c r="AC723" s="5">
        <f t="shared" si="2"/>
        <v>65</v>
      </c>
      <c r="AD723" s="5">
        <f t="shared" si="3"/>
        <v>12</v>
      </c>
      <c r="AE723" s="5">
        <f t="shared" si="4"/>
        <v>1601.259018</v>
      </c>
      <c r="AF723" s="5">
        <f t="shared" si="5"/>
        <v>0</v>
      </c>
      <c r="AG723" s="5" t="str">
        <f t="shared" si="6"/>
        <v>Small family</v>
      </c>
      <c r="AH723" s="5" t="str">
        <f t="shared" si="20"/>
        <v>High income</v>
      </c>
      <c r="AI723" s="5" t="str">
        <f t="shared" si="7"/>
        <v>No</v>
      </c>
      <c r="AJ723" s="5" t="str">
        <f t="shared" si="8"/>
        <v>No Acceptance</v>
      </c>
      <c r="AK723" s="5">
        <f t="shared" si="9"/>
        <v>3</v>
      </c>
      <c r="AL723" s="5">
        <f t="shared" si="10"/>
        <v>0.08115626306</v>
      </c>
      <c r="AM723" s="5">
        <f t="shared" si="11"/>
        <v>0.09090909091</v>
      </c>
      <c r="AN723" s="5">
        <f t="shared" si="12"/>
        <v>0.4074074074</v>
      </c>
      <c r="AO723" s="5">
        <f t="shared" si="13"/>
        <v>0.03571428571</v>
      </c>
      <c r="AP723" s="5">
        <f t="shared" si="14"/>
        <v>0</v>
      </c>
      <c r="AQ723" s="5">
        <f t="shared" si="15"/>
        <v>1</v>
      </c>
      <c r="AR723" s="5">
        <f t="shared" si="16"/>
        <v>0.2122443327</v>
      </c>
      <c r="AS723" s="5">
        <f t="shared" si="17"/>
        <v>1571</v>
      </c>
      <c r="AT723" s="5">
        <f t="shared" si="18"/>
        <v>0.2987941045</v>
      </c>
      <c r="AU723" s="5" t="str">
        <f t="shared" si="19"/>
        <v>Low</v>
      </c>
      <c r="AV723" s="5"/>
      <c r="AW723" s="5"/>
      <c r="AX723" s="5"/>
      <c r="AY723" s="5"/>
      <c r="AZ723" s="5"/>
    </row>
    <row r="724" ht="14.25" customHeight="1">
      <c r="A724" s="5">
        <v>4329.0</v>
      </c>
      <c r="B724" s="5">
        <v>1984.0</v>
      </c>
      <c r="C724" s="5" t="s">
        <v>53</v>
      </c>
      <c r="D724" s="5" t="s">
        <v>54</v>
      </c>
      <c r="E724" s="5">
        <v>18988.0</v>
      </c>
      <c r="F724" s="2">
        <f t="shared" si="1"/>
        <v>18988</v>
      </c>
      <c r="G724" s="5">
        <v>1.0</v>
      </c>
      <c r="H724" s="5">
        <v>1.0</v>
      </c>
      <c r="I724" s="5" t="s">
        <v>203</v>
      </c>
      <c r="J724" s="2">
        <f t="array" ref="J724">INDEX('Purchase Behaviour'!B:B,MATCH(A724,'Purchase Behaviour'!A:A, 0))</f>
        <v>29.13533011</v>
      </c>
      <c r="K724" s="2">
        <f t="array" ref="K724">INDEX('Purchase Behaviour'!C:C, MATCH(A724,'Purchase Behaviour'!A:A, 0))</f>
        <v>84.06102937</v>
      </c>
      <c r="L724" s="2">
        <f t="array" ref="L724">INDEX('Purchase Behaviour'!D:D, MATCH($A724,'Purchase Behaviour'!$A:$A, 0))</f>
        <v>148.0316628</v>
      </c>
      <c r="M724" s="2">
        <f t="array" ref="M724">INDEX('Purchase Behaviour'!E:E, MATCH($A724,'Purchase Behaviour'!$A:$A, 0))</f>
        <v>104.4316423</v>
      </c>
      <c r="N724" s="2">
        <f t="array" ref="N724">INDEX('Purchase Behaviour'!F:F, MATCH($A724,'Purchase Behaviour'!$A:$A, 0))</f>
        <v>73.01139446</v>
      </c>
      <c r="O724" s="2">
        <f t="array" ref="O724">INDEX('Purchase Behaviour'!G:G, MATCH($A724,'Purchase Behaviour'!$A:$A, 0))</f>
        <v>154.2789299</v>
      </c>
      <c r="P724" s="2">
        <f t="array" ref="P724">INDEX('Purchase Behaviour'!H:H, MATCH($A724,'Purchase Behaviour'!$A:$A, 0))</f>
        <v>2</v>
      </c>
      <c r="Q724" s="2">
        <f t="array" ref="Q724">INDEX('Purchase Behaviour'!I:I, MATCH($A724,'Purchase Behaviour'!$A:$A, 0))</f>
        <v>1</v>
      </c>
      <c r="R724" s="2">
        <f t="array" ref="R724">INDEX('Purchase Behaviour'!J:J, MATCH($A724,'Purchase Behaviour'!$A:$A, 0))</f>
        <v>0</v>
      </c>
      <c r="S724" s="2">
        <f t="array" ref="S724">INDEX('Purchase Behaviour'!K:K, MATCH($A724,'Purchase Behaviour'!$A:$A, 0))</f>
        <v>3</v>
      </c>
      <c r="T724" s="2">
        <f t="array" ref="T724">INDEX('Purchase Behaviour'!L:L, MATCH($A724,'Purchase Behaviour'!$A:$A, 0))</f>
        <v>7</v>
      </c>
      <c r="U724" s="2">
        <f t="array" ref="U724">INDEX('Purchase Behaviour'!M:M, MATCH($A724,'Purchase Behaviour'!$A:$A, 0))</f>
        <v>43</v>
      </c>
      <c r="V724" s="2">
        <f t="array" ref="V724">INDEX('Campaign Performance'!B:B, MATCH(A724,'Campaign Performance'!A:A, 0))</f>
        <v>0</v>
      </c>
      <c r="W724" s="2">
        <f t="array" ref="W724">INDEX('Campaign Performance'!C:C, MATCH($A724,'Campaign Performance'!$A:$A, 0))</f>
        <v>0</v>
      </c>
      <c r="X724" s="2">
        <f t="array" ref="X724">INDEX('Campaign Performance'!D:D, MATCH($A724,'Campaign Performance'!$A:$A, 0))</f>
        <v>0</v>
      </c>
      <c r="Y724" s="2">
        <f t="array" ref="Y724">INDEX('Campaign Performance'!E:E, MATCH($A724,'Campaign Performance'!$A:$A, 0))</f>
        <v>0</v>
      </c>
      <c r="Z724" s="2">
        <f t="array" ref="Z724">INDEX('Campaign Performance'!F:F, MATCH($A724,'Campaign Performance'!$A:$A, 0))</f>
        <v>0</v>
      </c>
      <c r="AA724" s="2">
        <f t="array" ref="AA724">INDEX('Campaign Performance'!G:G, MATCH($A724,'Campaign Performance'!$A:$A, 0))</f>
        <v>0</v>
      </c>
      <c r="AB724" s="2">
        <f t="array" ref="AB724">INDEX('Campaign Performance'!H:H, MATCH($A724,'Campaign Performance'!$A:$A, 0))</f>
        <v>0</v>
      </c>
      <c r="AC724" s="5">
        <f t="shared" si="2"/>
        <v>41</v>
      </c>
      <c r="AD724" s="5">
        <f t="shared" si="3"/>
        <v>11</v>
      </c>
      <c r="AE724" s="5">
        <f t="shared" si="4"/>
        <v>592.9499889</v>
      </c>
      <c r="AF724" s="5">
        <f t="shared" si="5"/>
        <v>0</v>
      </c>
      <c r="AG724" s="5" t="str">
        <f t="shared" si="6"/>
        <v>Large family</v>
      </c>
      <c r="AH724" s="5" t="str">
        <f t="shared" si="20"/>
        <v>Low income</v>
      </c>
      <c r="AI724" s="5" t="str">
        <f t="shared" si="7"/>
        <v>No</v>
      </c>
      <c r="AJ724" s="5" t="str">
        <f t="shared" si="8"/>
        <v>No Acceptance</v>
      </c>
      <c r="AK724" s="5">
        <f t="shared" si="9"/>
        <v>1</v>
      </c>
      <c r="AL724" s="5">
        <f t="shared" si="10"/>
        <v>0.03005235552</v>
      </c>
      <c r="AM724" s="5">
        <f t="shared" si="11"/>
        <v>0.5656565657</v>
      </c>
      <c r="AN724" s="5">
        <f t="shared" si="12"/>
        <v>0.03703703704</v>
      </c>
      <c r="AO724" s="5">
        <f t="shared" si="13"/>
        <v>0</v>
      </c>
      <c r="AP724" s="5">
        <f t="shared" si="14"/>
        <v>0</v>
      </c>
      <c r="AQ724" s="5">
        <f t="shared" si="15"/>
        <v>0</v>
      </c>
      <c r="AR724" s="5">
        <f t="shared" si="16"/>
        <v>0.1827656141</v>
      </c>
      <c r="AS724" s="5">
        <f t="shared" si="17"/>
        <v>1783</v>
      </c>
      <c r="AT724" s="5">
        <f t="shared" si="18"/>
        <v>0.2041089772</v>
      </c>
      <c r="AU724" s="5" t="str">
        <f t="shared" si="19"/>
        <v>Low</v>
      </c>
      <c r="AV724" s="5"/>
      <c r="AW724" s="5"/>
      <c r="AX724" s="5"/>
      <c r="AY724" s="5"/>
      <c r="AZ724" s="5"/>
    </row>
    <row r="725" ht="14.25" customHeight="1">
      <c r="A725" s="5">
        <v>10936.0</v>
      </c>
      <c r="B725" s="5">
        <v>1965.0</v>
      </c>
      <c r="C725" s="5" t="s">
        <v>46</v>
      </c>
      <c r="D725" s="5" t="s">
        <v>54</v>
      </c>
      <c r="E725" s="5">
        <v>72190.0</v>
      </c>
      <c r="F725" s="2">
        <f t="shared" si="1"/>
        <v>72190</v>
      </c>
      <c r="G725" s="5">
        <v>0.0</v>
      </c>
      <c r="H725" s="5">
        <v>0.0</v>
      </c>
      <c r="I725" s="5" t="s">
        <v>310</v>
      </c>
      <c r="J725" s="2">
        <f t="array" ref="J725">INDEX('Purchase Behaviour'!B:B,MATCH(A725,'Purchase Behaviour'!A:A, 0))</f>
        <v>152.8322544</v>
      </c>
      <c r="K725" s="2">
        <f t="array" ref="K725">INDEX('Purchase Behaviour'!C:C, MATCH(A725,'Purchase Behaviour'!A:A, 0))</f>
        <v>395.6019121</v>
      </c>
      <c r="L725" s="2">
        <f t="array" ref="L725">INDEX('Purchase Behaviour'!D:D, MATCH($A725,'Purchase Behaviour'!$A:$A, 0))</f>
        <v>352.600067</v>
      </c>
      <c r="M725" s="2">
        <f t="array" ref="M725">INDEX('Purchase Behaviour'!E:E, MATCH($A725,'Purchase Behaviour'!$A:$A, 0))</f>
        <v>318.11976</v>
      </c>
      <c r="N725" s="2">
        <f t="array" ref="N725">INDEX('Purchase Behaviour'!F:F, MATCH($A725,'Purchase Behaviour'!$A:$A, 0))</f>
        <v>434.6374994</v>
      </c>
      <c r="O725" s="2">
        <f t="array" ref="O725">INDEX('Purchase Behaviour'!G:G, MATCH($A725,'Purchase Behaviour'!$A:$A, 0))</f>
        <v>214.7736432</v>
      </c>
      <c r="P725" s="2">
        <f t="array" ref="P725">INDEX('Purchase Behaviour'!H:H, MATCH($A725,'Purchase Behaviour'!$A:$A, 0))</f>
        <v>1</v>
      </c>
      <c r="Q725" s="2">
        <f t="array" ref="Q725">INDEX('Purchase Behaviour'!I:I, MATCH($A725,'Purchase Behaviour'!$A:$A, 0))</f>
        <v>5</v>
      </c>
      <c r="R725" s="2">
        <f t="array" ref="R725">INDEX('Purchase Behaviour'!J:J, MATCH($A725,'Purchase Behaviour'!$A:$A, 0))</f>
        <v>6</v>
      </c>
      <c r="S725" s="2">
        <f t="array" ref="S725">INDEX('Purchase Behaviour'!K:K, MATCH($A725,'Purchase Behaviour'!$A:$A, 0))</f>
        <v>4</v>
      </c>
      <c r="T725" s="2">
        <f t="array" ref="T725">INDEX('Purchase Behaviour'!L:L, MATCH($A725,'Purchase Behaviour'!$A:$A, 0))</f>
        <v>3</v>
      </c>
      <c r="U725" s="2">
        <f t="array" ref="U725">INDEX('Purchase Behaviour'!M:M, MATCH($A725,'Purchase Behaviour'!$A:$A, 0))</f>
        <v>79</v>
      </c>
      <c r="V725" s="2">
        <f t="array" ref="V725">INDEX('Campaign Performance'!B:B, MATCH(A725,'Campaign Performance'!A:A, 0))</f>
        <v>0</v>
      </c>
      <c r="W725" s="2">
        <f t="array" ref="W725">INDEX('Campaign Performance'!C:C, MATCH($A725,'Campaign Performance'!$A:$A, 0))</f>
        <v>0</v>
      </c>
      <c r="X725" s="2">
        <f t="array" ref="X725">INDEX('Campaign Performance'!D:D, MATCH($A725,'Campaign Performance'!$A:$A, 0))</f>
        <v>0</v>
      </c>
      <c r="Y725" s="2">
        <f t="array" ref="Y725">INDEX('Campaign Performance'!E:E, MATCH($A725,'Campaign Performance'!$A:$A, 0))</f>
        <v>0</v>
      </c>
      <c r="Z725" s="2">
        <f t="array" ref="Z725">INDEX('Campaign Performance'!F:F, MATCH($A725,'Campaign Performance'!$A:$A, 0))</f>
        <v>0</v>
      </c>
      <c r="AA725" s="2">
        <f t="array" ref="AA725">INDEX('Campaign Performance'!G:G, MATCH($A725,'Campaign Performance'!$A:$A, 0))</f>
        <v>0</v>
      </c>
      <c r="AB725" s="2">
        <f t="array" ref="AB725">INDEX('Campaign Performance'!H:H, MATCH($A725,'Campaign Performance'!$A:$A, 0))</f>
        <v>0</v>
      </c>
      <c r="AC725" s="5">
        <f t="shared" si="2"/>
        <v>60</v>
      </c>
      <c r="AD725" s="5">
        <f t="shared" si="3"/>
        <v>12</v>
      </c>
      <c r="AE725" s="5">
        <f t="shared" si="4"/>
        <v>1868.565136</v>
      </c>
      <c r="AF725" s="5">
        <f t="shared" si="5"/>
        <v>0</v>
      </c>
      <c r="AG725" s="5" t="str">
        <f t="shared" si="6"/>
        <v>No kids</v>
      </c>
      <c r="AH725" s="5" t="str">
        <f t="shared" si="20"/>
        <v>High income</v>
      </c>
      <c r="AI725" s="5" t="str">
        <f t="shared" si="7"/>
        <v>No</v>
      </c>
      <c r="AJ725" s="5" t="str">
        <f t="shared" si="8"/>
        <v>No Acceptance</v>
      </c>
      <c r="AK725" s="5">
        <f t="shared" si="9"/>
        <v>3</v>
      </c>
      <c r="AL725" s="5">
        <f t="shared" si="10"/>
        <v>0.09470408102</v>
      </c>
      <c r="AM725" s="5">
        <f t="shared" si="11"/>
        <v>0.202020202</v>
      </c>
      <c r="AN725" s="5">
        <f t="shared" si="12"/>
        <v>0.1851851852</v>
      </c>
      <c r="AO725" s="5">
        <f t="shared" si="13"/>
        <v>0.2142857143</v>
      </c>
      <c r="AP725" s="5">
        <f t="shared" si="14"/>
        <v>0</v>
      </c>
      <c r="AQ725" s="5">
        <f t="shared" si="15"/>
        <v>1</v>
      </c>
      <c r="AR725" s="5">
        <f t="shared" si="16"/>
        <v>0.2334884301</v>
      </c>
      <c r="AS725" s="5">
        <f t="shared" si="17"/>
        <v>1431</v>
      </c>
      <c r="AT725" s="5">
        <f t="shared" si="18"/>
        <v>0.3613220188</v>
      </c>
      <c r="AU725" s="5" t="str">
        <f t="shared" si="19"/>
        <v>Low</v>
      </c>
      <c r="AV725" s="5"/>
      <c r="AW725" s="5"/>
      <c r="AX725" s="5"/>
      <c r="AY725" s="5"/>
      <c r="AZ725" s="5"/>
    </row>
    <row r="726" ht="14.25" customHeight="1">
      <c r="A726" s="5">
        <v>4692.0</v>
      </c>
      <c r="B726" s="5">
        <v>1976.0</v>
      </c>
      <c r="C726" s="5" t="s">
        <v>46</v>
      </c>
      <c r="D726" s="5" t="s">
        <v>54</v>
      </c>
      <c r="E726" s="5">
        <v>7500.0</v>
      </c>
      <c r="F726" s="2">
        <f t="shared" si="1"/>
        <v>7500</v>
      </c>
      <c r="G726" s="5">
        <v>0.0</v>
      </c>
      <c r="H726" s="5">
        <v>1.0</v>
      </c>
      <c r="I726" s="5" t="s">
        <v>496</v>
      </c>
      <c r="J726" s="2">
        <f t="array" ref="J726">INDEX('Purchase Behaviour'!B:B,MATCH(A726,'Purchase Behaviour'!A:A, 0))</f>
        <v>39.47716917</v>
      </c>
      <c r="K726" s="2">
        <f t="array" ref="K726">INDEX('Purchase Behaviour'!C:C, MATCH(A726,'Purchase Behaviour'!A:A, 0))</f>
        <v>38.01912909</v>
      </c>
      <c r="L726" s="2">
        <f t="array" ref="L726">INDEX('Purchase Behaviour'!D:D, MATCH($A726,'Purchase Behaviour'!$A:$A, 0))</f>
        <v>25.88446984</v>
      </c>
      <c r="M726" s="2">
        <f t="array" ref="M726">INDEX('Purchase Behaviour'!E:E, MATCH($A726,'Purchase Behaviour'!$A:$A, 0))</f>
        <v>58.2805271</v>
      </c>
      <c r="N726" s="2">
        <f t="array" ref="N726">INDEX('Purchase Behaviour'!F:F, MATCH($A726,'Purchase Behaviour'!$A:$A, 0))</f>
        <v>33.79886207</v>
      </c>
      <c r="O726" s="2">
        <f t="array" ref="O726">INDEX('Purchase Behaviour'!G:G, MATCH($A726,'Purchase Behaviour'!$A:$A, 0))</f>
        <v>34.29481418</v>
      </c>
      <c r="P726" s="2">
        <f t="array" ref="P726">INDEX('Purchase Behaviour'!H:H, MATCH($A726,'Purchase Behaviour'!$A:$A, 0))</f>
        <v>5</v>
      </c>
      <c r="Q726" s="2">
        <f t="array" ref="Q726">INDEX('Purchase Behaviour'!I:I, MATCH($A726,'Purchase Behaviour'!$A:$A, 0))</f>
        <v>4</v>
      </c>
      <c r="R726" s="2">
        <f t="array" ref="R726">INDEX('Purchase Behaviour'!J:J, MATCH($A726,'Purchase Behaviour'!$A:$A, 0))</f>
        <v>1</v>
      </c>
      <c r="S726" s="2">
        <f t="array" ref="S726">INDEX('Purchase Behaviour'!K:K, MATCH($A726,'Purchase Behaviour'!$A:$A, 0))</f>
        <v>2</v>
      </c>
      <c r="T726" s="2">
        <f t="array" ref="T726">INDEX('Purchase Behaviour'!L:L, MATCH($A726,'Purchase Behaviour'!$A:$A, 0))</f>
        <v>9</v>
      </c>
      <c r="U726" s="2">
        <f t="array" ref="U726">INDEX('Purchase Behaviour'!M:M, MATCH($A726,'Purchase Behaviour'!$A:$A, 0))</f>
        <v>19</v>
      </c>
      <c r="V726" s="2">
        <f t="array" ref="V726">INDEX('Campaign Performance'!B:B, MATCH(A726,'Campaign Performance'!A:A, 0))</f>
        <v>1</v>
      </c>
      <c r="W726" s="2">
        <f t="array" ref="W726">INDEX('Campaign Performance'!C:C, MATCH($A726,'Campaign Performance'!$A:$A, 0))</f>
        <v>0</v>
      </c>
      <c r="X726" s="2">
        <f t="array" ref="X726">INDEX('Campaign Performance'!D:D, MATCH($A726,'Campaign Performance'!$A:$A, 0))</f>
        <v>0</v>
      </c>
      <c r="Y726" s="2">
        <f t="array" ref="Y726">INDEX('Campaign Performance'!E:E, MATCH($A726,'Campaign Performance'!$A:$A, 0))</f>
        <v>0</v>
      </c>
      <c r="Z726" s="2">
        <f t="array" ref="Z726">INDEX('Campaign Performance'!F:F, MATCH($A726,'Campaign Performance'!$A:$A, 0))</f>
        <v>0</v>
      </c>
      <c r="AA726" s="2">
        <f t="array" ref="AA726">INDEX('Campaign Performance'!G:G, MATCH($A726,'Campaign Performance'!$A:$A, 0))</f>
        <v>0</v>
      </c>
      <c r="AB726" s="2">
        <f t="array" ref="AB726">INDEX('Campaign Performance'!H:H, MATCH($A726,'Campaign Performance'!$A:$A, 0))</f>
        <v>1</v>
      </c>
      <c r="AC726" s="5">
        <f t="shared" si="2"/>
        <v>49</v>
      </c>
      <c r="AD726" s="5">
        <f t="shared" si="3"/>
        <v>13</v>
      </c>
      <c r="AE726" s="5">
        <f t="shared" si="4"/>
        <v>229.7549714</v>
      </c>
      <c r="AF726" s="5">
        <f t="shared" si="5"/>
        <v>1</v>
      </c>
      <c r="AG726" s="5" t="str">
        <f t="shared" si="6"/>
        <v>Small family</v>
      </c>
      <c r="AH726" s="5" t="str">
        <f t="shared" si="20"/>
        <v>Low income</v>
      </c>
      <c r="AI726" s="5" t="str">
        <f t="shared" si="7"/>
        <v>Yes</v>
      </c>
      <c r="AJ726" s="5" t="str">
        <f t="shared" si="8"/>
        <v>Low Acceptance</v>
      </c>
      <c r="AK726" s="5">
        <f t="shared" si="9"/>
        <v>1</v>
      </c>
      <c r="AL726" s="5">
        <f t="shared" si="10"/>
        <v>0.01164462132</v>
      </c>
      <c r="AM726" s="5">
        <f t="shared" si="11"/>
        <v>0.8080808081</v>
      </c>
      <c r="AN726" s="5">
        <f t="shared" si="12"/>
        <v>0.1481481481</v>
      </c>
      <c r="AO726" s="5">
        <f t="shared" si="13"/>
        <v>0.03571428571</v>
      </c>
      <c r="AP726" s="5">
        <f t="shared" si="14"/>
        <v>0.25</v>
      </c>
      <c r="AQ726" s="5">
        <f t="shared" si="15"/>
        <v>0</v>
      </c>
      <c r="AR726" s="5">
        <f t="shared" si="16"/>
        <v>0.2961290485</v>
      </c>
      <c r="AS726" s="5">
        <f t="shared" si="17"/>
        <v>988</v>
      </c>
      <c r="AT726" s="5">
        <f t="shared" si="18"/>
        <v>0.5591782046</v>
      </c>
      <c r="AU726" s="5" t="str">
        <f t="shared" si="19"/>
        <v>Mid</v>
      </c>
      <c r="AV726" s="5"/>
      <c r="AW726" s="5"/>
      <c r="AX726" s="5"/>
      <c r="AY726" s="5"/>
      <c r="AZ726" s="5"/>
    </row>
    <row r="727" ht="14.25" customHeight="1">
      <c r="A727" s="5">
        <v>7212.0</v>
      </c>
      <c r="B727" s="5">
        <v>1966.0</v>
      </c>
      <c r="C727" s="5" t="s">
        <v>46</v>
      </c>
      <c r="D727" s="5" t="s">
        <v>54</v>
      </c>
      <c r="E727" s="5">
        <v>44794.0</v>
      </c>
      <c r="F727" s="2">
        <f t="shared" si="1"/>
        <v>44794</v>
      </c>
      <c r="G727" s="5">
        <v>0.0</v>
      </c>
      <c r="H727" s="5">
        <v>1.0</v>
      </c>
      <c r="I727" s="5" t="s">
        <v>165</v>
      </c>
      <c r="J727" s="2">
        <f t="array" ref="J727">INDEX('Purchase Behaviour'!B:B,MATCH(A727,'Purchase Behaviour'!A:A, 0))</f>
        <v>143.8505968</v>
      </c>
      <c r="K727" s="2">
        <f t="array" ref="K727">INDEX('Purchase Behaviour'!C:C, MATCH(A727,'Purchase Behaviour'!A:A, 0))</f>
        <v>203.1334846</v>
      </c>
      <c r="L727" s="2">
        <f t="array" ref="L727">INDEX('Purchase Behaviour'!D:D, MATCH($A727,'Purchase Behaviour'!$A:$A, 0))</f>
        <v>374.4721363</v>
      </c>
      <c r="M727" s="2">
        <f t="array" ref="M727">INDEX('Purchase Behaviour'!E:E, MATCH($A727,'Purchase Behaviour'!$A:$A, 0))</f>
        <v>197.0037031</v>
      </c>
      <c r="N727" s="2">
        <f t="array" ref="N727">INDEX('Purchase Behaviour'!F:F, MATCH($A727,'Purchase Behaviour'!$A:$A, 0))</f>
        <v>249.9132193</v>
      </c>
      <c r="O727" s="2">
        <f t="array" ref="O727">INDEX('Purchase Behaviour'!G:G, MATCH($A727,'Purchase Behaviour'!$A:$A, 0))</f>
        <v>279.5325387</v>
      </c>
      <c r="P727" s="2">
        <f t="array" ref="P727">INDEX('Purchase Behaviour'!H:H, MATCH($A727,'Purchase Behaviour'!$A:$A, 0))</f>
        <v>1</v>
      </c>
      <c r="Q727" s="2">
        <f t="array" ref="Q727">INDEX('Purchase Behaviour'!I:I, MATCH($A727,'Purchase Behaviour'!$A:$A, 0))</f>
        <v>2</v>
      </c>
      <c r="R727" s="2">
        <f t="array" ref="R727">INDEX('Purchase Behaviour'!J:J, MATCH($A727,'Purchase Behaviour'!$A:$A, 0))</f>
        <v>0</v>
      </c>
      <c r="S727" s="2">
        <f t="array" ref="S727">INDEX('Purchase Behaviour'!K:K, MATCH($A727,'Purchase Behaviour'!$A:$A, 0))</f>
        <v>3</v>
      </c>
      <c r="T727" s="2">
        <f t="array" ref="T727">INDEX('Purchase Behaviour'!L:L, MATCH($A727,'Purchase Behaviour'!$A:$A, 0))</f>
        <v>6</v>
      </c>
      <c r="U727" s="2">
        <f t="array" ref="U727">INDEX('Purchase Behaviour'!M:M, MATCH($A727,'Purchase Behaviour'!$A:$A, 0))</f>
        <v>99</v>
      </c>
      <c r="V727" s="2">
        <f t="array" ref="V727">INDEX('Campaign Performance'!B:B, MATCH(A727,'Campaign Performance'!A:A, 0))</f>
        <v>0</v>
      </c>
      <c r="W727" s="2">
        <f t="array" ref="W727">INDEX('Campaign Performance'!C:C, MATCH($A727,'Campaign Performance'!$A:$A, 0))</f>
        <v>0</v>
      </c>
      <c r="X727" s="2">
        <f t="array" ref="X727">INDEX('Campaign Performance'!D:D, MATCH($A727,'Campaign Performance'!$A:$A, 0))</f>
        <v>0</v>
      </c>
      <c r="Y727" s="2">
        <f t="array" ref="Y727">INDEX('Campaign Performance'!E:E, MATCH($A727,'Campaign Performance'!$A:$A, 0))</f>
        <v>0</v>
      </c>
      <c r="Z727" s="2">
        <f t="array" ref="Z727">INDEX('Campaign Performance'!F:F, MATCH($A727,'Campaign Performance'!$A:$A, 0))</f>
        <v>0</v>
      </c>
      <c r="AA727" s="2">
        <f t="array" ref="AA727">INDEX('Campaign Performance'!G:G, MATCH($A727,'Campaign Performance'!$A:$A, 0))</f>
        <v>0</v>
      </c>
      <c r="AB727" s="2">
        <f t="array" ref="AB727">INDEX('Campaign Performance'!H:H, MATCH($A727,'Campaign Performance'!$A:$A, 0))</f>
        <v>0</v>
      </c>
      <c r="AC727" s="5">
        <f t="shared" si="2"/>
        <v>59</v>
      </c>
      <c r="AD727" s="5">
        <f t="shared" si="3"/>
        <v>11</v>
      </c>
      <c r="AE727" s="5">
        <f t="shared" si="4"/>
        <v>1447.905679</v>
      </c>
      <c r="AF727" s="5">
        <f t="shared" si="5"/>
        <v>0</v>
      </c>
      <c r="AG727" s="5" t="str">
        <f t="shared" si="6"/>
        <v>Small family</v>
      </c>
      <c r="AH727" s="5" t="str">
        <f t="shared" si="20"/>
        <v>Mid income</v>
      </c>
      <c r="AI727" s="5" t="str">
        <f t="shared" si="7"/>
        <v>No</v>
      </c>
      <c r="AJ727" s="5" t="str">
        <f t="shared" si="8"/>
        <v>No Acceptance</v>
      </c>
      <c r="AK727" s="5">
        <f t="shared" si="9"/>
        <v>2</v>
      </c>
      <c r="AL727" s="5">
        <f t="shared" si="10"/>
        <v>0.07338388909</v>
      </c>
      <c r="AM727" s="5">
        <f t="shared" si="11"/>
        <v>0</v>
      </c>
      <c r="AN727" s="5">
        <f t="shared" si="12"/>
        <v>0.07407407407</v>
      </c>
      <c r="AO727" s="5">
        <f t="shared" si="13"/>
        <v>0</v>
      </c>
      <c r="AP727" s="5">
        <f t="shared" si="14"/>
        <v>0</v>
      </c>
      <c r="AQ727" s="5">
        <f t="shared" si="15"/>
        <v>0.5</v>
      </c>
      <c r="AR727" s="5">
        <f t="shared" si="16"/>
        <v>0.07945708338</v>
      </c>
      <c r="AS727" s="5">
        <f t="shared" si="17"/>
        <v>2147</v>
      </c>
      <c r="AT727" s="5">
        <f t="shared" si="18"/>
        <v>0.04153640018</v>
      </c>
      <c r="AU727" s="5" t="str">
        <f t="shared" si="19"/>
        <v>Low</v>
      </c>
      <c r="AV727" s="5"/>
      <c r="AW727" s="5"/>
      <c r="AX727" s="5"/>
      <c r="AY727" s="5"/>
      <c r="AZ727" s="5"/>
    </row>
    <row r="728" ht="14.25" customHeight="1">
      <c r="A728" s="5">
        <v>6086.0</v>
      </c>
      <c r="B728" s="5">
        <v>1960.0</v>
      </c>
      <c r="C728" s="5" t="s">
        <v>46</v>
      </c>
      <c r="D728" s="5" t="s">
        <v>54</v>
      </c>
      <c r="E728" s="5">
        <v>80395.0</v>
      </c>
      <c r="F728" s="2">
        <f t="shared" si="1"/>
        <v>80395</v>
      </c>
      <c r="G728" s="5">
        <v>0.0</v>
      </c>
      <c r="H728" s="5">
        <v>0.0</v>
      </c>
      <c r="I728" s="5" t="s">
        <v>137</v>
      </c>
      <c r="J728" s="2">
        <f t="array" ref="J728">INDEX('Purchase Behaviour'!B:B,MATCH(A728,'Purchase Behaviour'!A:A, 0))</f>
        <v>362.3548111</v>
      </c>
      <c r="K728" s="2">
        <f t="array" ref="K728">INDEX('Purchase Behaviour'!C:C, MATCH(A728,'Purchase Behaviour'!A:A, 0))</f>
        <v>334.2650294</v>
      </c>
      <c r="L728" s="2">
        <f t="array" ref="L728">INDEX('Purchase Behaviour'!D:D, MATCH($A728,'Purchase Behaviour'!$A:$A, 0))</f>
        <v>442.820661</v>
      </c>
      <c r="M728" s="2">
        <f t="array" ref="M728">INDEX('Purchase Behaviour'!E:E, MATCH($A728,'Purchase Behaviour'!$A:$A, 0))</f>
        <v>354.9865724</v>
      </c>
      <c r="N728" s="2">
        <f t="array" ref="N728">INDEX('Purchase Behaviour'!F:F, MATCH($A728,'Purchase Behaviour'!$A:$A, 0))</f>
        <v>343.8354127</v>
      </c>
      <c r="O728" s="2">
        <f t="array" ref="O728">INDEX('Purchase Behaviour'!G:G, MATCH($A728,'Purchase Behaviour'!$A:$A, 0))</f>
        <v>500.3850952</v>
      </c>
      <c r="P728" s="2">
        <f t="array" ref="P728">INDEX('Purchase Behaviour'!H:H, MATCH($A728,'Purchase Behaviour'!$A:$A, 0))</f>
        <v>1</v>
      </c>
      <c r="Q728" s="2">
        <f t="array" ref="Q728">INDEX('Purchase Behaviour'!I:I, MATCH($A728,'Purchase Behaviour'!$A:$A, 0))</f>
        <v>6</v>
      </c>
      <c r="R728" s="2">
        <f t="array" ref="R728">INDEX('Purchase Behaviour'!J:J, MATCH($A728,'Purchase Behaviour'!$A:$A, 0))</f>
        <v>5</v>
      </c>
      <c r="S728" s="2">
        <f t="array" ref="S728">INDEX('Purchase Behaviour'!K:K, MATCH($A728,'Purchase Behaviour'!$A:$A, 0))</f>
        <v>12</v>
      </c>
      <c r="T728" s="2">
        <f t="array" ref="T728">INDEX('Purchase Behaviour'!L:L, MATCH($A728,'Purchase Behaviour'!$A:$A, 0))</f>
        <v>2</v>
      </c>
      <c r="U728" s="2">
        <f t="array" ref="U728">INDEX('Purchase Behaviour'!M:M, MATCH($A728,'Purchase Behaviour'!$A:$A, 0))</f>
        <v>62</v>
      </c>
      <c r="V728" s="2">
        <f t="array" ref="V728">INDEX('Campaign Performance'!B:B, MATCH(A728,'Campaign Performance'!A:A, 0))</f>
        <v>0</v>
      </c>
      <c r="W728" s="2">
        <f t="array" ref="W728">INDEX('Campaign Performance'!C:C, MATCH($A728,'Campaign Performance'!$A:$A, 0))</f>
        <v>0</v>
      </c>
      <c r="X728" s="2">
        <f t="array" ref="X728">INDEX('Campaign Performance'!D:D, MATCH($A728,'Campaign Performance'!$A:$A, 0))</f>
        <v>0</v>
      </c>
      <c r="Y728" s="2">
        <f t="array" ref="Y728">INDEX('Campaign Performance'!E:E, MATCH($A728,'Campaign Performance'!$A:$A, 0))</f>
        <v>1</v>
      </c>
      <c r="Z728" s="2">
        <f t="array" ref="Z728">INDEX('Campaign Performance'!F:F, MATCH($A728,'Campaign Performance'!$A:$A, 0))</f>
        <v>0</v>
      </c>
      <c r="AA728" s="2">
        <f t="array" ref="AA728">INDEX('Campaign Performance'!G:G, MATCH($A728,'Campaign Performance'!$A:$A, 0))</f>
        <v>0</v>
      </c>
      <c r="AB728" s="2">
        <f t="array" ref="AB728">INDEX('Campaign Performance'!H:H, MATCH($A728,'Campaign Performance'!$A:$A, 0))</f>
        <v>0</v>
      </c>
      <c r="AC728" s="5">
        <f t="shared" si="2"/>
        <v>65</v>
      </c>
      <c r="AD728" s="5">
        <f t="shared" si="3"/>
        <v>11</v>
      </c>
      <c r="AE728" s="5">
        <f t="shared" si="4"/>
        <v>2338.647582</v>
      </c>
      <c r="AF728" s="5">
        <f t="shared" si="5"/>
        <v>1</v>
      </c>
      <c r="AG728" s="5" t="str">
        <f t="shared" si="6"/>
        <v>No kids</v>
      </c>
      <c r="AH728" s="5" t="str">
        <f t="shared" si="20"/>
        <v>High income</v>
      </c>
      <c r="AI728" s="5" t="str">
        <f t="shared" si="7"/>
        <v>No</v>
      </c>
      <c r="AJ728" s="5" t="str">
        <f t="shared" si="8"/>
        <v>Low Acceptance</v>
      </c>
      <c r="AK728" s="5">
        <f t="shared" si="9"/>
        <v>3</v>
      </c>
      <c r="AL728" s="5">
        <f t="shared" si="10"/>
        <v>0.1185291675</v>
      </c>
      <c r="AM728" s="5">
        <f t="shared" si="11"/>
        <v>0.3737373737</v>
      </c>
      <c r="AN728" s="5">
        <f t="shared" si="12"/>
        <v>0.2222222222</v>
      </c>
      <c r="AO728" s="5">
        <f t="shared" si="13"/>
        <v>0.1785714286</v>
      </c>
      <c r="AP728" s="5">
        <f t="shared" si="14"/>
        <v>0.25</v>
      </c>
      <c r="AQ728" s="5">
        <f t="shared" si="15"/>
        <v>1</v>
      </c>
      <c r="AR728" s="5">
        <f t="shared" si="16"/>
        <v>0.3179439802</v>
      </c>
      <c r="AS728" s="5">
        <f t="shared" si="17"/>
        <v>812</v>
      </c>
      <c r="AT728" s="5">
        <f t="shared" si="18"/>
        <v>0.6377847253</v>
      </c>
      <c r="AU728" s="5" t="str">
        <f t="shared" si="19"/>
        <v>Mid</v>
      </c>
      <c r="AV728" s="5"/>
      <c r="AW728" s="5"/>
      <c r="AX728" s="5"/>
      <c r="AY728" s="5"/>
      <c r="AZ728" s="5"/>
    </row>
    <row r="729" ht="14.25" customHeight="1">
      <c r="A729" s="5">
        <v>437.0</v>
      </c>
      <c r="B729" s="5">
        <v>1976.0</v>
      </c>
      <c r="C729" s="5" t="s">
        <v>56</v>
      </c>
      <c r="D729" s="5" t="s">
        <v>58</v>
      </c>
      <c r="E729" s="5">
        <v>75012.0</v>
      </c>
      <c r="F729" s="2">
        <f t="shared" si="1"/>
        <v>75012</v>
      </c>
      <c r="G729" s="5">
        <v>0.0</v>
      </c>
      <c r="H729" s="5">
        <v>1.0</v>
      </c>
      <c r="I729" s="5" t="s">
        <v>497</v>
      </c>
      <c r="J729" s="2">
        <f t="array" ref="J729">INDEX('Purchase Behaviour'!B:B,MATCH(A729,'Purchase Behaviour'!A:A, 0))</f>
        <v>350.9542484</v>
      </c>
      <c r="K729" s="2">
        <f t="array" ref="K729">INDEX('Purchase Behaviour'!C:C, MATCH(A729,'Purchase Behaviour'!A:A, 0))</f>
        <v>498.2770015</v>
      </c>
      <c r="L729" s="2">
        <f t="array" ref="L729">INDEX('Purchase Behaviour'!D:D, MATCH($A729,'Purchase Behaviour'!$A:$A, 0))</f>
        <v>348.3695534</v>
      </c>
      <c r="M729" s="2">
        <f t="array" ref="M729">INDEX('Purchase Behaviour'!E:E, MATCH($A729,'Purchase Behaviour'!$A:$A, 0))</f>
        <v>207.6389066</v>
      </c>
      <c r="N729" s="2">
        <f t="array" ref="N729">INDEX('Purchase Behaviour'!F:F, MATCH($A729,'Purchase Behaviour'!$A:$A, 0))</f>
        <v>0</v>
      </c>
      <c r="O729" s="2">
        <f t="array" ref="O729">INDEX('Purchase Behaviour'!G:G, MATCH($A729,'Purchase Behaviour'!$A:$A, 0))</f>
        <v>147.8038461</v>
      </c>
      <c r="P729" s="2">
        <f t="array" ref="P729">INDEX('Purchase Behaviour'!H:H, MATCH($A729,'Purchase Behaviour'!$A:$A, 0))</f>
        <v>1</v>
      </c>
      <c r="Q729" s="2">
        <f t="array" ref="Q729">INDEX('Purchase Behaviour'!I:I, MATCH($A729,'Purchase Behaviour'!$A:$A, 0))</f>
        <v>3</v>
      </c>
      <c r="R729" s="2">
        <f t="array" ref="R729">INDEX('Purchase Behaviour'!J:J, MATCH($A729,'Purchase Behaviour'!$A:$A, 0))</f>
        <v>8</v>
      </c>
      <c r="S729" s="2">
        <f t="array" ref="S729">INDEX('Purchase Behaviour'!K:K, MATCH($A729,'Purchase Behaviour'!$A:$A, 0))</f>
        <v>11</v>
      </c>
      <c r="T729" s="2">
        <f t="array" ref="T729">INDEX('Purchase Behaviour'!L:L, MATCH($A729,'Purchase Behaviour'!$A:$A, 0))</f>
        <v>1</v>
      </c>
      <c r="U729" s="2">
        <f t="array" ref="U729">INDEX('Purchase Behaviour'!M:M, MATCH($A729,'Purchase Behaviour'!$A:$A, 0))</f>
        <v>41</v>
      </c>
      <c r="V729" s="2">
        <f t="array" ref="V729">INDEX('Campaign Performance'!B:B, MATCH(A729,'Campaign Performance'!A:A, 0))</f>
        <v>0</v>
      </c>
      <c r="W729" s="2">
        <f t="array" ref="W729">INDEX('Campaign Performance'!C:C, MATCH($A729,'Campaign Performance'!$A:$A, 0))</f>
        <v>0</v>
      </c>
      <c r="X729" s="2">
        <f t="array" ref="X729">INDEX('Campaign Performance'!D:D, MATCH($A729,'Campaign Performance'!$A:$A, 0))</f>
        <v>0</v>
      </c>
      <c r="Y729" s="2">
        <f t="array" ref="Y729">INDEX('Campaign Performance'!E:E, MATCH($A729,'Campaign Performance'!$A:$A, 0))</f>
        <v>0</v>
      </c>
      <c r="Z729" s="2">
        <f t="array" ref="Z729">INDEX('Campaign Performance'!F:F, MATCH($A729,'Campaign Performance'!$A:$A, 0))</f>
        <v>0</v>
      </c>
      <c r="AA729" s="2">
        <f t="array" ref="AA729">INDEX('Campaign Performance'!G:G, MATCH($A729,'Campaign Performance'!$A:$A, 0))</f>
        <v>0</v>
      </c>
      <c r="AB729" s="2">
        <f t="array" ref="AB729">INDEX('Campaign Performance'!H:H, MATCH($A729,'Campaign Performance'!$A:$A, 0))</f>
        <v>0</v>
      </c>
      <c r="AC729" s="5">
        <f t="shared" si="2"/>
        <v>49</v>
      </c>
      <c r="AD729" s="5">
        <f t="shared" si="3"/>
        <v>11</v>
      </c>
      <c r="AE729" s="5">
        <f t="shared" si="4"/>
        <v>1553.043556</v>
      </c>
      <c r="AF729" s="5">
        <f t="shared" si="5"/>
        <v>0</v>
      </c>
      <c r="AG729" s="5" t="str">
        <f t="shared" si="6"/>
        <v>Small family</v>
      </c>
      <c r="AH729" s="5" t="str">
        <f t="shared" si="20"/>
        <v>High income</v>
      </c>
      <c r="AI729" s="5" t="str">
        <f t="shared" si="7"/>
        <v>No</v>
      </c>
      <c r="AJ729" s="5" t="str">
        <f t="shared" si="8"/>
        <v>No Acceptance</v>
      </c>
      <c r="AK729" s="5">
        <f t="shared" si="9"/>
        <v>3</v>
      </c>
      <c r="AL729" s="5">
        <f t="shared" si="10"/>
        <v>0.07871256929</v>
      </c>
      <c r="AM729" s="5">
        <f t="shared" si="11"/>
        <v>0.5858585859</v>
      </c>
      <c r="AN729" s="5">
        <f t="shared" si="12"/>
        <v>0.1111111111</v>
      </c>
      <c r="AO729" s="5">
        <f t="shared" si="13"/>
        <v>0.2857142857</v>
      </c>
      <c r="AP729" s="5">
        <f t="shared" si="14"/>
        <v>0</v>
      </c>
      <c r="AQ729" s="5">
        <f t="shared" si="15"/>
        <v>1</v>
      </c>
      <c r="AR729" s="5">
        <f t="shared" si="16"/>
        <v>0.3406738133</v>
      </c>
      <c r="AS729" s="5">
        <f t="shared" si="17"/>
        <v>667</v>
      </c>
      <c r="AT729" s="5">
        <f t="shared" si="18"/>
        <v>0.7025457794</v>
      </c>
      <c r="AU729" s="5" t="str">
        <f t="shared" si="19"/>
        <v>Mid</v>
      </c>
      <c r="AV729" s="5"/>
      <c r="AW729" s="5"/>
      <c r="AX729" s="5"/>
      <c r="AY729" s="5"/>
      <c r="AZ729" s="5"/>
    </row>
    <row r="730" ht="14.25" customHeight="1">
      <c r="A730" s="5">
        <v>11171.0</v>
      </c>
      <c r="B730" s="5">
        <v>1965.0</v>
      </c>
      <c r="C730" s="5" t="s">
        <v>56</v>
      </c>
      <c r="D730" s="5" t="s">
        <v>54</v>
      </c>
      <c r="E730" s="5">
        <v>56962.0</v>
      </c>
      <c r="F730" s="2">
        <f t="shared" si="1"/>
        <v>56962</v>
      </c>
      <c r="G730" s="5">
        <v>0.0</v>
      </c>
      <c r="H730" s="5">
        <v>0.0</v>
      </c>
      <c r="I730" s="5" t="s">
        <v>498</v>
      </c>
      <c r="J730" s="2">
        <f t="array" ref="J730">INDEX('Purchase Behaviour'!B:B,MATCH(A730,'Purchase Behaviour'!A:A, 0))</f>
        <v>127.2561641</v>
      </c>
      <c r="K730" s="2">
        <f t="array" ref="K730">INDEX('Purchase Behaviour'!C:C, MATCH(A730,'Purchase Behaviour'!A:A, 0))</f>
        <v>295.8070002</v>
      </c>
      <c r="L730" s="2">
        <f t="array" ref="L730">INDEX('Purchase Behaviour'!D:D, MATCH($A730,'Purchase Behaviour'!$A:$A, 0))</f>
        <v>187.8409967</v>
      </c>
      <c r="M730" s="2">
        <f t="array" ref="M730">INDEX('Purchase Behaviour'!E:E, MATCH($A730,'Purchase Behaviour'!$A:$A, 0))</f>
        <v>100.3777644</v>
      </c>
      <c r="N730" s="2">
        <f t="array" ref="N730">INDEX('Purchase Behaviour'!F:F, MATCH($A730,'Purchase Behaviour'!$A:$A, 0))</f>
        <v>261.142312</v>
      </c>
      <c r="O730" s="2">
        <f t="array" ref="O730">INDEX('Purchase Behaviour'!G:G, MATCH($A730,'Purchase Behaviour'!$A:$A, 0))</f>
        <v>178.2036859</v>
      </c>
      <c r="P730" s="2">
        <f t="array" ref="P730">INDEX('Purchase Behaviour'!H:H, MATCH($A730,'Purchase Behaviour'!$A:$A, 0))</f>
        <v>7</v>
      </c>
      <c r="Q730" s="2">
        <f t="array" ref="Q730">INDEX('Purchase Behaviour'!I:I, MATCH($A730,'Purchase Behaviour'!$A:$A, 0))</f>
        <v>6</v>
      </c>
      <c r="R730" s="2">
        <f t="array" ref="R730">INDEX('Purchase Behaviour'!J:J, MATCH($A730,'Purchase Behaviour'!$A:$A, 0))</f>
        <v>3</v>
      </c>
      <c r="S730" s="2">
        <f t="array" ref="S730">INDEX('Purchase Behaviour'!K:K, MATCH($A730,'Purchase Behaviour'!$A:$A, 0))</f>
        <v>5</v>
      </c>
      <c r="T730" s="2">
        <f t="array" ref="T730">INDEX('Purchase Behaviour'!L:L, MATCH($A730,'Purchase Behaviour'!$A:$A, 0))</f>
        <v>7</v>
      </c>
      <c r="U730" s="2">
        <f t="array" ref="U730">INDEX('Purchase Behaviour'!M:M, MATCH($A730,'Purchase Behaviour'!$A:$A, 0))</f>
        <v>60</v>
      </c>
      <c r="V730" s="2">
        <f t="array" ref="V730">INDEX('Campaign Performance'!B:B, MATCH(A730,'Campaign Performance'!A:A, 0))</f>
        <v>0</v>
      </c>
      <c r="W730" s="2">
        <f t="array" ref="W730">INDEX('Campaign Performance'!C:C, MATCH($A730,'Campaign Performance'!$A:$A, 0))</f>
        <v>0</v>
      </c>
      <c r="X730" s="2">
        <f t="array" ref="X730">INDEX('Campaign Performance'!D:D, MATCH($A730,'Campaign Performance'!$A:$A, 0))</f>
        <v>0</v>
      </c>
      <c r="Y730" s="2">
        <f t="array" ref="Y730">INDEX('Campaign Performance'!E:E, MATCH($A730,'Campaign Performance'!$A:$A, 0))</f>
        <v>0</v>
      </c>
      <c r="Z730" s="2">
        <f t="array" ref="Z730">INDEX('Campaign Performance'!F:F, MATCH($A730,'Campaign Performance'!$A:$A, 0))</f>
        <v>0</v>
      </c>
      <c r="AA730" s="2">
        <f t="array" ref="AA730">INDEX('Campaign Performance'!G:G, MATCH($A730,'Campaign Performance'!$A:$A, 0))</f>
        <v>0</v>
      </c>
      <c r="AB730" s="2">
        <f t="array" ref="AB730">INDEX('Campaign Performance'!H:H, MATCH($A730,'Campaign Performance'!$A:$A, 0))</f>
        <v>0</v>
      </c>
      <c r="AC730" s="5">
        <f t="shared" si="2"/>
        <v>60</v>
      </c>
      <c r="AD730" s="5">
        <f t="shared" si="3"/>
        <v>12</v>
      </c>
      <c r="AE730" s="5">
        <f t="shared" si="4"/>
        <v>1150.627923</v>
      </c>
      <c r="AF730" s="5">
        <f t="shared" si="5"/>
        <v>0</v>
      </c>
      <c r="AG730" s="5" t="str">
        <f t="shared" si="6"/>
        <v>No kids</v>
      </c>
      <c r="AH730" s="5" t="str">
        <f t="shared" si="20"/>
        <v>High income</v>
      </c>
      <c r="AI730" s="5" t="str">
        <f t="shared" si="7"/>
        <v>No</v>
      </c>
      <c r="AJ730" s="5" t="str">
        <f t="shared" si="8"/>
        <v>No Acceptance</v>
      </c>
      <c r="AK730" s="5">
        <f t="shared" si="9"/>
        <v>3</v>
      </c>
      <c r="AL730" s="5">
        <f t="shared" si="10"/>
        <v>0.05831702517</v>
      </c>
      <c r="AM730" s="5">
        <f t="shared" si="11"/>
        <v>0.3939393939</v>
      </c>
      <c r="AN730" s="5">
        <f t="shared" si="12"/>
        <v>0.2222222222</v>
      </c>
      <c r="AO730" s="5">
        <f t="shared" si="13"/>
        <v>0.1071428571</v>
      </c>
      <c r="AP730" s="5">
        <f t="shared" si="14"/>
        <v>0</v>
      </c>
      <c r="AQ730" s="5">
        <f t="shared" si="15"/>
        <v>1</v>
      </c>
      <c r="AR730" s="5">
        <f t="shared" si="16"/>
        <v>0.2768086935</v>
      </c>
      <c r="AS730" s="5">
        <f t="shared" si="17"/>
        <v>1130</v>
      </c>
      <c r="AT730" s="5">
        <f t="shared" si="18"/>
        <v>0.4957570344</v>
      </c>
      <c r="AU730" s="5" t="str">
        <f t="shared" si="19"/>
        <v>Low</v>
      </c>
      <c r="AV730" s="5"/>
      <c r="AW730" s="5"/>
      <c r="AX730" s="5"/>
      <c r="AY730" s="5"/>
      <c r="AZ730" s="5"/>
    </row>
    <row r="731" ht="14.25" customHeight="1">
      <c r="A731" s="5">
        <v>11101.0</v>
      </c>
      <c r="B731" s="5">
        <v>1991.0</v>
      </c>
      <c r="C731" s="5" t="s">
        <v>46</v>
      </c>
      <c r="D731" s="5" t="s">
        <v>50</v>
      </c>
      <c r="E731" s="5">
        <v>89891.0</v>
      </c>
      <c r="F731" s="2">
        <f t="shared" si="1"/>
        <v>89891</v>
      </c>
      <c r="G731" s="5">
        <v>0.0</v>
      </c>
      <c r="H731" s="5">
        <v>1.0</v>
      </c>
      <c r="I731" s="5" t="s">
        <v>439</v>
      </c>
      <c r="J731" s="2">
        <f t="array" ref="J731">INDEX('Purchase Behaviour'!B:B,MATCH(A731,'Purchase Behaviour'!A:A, 0))</f>
        <v>493.86379</v>
      </c>
      <c r="K731" s="2">
        <f t="array" ref="K731">INDEX('Purchase Behaviour'!C:C, MATCH(A731,'Purchase Behaviour'!A:A, 0))</f>
        <v>490.4461363</v>
      </c>
      <c r="L731" s="2">
        <f t="array" ref="L731">INDEX('Purchase Behaviour'!D:D, MATCH($A731,'Purchase Behaviour'!$A:$A, 0))</f>
        <v>505.0108114</v>
      </c>
      <c r="M731" s="2">
        <f t="array" ref="M731">INDEX('Purchase Behaviour'!E:E, MATCH($A731,'Purchase Behaviour'!$A:$A, 0))</f>
        <v>78.00292463</v>
      </c>
      <c r="N731" s="2">
        <f t="array" ref="N731">INDEX('Purchase Behaviour'!F:F, MATCH($A731,'Purchase Behaviour'!$A:$A, 0))</f>
        <v>436.37319</v>
      </c>
      <c r="O731" s="2">
        <f t="array" ref="O731">INDEX('Purchase Behaviour'!G:G, MATCH($A731,'Purchase Behaviour'!$A:$A, 0))</f>
        <v>413.4133526</v>
      </c>
      <c r="P731" s="2">
        <f t="array" ref="P731">INDEX('Purchase Behaviour'!H:H, MATCH($A731,'Purchase Behaviour'!$A:$A, 0))</f>
        <v>1</v>
      </c>
      <c r="Q731" s="2">
        <f t="array" ref="Q731">INDEX('Purchase Behaviour'!I:I, MATCH($A731,'Purchase Behaviour'!$A:$A, 0))</f>
        <v>11</v>
      </c>
      <c r="R731" s="2">
        <f t="array" ref="R731">INDEX('Purchase Behaviour'!J:J, MATCH($A731,'Purchase Behaviour'!$A:$A, 0))</f>
        <v>6</v>
      </c>
      <c r="S731" s="2">
        <f t="array" ref="S731">INDEX('Purchase Behaviour'!K:K, MATCH($A731,'Purchase Behaviour'!$A:$A, 0))</f>
        <v>8</v>
      </c>
      <c r="T731" s="2">
        <f t="array" ref="T731">INDEX('Purchase Behaviour'!L:L, MATCH($A731,'Purchase Behaviour'!$A:$A, 0))</f>
        <v>4</v>
      </c>
      <c r="U731" s="2">
        <f t="array" ref="U731">INDEX('Purchase Behaviour'!M:M, MATCH($A731,'Purchase Behaviour'!$A:$A, 0))</f>
        <v>17</v>
      </c>
      <c r="V731" s="2">
        <f t="array" ref="V731">INDEX('Campaign Performance'!B:B, MATCH(A731,'Campaign Performance'!A:A, 0))</f>
        <v>0</v>
      </c>
      <c r="W731" s="2">
        <f t="array" ref="W731">INDEX('Campaign Performance'!C:C, MATCH($A731,'Campaign Performance'!$A:$A, 0))</f>
        <v>0</v>
      </c>
      <c r="X731" s="2">
        <f t="array" ref="X731">INDEX('Campaign Performance'!D:D, MATCH($A731,'Campaign Performance'!$A:$A, 0))</f>
        <v>1</v>
      </c>
      <c r="Y731" s="2">
        <f t="array" ref="Y731">INDEX('Campaign Performance'!E:E, MATCH($A731,'Campaign Performance'!$A:$A, 0))</f>
        <v>0</v>
      </c>
      <c r="Z731" s="2">
        <f t="array" ref="Z731">INDEX('Campaign Performance'!F:F, MATCH($A731,'Campaign Performance'!$A:$A, 0))</f>
        <v>0</v>
      </c>
      <c r="AA731" s="2">
        <f t="array" ref="AA731">INDEX('Campaign Performance'!G:G, MATCH($A731,'Campaign Performance'!$A:$A, 0))</f>
        <v>0</v>
      </c>
      <c r="AB731" s="2">
        <f t="array" ref="AB731">INDEX('Campaign Performance'!H:H, MATCH($A731,'Campaign Performance'!$A:$A, 0))</f>
        <v>0</v>
      </c>
      <c r="AC731" s="5">
        <f t="shared" si="2"/>
        <v>34</v>
      </c>
      <c r="AD731" s="5">
        <f t="shared" si="3"/>
        <v>12</v>
      </c>
      <c r="AE731" s="5">
        <f t="shared" si="4"/>
        <v>2417.110205</v>
      </c>
      <c r="AF731" s="5">
        <f t="shared" si="5"/>
        <v>1</v>
      </c>
      <c r="AG731" s="5" t="str">
        <f t="shared" si="6"/>
        <v>Small family</v>
      </c>
      <c r="AH731" s="5" t="str">
        <f t="shared" si="20"/>
        <v>High income</v>
      </c>
      <c r="AI731" s="5" t="str">
        <f t="shared" si="7"/>
        <v>No</v>
      </c>
      <c r="AJ731" s="5" t="str">
        <f t="shared" si="8"/>
        <v>Low Acceptance</v>
      </c>
      <c r="AK731" s="5">
        <f t="shared" si="9"/>
        <v>3</v>
      </c>
      <c r="AL731" s="5">
        <f t="shared" si="10"/>
        <v>0.1225058716</v>
      </c>
      <c r="AM731" s="5">
        <f t="shared" si="11"/>
        <v>0.8282828283</v>
      </c>
      <c r="AN731" s="5">
        <f t="shared" si="12"/>
        <v>0.4074074074</v>
      </c>
      <c r="AO731" s="5">
        <f t="shared" si="13"/>
        <v>0.2142857143</v>
      </c>
      <c r="AP731" s="5">
        <f t="shared" si="14"/>
        <v>0.25</v>
      </c>
      <c r="AQ731" s="5">
        <f t="shared" si="15"/>
        <v>1</v>
      </c>
      <c r="AR731" s="5">
        <f t="shared" si="16"/>
        <v>0.4866509989</v>
      </c>
      <c r="AS731" s="5">
        <f t="shared" si="17"/>
        <v>42</v>
      </c>
      <c r="AT731" s="5">
        <f t="shared" si="18"/>
        <v>0.9816882537</v>
      </c>
      <c r="AU731" s="5" t="str">
        <f t="shared" si="19"/>
        <v>High</v>
      </c>
      <c r="AV731" s="5"/>
      <c r="AW731" s="5"/>
      <c r="AX731" s="5"/>
      <c r="AY731" s="5"/>
      <c r="AZ731" s="5"/>
    </row>
    <row r="732" ht="14.25" customHeight="1">
      <c r="A732" s="5">
        <v>5329.0</v>
      </c>
      <c r="B732" s="5">
        <v>1960.0</v>
      </c>
      <c r="C732" s="5" t="s">
        <v>53</v>
      </c>
      <c r="D732" s="5" t="s">
        <v>58</v>
      </c>
      <c r="E732" s="5">
        <v>35946.0</v>
      </c>
      <c r="F732" s="2">
        <f t="shared" si="1"/>
        <v>35946</v>
      </c>
      <c r="G732" s="5">
        <v>0.0</v>
      </c>
      <c r="H732" s="5">
        <v>1.0</v>
      </c>
      <c r="I732" s="5" t="s">
        <v>117</v>
      </c>
      <c r="J732" s="2">
        <f t="array" ref="J732">INDEX('Purchase Behaviour'!B:B,MATCH(A732,'Purchase Behaviour'!A:A, 0))</f>
        <v>104.7603814</v>
      </c>
      <c r="K732" s="2">
        <f t="array" ref="K732">INDEX('Purchase Behaviour'!C:C, MATCH(A732,'Purchase Behaviour'!A:A, 0))</f>
        <v>54.35564611</v>
      </c>
      <c r="L732" s="2">
        <f t="array" ref="L732">INDEX('Purchase Behaviour'!D:D, MATCH($A732,'Purchase Behaviour'!$A:$A, 0))</f>
        <v>166.0174788</v>
      </c>
      <c r="M732" s="2">
        <f t="array" ref="M732">INDEX('Purchase Behaviour'!E:E, MATCH($A732,'Purchase Behaviour'!$A:$A, 0))</f>
        <v>230.5682489</v>
      </c>
      <c r="N732" s="2">
        <f t="array" ref="N732">INDEX('Purchase Behaviour'!F:F, MATCH($A732,'Purchase Behaviour'!$A:$A, 0))</f>
        <v>29.89997094</v>
      </c>
      <c r="O732" s="2">
        <f t="array" ref="O732">INDEX('Purchase Behaviour'!G:G, MATCH($A732,'Purchase Behaviour'!$A:$A, 0))</f>
        <v>126.1776688</v>
      </c>
      <c r="P732" s="2">
        <f t="array" ref="P732">INDEX('Purchase Behaviour'!H:H, MATCH($A732,'Purchase Behaviour'!$A:$A, 0))</f>
        <v>1</v>
      </c>
      <c r="Q732" s="2">
        <f t="array" ref="Q732">INDEX('Purchase Behaviour'!I:I, MATCH($A732,'Purchase Behaviour'!$A:$A, 0))</f>
        <v>0</v>
      </c>
      <c r="R732" s="2">
        <f t="array" ref="R732">INDEX('Purchase Behaviour'!J:J, MATCH($A732,'Purchase Behaviour'!$A:$A, 0))</f>
        <v>0</v>
      </c>
      <c r="S732" s="2">
        <f t="array" ref="S732">INDEX('Purchase Behaviour'!K:K, MATCH($A732,'Purchase Behaviour'!$A:$A, 0))</f>
        <v>3</v>
      </c>
      <c r="T732" s="2">
        <f t="array" ref="T732">INDEX('Purchase Behaviour'!L:L, MATCH($A732,'Purchase Behaviour'!$A:$A, 0))</f>
        <v>5</v>
      </c>
      <c r="U732" s="2">
        <f t="array" ref="U732">INDEX('Purchase Behaviour'!M:M, MATCH($A732,'Purchase Behaviour'!$A:$A, 0))</f>
        <v>24</v>
      </c>
      <c r="V732" s="2">
        <f t="array" ref="V732">INDEX('Campaign Performance'!B:B, MATCH(A732,'Campaign Performance'!A:A, 0))</f>
        <v>0</v>
      </c>
      <c r="W732" s="2">
        <f t="array" ref="W732">INDEX('Campaign Performance'!C:C, MATCH($A732,'Campaign Performance'!$A:$A, 0))</f>
        <v>0</v>
      </c>
      <c r="X732" s="2">
        <f t="array" ref="X732">INDEX('Campaign Performance'!D:D, MATCH($A732,'Campaign Performance'!$A:$A, 0))</f>
        <v>0</v>
      </c>
      <c r="Y732" s="2">
        <f t="array" ref="Y732">INDEX('Campaign Performance'!E:E, MATCH($A732,'Campaign Performance'!$A:$A, 0))</f>
        <v>0</v>
      </c>
      <c r="Z732" s="2">
        <f t="array" ref="Z732">INDEX('Campaign Performance'!F:F, MATCH($A732,'Campaign Performance'!$A:$A, 0))</f>
        <v>0</v>
      </c>
      <c r="AA732" s="2">
        <f t="array" ref="AA732">INDEX('Campaign Performance'!G:G, MATCH($A732,'Campaign Performance'!$A:$A, 0))</f>
        <v>0</v>
      </c>
      <c r="AB732" s="2">
        <f t="array" ref="AB732">INDEX('Campaign Performance'!H:H, MATCH($A732,'Campaign Performance'!$A:$A, 0))</f>
        <v>0</v>
      </c>
      <c r="AC732" s="5">
        <f t="shared" si="2"/>
        <v>65</v>
      </c>
      <c r="AD732" s="5">
        <f t="shared" si="3"/>
        <v>12</v>
      </c>
      <c r="AE732" s="5">
        <f t="shared" si="4"/>
        <v>711.7793949</v>
      </c>
      <c r="AF732" s="5">
        <f t="shared" si="5"/>
        <v>0</v>
      </c>
      <c r="AG732" s="5" t="str">
        <f t="shared" si="6"/>
        <v>Small family</v>
      </c>
      <c r="AH732" s="5" t="str">
        <f t="shared" si="20"/>
        <v>Mid income</v>
      </c>
      <c r="AI732" s="5" t="str">
        <f t="shared" si="7"/>
        <v>No</v>
      </c>
      <c r="AJ732" s="5" t="str">
        <f t="shared" si="8"/>
        <v>No Acceptance</v>
      </c>
      <c r="AK732" s="5">
        <f t="shared" si="9"/>
        <v>2</v>
      </c>
      <c r="AL732" s="5">
        <f t="shared" si="10"/>
        <v>0.0360749605</v>
      </c>
      <c r="AM732" s="5">
        <f t="shared" si="11"/>
        <v>0.7575757576</v>
      </c>
      <c r="AN732" s="5">
        <f t="shared" si="12"/>
        <v>0</v>
      </c>
      <c r="AO732" s="5">
        <f t="shared" si="13"/>
        <v>0</v>
      </c>
      <c r="AP732" s="5">
        <f t="shared" si="14"/>
        <v>0</v>
      </c>
      <c r="AQ732" s="5">
        <f t="shared" si="15"/>
        <v>0.5</v>
      </c>
      <c r="AR732" s="5">
        <f t="shared" si="16"/>
        <v>0.2862914674</v>
      </c>
      <c r="AS732" s="5">
        <f t="shared" si="17"/>
        <v>1063</v>
      </c>
      <c r="AT732" s="5">
        <f t="shared" si="18"/>
        <v>0.5256811076</v>
      </c>
      <c r="AU732" s="5" t="str">
        <f t="shared" si="19"/>
        <v>Mid</v>
      </c>
      <c r="AV732" s="5"/>
      <c r="AW732" s="5"/>
      <c r="AX732" s="5"/>
      <c r="AY732" s="5"/>
      <c r="AZ732" s="5"/>
    </row>
    <row r="733" ht="14.25" customHeight="1">
      <c r="A733" s="5">
        <v>610.0</v>
      </c>
      <c r="B733" s="5">
        <v>1960.0</v>
      </c>
      <c r="C733" s="5" t="s">
        <v>53</v>
      </c>
      <c r="D733" s="5" t="s">
        <v>50</v>
      </c>
      <c r="E733" s="5">
        <v>53593.0</v>
      </c>
      <c r="F733" s="2">
        <f t="shared" si="1"/>
        <v>53593</v>
      </c>
      <c r="G733" s="5">
        <v>0.0</v>
      </c>
      <c r="H733" s="5">
        <v>1.0</v>
      </c>
      <c r="I733" s="5" t="s">
        <v>499</v>
      </c>
      <c r="J733" s="2">
        <f t="array" ref="J733">INDEX('Purchase Behaviour'!B:B,MATCH(A733,'Purchase Behaviour'!A:A, 0))</f>
        <v>267.2331758</v>
      </c>
      <c r="K733" s="2">
        <f t="array" ref="K733">INDEX('Purchase Behaviour'!C:C, MATCH(A733,'Purchase Behaviour'!A:A, 0))</f>
        <v>348.7509201</v>
      </c>
      <c r="L733" s="2">
        <f t="array" ref="L733">INDEX('Purchase Behaviour'!D:D, MATCH($A733,'Purchase Behaviour'!$A:$A, 0))</f>
        <v>230.8059384</v>
      </c>
      <c r="M733" s="2">
        <f t="array" ref="M733">INDEX('Purchase Behaviour'!E:E, MATCH($A733,'Purchase Behaviour'!$A:$A, 0))</f>
        <v>414.8985586</v>
      </c>
      <c r="N733" s="2">
        <f t="array" ref="N733">INDEX('Purchase Behaviour'!F:F, MATCH($A733,'Purchase Behaviour'!$A:$A, 0))</f>
        <v>109.115423</v>
      </c>
      <c r="O733" s="2">
        <f t="array" ref="O733">INDEX('Purchase Behaviour'!G:G, MATCH($A733,'Purchase Behaviour'!$A:$A, 0))</f>
        <v>90.92822214</v>
      </c>
      <c r="P733" s="2">
        <f t="array" ref="P733">INDEX('Purchase Behaviour'!H:H, MATCH($A733,'Purchase Behaviour'!$A:$A, 0))</f>
        <v>8</v>
      </c>
      <c r="Q733" s="2">
        <f t="array" ref="Q733">INDEX('Purchase Behaviour'!I:I, MATCH($A733,'Purchase Behaviour'!$A:$A, 0))</f>
        <v>7</v>
      </c>
      <c r="R733" s="2">
        <f t="array" ref="R733">INDEX('Purchase Behaviour'!J:J, MATCH($A733,'Purchase Behaviour'!$A:$A, 0))</f>
        <v>2</v>
      </c>
      <c r="S733" s="2">
        <f t="array" ref="S733">INDEX('Purchase Behaviour'!K:K, MATCH($A733,'Purchase Behaviour'!$A:$A, 0))</f>
        <v>6</v>
      </c>
      <c r="T733" s="2">
        <f t="array" ref="T733">INDEX('Purchase Behaviour'!L:L, MATCH($A733,'Purchase Behaviour'!$A:$A, 0))</f>
        <v>8</v>
      </c>
      <c r="U733" s="2">
        <f t="array" ref="U733">INDEX('Purchase Behaviour'!M:M, MATCH($A733,'Purchase Behaviour'!$A:$A, 0))</f>
        <v>60</v>
      </c>
      <c r="V733" s="2">
        <f t="array" ref="V733">INDEX('Campaign Performance'!B:B, MATCH(A733,'Campaign Performance'!A:A, 0))</f>
        <v>0</v>
      </c>
      <c r="W733" s="2">
        <f t="array" ref="W733">INDEX('Campaign Performance'!C:C, MATCH($A733,'Campaign Performance'!$A:$A, 0))</f>
        <v>0</v>
      </c>
      <c r="X733" s="2">
        <f t="array" ref="X733">INDEX('Campaign Performance'!D:D, MATCH($A733,'Campaign Performance'!$A:$A, 0))</f>
        <v>0</v>
      </c>
      <c r="Y733" s="2">
        <f t="array" ref="Y733">INDEX('Campaign Performance'!E:E, MATCH($A733,'Campaign Performance'!$A:$A, 0))</f>
        <v>0</v>
      </c>
      <c r="Z733" s="2">
        <f t="array" ref="Z733">INDEX('Campaign Performance'!F:F, MATCH($A733,'Campaign Performance'!$A:$A, 0))</f>
        <v>0</v>
      </c>
      <c r="AA733" s="2">
        <f t="array" ref="AA733">INDEX('Campaign Performance'!G:G, MATCH($A733,'Campaign Performance'!$A:$A, 0))</f>
        <v>0</v>
      </c>
      <c r="AB733" s="2">
        <f t="array" ref="AB733">INDEX('Campaign Performance'!H:H, MATCH($A733,'Campaign Performance'!$A:$A, 0))</f>
        <v>0</v>
      </c>
      <c r="AC733" s="5">
        <f t="shared" si="2"/>
        <v>65</v>
      </c>
      <c r="AD733" s="5">
        <f t="shared" si="3"/>
        <v>13</v>
      </c>
      <c r="AE733" s="5">
        <f t="shared" si="4"/>
        <v>1461.732238</v>
      </c>
      <c r="AF733" s="5">
        <f t="shared" si="5"/>
        <v>0</v>
      </c>
      <c r="AG733" s="5" t="str">
        <f t="shared" si="6"/>
        <v>Small family</v>
      </c>
      <c r="AH733" s="5" t="str">
        <f t="shared" si="20"/>
        <v>High income</v>
      </c>
      <c r="AI733" s="5" t="str">
        <f t="shared" si="7"/>
        <v>No</v>
      </c>
      <c r="AJ733" s="5" t="str">
        <f t="shared" si="8"/>
        <v>No Acceptance</v>
      </c>
      <c r="AK733" s="5">
        <f t="shared" si="9"/>
        <v>3</v>
      </c>
      <c r="AL733" s="5">
        <f t="shared" si="10"/>
        <v>0.07408465759</v>
      </c>
      <c r="AM733" s="5">
        <f t="shared" si="11"/>
        <v>0.3939393939</v>
      </c>
      <c r="AN733" s="5">
        <f t="shared" si="12"/>
        <v>0.2592592593</v>
      </c>
      <c r="AO733" s="5">
        <f t="shared" si="13"/>
        <v>0.07142857143</v>
      </c>
      <c r="AP733" s="5">
        <f t="shared" si="14"/>
        <v>0</v>
      </c>
      <c r="AQ733" s="5">
        <f t="shared" si="15"/>
        <v>1</v>
      </c>
      <c r="AR733" s="5">
        <f t="shared" si="16"/>
        <v>0.2827347286</v>
      </c>
      <c r="AS733" s="5">
        <f t="shared" si="17"/>
        <v>1092</v>
      </c>
      <c r="AT733" s="5">
        <f t="shared" si="18"/>
        <v>0.5127288968</v>
      </c>
      <c r="AU733" s="5" t="str">
        <f t="shared" si="19"/>
        <v>Mid</v>
      </c>
      <c r="AV733" s="5"/>
      <c r="AW733" s="5"/>
      <c r="AX733" s="5"/>
      <c r="AY733" s="5"/>
      <c r="AZ733" s="5"/>
    </row>
    <row r="734" ht="14.25" customHeight="1">
      <c r="A734" s="5">
        <v>9384.0</v>
      </c>
      <c r="B734" s="5">
        <v>1978.0</v>
      </c>
      <c r="C734" s="5" t="s">
        <v>46</v>
      </c>
      <c r="D734" s="5" t="s">
        <v>54</v>
      </c>
      <c r="E734" s="5">
        <v>66373.0</v>
      </c>
      <c r="F734" s="2">
        <f t="shared" si="1"/>
        <v>66373</v>
      </c>
      <c r="G734" s="5">
        <v>1.0</v>
      </c>
      <c r="H734" s="5">
        <v>0.0</v>
      </c>
      <c r="I734" s="5" t="s">
        <v>103</v>
      </c>
      <c r="J734" s="2">
        <f t="array" ref="J734">INDEX('Purchase Behaviour'!B:B,MATCH(A734,'Purchase Behaviour'!A:A, 0))</f>
        <v>421.0203123</v>
      </c>
      <c r="K734" s="2">
        <f t="array" ref="K734">INDEX('Purchase Behaviour'!C:C, MATCH(A734,'Purchase Behaviour'!A:A, 0))</f>
        <v>78.80072262</v>
      </c>
      <c r="L734" s="2">
        <f t="array" ref="L734">INDEX('Purchase Behaviour'!D:D, MATCH($A734,'Purchase Behaviour'!$A:$A, 0))</f>
        <v>364.4959757</v>
      </c>
      <c r="M734" s="2">
        <f t="array" ref="M734">INDEX('Purchase Behaviour'!E:E, MATCH($A734,'Purchase Behaviour'!$A:$A, 0))</f>
        <v>287.6578095</v>
      </c>
      <c r="N734" s="2">
        <f t="array" ref="N734">INDEX('Purchase Behaviour'!F:F, MATCH($A734,'Purchase Behaviour'!$A:$A, 0))</f>
        <v>226.023009</v>
      </c>
      <c r="O734" s="2">
        <f t="array" ref="O734">INDEX('Purchase Behaviour'!G:G, MATCH($A734,'Purchase Behaviour'!$A:$A, 0))</f>
        <v>274.2290746</v>
      </c>
      <c r="P734" s="2">
        <f t="array" ref="P734">INDEX('Purchase Behaviour'!H:H, MATCH($A734,'Purchase Behaviour'!$A:$A, 0))</f>
        <v>7</v>
      </c>
      <c r="Q734" s="2">
        <f t="array" ref="Q734">INDEX('Purchase Behaviour'!I:I, MATCH($A734,'Purchase Behaviour'!$A:$A, 0))</f>
        <v>4</v>
      </c>
      <c r="R734" s="2">
        <f t="array" ref="R734">INDEX('Purchase Behaviour'!J:J, MATCH($A734,'Purchase Behaviour'!$A:$A, 0))</f>
        <v>2</v>
      </c>
      <c r="S734" s="2">
        <f t="array" ref="S734">INDEX('Purchase Behaviour'!K:K, MATCH($A734,'Purchase Behaviour'!$A:$A, 0))</f>
        <v>10</v>
      </c>
      <c r="T734" s="2">
        <f t="array" ref="T734">INDEX('Purchase Behaviour'!L:L, MATCH($A734,'Purchase Behaviour'!$A:$A, 0))</f>
        <v>3</v>
      </c>
      <c r="U734" s="2">
        <f t="array" ref="U734">INDEX('Purchase Behaviour'!M:M, MATCH($A734,'Purchase Behaviour'!$A:$A, 0))</f>
        <v>57</v>
      </c>
      <c r="V734" s="2">
        <f t="array" ref="V734">INDEX('Campaign Performance'!B:B, MATCH(A734,'Campaign Performance'!A:A, 0))</f>
        <v>0</v>
      </c>
      <c r="W734" s="2">
        <f t="array" ref="W734">INDEX('Campaign Performance'!C:C, MATCH($A734,'Campaign Performance'!$A:$A, 0))</f>
        <v>0</v>
      </c>
      <c r="X734" s="2">
        <f t="array" ref="X734">INDEX('Campaign Performance'!D:D, MATCH($A734,'Campaign Performance'!$A:$A, 0))</f>
        <v>0</v>
      </c>
      <c r="Y734" s="2">
        <f t="array" ref="Y734">INDEX('Campaign Performance'!E:E, MATCH($A734,'Campaign Performance'!$A:$A, 0))</f>
        <v>0</v>
      </c>
      <c r="Z734" s="2">
        <f t="array" ref="Z734">INDEX('Campaign Performance'!F:F, MATCH($A734,'Campaign Performance'!$A:$A, 0))</f>
        <v>0</v>
      </c>
      <c r="AA734" s="2">
        <f t="array" ref="AA734">INDEX('Campaign Performance'!G:G, MATCH($A734,'Campaign Performance'!$A:$A, 0))</f>
        <v>0</v>
      </c>
      <c r="AB734" s="2">
        <f t="array" ref="AB734">INDEX('Campaign Performance'!H:H, MATCH($A734,'Campaign Performance'!$A:$A, 0))</f>
        <v>0</v>
      </c>
      <c r="AC734" s="5">
        <f t="shared" si="2"/>
        <v>47</v>
      </c>
      <c r="AD734" s="5">
        <f t="shared" si="3"/>
        <v>12</v>
      </c>
      <c r="AE734" s="5">
        <f t="shared" si="4"/>
        <v>1652.226904</v>
      </c>
      <c r="AF734" s="5">
        <f t="shared" si="5"/>
        <v>0</v>
      </c>
      <c r="AG734" s="5" t="str">
        <f t="shared" si="6"/>
        <v>Small family</v>
      </c>
      <c r="AH734" s="5" t="str">
        <f t="shared" si="20"/>
        <v>High income</v>
      </c>
      <c r="AI734" s="5" t="str">
        <f t="shared" si="7"/>
        <v>No</v>
      </c>
      <c r="AJ734" s="5" t="str">
        <f t="shared" si="8"/>
        <v>No Acceptance</v>
      </c>
      <c r="AK734" s="5">
        <f t="shared" si="9"/>
        <v>3</v>
      </c>
      <c r="AL734" s="5">
        <f t="shared" si="10"/>
        <v>0.08373945736</v>
      </c>
      <c r="AM734" s="5">
        <f t="shared" si="11"/>
        <v>0.4242424242</v>
      </c>
      <c r="AN734" s="5">
        <f t="shared" si="12"/>
        <v>0.1481481481</v>
      </c>
      <c r="AO734" s="5">
        <f t="shared" si="13"/>
        <v>0.07142857143</v>
      </c>
      <c r="AP734" s="5">
        <f t="shared" si="14"/>
        <v>0</v>
      </c>
      <c r="AQ734" s="5">
        <f t="shared" si="15"/>
        <v>1</v>
      </c>
      <c r="AR734" s="5">
        <f t="shared" si="16"/>
        <v>0.277572671</v>
      </c>
      <c r="AS734" s="5">
        <f t="shared" si="17"/>
        <v>1126</v>
      </c>
      <c r="AT734" s="5">
        <f t="shared" si="18"/>
        <v>0.4975435462</v>
      </c>
      <c r="AU734" s="5" t="str">
        <f t="shared" si="19"/>
        <v>Low</v>
      </c>
      <c r="AV734" s="5"/>
      <c r="AW734" s="5"/>
      <c r="AX734" s="5"/>
      <c r="AY734" s="5"/>
      <c r="AZ734" s="5"/>
    </row>
    <row r="735" ht="14.25" customHeight="1">
      <c r="A735" s="5">
        <v>5956.0</v>
      </c>
      <c r="B735" s="5">
        <v>1960.0</v>
      </c>
      <c r="C735" s="5" t="s">
        <v>53</v>
      </c>
      <c r="D735" s="5" t="s">
        <v>58</v>
      </c>
      <c r="E735" s="5">
        <v>45072.0</v>
      </c>
      <c r="F735" s="2">
        <f t="shared" si="1"/>
        <v>45072</v>
      </c>
      <c r="G735" s="5">
        <v>0.0</v>
      </c>
      <c r="H735" s="5">
        <v>1.0</v>
      </c>
      <c r="I735" s="5" t="s">
        <v>343</v>
      </c>
      <c r="J735" s="2">
        <f t="array" ref="J735">INDEX('Purchase Behaviour'!B:B,MATCH(A735,'Purchase Behaviour'!A:A, 0))</f>
        <v>126.7036247</v>
      </c>
      <c r="K735" s="2">
        <f t="array" ref="K735">INDEX('Purchase Behaviour'!C:C, MATCH(A735,'Purchase Behaviour'!A:A, 0))</f>
        <v>193.697535</v>
      </c>
      <c r="L735" s="2">
        <f t="array" ref="L735">INDEX('Purchase Behaviour'!D:D, MATCH($A735,'Purchase Behaviour'!$A:$A, 0))</f>
        <v>216.869015</v>
      </c>
      <c r="M735" s="2">
        <f t="array" ref="M735">INDEX('Purchase Behaviour'!E:E, MATCH($A735,'Purchase Behaviour'!$A:$A, 0))</f>
        <v>186.9419576</v>
      </c>
      <c r="N735" s="2">
        <f t="array" ref="N735">INDEX('Purchase Behaviour'!F:F, MATCH($A735,'Purchase Behaviour'!$A:$A, 0))</f>
        <v>175.2984112</v>
      </c>
      <c r="O735" s="2">
        <f t="array" ref="O735">INDEX('Purchase Behaviour'!G:G, MATCH($A735,'Purchase Behaviour'!$A:$A, 0))</f>
        <v>233.2057036</v>
      </c>
      <c r="P735" s="2">
        <f t="array" ref="P735">INDEX('Purchase Behaviour'!H:H, MATCH($A735,'Purchase Behaviour'!$A:$A, 0))</f>
        <v>5</v>
      </c>
      <c r="Q735" s="2">
        <f t="array" ref="Q735">INDEX('Purchase Behaviour'!I:I, MATCH($A735,'Purchase Behaviour'!$A:$A, 0))</f>
        <v>6</v>
      </c>
      <c r="R735" s="2">
        <f t="array" ref="R735">INDEX('Purchase Behaviour'!J:J, MATCH($A735,'Purchase Behaviour'!$A:$A, 0))</f>
        <v>1</v>
      </c>
      <c r="S735" s="2">
        <f t="array" ref="S735">INDEX('Purchase Behaviour'!K:K, MATCH($A735,'Purchase Behaviour'!$A:$A, 0))</f>
        <v>4</v>
      </c>
      <c r="T735" s="2">
        <f t="array" ref="T735">INDEX('Purchase Behaviour'!L:L, MATCH($A735,'Purchase Behaviour'!$A:$A, 0))</f>
        <v>8</v>
      </c>
      <c r="U735" s="2">
        <f t="array" ref="U735">INDEX('Purchase Behaviour'!M:M, MATCH($A735,'Purchase Behaviour'!$A:$A, 0))</f>
        <v>74</v>
      </c>
      <c r="V735" s="2">
        <f t="array" ref="V735">INDEX('Campaign Performance'!B:B, MATCH(A735,'Campaign Performance'!A:A, 0))</f>
        <v>0</v>
      </c>
      <c r="W735" s="2">
        <f t="array" ref="W735">INDEX('Campaign Performance'!C:C, MATCH($A735,'Campaign Performance'!$A:$A, 0))</f>
        <v>0</v>
      </c>
      <c r="X735" s="2">
        <f t="array" ref="X735">INDEX('Campaign Performance'!D:D, MATCH($A735,'Campaign Performance'!$A:$A, 0))</f>
        <v>0</v>
      </c>
      <c r="Y735" s="2">
        <f t="array" ref="Y735">INDEX('Campaign Performance'!E:E, MATCH($A735,'Campaign Performance'!$A:$A, 0))</f>
        <v>0</v>
      </c>
      <c r="Z735" s="2">
        <f t="array" ref="Z735">INDEX('Campaign Performance'!F:F, MATCH($A735,'Campaign Performance'!$A:$A, 0))</f>
        <v>0</v>
      </c>
      <c r="AA735" s="2">
        <f t="array" ref="AA735">INDEX('Campaign Performance'!G:G, MATCH($A735,'Campaign Performance'!$A:$A, 0))</f>
        <v>0</v>
      </c>
      <c r="AB735" s="2">
        <f t="array" ref="AB735">INDEX('Campaign Performance'!H:H, MATCH($A735,'Campaign Performance'!$A:$A, 0))</f>
        <v>0</v>
      </c>
      <c r="AC735" s="5">
        <f t="shared" si="2"/>
        <v>65</v>
      </c>
      <c r="AD735" s="5">
        <f t="shared" si="3"/>
        <v>12</v>
      </c>
      <c r="AE735" s="5">
        <f t="shared" si="4"/>
        <v>1132.716247</v>
      </c>
      <c r="AF735" s="5">
        <f t="shared" si="5"/>
        <v>0</v>
      </c>
      <c r="AG735" s="5" t="str">
        <f t="shared" si="6"/>
        <v>Small family</v>
      </c>
      <c r="AH735" s="5" t="str">
        <f t="shared" si="20"/>
        <v>Mid income</v>
      </c>
      <c r="AI735" s="5" t="str">
        <f t="shared" si="7"/>
        <v>No</v>
      </c>
      <c r="AJ735" s="5" t="str">
        <f t="shared" si="8"/>
        <v>No Acceptance</v>
      </c>
      <c r="AK735" s="5">
        <f t="shared" si="9"/>
        <v>2</v>
      </c>
      <c r="AL735" s="5">
        <f t="shared" si="10"/>
        <v>0.05740921157</v>
      </c>
      <c r="AM735" s="5">
        <f t="shared" si="11"/>
        <v>0.2525252525</v>
      </c>
      <c r="AN735" s="5">
        <f t="shared" si="12"/>
        <v>0.2222222222</v>
      </c>
      <c r="AO735" s="5">
        <f t="shared" si="13"/>
        <v>0.03571428571</v>
      </c>
      <c r="AP735" s="5">
        <f t="shared" si="14"/>
        <v>0</v>
      </c>
      <c r="AQ735" s="5">
        <f t="shared" si="15"/>
        <v>0.5</v>
      </c>
      <c r="AR735" s="5">
        <f t="shared" si="16"/>
        <v>0.1770146406</v>
      </c>
      <c r="AS735" s="5">
        <f t="shared" si="17"/>
        <v>1814</v>
      </c>
      <c r="AT735" s="5">
        <f t="shared" si="18"/>
        <v>0.1902635105</v>
      </c>
      <c r="AU735" s="5" t="str">
        <f t="shared" si="19"/>
        <v>Low</v>
      </c>
      <c r="AV735" s="5"/>
      <c r="AW735" s="5"/>
      <c r="AX735" s="5"/>
      <c r="AY735" s="5"/>
      <c r="AZ735" s="5"/>
    </row>
    <row r="736" ht="14.25" customHeight="1">
      <c r="A736" s="5">
        <v>10430.0</v>
      </c>
      <c r="B736" s="5">
        <v>1973.0</v>
      </c>
      <c r="C736" s="5" t="s">
        <v>46</v>
      </c>
      <c r="D736" s="5" t="s">
        <v>58</v>
      </c>
      <c r="E736" s="5">
        <v>89694.0</v>
      </c>
      <c r="F736" s="2">
        <f t="shared" si="1"/>
        <v>89694</v>
      </c>
      <c r="G736" s="5">
        <v>0.0</v>
      </c>
      <c r="H736" s="5">
        <v>0.0</v>
      </c>
      <c r="I736" s="5" t="s">
        <v>373</v>
      </c>
      <c r="J736" s="2">
        <f t="array" ref="J736">INDEX('Purchase Behaviour'!B:B,MATCH(A736,'Purchase Behaviour'!A:A, 0))</f>
        <v>657.1023302</v>
      </c>
      <c r="K736" s="2">
        <f t="array" ref="K736">INDEX('Purchase Behaviour'!C:C, MATCH(A736,'Purchase Behaviour'!A:A, 0))</f>
        <v>392.6206955</v>
      </c>
      <c r="L736" s="2">
        <f t="array" ref="L736">INDEX('Purchase Behaviour'!D:D, MATCH($A736,'Purchase Behaviour'!$A:$A, 0))</f>
        <v>541.7961239</v>
      </c>
      <c r="M736" s="2">
        <f t="array" ref="M736">INDEX('Purchase Behaviour'!E:E, MATCH($A736,'Purchase Behaviour'!$A:$A, 0))</f>
        <v>296.487896</v>
      </c>
      <c r="N736" s="2">
        <f t="array" ref="N736">INDEX('Purchase Behaviour'!F:F, MATCH($A736,'Purchase Behaviour'!$A:$A, 0))</f>
        <v>245.9607465</v>
      </c>
      <c r="O736" s="2">
        <f t="array" ref="O736">INDEX('Purchase Behaviour'!G:G, MATCH($A736,'Purchase Behaviour'!$A:$A, 0))</f>
        <v>491.4377879</v>
      </c>
      <c r="P736" s="2">
        <f t="array" ref="P736">INDEX('Purchase Behaviour'!H:H, MATCH($A736,'Purchase Behaviour'!$A:$A, 0))</f>
        <v>3</v>
      </c>
      <c r="Q736" s="2">
        <f t="array" ref="Q736">INDEX('Purchase Behaviour'!I:I, MATCH($A736,'Purchase Behaviour'!$A:$A, 0))</f>
        <v>4</v>
      </c>
      <c r="R736" s="2">
        <f t="array" ref="R736">INDEX('Purchase Behaviour'!J:J, MATCH($A736,'Purchase Behaviour'!$A:$A, 0))</f>
        <v>3</v>
      </c>
      <c r="S736" s="2">
        <f t="array" ref="S736">INDEX('Purchase Behaviour'!K:K, MATCH($A736,'Purchase Behaviour'!$A:$A, 0))</f>
        <v>4</v>
      </c>
      <c r="T736" s="2">
        <f t="array" ref="T736">INDEX('Purchase Behaviour'!L:L, MATCH($A736,'Purchase Behaviour'!$A:$A, 0))</f>
        <v>5</v>
      </c>
      <c r="U736" s="2">
        <f t="array" ref="U736">INDEX('Purchase Behaviour'!M:M, MATCH($A736,'Purchase Behaviour'!$A:$A, 0))</f>
        <v>22</v>
      </c>
      <c r="V736" s="2">
        <f t="array" ref="V736">INDEX('Campaign Performance'!B:B, MATCH(A736,'Campaign Performance'!A:A, 0))</f>
        <v>0</v>
      </c>
      <c r="W736" s="2">
        <f t="array" ref="W736">INDEX('Campaign Performance'!C:C, MATCH($A736,'Campaign Performance'!$A:$A, 0))</f>
        <v>1</v>
      </c>
      <c r="X736" s="2">
        <f t="array" ref="X736">INDEX('Campaign Performance'!D:D, MATCH($A736,'Campaign Performance'!$A:$A, 0))</f>
        <v>1</v>
      </c>
      <c r="Y736" s="2">
        <f t="array" ref="Y736">INDEX('Campaign Performance'!E:E, MATCH($A736,'Campaign Performance'!$A:$A, 0))</f>
        <v>1</v>
      </c>
      <c r="Z736" s="2">
        <f t="array" ref="Z736">INDEX('Campaign Performance'!F:F, MATCH($A736,'Campaign Performance'!$A:$A, 0))</f>
        <v>0</v>
      </c>
      <c r="AA736" s="2">
        <f t="array" ref="AA736">INDEX('Campaign Performance'!G:G, MATCH($A736,'Campaign Performance'!$A:$A, 0))</f>
        <v>0</v>
      </c>
      <c r="AB736" s="2">
        <f t="array" ref="AB736">INDEX('Campaign Performance'!H:H, MATCH($A736,'Campaign Performance'!$A:$A, 0))</f>
        <v>0</v>
      </c>
      <c r="AC736" s="5">
        <f t="shared" si="2"/>
        <v>52</v>
      </c>
      <c r="AD736" s="5">
        <f t="shared" si="3"/>
        <v>12</v>
      </c>
      <c r="AE736" s="5">
        <f t="shared" si="4"/>
        <v>2625.40558</v>
      </c>
      <c r="AF736" s="5">
        <f t="shared" si="5"/>
        <v>3</v>
      </c>
      <c r="AG736" s="5" t="str">
        <f t="shared" si="6"/>
        <v>No kids</v>
      </c>
      <c r="AH736" s="5" t="str">
        <f t="shared" si="20"/>
        <v>High income</v>
      </c>
      <c r="AI736" s="5" t="str">
        <f t="shared" si="7"/>
        <v>No</v>
      </c>
      <c r="AJ736" s="5" t="str">
        <f t="shared" si="8"/>
        <v>High Acceptance</v>
      </c>
      <c r="AK736" s="5">
        <f t="shared" si="9"/>
        <v>3</v>
      </c>
      <c r="AL736" s="5">
        <f t="shared" si="10"/>
        <v>0.1330628609</v>
      </c>
      <c r="AM736" s="5">
        <f t="shared" si="11"/>
        <v>0.7777777778</v>
      </c>
      <c r="AN736" s="5">
        <f t="shared" si="12"/>
        <v>0.1481481481</v>
      </c>
      <c r="AO736" s="5">
        <f t="shared" si="13"/>
        <v>0.1071428571</v>
      </c>
      <c r="AP736" s="5">
        <f t="shared" si="14"/>
        <v>0.75</v>
      </c>
      <c r="AQ736" s="5">
        <f t="shared" si="15"/>
        <v>1</v>
      </c>
      <c r="AR736" s="5">
        <f t="shared" si="16"/>
        <v>0.4745355565</v>
      </c>
      <c r="AS736" s="5">
        <f t="shared" si="17"/>
        <v>71</v>
      </c>
      <c r="AT736" s="5">
        <f t="shared" si="18"/>
        <v>0.9687360429</v>
      </c>
      <c r="AU736" s="5" t="str">
        <f t="shared" si="19"/>
        <v>High</v>
      </c>
      <c r="AV736" s="5"/>
      <c r="AW736" s="5"/>
      <c r="AX736" s="5"/>
      <c r="AY736" s="5"/>
      <c r="AZ736" s="5"/>
    </row>
    <row r="737" ht="14.25" customHeight="1">
      <c r="A737" s="5">
        <v>7875.0</v>
      </c>
      <c r="B737" s="5">
        <v>1960.0</v>
      </c>
      <c r="C737" s="5" t="s">
        <v>46</v>
      </c>
      <c r="D737" s="5" t="s">
        <v>54</v>
      </c>
      <c r="E737" s="5">
        <v>72025.0</v>
      </c>
      <c r="F737" s="2">
        <f t="shared" si="1"/>
        <v>72025</v>
      </c>
      <c r="G737" s="5">
        <v>0.0</v>
      </c>
      <c r="H737" s="5">
        <v>0.0</v>
      </c>
      <c r="I737" s="5" t="s">
        <v>490</v>
      </c>
      <c r="J737" s="2">
        <f t="array" ref="J737">INDEX('Purchase Behaviour'!B:B,MATCH(A737,'Purchase Behaviour'!A:A, 0))</f>
        <v>318.8803914</v>
      </c>
      <c r="K737" s="2">
        <f t="array" ref="K737">INDEX('Purchase Behaviour'!C:C, MATCH(A737,'Purchase Behaviour'!A:A, 0))</f>
        <v>469.2000641</v>
      </c>
      <c r="L737" s="2">
        <f t="array" ref="L737">INDEX('Purchase Behaviour'!D:D, MATCH($A737,'Purchase Behaviour'!$A:$A, 0))</f>
        <v>490.8074517</v>
      </c>
      <c r="M737" s="2">
        <f t="array" ref="M737">INDEX('Purchase Behaviour'!E:E, MATCH($A737,'Purchase Behaviour'!$A:$A, 0))</f>
        <v>437.1724114</v>
      </c>
      <c r="N737" s="2">
        <f t="array" ref="N737">INDEX('Purchase Behaviour'!F:F, MATCH($A737,'Purchase Behaviour'!$A:$A, 0))</f>
        <v>434.7763396</v>
      </c>
      <c r="O737" s="2">
        <f t="array" ref="O737">INDEX('Purchase Behaviour'!G:G, MATCH($A737,'Purchase Behaviour'!$A:$A, 0))</f>
        <v>0</v>
      </c>
      <c r="P737" s="2">
        <f t="array" ref="P737">INDEX('Purchase Behaviour'!H:H, MATCH($A737,'Purchase Behaviour'!$A:$A, 0))</f>
        <v>1</v>
      </c>
      <c r="Q737" s="2">
        <f t="array" ref="Q737">INDEX('Purchase Behaviour'!I:I, MATCH($A737,'Purchase Behaviour'!$A:$A, 0))</f>
        <v>4</v>
      </c>
      <c r="R737" s="2">
        <f t="array" ref="R737">INDEX('Purchase Behaviour'!J:J, MATCH($A737,'Purchase Behaviour'!$A:$A, 0))</f>
        <v>8</v>
      </c>
      <c r="S737" s="2">
        <f t="array" ref="S737">INDEX('Purchase Behaviour'!K:K, MATCH($A737,'Purchase Behaviour'!$A:$A, 0))</f>
        <v>13</v>
      </c>
      <c r="T737" s="2">
        <f t="array" ref="T737">INDEX('Purchase Behaviour'!L:L, MATCH($A737,'Purchase Behaviour'!$A:$A, 0))</f>
        <v>2</v>
      </c>
      <c r="U737" s="2">
        <f t="array" ref="U737">INDEX('Purchase Behaviour'!M:M, MATCH($A737,'Purchase Behaviour'!$A:$A, 0))</f>
        <v>46</v>
      </c>
      <c r="V737" s="2">
        <f t="array" ref="V737">INDEX('Campaign Performance'!B:B, MATCH(A737,'Campaign Performance'!A:A, 0))</f>
        <v>0</v>
      </c>
      <c r="W737" s="2">
        <f t="array" ref="W737">INDEX('Campaign Performance'!C:C, MATCH($A737,'Campaign Performance'!$A:$A, 0))</f>
        <v>1</v>
      </c>
      <c r="X737" s="2">
        <f t="array" ref="X737">INDEX('Campaign Performance'!D:D, MATCH($A737,'Campaign Performance'!$A:$A, 0))</f>
        <v>1</v>
      </c>
      <c r="Y737" s="2">
        <f t="array" ref="Y737">INDEX('Campaign Performance'!E:E, MATCH($A737,'Campaign Performance'!$A:$A, 0))</f>
        <v>1</v>
      </c>
      <c r="Z737" s="2">
        <f t="array" ref="Z737">INDEX('Campaign Performance'!F:F, MATCH($A737,'Campaign Performance'!$A:$A, 0))</f>
        <v>0</v>
      </c>
      <c r="AA737" s="2">
        <f t="array" ref="AA737">INDEX('Campaign Performance'!G:G, MATCH($A737,'Campaign Performance'!$A:$A, 0))</f>
        <v>0</v>
      </c>
      <c r="AB737" s="2">
        <f t="array" ref="AB737">INDEX('Campaign Performance'!H:H, MATCH($A737,'Campaign Performance'!$A:$A, 0))</f>
        <v>1</v>
      </c>
      <c r="AC737" s="5">
        <f t="shared" si="2"/>
        <v>65</v>
      </c>
      <c r="AD737" s="5">
        <f t="shared" si="3"/>
        <v>11</v>
      </c>
      <c r="AE737" s="5">
        <f t="shared" si="4"/>
        <v>2150.836658</v>
      </c>
      <c r="AF737" s="5">
        <f t="shared" si="5"/>
        <v>3</v>
      </c>
      <c r="AG737" s="5" t="str">
        <f t="shared" si="6"/>
        <v>No kids</v>
      </c>
      <c r="AH737" s="5" t="str">
        <f t="shared" si="20"/>
        <v>High income</v>
      </c>
      <c r="AI737" s="5" t="str">
        <f t="shared" si="7"/>
        <v>Yes</v>
      </c>
      <c r="AJ737" s="5" t="str">
        <f t="shared" si="8"/>
        <v>High Acceptance</v>
      </c>
      <c r="AK737" s="5">
        <f t="shared" si="9"/>
        <v>3</v>
      </c>
      <c r="AL737" s="5">
        <f t="shared" si="10"/>
        <v>0.1090103873</v>
      </c>
      <c r="AM737" s="5">
        <f t="shared" si="11"/>
        <v>0.5353535354</v>
      </c>
      <c r="AN737" s="5">
        <f t="shared" si="12"/>
        <v>0.1481481481</v>
      </c>
      <c r="AO737" s="5">
        <f t="shared" si="13"/>
        <v>0.2857142857</v>
      </c>
      <c r="AP737" s="5">
        <f t="shared" si="14"/>
        <v>0.75</v>
      </c>
      <c r="AQ737" s="5">
        <f t="shared" si="15"/>
        <v>1</v>
      </c>
      <c r="AR737" s="5">
        <f t="shared" si="16"/>
        <v>0.4136523082</v>
      </c>
      <c r="AS737" s="5">
        <f t="shared" si="17"/>
        <v>283</v>
      </c>
      <c r="AT737" s="5">
        <f t="shared" si="18"/>
        <v>0.8740509156</v>
      </c>
      <c r="AU737" s="5" t="str">
        <f t="shared" si="19"/>
        <v>High</v>
      </c>
      <c r="AV737" s="5"/>
      <c r="AW737" s="5"/>
      <c r="AX737" s="5"/>
      <c r="AY737" s="5"/>
      <c r="AZ737" s="5"/>
    </row>
    <row r="738" ht="14.25" customHeight="1">
      <c r="A738" s="5">
        <v>7072.0</v>
      </c>
      <c r="B738" s="5">
        <v>1973.0</v>
      </c>
      <c r="C738" s="5" t="s">
        <v>46</v>
      </c>
      <c r="D738" s="5" t="s">
        <v>54</v>
      </c>
      <c r="E738" s="5">
        <v>67432.0</v>
      </c>
      <c r="F738" s="2">
        <f t="shared" si="1"/>
        <v>67432</v>
      </c>
      <c r="G738" s="5">
        <v>0.0</v>
      </c>
      <c r="H738" s="5">
        <v>0.0</v>
      </c>
      <c r="I738" s="5" t="s">
        <v>500</v>
      </c>
      <c r="J738" s="2">
        <f t="array" ref="J738">INDEX('Purchase Behaviour'!B:B,MATCH(A738,'Purchase Behaviour'!A:A, 0))</f>
        <v>368.5553363</v>
      </c>
      <c r="K738" s="2">
        <f t="array" ref="K738">INDEX('Purchase Behaviour'!C:C, MATCH(A738,'Purchase Behaviour'!A:A, 0))</f>
        <v>411.7509813</v>
      </c>
      <c r="L738" s="2">
        <f t="array" ref="L738">INDEX('Purchase Behaviour'!D:D, MATCH($A738,'Purchase Behaviour'!$A:$A, 0))</f>
        <v>191.3458065</v>
      </c>
      <c r="M738" s="2">
        <f t="array" ref="M738">INDEX('Purchase Behaviour'!E:E, MATCH($A738,'Purchase Behaviour'!$A:$A, 0))</f>
        <v>323.563889</v>
      </c>
      <c r="N738" s="2">
        <f t="array" ref="N738">INDEX('Purchase Behaviour'!F:F, MATCH($A738,'Purchase Behaviour'!$A:$A, 0))</f>
        <v>214.9958092</v>
      </c>
      <c r="O738" s="2">
        <f t="array" ref="O738">INDEX('Purchase Behaviour'!G:G, MATCH($A738,'Purchase Behaviour'!$A:$A, 0))</f>
        <v>428.7492064</v>
      </c>
      <c r="P738" s="2">
        <f t="array" ref="P738">INDEX('Purchase Behaviour'!H:H, MATCH($A738,'Purchase Behaviour'!$A:$A, 0))</f>
        <v>2</v>
      </c>
      <c r="Q738" s="2">
        <f t="array" ref="Q738">INDEX('Purchase Behaviour'!I:I, MATCH($A738,'Purchase Behaviour'!$A:$A, 0))</f>
        <v>8</v>
      </c>
      <c r="R738" s="2">
        <f t="array" ref="R738">INDEX('Purchase Behaviour'!J:J, MATCH($A738,'Purchase Behaviour'!$A:$A, 0))</f>
        <v>5</v>
      </c>
      <c r="S738" s="2">
        <f t="array" ref="S738">INDEX('Purchase Behaviour'!K:K, MATCH($A738,'Purchase Behaviour'!$A:$A, 0))</f>
        <v>4</v>
      </c>
      <c r="T738" s="2">
        <f t="array" ref="T738">INDEX('Purchase Behaviour'!L:L, MATCH($A738,'Purchase Behaviour'!$A:$A, 0))</f>
        <v>4</v>
      </c>
      <c r="U738" s="2">
        <f t="array" ref="U738">INDEX('Purchase Behaviour'!M:M, MATCH($A738,'Purchase Behaviour'!$A:$A, 0))</f>
        <v>69</v>
      </c>
      <c r="V738" s="2">
        <f t="array" ref="V738">INDEX('Campaign Performance'!B:B, MATCH(A738,'Campaign Performance'!A:A, 0))</f>
        <v>0</v>
      </c>
      <c r="W738" s="2">
        <f t="array" ref="W738">INDEX('Campaign Performance'!C:C, MATCH($A738,'Campaign Performance'!$A:$A, 0))</f>
        <v>0</v>
      </c>
      <c r="X738" s="2">
        <f t="array" ref="X738">INDEX('Campaign Performance'!D:D, MATCH($A738,'Campaign Performance'!$A:$A, 0))</f>
        <v>0</v>
      </c>
      <c r="Y738" s="2">
        <f t="array" ref="Y738">INDEX('Campaign Performance'!E:E, MATCH($A738,'Campaign Performance'!$A:$A, 0))</f>
        <v>0</v>
      </c>
      <c r="Z738" s="2">
        <f t="array" ref="Z738">INDEX('Campaign Performance'!F:F, MATCH($A738,'Campaign Performance'!$A:$A, 0))</f>
        <v>0</v>
      </c>
      <c r="AA738" s="2">
        <f t="array" ref="AA738">INDEX('Campaign Performance'!G:G, MATCH($A738,'Campaign Performance'!$A:$A, 0))</f>
        <v>0</v>
      </c>
      <c r="AB738" s="2">
        <f t="array" ref="AB738">INDEX('Campaign Performance'!H:H, MATCH($A738,'Campaign Performance'!$A:$A, 0))</f>
        <v>0</v>
      </c>
      <c r="AC738" s="5">
        <f t="shared" si="2"/>
        <v>52</v>
      </c>
      <c r="AD738" s="5">
        <f t="shared" si="3"/>
        <v>12</v>
      </c>
      <c r="AE738" s="5">
        <f t="shared" si="4"/>
        <v>1938.961029</v>
      </c>
      <c r="AF738" s="5">
        <f t="shared" si="5"/>
        <v>0</v>
      </c>
      <c r="AG738" s="5" t="str">
        <f t="shared" si="6"/>
        <v>No kids</v>
      </c>
      <c r="AH738" s="5" t="str">
        <f t="shared" si="20"/>
        <v>High income</v>
      </c>
      <c r="AI738" s="5" t="str">
        <f t="shared" si="7"/>
        <v>No</v>
      </c>
      <c r="AJ738" s="5" t="str">
        <f t="shared" si="8"/>
        <v>No Acceptance</v>
      </c>
      <c r="AK738" s="5">
        <f t="shared" si="9"/>
        <v>3</v>
      </c>
      <c r="AL738" s="5">
        <f t="shared" si="10"/>
        <v>0.09827194075</v>
      </c>
      <c r="AM738" s="5">
        <f t="shared" si="11"/>
        <v>0.303030303</v>
      </c>
      <c r="AN738" s="5">
        <f t="shared" si="12"/>
        <v>0.2962962963</v>
      </c>
      <c r="AO738" s="5">
        <f t="shared" si="13"/>
        <v>0.1785714286</v>
      </c>
      <c r="AP738" s="5">
        <f t="shared" si="14"/>
        <v>0</v>
      </c>
      <c r="AQ738" s="5">
        <f t="shared" si="15"/>
        <v>1</v>
      </c>
      <c r="AR738" s="5">
        <f t="shared" si="16"/>
        <v>0.2777786634</v>
      </c>
      <c r="AS738" s="5">
        <f t="shared" si="17"/>
        <v>1125</v>
      </c>
      <c r="AT738" s="5">
        <f t="shared" si="18"/>
        <v>0.4979901742</v>
      </c>
      <c r="AU738" s="5" t="str">
        <f t="shared" si="19"/>
        <v>Low</v>
      </c>
      <c r="AV738" s="5"/>
      <c r="AW738" s="5"/>
      <c r="AX738" s="5"/>
      <c r="AY738" s="5"/>
      <c r="AZ738" s="5"/>
    </row>
    <row r="739" ht="14.25" customHeight="1">
      <c r="A739" s="5">
        <v>6255.0</v>
      </c>
      <c r="B739" s="5">
        <v>1960.0</v>
      </c>
      <c r="C739" s="5" t="s">
        <v>56</v>
      </c>
      <c r="D739" s="5" t="s">
        <v>50</v>
      </c>
      <c r="E739" s="5">
        <v>70545.0</v>
      </c>
      <c r="F739" s="2">
        <f t="shared" si="1"/>
        <v>70545</v>
      </c>
      <c r="G739" s="5">
        <v>0.0</v>
      </c>
      <c r="H739" s="5">
        <v>0.0</v>
      </c>
      <c r="I739" s="5" t="s">
        <v>501</v>
      </c>
      <c r="J739" s="2">
        <f t="array" ref="J739">INDEX('Purchase Behaviour'!B:B,MATCH(A739,'Purchase Behaviour'!A:A, 0))</f>
        <v>234.2894411</v>
      </c>
      <c r="K739" s="2">
        <f t="array" ref="K739">INDEX('Purchase Behaviour'!C:C, MATCH(A739,'Purchase Behaviour'!A:A, 0))</f>
        <v>251.9109249</v>
      </c>
      <c r="L739" s="2">
        <f t="array" ref="L739">INDEX('Purchase Behaviour'!D:D, MATCH($A739,'Purchase Behaviour'!$A:$A, 0))</f>
        <v>287.4282588</v>
      </c>
      <c r="M739" s="2">
        <f t="array" ref="M739">INDEX('Purchase Behaviour'!E:E, MATCH($A739,'Purchase Behaviour'!$A:$A, 0))</f>
        <v>580.5285588</v>
      </c>
      <c r="N739" s="2">
        <f t="array" ref="N739">INDEX('Purchase Behaviour'!F:F, MATCH($A739,'Purchase Behaviour'!$A:$A, 0))</f>
        <v>446.0754933</v>
      </c>
      <c r="O739" s="2">
        <f t="array" ref="O739">INDEX('Purchase Behaviour'!G:G, MATCH($A739,'Purchase Behaviour'!$A:$A, 0))</f>
        <v>511.7425404</v>
      </c>
      <c r="P739" s="2">
        <f t="array" ref="P739">INDEX('Purchase Behaviour'!H:H, MATCH($A739,'Purchase Behaviour'!$A:$A, 0))</f>
        <v>1</v>
      </c>
      <c r="Q739" s="2">
        <f t="array" ref="Q739">INDEX('Purchase Behaviour'!I:I, MATCH($A739,'Purchase Behaviour'!$A:$A, 0))</f>
        <v>4</v>
      </c>
      <c r="R739" s="2">
        <f t="array" ref="R739">INDEX('Purchase Behaviour'!J:J, MATCH($A739,'Purchase Behaviour'!$A:$A, 0))</f>
        <v>1</v>
      </c>
      <c r="S739" s="2">
        <f t="array" ref="S739">INDEX('Purchase Behaviour'!K:K, MATCH($A739,'Purchase Behaviour'!$A:$A, 0))</f>
        <v>7</v>
      </c>
      <c r="T739" s="2">
        <f t="array" ref="T739">INDEX('Purchase Behaviour'!L:L, MATCH($A739,'Purchase Behaviour'!$A:$A, 0))</f>
        <v>2</v>
      </c>
      <c r="U739" s="2">
        <f t="array" ref="U739">INDEX('Purchase Behaviour'!M:M, MATCH($A739,'Purchase Behaviour'!$A:$A, 0))</f>
        <v>29</v>
      </c>
      <c r="V739" s="2">
        <f t="array" ref="V739">INDEX('Campaign Performance'!B:B, MATCH(A739,'Campaign Performance'!A:A, 0))</f>
        <v>0</v>
      </c>
      <c r="W739" s="2">
        <f t="array" ref="W739">INDEX('Campaign Performance'!C:C, MATCH($A739,'Campaign Performance'!$A:$A, 0))</f>
        <v>0</v>
      </c>
      <c r="X739" s="2">
        <f t="array" ref="X739">INDEX('Campaign Performance'!D:D, MATCH($A739,'Campaign Performance'!$A:$A, 0))</f>
        <v>0</v>
      </c>
      <c r="Y739" s="2">
        <f t="array" ref="Y739">INDEX('Campaign Performance'!E:E, MATCH($A739,'Campaign Performance'!$A:$A, 0))</f>
        <v>0</v>
      </c>
      <c r="Z739" s="2">
        <f t="array" ref="Z739">INDEX('Campaign Performance'!F:F, MATCH($A739,'Campaign Performance'!$A:$A, 0))</f>
        <v>0</v>
      </c>
      <c r="AA739" s="2">
        <f t="array" ref="AA739">INDEX('Campaign Performance'!G:G, MATCH($A739,'Campaign Performance'!$A:$A, 0))</f>
        <v>0</v>
      </c>
      <c r="AB739" s="2">
        <f t="array" ref="AB739">INDEX('Campaign Performance'!H:H, MATCH($A739,'Campaign Performance'!$A:$A, 0))</f>
        <v>0</v>
      </c>
      <c r="AC739" s="5">
        <f t="shared" si="2"/>
        <v>65</v>
      </c>
      <c r="AD739" s="5">
        <f t="shared" si="3"/>
        <v>11</v>
      </c>
      <c r="AE739" s="5">
        <f t="shared" si="4"/>
        <v>2311.975217</v>
      </c>
      <c r="AF739" s="5">
        <f t="shared" si="5"/>
        <v>0</v>
      </c>
      <c r="AG739" s="5" t="str">
        <f t="shared" si="6"/>
        <v>No kids</v>
      </c>
      <c r="AH739" s="5" t="str">
        <f t="shared" si="20"/>
        <v>High income</v>
      </c>
      <c r="AI739" s="5" t="str">
        <f t="shared" si="7"/>
        <v>No</v>
      </c>
      <c r="AJ739" s="5" t="str">
        <f t="shared" si="8"/>
        <v>No Acceptance</v>
      </c>
      <c r="AK739" s="5">
        <f t="shared" si="9"/>
        <v>3</v>
      </c>
      <c r="AL739" s="5">
        <f t="shared" si="10"/>
        <v>0.1171773379</v>
      </c>
      <c r="AM739" s="5">
        <f t="shared" si="11"/>
        <v>0.7070707071</v>
      </c>
      <c r="AN739" s="5">
        <f t="shared" si="12"/>
        <v>0.1481481481</v>
      </c>
      <c r="AO739" s="5">
        <f t="shared" si="13"/>
        <v>0.03571428571</v>
      </c>
      <c r="AP739" s="5">
        <f t="shared" si="14"/>
        <v>0</v>
      </c>
      <c r="AQ739" s="5">
        <f t="shared" si="15"/>
        <v>1</v>
      </c>
      <c r="AR739" s="5">
        <f t="shared" si="16"/>
        <v>0.3672091974</v>
      </c>
      <c r="AS739" s="5">
        <f t="shared" si="17"/>
        <v>493</v>
      </c>
      <c r="AT739" s="5">
        <f t="shared" si="18"/>
        <v>0.7802590442</v>
      </c>
      <c r="AU739" s="5" t="str">
        <f t="shared" si="19"/>
        <v>High</v>
      </c>
      <c r="AV739" s="5"/>
      <c r="AW739" s="5"/>
      <c r="AX739" s="5"/>
      <c r="AY739" s="5"/>
      <c r="AZ739" s="5"/>
    </row>
    <row r="740" ht="14.25" customHeight="1">
      <c r="A740" s="5">
        <v>6516.0</v>
      </c>
      <c r="B740" s="5">
        <v>1989.0</v>
      </c>
      <c r="C740" s="5" t="s">
        <v>64</v>
      </c>
      <c r="D740" s="5" t="s">
        <v>54</v>
      </c>
      <c r="E740" s="5">
        <v>17487.0</v>
      </c>
      <c r="F740" s="2">
        <f t="shared" si="1"/>
        <v>17487</v>
      </c>
      <c r="G740" s="5">
        <v>1.0</v>
      </c>
      <c r="H740" s="5">
        <v>0.0</v>
      </c>
      <c r="I740" s="5" t="s">
        <v>76</v>
      </c>
      <c r="J740" s="2">
        <f t="array" ref="J740">INDEX('Purchase Behaviour'!B:B,MATCH(A740,'Purchase Behaviour'!A:A, 0))</f>
        <v>35.12659134</v>
      </c>
      <c r="K740" s="2">
        <f t="array" ref="K740">INDEX('Purchase Behaviour'!C:C, MATCH(A740,'Purchase Behaviour'!A:A, 0))</f>
        <v>49.68792338</v>
      </c>
      <c r="L740" s="2">
        <f t="array" ref="L740">INDEX('Purchase Behaviour'!D:D, MATCH($A740,'Purchase Behaviour'!$A:$A, 0))</f>
        <v>119.515749</v>
      </c>
      <c r="M740" s="2">
        <f t="array" ref="M740">INDEX('Purchase Behaviour'!E:E, MATCH($A740,'Purchase Behaviour'!$A:$A, 0))</f>
        <v>36.54460111</v>
      </c>
      <c r="N740" s="2">
        <f t="array" ref="N740">INDEX('Purchase Behaviour'!F:F, MATCH($A740,'Purchase Behaviour'!$A:$A, 0))</f>
        <v>65.68940228</v>
      </c>
      <c r="O740" s="2">
        <f t="array" ref="O740">INDEX('Purchase Behaviour'!G:G, MATCH($A740,'Purchase Behaviour'!$A:$A, 0))</f>
        <v>138.70759</v>
      </c>
      <c r="P740" s="2">
        <f t="array" ref="P740">INDEX('Purchase Behaviour'!H:H, MATCH($A740,'Purchase Behaviour'!$A:$A, 0))</f>
        <v>1</v>
      </c>
      <c r="Q740" s="2">
        <f t="array" ref="Q740">INDEX('Purchase Behaviour'!I:I, MATCH($A740,'Purchase Behaviour'!$A:$A, 0))</f>
        <v>1</v>
      </c>
      <c r="R740" s="2">
        <f t="array" ref="R740">INDEX('Purchase Behaviour'!J:J, MATCH($A740,'Purchase Behaviour'!$A:$A, 0))</f>
        <v>0</v>
      </c>
      <c r="S740" s="2">
        <f t="array" ref="S740">INDEX('Purchase Behaviour'!K:K, MATCH($A740,'Purchase Behaviour'!$A:$A, 0))</f>
        <v>2</v>
      </c>
      <c r="T740" s="2">
        <f t="array" ref="T740">INDEX('Purchase Behaviour'!L:L, MATCH($A740,'Purchase Behaviour'!$A:$A, 0))</f>
        <v>7</v>
      </c>
      <c r="U740" s="2">
        <f t="array" ref="U740">INDEX('Purchase Behaviour'!M:M, MATCH($A740,'Purchase Behaviour'!$A:$A, 0))</f>
        <v>37</v>
      </c>
      <c r="V740" s="2">
        <f t="array" ref="V740">INDEX('Campaign Performance'!B:B, MATCH(A740,'Campaign Performance'!A:A, 0))</f>
        <v>0</v>
      </c>
      <c r="W740" s="2">
        <f t="array" ref="W740">INDEX('Campaign Performance'!C:C, MATCH($A740,'Campaign Performance'!$A:$A, 0))</f>
        <v>0</v>
      </c>
      <c r="X740" s="2">
        <f t="array" ref="X740">INDEX('Campaign Performance'!D:D, MATCH($A740,'Campaign Performance'!$A:$A, 0))</f>
        <v>0</v>
      </c>
      <c r="Y740" s="2">
        <f t="array" ref="Y740">INDEX('Campaign Performance'!E:E, MATCH($A740,'Campaign Performance'!$A:$A, 0))</f>
        <v>0</v>
      </c>
      <c r="Z740" s="2">
        <f t="array" ref="Z740">INDEX('Campaign Performance'!F:F, MATCH($A740,'Campaign Performance'!$A:$A, 0))</f>
        <v>0</v>
      </c>
      <c r="AA740" s="2">
        <f t="array" ref="AA740">INDEX('Campaign Performance'!G:G, MATCH($A740,'Campaign Performance'!$A:$A, 0))</f>
        <v>0</v>
      </c>
      <c r="AB740" s="2">
        <f t="array" ref="AB740">INDEX('Campaign Performance'!H:H, MATCH($A740,'Campaign Performance'!$A:$A, 0))</f>
        <v>0</v>
      </c>
      <c r="AC740" s="5">
        <f t="shared" si="2"/>
        <v>36</v>
      </c>
      <c r="AD740" s="5">
        <f t="shared" si="3"/>
        <v>12</v>
      </c>
      <c r="AE740" s="5">
        <f t="shared" si="4"/>
        <v>445.2718572</v>
      </c>
      <c r="AF740" s="5">
        <f t="shared" si="5"/>
        <v>0</v>
      </c>
      <c r="AG740" s="5" t="str">
        <f t="shared" si="6"/>
        <v>Small family</v>
      </c>
      <c r="AH740" s="5" t="str">
        <f t="shared" si="20"/>
        <v>Low income</v>
      </c>
      <c r="AI740" s="5" t="str">
        <f t="shared" si="7"/>
        <v>No</v>
      </c>
      <c r="AJ740" s="5" t="str">
        <f t="shared" si="8"/>
        <v>No Acceptance</v>
      </c>
      <c r="AK740" s="5">
        <f t="shared" si="9"/>
        <v>1</v>
      </c>
      <c r="AL740" s="5">
        <f t="shared" si="10"/>
        <v>0.02256761684</v>
      </c>
      <c r="AM740" s="5">
        <f t="shared" si="11"/>
        <v>0.6262626263</v>
      </c>
      <c r="AN740" s="5">
        <f t="shared" si="12"/>
        <v>0.03703703704</v>
      </c>
      <c r="AO740" s="5">
        <f t="shared" si="13"/>
        <v>0</v>
      </c>
      <c r="AP740" s="5">
        <f t="shared" si="14"/>
        <v>0</v>
      </c>
      <c r="AQ740" s="5">
        <f t="shared" si="15"/>
        <v>0</v>
      </c>
      <c r="AR740" s="5">
        <f t="shared" si="16"/>
        <v>0.1990762476</v>
      </c>
      <c r="AS740" s="5">
        <f t="shared" si="17"/>
        <v>1672</v>
      </c>
      <c r="AT740" s="5">
        <f t="shared" si="18"/>
        <v>0.2536846807</v>
      </c>
      <c r="AU740" s="5" t="str">
        <f t="shared" si="19"/>
        <v>Low</v>
      </c>
      <c r="AV740" s="5"/>
      <c r="AW740" s="5"/>
      <c r="AX740" s="5"/>
      <c r="AY740" s="5"/>
      <c r="AZ740" s="5"/>
    </row>
    <row r="741" ht="14.25" customHeight="1">
      <c r="A741" s="5">
        <v>5564.0</v>
      </c>
      <c r="B741" s="5">
        <v>1969.0</v>
      </c>
      <c r="C741" s="5" t="s">
        <v>46</v>
      </c>
      <c r="D741" s="5" t="s">
        <v>50</v>
      </c>
      <c r="E741" s="5">
        <v>62882.0</v>
      </c>
      <c r="F741" s="2">
        <f t="shared" si="1"/>
        <v>62882</v>
      </c>
      <c r="G741" s="5">
        <v>0.0</v>
      </c>
      <c r="H741" s="5">
        <v>0.0</v>
      </c>
      <c r="I741" s="5" t="s">
        <v>502</v>
      </c>
      <c r="J741" s="2">
        <f t="array" ref="J741">INDEX('Purchase Behaviour'!B:B,MATCH(A741,'Purchase Behaviour'!A:A, 0))</f>
        <v>208.1206683</v>
      </c>
      <c r="K741" s="2">
        <f t="array" ref="K741">INDEX('Purchase Behaviour'!C:C, MATCH(A741,'Purchase Behaviour'!A:A, 0))</f>
        <v>125.5542231</v>
      </c>
      <c r="L741" s="2">
        <f t="array" ref="L741">INDEX('Purchase Behaviour'!D:D, MATCH($A741,'Purchase Behaviour'!$A:$A, 0))</f>
        <v>305.4576639</v>
      </c>
      <c r="M741" s="2">
        <f t="array" ref="M741">INDEX('Purchase Behaviour'!E:E, MATCH($A741,'Purchase Behaviour'!$A:$A, 0))</f>
        <v>129.526358</v>
      </c>
      <c r="N741" s="2">
        <f t="array" ref="N741">INDEX('Purchase Behaviour'!F:F, MATCH($A741,'Purchase Behaviour'!$A:$A, 0))</f>
        <v>420.013688</v>
      </c>
      <c r="O741" s="2">
        <f t="array" ref="O741">INDEX('Purchase Behaviour'!G:G, MATCH($A741,'Purchase Behaviour'!$A:$A, 0))</f>
        <v>214.7263077</v>
      </c>
      <c r="P741" s="2">
        <f t="array" ref="P741">INDEX('Purchase Behaviour'!H:H, MATCH($A741,'Purchase Behaviour'!$A:$A, 0))</f>
        <v>2</v>
      </c>
      <c r="Q741" s="2">
        <f t="array" ref="Q741">INDEX('Purchase Behaviour'!I:I, MATCH($A741,'Purchase Behaviour'!$A:$A, 0))</f>
        <v>7</v>
      </c>
      <c r="R741" s="2">
        <f t="array" ref="R741">INDEX('Purchase Behaviour'!J:J, MATCH($A741,'Purchase Behaviour'!$A:$A, 0))</f>
        <v>5</v>
      </c>
      <c r="S741" s="2">
        <f t="array" ref="S741">INDEX('Purchase Behaviour'!K:K, MATCH($A741,'Purchase Behaviour'!$A:$A, 0))</f>
        <v>6</v>
      </c>
      <c r="T741" s="2">
        <f t="array" ref="T741">INDEX('Purchase Behaviour'!L:L, MATCH($A741,'Purchase Behaviour'!$A:$A, 0))</f>
        <v>4</v>
      </c>
      <c r="U741" s="2">
        <f t="array" ref="U741">INDEX('Purchase Behaviour'!M:M, MATCH($A741,'Purchase Behaviour'!$A:$A, 0))</f>
        <v>26</v>
      </c>
      <c r="V741" s="2">
        <f t="array" ref="V741">INDEX('Campaign Performance'!B:B, MATCH(A741,'Campaign Performance'!A:A, 0))</f>
        <v>0</v>
      </c>
      <c r="W741" s="2">
        <f t="array" ref="W741">INDEX('Campaign Performance'!C:C, MATCH($A741,'Campaign Performance'!$A:$A, 0))</f>
        <v>0</v>
      </c>
      <c r="X741" s="2">
        <f t="array" ref="X741">INDEX('Campaign Performance'!D:D, MATCH($A741,'Campaign Performance'!$A:$A, 0))</f>
        <v>0</v>
      </c>
      <c r="Y741" s="2">
        <f t="array" ref="Y741">INDEX('Campaign Performance'!E:E, MATCH($A741,'Campaign Performance'!$A:$A, 0))</f>
        <v>0</v>
      </c>
      <c r="Z741" s="2">
        <f t="array" ref="Z741">INDEX('Campaign Performance'!F:F, MATCH($A741,'Campaign Performance'!$A:$A, 0))</f>
        <v>0</v>
      </c>
      <c r="AA741" s="2">
        <f t="array" ref="AA741">INDEX('Campaign Performance'!G:G, MATCH($A741,'Campaign Performance'!$A:$A, 0))</f>
        <v>0</v>
      </c>
      <c r="AB741" s="2">
        <f t="array" ref="AB741">INDEX('Campaign Performance'!H:H, MATCH($A741,'Campaign Performance'!$A:$A, 0))</f>
        <v>0</v>
      </c>
      <c r="AC741" s="5">
        <f t="shared" si="2"/>
        <v>56</v>
      </c>
      <c r="AD741" s="5">
        <f t="shared" si="3"/>
        <v>13</v>
      </c>
      <c r="AE741" s="5">
        <f t="shared" si="4"/>
        <v>1403.398909</v>
      </c>
      <c r="AF741" s="5">
        <f t="shared" si="5"/>
        <v>0</v>
      </c>
      <c r="AG741" s="5" t="str">
        <f t="shared" si="6"/>
        <v>No kids</v>
      </c>
      <c r="AH741" s="5" t="str">
        <f t="shared" si="20"/>
        <v>High income</v>
      </c>
      <c r="AI741" s="5" t="str">
        <f t="shared" si="7"/>
        <v>No</v>
      </c>
      <c r="AJ741" s="5" t="str">
        <f t="shared" si="8"/>
        <v>No Acceptance</v>
      </c>
      <c r="AK741" s="5">
        <f t="shared" si="9"/>
        <v>3</v>
      </c>
      <c r="AL741" s="5">
        <f t="shared" si="10"/>
        <v>0.07112816214</v>
      </c>
      <c r="AM741" s="5">
        <f t="shared" si="11"/>
        <v>0.7373737374</v>
      </c>
      <c r="AN741" s="5">
        <f t="shared" si="12"/>
        <v>0.2592592593</v>
      </c>
      <c r="AO741" s="5">
        <f t="shared" si="13"/>
        <v>0.1785714286</v>
      </c>
      <c r="AP741" s="5">
        <f t="shared" si="14"/>
        <v>0</v>
      </c>
      <c r="AQ741" s="5">
        <f t="shared" si="15"/>
        <v>1</v>
      </c>
      <c r="AR741" s="5">
        <f t="shared" si="16"/>
        <v>0.3957401935</v>
      </c>
      <c r="AS741" s="5">
        <f t="shared" si="17"/>
        <v>352</v>
      </c>
      <c r="AT741" s="5">
        <f t="shared" si="18"/>
        <v>0.8432335864</v>
      </c>
      <c r="AU741" s="5" t="str">
        <f t="shared" si="19"/>
        <v>High</v>
      </c>
      <c r="AV741" s="5"/>
      <c r="AW741" s="5"/>
      <c r="AX741" s="5"/>
      <c r="AY741" s="5"/>
      <c r="AZ741" s="5"/>
    </row>
    <row r="742" ht="14.25" customHeight="1">
      <c r="A742" s="5">
        <v>5682.0</v>
      </c>
      <c r="B742" s="5">
        <v>1960.0</v>
      </c>
      <c r="C742" s="5" t="s">
        <v>53</v>
      </c>
      <c r="D742" s="5" t="s">
        <v>47</v>
      </c>
      <c r="E742" s="5">
        <v>64108.0</v>
      </c>
      <c r="F742" s="2">
        <f t="shared" si="1"/>
        <v>64108</v>
      </c>
      <c r="G742" s="5">
        <v>0.0</v>
      </c>
      <c r="H742" s="5">
        <v>1.0</v>
      </c>
      <c r="I742" s="5" t="s">
        <v>246</v>
      </c>
      <c r="J742" s="2">
        <f t="array" ref="J742">INDEX('Purchase Behaviour'!B:B,MATCH(A742,'Purchase Behaviour'!A:A, 0))</f>
        <v>199.2432719</v>
      </c>
      <c r="K742" s="2">
        <f t="array" ref="K742">INDEX('Purchase Behaviour'!C:C, MATCH(A742,'Purchase Behaviour'!A:A, 0))</f>
        <v>309.6371788</v>
      </c>
      <c r="L742" s="2">
        <f t="array" ref="L742">INDEX('Purchase Behaviour'!D:D, MATCH($A742,'Purchase Behaviour'!$A:$A, 0))</f>
        <v>267.0529739</v>
      </c>
      <c r="M742" s="2">
        <f t="array" ref="M742">INDEX('Purchase Behaviour'!E:E, MATCH($A742,'Purchase Behaviour'!$A:$A, 0))</f>
        <v>331.5238165</v>
      </c>
      <c r="N742" s="2">
        <f t="array" ref="N742">INDEX('Purchase Behaviour'!F:F, MATCH($A742,'Purchase Behaviour'!$A:$A, 0))</f>
        <v>357.944353</v>
      </c>
      <c r="O742" s="2">
        <f t="array" ref="O742">INDEX('Purchase Behaviour'!G:G, MATCH($A742,'Purchase Behaviour'!$A:$A, 0))</f>
        <v>285.423807</v>
      </c>
      <c r="P742" s="2">
        <f t="array" ref="P742">INDEX('Purchase Behaviour'!H:H, MATCH($A742,'Purchase Behaviour'!$A:$A, 0))</f>
        <v>4</v>
      </c>
      <c r="Q742" s="2">
        <f t="array" ref="Q742">INDEX('Purchase Behaviour'!I:I, MATCH($A742,'Purchase Behaviour'!$A:$A, 0))</f>
        <v>6</v>
      </c>
      <c r="R742" s="2">
        <f t="array" ref="R742">INDEX('Purchase Behaviour'!J:J, MATCH($A742,'Purchase Behaviour'!$A:$A, 0))</f>
        <v>9</v>
      </c>
      <c r="S742" s="2">
        <f t="array" ref="S742">INDEX('Purchase Behaviour'!K:K, MATCH($A742,'Purchase Behaviour'!$A:$A, 0))</f>
        <v>11</v>
      </c>
      <c r="T742" s="2">
        <f t="array" ref="T742">INDEX('Purchase Behaviour'!L:L, MATCH($A742,'Purchase Behaviour'!$A:$A, 0))</f>
        <v>5</v>
      </c>
      <c r="U742" s="2">
        <f t="array" ref="U742">INDEX('Purchase Behaviour'!M:M, MATCH($A742,'Purchase Behaviour'!$A:$A, 0))</f>
        <v>8</v>
      </c>
      <c r="V742" s="2">
        <f t="array" ref="V742">INDEX('Campaign Performance'!B:B, MATCH(A742,'Campaign Performance'!A:A, 0))</f>
        <v>0</v>
      </c>
      <c r="W742" s="2">
        <f t="array" ref="W742">INDEX('Campaign Performance'!C:C, MATCH($A742,'Campaign Performance'!$A:$A, 0))</f>
        <v>0</v>
      </c>
      <c r="X742" s="2">
        <f t="array" ref="X742">INDEX('Campaign Performance'!D:D, MATCH($A742,'Campaign Performance'!$A:$A, 0))</f>
        <v>0</v>
      </c>
      <c r="Y742" s="2">
        <f t="array" ref="Y742">INDEX('Campaign Performance'!E:E, MATCH($A742,'Campaign Performance'!$A:$A, 0))</f>
        <v>0</v>
      </c>
      <c r="Z742" s="2">
        <f t="array" ref="Z742">INDEX('Campaign Performance'!F:F, MATCH($A742,'Campaign Performance'!$A:$A, 0))</f>
        <v>0</v>
      </c>
      <c r="AA742" s="2">
        <f t="array" ref="AA742">INDEX('Campaign Performance'!G:G, MATCH($A742,'Campaign Performance'!$A:$A, 0))</f>
        <v>0</v>
      </c>
      <c r="AB742" s="2">
        <f t="array" ref="AB742">INDEX('Campaign Performance'!H:H, MATCH($A742,'Campaign Performance'!$A:$A, 0))</f>
        <v>0</v>
      </c>
      <c r="AC742" s="5">
        <f t="shared" si="2"/>
        <v>65</v>
      </c>
      <c r="AD742" s="5">
        <f t="shared" si="3"/>
        <v>12</v>
      </c>
      <c r="AE742" s="5">
        <f t="shared" si="4"/>
        <v>1750.825401</v>
      </c>
      <c r="AF742" s="5">
        <f t="shared" si="5"/>
        <v>0</v>
      </c>
      <c r="AG742" s="5" t="str">
        <f t="shared" si="6"/>
        <v>Small family</v>
      </c>
      <c r="AH742" s="5" t="str">
        <f t="shared" si="20"/>
        <v>High income</v>
      </c>
      <c r="AI742" s="5" t="str">
        <f t="shared" si="7"/>
        <v>No</v>
      </c>
      <c r="AJ742" s="5" t="str">
        <f t="shared" si="8"/>
        <v>No Acceptance</v>
      </c>
      <c r="AK742" s="5">
        <f t="shared" si="9"/>
        <v>3</v>
      </c>
      <c r="AL742" s="5">
        <f t="shared" si="10"/>
        <v>0.08873670359</v>
      </c>
      <c r="AM742" s="5">
        <f t="shared" si="11"/>
        <v>0.9191919192</v>
      </c>
      <c r="AN742" s="5">
        <f t="shared" si="12"/>
        <v>0.2222222222</v>
      </c>
      <c r="AO742" s="5">
        <f t="shared" si="13"/>
        <v>0.3214285714</v>
      </c>
      <c r="AP742" s="5">
        <f t="shared" si="14"/>
        <v>0</v>
      </c>
      <c r="AQ742" s="5">
        <f t="shared" si="15"/>
        <v>1</v>
      </c>
      <c r="AR742" s="5">
        <f t="shared" si="16"/>
        <v>0.4634179421</v>
      </c>
      <c r="AS742" s="5">
        <f t="shared" si="17"/>
        <v>111</v>
      </c>
      <c r="AT742" s="5">
        <f t="shared" si="18"/>
        <v>0.9508709245</v>
      </c>
      <c r="AU742" s="5" t="str">
        <f t="shared" si="19"/>
        <v>High</v>
      </c>
      <c r="AV742" s="5"/>
      <c r="AW742" s="5"/>
      <c r="AX742" s="5"/>
      <c r="AY742" s="5"/>
      <c r="AZ742" s="5"/>
    </row>
    <row r="743" ht="14.25" customHeight="1">
      <c r="A743" s="5">
        <v>7458.0</v>
      </c>
      <c r="B743" s="5">
        <v>1960.0</v>
      </c>
      <c r="C743" s="5" t="s">
        <v>56</v>
      </c>
      <c r="D743" s="5" t="s">
        <v>50</v>
      </c>
      <c r="E743" s="5">
        <v>34941.0</v>
      </c>
      <c r="F743" s="2">
        <f t="shared" si="1"/>
        <v>34941</v>
      </c>
      <c r="G743" s="5">
        <v>0.0</v>
      </c>
      <c r="H743" s="5">
        <v>1.0</v>
      </c>
      <c r="I743" s="5" t="s">
        <v>503</v>
      </c>
      <c r="J743" s="2">
        <f t="array" ref="J743">INDEX('Purchase Behaviour'!B:B,MATCH(A743,'Purchase Behaviour'!A:A, 0))</f>
        <v>105.0519556</v>
      </c>
      <c r="K743" s="2">
        <f t="array" ref="K743">INDEX('Purchase Behaviour'!C:C, MATCH(A743,'Purchase Behaviour'!A:A, 0))</f>
        <v>206.2735344</v>
      </c>
      <c r="L743" s="2">
        <f t="array" ref="L743">INDEX('Purchase Behaviour'!D:D, MATCH($A743,'Purchase Behaviour'!$A:$A, 0))</f>
        <v>130.0924973</v>
      </c>
      <c r="M743" s="2">
        <f t="array" ref="M743">INDEX('Purchase Behaviour'!E:E, MATCH($A743,'Purchase Behaviour'!$A:$A, 0))</f>
        <v>120.6934874</v>
      </c>
      <c r="N743" s="2">
        <f t="array" ref="N743">INDEX('Purchase Behaviour'!F:F, MATCH($A743,'Purchase Behaviour'!$A:$A, 0))</f>
        <v>174.8230984</v>
      </c>
      <c r="O743" s="2">
        <f t="array" ref="O743">INDEX('Purchase Behaviour'!G:G, MATCH($A743,'Purchase Behaviour'!$A:$A, 0))</f>
        <v>64.00525245</v>
      </c>
      <c r="P743" s="2">
        <f t="array" ref="P743">INDEX('Purchase Behaviour'!H:H, MATCH($A743,'Purchase Behaviour'!$A:$A, 0))</f>
        <v>2</v>
      </c>
      <c r="Q743" s="2">
        <f t="array" ref="Q743">INDEX('Purchase Behaviour'!I:I, MATCH($A743,'Purchase Behaviour'!$A:$A, 0))</f>
        <v>3</v>
      </c>
      <c r="R743" s="2">
        <f t="array" ref="R743">INDEX('Purchase Behaviour'!J:J, MATCH($A743,'Purchase Behaviour'!$A:$A, 0))</f>
        <v>0</v>
      </c>
      <c r="S743" s="2">
        <f t="array" ref="S743">INDEX('Purchase Behaviour'!K:K, MATCH($A743,'Purchase Behaviour'!$A:$A, 0))</f>
        <v>3</v>
      </c>
      <c r="T743" s="2">
        <f t="array" ref="T743">INDEX('Purchase Behaviour'!L:L, MATCH($A743,'Purchase Behaviour'!$A:$A, 0))</f>
        <v>8</v>
      </c>
      <c r="U743" s="2">
        <f t="array" ref="U743">INDEX('Purchase Behaviour'!M:M, MATCH($A743,'Purchase Behaviour'!$A:$A, 0))</f>
        <v>26</v>
      </c>
      <c r="V743" s="2">
        <f t="array" ref="V743">INDEX('Campaign Performance'!B:B, MATCH(A743,'Campaign Performance'!A:A, 0))</f>
        <v>0</v>
      </c>
      <c r="W743" s="2">
        <f t="array" ref="W743">INDEX('Campaign Performance'!C:C, MATCH($A743,'Campaign Performance'!$A:$A, 0))</f>
        <v>0</v>
      </c>
      <c r="X743" s="2">
        <f t="array" ref="X743">INDEX('Campaign Performance'!D:D, MATCH($A743,'Campaign Performance'!$A:$A, 0))</f>
        <v>0</v>
      </c>
      <c r="Y743" s="2">
        <f t="array" ref="Y743">INDEX('Campaign Performance'!E:E, MATCH($A743,'Campaign Performance'!$A:$A, 0))</f>
        <v>0</v>
      </c>
      <c r="Z743" s="2">
        <f t="array" ref="Z743">INDEX('Campaign Performance'!F:F, MATCH($A743,'Campaign Performance'!$A:$A, 0))</f>
        <v>0</v>
      </c>
      <c r="AA743" s="2">
        <f t="array" ref="AA743">INDEX('Campaign Performance'!G:G, MATCH($A743,'Campaign Performance'!$A:$A, 0))</f>
        <v>0</v>
      </c>
      <c r="AB743" s="2">
        <f t="array" ref="AB743">INDEX('Campaign Performance'!H:H, MATCH($A743,'Campaign Performance'!$A:$A, 0))</f>
        <v>0</v>
      </c>
      <c r="AC743" s="5">
        <f t="shared" si="2"/>
        <v>65</v>
      </c>
      <c r="AD743" s="5">
        <f t="shared" si="3"/>
        <v>12</v>
      </c>
      <c r="AE743" s="5">
        <f t="shared" si="4"/>
        <v>800.9398255</v>
      </c>
      <c r="AF743" s="5">
        <f t="shared" si="5"/>
        <v>0</v>
      </c>
      <c r="AG743" s="5" t="str">
        <f t="shared" si="6"/>
        <v>Small family</v>
      </c>
      <c r="AH743" s="5" t="str">
        <f t="shared" si="20"/>
        <v>Mid income</v>
      </c>
      <c r="AI743" s="5" t="str">
        <f t="shared" si="7"/>
        <v>No</v>
      </c>
      <c r="AJ743" s="5" t="str">
        <f t="shared" si="8"/>
        <v>No Acceptance</v>
      </c>
      <c r="AK743" s="5">
        <f t="shared" si="9"/>
        <v>2</v>
      </c>
      <c r="AL743" s="5">
        <f t="shared" si="10"/>
        <v>0.04059385924</v>
      </c>
      <c r="AM743" s="5">
        <f t="shared" si="11"/>
        <v>0.7373737374</v>
      </c>
      <c r="AN743" s="5">
        <f t="shared" si="12"/>
        <v>0.1111111111</v>
      </c>
      <c r="AO743" s="5">
        <f t="shared" si="13"/>
        <v>0</v>
      </c>
      <c r="AP743" s="5">
        <f t="shared" si="14"/>
        <v>0</v>
      </c>
      <c r="AQ743" s="5">
        <f t="shared" si="15"/>
        <v>0.5</v>
      </c>
      <c r="AR743" s="5">
        <f t="shared" si="16"/>
        <v>0.2980272527</v>
      </c>
      <c r="AS743" s="5">
        <f t="shared" si="17"/>
        <v>967</v>
      </c>
      <c r="AT743" s="5">
        <f t="shared" si="18"/>
        <v>0.5685573917</v>
      </c>
      <c r="AU743" s="5" t="str">
        <f t="shared" si="19"/>
        <v>Mid</v>
      </c>
      <c r="AV743" s="5"/>
      <c r="AW743" s="5"/>
      <c r="AX743" s="5"/>
      <c r="AY743" s="5"/>
      <c r="AZ743" s="5"/>
    </row>
    <row r="744" ht="14.25" customHeight="1">
      <c r="A744" s="5">
        <v>5237.0</v>
      </c>
      <c r="B744" s="5">
        <v>1960.0</v>
      </c>
      <c r="C744" s="5" t="s">
        <v>53</v>
      </c>
      <c r="D744" s="5" t="s">
        <v>47</v>
      </c>
      <c r="E744" s="5">
        <v>48767.0</v>
      </c>
      <c r="F744" s="2">
        <f t="shared" si="1"/>
        <v>48767</v>
      </c>
      <c r="G744" s="5">
        <v>0.0</v>
      </c>
      <c r="H744" s="5">
        <v>0.0</v>
      </c>
      <c r="I744" s="5" t="s">
        <v>98</v>
      </c>
      <c r="J744" s="2">
        <f t="array" ref="J744">INDEX('Purchase Behaviour'!B:B,MATCH(A744,'Purchase Behaviour'!A:A, 0))</f>
        <v>262.534349</v>
      </c>
      <c r="K744" s="2">
        <f t="array" ref="K744">INDEX('Purchase Behaviour'!C:C, MATCH(A744,'Purchase Behaviour'!A:A, 0))</f>
        <v>247.9649688</v>
      </c>
      <c r="L744" s="2">
        <f t="array" ref="L744">INDEX('Purchase Behaviour'!D:D, MATCH($A744,'Purchase Behaviour'!$A:$A, 0))</f>
        <v>317.1147159</v>
      </c>
      <c r="M744" s="2">
        <f t="array" ref="M744">INDEX('Purchase Behaviour'!E:E, MATCH($A744,'Purchase Behaviour'!$A:$A, 0))</f>
        <v>195.9823695</v>
      </c>
      <c r="N744" s="2">
        <f t="array" ref="N744">INDEX('Purchase Behaviour'!F:F, MATCH($A744,'Purchase Behaviour'!$A:$A, 0))</f>
        <v>332.2738383</v>
      </c>
      <c r="O744" s="2">
        <f t="array" ref="O744">INDEX('Purchase Behaviour'!G:G, MATCH($A744,'Purchase Behaviour'!$A:$A, 0))</f>
        <v>272.8962243</v>
      </c>
      <c r="P744" s="2">
        <f t="array" ref="P744">INDEX('Purchase Behaviour'!H:H, MATCH($A744,'Purchase Behaviour'!$A:$A, 0))</f>
        <v>3</v>
      </c>
      <c r="Q744" s="2">
        <f t="array" ref="Q744">INDEX('Purchase Behaviour'!I:I, MATCH($A744,'Purchase Behaviour'!$A:$A, 0))</f>
        <v>2</v>
      </c>
      <c r="R744" s="2">
        <f t="array" ref="R744">INDEX('Purchase Behaviour'!J:J, MATCH($A744,'Purchase Behaviour'!$A:$A, 0))</f>
        <v>1</v>
      </c>
      <c r="S744" s="2">
        <f t="array" ref="S744">INDEX('Purchase Behaviour'!K:K, MATCH($A744,'Purchase Behaviour'!$A:$A, 0))</f>
        <v>3</v>
      </c>
      <c r="T744" s="2">
        <f t="array" ref="T744">INDEX('Purchase Behaviour'!L:L, MATCH($A744,'Purchase Behaviour'!$A:$A, 0))</f>
        <v>5</v>
      </c>
      <c r="U744" s="2">
        <f t="array" ref="U744">INDEX('Purchase Behaviour'!M:M, MATCH($A744,'Purchase Behaviour'!$A:$A, 0))</f>
        <v>79</v>
      </c>
      <c r="V744" s="2">
        <f t="array" ref="V744">INDEX('Campaign Performance'!B:B, MATCH(A744,'Campaign Performance'!A:A, 0))</f>
        <v>0</v>
      </c>
      <c r="W744" s="2">
        <f t="array" ref="W744">INDEX('Campaign Performance'!C:C, MATCH($A744,'Campaign Performance'!$A:$A, 0))</f>
        <v>0</v>
      </c>
      <c r="X744" s="2">
        <f t="array" ref="X744">INDEX('Campaign Performance'!D:D, MATCH($A744,'Campaign Performance'!$A:$A, 0))</f>
        <v>0</v>
      </c>
      <c r="Y744" s="2">
        <f t="array" ref="Y744">INDEX('Campaign Performance'!E:E, MATCH($A744,'Campaign Performance'!$A:$A, 0))</f>
        <v>0</v>
      </c>
      <c r="Z744" s="2">
        <f t="array" ref="Z744">INDEX('Campaign Performance'!F:F, MATCH($A744,'Campaign Performance'!$A:$A, 0))</f>
        <v>0</v>
      </c>
      <c r="AA744" s="2">
        <f t="array" ref="AA744">INDEX('Campaign Performance'!G:G, MATCH($A744,'Campaign Performance'!$A:$A, 0))</f>
        <v>0</v>
      </c>
      <c r="AB744" s="2">
        <f t="array" ref="AB744">INDEX('Campaign Performance'!H:H, MATCH($A744,'Campaign Performance'!$A:$A, 0))</f>
        <v>0</v>
      </c>
      <c r="AC744" s="5">
        <f t="shared" si="2"/>
        <v>65</v>
      </c>
      <c r="AD744" s="5">
        <f t="shared" si="3"/>
        <v>11</v>
      </c>
      <c r="AE744" s="5">
        <f t="shared" si="4"/>
        <v>1628.766466</v>
      </c>
      <c r="AF744" s="5">
        <f t="shared" si="5"/>
        <v>0</v>
      </c>
      <c r="AG744" s="5" t="str">
        <f t="shared" si="6"/>
        <v>No kids</v>
      </c>
      <c r="AH744" s="5" t="str">
        <f t="shared" si="20"/>
        <v>Mid income</v>
      </c>
      <c r="AI744" s="5" t="str">
        <f t="shared" si="7"/>
        <v>No</v>
      </c>
      <c r="AJ744" s="5" t="str">
        <f t="shared" si="8"/>
        <v>No Acceptance</v>
      </c>
      <c r="AK744" s="5">
        <f t="shared" si="9"/>
        <v>2</v>
      </c>
      <c r="AL744" s="5">
        <f t="shared" si="10"/>
        <v>0.08255041709</v>
      </c>
      <c r="AM744" s="5">
        <f t="shared" si="11"/>
        <v>0.202020202</v>
      </c>
      <c r="AN744" s="5">
        <f t="shared" si="12"/>
        <v>0.07407407407</v>
      </c>
      <c r="AO744" s="5">
        <f t="shared" si="13"/>
        <v>0.03571428571</v>
      </c>
      <c r="AP744" s="5">
        <f t="shared" si="14"/>
        <v>0</v>
      </c>
      <c r="AQ744" s="5">
        <f t="shared" si="15"/>
        <v>0.5</v>
      </c>
      <c r="AR744" s="5">
        <f t="shared" si="16"/>
        <v>0.1459262046</v>
      </c>
      <c r="AS744" s="5">
        <f t="shared" si="17"/>
        <v>1940</v>
      </c>
      <c r="AT744" s="5">
        <f t="shared" si="18"/>
        <v>0.1339883877</v>
      </c>
      <c r="AU744" s="5" t="str">
        <f t="shared" si="19"/>
        <v>Low</v>
      </c>
      <c r="AV744" s="5"/>
      <c r="AW744" s="5"/>
      <c r="AX744" s="5"/>
      <c r="AY744" s="5"/>
      <c r="AZ744" s="5"/>
    </row>
    <row r="745" ht="14.25" customHeight="1">
      <c r="A745" s="5">
        <v>7761.0</v>
      </c>
      <c r="B745" s="5">
        <v>1978.0</v>
      </c>
      <c r="C745" s="5" t="s">
        <v>70</v>
      </c>
      <c r="D745" s="5" t="s">
        <v>50</v>
      </c>
      <c r="E745" s="5">
        <v>38702.0</v>
      </c>
      <c r="F745" s="2">
        <f t="shared" si="1"/>
        <v>38702</v>
      </c>
      <c r="G745" s="5">
        <v>0.0</v>
      </c>
      <c r="H745" s="5">
        <v>0.0</v>
      </c>
      <c r="I745" s="5" t="s">
        <v>436</v>
      </c>
      <c r="J745" s="2">
        <f t="array" ref="J745">INDEX('Purchase Behaviour'!B:B,MATCH(A745,'Purchase Behaviour'!A:A, 0))</f>
        <v>183.5992551</v>
      </c>
      <c r="K745" s="2">
        <f t="array" ref="K745">INDEX('Purchase Behaviour'!C:C, MATCH(A745,'Purchase Behaviour'!A:A, 0))</f>
        <v>292.8437547</v>
      </c>
      <c r="L745" s="2">
        <f t="array" ref="L745">INDEX('Purchase Behaviour'!D:D, MATCH($A745,'Purchase Behaviour'!$A:$A, 0))</f>
        <v>190.8290597</v>
      </c>
      <c r="M745" s="2">
        <f t="array" ref="M745">INDEX('Purchase Behaviour'!E:E, MATCH($A745,'Purchase Behaviour'!$A:$A, 0))</f>
        <v>154.4684477</v>
      </c>
      <c r="N745" s="2">
        <f t="array" ref="N745">INDEX('Purchase Behaviour'!F:F, MATCH($A745,'Purchase Behaviour'!$A:$A, 0))</f>
        <v>192.5255046</v>
      </c>
      <c r="O745" s="2">
        <f t="array" ref="O745">INDEX('Purchase Behaviour'!G:G, MATCH($A745,'Purchase Behaviour'!$A:$A, 0))</f>
        <v>153.2475875</v>
      </c>
      <c r="P745" s="2">
        <f t="array" ref="P745">INDEX('Purchase Behaviour'!H:H, MATCH($A745,'Purchase Behaviour'!$A:$A, 0))</f>
        <v>2</v>
      </c>
      <c r="Q745" s="2">
        <f t="array" ref="Q745">INDEX('Purchase Behaviour'!I:I, MATCH($A745,'Purchase Behaviour'!$A:$A, 0))</f>
        <v>3</v>
      </c>
      <c r="R745" s="2">
        <f t="array" ref="R745">INDEX('Purchase Behaviour'!J:J, MATCH($A745,'Purchase Behaviour'!$A:$A, 0))</f>
        <v>0</v>
      </c>
      <c r="S745" s="2">
        <f t="array" ref="S745">INDEX('Purchase Behaviour'!K:K, MATCH($A745,'Purchase Behaviour'!$A:$A, 0))</f>
        <v>4</v>
      </c>
      <c r="T745" s="2">
        <f t="array" ref="T745">INDEX('Purchase Behaviour'!L:L, MATCH($A745,'Purchase Behaviour'!$A:$A, 0))</f>
        <v>6</v>
      </c>
      <c r="U745" s="2">
        <f t="array" ref="U745">INDEX('Purchase Behaviour'!M:M, MATCH($A745,'Purchase Behaviour'!$A:$A, 0))</f>
        <v>71</v>
      </c>
      <c r="V745" s="2">
        <f t="array" ref="V745">INDEX('Campaign Performance'!B:B, MATCH(A745,'Campaign Performance'!A:A, 0))</f>
        <v>0</v>
      </c>
      <c r="W745" s="2">
        <f t="array" ref="W745">INDEX('Campaign Performance'!C:C, MATCH($A745,'Campaign Performance'!$A:$A, 0))</f>
        <v>0</v>
      </c>
      <c r="X745" s="2">
        <f t="array" ref="X745">INDEX('Campaign Performance'!D:D, MATCH($A745,'Campaign Performance'!$A:$A, 0))</f>
        <v>0</v>
      </c>
      <c r="Y745" s="2">
        <f t="array" ref="Y745">INDEX('Campaign Performance'!E:E, MATCH($A745,'Campaign Performance'!$A:$A, 0))</f>
        <v>0</v>
      </c>
      <c r="Z745" s="2">
        <f t="array" ref="Z745">INDEX('Campaign Performance'!F:F, MATCH($A745,'Campaign Performance'!$A:$A, 0))</f>
        <v>0</v>
      </c>
      <c r="AA745" s="2">
        <f t="array" ref="AA745">INDEX('Campaign Performance'!G:G, MATCH($A745,'Campaign Performance'!$A:$A, 0))</f>
        <v>0</v>
      </c>
      <c r="AB745" s="2">
        <f t="array" ref="AB745">INDEX('Campaign Performance'!H:H, MATCH($A745,'Campaign Performance'!$A:$A, 0))</f>
        <v>0</v>
      </c>
      <c r="AC745" s="5">
        <f t="shared" si="2"/>
        <v>47</v>
      </c>
      <c r="AD745" s="5">
        <f t="shared" si="3"/>
        <v>12</v>
      </c>
      <c r="AE745" s="5">
        <f t="shared" si="4"/>
        <v>1167.513609</v>
      </c>
      <c r="AF745" s="5">
        <f t="shared" si="5"/>
        <v>0</v>
      </c>
      <c r="AG745" s="5" t="str">
        <f t="shared" si="6"/>
        <v>No kids</v>
      </c>
      <c r="AH745" s="5" t="str">
        <f t="shared" si="20"/>
        <v>Mid income</v>
      </c>
      <c r="AI745" s="5" t="str">
        <f t="shared" si="7"/>
        <v>No</v>
      </c>
      <c r="AJ745" s="5" t="str">
        <f t="shared" si="8"/>
        <v>No Acceptance</v>
      </c>
      <c r="AK745" s="5">
        <f t="shared" si="9"/>
        <v>2</v>
      </c>
      <c r="AL745" s="5">
        <f t="shared" si="10"/>
        <v>0.05917283873</v>
      </c>
      <c r="AM745" s="5">
        <f t="shared" si="11"/>
        <v>0.2828282828</v>
      </c>
      <c r="AN745" s="5">
        <f t="shared" si="12"/>
        <v>0.1111111111</v>
      </c>
      <c r="AO745" s="5">
        <f t="shared" si="13"/>
        <v>0</v>
      </c>
      <c r="AP745" s="5">
        <f t="shared" si="14"/>
        <v>0</v>
      </c>
      <c r="AQ745" s="5">
        <f t="shared" si="15"/>
        <v>0.5</v>
      </c>
      <c r="AR745" s="5">
        <f t="shared" si="16"/>
        <v>0.1663083612</v>
      </c>
      <c r="AS745" s="5">
        <f t="shared" si="17"/>
        <v>1861</v>
      </c>
      <c r="AT745" s="5">
        <f t="shared" si="18"/>
        <v>0.1692719964</v>
      </c>
      <c r="AU745" s="5" t="str">
        <f t="shared" si="19"/>
        <v>Low</v>
      </c>
      <c r="AV745" s="5"/>
      <c r="AW745" s="5"/>
      <c r="AX745" s="5"/>
      <c r="AY745" s="5"/>
      <c r="AZ745" s="5"/>
    </row>
    <row r="746" ht="14.25" customHeight="1">
      <c r="A746" s="5">
        <v>5278.0</v>
      </c>
      <c r="B746" s="5">
        <v>1964.0</v>
      </c>
      <c r="C746" s="5" t="s">
        <v>46</v>
      </c>
      <c r="D746" s="5" t="s">
        <v>54</v>
      </c>
      <c r="E746" s="5">
        <v>82224.0</v>
      </c>
      <c r="F746" s="2">
        <f t="shared" si="1"/>
        <v>82224</v>
      </c>
      <c r="G746" s="5">
        <v>0.0</v>
      </c>
      <c r="H746" s="5">
        <v>0.0</v>
      </c>
      <c r="I746" s="5" t="s">
        <v>497</v>
      </c>
      <c r="J746" s="2">
        <f t="array" ref="J746">INDEX('Purchase Behaviour'!B:B,MATCH(A746,'Purchase Behaviour'!A:A, 0))</f>
        <v>440.4790181</v>
      </c>
      <c r="K746" s="2">
        <f t="array" ref="K746">INDEX('Purchase Behaviour'!C:C, MATCH(A746,'Purchase Behaviour'!A:A, 0))</f>
        <v>559.7112676</v>
      </c>
      <c r="L746" s="2">
        <f t="array" ref="L746">INDEX('Purchase Behaviour'!D:D, MATCH($A746,'Purchase Behaviour'!$A:$A, 0))</f>
        <v>392.4292586</v>
      </c>
      <c r="M746" s="2">
        <f t="array" ref="M746">INDEX('Purchase Behaviour'!E:E, MATCH($A746,'Purchase Behaviour'!$A:$A, 0))</f>
        <v>404.7855327</v>
      </c>
      <c r="N746" s="2">
        <f t="array" ref="N746">INDEX('Purchase Behaviour'!F:F, MATCH($A746,'Purchase Behaviour'!$A:$A, 0))</f>
        <v>493.8837757</v>
      </c>
      <c r="O746" s="2">
        <f t="array" ref="O746">INDEX('Purchase Behaviour'!G:G, MATCH($A746,'Purchase Behaviour'!$A:$A, 0))</f>
        <v>542.9102807</v>
      </c>
      <c r="P746" s="2">
        <f t="array" ref="P746">INDEX('Purchase Behaviour'!H:H, MATCH($A746,'Purchase Behaviour'!$A:$A, 0))</f>
        <v>1</v>
      </c>
      <c r="Q746" s="2">
        <f t="array" ref="Q746">INDEX('Purchase Behaviour'!I:I, MATCH($A746,'Purchase Behaviour'!$A:$A, 0))</f>
        <v>6</v>
      </c>
      <c r="R746" s="2">
        <f t="array" ref="R746">INDEX('Purchase Behaviour'!J:J, MATCH($A746,'Purchase Behaviour'!$A:$A, 0))</f>
        <v>9</v>
      </c>
      <c r="S746" s="2">
        <f t="array" ref="S746">INDEX('Purchase Behaviour'!K:K, MATCH($A746,'Purchase Behaviour'!$A:$A, 0))</f>
        <v>5</v>
      </c>
      <c r="T746" s="2">
        <f t="array" ref="T746">INDEX('Purchase Behaviour'!L:L, MATCH($A746,'Purchase Behaviour'!$A:$A, 0))</f>
        <v>3</v>
      </c>
      <c r="U746" s="2">
        <f t="array" ref="U746">INDEX('Purchase Behaviour'!M:M, MATCH($A746,'Purchase Behaviour'!$A:$A, 0))</f>
        <v>83</v>
      </c>
      <c r="V746" s="2">
        <f t="array" ref="V746">INDEX('Campaign Performance'!B:B, MATCH(A746,'Campaign Performance'!A:A, 0))</f>
        <v>0</v>
      </c>
      <c r="W746" s="2">
        <f t="array" ref="W746">INDEX('Campaign Performance'!C:C, MATCH($A746,'Campaign Performance'!$A:$A, 0))</f>
        <v>0</v>
      </c>
      <c r="X746" s="2">
        <f t="array" ref="X746">INDEX('Campaign Performance'!D:D, MATCH($A746,'Campaign Performance'!$A:$A, 0))</f>
        <v>0</v>
      </c>
      <c r="Y746" s="2">
        <f t="array" ref="Y746">INDEX('Campaign Performance'!E:E, MATCH($A746,'Campaign Performance'!$A:$A, 0))</f>
        <v>1</v>
      </c>
      <c r="Z746" s="2">
        <f t="array" ref="Z746">INDEX('Campaign Performance'!F:F, MATCH($A746,'Campaign Performance'!$A:$A, 0))</f>
        <v>0</v>
      </c>
      <c r="AA746" s="2">
        <f t="array" ref="AA746">INDEX('Campaign Performance'!G:G, MATCH($A746,'Campaign Performance'!$A:$A, 0))</f>
        <v>0</v>
      </c>
      <c r="AB746" s="2">
        <f t="array" ref="AB746">INDEX('Campaign Performance'!H:H, MATCH($A746,'Campaign Performance'!$A:$A, 0))</f>
        <v>0</v>
      </c>
      <c r="AC746" s="5">
        <f t="shared" si="2"/>
        <v>61</v>
      </c>
      <c r="AD746" s="5">
        <f t="shared" si="3"/>
        <v>11</v>
      </c>
      <c r="AE746" s="5">
        <f t="shared" si="4"/>
        <v>2834.199134</v>
      </c>
      <c r="AF746" s="5">
        <f t="shared" si="5"/>
        <v>1</v>
      </c>
      <c r="AG746" s="5" t="str">
        <f t="shared" si="6"/>
        <v>No kids</v>
      </c>
      <c r="AH746" s="5" t="str">
        <f t="shared" si="20"/>
        <v>High income</v>
      </c>
      <c r="AI746" s="5" t="str">
        <f t="shared" si="7"/>
        <v>No</v>
      </c>
      <c r="AJ746" s="5" t="str">
        <f t="shared" si="8"/>
        <v>Low Acceptance</v>
      </c>
      <c r="AK746" s="5">
        <f t="shared" si="9"/>
        <v>3</v>
      </c>
      <c r="AL746" s="5">
        <f t="shared" si="10"/>
        <v>0.1436450992</v>
      </c>
      <c r="AM746" s="5">
        <f t="shared" si="11"/>
        <v>0.1616161616</v>
      </c>
      <c r="AN746" s="5">
        <f t="shared" si="12"/>
        <v>0.2222222222</v>
      </c>
      <c r="AO746" s="5">
        <f t="shared" si="13"/>
        <v>0.3214285714</v>
      </c>
      <c r="AP746" s="5">
        <f t="shared" si="14"/>
        <v>0.25</v>
      </c>
      <c r="AQ746" s="5">
        <f t="shared" si="15"/>
        <v>1</v>
      </c>
      <c r="AR746" s="5">
        <f t="shared" si="16"/>
        <v>0.2748723138</v>
      </c>
      <c r="AS746" s="5">
        <f t="shared" si="17"/>
        <v>1143</v>
      </c>
      <c r="AT746" s="5">
        <f t="shared" si="18"/>
        <v>0.4899508709</v>
      </c>
      <c r="AU746" s="5" t="str">
        <f t="shared" si="19"/>
        <v>Low</v>
      </c>
      <c r="AV746" s="5"/>
      <c r="AW746" s="5"/>
      <c r="AX746" s="5"/>
      <c r="AY746" s="5"/>
      <c r="AZ746" s="5"/>
    </row>
    <row r="747" ht="14.25" customHeight="1">
      <c r="A747" s="5">
        <v>3560.0</v>
      </c>
      <c r="B747" s="5">
        <v>1960.0</v>
      </c>
      <c r="C747" s="5" t="s">
        <v>46</v>
      </c>
      <c r="D747" s="5" t="s">
        <v>50</v>
      </c>
      <c r="E747" s="5">
        <v>83844.0</v>
      </c>
      <c r="F747" s="2">
        <f t="shared" si="1"/>
        <v>83844</v>
      </c>
      <c r="G747" s="5">
        <v>0.0</v>
      </c>
      <c r="H747" s="5">
        <v>0.0</v>
      </c>
      <c r="I747" s="5" t="s">
        <v>504</v>
      </c>
      <c r="J747" s="2">
        <f t="array" ref="J747">INDEX('Purchase Behaviour'!B:B,MATCH(A747,'Purchase Behaviour'!A:A, 0))</f>
        <v>343.0790987</v>
      </c>
      <c r="K747" s="2">
        <f t="array" ref="K747">INDEX('Purchase Behaviour'!C:C, MATCH(A747,'Purchase Behaviour'!A:A, 0))</f>
        <v>423.3131243</v>
      </c>
      <c r="L747" s="2">
        <f t="array" ref="L747">INDEX('Purchase Behaviour'!D:D, MATCH($A747,'Purchase Behaviour'!$A:$A, 0))</f>
        <v>504.1832784</v>
      </c>
      <c r="M747" s="2">
        <f t="array" ref="M747">INDEX('Purchase Behaviour'!E:E, MATCH($A747,'Purchase Behaviour'!$A:$A, 0))</f>
        <v>443.5479524</v>
      </c>
      <c r="N747" s="2">
        <f t="array" ref="N747">INDEX('Purchase Behaviour'!F:F, MATCH($A747,'Purchase Behaviour'!$A:$A, 0))</f>
        <v>162.1328902</v>
      </c>
      <c r="O747" s="2">
        <f t="array" ref="O747">INDEX('Purchase Behaviour'!G:G, MATCH($A747,'Purchase Behaviour'!$A:$A, 0))</f>
        <v>527.3513922</v>
      </c>
      <c r="P747" s="2">
        <f t="array" ref="P747">INDEX('Purchase Behaviour'!H:H, MATCH($A747,'Purchase Behaviour'!$A:$A, 0))</f>
        <v>1</v>
      </c>
      <c r="Q747" s="2">
        <f t="array" ref="Q747">INDEX('Purchase Behaviour'!I:I, MATCH($A747,'Purchase Behaviour'!$A:$A, 0))</f>
        <v>4</v>
      </c>
      <c r="R747" s="2">
        <f t="array" ref="R747">INDEX('Purchase Behaviour'!J:J, MATCH($A747,'Purchase Behaviour'!$A:$A, 0))</f>
        <v>4</v>
      </c>
      <c r="S747" s="2">
        <f t="array" ref="S747">INDEX('Purchase Behaviour'!K:K, MATCH($A747,'Purchase Behaviour'!$A:$A, 0))</f>
        <v>11</v>
      </c>
      <c r="T747" s="2">
        <f t="array" ref="T747">INDEX('Purchase Behaviour'!L:L, MATCH($A747,'Purchase Behaviour'!$A:$A, 0))</f>
        <v>1</v>
      </c>
      <c r="U747" s="2">
        <f t="array" ref="U747">INDEX('Purchase Behaviour'!M:M, MATCH($A747,'Purchase Behaviour'!$A:$A, 0))</f>
        <v>57</v>
      </c>
      <c r="V747" s="2">
        <f t="array" ref="V747">INDEX('Campaign Performance'!B:B, MATCH(A747,'Campaign Performance'!A:A, 0))</f>
        <v>0</v>
      </c>
      <c r="W747" s="2">
        <f t="array" ref="W747">INDEX('Campaign Performance'!C:C, MATCH($A747,'Campaign Performance'!$A:$A, 0))</f>
        <v>0</v>
      </c>
      <c r="X747" s="2">
        <f t="array" ref="X747">INDEX('Campaign Performance'!D:D, MATCH($A747,'Campaign Performance'!$A:$A, 0))</f>
        <v>1</v>
      </c>
      <c r="Y747" s="2">
        <f t="array" ref="Y747">INDEX('Campaign Performance'!E:E, MATCH($A747,'Campaign Performance'!$A:$A, 0))</f>
        <v>0</v>
      </c>
      <c r="Z747" s="2">
        <f t="array" ref="Z747">INDEX('Campaign Performance'!F:F, MATCH($A747,'Campaign Performance'!$A:$A, 0))</f>
        <v>0</v>
      </c>
      <c r="AA747" s="2">
        <f t="array" ref="AA747">INDEX('Campaign Performance'!G:G, MATCH($A747,'Campaign Performance'!$A:$A, 0))</f>
        <v>1</v>
      </c>
      <c r="AB747" s="2">
        <f t="array" ref="AB747">INDEX('Campaign Performance'!H:H, MATCH($A747,'Campaign Performance'!$A:$A, 0))</f>
        <v>0</v>
      </c>
      <c r="AC747" s="5">
        <f t="shared" si="2"/>
        <v>65</v>
      </c>
      <c r="AD747" s="5">
        <f t="shared" si="3"/>
        <v>12</v>
      </c>
      <c r="AE747" s="5">
        <f t="shared" si="4"/>
        <v>2403.607736</v>
      </c>
      <c r="AF747" s="5">
        <f t="shared" si="5"/>
        <v>1</v>
      </c>
      <c r="AG747" s="5" t="str">
        <f t="shared" si="6"/>
        <v>No kids</v>
      </c>
      <c r="AH747" s="5" t="str">
        <f t="shared" si="20"/>
        <v>High income</v>
      </c>
      <c r="AI747" s="5" t="str">
        <f t="shared" si="7"/>
        <v>No</v>
      </c>
      <c r="AJ747" s="5" t="str">
        <f t="shared" si="8"/>
        <v>Low Acceptance</v>
      </c>
      <c r="AK747" s="5">
        <f t="shared" si="9"/>
        <v>3</v>
      </c>
      <c r="AL747" s="5">
        <f t="shared" si="10"/>
        <v>0.1218215289</v>
      </c>
      <c r="AM747" s="5">
        <f t="shared" si="11"/>
        <v>0.4242424242</v>
      </c>
      <c r="AN747" s="5">
        <f t="shared" si="12"/>
        <v>0.1481481481</v>
      </c>
      <c r="AO747" s="5">
        <f t="shared" si="13"/>
        <v>0.1428571429</v>
      </c>
      <c r="AP747" s="5">
        <f t="shared" si="14"/>
        <v>0.25</v>
      </c>
      <c r="AQ747" s="5">
        <f t="shared" si="15"/>
        <v>1</v>
      </c>
      <c r="AR747" s="5">
        <f t="shared" si="16"/>
        <v>0.319236046</v>
      </c>
      <c r="AS747" s="5">
        <f t="shared" si="17"/>
        <v>799</v>
      </c>
      <c r="AT747" s="5">
        <f t="shared" si="18"/>
        <v>0.6435908888</v>
      </c>
      <c r="AU747" s="5" t="str">
        <f t="shared" si="19"/>
        <v>Mid</v>
      </c>
      <c r="AV747" s="5"/>
      <c r="AW747" s="5"/>
      <c r="AX747" s="5"/>
      <c r="AY747" s="5"/>
      <c r="AZ747" s="5"/>
    </row>
    <row r="748" ht="14.25" customHeight="1">
      <c r="A748" s="5">
        <v>7235.0</v>
      </c>
      <c r="B748" s="5">
        <v>1975.0</v>
      </c>
      <c r="C748" s="5" t="s">
        <v>70</v>
      </c>
      <c r="D748" s="5" t="s">
        <v>54</v>
      </c>
      <c r="E748" s="5">
        <v>17003.0</v>
      </c>
      <c r="F748" s="2">
        <f t="shared" si="1"/>
        <v>17003</v>
      </c>
      <c r="G748" s="5">
        <v>0.0</v>
      </c>
      <c r="H748" s="5">
        <v>1.0</v>
      </c>
      <c r="I748" s="5" t="s">
        <v>220</v>
      </c>
      <c r="J748" s="2">
        <f t="array" ref="J748">INDEX('Purchase Behaviour'!B:B,MATCH(A748,'Purchase Behaviour'!A:A, 0))</f>
        <v>94.9713899</v>
      </c>
      <c r="K748" s="2">
        <f t="array" ref="K748">INDEX('Purchase Behaviour'!C:C, MATCH(A748,'Purchase Behaviour'!A:A, 0))</f>
        <v>96.82160694</v>
      </c>
      <c r="L748" s="2">
        <f t="array" ref="L748">INDEX('Purchase Behaviour'!D:D, MATCH($A748,'Purchase Behaviour'!$A:$A, 0))</f>
        <v>50.32109491</v>
      </c>
      <c r="M748" s="2">
        <f t="array" ref="M748">INDEX('Purchase Behaviour'!E:E, MATCH($A748,'Purchase Behaviour'!$A:$A, 0))</f>
        <v>85.32576871</v>
      </c>
      <c r="N748" s="2">
        <f t="array" ref="N748">INDEX('Purchase Behaviour'!F:F, MATCH($A748,'Purchase Behaviour'!$A:$A, 0))</f>
        <v>103.3145626</v>
      </c>
      <c r="O748" s="2">
        <f t="array" ref="O748">INDEX('Purchase Behaviour'!G:G, MATCH($A748,'Purchase Behaviour'!$A:$A, 0))</f>
        <v>58.43272055</v>
      </c>
      <c r="P748" s="2">
        <f t="array" ref="P748">INDEX('Purchase Behaviour'!H:H, MATCH($A748,'Purchase Behaviour'!$A:$A, 0))</f>
        <v>3</v>
      </c>
      <c r="Q748" s="2">
        <f t="array" ref="Q748">INDEX('Purchase Behaviour'!I:I, MATCH($A748,'Purchase Behaviour'!$A:$A, 0))</f>
        <v>2</v>
      </c>
      <c r="R748" s="2">
        <f t="array" ref="R748">INDEX('Purchase Behaviour'!J:J, MATCH($A748,'Purchase Behaviour'!$A:$A, 0))</f>
        <v>0</v>
      </c>
      <c r="S748" s="2">
        <f t="array" ref="S748">INDEX('Purchase Behaviour'!K:K, MATCH($A748,'Purchase Behaviour'!$A:$A, 0))</f>
        <v>4</v>
      </c>
      <c r="T748" s="2">
        <f t="array" ref="T748">INDEX('Purchase Behaviour'!L:L, MATCH($A748,'Purchase Behaviour'!$A:$A, 0))</f>
        <v>5</v>
      </c>
      <c r="U748" s="2">
        <f t="array" ref="U748">INDEX('Purchase Behaviour'!M:M, MATCH($A748,'Purchase Behaviour'!$A:$A, 0))</f>
        <v>37</v>
      </c>
      <c r="V748" s="2">
        <f t="array" ref="V748">INDEX('Campaign Performance'!B:B, MATCH(A748,'Campaign Performance'!A:A, 0))</f>
        <v>0</v>
      </c>
      <c r="W748" s="2">
        <f t="array" ref="W748">INDEX('Campaign Performance'!C:C, MATCH($A748,'Campaign Performance'!$A:$A, 0))</f>
        <v>0</v>
      </c>
      <c r="X748" s="2">
        <f t="array" ref="X748">INDEX('Campaign Performance'!D:D, MATCH($A748,'Campaign Performance'!$A:$A, 0))</f>
        <v>0</v>
      </c>
      <c r="Y748" s="2">
        <f t="array" ref="Y748">INDEX('Campaign Performance'!E:E, MATCH($A748,'Campaign Performance'!$A:$A, 0))</f>
        <v>0</v>
      </c>
      <c r="Z748" s="2">
        <f t="array" ref="Z748">INDEX('Campaign Performance'!F:F, MATCH($A748,'Campaign Performance'!$A:$A, 0))</f>
        <v>0</v>
      </c>
      <c r="AA748" s="2">
        <f t="array" ref="AA748">INDEX('Campaign Performance'!G:G, MATCH($A748,'Campaign Performance'!$A:$A, 0))</f>
        <v>0</v>
      </c>
      <c r="AB748" s="2">
        <f t="array" ref="AB748">INDEX('Campaign Performance'!H:H, MATCH($A748,'Campaign Performance'!$A:$A, 0))</f>
        <v>0</v>
      </c>
      <c r="AC748" s="5">
        <f t="shared" si="2"/>
        <v>50</v>
      </c>
      <c r="AD748" s="5">
        <f t="shared" si="3"/>
        <v>11</v>
      </c>
      <c r="AE748" s="5">
        <f t="shared" si="4"/>
        <v>489.1871436</v>
      </c>
      <c r="AF748" s="5">
        <f t="shared" si="5"/>
        <v>0</v>
      </c>
      <c r="AG748" s="5" t="str">
        <f t="shared" si="6"/>
        <v>Small family</v>
      </c>
      <c r="AH748" s="5" t="str">
        <f t="shared" si="20"/>
        <v>Low income</v>
      </c>
      <c r="AI748" s="5" t="str">
        <f t="shared" si="7"/>
        <v>No</v>
      </c>
      <c r="AJ748" s="5" t="str">
        <f t="shared" si="8"/>
        <v>No Acceptance</v>
      </c>
      <c r="AK748" s="5">
        <f t="shared" si="9"/>
        <v>1</v>
      </c>
      <c r="AL748" s="5">
        <f t="shared" si="10"/>
        <v>0.02479336577</v>
      </c>
      <c r="AM748" s="5">
        <f t="shared" si="11"/>
        <v>0.6262626263</v>
      </c>
      <c r="AN748" s="5">
        <f t="shared" si="12"/>
        <v>0.07407407407</v>
      </c>
      <c r="AO748" s="5">
        <f t="shared" si="13"/>
        <v>0</v>
      </c>
      <c r="AP748" s="5">
        <f t="shared" si="14"/>
        <v>0</v>
      </c>
      <c r="AQ748" s="5">
        <f t="shared" si="15"/>
        <v>0</v>
      </c>
      <c r="AR748" s="5">
        <f t="shared" si="16"/>
        <v>0.2051882404</v>
      </c>
      <c r="AS748" s="5">
        <f t="shared" si="17"/>
        <v>1630</v>
      </c>
      <c r="AT748" s="5">
        <f t="shared" si="18"/>
        <v>0.2724430549</v>
      </c>
      <c r="AU748" s="5" t="str">
        <f t="shared" si="19"/>
        <v>Low</v>
      </c>
      <c r="AV748" s="5"/>
      <c r="AW748" s="5"/>
      <c r="AX748" s="5"/>
      <c r="AY748" s="5"/>
      <c r="AZ748" s="5"/>
    </row>
    <row r="749" ht="14.25" customHeight="1">
      <c r="A749" s="5">
        <v>10548.0</v>
      </c>
      <c r="B749" s="5">
        <v>1995.0</v>
      </c>
      <c r="C749" s="5" t="s">
        <v>46</v>
      </c>
      <c r="D749" s="5" t="s">
        <v>47</v>
      </c>
      <c r="E749" s="5">
        <v>71163.0</v>
      </c>
      <c r="F749" s="2">
        <f t="shared" si="1"/>
        <v>71163</v>
      </c>
      <c r="G749" s="5">
        <v>1.0</v>
      </c>
      <c r="H749" s="5">
        <v>1.0</v>
      </c>
      <c r="I749" s="5" t="s">
        <v>505</v>
      </c>
      <c r="J749" s="2">
        <f t="array" ref="J749">INDEX('Purchase Behaviour'!B:B,MATCH(A749,'Purchase Behaviour'!A:A, 0))</f>
        <v>272.8940698</v>
      </c>
      <c r="K749" s="2">
        <f t="array" ref="K749">INDEX('Purchase Behaviour'!C:C, MATCH(A749,'Purchase Behaviour'!A:A, 0))</f>
        <v>434.2714969</v>
      </c>
      <c r="L749" s="2">
        <f t="array" ref="L749">INDEX('Purchase Behaviour'!D:D, MATCH($A749,'Purchase Behaviour'!$A:$A, 0))</f>
        <v>267.820942</v>
      </c>
      <c r="M749" s="2">
        <f t="array" ref="M749">INDEX('Purchase Behaviour'!E:E, MATCH($A749,'Purchase Behaviour'!$A:$A, 0))</f>
        <v>317.7908921</v>
      </c>
      <c r="N749" s="2">
        <f t="array" ref="N749">INDEX('Purchase Behaviour'!F:F, MATCH($A749,'Purchase Behaviour'!$A:$A, 0))</f>
        <v>227.7751323</v>
      </c>
      <c r="O749" s="2">
        <f t="array" ref="O749">INDEX('Purchase Behaviour'!G:G, MATCH($A749,'Purchase Behaviour'!$A:$A, 0))</f>
        <v>538.8174944</v>
      </c>
      <c r="P749" s="2">
        <f t="array" ref="P749">INDEX('Purchase Behaviour'!H:H, MATCH($A749,'Purchase Behaviour'!$A:$A, 0))</f>
        <v>1</v>
      </c>
      <c r="Q749" s="2">
        <f t="array" ref="Q749">INDEX('Purchase Behaviour'!I:I, MATCH($A749,'Purchase Behaviour'!$A:$A, 0))</f>
        <v>3</v>
      </c>
      <c r="R749" s="2">
        <f t="array" ref="R749">INDEX('Purchase Behaviour'!J:J, MATCH($A749,'Purchase Behaviour'!$A:$A, 0))</f>
        <v>8</v>
      </c>
      <c r="S749" s="2">
        <f t="array" ref="S749">INDEX('Purchase Behaviour'!K:K, MATCH($A749,'Purchase Behaviour'!$A:$A, 0))</f>
        <v>12</v>
      </c>
      <c r="T749" s="2">
        <f t="array" ref="T749">INDEX('Purchase Behaviour'!L:L, MATCH($A749,'Purchase Behaviour'!$A:$A, 0))</f>
        <v>1</v>
      </c>
      <c r="U749" s="2">
        <f t="array" ref="U749">INDEX('Purchase Behaviour'!M:M, MATCH($A749,'Purchase Behaviour'!$A:$A, 0))</f>
        <v>30</v>
      </c>
      <c r="V749" s="2">
        <f t="array" ref="V749">INDEX('Campaign Performance'!B:B, MATCH(A749,'Campaign Performance'!A:A, 0))</f>
        <v>0</v>
      </c>
      <c r="W749" s="2">
        <f t="array" ref="W749">INDEX('Campaign Performance'!C:C, MATCH($A749,'Campaign Performance'!$A:$A, 0))</f>
        <v>0</v>
      </c>
      <c r="X749" s="2">
        <f t="array" ref="X749">INDEX('Campaign Performance'!D:D, MATCH($A749,'Campaign Performance'!$A:$A, 0))</f>
        <v>0</v>
      </c>
      <c r="Y749" s="2">
        <f t="array" ref="Y749">INDEX('Campaign Performance'!E:E, MATCH($A749,'Campaign Performance'!$A:$A, 0))</f>
        <v>0</v>
      </c>
      <c r="Z749" s="2">
        <f t="array" ref="Z749">INDEX('Campaign Performance'!F:F, MATCH($A749,'Campaign Performance'!$A:$A, 0))</f>
        <v>0</v>
      </c>
      <c r="AA749" s="2">
        <f t="array" ref="AA749">INDEX('Campaign Performance'!G:G, MATCH($A749,'Campaign Performance'!$A:$A, 0))</f>
        <v>0</v>
      </c>
      <c r="AB749" s="2">
        <f t="array" ref="AB749">INDEX('Campaign Performance'!H:H, MATCH($A749,'Campaign Performance'!$A:$A, 0))</f>
        <v>0</v>
      </c>
      <c r="AC749" s="5">
        <f t="shared" si="2"/>
        <v>30</v>
      </c>
      <c r="AD749" s="5">
        <f t="shared" si="3"/>
        <v>11</v>
      </c>
      <c r="AE749" s="5">
        <f t="shared" si="4"/>
        <v>2059.370027</v>
      </c>
      <c r="AF749" s="5">
        <f t="shared" si="5"/>
        <v>0</v>
      </c>
      <c r="AG749" s="5" t="str">
        <f t="shared" si="6"/>
        <v>Large family</v>
      </c>
      <c r="AH749" s="5" t="str">
        <f t="shared" si="20"/>
        <v>High income</v>
      </c>
      <c r="AI749" s="5" t="str">
        <f t="shared" si="7"/>
        <v>No</v>
      </c>
      <c r="AJ749" s="5" t="str">
        <f t="shared" si="8"/>
        <v>No Acceptance</v>
      </c>
      <c r="AK749" s="5">
        <f t="shared" si="9"/>
        <v>3</v>
      </c>
      <c r="AL749" s="5">
        <f t="shared" si="10"/>
        <v>0.1043746039</v>
      </c>
      <c r="AM749" s="5">
        <f t="shared" si="11"/>
        <v>0.696969697</v>
      </c>
      <c r="AN749" s="5">
        <f t="shared" si="12"/>
        <v>0.1111111111</v>
      </c>
      <c r="AO749" s="5">
        <f t="shared" si="13"/>
        <v>0.2857142857</v>
      </c>
      <c r="AP749" s="5">
        <f t="shared" si="14"/>
        <v>0</v>
      </c>
      <c r="AQ749" s="5">
        <f t="shared" si="15"/>
        <v>1</v>
      </c>
      <c r="AR749" s="5">
        <f t="shared" si="16"/>
        <v>0.3804226553</v>
      </c>
      <c r="AS749" s="5">
        <f t="shared" si="17"/>
        <v>412</v>
      </c>
      <c r="AT749" s="5">
        <f t="shared" si="18"/>
        <v>0.8164359089</v>
      </c>
      <c r="AU749" s="5" t="str">
        <f t="shared" si="19"/>
        <v>High</v>
      </c>
      <c r="AV749" s="5"/>
      <c r="AW749" s="5"/>
      <c r="AX749" s="5"/>
      <c r="AY749" s="5"/>
      <c r="AZ749" s="5"/>
    </row>
    <row r="750" ht="14.25" customHeight="1">
      <c r="A750" s="5">
        <v>2281.0</v>
      </c>
      <c r="B750" s="5">
        <v>1970.0</v>
      </c>
      <c r="C750" s="5" t="s">
        <v>46</v>
      </c>
      <c r="D750" s="5" t="s">
        <v>47</v>
      </c>
      <c r="E750" s="5">
        <v>33697.0</v>
      </c>
      <c r="F750" s="2">
        <f t="shared" si="1"/>
        <v>33697</v>
      </c>
      <c r="G750" s="5">
        <v>0.0</v>
      </c>
      <c r="H750" s="5">
        <v>0.0</v>
      </c>
      <c r="I750" s="5" t="s">
        <v>506</v>
      </c>
      <c r="J750" s="2">
        <f t="array" ref="J750">INDEX('Purchase Behaviour'!B:B,MATCH(A750,'Purchase Behaviour'!A:A, 0))</f>
        <v>188.1003071</v>
      </c>
      <c r="K750" s="2">
        <f t="array" ref="K750">INDEX('Purchase Behaviour'!C:C, MATCH(A750,'Purchase Behaviour'!A:A, 0))</f>
        <v>148.060735</v>
      </c>
      <c r="L750" s="2">
        <f t="array" ref="L750">INDEX('Purchase Behaviour'!D:D, MATCH($A750,'Purchase Behaviour'!$A:$A, 0))</f>
        <v>138.4132652</v>
      </c>
      <c r="M750" s="2">
        <f t="array" ref="M750">INDEX('Purchase Behaviour'!E:E, MATCH($A750,'Purchase Behaviour'!$A:$A, 0))</f>
        <v>97.85919165</v>
      </c>
      <c r="N750" s="2">
        <f t="array" ref="N750">INDEX('Purchase Behaviour'!F:F, MATCH($A750,'Purchase Behaviour'!$A:$A, 0))</f>
        <v>155.5574</v>
      </c>
      <c r="O750" s="2">
        <f t="array" ref="O750">INDEX('Purchase Behaviour'!G:G, MATCH($A750,'Purchase Behaviour'!$A:$A, 0))</f>
        <v>195.5526216</v>
      </c>
      <c r="P750" s="2">
        <f t="array" ref="P750">INDEX('Purchase Behaviour'!H:H, MATCH($A750,'Purchase Behaviour'!$A:$A, 0))</f>
        <v>1</v>
      </c>
      <c r="Q750" s="2">
        <f t="array" ref="Q750">INDEX('Purchase Behaviour'!I:I, MATCH($A750,'Purchase Behaviour'!$A:$A, 0))</f>
        <v>1</v>
      </c>
      <c r="R750" s="2">
        <f t="array" ref="R750">INDEX('Purchase Behaviour'!J:J, MATCH($A750,'Purchase Behaviour'!$A:$A, 0))</f>
        <v>0</v>
      </c>
      <c r="S750" s="2">
        <f t="array" ref="S750">INDEX('Purchase Behaviour'!K:K, MATCH($A750,'Purchase Behaviour'!$A:$A, 0))</f>
        <v>2</v>
      </c>
      <c r="T750" s="2">
        <f t="array" ref="T750">INDEX('Purchase Behaviour'!L:L, MATCH($A750,'Purchase Behaviour'!$A:$A, 0))</f>
        <v>7</v>
      </c>
      <c r="U750" s="2">
        <f t="array" ref="U750">INDEX('Purchase Behaviour'!M:M, MATCH($A750,'Purchase Behaviour'!$A:$A, 0))</f>
        <v>34</v>
      </c>
      <c r="V750" s="2">
        <f t="array" ref="V750">INDEX('Campaign Performance'!B:B, MATCH(A750,'Campaign Performance'!A:A, 0))</f>
        <v>1</v>
      </c>
      <c r="W750" s="2">
        <f t="array" ref="W750">INDEX('Campaign Performance'!C:C, MATCH($A750,'Campaign Performance'!$A:$A, 0))</f>
        <v>0</v>
      </c>
      <c r="X750" s="2">
        <f t="array" ref="X750">INDEX('Campaign Performance'!D:D, MATCH($A750,'Campaign Performance'!$A:$A, 0))</f>
        <v>0</v>
      </c>
      <c r="Y750" s="2">
        <f t="array" ref="Y750">INDEX('Campaign Performance'!E:E, MATCH($A750,'Campaign Performance'!$A:$A, 0))</f>
        <v>0</v>
      </c>
      <c r="Z750" s="2">
        <f t="array" ref="Z750">INDEX('Campaign Performance'!F:F, MATCH($A750,'Campaign Performance'!$A:$A, 0))</f>
        <v>0</v>
      </c>
      <c r="AA750" s="2">
        <f t="array" ref="AA750">INDEX('Campaign Performance'!G:G, MATCH($A750,'Campaign Performance'!$A:$A, 0))</f>
        <v>0</v>
      </c>
      <c r="AB750" s="2">
        <f t="array" ref="AB750">INDEX('Campaign Performance'!H:H, MATCH($A750,'Campaign Performance'!$A:$A, 0))</f>
        <v>0</v>
      </c>
      <c r="AC750" s="5">
        <f t="shared" si="2"/>
        <v>55</v>
      </c>
      <c r="AD750" s="5">
        <f t="shared" si="3"/>
        <v>12</v>
      </c>
      <c r="AE750" s="5">
        <f t="shared" si="4"/>
        <v>923.5435205</v>
      </c>
      <c r="AF750" s="5">
        <f t="shared" si="5"/>
        <v>1</v>
      </c>
      <c r="AG750" s="5" t="str">
        <f t="shared" si="6"/>
        <v>No kids</v>
      </c>
      <c r="AH750" s="5" t="str">
        <f t="shared" si="20"/>
        <v>Mid income</v>
      </c>
      <c r="AI750" s="5" t="str">
        <f t="shared" si="7"/>
        <v>No</v>
      </c>
      <c r="AJ750" s="5" t="str">
        <f t="shared" si="8"/>
        <v>Low Acceptance</v>
      </c>
      <c r="AK750" s="5">
        <f t="shared" si="9"/>
        <v>2</v>
      </c>
      <c r="AL750" s="5">
        <f t="shared" si="10"/>
        <v>0.0468077557</v>
      </c>
      <c r="AM750" s="5">
        <f t="shared" si="11"/>
        <v>0.6565656566</v>
      </c>
      <c r="AN750" s="5">
        <f t="shared" si="12"/>
        <v>0.03703703704</v>
      </c>
      <c r="AO750" s="5">
        <f t="shared" si="13"/>
        <v>0</v>
      </c>
      <c r="AP750" s="5">
        <f t="shared" si="14"/>
        <v>0.25</v>
      </c>
      <c r="AQ750" s="5">
        <f t="shared" si="15"/>
        <v>0.5</v>
      </c>
      <c r="AR750" s="5">
        <f t="shared" si="16"/>
        <v>0.2892271914</v>
      </c>
      <c r="AS750" s="5">
        <f t="shared" si="17"/>
        <v>1038</v>
      </c>
      <c r="AT750" s="5">
        <f t="shared" si="18"/>
        <v>0.5368468066</v>
      </c>
      <c r="AU750" s="5" t="str">
        <f t="shared" si="19"/>
        <v>Mid</v>
      </c>
      <c r="AV750" s="5"/>
      <c r="AW750" s="5"/>
      <c r="AX750" s="5"/>
      <c r="AY750" s="5"/>
      <c r="AZ750" s="5"/>
    </row>
    <row r="751" ht="14.25" customHeight="1">
      <c r="A751" s="5">
        <v>4073.0</v>
      </c>
      <c r="B751" s="5">
        <v>1960.0</v>
      </c>
      <c r="C751" s="5" t="s">
        <v>70</v>
      </c>
      <c r="D751" s="5" t="s">
        <v>54</v>
      </c>
      <c r="E751" s="5">
        <v>63564.0</v>
      </c>
      <c r="F751" s="2">
        <f t="shared" si="1"/>
        <v>63564</v>
      </c>
      <c r="G751" s="5">
        <v>0.0</v>
      </c>
      <c r="H751" s="5">
        <v>0.0</v>
      </c>
      <c r="I751" s="5" t="s">
        <v>507</v>
      </c>
      <c r="J751" s="2">
        <f t="array" ref="J751">INDEX('Purchase Behaviour'!B:B,MATCH(A751,'Purchase Behaviour'!A:A, 0))</f>
        <v>225.3323923</v>
      </c>
      <c r="K751" s="2">
        <f t="array" ref="K751">INDEX('Purchase Behaviour'!C:C, MATCH(A751,'Purchase Behaviour'!A:A, 0))</f>
        <v>314.4220766</v>
      </c>
      <c r="L751" s="2">
        <f t="array" ref="L751">INDEX('Purchase Behaviour'!D:D, MATCH($A751,'Purchase Behaviour'!$A:$A, 0))</f>
        <v>268.3934413</v>
      </c>
      <c r="M751" s="2">
        <f t="array" ref="M751">INDEX('Purchase Behaviour'!E:E, MATCH($A751,'Purchase Behaviour'!$A:$A, 0))</f>
        <v>438.4738818</v>
      </c>
      <c r="N751" s="2">
        <f t="array" ref="N751">INDEX('Purchase Behaviour'!F:F, MATCH($A751,'Purchase Behaviour'!$A:$A, 0))</f>
        <v>242.1813599</v>
      </c>
      <c r="O751" s="2">
        <f t="array" ref="O751">INDEX('Purchase Behaviour'!G:G, MATCH($A751,'Purchase Behaviour'!$A:$A, 0))</f>
        <v>379.7889911</v>
      </c>
      <c r="P751" s="2">
        <f t="array" ref="P751">INDEX('Purchase Behaviour'!H:H, MATCH($A751,'Purchase Behaviour'!$A:$A, 0))</f>
        <v>1</v>
      </c>
      <c r="Q751" s="2">
        <f t="array" ref="Q751">INDEX('Purchase Behaviour'!I:I, MATCH($A751,'Purchase Behaviour'!$A:$A, 0))</f>
        <v>10</v>
      </c>
      <c r="R751" s="2">
        <f t="array" ref="R751">INDEX('Purchase Behaviour'!J:J, MATCH($A751,'Purchase Behaviour'!$A:$A, 0))</f>
        <v>10</v>
      </c>
      <c r="S751" s="2">
        <f t="array" ref="S751">INDEX('Purchase Behaviour'!K:K, MATCH($A751,'Purchase Behaviour'!$A:$A, 0))</f>
        <v>7</v>
      </c>
      <c r="T751" s="2">
        <f t="array" ref="T751">INDEX('Purchase Behaviour'!L:L, MATCH($A751,'Purchase Behaviour'!$A:$A, 0))</f>
        <v>6</v>
      </c>
      <c r="U751" s="2">
        <f t="array" ref="U751">INDEX('Purchase Behaviour'!M:M, MATCH($A751,'Purchase Behaviour'!$A:$A, 0))</f>
        <v>0</v>
      </c>
      <c r="V751" s="2">
        <f t="array" ref="V751">INDEX('Campaign Performance'!B:B, MATCH(A751,'Campaign Performance'!A:A, 0))</f>
        <v>1</v>
      </c>
      <c r="W751" s="2">
        <f t="array" ref="W751">INDEX('Campaign Performance'!C:C, MATCH($A751,'Campaign Performance'!$A:$A, 0))</f>
        <v>0</v>
      </c>
      <c r="X751" s="2">
        <f t="array" ref="X751">INDEX('Campaign Performance'!D:D, MATCH($A751,'Campaign Performance'!$A:$A, 0))</f>
        <v>0</v>
      </c>
      <c r="Y751" s="2">
        <f t="array" ref="Y751">INDEX('Campaign Performance'!E:E, MATCH($A751,'Campaign Performance'!$A:$A, 0))</f>
        <v>0</v>
      </c>
      <c r="Z751" s="2">
        <f t="array" ref="Z751">INDEX('Campaign Performance'!F:F, MATCH($A751,'Campaign Performance'!$A:$A, 0))</f>
        <v>0</v>
      </c>
      <c r="AA751" s="2">
        <f t="array" ref="AA751">INDEX('Campaign Performance'!G:G, MATCH($A751,'Campaign Performance'!$A:$A, 0))</f>
        <v>1</v>
      </c>
      <c r="AB751" s="2">
        <f t="array" ref="AB751">INDEX('Campaign Performance'!H:H, MATCH($A751,'Campaign Performance'!$A:$A, 0))</f>
        <v>1</v>
      </c>
      <c r="AC751" s="5">
        <f t="shared" si="2"/>
        <v>65</v>
      </c>
      <c r="AD751" s="5">
        <f t="shared" si="3"/>
        <v>11</v>
      </c>
      <c r="AE751" s="5">
        <f t="shared" si="4"/>
        <v>1868.592143</v>
      </c>
      <c r="AF751" s="5">
        <f t="shared" si="5"/>
        <v>1</v>
      </c>
      <c r="AG751" s="5" t="str">
        <f t="shared" si="6"/>
        <v>No kids</v>
      </c>
      <c r="AH751" s="5" t="str">
        <f t="shared" si="20"/>
        <v>High income</v>
      </c>
      <c r="AI751" s="5" t="str">
        <f t="shared" si="7"/>
        <v>Yes</v>
      </c>
      <c r="AJ751" s="5" t="str">
        <f t="shared" si="8"/>
        <v>Low Acceptance</v>
      </c>
      <c r="AK751" s="5">
        <f t="shared" si="9"/>
        <v>3</v>
      </c>
      <c r="AL751" s="5">
        <f t="shared" si="10"/>
        <v>0.0947054498</v>
      </c>
      <c r="AM751" s="5">
        <f t="shared" si="11"/>
        <v>1</v>
      </c>
      <c r="AN751" s="5">
        <f t="shared" si="12"/>
        <v>0.3703703704</v>
      </c>
      <c r="AO751" s="5">
        <f t="shared" si="13"/>
        <v>0.3571428571</v>
      </c>
      <c r="AP751" s="5">
        <f t="shared" si="14"/>
        <v>0.25</v>
      </c>
      <c r="AQ751" s="5">
        <f t="shared" si="15"/>
        <v>1</v>
      </c>
      <c r="AR751" s="5">
        <f t="shared" si="16"/>
        <v>0.5399462037</v>
      </c>
      <c r="AS751" s="5">
        <f t="shared" si="17"/>
        <v>9</v>
      </c>
      <c r="AT751" s="5">
        <f t="shared" si="18"/>
        <v>0.9964269763</v>
      </c>
      <c r="AU751" s="5" t="str">
        <f t="shared" si="19"/>
        <v>High</v>
      </c>
      <c r="AV751" s="5"/>
      <c r="AW751" s="5"/>
      <c r="AX751" s="5"/>
      <c r="AY751" s="5"/>
      <c r="AZ751" s="5"/>
    </row>
    <row r="752" ht="14.25" customHeight="1">
      <c r="A752" s="5">
        <v>6974.0</v>
      </c>
      <c r="B752" s="5">
        <v>1972.0</v>
      </c>
      <c r="C752" s="5" t="s">
        <v>53</v>
      </c>
      <c r="D752" s="5" t="s">
        <v>50</v>
      </c>
      <c r="E752" s="5">
        <v>83443.0</v>
      </c>
      <c r="F752" s="2">
        <f t="shared" si="1"/>
        <v>83443</v>
      </c>
      <c r="G752" s="5">
        <v>0.0</v>
      </c>
      <c r="H752" s="5">
        <v>0.0</v>
      </c>
      <c r="I752" s="5" t="s">
        <v>86</v>
      </c>
      <c r="J752" s="2">
        <f t="array" ref="J752">INDEX('Purchase Behaviour'!B:B,MATCH(A752,'Purchase Behaviour'!A:A, 0))</f>
        <v>577.3789705</v>
      </c>
      <c r="K752" s="2">
        <f t="array" ref="K752">INDEX('Purchase Behaviour'!C:C, MATCH(A752,'Purchase Behaviour'!A:A, 0))</f>
        <v>351.0852113</v>
      </c>
      <c r="L752" s="2">
        <f t="array" ref="L752">INDEX('Purchase Behaviour'!D:D, MATCH($A752,'Purchase Behaviour'!$A:$A, 0))</f>
        <v>324.0694223</v>
      </c>
      <c r="M752" s="2">
        <f t="array" ref="M752">INDEX('Purchase Behaviour'!E:E, MATCH($A752,'Purchase Behaviour'!$A:$A, 0))</f>
        <v>517.1601044</v>
      </c>
      <c r="N752" s="2">
        <f t="array" ref="N752">INDEX('Purchase Behaviour'!F:F, MATCH($A752,'Purchase Behaviour'!$A:$A, 0))</f>
        <v>171.6893502</v>
      </c>
      <c r="O752" s="2">
        <f t="array" ref="O752">INDEX('Purchase Behaviour'!G:G, MATCH($A752,'Purchase Behaviour'!$A:$A, 0))</f>
        <v>454.2853081</v>
      </c>
      <c r="P752" s="2">
        <f t="array" ref="P752">INDEX('Purchase Behaviour'!H:H, MATCH($A752,'Purchase Behaviour'!$A:$A, 0))</f>
        <v>1</v>
      </c>
      <c r="Q752" s="2">
        <f t="array" ref="Q752">INDEX('Purchase Behaviour'!I:I, MATCH($A752,'Purchase Behaviour'!$A:$A, 0))</f>
        <v>6</v>
      </c>
      <c r="R752" s="2">
        <f t="array" ref="R752">INDEX('Purchase Behaviour'!J:J, MATCH($A752,'Purchase Behaviour'!$A:$A, 0))</f>
        <v>10</v>
      </c>
      <c r="S752" s="2">
        <f t="array" ref="S752">INDEX('Purchase Behaviour'!K:K, MATCH($A752,'Purchase Behaviour'!$A:$A, 0))</f>
        <v>5</v>
      </c>
      <c r="T752" s="2">
        <f t="array" ref="T752">INDEX('Purchase Behaviour'!L:L, MATCH($A752,'Purchase Behaviour'!$A:$A, 0))</f>
        <v>2</v>
      </c>
      <c r="U752" s="2">
        <f t="array" ref="U752">INDEX('Purchase Behaviour'!M:M, MATCH($A752,'Purchase Behaviour'!$A:$A, 0))</f>
        <v>89</v>
      </c>
      <c r="V752" s="2">
        <f t="array" ref="V752">INDEX('Campaign Performance'!B:B, MATCH(A752,'Campaign Performance'!A:A, 0))</f>
        <v>0</v>
      </c>
      <c r="W752" s="2">
        <f t="array" ref="W752">INDEX('Campaign Performance'!C:C, MATCH($A752,'Campaign Performance'!$A:$A, 0))</f>
        <v>0</v>
      </c>
      <c r="X752" s="2">
        <f t="array" ref="X752">INDEX('Campaign Performance'!D:D, MATCH($A752,'Campaign Performance'!$A:$A, 0))</f>
        <v>0</v>
      </c>
      <c r="Y752" s="2">
        <f t="array" ref="Y752">INDEX('Campaign Performance'!E:E, MATCH($A752,'Campaign Performance'!$A:$A, 0))</f>
        <v>0</v>
      </c>
      <c r="Z752" s="2">
        <f t="array" ref="Z752">INDEX('Campaign Performance'!F:F, MATCH($A752,'Campaign Performance'!$A:$A, 0))</f>
        <v>0</v>
      </c>
      <c r="AA752" s="2">
        <f t="array" ref="AA752">INDEX('Campaign Performance'!G:G, MATCH($A752,'Campaign Performance'!$A:$A, 0))</f>
        <v>0</v>
      </c>
      <c r="AB752" s="2">
        <f t="array" ref="AB752">INDEX('Campaign Performance'!H:H, MATCH($A752,'Campaign Performance'!$A:$A, 0))</f>
        <v>0</v>
      </c>
      <c r="AC752" s="5">
        <f t="shared" si="2"/>
        <v>53</v>
      </c>
      <c r="AD752" s="5">
        <f t="shared" si="3"/>
        <v>11</v>
      </c>
      <c r="AE752" s="5">
        <f t="shared" si="4"/>
        <v>2395.668367</v>
      </c>
      <c r="AF752" s="5">
        <f t="shared" si="5"/>
        <v>0</v>
      </c>
      <c r="AG752" s="5" t="str">
        <f t="shared" si="6"/>
        <v>No kids</v>
      </c>
      <c r="AH752" s="5" t="str">
        <f t="shared" si="20"/>
        <v>High income</v>
      </c>
      <c r="AI752" s="5" t="str">
        <f t="shared" si="7"/>
        <v>No</v>
      </c>
      <c r="AJ752" s="5" t="str">
        <f t="shared" si="8"/>
        <v>No Acceptance</v>
      </c>
      <c r="AK752" s="5">
        <f t="shared" si="9"/>
        <v>3</v>
      </c>
      <c r="AL752" s="5">
        <f t="shared" si="10"/>
        <v>0.1214191396</v>
      </c>
      <c r="AM752" s="5">
        <f t="shared" si="11"/>
        <v>0.101010101</v>
      </c>
      <c r="AN752" s="5">
        <f t="shared" si="12"/>
        <v>0.2222222222</v>
      </c>
      <c r="AO752" s="5">
        <f t="shared" si="13"/>
        <v>0.3571428571</v>
      </c>
      <c r="AP752" s="5">
        <f t="shared" si="14"/>
        <v>0</v>
      </c>
      <c r="AQ752" s="5">
        <f t="shared" si="15"/>
        <v>1</v>
      </c>
      <c r="AR752" s="5">
        <f t="shared" si="16"/>
        <v>0.2297054342</v>
      </c>
      <c r="AS752" s="5">
        <f t="shared" si="17"/>
        <v>1456</v>
      </c>
      <c r="AT752" s="5">
        <f t="shared" si="18"/>
        <v>0.3501563198</v>
      </c>
      <c r="AU752" s="5" t="str">
        <f t="shared" si="19"/>
        <v>Low</v>
      </c>
      <c r="AV752" s="5"/>
      <c r="AW752" s="5"/>
      <c r="AX752" s="5"/>
      <c r="AY752" s="5"/>
      <c r="AZ752" s="5"/>
    </row>
    <row r="753" ht="14.25" customHeight="1">
      <c r="A753" s="5">
        <v>7938.0</v>
      </c>
      <c r="B753" s="5">
        <v>1960.0</v>
      </c>
      <c r="C753" s="5" t="s">
        <v>53</v>
      </c>
      <c r="D753" s="5" t="s">
        <v>50</v>
      </c>
      <c r="E753" s="5">
        <v>51518.0</v>
      </c>
      <c r="F753" s="2">
        <f t="shared" si="1"/>
        <v>51518</v>
      </c>
      <c r="G753" s="5">
        <v>0.0</v>
      </c>
      <c r="H753" s="5">
        <v>0.0</v>
      </c>
      <c r="I753" s="5" t="s">
        <v>508</v>
      </c>
      <c r="J753" s="2">
        <f t="array" ref="J753">INDEX('Purchase Behaviour'!B:B,MATCH(A753,'Purchase Behaviour'!A:A, 0))</f>
        <v>122.2438613</v>
      </c>
      <c r="K753" s="2">
        <f t="array" ref="K753">INDEX('Purchase Behaviour'!C:C, MATCH(A753,'Purchase Behaviour'!A:A, 0))</f>
        <v>342.9385445</v>
      </c>
      <c r="L753" s="2">
        <f t="array" ref="L753">INDEX('Purchase Behaviour'!D:D, MATCH($A753,'Purchase Behaviour'!$A:$A, 0))</f>
        <v>226.6243627</v>
      </c>
      <c r="M753" s="2">
        <f t="array" ref="M753">INDEX('Purchase Behaviour'!E:E, MATCH($A753,'Purchase Behaviour'!$A:$A, 0))</f>
        <v>239.3496925</v>
      </c>
      <c r="N753" s="2">
        <f t="array" ref="N753">INDEX('Purchase Behaviour'!F:F, MATCH($A753,'Purchase Behaviour'!$A:$A, 0))</f>
        <v>189.3793469</v>
      </c>
      <c r="O753" s="2">
        <f t="array" ref="O753">INDEX('Purchase Behaviour'!G:G, MATCH($A753,'Purchase Behaviour'!$A:$A, 0))</f>
        <v>121.6612704</v>
      </c>
      <c r="P753" s="2">
        <f t="array" ref="P753">INDEX('Purchase Behaviour'!H:H, MATCH($A753,'Purchase Behaviour'!$A:$A, 0))</f>
        <v>2</v>
      </c>
      <c r="Q753" s="2">
        <f t="array" ref="Q753">INDEX('Purchase Behaviour'!I:I, MATCH($A753,'Purchase Behaviour'!$A:$A, 0))</f>
        <v>3</v>
      </c>
      <c r="R753" s="2">
        <f t="array" ref="R753">INDEX('Purchase Behaviour'!J:J, MATCH($A753,'Purchase Behaviour'!$A:$A, 0))</f>
        <v>2</v>
      </c>
      <c r="S753" s="2">
        <f t="array" ref="S753">INDEX('Purchase Behaviour'!K:K, MATCH($A753,'Purchase Behaviour'!$A:$A, 0))</f>
        <v>10</v>
      </c>
      <c r="T753" s="2">
        <f t="array" ref="T753">INDEX('Purchase Behaviour'!L:L, MATCH($A753,'Purchase Behaviour'!$A:$A, 0))</f>
        <v>3</v>
      </c>
      <c r="U753" s="2">
        <f t="array" ref="U753">INDEX('Purchase Behaviour'!M:M, MATCH($A753,'Purchase Behaviour'!$A:$A, 0))</f>
        <v>92</v>
      </c>
      <c r="V753" s="2">
        <f t="array" ref="V753">INDEX('Campaign Performance'!B:B, MATCH(A753,'Campaign Performance'!A:A, 0))</f>
        <v>0</v>
      </c>
      <c r="W753" s="2">
        <f t="array" ref="W753">INDEX('Campaign Performance'!C:C, MATCH($A753,'Campaign Performance'!$A:$A, 0))</f>
        <v>0</v>
      </c>
      <c r="X753" s="2">
        <f t="array" ref="X753">INDEX('Campaign Performance'!D:D, MATCH($A753,'Campaign Performance'!$A:$A, 0))</f>
        <v>0</v>
      </c>
      <c r="Y753" s="2">
        <f t="array" ref="Y753">INDEX('Campaign Performance'!E:E, MATCH($A753,'Campaign Performance'!$A:$A, 0))</f>
        <v>0</v>
      </c>
      <c r="Z753" s="2">
        <f t="array" ref="Z753">INDEX('Campaign Performance'!F:F, MATCH($A753,'Campaign Performance'!$A:$A, 0))</f>
        <v>0</v>
      </c>
      <c r="AA753" s="2">
        <f t="array" ref="AA753">INDEX('Campaign Performance'!G:G, MATCH($A753,'Campaign Performance'!$A:$A, 0))</f>
        <v>0</v>
      </c>
      <c r="AB753" s="2">
        <f t="array" ref="AB753">INDEX('Campaign Performance'!H:H, MATCH($A753,'Campaign Performance'!$A:$A, 0))</f>
        <v>0</v>
      </c>
      <c r="AC753" s="5">
        <f t="shared" si="2"/>
        <v>65</v>
      </c>
      <c r="AD753" s="5">
        <f t="shared" si="3"/>
        <v>12</v>
      </c>
      <c r="AE753" s="5">
        <f t="shared" si="4"/>
        <v>1242.197078</v>
      </c>
      <c r="AF753" s="5">
        <f t="shared" si="5"/>
        <v>0</v>
      </c>
      <c r="AG753" s="5" t="str">
        <f t="shared" si="6"/>
        <v>No kids</v>
      </c>
      <c r="AH753" s="5" t="str">
        <f t="shared" si="20"/>
        <v>High income</v>
      </c>
      <c r="AI753" s="5" t="str">
        <f t="shared" si="7"/>
        <v>No</v>
      </c>
      <c r="AJ753" s="5" t="str">
        <f t="shared" si="8"/>
        <v>No Acceptance</v>
      </c>
      <c r="AK753" s="5">
        <f t="shared" si="9"/>
        <v>3</v>
      </c>
      <c r="AL753" s="5">
        <f t="shared" si="10"/>
        <v>0.06295800477</v>
      </c>
      <c r="AM753" s="5">
        <f t="shared" si="11"/>
        <v>0.07070707071</v>
      </c>
      <c r="AN753" s="5">
        <f t="shared" si="12"/>
        <v>0.1111111111</v>
      </c>
      <c r="AO753" s="5">
        <f t="shared" si="13"/>
        <v>0.07142857143</v>
      </c>
      <c r="AP753" s="5">
        <f t="shared" si="14"/>
        <v>0</v>
      </c>
      <c r="AQ753" s="5">
        <f t="shared" si="15"/>
        <v>1</v>
      </c>
      <c r="AR753" s="5">
        <f t="shared" si="16"/>
        <v>0.1607611462</v>
      </c>
      <c r="AS753" s="5">
        <f t="shared" si="17"/>
        <v>1885</v>
      </c>
      <c r="AT753" s="5">
        <f t="shared" si="18"/>
        <v>0.1585529254</v>
      </c>
      <c r="AU753" s="5" t="str">
        <f t="shared" si="19"/>
        <v>Low</v>
      </c>
      <c r="AV753" s="5"/>
      <c r="AW753" s="5"/>
      <c r="AX753" s="5"/>
      <c r="AY753" s="5"/>
      <c r="AZ753" s="5"/>
    </row>
    <row r="754" ht="14.25" customHeight="1">
      <c r="A754" s="5">
        <v>7094.0</v>
      </c>
      <c r="B754" s="5">
        <v>1975.0</v>
      </c>
      <c r="C754" s="5" t="s">
        <v>46</v>
      </c>
      <c r="D754" s="5" t="s">
        <v>88</v>
      </c>
      <c r="E754" s="5">
        <v>58330.0</v>
      </c>
      <c r="F754" s="2">
        <f t="shared" si="1"/>
        <v>58330</v>
      </c>
      <c r="G754" s="5">
        <v>0.0</v>
      </c>
      <c r="H754" s="5">
        <v>0.0</v>
      </c>
      <c r="I754" s="5" t="s">
        <v>471</v>
      </c>
      <c r="J754" s="2">
        <f t="array" ref="J754">INDEX('Purchase Behaviour'!B:B,MATCH(A754,'Purchase Behaviour'!A:A, 0))</f>
        <v>392.1643841</v>
      </c>
      <c r="K754" s="2">
        <f t="array" ref="K754">INDEX('Purchase Behaviour'!C:C, MATCH(A754,'Purchase Behaviour'!A:A, 0))</f>
        <v>263.8277974</v>
      </c>
      <c r="L754" s="2">
        <f t="array" ref="L754">INDEX('Purchase Behaviour'!D:D, MATCH($A754,'Purchase Behaviour'!$A:$A, 0))</f>
        <v>565.6928749</v>
      </c>
      <c r="M754" s="2">
        <f t="array" ref="M754">INDEX('Purchase Behaviour'!E:E, MATCH($A754,'Purchase Behaviour'!$A:$A, 0))</f>
        <v>206.7451848</v>
      </c>
      <c r="N754" s="2">
        <f t="array" ref="N754">INDEX('Purchase Behaviour'!F:F, MATCH($A754,'Purchase Behaviour'!$A:$A, 0))</f>
        <v>221.3468887</v>
      </c>
      <c r="O754" s="2">
        <f t="array" ref="O754">INDEX('Purchase Behaviour'!G:G, MATCH($A754,'Purchase Behaviour'!$A:$A, 0))</f>
        <v>198.9693198</v>
      </c>
      <c r="P754" s="2">
        <f t="array" ref="P754">INDEX('Purchase Behaviour'!H:H, MATCH($A754,'Purchase Behaviour'!$A:$A, 0))</f>
        <v>1</v>
      </c>
      <c r="Q754" s="2">
        <f t="array" ref="Q754">INDEX('Purchase Behaviour'!I:I, MATCH($A754,'Purchase Behaviour'!$A:$A, 0))</f>
        <v>6</v>
      </c>
      <c r="R754" s="2">
        <f t="array" ref="R754">INDEX('Purchase Behaviour'!J:J, MATCH($A754,'Purchase Behaviour'!$A:$A, 0))</f>
        <v>4</v>
      </c>
      <c r="S754" s="2">
        <f t="array" ref="S754">INDEX('Purchase Behaviour'!K:K, MATCH($A754,'Purchase Behaviour'!$A:$A, 0))</f>
        <v>13</v>
      </c>
      <c r="T754" s="2">
        <f t="array" ref="T754">INDEX('Purchase Behaviour'!L:L, MATCH($A754,'Purchase Behaviour'!$A:$A, 0))</f>
        <v>4</v>
      </c>
      <c r="U754" s="2">
        <f t="array" ref="U754">INDEX('Purchase Behaviour'!M:M, MATCH($A754,'Purchase Behaviour'!$A:$A, 0))</f>
        <v>87</v>
      </c>
      <c r="V754" s="2">
        <f t="array" ref="V754">INDEX('Campaign Performance'!B:B, MATCH(A754,'Campaign Performance'!A:A, 0))</f>
        <v>0</v>
      </c>
      <c r="W754" s="2">
        <f t="array" ref="W754">INDEX('Campaign Performance'!C:C, MATCH($A754,'Campaign Performance'!$A:$A, 0))</f>
        <v>0</v>
      </c>
      <c r="X754" s="2">
        <f t="array" ref="X754">INDEX('Campaign Performance'!D:D, MATCH($A754,'Campaign Performance'!$A:$A, 0))</f>
        <v>0</v>
      </c>
      <c r="Y754" s="2">
        <f t="array" ref="Y754">INDEX('Campaign Performance'!E:E, MATCH($A754,'Campaign Performance'!$A:$A, 0))</f>
        <v>0</v>
      </c>
      <c r="Z754" s="2">
        <f t="array" ref="Z754">INDEX('Campaign Performance'!F:F, MATCH($A754,'Campaign Performance'!$A:$A, 0))</f>
        <v>0</v>
      </c>
      <c r="AA754" s="2">
        <f t="array" ref="AA754">INDEX('Campaign Performance'!G:G, MATCH($A754,'Campaign Performance'!$A:$A, 0))</f>
        <v>0</v>
      </c>
      <c r="AB754" s="2">
        <f t="array" ref="AB754">INDEX('Campaign Performance'!H:H, MATCH($A754,'Campaign Performance'!$A:$A, 0))</f>
        <v>0</v>
      </c>
      <c r="AC754" s="5">
        <f t="shared" si="2"/>
        <v>50</v>
      </c>
      <c r="AD754" s="5">
        <f t="shared" si="3"/>
        <v>11</v>
      </c>
      <c r="AE754" s="5">
        <f t="shared" si="4"/>
        <v>1848.74645</v>
      </c>
      <c r="AF754" s="5">
        <f t="shared" si="5"/>
        <v>0</v>
      </c>
      <c r="AG754" s="5" t="str">
        <f t="shared" si="6"/>
        <v>No kids</v>
      </c>
      <c r="AH754" s="5" t="str">
        <f t="shared" si="20"/>
        <v>High income</v>
      </c>
      <c r="AI754" s="5" t="str">
        <f t="shared" si="7"/>
        <v>No</v>
      </c>
      <c r="AJ754" s="5" t="str">
        <f t="shared" si="8"/>
        <v>No Acceptance</v>
      </c>
      <c r="AK754" s="5">
        <f t="shared" si="9"/>
        <v>3</v>
      </c>
      <c r="AL754" s="5">
        <f t="shared" si="10"/>
        <v>0.09369961483</v>
      </c>
      <c r="AM754" s="5">
        <f t="shared" si="11"/>
        <v>0.1212121212</v>
      </c>
      <c r="AN754" s="5">
        <f t="shared" si="12"/>
        <v>0.2222222222</v>
      </c>
      <c r="AO754" s="5">
        <f t="shared" si="13"/>
        <v>0.1428571429</v>
      </c>
      <c r="AP754" s="5">
        <f t="shared" si="14"/>
        <v>0</v>
      </c>
      <c r="AQ754" s="5">
        <f t="shared" si="15"/>
        <v>1</v>
      </c>
      <c r="AR754" s="5">
        <f t="shared" si="16"/>
        <v>0.2074075877</v>
      </c>
      <c r="AS754" s="5">
        <f t="shared" si="17"/>
        <v>1613</v>
      </c>
      <c r="AT754" s="5">
        <f t="shared" si="18"/>
        <v>0.2800357302</v>
      </c>
      <c r="AU754" s="5" t="str">
        <f t="shared" si="19"/>
        <v>Low</v>
      </c>
      <c r="AV754" s="5"/>
      <c r="AW754" s="5"/>
      <c r="AX754" s="5"/>
      <c r="AY754" s="5"/>
      <c r="AZ754" s="5"/>
    </row>
    <row r="755" ht="14.25" customHeight="1">
      <c r="A755" s="5">
        <v>3667.0</v>
      </c>
      <c r="B755" s="5">
        <v>1969.0</v>
      </c>
      <c r="C755" s="5" t="s">
        <v>46</v>
      </c>
      <c r="D755" s="5" t="s">
        <v>54</v>
      </c>
      <c r="E755" s="5">
        <v>80952.0</v>
      </c>
      <c r="F755" s="2">
        <f t="shared" si="1"/>
        <v>80952</v>
      </c>
      <c r="G755" s="5">
        <v>0.0</v>
      </c>
      <c r="H755" s="5">
        <v>1.0</v>
      </c>
      <c r="I755" s="5" t="s">
        <v>509</v>
      </c>
      <c r="J755" s="2">
        <f t="array" ref="J755">INDEX('Purchase Behaviour'!B:B,MATCH(A755,'Purchase Behaviour'!A:A, 0))</f>
        <v>365.5150374</v>
      </c>
      <c r="K755" s="2">
        <f t="array" ref="K755">INDEX('Purchase Behaviour'!C:C, MATCH(A755,'Purchase Behaviour'!A:A, 0))</f>
        <v>582.6021928</v>
      </c>
      <c r="L755" s="2">
        <f t="array" ref="L755">INDEX('Purchase Behaviour'!D:D, MATCH($A755,'Purchase Behaviour'!$A:$A, 0))</f>
        <v>512.5592317</v>
      </c>
      <c r="M755" s="2">
        <f t="array" ref="M755">INDEX('Purchase Behaviour'!E:E, MATCH($A755,'Purchase Behaviour'!$A:$A, 0))</f>
        <v>200.8578131</v>
      </c>
      <c r="N755" s="2">
        <f t="array" ref="N755">INDEX('Purchase Behaviour'!F:F, MATCH($A755,'Purchase Behaviour'!$A:$A, 0))</f>
        <v>536.6038125</v>
      </c>
      <c r="O755" s="2">
        <f t="array" ref="O755">INDEX('Purchase Behaviour'!G:G, MATCH($A755,'Purchase Behaviour'!$A:$A, 0))</f>
        <v>471.9839796</v>
      </c>
      <c r="P755" s="2">
        <f t="array" ref="P755">INDEX('Purchase Behaviour'!H:H, MATCH($A755,'Purchase Behaviour'!$A:$A, 0))</f>
        <v>1</v>
      </c>
      <c r="Q755" s="2">
        <f t="array" ref="Q755">INDEX('Purchase Behaviour'!I:I, MATCH($A755,'Purchase Behaviour'!$A:$A, 0))</f>
        <v>8</v>
      </c>
      <c r="R755" s="2">
        <f t="array" ref="R755">INDEX('Purchase Behaviour'!J:J, MATCH($A755,'Purchase Behaviour'!$A:$A, 0))</f>
        <v>5</v>
      </c>
      <c r="S755" s="2">
        <f t="array" ref="S755">INDEX('Purchase Behaviour'!K:K, MATCH($A755,'Purchase Behaviour'!$A:$A, 0))</f>
        <v>11</v>
      </c>
      <c r="T755" s="2">
        <f t="array" ref="T755">INDEX('Purchase Behaviour'!L:L, MATCH($A755,'Purchase Behaviour'!$A:$A, 0))</f>
        <v>8</v>
      </c>
      <c r="U755" s="2">
        <f t="array" ref="U755">INDEX('Purchase Behaviour'!M:M, MATCH($A755,'Purchase Behaviour'!$A:$A, 0))</f>
        <v>20</v>
      </c>
      <c r="V755" s="2">
        <f t="array" ref="V755">INDEX('Campaign Performance'!B:B, MATCH(A755,'Campaign Performance'!A:A, 0))</f>
        <v>0</v>
      </c>
      <c r="W755" s="2">
        <f t="array" ref="W755">INDEX('Campaign Performance'!C:C, MATCH($A755,'Campaign Performance'!$A:$A, 0))</f>
        <v>1</v>
      </c>
      <c r="X755" s="2">
        <f t="array" ref="X755">INDEX('Campaign Performance'!D:D, MATCH($A755,'Campaign Performance'!$A:$A, 0))</f>
        <v>1</v>
      </c>
      <c r="Y755" s="2">
        <f t="array" ref="Y755">INDEX('Campaign Performance'!E:E, MATCH($A755,'Campaign Performance'!$A:$A, 0))</f>
        <v>1</v>
      </c>
      <c r="Z755" s="2">
        <f t="array" ref="Z755">INDEX('Campaign Performance'!F:F, MATCH($A755,'Campaign Performance'!$A:$A, 0))</f>
        <v>0</v>
      </c>
      <c r="AA755" s="2">
        <f t="array" ref="AA755">INDEX('Campaign Performance'!G:G, MATCH($A755,'Campaign Performance'!$A:$A, 0))</f>
        <v>0</v>
      </c>
      <c r="AB755" s="2">
        <f t="array" ref="AB755">INDEX('Campaign Performance'!H:H, MATCH($A755,'Campaign Performance'!$A:$A, 0))</f>
        <v>1</v>
      </c>
      <c r="AC755" s="5">
        <f t="shared" si="2"/>
        <v>56</v>
      </c>
      <c r="AD755" s="5">
        <f t="shared" si="3"/>
        <v>12</v>
      </c>
      <c r="AE755" s="5">
        <f t="shared" si="4"/>
        <v>2670.122067</v>
      </c>
      <c r="AF755" s="5">
        <f t="shared" si="5"/>
        <v>3</v>
      </c>
      <c r="AG755" s="5" t="str">
        <f t="shared" si="6"/>
        <v>Small family</v>
      </c>
      <c r="AH755" s="5" t="str">
        <f t="shared" si="20"/>
        <v>High income</v>
      </c>
      <c r="AI755" s="5" t="str">
        <f t="shared" si="7"/>
        <v>Yes</v>
      </c>
      <c r="AJ755" s="5" t="str">
        <f t="shared" si="8"/>
        <v>High Acceptance</v>
      </c>
      <c r="AK755" s="5">
        <f t="shared" si="9"/>
        <v>3</v>
      </c>
      <c r="AL755" s="5">
        <f t="shared" si="10"/>
        <v>0.1353292169</v>
      </c>
      <c r="AM755" s="5">
        <f t="shared" si="11"/>
        <v>0.797979798</v>
      </c>
      <c r="AN755" s="5">
        <f t="shared" si="12"/>
        <v>0.2962962963</v>
      </c>
      <c r="AO755" s="5">
        <f t="shared" si="13"/>
        <v>0.1785714286</v>
      </c>
      <c r="AP755" s="5">
        <f t="shared" si="14"/>
        <v>0.75</v>
      </c>
      <c r="AQ755" s="5">
        <f t="shared" si="15"/>
        <v>1</v>
      </c>
      <c r="AR755" s="5">
        <f t="shared" si="16"/>
        <v>0.5105278309</v>
      </c>
      <c r="AS755" s="5">
        <f t="shared" si="17"/>
        <v>24</v>
      </c>
      <c r="AT755" s="5">
        <f t="shared" si="18"/>
        <v>0.9897275569</v>
      </c>
      <c r="AU755" s="5" t="str">
        <f t="shared" si="19"/>
        <v>High</v>
      </c>
      <c r="AV755" s="5"/>
      <c r="AW755" s="5"/>
      <c r="AX755" s="5"/>
      <c r="AY755" s="5"/>
      <c r="AZ755" s="5"/>
    </row>
    <row r="756" ht="14.25" customHeight="1">
      <c r="A756" s="5">
        <v>7723.0</v>
      </c>
      <c r="B756" s="5">
        <v>1979.0</v>
      </c>
      <c r="C756" s="5" t="s">
        <v>46</v>
      </c>
      <c r="D756" s="5" t="s">
        <v>50</v>
      </c>
      <c r="E756" s="5">
        <v>75507.0</v>
      </c>
      <c r="F756" s="2">
        <f t="shared" si="1"/>
        <v>75507</v>
      </c>
      <c r="G756" s="5">
        <v>0.0</v>
      </c>
      <c r="H756" s="5">
        <v>1.0</v>
      </c>
      <c r="I756" s="5" t="s">
        <v>510</v>
      </c>
      <c r="J756" s="2">
        <f t="array" ref="J756">INDEX('Purchase Behaviour'!B:B,MATCH(A756,'Purchase Behaviour'!A:A, 0))</f>
        <v>416.9521168</v>
      </c>
      <c r="K756" s="2">
        <f t="array" ref="K756">INDEX('Purchase Behaviour'!C:C, MATCH(A756,'Purchase Behaviour'!A:A, 0))</f>
        <v>282.1880924</v>
      </c>
      <c r="L756" s="2">
        <f t="array" ref="L756">INDEX('Purchase Behaviour'!D:D, MATCH($A756,'Purchase Behaviour'!$A:$A, 0))</f>
        <v>290.7818087</v>
      </c>
      <c r="M756" s="2">
        <f t="array" ref="M756">INDEX('Purchase Behaviour'!E:E, MATCH($A756,'Purchase Behaviour'!$A:$A, 0))</f>
        <v>377.1435307</v>
      </c>
      <c r="N756" s="2">
        <f t="array" ref="N756">INDEX('Purchase Behaviour'!F:F, MATCH($A756,'Purchase Behaviour'!$A:$A, 0))</f>
        <v>297.3426802</v>
      </c>
      <c r="O756" s="2">
        <f t="array" ref="O756">INDEX('Purchase Behaviour'!G:G, MATCH($A756,'Purchase Behaviour'!$A:$A, 0))</f>
        <v>513.0563152</v>
      </c>
      <c r="P756" s="2">
        <f t="array" ref="P756">INDEX('Purchase Behaviour'!H:H, MATCH($A756,'Purchase Behaviour'!$A:$A, 0))</f>
        <v>1</v>
      </c>
      <c r="Q756" s="2">
        <f t="array" ref="Q756">INDEX('Purchase Behaviour'!I:I, MATCH($A756,'Purchase Behaviour'!$A:$A, 0))</f>
        <v>8</v>
      </c>
      <c r="R756" s="2">
        <f t="array" ref="R756">INDEX('Purchase Behaviour'!J:J, MATCH($A756,'Purchase Behaviour'!$A:$A, 0))</f>
        <v>6</v>
      </c>
      <c r="S756" s="2">
        <f t="array" ref="S756">INDEX('Purchase Behaviour'!K:K, MATCH($A756,'Purchase Behaviour'!$A:$A, 0))</f>
        <v>6</v>
      </c>
      <c r="T756" s="2">
        <f t="array" ref="T756">INDEX('Purchase Behaviour'!L:L, MATCH($A756,'Purchase Behaviour'!$A:$A, 0))</f>
        <v>3</v>
      </c>
      <c r="U756" s="2">
        <f t="array" ref="U756">INDEX('Purchase Behaviour'!M:M, MATCH($A756,'Purchase Behaviour'!$A:$A, 0))</f>
        <v>56</v>
      </c>
      <c r="V756" s="2">
        <f t="array" ref="V756">INDEX('Campaign Performance'!B:B, MATCH(A756,'Campaign Performance'!A:A, 0))</f>
        <v>0</v>
      </c>
      <c r="W756" s="2">
        <f t="array" ref="W756">INDEX('Campaign Performance'!C:C, MATCH($A756,'Campaign Performance'!$A:$A, 0))</f>
        <v>0</v>
      </c>
      <c r="X756" s="2">
        <f t="array" ref="X756">INDEX('Campaign Performance'!D:D, MATCH($A756,'Campaign Performance'!$A:$A, 0))</f>
        <v>0</v>
      </c>
      <c r="Y756" s="2">
        <f t="array" ref="Y756">INDEX('Campaign Performance'!E:E, MATCH($A756,'Campaign Performance'!$A:$A, 0))</f>
        <v>0</v>
      </c>
      <c r="Z756" s="2">
        <f t="array" ref="Z756">INDEX('Campaign Performance'!F:F, MATCH($A756,'Campaign Performance'!$A:$A, 0))</f>
        <v>0</v>
      </c>
      <c r="AA756" s="2">
        <f t="array" ref="AA756">INDEX('Campaign Performance'!G:G, MATCH($A756,'Campaign Performance'!$A:$A, 0))</f>
        <v>0</v>
      </c>
      <c r="AB756" s="2">
        <f t="array" ref="AB756">INDEX('Campaign Performance'!H:H, MATCH($A756,'Campaign Performance'!$A:$A, 0))</f>
        <v>0</v>
      </c>
      <c r="AC756" s="5">
        <f t="shared" si="2"/>
        <v>46</v>
      </c>
      <c r="AD756" s="5">
        <f t="shared" si="3"/>
        <v>11</v>
      </c>
      <c r="AE756" s="5">
        <f t="shared" si="4"/>
        <v>2177.464544</v>
      </c>
      <c r="AF756" s="5">
        <f t="shared" si="5"/>
        <v>0</v>
      </c>
      <c r="AG756" s="5" t="str">
        <f t="shared" si="6"/>
        <v>Small family</v>
      </c>
      <c r="AH756" s="5" t="str">
        <f t="shared" si="20"/>
        <v>High income</v>
      </c>
      <c r="AI756" s="5" t="str">
        <f t="shared" si="7"/>
        <v>No</v>
      </c>
      <c r="AJ756" s="5" t="str">
        <f t="shared" si="8"/>
        <v>No Acceptance</v>
      </c>
      <c r="AK756" s="5">
        <f t="shared" si="9"/>
        <v>3</v>
      </c>
      <c r="AL756" s="5">
        <f t="shared" si="10"/>
        <v>0.1103599626</v>
      </c>
      <c r="AM756" s="5">
        <f t="shared" si="11"/>
        <v>0.4343434343</v>
      </c>
      <c r="AN756" s="5">
        <f t="shared" si="12"/>
        <v>0.2962962963</v>
      </c>
      <c r="AO756" s="5">
        <f t="shared" si="13"/>
        <v>0.2142857143</v>
      </c>
      <c r="AP756" s="5">
        <f t="shared" si="14"/>
        <v>0</v>
      </c>
      <c r="AQ756" s="5">
        <f t="shared" si="15"/>
        <v>1</v>
      </c>
      <c r="AR756" s="5">
        <f t="shared" si="16"/>
        <v>0.3237660368</v>
      </c>
      <c r="AS756" s="5">
        <f t="shared" si="17"/>
        <v>761</v>
      </c>
      <c r="AT756" s="5">
        <f t="shared" si="18"/>
        <v>0.6605627512</v>
      </c>
      <c r="AU756" s="5" t="str">
        <f t="shared" si="19"/>
        <v>Mid</v>
      </c>
      <c r="AV756" s="5"/>
      <c r="AW756" s="5"/>
      <c r="AX756" s="5"/>
      <c r="AY756" s="5"/>
      <c r="AZ756" s="5"/>
    </row>
    <row r="757" ht="14.25" customHeight="1">
      <c r="A757" s="5">
        <v>3870.0</v>
      </c>
      <c r="B757" s="5">
        <v>1978.0</v>
      </c>
      <c r="C757" s="5" t="s">
        <v>70</v>
      </c>
      <c r="D757" s="5" t="s">
        <v>50</v>
      </c>
      <c r="E757" s="5">
        <v>63855.0</v>
      </c>
      <c r="F757" s="2">
        <f t="shared" si="1"/>
        <v>63855</v>
      </c>
      <c r="G757" s="5">
        <v>0.0</v>
      </c>
      <c r="H757" s="5">
        <v>2.0</v>
      </c>
      <c r="I757" s="5" t="s">
        <v>511</v>
      </c>
      <c r="J757" s="2">
        <f t="array" ref="J757">INDEX('Purchase Behaviour'!B:B,MATCH(A757,'Purchase Behaviour'!A:A, 0))</f>
        <v>247.2736783</v>
      </c>
      <c r="K757" s="2">
        <f t="array" ref="K757">INDEX('Purchase Behaviour'!C:C, MATCH(A757,'Purchase Behaviour'!A:A, 0))</f>
        <v>115.2002971</v>
      </c>
      <c r="L757" s="2">
        <f t="array" ref="L757">INDEX('Purchase Behaviour'!D:D, MATCH($A757,'Purchase Behaviour'!$A:$A, 0))</f>
        <v>178.2943047</v>
      </c>
      <c r="M757" s="2">
        <f t="array" ref="M757">INDEX('Purchase Behaviour'!E:E, MATCH($A757,'Purchase Behaviour'!$A:$A, 0))</f>
        <v>184.5022974</v>
      </c>
      <c r="N757" s="2">
        <f t="array" ref="N757">INDEX('Purchase Behaviour'!F:F, MATCH($A757,'Purchase Behaviour'!$A:$A, 0))</f>
        <v>279.7939092</v>
      </c>
      <c r="O757" s="2">
        <f t="array" ref="O757">INDEX('Purchase Behaviour'!G:G, MATCH($A757,'Purchase Behaviour'!$A:$A, 0))</f>
        <v>326.6679353</v>
      </c>
      <c r="P757" s="2">
        <f t="array" ref="P757">INDEX('Purchase Behaviour'!H:H, MATCH($A757,'Purchase Behaviour'!$A:$A, 0))</f>
        <v>1</v>
      </c>
      <c r="Q757" s="2">
        <f t="array" ref="Q757">INDEX('Purchase Behaviour'!I:I, MATCH($A757,'Purchase Behaviour'!$A:$A, 0))</f>
        <v>7</v>
      </c>
      <c r="R757" s="2">
        <f t="array" ref="R757">INDEX('Purchase Behaviour'!J:J, MATCH($A757,'Purchase Behaviour'!$A:$A, 0))</f>
        <v>3</v>
      </c>
      <c r="S757" s="2">
        <f t="array" ref="S757">INDEX('Purchase Behaviour'!K:K, MATCH($A757,'Purchase Behaviour'!$A:$A, 0))</f>
        <v>13</v>
      </c>
      <c r="T757" s="2">
        <f t="array" ref="T757">INDEX('Purchase Behaviour'!L:L, MATCH($A757,'Purchase Behaviour'!$A:$A, 0))</f>
        <v>4</v>
      </c>
      <c r="U757" s="2">
        <f t="array" ref="U757">INDEX('Purchase Behaviour'!M:M, MATCH($A757,'Purchase Behaviour'!$A:$A, 0))</f>
        <v>28</v>
      </c>
      <c r="V757" s="2">
        <f t="array" ref="V757">INDEX('Campaign Performance'!B:B, MATCH(A757,'Campaign Performance'!A:A, 0))</f>
        <v>0</v>
      </c>
      <c r="W757" s="2">
        <f t="array" ref="W757">INDEX('Campaign Performance'!C:C, MATCH($A757,'Campaign Performance'!$A:$A, 0))</f>
        <v>0</v>
      </c>
      <c r="X757" s="2">
        <f t="array" ref="X757">INDEX('Campaign Performance'!D:D, MATCH($A757,'Campaign Performance'!$A:$A, 0))</f>
        <v>0</v>
      </c>
      <c r="Y757" s="2">
        <f t="array" ref="Y757">INDEX('Campaign Performance'!E:E, MATCH($A757,'Campaign Performance'!$A:$A, 0))</f>
        <v>0</v>
      </c>
      <c r="Z757" s="2">
        <f t="array" ref="Z757">INDEX('Campaign Performance'!F:F, MATCH($A757,'Campaign Performance'!$A:$A, 0))</f>
        <v>0</v>
      </c>
      <c r="AA757" s="2">
        <f t="array" ref="AA757">INDEX('Campaign Performance'!G:G, MATCH($A757,'Campaign Performance'!$A:$A, 0))</f>
        <v>0</v>
      </c>
      <c r="AB757" s="2">
        <f t="array" ref="AB757">INDEX('Campaign Performance'!H:H, MATCH($A757,'Campaign Performance'!$A:$A, 0))</f>
        <v>0</v>
      </c>
      <c r="AC757" s="5">
        <f t="shared" si="2"/>
        <v>47</v>
      </c>
      <c r="AD757" s="5">
        <f t="shared" si="3"/>
        <v>12</v>
      </c>
      <c r="AE757" s="5">
        <f t="shared" si="4"/>
        <v>1331.732422</v>
      </c>
      <c r="AF757" s="5">
        <f t="shared" si="5"/>
        <v>0</v>
      </c>
      <c r="AG757" s="5" t="str">
        <f t="shared" si="6"/>
        <v>Large family</v>
      </c>
      <c r="AH757" s="5" t="str">
        <f t="shared" si="20"/>
        <v>High income</v>
      </c>
      <c r="AI757" s="5" t="str">
        <f t="shared" si="7"/>
        <v>No</v>
      </c>
      <c r="AJ757" s="5" t="str">
        <f t="shared" si="8"/>
        <v>No Acceptance</v>
      </c>
      <c r="AK757" s="5">
        <f t="shared" si="9"/>
        <v>3</v>
      </c>
      <c r="AL757" s="5">
        <f t="shared" si="10"/>
        <v>0.06749590514</v>
      </c>
      <c r="AM757" s="5">
        <f t="shared" si="11"/>
        <v>0.7171717172</v>
      </c>
      <c r="AN757" s="5">
        <f t="shared" si="12"/>
        <v>0.2592592593</v>
      </c>
      <c r="AO757" s="5">
        <f t="shared" si="13"/>
        <v>0.1071428571</v>
      </c>
      <c r="AP757" s="5">
        <f t="shared" si="14"/>
        <v>0</v>
      </c>
      <c r="AQ757" s="5">
        <f t="shared" si="15"/>
        <v>1</v>
      </c>
      <c r="AR757" s="5">
        <f t="shared" si="16"/>
        <v>0.381628666</v>
      </c>
      <c r="AS757" s="5">
        <f t="shared" si="17"/>
        <v>404</v>
      </c>
      <c r="AT757" s="5">
        <f t="shared" si="18"/>
        <v>0.8200089326</v>
      </c>
      <c r="AU757" s="5" t="str">
        <f t="shared" si="19"/>
        <v>High</v>
      </c>
      <c r="AV757" s="5"/>
      <c r="AW757" s="5"/>
      <c r="AX757" s="5"/>
      <c r="AY757" s="5"/>
      <c r="AZ757" s="5"/>
    </row>
    <row r="758" ht="14.25" customHeight="1">
      <c r="A758" s="5">
        <v>4012.0</v>
      </c>
      <c r="B758" s="5">
        <v>1972.0</v>
      </c>
      <c r="C758" s="5" t="s">
        <v>53</v>
      </c>
      <c r="D758" s="5" t="s">
        <v>50</v>
      </c>
      <c r="E758" s="5">
        <v>62220.0</v>
      </c>
      <c r="F758" s="2">
        <f t="shared" si="1"/>
        <v>62220</v>
      </c>
      <c r="G758" s="5">
        <v>0.0</v>
      </c>
      <c r="H758" s="5">
        <v>0.0</v>
      </c>
      <c r="I758" s="5" t="s">
        <v>101</v>
      </c>
      <c r="J758" s="2">
        <f t="array" ref="J758">INDEX('Purchase Behaviour'!B:B,MATCH(A758,'Purchase Behaviour'!A:A, 0))</f>
        <v>302.8445831</v>
      </c>
      <c r="K758" s="2">
        <f t="array" ref="K758">INDEX('Purchase Behaviour'!C:C, MATCH(A758,'Purchase Behaviour'!A:A, 0))</f>
        <v>341.6298497</v>
      </c>
      <c r="L758" s="2">
        <f t="array" ref="L758">INDEX('Purchase Behaviour'!D:D, MATCH($A758,'Purchase Behaviour'!$A:$A, 0))</f>
        <v>273.684272</v>
      </c>
      <c r="M758" s="2">
        <f t="array" ref="M758">INDEX('Purchase Behaviour'!E:E, MATCH($A758,'Purchase Behaviour'!$A:$A, 0))</f>
        <v>277.0542635</v>
      </c>
      <c r="N758" s="2">
        <f t="array" ref="N758">INDEX('Purchase Behaviour'!F:F, MATCH($A758,'Purchase Behaviour'!$A:$A, 0))</f>
        <v>464.6188571</v>
      </c>
      <c r="O758" s="2">
        <f t="array" ref="O758">INDEX('Purchase Behaviour'!G:G, MATCH($A758,'Purchase Behaviour'!$A:$A, 0))</f>
        <v>412.5535275</v>
      </c>
      <c r="P758" s="2">
        <f t="array" ref="P758">INDEX('Purchase Behaviour'!H:H, MATCH($A758,'Purchase Behaviour'!$A:$A, 0))</f>
        <v>5</v>
      </c>
      <c r="Q758" s="2">
        <f t="array" ref="Q758">INDEX('Purchase Behaviour'!I:I, MATCH($A758,'Purchase Behaviour'!$A:$A, 0))</f>
        <v>7</v>
      </c>
      <c r="R758" s="2">
        <f t="array" ref="R758">INDEX('Purchase Behaviour'!J:J, MATCH($A758,'Purchase Behaviour'!$A:$A, 0))</f>
        <v>6</v>
      </c>
      <c r="S758" s="2">
        <f t="array" ref="S758">INDEX('Purchase Behaviour'!K:K, MATCH($A758,'Purchase Behaviour'!$A:$A, 0))</f>
        <v>5</v>
      </c>
      <c r="T758" s="2">
        <f t="array" ref="T758">INDEX('Purchase Behaviour'!L:L, MATCH($A758,'Purchase Behaviour'!$A:$A, 0))</f>
        <v>6</v>
      </c>
      <c r="U758" s="2">
        <f t="array" ref="U758">INDEX('Purchase Behaviour'!M:M, MATCH($A758,'Purchase Behaviour'!$A:$A, 0))</f>
        <v>55</v>
      </c>
      <c r="V758" s="2">
        <f t="array" ref="V758">INDEX('Campaign Performance'!B:B, MATCH(A758,'Campaign Performance'!A:A, 0))</f>
        <v>0</v>
      </c>
      <c r="W758" s="2">
        <f t="array" ref="W758">INDEX('Campaign Performance'!C:C, MATCH($A758,'Campaign Performance'!$A:$A, 0))</f>
        <v>0</v>
      </c>
      <c r="X758" s="2">
        <f t="array" ref="X758">INDEX('Campaign Performance'!D:D, MATCH($A758,'Campaign Performance'!$A:$A, 0))</f>
        <v>0</v>
      </c>
      <c r="Y758" s="2">
        <f t="array" ref="Y758">INDEX('Campaign Performance'!E:E, MATCH($A758,'Campaign Performance'!$A:$A, 0))</f>
        <v>0</v>
      </c>
      <c r="Z758" s="2">
        <f t="array" ref="Z758">INDEX('Campaign Performance'!F:F, MATCH($A758,'Campaign Performance'!$A:$A, 0))</f>
        <v>0</v>
      </c>
      <c r="AA758" s="2">
        <f t="array" ref="AA758">INDEX('Campaign Performance'!G:G, MATCH($A758,'Campaign Performance'!$A:$A, 0))</f>
        <v>1</v>
      </c>
      <c r="AB758" s="2">
        <f t="array" ref="AB758">INDEX('Campaign Performance'!H:H, MATCH($A758,'Campaign Performance'!$A:$A, 0))</f>
        <v>1</v>
      </c>
      <c r="AC758" s="5">
        <f t="shared" si="2"/>
        <v>53</v>
      </c>
      <c r="AD758" s="5">
        <f t="shared" si="3"/>
        <v>13</v>
      </c>
      <c r="AE758" s="5">
        <f t="shared" si="4"/>
        <v>2072.385353</v>
      </c>
      <c r="AF758" s="5">
        <f t="shared" si="5"/>
        <v>0</v>
      </c>
      <c r="AG758" s="5" t="str">
        <f t="shared" si="6"/>
        <v>No kids</v>
      </c>
      <c r="AH758" s="5" t="str">
        <f t="shared" si="20"/>
        <v>High income</v>
      </c>
      <c r="AI758" s="5" t="str">
        <f t="shared" si="7"/>
        <v>Yes</v>
      </c>
      <c r="AJ758" s="5" t="str">
        <f t="shared" si="8"/>
        <v>No Acceptance</v>
      </c>
      <c r="AK758" s="5">
        <f t="shared" si="9"/>
        <v>3</v>
      </c>
      <c r="AL758" s="5">
        <f t="shared" si="10"/>
        <v>0.1050342568</v>
      </c>
      <c r="AM758" s="5">
        <f t="shared" si="11"/>
        <v>0.4444444444</v>
      </c>
      <c r="AN758" s="5">
        <f t="shared" si="12"/>
        <v>0.2592592593</v>
      </c>
      <c r="AO758" s="5">
        <f t="shared" si="13"/>
        <v>0.2142857143</v>
      </c>
      <c r="AP758" s="5">
        <f t="shared" si="14"/>
        <v>0</v>
      </c>
      <c r="AQ758" s="5">
        <f t="shared" si="15"/>
        <v>1</v>
      </c>
      <c r="AR758" s="5">
        <f t="shared" si="16"/>
        <v>0.3199093579</v>
      </c>
      <c r="AS758" s="5">
        <f t="shared" si="17"/>
        <v>795</v>
      </c>
      <c r="AT758" s="5">
        <f t="shared" si="18"/>
        <v>0.6453774006</v>
      </c>
      <c r="AU758" s="5" t="str">
        <f t="shared" si="19"/>
        <v>Mid</v>
      </c>
      <c r="AV758" s="5"/>
      <c r="AW758" s="5"/>
      <c r="AX758" s="5"/>
      <c r="AY758" s="5"/>
      <c r="AZ758" s="5"/>
    </row>
    <row r="759" ht="14.25" customHeight="1">
      <c r="A759" s="5">
        <v>5909.0</v>
      </c>
      <c r="B759" s="5">
        <v>1964.0</v>
      </c>
      <c r="C759" s="5" t="s">
        <v>46</v>
      </c>
      <c r="D759" s="5" t="s">
        <v>54</v>
      </c>
      <c r="E759" s="5">
        <v>58512.0</v>
      </c>
      <c r="F759" s="2">
        <f t="shared" si="1"/>
        <v>58512</v>
      </c>
      <c r="G759" s="5">
        <v>0.0</v>
      </c>
      <c r="H759" s="5">
        <v>0.0</v>
      </c>
      <c r="I759" s="5" t="s">
        <v>216</v>
      </c>
      <c r="J759" s="2">
        <f t="array" ref="J759">INDEX('Purchase Behaviour'!B:B,MATCH(A759,'Purchase Behaviour'!A:A, 0))</f>
        <v>316.5570972</v>
      </c>
      <c r="K759" s="2">
        <f t="array" ref="K759">INDEX('Purchase Behaviour'!C:C, MATCH(A759,'Purchase Behaviour'!A:A, 0))</f>
        <v>362.1032177</v>
      </c>
      <c r="L759" s="2">
        <f t="array" ref="L759">INDEX('Purchase Behaviour'!D:D, MATCH($A759,'Purchase Behaviour'!$A:$A, 0))</f>
        <v>107.4020875</v>
      </c>
      <c r="M759" s="2">
        <f t="array" ref="M759">INDEX('Purchase Behaviour'!E:E, MATCH($A759,'Purchase Behaviour'!$A:$A, 0))</f>
        <v>206.283189</v>
      </c>
      <c r="N759" s="2">
        <f t="array" ref="N759">INDEX('Purchase Behaviour'!F:F, MATCH($A759,'Purchase Behaviour'!$A:$A, 0))</f>
        <v>241.254273</v>
      </c>
      <c r="O759" s="2">
        <f t="array" ref="O759">INDEX('Purchase Behaviour'!G:G, MATCH($A759,'Purchase Behaviour'!$A:$A, 0))</f>
        <v>207.3379304</v>
      </c>
      <c r="P759" s="2">
        <f t="array" ref="P759">INDEX('Purchase Behaviour'!H:H, MATCH($A759,'Purchase Behaviour'!$A:$A, 0))</f>
        <v>5</v>
      </c>
      <c r="Q759" s="2">
        <f t="array" ref="Q759">INDEX('Purchase Behaviour'!I:I, MATCH($A759,'Purchase Behaviour'!$A:$A, 0))</f>
        <v>3</v>
      </c>
      <c r="R759" s="2">
        <f t="array" ref="R759">INDEX('Purchase Behaviour'!J:J, MATCH($A759,'Purchase Behaviour'!$A:$A, 0))</f>
        <v>4</v>
      </c>
      <c r="S759" s="2">
        <f t="array" ref="S759">INDEX('Purchase Behaviour'!K:K, MATCH($A759,'Purchase Behaviour'!$A:$A, 0))</f>
        <v>8</v>
      </c>
      <c r="T759" s="2">
        <f t="array" ref="T759">INDEX('Purchase Behaviour'!L:L, MATCH($A759,'Purchase Behaviour'!$A:$A, 0))</f>
        <v>8</v>
      </c>
      <c r="U759" s="2">
        <f t="array" ref="U759">INDEX('Purchase Behaviour'!M:M, MATCH($A759,'Purchase Behaviour'!$A:$A, 0))</f>
        <v>25</v>
      </c>
      <c r="V759" s="2">
        <f t="array" ref="V759">INDEX('Campaign Performance'!B:B, MATCH(A759,'Campaign Performance'!A:A, 0))</f>
        <v>0</v>
      </c>
      <c r="W759" s="2">
        <f t="array" ref="W759">INDEX('Campaign Performance'!C:C, MATCH($A759,'Campaign Performance'!$A:$A, 0))</f>
        <v>0</v>
      </c>
      <c r="X759" s="2">
        <f t="array" ref="X759">INDEX('Campaign Performance'!D:D, MATCH($A759,'Campaign Performance'!$A:$A, 0))</f>
        <v>0</v>
      </c>
      <c r="Y759" s="2">
        <f t="array" ref="Y759">INDEX('Campaign Performance'!E:E, MATCH($A759,'Campaign Performance'!$A:$A, 0))</f>
        <v>0</v>
      </c>
      <c r="Z759" s="2">
        <f t="array" ref="Z759">INDEX('Campaign Performance'!F:F, MATCH($A759,'Campaign Performance'!$A:$A, 0))</f>
        <v>0</v>
      </c>
      <c r="AA759" s="2">
        <f t="array" ref="AA759">INDEX('Campaign Performance'!G:G, MATCH($A759,'Campaign Performance'!$A:$A, 0))</f>
        <v>0</v>
      </c>
      <c r="AB759" s="2">
        <f t="array" ref="AB759">INDEX('Campaign Performance'!H:H, MATCH($A759,'Campaign Performance'!$A:$A, 0))</f>
        <v>0</v>
      </c>
      <c r="AC759" s="5">
        <f t="shared" si="2"/>
        <v>61</v>
      </c>
      <c r="AD759" s="5">
        <f t="shared" si="3"/>
        <v>12</v>
      </c>
      <c r="AE759" s="5">
        <f t="shared" si="4"/>
        <v>1440.937795</v>
      </c>
      <c r="AF759" s="5">
        <f t="shared" si="5"/>
        <v>0</v>
      </c>
      <c r="AG759" s="5" t="str">
        <f t="shared" si="6"/>
        <v>No kids</v>
      </c>
      <c r="AH759" s="5" t="str">
        <f t="shared" si="20"/>
        <v>High income</v>
      </c>
      <c r="AI759" s="5" t="str">
        <f t="shared" si="7"/>
        <v>No</v>
      </c>
      <c r="AJ759" s="5" t="str">
        <f t="shared" si="8"/>
        <v>No Acceptance</v>
      </c>
      <c r="AK759" s="5">
        <f t="shared" si="9"/>
        <v>3</v>
      </c>
      <c r="AL759" s="5">
        <f t="shared" si="10"/>
        <v>0.07303073733</v>
      </c>
      <c r="AM759" s="5">
        <f t="shared" si="11"/>
        <v>0.7474747475</v>
      </c>
      <c r="AN759" s="5">
        <f t="shared" si="12"/>
        <v>0.1111111111</v>
      </c>
      <c r="AO759" s="5">
        <f t="shared" si="13"/>
        <v>0.1428571429</v>
      </c>
      <c r="AP759" s="5">
        <f t="shared" si="14"/>
        <v>0</v>
      </c>
      <c r="AQ759" s="5">
        <f t="shared" si="15"/>
        <v>1</v>
      </c>
      <c r="AR759" s="5">
        <f t="shared" si="16"/>
        <v>0.3734524895</v>
      </c>
      <c r="AS759" s="5">
        <f t="shared" si="17"/>
        <v>455</v>
      </c>
      <c r="AT759" s="5">
        <f t="shared" si="18"/>
        <v>0.7972309067</v>
      </c>
      <c r="AU759" s="5" t="str">
        <f t="shared" si="19"/>
        <v>High</v>
      </c>
      <c r="AV759" s="5"/>
      <c r="AW759" s="5"/>
      <c r="AX759" s="5"/>
      <c r="AY759" s="5"/>
      <c r="AZ759" s="5"/>
    </row>
    <row r="760" ht="14.25" customHeight="1">
      <c r="A760" s="5">
        <v>10470.0</v>
      </c>
      <c r="B760" s="5">
        <v>1979.0</v>
      </c>
      <c r="C760" s="5" t="s">
        <v>56</v>
      </c>
      <c r="D760" s="5" t="s">
        <v>54</v>
      </c>
      <c r="E760" s="5">
        <v>40662.0</v>
      </c>
      <c r="F760" s="2">
        <f t="shared" si="1"/>
        <v>40662</v>
      </c>
      <c r="G760" s="5">
        <v>0.0</v>
      </c>
      <c r="H760" s="5">
        <v>1.0</v>
      </c>
      <c r="I760" s="5" t="s">
        <v>512</v>
      </c>
      <c r="J760" s="2">
        <f t="array" ref="J760">INDEX('Purchase Behaviour'!B:B,MATCH(A760,'Purchase Behaviour'!A:A, 0))</f>
        <v>98.32628953</v>
      </c>
      <c r="K760" s="2">
        <f t="array" ref="K760">INDEX('Purchase Behaviour'!C:C, MATCH(A760,'Purchase Behaviour'!A:A, 0))</f>
        <v>220.7486876</v>
      </c>
      <c r="L760" s="2">
        <f t="array" ref="L760">INDEX('Purchase Behaviour'!D:D, MATCH($A760,'Purchase Behaviour'!$A:$A, 0))</f>
        <v>280.8431382</v>
      </c>
      <c r="M760" s="2">
        <f t="array" ref="M760">INDEX('Purchase Behaviour'!E:E, MATCH($A760,'Purchase Behaviour'!$A:$A, 0))</f>
        <v>193.7677145</v>
      </c>
      <c r="N760" s="2">
        <f t="array" ref="N760">INDEX('Purchase Behaviour'!F:F, MATCH($A760,'Purchase Behaviour'!$A:$A, 0))</f>
        <v>234.9216456</v>
      </c>
      <c r="O760" s="2">
        <f t="array" ref="O760">INDEX('Purchase Behaviour'!G:G, MATCH($A760,'Purchase Behaviour'!$A:$A, 0))</f>
        <v>191.9170576</v>
      </c>
      <c r="P760" s="2">
        <f t="array" ref="P760">INDEX('Purchase Behaviour'!H:H, MATCH($A760,'Purchase Behaviour'!$A:$A, 0))</f>
        <v>2</v>
      </c>
      <c r="Q760" s="2">
        <f t="array" ref="Q760">INDEX('Purchase Behaviour'!I:I, MATCH($A760,'Purchase Behaviour'!$A:$A, 0))</f>
        <v>2</v>
      </c>
      <c r="R760" s="2">
        <f t="array" ref="R760">INDEX('Purchase Behaviour'!J:J, MATCH($A760,'Purchase Behaviour'!$A:$A, 0))</f>
        <v>1</v>
      </c>
      <c r="S760" s="2">
        <f t="array" ref="S760">INDEX('Purchase Behaviour'!K:K, MATCH($A760,'Purchase Behaviour'!$A:$A, 0))</f>
        <v>3</v>
      </c>
      <c r="T760" s="2">
        <f t="array" ref="T760">INDEX('Purchase Behaviour'!L:L, MATCH($A760,'Purchase Behaviour'!$A:$A, 0))</f>
        <v>4</v>
      </c>
      <c r="U760" s="2">
        <f t="array" ref="U760">INDEX('Purchase Behaviour'!M:M, MATCH($A760,'Purchase Behaviour'!$A:$A, 0))</f>
        <v>0</v>
      </c>
      <c r="V760" s="2">
        <f t="array" ref="V760">INDEX('Campaign Performance'!B:B, MATCH(A760,'Campaign Performance'!A:A, 0))</f>
        <v>0</v>
      </c>
      <c r="W760" s="2">
        <f t="array" ref="W760">INDEX('Campaign Performance'!C:C, MATCH($A760,'Campaign Performance'!$A:$A, 0))</f>
        <v>0</v>
      </c>
      <c r="X760" s="2">
        <f t="array" ref="X760">INDEX('Campaign Performance'!D:D, MATCH($A760,'Campaign Performance'!$A:$A, 0))</f>
        <v>0</v>
      </c>
      <c r="Y760" s="2">
        <f t="array" ref="Y760">INDEX('Campaign Performance'!E:E, MATCH($A760,'Campaign Performance'!$A:$A, 0))</f>
        <v>0</v>
      </c>
      <c r="Z760" s="2">
        <f t="array" ref="Z760">INDEX('Campaign Performance'!F:F, MATCH($A760,'Campaign Performance'!$A:$A, 0))</f>
        <v>0</v>
      </c>
      <c r="AA760" s="2">
        <f t="array" ref="AA760">INDEX('Campaign Performance'!G:G, MATCH($A760,'Campaign Performance'!$A:$A, 0))</f>
        <v>0</v>
      </c>
      <c r="AB760" s="2">
        <f t="array" ref="AB760">INDEX('Campaign Performance'!H:H, MATCH($A760,'Campaign Performance'!$A:$A, 0))</f>
        <v>0</v>
      </c>
      <c r="AC760" s="5">
        <f t="shared" si="2"/>
        <v>46</v>
      </c>
      <c r="AD760" s="5">
        <f t="shared" si="3"/>
        <v>12</v>
      </c>
      <c r="AE760" s="5">
        <f t="shared" si="4"/>
        <v>1220.524533</v>
      </c>
      <c r="AF760" s="5">
        <f t="shared" si="5"/>
        <v>0</v>
      </c>
      <c r="AG760" s="5" t="str">
        <f t="shared" si="6"/>
        <v>Small family</v>
      </c>
      <c r="AH760" s="5" t="str">
        <f t="shared" si="20"/>
        <v>Mid income</v>
      </c>
      <c r="AI760" s="5" t="str">
        <f t="shared" si="7"/>
        <v>No</v>
      </c>
      <c r="AJ760" s="5" t="str">
        <f t="shared" si="8"/>
        <v>No Acceptance</v>
      </c>
      <c r="AK760" s="5">
        <f t="shared" si="9"/>
        <v>2</v>
      </c>
      <c r="AL760" s="5">
        <f t="shared" si="10"/>
        <v>0.06185957986</v>
      </c>
      <c r="AM760" s="5">
        <f t="shared" si="11"/>
        <v>1</v>
      </c>
      <c r="AN760" s="5">
        <f t="shared" si="12"/>
        <v>0.07407407407</v>
      </c>
      <c r="AO760" s="5">
        <f t="shared" si="13"/>
        <v>0.03571428571</v>
      </c>
      <c r="AP760" s="5">
        <f t="shared" si="14"/>
        <v>0</v>
      </c>
      <c r="AQ760" s="5">
        <f t="shared" si="15"/>
        <v>0.5</v>
      </c>
      <c r="AR760" s="5">
        <f t="shared" si="16"/>
        <v>0.3801474346</v>
      </c>
      <c r="AS760" s="5">
        <f t="shared" si="17"/>
        <v>413</v>
      </c>
      <c r="AT760" s="5">
        <f t="shared" si="18"/>
        <v>0.8159892809</v>
      </c>
      <c r="AU760" s="5" t="str">
        <f t="shared" si="19"/>
        <v>High</v>
      </c>
      <c r="AV760" s="5"/>
      <c r="AW760" s="5"/>
      <c r="AX760" s="5"/>
      <c r="AY760" s="5"/>
      <c r="AZ760" s="5"/>
    </row>
    <row r="761" ht="14.25" customHeight="1">
      <c r="A761" s="5">
        <v>6488.0</v>
      </c>
      <c r="B761" s="5">
        <v>1960.0</v>
      </c>
      <c r="C761" s="5" t="s">
        <v>53</v>
      </c>
      <c r="D761" s="5" t="s">
        <v>54</v>
      </c>
      <c r="E761" s="5">
        <v>38829.0</v>
      </c>
      <c r="F761" s="2">
        <f t="shared" si="1"/>
        <v>38829</v>
      </c>
      <c r="G761" s="5">
        <v>0.0</v>
      </c>
      <c r="H761" s="5">
        <v>0.0</v>
      </c>
      <c r="I761" s="5" t="s">
        <v>275</v>
      </c>
      <c r="J761" s="2">
        <f t="array" ref="J761">INDEX('Purchase Behaviour'!B:B,MATCH(A761,'Purchase Behaviour'!A:A, 0))</f>
        <v>159.5371683</v>
      </c>
      <c r="K761" s="2">
        <f t="array" ref="K761">INDEX('Purchase Behaviour'!C:C, MATCH(A761,'Purchase Behaviour'!A:A, 0))</f>
        <v>240.4445847</v>
      </c>
      <c r="L761" s="2">
        <f t="array" ref="L761">INDEX('Purchase Behaviour'!D:D, MATCH($A761,'Purchase Behaviour'!$A:$A, 0))</f>
        <v>100.8824729</v>
      </c>
      <c r="M761" s="2">
        <f t="array" ref="M761">INDEX('Purchase Behaviour'!E:E, MATCH($A761,'Purchase Behaviour'!$A:$A, 0))</f>
        <v>75.00729092</v>
      </c>
      <c r="N761" s="2">
        <f t="array" ref="N761">INDEX('Purchase Behaviour'!F:F, MATCH($A761,'Purchase Behaviour'!$A:$A, 0))</f>
        <v>100.0436402</v>
      </c>
      <c r="O761" s="2">
        <f t="array" ref="O761">INDEX('Purchase Behaviour'!G:G, MATCH($A761,'Purchase Behaviour'!$A:$A, 0))</f>
        <v>236.5438772</v>
      </c>
      <c r="P761" s="2">
        <f t="array" ref="P761">INDEX('Purchase Behaviour'!H:H, MATCH($A761,'Purchase Behaviour'!$A:$A, 0))</f>
        <v>1</v>
      </c>
      <c r="Q761" s="2">
        <f t="array" ref="Q761">INDEX('Purchase Behaviour'!I:I, MATCH($A761,'Purchase Behaviour'!$A:$A, 0))</f>
        <v>3</v>
      </c>
      <c r="R761" s="2">
        <f t="array" ref="R761">INDEX('Purchase Behaviour'!J:J, MATCH($A761,'Purchase Behaviour'!$A:$A, 0))</f>
        <v>2</v>
      </c>
      <c r="S761" s="2">
        <f t="array" ref="S761">INDEX('Purchase Behaviour'!K:K, MATCH($A761,'Purchase Behaviour'!$A:$A, 0))</f>
        <v>2</v>
      </c>
      <c r="T761" s="2">
        <f t="array" ref="T761">INDEX('Purchase Behaviour'!L:L, MATCH($A761,'Purchase Behaviour'!$A:$A, 0))</f>
        <v>5</v>
      </c>
      <c r="U761" s="2">
        <f t="array" ref="U761">INDEX('Purchase Behaviour'!M:M, MATCH($A761,'Purchase Behaviour'!$A:$A, 0))</f>
        <v>86</v>
      </c>
      <c r="V761" s="2">
        <f t="array" ref="V761">INDEX('Campaign Performance'!B:B, MATCH(A761,'Campaign Performance'!A:A, 0))</f>
        <v>0</v>
      </c>
      <c r="W761" s="2">
        <f t="array" ref="W761">INDEX('Campaign Performance'!C:C, MATCH($A761,'Campaign Performance'!$A:$A, 0))</f>
        <v>0</v>
      </c>
      <c r="X761" s="2">
        <f t="array" ref="X761">INDEX('Campaign Performance'!D:D, MATCH($A761,'Campaign Performance'!$A:$A, 0))</f>
        <v>0</v>
      </c>
      <c r="Y761" s="2">
        <f t="array" ref="Y761">INDEX('Campaign Performance'!E:E, MATCH($A761,'Campaign Performance'!$A:$A, 0))</f>
        <v>0</v>
      </c>
      <c r="Z761" s="2">
        <f t="array" ref="Z761">INDEX('Campaign Performance'!F:F, MATCH($A761,'Campaign Performance'!$A:$A, 0))</f>
        <v>0</v>
      </c>
      <c r="AA761" s="2">
        <f t="array" ref="AA761">INDEX('Campaign Performance'!G:G, MATCH($A761,'Campaign Performance'!$A:$A, 0))</f>
        <v>0</v>
      </c>
      <c r="AB761" s="2">
        <f t="array" ref="AB761">INDEX('Campaign Performance'!H:H, MATCH($A761,'Campaign Performance'!$A:$A, 0))</f>
        <v>0</v>
      </c>
      <c r="AC761" s="5">
        <f t="shared" si="2"/>
        <v>65</v>
      </c>
      <c r="AD761" s="5">
        <f t="shared" si="3"/>
        <v>11</v>
      </c>
      <c r="AE761" s="5">
        <f t="shared" si="4"/>
        <v>912.4590343</v>
      </c>
      <c r="AF761" s="5">
        <f t="shared" si="5"/>
        <v>0</v>
      </c>
      <c r="AG761" s="5" t="str">
        <f t="shared" si="6"/>
        <v>No kids</v>
      </c>
      <c r="AH761" s="5" t="str">
        <f t="shared" si="20"/>
        <v>Mid income</v>
      </c>
      <c r="AI761" s="5" t="str">
        <f t="shared" si="7"/>
        <v>No</v>
      </c>
      <c r="AJ761" s="5" t="str">
        <f t="shared" si="8"/>
        <v>No Acceptance</v>
      </c>
      <c r="AK761" s="5">
        <f t="shared" si="9"/>
        <v>2</v>
      </c>
      <c r="AL761" s="5">
        <f t="shared" si="10"/>
        <v>0.04624596308</v>
      </c>
      <c r="AM761" s="5">
        <f t="shared" si="11"/>
        <v>0.1313131313</v>
      </c>
      <c r="AN761" s="5">
        <f t="shared" si="12"/>
        <v>0.1111111111</v>
      </c>
      <c r="AO761" s="5">
        <f t="shared" si="13"/>
        <v>0.07142857143</v>
      </c>
      <c r="AP761" s="5">
        <f t="shared" si="14"/>
        <v>0</v>
      </c>
      <c r="AQ761" s="5">
        <f t="shared" si="15"/>
        <v>0.5</v>
      </c>
      <c r="AR761" s="5">
        <f t="shared" si="16"/>
        <v>0.124764954</v>
      </c>
      <c r="AS761" s="5">
        <f t="shared" si="17"/>
        <v>2004</v>
      </c>
      <c r="AT761" s="5">
        <f t="shared" si="18"/>
        <v>0.1054041983</v>
      </c>
      <c r="AU761" s="5" t="str">
        <f t="shared" si="19"/>
        <v>Low</v>
      </c>
      <c r="AV761" s="5"/>
      <c r="AW761" s="5"/>
      <c r="AX761" s="5"/>
      <c r="AY761" s="5"/>
      <c r="AZ761" s="5"/>
    </row>
    <row r="762" ht="14.25" customHeight="1">
      <c r="A762" s="5">
        <v>10270.0</v>
      </c>
      <c r="B762" s="5">
        <v>1981.0</v>
      </c>
      <c r="C762" s="5" t="s">
        <v>70</v>
      </c>
      <c r="D762" s="5" t="s">
        <v>54</v>
      </c>
      <c r="E762" s="5">
        <v>35523.0</v>
      </c>
      <c r="F762" s="2">
        <f t="shared" si="1"/>
        <v>35523</v>
      </c>
      <c r="G762" s="5">
        <v>1.0</v>
      </c>
      <c r="H762" s="5">
        <v>2.0</v>
      </c>
      <c r="I762" s="5" t="s">
        <v>508</v>
      </c>
      <c r="J762" s="2">
        <f t="array" ref="J762">INDEX('Purchase Behaviour'!B:B,MATCH(A762,'Purchase Behaviour'!A:A, 0))</f>
        <v>174.7190479</v>
      </c>
      <c r="K762" s="2">
        <f t="array" ref="K762">INDEX('Purchase Behaviour'!C:C, MATCH(A762,'Purchase Behaviour'!A:A, 0))</f>
        <v>190.4561567</v>
      </c>
      <c r="L762" s="2">
        <f t="array" ref="L762">INDEX('Purchase Behaviour'!D:D, MATCH($A762,'Purchase Behaviour'!$A:$A, 0))</f>
        <v>261.1868852</v>
      </c>
      <c r="M762" s="2">
        <f t="array" ref="M762">INDEX('Purchase Behaviour'!E:E, MATCH($A762,'Purchase Behaviour'!$A:$A, 0))</f>
        <v>106.6989102</v>
      </c>
      <c r="N762" s="2">
        <f t="array" ref="N762">INDEX('Purchase Behaviour'!F:F, MATCH($A762,'Purchase Behaviour'!$A:$A, 0))</f>
        <v>235.4728565</v>
      </c>
      <c r="O762" s="2">
        <f t="array" ref="O762">INDEX('Purchase Behaviour'!G:G, MATCH($A762,'Purchase Behaviour'!$A:$A, 0))</f>
        <v>148.4185144</v>
      </c>
      <c r="P762" s="2">
        <f t="array" ref="P762">INDEX('Purchase Behaviour'!H:H, MATCH($A762,'Purchase Behaviour'!$A:$A, 0))</f>
        <v>2</v>
      </c>
      <c r="Q762" s="2">
        <f t="array" ref="Q762">INDEX('Purchase Behaviour'!I:I, MATCH($A762,'Purchase Behaviour'!$A:$A, 0))</f>
        <v>3</v>
      </c>
      <c r="R762" s="2">
        <f t="array" ref="R762">INDEX('Purchase Behaviour'!J:J, MATCH($A762,'Purchase Behaviour'!$A:$A, 0))</f>
        <v>0</v>
      </c>
      <c r="S762" s="2">
        <f t="array" ref="S762">INDEX('Purchase Behaviour'!K:K, MATCH($A762,'Purchase Behaviour'!$A:$A, 0))</f>
        <v>3</v>
      </c>
      <c r="T762" s="2">
        <f t="array" ref="T762">INDEX('Purchase Behaviour'!L:L, MATCH($A762,'Purchase Behaviour'!$A:$A, 0))</f>
        <v>7</v>
      </c>
      <c r="U762" s="2">
        <f t="array" ref="U762">INDEX('Purchase Behaviour'!M:M, MATCH($A762,'Purchase Behaviour'!$A:$A, 0))</f>
        <v>8</v>
      </c>
      <c r="V762" s="2">
        <f t="array" ref="V762">INDEX('Campaign Performance'!B:B, MATCH(A762,'Campaign Performance'!A:A, 0))</f>
        <v>0</v>
      </c>
      <c r="W762" s="2">
        <f t="array" ref="W762">INDEX('Campaign Performance'!C:C, MATCH($A762,'Campaign Performance'!$A:$A, 0))</f>
        <v>0</v>
      </c>
      <c r="X762" s="2">
        <f t="array" ref="X762">INDEX('Campaign Performance'!D:D, MATCH($A762,'Campaign Performance'!$A:$A, 0))</f>
        <v>0</v>
      </c>
      <c r="Y762" s="2">
        <f t="array" ref="Y762">INDEX('Campaign Performance'!E:E, MATCH($A762,'Campaign Performance'!$A:$A, 0))</f>
        <v>0</v>
      </c>
      <c r="Z762" s="2">
        <f t="array" ref="Z762">INDEX('Campaign Performance'!F:F, MATCH($A762,'Campaign Performance'!$A:$A, 0))</f>
        <v>0</v>
      </c>
      <c r="AA762" s="2">
        <f t="array" ref="AA762">INDEX('Campaign Performance'!G:G, MATCH($A762,'Campaign Performance'!$A:$A, 0))</f>
        <v>0</v>
      </c>
      <c r="AB762" s="2">
        <f t="array" ref="AB762">INDEX('Campaign Performance'!H:H, MATCH($A762,'Campaign Performance'!$A:$A, 0))</f>
        <v>0</v>
      </c>
      <c r="AC762" s="5">
        <f t="shared" si="2"/>
        <v>44</v>
      </c>
      <c r="AD762" s="5">
        <f t="shared" si="3"/>
        <v>12</v>
      </c>
      <c r="AE762" s="5">
        <f t="shared" si="4"/>
        <v>1116.952371</v>
      </c>
      <c r="AF762" s="5">
        <f t="shared" si="5"/>
        <v>0</v>
      </c>
      <c r="AG762" s="5" t="str">
        <f t="shared" si="6"/>
        <v>Large family</v>
      </c>
      <c r="AH762" s="5" t="str">
        <f t="shared" si="20"/>
        <v>Mid income</v>
      </c>
      <c r="AI762" s="5" t="str">
        <f t="shared" si="7"/>
        <v>No</v>
      </c>
      <c r="AJ762" s="5" t="str">
        <f t="shared" si="8"/>
        <v>No Acceptance</v>
      </c>
      <c r="AK762" s="5">
        <f t="shared" si="9"/>
        <v>2</v>
      </c>
      <c r="AL762" s="5">
        <f t="shared" si="10"/>
        <v>0.05661025446</v>
      </c>
      <c r="AM762" s="5">
        <f t="shared" si="11"/>
        <v>0.9191919192</v>
      </c>
      <c r="AN762" s="5">
        <f t="shared" si="12"/>
        <v>0.1111111111</v>
      </c>
      <c r="AO762" s="5">
        <f t="shared" si="13"/>
        <v>0</v>
      </c>
      <c r="AP762" s="5">
        <f t="shared" si="14"/>
        <v>0</v>
      </c>
      <c r="AQ762" s="5">
        <f t="shared" si="15"/>
        <v>0.5</v>
      </c>
      <c r="AR762" s="5">
        <f t="shared" si="16"/>
        <v>0.356576806</v>
      </c>
      <c r="AS762" s="5">
        <f t="shared" si="17"/>
        <v>571</v>
      </c>
      <c r="AT762" s="5">
        <f t="shared" si="18"/>
        <v>0.7454220634</v>
      </c>
      <c r="AU762" s="5" t="str">
        <f t="shared" si="19"/>
        <v>High</v>
      </c>
      <c r="AV762" s="5"/>
      <c r="AW762" s="5"/>
      <c r="AX762" s="5"/>
      <c r="AY762" s="5"/>
      <c r="AZ762" s="5"/>
    </row>
    <row r="763" ht="14.25" customHeight="1">
      <c r="A763" s="5">
        <v>6887.0</v>
      </c>
      <c r="B763" s="5">
        <v>1967.0</v>
      </c>
      <c r="C763" s="5" t="s">
        <v>46</v>
      </c>
      <c r="D763" s="5" t="s">
        <v>47</v>
      </c>
      <c r="E763" s="5">
        <v>79146.0</v>
      </c>
      <c r="F763" s="2">
        <f t="shared" si="1"/>
        <v>79146</v>
      </c>
      <c r="G763" s="5">
        <v>0.0</v>
      </c>
      <c r="H763" s="5">
        <v>0.0</v>
      </c>
      <c r="I763" s="5" t="s">
        <v>182</v>
      </c>
      <c r="J763" s="2">
        <f t="array" ref="J763">INDEX('Purchase Behaviour'!B:B,MATCH(A763,'Purchase Behaviour'!A:A, 0))</f>
        <v>312.2547884</v>
      </c>
      <c r="K763" s="2">
        <f t="array" ref="K763">INDEX('Purchase Behaviour'!C:C, MATCH(A763,'Purchase Behaviour'!A:A, 0))</f>
        <v>388.5517594</v>
      </c>
      <c r="L763" s="2">
        <f t="array" ref="L763">INDEX('Purchase Behaviour'!D:D, MATCH($A763,'Purchase Behaviour'!$A:$A, 0))</f>
        <v>407.5194263</v>
      </c>
      <c r="M763" s="2">
        <f t="array" ref="M763">INDEX('Purchase Behaviour'!E:E, MATCH($A763,'Purchase Behaviour'!$A:$A, 0))</f>
        <v>353.193978</v>
      </c>
      <c r="N763" s="2">
        <f t="array" ref="N763">INDEX('Purchase Behaviour'!F:F, MATCH($A763,'Purchase Behaviour'!$A:$A, 0))</f>
        <v>452.6709873</v>
      </c>
      <c r="O763" s="2">
        <f t="array" ref="O763">INDEX('Purchase Behaviour'!G:G, MATCH($A763,'Purchase Behaviour'!$A:$A, 0))</f>
        <v>389.0392577</v>
      </c>
      <c r="P763" s="2">
        <f t="array" ref="P763">INDEX('Purchase Behaviour'!H:H, MATCH($A763,'Purchase Behaviour'!$A:$A, 0))</f>
        <v>2</v>
      </c>
      <c r="Q763" s="2">
        <f t="array" ref="Q763">INDEX('Purchase Behaviour'!I:I, MATCH($A763,'Purchase Behaviour'!$A:$A, 0))</f>
        <v>8</v>
      </c>
      <c r="R763" s="2">
        <f t="array" ref="R763">INDEX('Purchase Behaviour'!J:J, MATCH($A763,'Purchase Behaviour'!$A:$A, 0))</f>
        <v>1</v>
      </c>
      <c r="S763" s="2">
        <f t="array" ref="S763">INDEX('Purchase Behaviour'!K:K, MATCH($A763,'Purchase Behaviour'!$A:$A, 0))</f>
        <v>8</v>
      </c>
      <c r="T763" s="2">
        <f t="array" ref="T763">INDEX('Purchase Behaviour'!L:L, MATCH($A763,'Purchase Behaviour'!$A:$A, 0))</f>
        <v>6</v>
      </c>
      <c r="U763" s="2">
        <f t="array" ref="U763">INDEX('Purchase Behaviour'!M:M, MATCH($A763,'Purchase Behaviour'!$A:$A, 0))</f>
        <v>33</v>
      </c>
      <c r="V763" s="2">
        <f t="array" ref="V763">INDEX('Campaign Performance'!B:B, MATCH(A763,'Campaign Performance'!A:A, 0))</f>
        <v>0</v>
      </c>
      <c r="W763" s="2">
        <f t="array" ref="W763">INDEX('Campaign Performance'!C:C, MATCH($A763,'Campaign Performance'!$A:$A, 0))</f>
        <v>0</v>
      </c>
      <c r="X763" s="2">
        <f t="array" ref="X763">INDEX('Campaign Performance'!D:D, MATCH($A763,'Campaign Performance'!$A:$A, 0))</f>
        <v>0</v>
      </c>
      <c r="Y763" s="2">
        <f t="array" ref="Y763">INDEX('Campaign Performance'!E:E, MATCH($A763,'Campaign Performance'!$A:$A, 0))</f>
        <v>0</v>
      </c>
      <c r="Z763" s="2">
        <f t="array" ref="Z763">INDEX('Campaign Performance'!F:F, MATCH($A763,'Campaign Performance'!$A:$A, 0))</f>
        <v>0</v>
      </c>
      <c r="AA763" s="2">
        <f t="array" ref="AA763">INDEX('Campaign Performance'!G:G, MATCH($A763,'Campaign Performance'!$A:$A, 0))</f>
        <v>0</v>
      </c>
      <c r="AB763" s="2">
        <f t="array" ref="AB763">INDEX('Campaign Performance'!H:H, MATCH($A763,'Campaign Performance'!$A:$A, 0))</f>
        <v>0</v>
      </c>
      <c r="AC763" s="5">
        <f t="shared" si="2"/>
        <v>58</v>
      </c>
      <c r="AD763" s="5">
        <f t="shared" si="3"/>
        <v>11</v>
      </c>
      <c r="AE763" s="5">
        <f t="shared" si="4"/>
        <v>2303.230197</v>
      </c>
      <c r="AF763" s="5">
        <f t="shared" si="5"/>
        <v>0</v>
      </c>
      <c r="AG763" s="5" t="str">
        <f t="shared" si="6"/>
        <v>No kids</v>
      </c>
      <c r="AH763" s="5" t="str">
        <f t="shared" si="20"/>
        <v>High income</v>
      </c>
      <c r="AI763" s="5" t="str">
        <f t="shared" si="7"/>
        <v>No</v>
      </c>
      <c r="AJ763" s="5" t="str">
        <f t="shared" si="8"/>
        <v>No Acceptance</v>
      </c>
      <c r="AK763" s="5">
        <f t="shared" si="9"/>
        <v>3</v>
      </c>
      <c r="AL763" s="5">
        <f t="shared" si="10"/>
        <v>0.1167341159</v>
      </c>
      <c r="AM763" s="5">
        <f t="shared" si="11"/>
        <v>0.6666666667</v>
      </c>
      <c r="AN763" s="5">
        <f t="shared" si="12"/>
        <v>0.2962962963</v>
      </c>
      <c r="AO763" s="5">
        <f t="shared" si="13"/>
        <v>0.03571428571</v>
      </c>
      <c r="AP763" s="5">
        <f t="shared" si="14"/>
        <v>0</v>
      </c>
      <c r="AQ763" s="5">
        <f t="shared" si="15"/>
        <v>1</v>
      </c>
      <c r="AR763" s="5">
        <f t="shared" si="16"/>
        <v>0.377199402</v>
      </c>
      <c r="AS763" s="5">
        <f t="shared" si="17"/>
        <v>429</v>
      </c>
      <c r="AT763" s="5">
        <f t="shared" si="18"/>
        <v>0.8088432336</v>
      </c>
      <c r="AU763" s="5" t="str">
        <f t="shared" si="19"/>
        <v>High</v>
      </c>
      <c r="AV763" s="5"/>
      <c r="AW763" s="5"/>
      <c r="AX763" s="5"/>
      <c r="AY763" s="5"/>
      <c r="AZ763" s="5"/>
    </row>
    <row r="764" ht="14.25" customHeight="1">
      <c r="A764" s="5">
        <v>6406.0</v>
      </c>
      <c r="B764" s="5">
        <v>1988.0</v>
      </c>
      <c r="C764" s="5" t="s">
        <v>56</v>
      </c>
      <c r="D764" s="5" t="s">
        <v>54</v>
      </c>
      <c r="E764" s="5">
        <v>78285.0</v>
      </c>
      <c r="F764" s="2">
        <f t="shared" si="1"/>
        <v>78285</v>
      </c>
      <c r="G764" s="5">
        <v>1.0</v>
      </c>
      <c r="H764" s="5">
        <v>0.0</v>
      </c>
      <c r="I764" s="5" t="s">
        <v>251</v>
      </c>
      <c r="J764" s="2">
        <f t="array" ref="J764">INDEX('Purchase Behaviour'!B:B,MATCH(A764,'Purchase Behaviour'!A:A, 0))</f>
        <v>350.6955003</v>
      </c>
      <c r="K764" s="2">
        <f t="array" ref="K764">INDEX('Purchase Behaviour'!C:C, MATCH(A764,'Purchase Behaviour'!A:A, 0))</f>
        <v>324.6897258</v>
      </c>
      <c r="L764" s="2">
        <f t="array" ref="L764">INDEX('Purchase Behaviour'!D:D, MATCH($A764,'Purchase Behaviour'!$A:$A, 0))</f>
        <v>403.1593184</v>
      </c>
      <c r="M764" s="2">
        <f t="array" ref="M764">INDEX('Purchase Behaviour'!E:E, MATCH($A764,'Purchase Behaviour'!$A:$A, 0))</f>
        <v>211.9685356</v>
      </c>
      <c r="N764" s="2">
        <f t="array" ref="N764">INDEX('Purchase Behaviour'!F:F, MATCH($A764,'Purchase Behaviour'!$A:$A, 0))</f>
        <v>245.7947087</v>
      </c>
      <c r="O764" s="2">
        <f t="array" ref="O764">INDEX('Purchase Behaviour'!G:G, MATCH($A764,'Purchase Behaviour'!$A:$A, 0))</f>
        <v>330.5433924</v>
      </c>
      <c r="P764" s="2">
        <f t="array" ref="P764">INDEX('Purchase Behaviour'!H:H, MATCH($A764,'Purchase Behaviour'!$A:$A, 0))</f>
        <v>1</v>
      </c>
      <c r="Q764" s="2">
        <f t="array" ref="Q764">INDEX('Purchase Behaviour'!I:I, MATCH($A764,'Purchase Behaviour'!$A:$A, 0))</f>
        <v>6</v>
      </c>
      <c r="R764" s="2">
        <f t="array" ref="R764">INDEX('Purchase Behaviour'!J:J, MATCH($A764,'Purchase Behaviour'!$A:$A, 0))</f>
        <v>4</v>
      </c>
      <c r="S764" s="2">
        <f t="array" ref="S764">INDEX('Purchase Behaviour'!K:K, MATCH($A764,'Purchase Behaviour'!$A:$A, 0))</f>
        <v>10</v>
      </c>
      <c r="T764" s="2">
        <f t="array" ref="T764">INDEX('Purchase Behaviour'!L:L, MATCH($A764,'Purchase Behaviour'!$A:$A, 0))</f>
        <v>3</v>
      </c>
      <c r="U764" s="2">
        <f t="array" ref="U764">INDEX('Purchase Behaviour'!M:M, MATCH($A764,'Purchase Behaviour'!$A:$A, 0))</f>
        <v>13</v>
      </c>
      <c r="V764" s="2">
        <f t="array" ref="V764">INDEX('Campaign Performance'!B:B, MATCH(A764,'Campaign Performance'!A:A, 0))</f>
        <v>0</v>
      </c>
      <c r="W764" s="2">
        <f t="array" ref="W764">INDEX('Campaign Performance'!C:C, MATCH($A764,'Campaign Performance'!$A:$A, 0))</f>
        <v>0</v>
      </c>
      <c r="X764" s="2">
        <f t="array" ref="X764">INDEX('Campaign Performance'!D:D, MATCH($A764,'Campaign Performance'!$A:$A, 0))</f>
        <v>0</v>
      </c>
      <c r="Y764" s="2">
        <f t="array" ref="Y764">INDEX('Campaign Performance'!E:E, MATCH($A764,'Campaign Performance'!$A:$A, 0))</f>
        <v>0</v>
      </c>
      <c r="Z764" s="2">
        <f t="array" ref="Z764">INDEX('Campaign Performance'!F:F, MATCH($A764,'Campaign Performance'!$A:$A, 0))</f>
        <v>0</v>
      </c>
      <c r="AA764" s="2">
        <f t="array" ref="AA764">INDEX('Campaign Performance'!G:G, MATCH($A764,'Campaign Performance'!$A:$A, 0))</f>
        <v>0</v>
      </c>
      <c r="AB764" s="2">
        <f t="array" ref="AB764">INDEX('Campaign Performance'!H:H, MATCH($A764,'Campaign Performance'!$A:$A, 0))</f>
        <v>0</v>
      </c>
      <c r="AC764" s="5">
        <f t="shared" si="2"/>
        <v>37</v>
      </c>
      <c r="AD764" s="5">
        <f t="shared" si="3"/>
        <v>12</v>
      </c>
      <c r="AE764" s="5">
        <f t="shared" si="4"/>
        <v>1866.851181</v>
      </c>
      <c r="AF764" s="5">
        <f t="shared" si="5"/>
        <v>0</v>
      </c>
      <c r="AG764" s="5" t="str">
        <f t="shared" si="6"/>
        <v>Small family</v>
      </c>
      <c r="AH764" s="5" t="str">
        <f t="shared" si="20"/>
        <v>High income</v>
      </c>
      <c r="AI764" s="5" t="str">
        <f t="shared" si="7"/>
        <v>No</v>
      </c>
      <c r="AJ764" s="5" t="str">
        <f t="shared" si="8"/>
        <v>No Acceptance</v>
      </c>
      <c r="AK764" s="5">
        <f t="shared" si="9"/>
        <v>3</v>
      </c>
      <c r="AL764" s="5">
        <f t="shared" si="10"/>
        <v>0.09461721301</v>
      </c>
      <c r="AM764" s="5">
        <f t="shared" si="11"/>
        <v>0.8686868687</v>
      </c>
      <c r="AN764" s="5">
        <f t="shared" si="12"/>
        <v>0.2222222222</v>
      </c>
      <c r="AO764" s="5">
        <f t="shared" si="13"/>
        <v>0.1428571429</v>
      </c>
      <c r="AP764" s="5">
        <f t="shared" si="14"/>
        <v>0</v>
      </c>
      <c r="AQ764" s="5">
        <f t="shared" si="15"/>
        <v>1</v>
      </c>
      <c r="AR764" s="5">
        <f t="shared" si="16"/>
        <v>0.4318794115</v>
      </c>
      <c r="AS764" s="5">
        <f t="shared" si="17"/>
        <v>220</v>
      </c>
      <c r="AT764" s="5">
        <f t="shared" si="18"/>
        <v>0.902188477</v>
      </c>
      <c r="AU764" s="5" t="str">
        <f t="shared" si="19"/>
        <v>High</v>
      </c>
      <c r="AV764" s="5"/>
      <c r="AW764" s="5"/>
      <c r="AX764" s="5"/>
      <c r="AY764" s="5"/>
      <c r="AZ764" s="5"/>
    </row>
    <row r="765" ht="14.25" customHeight="1">
      <c r="A765" s="5">
        <v>7573.0</v>
      </c>
      <c r="B765" s="5">
        <v>1978.0</v>
      </c>
      <c r="C765" s="5" t="s">
        <v>53</v>
      </c>
      <c r="D765" s="5" t="s">
        <v>47</v>
      </c>
      <c r="E765" s="5">
        <v>31626.0</v>
      </c>
      <c r="F765" s="2">
        <f t="shared" si="1"/>
        <v>31626</v>
      </c>
      <c r="G765" s="5">
        <v>0.0</v>
      </c>
      <c r="H765" s="5">
        <v>2.0</v>
      </c>
      <c r="I765" s="5" t="s">
        <v>513</v>
      </c>
      <c r="J765" s="2">
        <f t="array" ref="J765">INDEX('Purchase Behaviour'!B:B,MATCH(A765,'Purchase Behaviour'!A:A, 0))</f>
        <v>177.7141811</v>
      </c>
      <c r="K765" s="2">
        <f t="array" ref="K765">INDEX('Purchase Behaviour'!C:C, MATCH(A765,'Purchase Behaviour'!A:A, 0))</f>
        <v>255.0963332</v>
      </c>
      <c r="L765" s="2">
        <f t="array" ref="L765">INDEX('Purchase Behaviour'!D:D, MATCH($A765,'Purchase Behaviour'!$A:$A, 0))</f>
        <v>143.6131701</v>
      </c>
      <c r="M765" s="2">
        <f t="array" ref="M765">INDEX('Purchase Behaviour'!E:E, MATCH($A765,'Purchase Behaviour'!$A:$A, 0))</f>
        <v>65.4111519</v>
      </c>
      <c r="N765" s="2">
        <f t="array" ref="N765">INDEX('Purchase Behaviour'!F:F, MATCH($A765,'Purchase Behaviour'!$A:$A, 0))</f>
        <v>113.0606956</v>
      </c>
      <c r="O765" s="2">
        <f t="array" ref="O765">INDEX('Purchase Behaviour'!G:G, MATCH($A765,'Purchase Behaviour'!$A:$A, 0))</f>
        <v>183.2354591</v>
      </c>
      <c r="P765" s="2">
        <f t="array" ref="P765">INDEX('Purchase Behaviour'!H:H, MATCH($A765,'Purchase Behaviour'!$A:$A, 0))</f>
        <v>1</v>
      </c>
      <c r="Q765" s="2">
        <f t="array" ref="Q765">INDEX('Purchase Behaviour'!I:I, MATCH($A765,'Purchase Behaviour'!$A:$A, 0))</f>
        <v>2</v>
      </c>
      <c r="R765" s="2">
        <f t="array" ref="R765">INDEX('Purchase Behaviour'!J:J, MATCH($A765,'Purchase Behaviour'!$A:$A, 0))</f>
        <v>1</v>
      </c>
      <c r="S765" s="2">
        <f t="array" ref="S765">INDEX('Purchase Behaviour'!K:K, MATCH($A765,'Purchase Behaviour'!$A:$A, 0))</f>
        <v>2</v>
      </c>
      <c r="T765" s="2">
        <f t="array" ref="T765">INDEX('Purchase Behaviour'!L:L, MATCH($A765,'Purchase Behaviour'!$A:$A, 0))</f>
        <v>7</v>
      </c>
      <c r="U765" s="2">
        <f t="array" ref="U765">INDEX('Purchase Behaviour'!M:M, MATCH($A765,'Purchase Behaviour'!$A:$A, 0))</f>
        <v>12</v>
      </c>
      <c r="V765" s="2">
        <f t="array" ref="V765">INDEX('Campaign Performance'!B:B, MATCH(A765,'Campaign Performance'!A:A, 0))</f>
        <v>1</v>
      </c>
      <c r="W765" s="2">
        <f t="array" ref="W765">INDEX('Campaign Performance'!C:C, MATCH($A765,'Campaign Performance'!$A:$A, 0))</f>
        <v>0</v>
      </c>
      <c r="X765" s="2">
        <f t="array" ref="X765">INDEX('Campaign Performance'!D:D, MATCH($A765,'Campaign Performance'!$A:$A, 0))</f>
        <v>0</v>
      </c>
      <c r="Y765" s="2">
        <f t="array" ref="Y765">INDEX('Campaign Performance'!E:E, MATCH($A765,'Campaign Performance'!$A:$A, 0))</f>
        <v>0</v>
      </c>
      <c r="Z765" s="2">
        <f t="array" ref="Z765">INDEX('Campaign Performance'!F:F, MATCH($A765,'Campaign Performance'!$A:$A, 0))</f>
        <v>0</v>
      </c>
      <c r="AA765" s="2">
        <f t="array" ref="AA765">INDEX('Campaign Performance'!G:G, MATCH($A765,'Campaign Performance'!$A:$A, 0))</f>
        <v>0</v>
      </c>
      <c r="AB765" s="2">
        <f t="array" ref="AB765">INDEX('Campaign Performance'!H:H, MATCH($A765,'Campaign Performance'!$A:$A, 0))</f>
        <v>1</v>
      </c>
      <c r="AC765" s="5">
        <f t="shared" si="2"/>
        <v>47</v>
      </c>
      <c r="AD765" s="5">
        <f t="shared" si="3"/>
        <v>12</v>
      </c>
      <c r="AE765" s="5">
        <f t="shared" si="4"/>
        <v>938.1309911</v>
      </c>
      <c r="AF765" s="5">
        <f t="shared" si="5"/>
        <v>1</v>
      </c>
      <c r="AG765" s="5" t="str">
        <f t="shared" si="6"/>
        <v>Large family</v>
      </c>
      <c r="AH765" s="5" t="str">
        <f t="shared" si="20"/>
        <v>Mid income</v>
      </c>
      <c r="AI765" s="5" t="str">
        <f t="shared" si="7"/>
        <v>Yes</v>
      </c>
      <c r="AJ765" s="5" t="str">
        <f t="shared" si="8"/>
        <v>Low Acceptance</v>
      </c>
      <c r="AK765" s="5">
        <f t="shared" si="9"/>
        <v>2</v>
      </c>
      <c r="AL765" s="5">
        <f t="shared" si="10"/>
        <v>0.0475470893</v>
      </c>
      <c r="AM765" s="5">
        <f t="shared" si="11"/>
        <v>0.8787878788</v>
      </c>
      <c r="AN765" s="5">
        <f t="shared" si="12"/>
        <v>0.07407407407</v>
      </c>
      <c r="AO765" s="5">
        <f t="shared" si="13"/>
        <v>0.03571428571</v>
      </c>
      <c r="AP765" s="5">
        <f t="shared" si="14"/>
        <v>0.25</v>
      </c>
      <c r="AQ765" s="5">
        <f t="shared" si="15"/>
        <v>0.5</v>
      </c>
      <c r="AR765" s="5">
        <f t="shared" si="16"/>
        <v>0.3652056756</v>
      </c>
      <c r="AS765" s="5">
        <f t="shared" si="17"/>
        <v>505</v>
      </c>
      <c r="AT765" s="5">
        <f t="shared" si="18"/>
        <v>0.7748995087</v>
      </c>
      <c r="AU765" s="5" t="str">
        <f t="shared" si="19"/>
        <v>High</v>
      </c>
      <c r="AV765" s="5"/>
      <c r="AW765" s="5"/>
      <c r="AX765" s="5"/>
      <c r="AY765" s="5"/>
      <c r="AZ765" s="5"/>
    </row>
    <row r="766" ht="14.25" customHeight="1">
      <c r="A766" s="5">
        <v>4508.0</v>
      </c>
      <c r="B766" s="5">
        <v>1960.0</v>
      </c>
      <c r="C766" s="5" t="s">
        <v>46</v>
      </c>
      <c r="D766" s="5" t="s">
        <v>47</v>
      </c>
      <c r="E766" s="5">
        <v>75127.0</v>
      </c>
      <c r="F766" s="2">
        <f t="shared" si="1"/>
        <v>75127</v>
      </c>
      <c r="G766" s="5">
        <v>0.0</v>
      </c>
      <c r="H766" s="5">
        <v>0.0</v>
      </c>
      <c r="I766" s="5" t="s">
        <v>82</v>
      </c>
      <c r="J766" s="2">
        <f t="array" ref="J766">INDEX('Purchase Behaviour'!B:B,MATCH(A766,'Purchase Behaviour'!A:A, 0))</f>
        <v>247.863743</v>
      </c>
      <c r="K766" s="2">
        <f t="array" ref="K766">INDEX('Purchase Behaviour'!C:C, MATCH(A766,'Purchase Behaviour'!A:A, 0))</f>
        <v>209.2743981</v>
      </c>
      <c r="L766" s="2">
        <f t="array" ref="L766">INDEX('Purchase Behaviour'!D:D, MATCH($A766,'Purchase Behaviour'!$A:$A, 0))</f>
        <v>434.6717597</v>
      </c>
      <c r="M766" s="2">
        <f t="array" ref="M766">INDEX('Purchase Behaviour'!E:E, MATCH($A766,'Purchase Behaviour'!$A:$A, 0))</f>
        <v>412.954806</v>
      </c>
      <c r="N766" s="2">
        <f t="array" ref="N766">INDEX('Purchase Behaviour'!F:F, MATCH($A766,'Purchase Behaviour'!$A:$A, 0))</f>
        <v>190.0874069</v>
      </c>
      <c r="O766" s="2">
        <f t="array" ref="O766">INDEX('Purchase Behaviour'!G:G, MATCH($A766,'Purchase Behaviour'!$A:$A, 0))</f>
        <v>256.5244381</v>
      </c>
      <c r="P766" s="2">
        <f t="array" ref="P766">INDEX('Purchase Behaviour'!H:H, MATCH($A766,'Purchase Behaviour'!$A:$A, 0))</f>
        <v>1</v>
      </c>
      <c r="Q766" s="2">
        <f t="array" ref="Q766">INDEX('Purchase Behaviour'!I:I, MATCH($A766,'Purchase Behaviour'!$A:$A, 0))</f>
        <v>2</v>
      </c>
      <c r="R766" s="2">
        <f t="array" ref="R766">INDEX('Purchase Behaviour'!J:J, MATCH($A766,'Purchase Behaviour'!$A:$A, 0))</f>
        <v>11</v>
      </c>
      <c r="S766" s="2">
        <f t="array" ref="S766">INDEX('Purchase Behaviour'!K:K, MATCH($A766,'Purchase Behaviour'!$A:$A, 0))</f>
        <v>5</v>
      </c>
      <c r="T766" s="2">
        <f t="array" ref="T766">INDEX('Purchase Behaviour'!L:L, MATCH($A766,'Purchase Behaviour'!$A:$A, 0))</f>
        <v>1</v>
      </c>
      <c r="U766" s="2">
        <f t="array" ref="U766">INDEX('Purchase Behaviour'!M:M, MATCH($A766,'Purchase Behaviour'!$A:$A, 0))</f>
        <v>92</v>
      </c>
      <c r="V766" s="2">
        <f t="array" ref="V766">INDEX('Campaign Performance'!B:B, MATCH(A766,'Campaign Performance'!A:A, 0))</f>
        <v>0</v>
      </c>
      <c r="W766" s="2">
        <f t="array" ref="W766">INDEX('Campaign Performance'!C:C, MATCH($A766,'Campaign Performance'!$A:$A, 0))</f>
        <v>0</v>
      </c>
      <c r="X766" s="2">
        <f t="array" ref="X766">INDEX('Campaign Performance'!D:D, MATCH($A766,'Campaign Performance'!$A:$A, 0))</f>
        <v>0</v>
      </c>
      <c r="Y766" s="2">
        <f t="array" ref="Y766">INDEX('Campaign Performance'!E:E, MATCH($A766,'Campaign Performance'!$A:$A, 0))</f>
        <v>0</v>
      </c>
      <c r="Z766" s="2">
        <f t="array" ref="Z766">INDEX('Campaign Performance'!F:F, MATCH($A766,'Campaign Performance'!$A:$A, 0))</f>
        <v>0</v>
      </c>
      <c r="AA766" s="2">
        <f t="array" ref="AA766">INDEX('Campaign Performance'!G:G, MATCH($A766,'Campaign Performance'!$A:$A, 0))</f>
        <v>0</v>
      </c>
      <c r="AB766" s="2">
        <f t="array" ref="AB766">INDEX('Campaign Performance'!H:H, MATCH($A766,'Campaign Performance'!$A:$A, 0))</f>
        <v>0</v>
      </c>
      <c r="AC766" s="5">
        <f t="shared" si="2"/>
        <v>65</v>
      </c>
      <c r="AD766" s="5">
        <f t="shared" si="3"/>
        <v>11</v>
      </c>
      <c r="AE766" s="5">
        <f t="shared" si="4"/>
        <v>1751.376552</v>
      </c>
      <c r="AF766" s="5">
        <f t="shared" si="5"/>
        <v>0</v>
      </c>
      <c r="AG766" s="5" t="str">
        <f t="shared" si="6"/>
        <v>No kids</v>
      </c>
      <c r="AH766" s="5" t="str">
        <f t="shared" si="20"/>
        <v>High income</v>
      </c>
      <c r="AI766" s="5" t="str">
        <f t="shared" si="7"/>
        <v>No</v>
      </c>
      <c r="AJ766" s="5" t="str">
        <f t="shared" si="8"/>
        <v>No Acceptance</v>
      </c>
      <c r="AK766" s="5">
        <f t="shared" si="9"/>
        <v>3</v>
      </c>
      <c r="AL766" s="5">
        <f t="shared" si="10"/>
        <v>0.08876463745</v>
      </c>
      <c r="AM766" s="5">
        <f t="shared" si="11"/>
        <v>0.07070707071</v>
      </c>
      <c r="AN766" s="5">
        <f t="shared" si="12"/>
        <v>0.07407407407</v>
      </c>
      <c r="AO766" s="5">
        <f t="shared" si="13"/>
        <v>0.3928571429</v>
      </c>
      <c r="AP766" s="5">
        <f t="shared" si="14"/>
        <v>0</v>
      </c>
      <c r="AQ766" s="5">
        <f t="shared" si="15"/>
        <v>1</v>
      </c>
      <c r="AR766" s="5">
        <f t="shared" si="16"/>
        <v>0.193800106</v>
      </c>
      <c r="AS766" s="5">
        <f t="shared" si="17"/>
        <v>1704</v>
      </c>
      <c r="AT766" s="5">
        <f t="shared" si="18"/>
        <v>0.239392586</v>
      </c>
      <c r="AU766" s="5" t="str">
        <f t="shared" si="19"/>
        <v>Low</v>
      </c>
      <c r="AV766" s="5"/>
      <c r="AW766" s="5"/>
      <c r="AX766" s="5"/>
      <c r="AY766" s="5"/>
      <c r="AZ766" s="5"/>
    </row>
    <row r="767" ht="14.25" customHeight="1">
      <c r="A767" s="5">
        <v>221.0</v>
      </c>
      <c r="B767" s="5">
        <v>1960.0</v>
      </c>
      <c r="C767" s="5" t="s">
        <v>46</v>
      </c>
      <c r="D767" s="5" t="s">
        <v>54</v>
      </c>
      <c r="E767" s="5">
        <v>48726.0</v>
      </c>
      <c r="F767" s="2">
        <f t="shared" si="1"/>
        <v>48726</v>
      </c>
      <c r="G767" s="5">
        <v>0.0</v>
      </c>
      <c r="H767" s="5">
        <v>0.0</v>
      </c>
      <c r="I767" s="5" t="s">
        <v>295</v>
      </c>
      <c r="J767" s="2">
        <f t="array" ref="J767">INDEX('Purchase Behaviour'!B:B,MATCH(A767,'Purchase Behaviour'!A:A, 0))</f>
        <v>326.0137803</v>
      </c>
      <c r="K767" s="2">
        <f t="array" ref="K767">INDEX('Purchase Behaviour'!C:C, MATCH(A767,'Purchase Behaviour'!A:A, 0))</f>
        <v>296.780305</v>
      </c>
      <c r="L767" s="2">
        <f t="array" ref="L767">INDEX('Purchase Behaviour'!D:D, MATCH($A767,'Purchase Behaviour'!$A:$A, 0))</f>
        <v>143.8171358</v>
      </c>
      <c r="M767" s="2">
        <f t="array" ref="M767">INDEX('Purchase Behaviour'!E:E, MATCH($A767,'Purchase Behaviour'!$A:$A, 0))</f>
        <v>84.76331422</v>
      </c>
      <c r="N767" s="2">
        <f t="array" ref="N767">INDEX('Purchase Behaviour'!F:F, MATCH($A767,'Purchase Behaviour'!$A:$A, 0))</f>
        <v>253.1846934</v>
      </c>
      <c r="O767" s="2">
        <f t="array" ref="O767">INDEX('Purchase Behaviour'!G:G, MATCH($A767,'Purchase Behaviour'!$A:$A, 0))</f>
        <v>211.0618833</v>
      </c>
      <c r="P767" s="2">
        <f t="array" ref="P767">INDEX('Purchase Behaviour'!H:H, MATCH($A767,'Purchase Behaviour'!$A:$A, 0))</f>
        <v>3</v>
      </c>
      <c r="Q767" s="2">
        <f t="array" ref="Q767">INDEX('Purchase Behaviour'!I:I, MATCH($A767,'Purchase Behaviour'!$A:$A, 0))</f>
        <v>3</v>
      </c>
      <c r="R767" s="2">
        <f t="array" ref="R767">INDEX('Purchase Behaviour'!J:J, MATCH($A767,'Purchase Behaviour'!$A:$A, 0))</f>
        <v>2</v>
      </c>
      <c r="S767" s="2">
        <f t="array" ref="S767">INDEX('Purchase Behaviour'!K:K, MATCH($A767,'Purchase Behaviour'!$A:$A, 0))</f>
        <v>4</v>
      </c>
      <c r="T767" s="2">
        <f t="array" ref="T767">INDEX('Purchase Behaviour'!L:L, MATCH($A767,'Purchase Behaviour'!$A:$A, 0))</f>
        <v>6</v>
      </c>
      <c r="U767" s="2">
        <f t="array" ref="U767">INDEX('Purchase Behaviour'!M:M, MATCH($A767,'Purchase Behaviour'!$A:$A, 0))</f>
        <v>90</v>
      </c>
      <c r="V767" s="2">
        <f t="array" ref="V767">INDEX('Campaign Performance'!B:B, MATCH(A767,'Campaign Performance'!A:A, 0))</f>
        <v>0</v>
      </c>
      <c r="W767" s="2">
        <f t="array" ref="W767">INDEX('Campaign Performance'!C:C, MATCH($A767,'Campaign Performance'!$A:$A, 0))</f>
        <v>0</v>
      </c>
      <c r="X767" s="2">
        <f t="array" ref="X767">INDEX('Campaign Performance'!D:D, MATCH($A767,'Campaign Performance'!$A:$A, 0))</f>
        <v>0</v>
      </c>
      <c r="Y767" s="2">
        <f t="array" ref="Y767">INDEX('Campaign Performance'!E:E, MATCH($A767,'Campaign Performance'!$A:$A, 0))</f>
        <v>0</v>
      </c>
      <c r="Z767" s="2">
        <f t="array" ref="Z767">INDEX('Campaign Performance'!F:F, MATCH($A767,'Campaign Performance'!$A:$A, 0))</f>
        <v>0</v>
      </c>
      <c r="AA767" s="2">
        <f t="array" ref="AA767">INDEX('Campaign Performance'!G:G, MATCH($A767,'Campaign Performance'!$A:$A, 0))</f>
        <v>0</v>
      </c>
      <c r="AB767" s="2">
        <f t="array" ref="AB767">INDEX('Campaign Performance'!H:H, MATCH($A767,'Campaign Performance'!$A:$A, 0))</f>
        <v>0</v>
      </c>
      <c r="AC767" s="5">
        <f t="shared" si="2"/>
        <v>65</v>
      </c>
      <c r="AD767" s="5">
        <f t="shared" si="3"/>
        <v>12</v>
      </c>
      <c r="AE767" s="5">
        <f t="shared" si="4"/>
        <v>1315.621112</v>
      </c>
      <c r="AF767" s="5">
        <f t="shared" si="5"/>
        <v>0</v>
      </c>
      <c r="AG767" s="5" t="str">
        <f t="shared" si="6"/>
        <v>No kids</v>
      </c>
      <c r="AH767" s="5" t="str">
        <f t="shared" si="20"/>
        <v>Mid income</v>
      </c>
      <c r="AI767" s="5" t="str">
        <f t="shared" si="7"/>
        <v>No</v>
      </c>
      <c r="AJ767" s="5" t="str">
        <f t="shared" si="8"/>
        <v>No Acceptance</v>
      </c>
      <c r="AK767" s="5">
        <f t="shared" si="9"/>
        <v>2</v>
      </c>
      <c r="AL767" s="5">
        <f t="shared" si="10"/>
        <v>0.06667933912</v>
      </c>
      <c r="AM767" s="5">
        <f t="shared" si="11"/>
        <v>0.09090909091</v>
      </c>
      <c r="AN767" s="5">
        <f t="shared" si="12"/>
        <v>0.1111111111</v>
      </c>
      <c r="AO767" s="5">
        <f t="shared" si="13"/>
        <v>0.07142857143</v>
      </c>
      <c r="AP767" s="5">
        <f t="shared" si="14"/>
        <v>0</v>
      </c>
      <c r="AQ767" s="5">
        <f t="shared" si="15"/>
        <v>0.5</v>
      </c>
      <c r="AR767" s="5">
        <f t="shared" si="16"/>
        <v>0.1177520859</v>
      </c>
      <c r="AS767" s="5">
        <f t="shared" si="17"/>
        <v>2039</v>
      </c>
      <c r="AT767" s="5">
        <f t="shared" si="18"/>
        <v>0.08977221974</v>
      </c>
      <c r="AU767" s="5" t="str">
        <f t="shared" si="19"/>
        <v>Low</v>
      </c>
      <c r="AV767" s="5"/>
      <c r="AW767" s="5"/>
      <c r="AX767" s="5"/>
      <c r="AY767" s="5"/>
      <c r="AZ767" s="5"/>
    </row>
    <row r="768" ht="14.25" customHeight="1">
      <c r="A768" s="5">
        <v>5331.0</v>
      </c>
      <c r="B768" s="5">
        <v>1977.0</v>
      </c>
      <c r="C768" s="5" t="s">
        <v>46</v>
      </c>
      <c r="D768" s="5" t="s">
        <v>54</v>
      </c>
      <c r="E768" s="5">
        <v>74985.0</v>
      </c>
      <c r="F768" s="2">
        <f t="shared" si="1"/>
        <v>74985</v>
      </c>
      <c r="G768" s="5">
        <v>0.0</v>
      </c>
      <c r="H768" s="5">
        <v>1.0</v>
      </c>
      <c r="I768" s="5" t="s">
        <v>119</v>
      </c>
      <c r="J768" s="2">
        <f t="array" ref="J768">INDEX('Purchase Behaviour'!B:B,MATCH(A768,'Purchase Behaviour'!A:A, 0))</f>
        <v>379.6655858</v>
      </c>
      <c r="K768" s="2">
        <f t="array" ref="K768">INDEX('Purchase Behaviour'!C:C, MATCH(A768,'Purchase Behaviour'!A:A, 0))</f>
        <v>431.667877</v>
      </c>
      <c r="L768" s="2">
        <f t="array" ref="L768">INDEX('Purchase Behaviour'!D:D, MATCH($A768,'Purchase Behaviour'!$A:$A, 0))</f>
        <v>249.0041233</v>
      </c>
      <c r="M768" s="2">
        <f t="array" ref="M768">INDEX('Purchase Behaviour'!E:E, MATCH($A768,'Purchase Behaviour'!$A:$A, 0))</f>
        <v>309.1817272</v>
      </c>
      <c r="N768" s="2">
        <f t="array" ref="N768">INDEX('Purchase Behaviour'!F:F, MATCH($A768,'Purchase Behaviour'!$A:$A, 0))</f>
        <v>255.5728269</v>
      </c>
      <c r="O768" s="2">
        <f t="array" ref="O768">INDEX('Purchase Behaviour'!G:G, MATCH($A768,'Purchase Behaviour'!$A:$A, 0))</f>
        <v>259.6859228</v>
      </c>
      <c r="P768" s="2">
        <f t="array" ref="P768">INDEX('Purchase Behaviour'!H:H, MATCH($A768,'Purchase Behaviour'!$A:$A, 0))</f>
        <v>1</v>
      </c>
      <c r="Q768" s="2">
        <f t="array" ref="Q768">INDEX('Purchase Behaviour'!I:I, MATCH($A768,'Purchase Behaviour'!$A:$A, 0))</f>
        <v>3</v>
      </c>
      <c r="R768" s="2">
        <f t="array" ref="R768">INDEX('Purchase Behaviour'!J:J, MATCH($A768,'Purchase Behaviour'!$A:$A, 0))</f>
        <v>6</v>
      </c>
      <c r="S768" s="2">
        <f t="array" ref="S768">INDEX('Purchase Behaviour'!K:K, MATCH($A768,'Purchase Behaviour'!$A:$A, 0))</f>
        <v>7</v>
      </c>
      <c r="T768" s="2">
        <f t="array" ref="T768">INDEX('Purchase Behaviour'!L:L, MATCH($A768,'Purchase Behaviour'!$A:$A, 0))</f>
        <v>2</v>
      </c>
      <c r="U768" s="2">
        <f t="array" ref="U768">INDEX('Purchase Behaviour'!M:M, MATCH($A768,'Purchase Behaviour'!$A:$A, 0))</f>
        <v>8</v>
      </c>
      <c r="V768" s="2">
        <f t="array" ref="V768">INDEX('Campaign Performance'!B:B, MATCH(A768,'Campaign Performance'!A:A, 0))</f>
        <v>0</v>
      </c>
      <c r="W768" s="2">
        <f t="array" ref="W768">INDEX('Campaign Performance'!C:C, MATCH($A768,'Campaign Performance'!$A:$A, 0))</f>
        <v>0</v>
      </c>
      <c r="X768" s="2">
        <f t="array" ref="X768">INDEX('Campaign Performance'!D:D, MATCH($A768,'Campaign Performance'!$A:$A, 0))</f>
        <v>0</v>
      </c>
      <c r="Y768" s="2">
        <f t="array" ref="Y768">INDEX('Campaign Performance'!E:E, MATCH($A768,'Campaign Performance'!$A:$A, 0))</f>
        <v>0</v>
      </c>
      <c r="Z768" s="2">
        <f t="array" ref="Z768">INDEX('Campaign Performance'!F:F, MATCH($A768,'Campaign Performance'!$A:$A, 0))</f>
        <v>0</v>
      </c>
      <c r="AA768" s="2">
        <f t="array" ref="AA768">INDEX('Campaign Performance'!G:G, MATCH($A768,'Campaign Performance'!$A:$A, 0))</f>
        <v>0</v>
      </c>
      <c r="AB768" s="2">
        <f t="array" ref="AB768">INDEX('Campaign Performance'!H:H, MATCH($A768,'Campaign Performance'!$A:$A, 0))</f>
        <v>0</v>
      </c>
      <c r="AC768" s="5">
        <f t="shared" si="2"/>
        <v>48</v>
      </c>
      <c r="AD768" s="5">
        <f t="shared" si="3"/>
        <v>13</v>
      </c>
      <c r="AE768" s="5">
        <f t="shared" si="4"/>
        <v>1884.778063</v>
      </c>
      <c r="AF768" s="5">
        <f t="shared" si="5"/>
        <v>0</v>
      </c>
      <c r="AG768" s="5" t="str">
        <f t="shared" si="6"/>
        <v>Small family</v>
      </c>
      <c r="AH768" s="5" t="str">
        <f t="shared" si="20"/>
        <v>High income</v>
      </c>
      <c r="AI768" s="5" t="str">
        <f t="shared" si="7"/>
        <v>No</v>
      </c>
      <c r="AJ768" s="5" t="str">
        <f t="shared" si="8"/>
        <v>No Acceptance</v>
      </c>
      <c r="AK768" s="5">
        <f t="shared" si="9"/>
        <v>3</v>
      </c>
      <c r="AL768" s="5">
        <f t="shared" si="10"/>
        <v>0.09552579727</v>
      </c>
      <c r="AM768" s="5">
        <f t="shared" si="11"/>
        <v>0.9191919192</v>
      </c>
      <c r="AN768" s="5">
        <f t="shared" si="12"/>
        <v>0.1111111111</v>
      </c>
      <c r="AO768" s="5">
        <f t="shared" si="13"/>
        <v>0.2142857143</v>
      </c>
      <c r="AP768" s="5">
        <f t="shared" si="14"/>
        <v>0</v>
      </c>
      <c r="AQ768" s="5">
        <f t="shared" si="15"/>
        <v>1</v>
      </c>
      <c r="AR768" s="5">
        <f t="shared" si="16"/>
        <v>0.4377342632</v>
      </c>
      <c r="AS768" s="5">
        <f t="shared" si="17"/>
        <v>198</v>
      </c>
      <c r="AT768" s="5">
        <f t="shared" si="18"/>
        <v>0.9120142921</v>
      </c>
      <c r="AU768" s="5" t="str">
        <f t="shared" si="19"/>
        <v>High</v>
      </c>
      <c r="AV768" s="5"/>
      <c r="AW768" s="5"/>
      <c r="AX768" s="5"/>
      <c r="AY768" s="5"/>
      <c r="AZ768" s="5"/>
    </row>
    <row r="769" ht="14.25" customHeight="1">
      <c r="A769" s="5">
        <v>1911.0</v>
      </c>
      <c r="B769" s="5">
        <v>1987.0</v>
      </c>
      <c r="C769" s="5" t="s">
        <v>46</v>
      </c>
      <c r="D769" s="5" t="s">
        <v>50</v>
      </c>
      <c r="E769" s="5">
        <v>67430.0</v>
      </c>
      <c r="F769" s="2">
        <f t="shared" si="1"/>
        <v>67430</v>
      </c>
      <c r="G769" s="5">
        <v>0.0</v>
      </c>
      <c r="H769" s="5">
        <v>0.0</v>
      </c>
      <c r="I769" s="5" t="s">
        <v>514</v>
      </c>
      <c r="J769" s="2">
        <f t="array" ref="J769">INDEX('Purchase Behaviour'!B:B,MATCH(A769,'Purchase Behaviour'!A:A, 0))</f>
        <v>380.9585476</v>
      </c>
      <c r="K769" s="2">
        <f t="array" ref="K769">INDEX('Purchase Behaviour'!C:C, MATCH(A769,'Purchase Behaviour'!A:A, 0))</f>
        <v>337.5232782</v>
      </c>
      <c r="L769" s="2">
        <f t="array" ref="L769">INDEX('Purchase Behaviour'!D:D, MATCH($A769,'Purchase Behaviour'!$A:$A, 0))</f>
        <v>161.2786644</v>
      </c>
      <c r="M769" s="2">
        <f t="array" ref="M769">INDEX('Purchase Behaviour'!E:E, MATCH($A769,'Purchase Behaviour'!$A:$A, 0))</f>
        <v>397.5137169</v>
      </c>
      <c r="N769" s="2">
        <f t="array" ref="N769">INDEX('Purchase Behaviour'!F:F, MATCH($A769,'Purchase Behaviour'!$A:$A, 0))</f>
        <v>286.5046792</v>
      </c>
      <c r="O769" s="2">
        <f t="array" ref="O769">INDEX('Purchase Behaviour'!G:G, MATCH($A769,'Purchase Behaviour'!$A:$A, 0))</f>
        <v>402.2694807</v>
      </c>
      <c r="P769" s="2">
        <f t="array" ref="P769">INDEX('Purchase Behaviour'!H:H, MATCH($A769,'Purchase Behaviour'!$A:$A, 0))</f>
        <v>1</v>
      </c>
      <c r="Q769" s="2">
        <f t="array" ref="Q769">INDEX('Purchase Behaviour'!I:I, MATCH($A769,'Purchase Behaviour'!$A:$A, 0))</f>
        <v>11</v>
      </c>
      <c r="R769" s="2">
        <f t="array" ref="R769">INDEX('Purchase Behaviour'!J:J, MATCH($A769,'Purchase Behaviour'!$A:$A, 0))</f>
        <v>5</v>
      </c>
      <c r="S769" s="2">
        <f t="array" ref="S769">INDEX('Purchase Behaviour'!K:K, MATCH($A769,'Purchase Behaviour'!$A:$A, 0))</f>
        <v>12</v>
      </c>
      <c r="T769" s="2">
        <f t="array" ref="T769">INDEX('Purchase Behaviour'!L:L, MATCH($A769,'Purchase Behaviour'!$A:$A, 0))</f>
        <v>6</v>
      </c>
      <c r="U769" s="2">
        <f t="array" ref="U769">INDEX('Purchase Behaviour'!M:M, MATCH($A769,'Purchase Behaviour'!$A:$A, 0))</f>
        <v>6</v>
      </c>
      <c r="V769" s="2">
        <f t="array" ref="V769">INDEX('Campaign Performance'!B:B, MATCH(A769,'Campaign Performance'!A:A, 0))</f>
        <v>0</v>
      </c>
      <c r="W769" s="2">
        <f t="array" ref="W769">INDEX('Campaign Performance'!C:C, MATCH($A769,'Campaign Performance'!$A:$A, 0))</f>
        <v>0</v>
      </c>
      <c r="X769" s="2">
        <f t="array" ref="X769">INDEX('Campaign Performance'!D:D, MATCH($A769,'Campaign Performance'!$A:$A, 0))</f>
        <v>0</v>
      </c>
      <c r="Y769" s="2">
        <f t="array" ref="Y769">INDEX('Campaign Performance'!E:E, MATCH($A769,'Campaign Performance'!$A:$A, 0))</f>
        <v>0</v>
      </c>
      <c r="Z769" s="2">
        <f t="array" ref="Z769">INDEX('Campaign Performance'!F:F, MATCH($A769,'Campaign Performance'!$A:$A, 0))</f>
        <v>0</v>
      </c>
      <c r="AA769" s="2">
        <f t="array" ref="AA769">INDEX('Campaign Performance'!G:G, MATCH($A769,'Campaign Performance'!$A:$A, 0))</f>
        <v>0</v>
      </c>
      <c r="AB769" s="2">
        <f t="array" ref="AB769">INDEX('Campaign Performance'!H:H, MATCH($A769,'Campaign Performance'!$A:$A, 0))</f>
        <v>0</v>
      </c>
      <c r="AC769" s="5">
        <f t="shared" si="2"/>
        <v>38</v>
      </c>
      <c r="AD769" s="5">
        <f t="shared" si="3"/>
        <v>13</v>
      </c>
      <c r="AE769" s="5">
        <f t="shared" si="4"/>
        <v>1966.048367</v>
      </c>
      <c r="AF769" s="5">
        <f t="shared" si="5"/>
        <v>0</v>
      </c>
      <c r="AG769" s="5" t="str">
        <f t="shared" si="6"/>
        <v>No kids</v>
      </c>
      <c r="AH769" s="5" t="str">
        <f t="shared" si="20"/>
        <v>High income</v>
      </c>
      <c r="AI769" s="5" t="str">
        <f t="shared" si="7"/>
        <v>No</v>
      </c>
      <c r="AJ769" s="5" t="str">
        <f t="shared" si="8"/>
        <v>No Acceptance</v>
      </c>
      <c r="AK769" s="5">
        <f t="shared" si="9"/>
        <v>3</v>
      </c>
      <c r="AL769" s="5">
        <f t="shared" si="10"/>
        <v>0.09964480244</v>
      </c>
      <c r="AM769" s="5">
        <f t="shared" si="11"/>
        <v>0.9393939394</v>
      </c>
      <c r="AN769" s="5">
        <f t="shared" si="12"/>
        <v>0.4074074074</v>
      </c>
      <c r="AO769" s="5">
        <f t="shared" si="13"/>
        <v>0.1785714286</v>
      </c>
      <c r="AP769" s="5">
        <f t="shared" si="14"/>
        <v>0</v>
      </c>
      <c r="AQ769" s="5">
        <f t="shared" si="15"/>
        <v>1</v>
      </c>
      <c r="AR769" s="5">
        <f t="shared" si="16"/>
        <v>0.4856976364</v>
      </c>
      <c r="AS769" s="5">
        <f t="shared" si="17"/>
        <v>44</v>
      </c>
      <c r="AT769" s="5">
        <f t="shared" si="18"/>
        <v>0.9807949978</v>
      </c>
      <c r="AU769" s="5" t="str">
        <f t="shared" si="19"/>
        <v>High</v>
      </c>
      <c r="AV769" s="5"/>
      <c r="AW769" s="5"/>
      <c r="AX769" s="5"/>
      <c r="AY769" s="5"/>
      <c r="AZ769" s="5"/>
    </row>
    <row r="770" ht="14.25" customHeight="1">
      <c r="A770" s="5">
        <v>20.0</v>
      </c>
      <c r="B770" s="5">
        <v>1965.0</v>
      </c>
      <c r="C770" s="5" t="s">
        <v>70</v>
      </c>
      <c r="D770" s="5" t="s">
        <v>54</v>
      </c>
      <c r="E770" s="5">
        <v>46891.0</v>
      </c>
      <c r="F770" s="2">
        <f t="shared" si="1"/>
        <v>46891</v>
      </c>
      <c r="G770" s="5">
        <v>0.0</v>
      </c>
      <c r="H770" s="5">
        <v>0.0</v>
      </c>
      <c r="I770" s="5" t="s">
        <v>515</v>
      </c>
      <c r="J770" s="2">
        <f t="array" ref="J770">INDEX('Purchase Behaviour'!B:B,MATCH(A770,'Purchase Behaviour'!A:A, 0))</f>
        <v>151.5138741</v>
      </c>
      <c r="K770" s="2">
        <f t="array" ref="K770">INDEX('Purchase Behaviour'!C:C, MATCH(A770,'Purchase Behaviour'!A:A, 0))</f>
        <v>157.9075422</v>
      </c>
      <c r="L770" s="2">
        <f t="array" ref="L770">INDEX('Purchase Behaviour'!D:D, MATCH($A770,'Purchase Behaviour'!$A:$A, 0))</f>
        <v>242.4432479</v>
      </c>
      <c r="M770" s="2">
        <f t="array" ref="M770">INDEX('Purchase Behaviour'!E:E, MATCH($A770,'Purchase Behaviour'!$A:$A, 0))</f>
        <v>145.6463451</v>
      </c>
      <c r="N770" s="2">
        <f t="array" ref="N770">INDEX('Purchase Behaviour'!F:F, MATCH($A770,'Purchase Behaviour'!$A:$A, 0))</f>
        <v>204.634569</v>
      </c>
      <c r="O770" s="2">
        <f t="array" ref="O770">INDEX('Purchase Behaviour'!G:G, MATCH($A770,'Purchase Behaviour'!$A:$A, 0))</f>
        <v>137.4890628</v>
      </c>
      <c r="P770" s="2">
        <f t="array" ref="P770">INDEX('Purchase Behaviour'!H:H, MATCH($A770,'Purchase Behaviour'!$A:$A, 0))</f>
        <v>1</v>
      </c>
      <c r="Q770" s="2">
        <f t="array" ref="Q770">INDEX('Purchase Behaviour'!I:I, MATCH($A770,'Purchase Behaviour'!$A:$A, 0))</f>
        <v>2</v>
      </c>
      <c r="R770" s="2">
        <f t="array" ref="R770">INDEX('Purchase Behaviour'!J:J, MATCH($A770,'Purchase Behaviour'!$A:$A, 0))</f>
        <v>1</v>
      </c>
      <c r="S770" s="2">
        <f t="array" ref="S770">INDEX('Purchase Behaviour'!K:K, MATCH($A770,'Purchase Behaviour'!$A:$A, 0))</f>
        <v>4</v>
      </c>
      <c r="T770" s="2">
        <f t="array" ref="T770">INDEX('Purchase Behaviour'!L:L, MATCH($A770,'Purchase Behaviour'!$A:$A, 0))</f>
        <v>4</v>
      </c>
      <c r="U770" s="2">
        <f t="array" ref="U770">INDEX('Purchase Behaviour'!M:M, MATCH($A770,'Purchase Behaviour'!$A:$A, 0))</f>
        <v>91</v>
      </c>
      <c r="V770" s="2">
        <f t="array" ref="V770">INDEX('Campaign Performance'!B:B, MATCH(A770,'Campaign Performance'!A:A, 0))</f>
        <v>0</v>
      </c>
      <c r="W770" s="2">
        <f t="array" ref="W770">INDEX('Campaign Performance'!C:C, MATCH($A770,'Campaign Performance'!$A:$A, 0))</f>
        <v>0</v>
      </c>
      <c r="X770" s="2">
        <f t="array" ref="X770">INDEX('Campaign Performance'!D:D, MATCH($A770,'Campaign Performance'!$A:$A, 0))</f>
        <v>0</v>
      </c>
      <c r="Y770" s="2">
        <f t="array" ref="Y770">INDEX('Campaign Performance'!E:E, MATCH($A770,'Campaign Performance'!$A:$A, 0))</f>
        <v>0</v>
      </c>
      <c r="Z770" s="2">
        <f t="array" ref="Z770">INDEX('Campaign Performance'!F:F, MATCH($A770,'Campaign Performance'!$A:$A, 0))</f>
        <v>0</v>
      </c>
      <c r="AA770" s="2">
        <f t="array" ref="AA770">INDEX('Campaign Performance'!G:G, MATCH($A770,'Campaign Performance'!$A:$A, 0))</f>
        <v>0</v>
      </c>
      <c r="AB770" s="2">
        <f t="array" ref="AB770">INDEX('Campaign Performance'!H:H, MATCH($A770,'Campaign Performance'!$A:$A, 0))</f>
        <v>0</v>
      </c>
      <c r="AC770" s="5">
        <f t="shared" si="2"/>
        <v>60</v>
      </c>
      <c r="AD770" s="5">
        <f t="shared" si="3"/>
        <v>12</v>
      </c>
      <c r="AE770" s="5">
        <f t="shared" si="4"/>
        <v>1039.634641</v>
      </c>
      <c r="AF770" s="5">
        <f t="shared" si="5"/>
        <v>0</v>
      </c>
      <c r="AG770" s="5" t="str">
        <f t="shared" si="6"/>
        <v>No kids</v>
      </c>
      <c r="AH770" s="5" t="str">
        <f t="shared" si="20"/>
        <v>Mid income</v>
      </c>
      <c r="AI770" s="5" t="str">
        <f t="shared" si="7"/>
        <v>No</v>
      </c>
      <c r="AJ770" s="5" t="str">
        <f t="shared" si="8"/>
        <v>No Acceptance</v>
      </c>
      <c r="AK770" s="5">
        <f t="shared" si="9"/>
        <v>2</v>
      </c>
      <c r="AL770" s="5">
        <f t="shared" si="10"/>
        <v>0.05269157674</v>
      </c>
      <c r="AM770" s="5">
        <f t="shared" si="11"/>
        <v>0.08080808081</v>
      </c>
      <c r="AN770" s="5">
        <f t="shared" si="12"/>
        <v>0.07407407407</v>
      </c>
      <c r="AO770" s="5">
        <f t="shared" si="13"/>
        <v>0.03571428571</v>
      </c>
      <c r="AP770" s="5">
        <f t="shared" si="14"/>
        <v>0</v>
      </c>
      <c r="AQ770" s="5">
        <f t="shared" si="15"/>
        <v>0.5</v>
      </c>
      <c r="AR770" s="5">
        <f t="shared" si="16"/>
        <v>0.1020978581</v>
      </c>
      <c r="AS770" s="5">
        <f t="shared" si="17"/>
        <v>2081</v>
      </c>
      <c r="AT770" s="5">
        <f t="shared" si="18"/>
        <v>0.07101384547</v>
      </c>
      <c r="AU770" s="5" t="str">
        <f t="shared" si="19"/>
        <v>Low</v>
      </c>
      <c r="AV770" s="5"/>
      <c r="AW770" s="5"/>
      <c r="AX770" s="5"/>
      <c r="AY770" s="5"/>
      <c r="AZ770" s="5"/>
    </row>
    <row r="771" ht="14.25" customHeight="1">
      <c r="A771" s="5">
        <v>8786.0</v>
      </c>
      <c r="B771" s="5">
        <v>1960.0</v>
      </c>
      <c r="C771" s="5" t="s">
        <v>56</v>
      </c>
      <c r="D771" s="5" t="s">
        <v>54</v>
      </c>
      <c r="E771" s="5">
        <v>62058.0</v>
      </c>
      <c r="F771" s="2">
        <f t="shared" si="1"/>
        <v>62058</v>
      </c>
      <c r="G771" s="5">
        <v>0.0</v>
      </c>
      <c r="H771" s="5">
        <v>0.0</v>
      </c>
      <c r="I771" s="5" t="s">
        <v>516</v>
      </c>
      <c r="J771" s="2">
        <f t="array" ref="J771">INDEX('Purchase Behaviour'!B:B,MATCH(A771,'Purchase Behaviour'!A:A, 0))</f>
        <v>259.7551032</v>
      </c>
      <c r="K771" s="2">
        <f t="array" ref="K771">INDEX('Purchase Behaviour'!C:C, MATCH(A771,'Purchase Behaviour'!A:A, 0))</f>
        <v>293.9169968</v>
      </c>
      <c r="L771" s="2">
        <f t="array" ref="L771">INDEX('Purchase Behaviour'!D:D, MATCH($A771,'Purchase Behaviour'!$A:$A, 0))</f>
        <v>298.3936906</v>
      </c>
      <c r="M771" s="2">
        <f t="array" ref="M771">INDEX('Purchase Behaviour'!E:E, MATCH($A771,'Purchase Behaviour'!$A:$A, 0))</f>
        <v>262.2848236</v>
      </c>
      <c r="N771" s="2">
        <f t="array" ref="N771">INDEX('Purchase Behaviour'!F:F, MATCH($A771,'Purchase Behaviour'!$A:$A, 0))</f>
        <v>328.6194736</v>
      </c>
      <c r="O771" s="2">
        <f t="array" ref="O771">INDEX('Purchase Behaviour'!G:G, MATCH($A771,'Purchase Behaviour'!$A:$A, 0))</f>
        <v>310.9880163</v>
      </c>
      <c r="P771" s="2">
        <f t="array" ref="P771">INDEX('Purchase Behaviour'!H:H, MATCH($A771,'Purchase Behaviour'!$A:$A, 0))</f>
        <v>4</v>
      </c>
      <c r="Q771" s="2">
        <f t="array" ref="Q771">INDEX('Purchase Behaviour'!I:I, MATCH($A771,'Purchase Behaviour'!$A:$A, 0))</f>
        <v>6</v>
      </c>
      <c r="R771" s="2">
        <f t="array" ref="R771">INDEX('Purchase Behaviour'!J:J, MATCH($A771,'Purchase Behaviour'!$A:$A, 0))</f>
        <v>1</v>
      </c>
      <c r="S771" s="2">
        <f t="array" ref="S771">INDEX('Purchase Behaviour'!K:K, MATCH($A771,'Purchase Behaviour'!$A:$A, 0))</f>
        <v>7</v>
      </c>
      <c r="T771" s="2">
        <f t="array" ref="T771">INDEX('Purchase Behaviour'!L:L, MATCH($A771,'Purchase Behaviour'!$A:$A, 0))</f>
        <v>6</v>
      </c>
      <c r="U771" s="2">
        <f t="array" ref="U771">INDEX('Purchase Behaviour'!M:M, MATCH($A771,'Purchase Behaviour'!$A:$A, 0))</f>
        <v>52</v>
      </c>
      <c r="V771" s="2">
        <f t="array" ref="V771">INDEX('Campaign Performance'!B:B, MATCH(A771,'Campaign Performance'!A:A, 0))</f>
        <v>0</v>
      </c>
      <c r="W771" s="2">
        <f t="array" ref="W771">INDEX('Campaign Performance'!C:C, MATCH($A771,'Campaign Performance'!$A:$A, 0))</f>
        <v>0</v>
      </c>
      <c r="X771" s="2">
        <f t="array" ref="X771">INDEX('Campaign Performance'!D:D, MATCH($A771,'Campaign Performance'!$A:$A, 0))</f>
        <v>0</v>
      </c>
      <c r="Y771" s="2">
        <f t="array" ref="Y771">INDEX('Campaign Performance'!E:E, MATCH($A771,'Campaign Performance'!$A:$A, 0))</f>
        <v>0</v>
      </c>
      <c r="Z771" s="2">
        <f t="array" ref="Z771">INDEX('Campaign Performance'!F:F, MATCH($A771,'Campaign Performance'!$A:$A, 0))</f>
        <v>0</v>
      </c>
      <c r="AA771" s="2">
        <f t="array" ref="AA771">INDEX('Campaign Performance'!G:G, MATCH($A771,'Campaign Performance'!$A:$A, 0))</f>
        <v>0</v>
      </c>
      <c r="AB771" s="2">
        <f t="array" ref="AB771">INDEX('Campaign Performance'!H:H, MATCH($A771,'Campaign Performance'!$A:$A, 0))</f>
        <v>0</v>
      </c>
      <c r="AC771" s="5">
        <f t="shared" si="2"/>
        <v>65</v>
      </c>
      <c r="AD771" s="5">
        <f t="shared" si="3"/>
        <v>12</v>
      </c>
      <c r="AE771" s="5">
        <f t="shared" si="4"/>
        <v>1753.958104</v>
      </c>
      <c r="AF771" s="5">
        <f t="shared" si="5"/>
        <v>0</v>
      </c>
      <c r="AG771" s="5" t="str">
        <f t="shared" si="6"/>
        <v>No kids</v>
      </c>
      <c r="AH771" s="5" t="str">
        <f t="shared" si="20"/>
        <v>High income</v>
      </c>
      <c r="AI771" s="5" t="str">
        <f t="shared" si="7"/>
        <v>No</v>
      </c>
      <c r="AJ771" s="5" t="str">
        <f t="shared" si="8"/>
        <v>No Acceptance</v>
      </c>
      <c r="AK771" s="5">
        <f t="shared" si="9"/>
        <v>3</v>
      </c>
      <c r="AL771" s="5">
        <f t="shared" si="10"/>
        <v>0.0888954777</v>
      </c>
      <c r="AM771" s="5">
        <f t="shared" si="11"/>
        <v>0.4747474747</v>
      </c>
      <c r="AN771" s="5">
        <f t="shared" si="12"/>
        <v>0.2222222222</v>
      </c>
      <c r="AO771" s="5">
        <f t="shared" si="13"/>
        <v>0.03571428571</v>
      </c>
      <c r="AP771" s="5">
        <f t="shared" si="14"/>
        <v>0</v>
      </c>
      <c r="AQ771" s="5">
        <f t="shared" si="15"/>
        <v>1</v>
      </c>
      <c r="AR771" s="5">
        <f t="shared" si="16"/>
        <v>0.3015528738</v>
      </c>
      <c r="AS771" s="5">
        <f t="shared" si="17"/>
        <v>939</v>
      </c>
      <c r="AT771" s="5">
        <f t="shared" si="18"/>
        <v>0.5810629745</v>
      </c>
      <c r="AU771" s="5" t="str">
        <f t="shared" si="19"/>
        <v>Mid</v>
      </c>
      <c r="AV771" s="5"/>
      <c r="AW771" s="5"/>
      <c r="AX771" s="5"/>
      <c r="AY771" s="5"/>
      <c r="AZ771" s="5"/>
    </row>
    <row r="772" ht="14.25" customHeight="1">
      <c r="A772" s="5">
        <v>10582.0</v>
      </c>
      <c r="B772" s="5">
        <v>1979.0</v>
      </c>
      <c r="C772" s="5" t="s">
        <v>46</v>
      </c>
      <c r="D772" s="5" t="s">
        <v>54</v>
      </c>
      <c r="E772" s="5">
        <v>72063.0</v>
      </c>
      <c r="F772" s="2">
        <f t="shared" si="1"/>
        <v>72063</v>
      </c>
      <c r="G772" s="5">
        <v>1.0</v>
      </c>
      <c r="H772" s="5">
        <v>1.0</v>
      </c>
      <c r="I772" s="5" t="s">
        <v>130</v>
      </c>
      <c r="J772" s="2">
        <f t="array" ref="J772">INDEX('Purchase Behaviour'!B:B,MATCH(A772,'Purchase Behaviour'!A:A, 0))</f>
        <v>334.9563308</v>
      </c>
      <c r="K772" s="2">
        <f t="array" ref="K772">INDEX('Purchase Behaviour'!C:C, MATCH(A772,'Purchase Behaviour'!A:A, 0))</f>
        <v>275.7598969</v>
      </c>
      <c r="L772" s="2">
        <f t="array" ref="L772">INDEX('Purchase Behaviour'!D:D, MATCH($A772,'Purchase Behaviour'!$A:$A, 0))</f>
        <v>462.6887984</v>
      </c>
      <c r="M772" s="2">
        <f t="array" ref="M772">INDEX('Purchase Behaviour'!E:E, MATCH($A772,'Purchase Behaviour'!$A:$A, 0))</f>
        <v>387.4406918</v>
      </c>
      <c r="N772" s="2">
        <f t="array" ref="N772">INDEX('Purchase Behaviour'!F:F, MATCH($A772,'Purchase Behaviour'!$A:$A, 0))</f>
        <v>230.4913779</v>
      </c>
      <c r="O772" s="2">
        <f t="array" ref="O772">INDEX('Purchase Behaviour'!G:G, MATCH($A772,'Purchase Behaviour'!$A:$A, 0))</f>
        <v>416.4160015</v>
      </c>
      <c r="P772" s="2">
        <f t="array" ref="P772">INDEX('Purchase Behaviour'!H:H, MATCH($A772,'Purchase Behaviour'!$A:$A, 0))</f>
        <v>2</v>
      </c>
      <c r="Q772" s="2">
        <f t="array" ref="Q772">INDEX('Purchase Behaviour'!I:I, MATCH($A772,'Purchase Behaviour'!$A:$A, 0))</f>
        <v>5</v>
      </c>
      <c r="R772" s="2">
        <f t="array" ref="R772">INDEX('Purchase Behaviour'!J:J, MATCH($A772,'Purchase Behaviour'!$A:$A, 0))</f>
        <v>2</v>
      </c>
      <c r="S772" s="2">
        <f t="array" ref="S772">INDEX('Purchase Behaviour'!K:K, MATCH($A772,'Purchase Behaviour'!$A:$A, 0))</f>
        <v>12</v>
      </c>
      <c r="T772" s="2">
        <f t="array" ref="T772">INDEX('Purchase Behaviour'!L:L, MATCH($A772,'Purchase Behaviour'!$A:$A, 0))</f>
        <v>2</v>
      </c>
      <c r="U772" s="2">
        <f t="array" ref="U772">INDEX('Purchase Behaviour'!M:M, MATCH($A772,'Purchase Behaviour'!$A:$A, 0))</f>
        <v>3</v>
      </c>
      <c r="V772" s="2">
        <f t="array" ref="V772">INDEX('Campaign Performance'!B:B, MATCH(A772,'Campaign Performance'!A:A, 0))</f>
        <v>0</v>
      </c>
      <c r="W772" s="2">
        <f t="array" ref="W772">INDEX('Campaign Performance'!C:C, MATCH($A772,'Campaign Performance'!$A:$A, 0))</f>
        <v>0</v>
      </c>
      <c r="X772" s="2">
        <f t="array" ref="X772">INDEX('Campaign Performance'!D:D, MATCH($A772,'Campaign Performance'!$A:$A, 0))</f>
        <v>0</v>
      </c>
      <c r="Y772" s="2">
        <f t="array" ref="Y772">INDEX('Campaign Performance'!E:E, MATCH($A772,'Campaign Performance'!$A:$A, 0))</f>
        <v>0</v>
      </c>
      <c r="Z772" s="2">
        <f t="array" ref="Z772">INDEX('Campaign Performance'!F:F, MATCH($A772,'Campaign Performance'!$A:$A, 0))</f>
        <v>0</v>
      </c>
      <c r="AA772" s="2">
        <f t="array" ref="AA772">INDEX('Campaign Performance'!G:G, MATCH($A772,'Campaign Performance'!$A:$A, 0))</f>
        <v>0</v>
      </c>
      <c r="AB772" s="2">
        <f t="array" ref="AB772">INDEX('Campaign Performance'!H:H, MATCH($A772,'Campaign Performance'!$A:$A, 0))</f>
        <v>0</v>
      </c>
      <c r="AC772" s="5">
        <f t="shared" si="2"/>
        <v>46</v>
      </c>
      <c r="AD772" s="5">
        <f t="shared" si="3"/>
        <v>12</v>
      </c>
      <c r="AE772" s="5">
        <f t="shared" si="4"/>
        <v>2107.753097</v>
      </c>
      <c r="AF772" s="5">
        <f t="shared" si="5"/>
        <v>0</v>
      </c>
      <c r="AG772" s="5" t="str">
        <f t="shared" si="6"/>
        <v>Large family</v>
      </c>
      <c r="AH772" s="5" t="str">
        <f t="shared" si="20"/>
        <v>High income</v>
      </c>
      <c r="AI772" s="5" t="str">
        <f t="shared" si="7"/>
        <v>No</v>
      </c>
      <c r="AJ772" s="5" t="str">
        <f t="shared" si="8"/>
        <v>No Acceptance</v>
      </c>
      <c r="AK772" s="5">
        <f t="shared" si="9"/>
        <v>3</v>
      </c>
      <c r="AL772" s="5">
        <f t="shared" si="10"/>
        <v>0.1068267925</v>
      </c>
      <c r="AM772" s="5">
        <f t="shared" si="11"/>
        <v>0.9696969697</v>
      </c>
      <c r="AN772" s="5">
        <f t="shared" si="12"/>
        <v>0.1851851852</v>
      </c>
      <c r="AO772" s="5">
        <f t="shared" si="13"/>
        <v>0.07142857143</v>
      </c>
      <c r="AP772" s="5">
        <f t="shared" si="14"/>
        <v>0</v>
      </c>
      <c r="AQ772" s="5">
        <f t="shared" si="15"/>
        <v>1</v>
      </c>
      <c r="AR772" s="5">
        <f t="shared" si="16"/>
        <v>0.452536424</v>
      </c>
      <c r="AS772" s="5">
        <f t="shared" si="17"/>
        <v>144</v>
      </c>
      <c r="AT772" s="5">
        <f t="shared" si="18"/>
        <v>0.9361322019</v>
      </c>
      <c r="AU772" s="5" t="str">
        <f t="shared" si="19"/>
        <v>High</v>
      </c>
      <c r="AV772" s="5"/>
      <c r="AW772" s="5"/>
      <c r="AX772" s="5"/>
      <c r="AY772" s="5"/>
      <c r="AZ772" s="5"/>
    </row>
    <row r="773" ht="14.25" customHeight="1">
      <c r="A773" s="5">
        <v>1915.0</v>
      </c>
      <c r="B773" s="5">
        <v>1960.0</v>
      </c>
      <c r="C773" s="5" t="s">
        <v>53</v>
      </c>
      <c r="D773" s="5" t="s">
        <v>54</v>
      </c>
      <c r="E773" s="5">
        <v>78939.0</v>
      </c>
      <c r="F773" s="2">
        <f t="shared" si="1"/>
        <v>78939</v>
      </c>
      <c r="G773" s="5">
        <v>0.0</v>
      </c>
      <c r="H773" s="5">
        <v>0.0</v>
      </c>
      <c r="I773" s="5" t="s">
        <v>517</v>
      </c>
      <c r="J773" s="2">
        <f t="array" ref="J773">INDEX('Purchase Behaviour'!B:B,MATCH(A773,'Purchase Behaviour'!A:A, 0))</f>
        <v>483.5392623</v>
      </c>
      <c r="K773" s="2">
        <f t="array" ref="K773">INDEX('Purchase Behaviour'!C:C, MATCH(A773,'Purchase Behaviour'!A:A, 0))</f>
        <v>367.8597105</v>
      </c>
      <c r="L773" s="2">
        <f t="array" ref="L773">INDEX('Purchase Behaviour'!D:D, MATCH($A773,'Purchase Behaviour'!$A:$A, 0))</f>
        <v>375.8948311</v>
      </c>
      <c r="M773" s="2">
        <f t="array" ref="M773">INDEX('Purchase Behaviour'!E:E, MATCH($A773,'Purchase Behaviour'!$A:$A, 0))</f>
        <v>128.8629434</v>
      </c>
      <c r="N773" s="2">
        <f t="array" ref="N773">INDEX('Purchase Behaviour'!F:F, MATCH($A773,'Purchase Behaviour'!$A:$A, 0))</f>
        <v>275.7717969</v>
      </c>
      <c r="O773" s="2">
        <f t="array" ref="O773">INDEX('Purchase Behaviour'!G:G, MATCH($A773,'Purchase Behaviour'!$A:$A, 0))</f>
        <v>479.6956937</v>
      </c>
      <c r="P773" s="2">
        <f t="array" ref="P773">INDEX('Purchase Behaviour'!H:H, MATCH($A773,'Purchase Behaviour'!$A:$A, 0))</f>
        <v>1</v>
      </c>
      <c r="Q773" s="2">
        <f t="array" ref="Q773">INDEX('Purchase Behaviour'!I:I, MATCH($A773,'Purchase Behaviour'!$A:$A, 0))</f>
        <v>8</v>
      </c>
      <c r="R773" s="2">
        <f t="array" ref="R773">INDEX('Purchase Behaviour'!J:J, MATCH($A773,'Purchase Behaviour'!$A:$A, 0))</f>
        <v>5</v>
      </c>
      <c r="S773" s="2">
        <f t="array" ref="S773">INDEX('Purchase Behaviour'!K:K, MATCH($A773,'Purchase Behaviour'!$A:$A, 0))</f>
        <v>6</v>
      </c>
      <c r="T773" s="2">
        <f t="array" ref="T773">INDEX('Purchase Behaviour'!L:L, MATCH($A773,'Purchase Behaviour'!$A:$A, 0))</f>
        <v>3</v>
      </c>
      <c r="U773" s="2">
        <f t="array" ref="U773">INDEX('Purchase Behaviour'!M:M, MATCH($A773,'Purchase Behaviour'!$A:$A, 0))</f>
        <v>57</v>
      </c>
      <c r="V773" s="2">
        <f t="array" ref="V773">INDEX('Campaign Performance'!B:B, MATCH(A773,'Campaign Performance'!A:A, 0))</f>
        <v>0</v>
      </c>
      <c r="W773" s="2">
        <f t="array" ref="W773">INDEX('Campaign Performance'!C:C, MATCH($A773,'Campaign Performance'!$A:$A, 0))</f>
        <v>0</v>
      </c>
      <c r="X773" s="2">
        <f t="array" ref="X773">INDEX('Campaign Performance'!D:D, MATCH($A773,'Campaign Performance'!$A:$A, 0))</f>
        <v>0</v>
      </c>
      <c r="Y773" s="2">
        <f t="array" ref="Y773">INDEX('Campaign Performance'!E:E, MATCH($A773,'Campaign Performance'!$A:$A, 0))</f>
        <v>0</v>
      </c>
      <c r="Z773" s="2">
        <f t="array" ref="Z773">INDEX('Campaign Performance'!F:F, MATCH($A773,'Campaign Performance'!$A:$A, 0))</f>
        <v>0</v>
      </c>
      <c r="AA773" s="2">
        <f t="array" ref="AA773">INDEX('Campaign Performance'!G:G, MATCH($A773,'Campaign Performance'!$A:$A, 0))</f>
        <v>0</v>
      </c>
      <c r="AB773" s="2">
        <f t="array" ref="AB773">INDEX('Campaign Performance'!H:H, MATCH($A773,'Campaign Performance'!$A:$A, 0))</f>
        <v>0</v>
      </c>
      <c r="AC773" s="5">
        <f t="shared" si="2"/>
        <v>65</v>
      </c>
      <c r="AD773" s="5">
        <f t="shared" si="3"/>
        <v>11</v>
      </c>
      <c r="AE773" s="5">
        <f t="shared" si="4"/>
        <v>2111.624238</v>
      </c>
      <c r="AF773" s="5">
        <f t="shared" si="5"/>
        <v>0</v>
      </c>
      <c r="AG773" s="5" t="str">
        <f t="shared" si="6"/>
        <v>No kids</v>
      </c>
      <c r="AH773" s="5" t="str">
        <f t="shared" si="20"/>
        <v>High income</v>
      </c>
      <c r="AI773" s="5" t="str">
        <f t="shared" si="7"/>
        <v>No</v>
      </c>
      <c r="AJ773" s="5" t="str">
        <f t="shared" si="8"/>
        <v>No Acceptance</v>
      </c>
      <c r="AK773" s="5">
        <f t="shared" si="9"/>
        <v>3</v>
      </c>
      <c r="AL773" s="5">
        <f t="shared" si="10"/>
        <v>0.1070229927</v>
      </c>
      <c r="AM773" s="5">
        <f t="shared" si="11"/>
        <v>0.4242424242</v>
      </c>
      <c r="AN773" s="5">
        <f t="shared" si="12"/>
        <v>0.2962962963</v>
      </c>
      <c r="AO773" s="5">
        <f t="shared" si="13"/>
        <v>0.1785714286</v>
      </c>
      <c r="AP773" s="5">
        <f t="shared" si="14"/>
        <v>0</v>
      </c>
      <c r="AQ773" s="5">
        <f t="shared" si="15"/>
        <v>1</v>
      </c>
      <c r="AR773" s="5">
        <f t="shared" si="16"/>
        <v>0.3163300627</v>
      </c>
      <c r="AS773" s="5">
        <f t="shared" si="17"/>
        <v>826</v>
      </c>
      <c r="AT773" s="5">
        <f t="shared" si="18"/>
        <v>0.6315319339</v>
      </c>
      <c r="AU773" s="5" t="str">
        <f t="shared" si="19"/>
        <v>Mid</v>
      </c>
      <c r="AV773" s="5"/>
      <c r="AW773" s="5"/>
      <c r="AX773" s="5"/>
      <c r="AY773" s="5"/>
      <c r="AZ773" s="5"/>
    </row>
    <row r="774" ht="14.25" customHeight="1">
      <c r="A774" s="5">
        <v>8897.0</v>
      </c>
      <c r="B774" s="5">
        <v>1965.0</v>
      </c>
      <c r="C774" s="5" t="s">
        <v>46</v>
      </c>
      <c r="D774" s="5" t="s">
        <v>47</v>
      </c>
      <c r="E774" s="5">
        <v>42720.0</v>
      </c>
      <c r="F774" s="2">
        <f t="shared" si="1"/>
        <v>42720</v>
      </c>
      <c r="G774" s="5">
        <v>0.0</v>
      </c>
      <c r="H774" s="5">
        <v>0.0</v>
      </c>
      <c r="I774" s="5" t="s">
        <v>419</v>
      </c>
      <c r="J774" s="2">
        <f t="array" ref="J774">INDEX('Purchase Behaviour'!B:B,MATCH(A774,'Purchase Behaviour'!A:A, 0))</f>
        <v>153.2196766</v>
      </c>
      <c r="K774" s="2">
        <f t="array" ref="K774">INDEX('Purchase Behaviour'!C:C, MATCH(A774,'Purchase Behaviour'!A:A, 0))</f>
        <v>193.9570788</v>
      </c>
      <c r="L774" s="2">
        <f t="array" ref="L774">INDEX('Purchase Behaviour'!D:D, MATCH($A774,'Purchase Behaviour'!$A:$A, 0))</f>
        <v>148.2485613</v>
      </c>
      <c r="M774" s="2">
        <f t="array" ref="M774">INDEX('Purchase Behaviour'!E:E, MATCH($A774,'Purchase Behaviour'!$A:$A, 0))</f>
        <v>219.5107885</v>
      </c>
      <c r="N774" s="2">
        <f t="array" ref="N774">INDEX('Purchase Behaviour'!F:F, MATCH($A774,'Purchase Behaviour'!$A:$A, 0))</f>
        <v>230.1681762</v>
      </c>
      <c r="O774" s="2">
        <f t="array" ref="O774">INDEX('Purchase Behaviour'!G:G, MATCH($A774,'Purchase Behaviour'!$A:$A, 0))</f>
        <v>231.9167782</v>
      </c>
      <c r="P774" s="2">
        <f t="array" ref="P774">INDEX('Purchase Behaviour'!H:H, MATCH($A774,'Purchase Behaviour'!$A:$A, 0))</f>
        <v>8</v>
      </c>
      <c r="Q774" s="2">
        <f t="array" ref="Q774">INDEX('Purchase Behaviour'!I:I, MATCH($A774,'Purchase Behaviour'!$A:$A, 0))</f>
        <v>7</v>
      </c>
      <c r="R774" s="2">
        <f t="array" ref="R774">INDEX('Purchase Behaviour'!J:J, MATCH($A774,'Purchase Behaviour'!$A:$A, 0))</f>
        <v>3</v>
      </c>
      <c r="S774" s="2">
        <f t="array" ref="S774">INDEX('Purchase Behaviour'!K:K, MATCH($A774,'Purchase Behaviour'!$A:$A, 0))</f>
        <v>7</v>
      </c>
      <c r="T774" s="2">
        <f t="array" ref="T774">INDEX('Purchase Behaviour'!L:L, MATCH($A774,'Purchase Behaviour'!$A:$A, 0))</f>
        <v>8</v>
      </c>
      <c r="U774" s="2">
        <f t="array" ref="U774">INDEX('Purchase Behaviour'!M:M, MATCH($A774,'Purchase Behaviour'!$A:$A, 0))</f>
        <v>9</v>
      </c>
      <c r="V774" s="2">
        <f t="array" ref="V774">INDEX('Campaign Performance'!B:B, MATCH(A774,'Campaign Performance'!A:A, 0))</f>
        <v>0</v>
      </c>
      <c r="W774" s="2">
        <f t="array" ref="W774">INDEX('Campaign Performance'!C:C, MATCH($A774,'Campaign Performance'!$A:$A, 0))</f>
        <v>0</v>
      </c>
      <c r="X774" s="2">
        <f t="array" ref="X774">INDEX('Campaign Performance'!D:D, MATCH($A774,'Campaign Performance'!$A:$A, 0))</f>
        <v>0</v>
      </c>
      <c r="Y774" s="2">
        <f t="array" ref="Y774">INDEX('Campaign Performance'!E:E, MATCH($A774,'Campaign Performance'!$A:$A, 0))</f>
        <v>0</v>
      </c>
      <c r="Z774" s="2">
        <f t="array" ref="Z774">INDEX('Campaign Performance'!F:F, MATCH($A774,'Campaign Performance'!$A:$A, 0))</f>
        <v>0</v>
      </c>
      <c r="AA774" s="2">
        <f t="array" ref="AA774">INDEX('Campaign Performance'!G:G, MATCH($A774,'Campaign Performance'!$A:$A, 0))</f>
        <v>0</v>
      </c>
      <c r="AB774" s="2">
        <f t="array" ref="AB774">INDEX('Campaign Performance'!H:H, MATCH($A774,'Campaign Performance'!$A:$A, 0))</f>
        <v>1</v>
      </c>
      <c r="AC774" s="5">
        <f t="shared" si="2"/>
        <v>60</v>
      </c>
      <c r="AD774" s="5">
        <f t="shared" si="3"/>
        <v>12</v>
      </c>
      <c r="AE774" s="5">
        <f t="shared" si="4"/>
        <v>1177.02106</v>
      </c>
      <c r="AF774" s="5">
        <f t="shared" si="5"/>
        <v>0</v>
      </c>
      <c r="AG774" s="5" t="str">
        <f t="shared" si="6"/>
        <v>No kids</v>
      </c>
      <c r="AH774" s="5" t="str">
        <f t="shared" si="20"/>
        <v>Mid income</v>
      </c>
      <c r="AI774" s="5" t="str">
        <f t="shared" si="7"/>
        <v>Yes</v>
      </c>
      <c r="AJ774" s="5" t="str">
        <f t="shared" si="8"/>
        <v>No Acceptance</v>
      </c>
      <c r="AK774" s="5">
        <f t="shared" si="9"/>
        <v>2</v>
      </c>
      <c r="AL774" s="5">
        <f t="shared" si="10"/>
        <v>0.05965470276</v>
      </c>
      <c r="AM774" s="5">
        <f t="shared" si="11"/>
        <v>0.9090909091</v>
      </c>
      <c r="AN774" s="5">
        <f t="shared" si="12"/>
        <v>0.2592592593</v>
      </c>
      <c r="AO774" s="5">
        <f t="shared" si="13"/>
        <v>0.1071428571</v>
      </c>
      <c r="AP774" s="5">
        <f t="shared" si="14"/>
        <v>0</v>
      </c>
      <c r="AQ774" s="5">
        <f t="shared" si="15"/>
        <v>0.5</v>
      </c>
      <c r="AR774" s="5">
        <f t="shared" si="16"/>
        <v>0.387244123</v>
      </c>
      <c r="AS774" s="5">
        <f t="shared" si="17"/>
        <v>387</v>
      </c>
      <c r="AT774" s="5">
        <f t="shared" si="18"/>
        <v>0.8276016079</v>
      </c>
      <c r="AU774" s="5" t="str">
        <f t="shared" si="19"/>
        <v>High</v>
      </c>
      <c r="AV774" s="5"/>
      <c r="AW774" s="5"/>
      <c r="AX774" s="5"/>
      <c r="AY774" s="5"/>
      <c r="AZ774" s="5"/>
    </row>
    <row r="775" ht="14.25" customHeight="1">
      <c r="A775" s="5">
        <v>2371.0</v>
      </c>
      <c r="B775" s="5">
        <v>1972.0</v>
      </c>
      <c r="C775" s="5" t="s">
        <v>46</v>
      </c>
      <c r="D775" s="5" t="s">
        <v>54</v>
      </c>
      <c r="E775" s="5">
        <v>33622.0</v>
      </c>
      <c r="F775" s="2">
        <f t="shared" si="1"/>
        <v>33622</v>
      </c>
      <c r="G775" s="5">
        <v>0.0</v>
      </c>
      <c r="H775" s="5">
        <v>0.0</v>
      </c>
      <c r="I775" s="5" t="s">
        <v>362</v>
      </c>
      <c r="J775" s="2">
        <f t="array" ref="J775">INDEX('Purchase Behaviour'!B:B,MATCH(A775,'Purchase Behaviour'!A:A, 0))</f>
        <v>102.2234151</v>
      </c>
      <c r="K775" s="2">
        <f t="array" ref="K775">INDEX('Purchase Behaviour'!C:C, MATCH(A775,'Purchase Behaviour'!A:A, 0))</f>
        <v>166.372447</v>
      </c>
      <c r="L775" s="2">
        <f t="array" ref="L775">INDEX('Purchase Behaviour'!D:D, MATCH($A775,'Purchase Behaviour'!$A:$A, 0))</f>
        <v>242.0432454</v>
      </c>
      <c r="M775" s="2">
        <f t="array" ref="M775">INDEX('Purchase Behaviour'!E:E, MATCH($A775,'Purchase Behaviour'!$A:$A, 0))</f>
        <v>199.4125011</v>
      </c>
      <c r="N775" s="2">
        <f t="array" ref="N775">INDEX('Purchase Behaviour'!F:F, MATCH($A775,'Purchase Behaviour'!$A:$A, 0))</f>
        <v>165.6840963</v>
      </c>
      <c r="O775" s="2">
        <f t="array" ref="O775">INDEX('Purchase Behaviour'!G:G, MATCH($A775,'Purchase Behaviour'!$A:$A, 0))</f>
        <v>61.4700749</v>
      </c>
      <c r="P775" s="2">
        <f t="array" ref="P775">INDEX('Purchase Behaviour'!H:H, MATCH($A775,'Purchase Behaviour'!$A:$A, 0))</f>
        <v>3</v>
      </c>
      <c r="Q775" s="2">
        <f t="array" ref="Q775">INDEX('Purchase Behaviour'!I:I, MATCH($A775,'Purchase Behaviour'!$A:$A, 0))</f>
        <v>2</v>
      </c>
      <c r="R775" s="2">
        <f t="array" ref="R775">INDEX('Purchase Behaviour'!J:J, MATCH($A775,'Purchase Behaviour'!$A:$A, 0))</f>
        <v>0</v>
      </c>
      <c r="S775" s="2">
        <f t="array" ref="S775">INDEX('Purchase Behaviour'!K:K, MATCH($A775,'Purchase Behaviour'!$A:$A, 0))</f>
        <v>4</v>
      </c>
      <c r="T775" s="2">
        <f t="array" ref="T775">INDEX('Purchase Behaviour'!L:L, MATCH($A775,'Purchase Behaviour'!$A:$A, 0))</f>
        <v>7</v>
      </c>
      <c r="U775" s="2">
        <f t="array" ref="U775">INDEX('Purchase Behaviour'!M:M, MATCH($A775,'Purchase Behaviour'!$A:$A, 0))</f>
        <v>22</v>
      </c>
      <c r="V775" s="2">
        <f t="array" ref="V775">INDEX('Campaign Performance'!B:B, MATCH(A775,'Campaign Performance'!A:A, 0))</f>
        <v>0</v>
      </c>
      <c r="W775" s="2">
        <f t="array" ref="W775">INDEX('Campaign Performance'!C:C, MATCH($A775,'Campaign Performance'!$A:$A, 0))</f>
        <v>0</v>
      </c>
      <c r="X775" s="2">
        <f t="array" ref="X775">INDEX('Campaign Performance'!D:D, MATCH($A775,'Campaign Performance'!$A:$A, 0))</f>
        <v>0</v>
      </c>
      <c r="Y775" s="2">
        <f t="array" ref="Y775">INDEX('Campaign Performance'!E:E, MATCH($A775,'Campaign Performance'!$A:$A, 0))</f>
        <v>0</v>
      </c>
      <c r="Z775" s="2">
        <f t="array" ref="Z775">INDEX('Campaign Performance'!F:F, MATCH($A775,'Campaign Performance'!$A:$A, 0))</f>
        <v>0</v>
      </c>
      <c r="AA775" s="2">
        <f t="array" ref="AA775">INDEX('Campaign Performance'!G:G, MATCH($A775,'Campaign Performance'!$A:$A, 0))</f>
        <v>0</v>
      </c>
      <c r="AB775" s="2">
        <f t="array" ref="AB775">INDEX('Campaign Performance'!H:H, MATCH($A775,'Campaign Performance'!$A:$A, 0))</f>
        <v>0</v>
      </c>
      <c r="AC775" s="5">
        <f t="shared" si="2"/>
        <v>53</v>
      </c>
      <c r="AD775" s="5">
        <f t="shared" si="3"/>
        <v>12</v>
      </c>
      <c r="AE775" s="5">
        <f t="shared" si="4"/>
        <v>937.2057799</v>
      </c>
      <c r="AF775" s="5">
        <f t="shared" si="5"/>
        <v>0</v>
      </c>
      <c r="AG775" s="5" t="str">
        <f t="shared" si="6"/>
        <v>No kids</v>
      </c>
      <c r="AH775" s="5" t="str">
        <f t="shared" si="20"/>
        <v>Mid income</v>
      </c>
      <c r="AI775" s="5" t="str">
        <f t="shared" si="7"/>
        <v>No</v>
      </c>
      <c r="AJ775" s="5" t="str">
        <f t="shared" si="8"/>
        <v>No Acceptance</v>
      </c>
      <c r="AK775" s="5">
        <f t="shared" si="9"/>
        <v>2</v>
      </c>
      <c r="AL775" s="5">
        <f t="shared" si="10"/>
        <v>0.04750019702</v>
      </c>
      <c r="AM775" s="5">
        <f t="shared" si="11"/>
        <v>0.7777777778</v>
      </c>
      <c r="AN775" s="5">
        <f t="shared" si="12"/>
        <v>0.07407407407</v>
      </c>
      <c r="AO775" s="5">
        <f t="shared" si="13"/>
        <v>0</v>
      </c>
      <c r="AP775" s="5">
        <f t="shared" si="14"/>
        <v>0</v>
      </c>
      <c r="AQ775" s="5">
        <f t="shared" si="15"/>
        <v>0.5</v>
      </c>
      <c r="AR775" s="5">
        <f t="shared" si="16"/>
        <v>0.3063194937</v>
      </c>
      <c r="AS775" s="5">
        <f t="shared" si="17"/>
        <v>905</v>
      </c>
      <c r="AT775" s="5">
        <f t="shared" si="18"/>
        <v>0.5962483251</v>
      </c>
      <c r="AU775" s="5" t="str">
        <f t="shared" si="19"/>
        <v>Mid</v>
      </c>
      <c r="AV775" s="5"/>
      <c r="AW775" s="5"/>
      <c r="AX775" s="5"/>
      <c r="AY775" s="5"/>
      <c r="AZ775" s="5"/>
    </row>
    <row r="776" ht="14.25" customHeight="1">
      <c r="A776" s="5">
        <v>4303.0</v>
      </c>
      <c r="B776" s="5">
        <v>1960.0</v>
      </c>
      <c r="C776" s="5" t="s">
        <v>53</v>
      </c>
      <c r="D776" s="5" t="s">
        <v>50</v>
      </c>
      <c r="E776" s="5">
        <v>6835.0</v>
      </c>
      <c r="F776" s="2">
        <f t="shared" si="1"/>
        <v>6835</v>
      </c>
      <c r="G776" s="5">
        <v>0.0</v>
      </c>
      <c r="H776" s="5">
        <v>1.0</v>
      </c>
      <c r="I776" s="5" t="s">
        <v>518</v>
      </c>
      <c r="J776" s="2">
        <f t="array" ref="J776">INDEX('Purchase Behaviour'!B:B,MATCH(A776,'Purchase Behaviour'!A:A, 0))</f>
        <v>30.09539903</v>
      </c>
      <c r="K776" s="2">
        <f t="array" ref="K776">INDEX('Purchase Behaviour'!C:C, MATCH(A776,'Purchase Behaviour'!A:A, 0))</f>
        <v>49.93531012</v>
      </c>
      <c r="L776" s="2">
        <f t="array" ref="L776">INDEX('Purchase Behaviour'!D:D, MATCH($A776,'Purchase Behaviour'!$A:$A, 0))</f>
        <v>46.50511089</v>
      </c>
      <c r="M776" s="2">
        <f t="array" ref="M776">INDEX('Purchase Behaviour'!E:E, MATCH($A776,'Purchase Behaviour'!$A:$A, 0))</f>
        <v>37.53409967</v>
      </c>
      <c r="N776" s="2">
        <f t="array" ref="N776">INDEX('Purchase Behaviour'!F:F, MATCH($A776,'Purchase Behaviour'!$A:$A, 0))</f>
        <v>25.17682934</v>
      </c>
      <c r="O776" s="2">
        <f t="array" ref="O776">INDEX('Purchase Behaviour'!G:G, MATCH($A776,'Purchase Behaviour'!$A:$A, 0))</f>
        <v>33.25220184</v>
      </c>
      <c r="P776" s="2">
        <f t="array" ref="P776">INDEX('Purchase Behaviour'!H:H, MATCH($A776,'Purchase Behaviour'!$A:$A, 0))</f>
        <v>0</v>
      </c>
      <c r="Q776" s="2">
        <f t="array" ref="Q776">INDEX('Purchase Behaviour'!I:I, MATCH($A776,'Purchase Behaviour'!$A:$A, 0))</f>
        <v>0</v>
      </c>
      <c r="R776" s="2">
        <f t="array" ref="R776">INDEX('Purchase Behaviour'!J:J, MATCH($A776,'Purchase Behaviour'!$A:$A, 0))</f>
        <v>0</v>
      </c>
      <c r="S776" s="2">
        <f t="array" ref="S776">INDEX('Purchase Behaviour'!K:K, MATCH($A776,'Purchase Behaviour'!$A:$A, 0))</f>
        <v>1</v>
      </c>
      <c r="T776" s="2">
        <f t="array" ref="T776">INDEX('Purchase Behaviour'!L:L, MATCH($A776,'Purchase Behaviour'!$A:$A, 0))</f>
        <v>20</v>
      </c>
      <c r="U776" s="2">
        <f t="array" ref="U776">INDEX('Purchase Behaviour'!M:M, MATCH($A776,'Purchase Behaviour'!$A:$A, 0))</f>
        <v>76</v>
      </c>
      <c r="V776" s="2">
        <f t="array" ref="V776">INDEX('Campaign Performance'!B:B, MATCH(A776,'Campaign Performance'!A:A, 0))</f>
        <v>0</v>
      </c>
      <c r="W776" s="2">
        <f t="array" ref="W776">INDEX('Campaign Performance'!C:C, MATCH($A776,'Campaign Performance'!$A:$A, 0))</f>
        <v>0</v>
      </c>
      <c r="X776" s="2">
        <f t="array" ref="X776">INDEX('Campaign Performance'!D:D, MATCH($A776,'Campaign Performance'!$A:$A, 0))</f>
        <v>0</v>
      </c>
      <c r="Y776" s="2">
        <f t="array" ref="Y776">INDEX('Campaign Performance'!E:E, MATCH($A776,'Campaign Performance'!$A:$A, 0))</f>
        <v>0</v>
      </c>
      <c r="Z776" s="2">
        <f t="array" ref="Z776">INDEX('Campaign Performance'!F:F, MATCH($A776,'Campaign Performance'!$A:$A, 0))</f>
        <v>0</v>
      </c>
      <c r="AA776" s="2">
        <f t="array" ref="AA776">INDEX('Campaign Performance'!G:G, MATCH($A776,'Campaign Performance'!$A:$A, 0))</f>
        <v>0</v>
      </c>
      <c r="AB776" s="2">
        <f t="array" ref="AB776">INDEX('Campaign Performance'!H:H, MATCH($A776,'Campaign Performance'!$A:$A, 0))</f>
        <v>0</v>
      </c>
      <c r="AC776" s="5">
        <f t="shared" si="2"/>
        <v>65</v>
      </c>
      <c r="AD776" s="5">
        <f t="shared" si="3"/>
        <v>12</v>
      </c>
      <c r="AE776" s="5">
        <f t="shared" si="4"/>
        <v>222.4989509</v>
      </c>
      <c r="AF776" s="5">
        <f t="shared" si="5"/>
        <v>0</v>
      </c>
      <c r="AG776" s="5" t="str">
        <f t="shared" si="6"/>
        <v>Small family</v>
      </c>
      <c r="AH776" s="5" t="str">
        <f t="shared" si="20"/>
        <v>Low income</v>
      </c>
      <c r="AI776" s="5" t="str">
        <f t="shared" si="7"/>
        <v>No</v>
      </c>
      <c r="AJ776" s="5" t="str">
        <f t="shared" si="8"/>
        <v>No Acceptance</v>
      </c>
      <c r="AK776" s="5">
        <f t="shared" si="9"/>
        <v>1</v>
      </c>
      <c r="AL776" s="5">
        <f t="shared" si="10"/>
        <v>0.01127686601</v>
      </c>
      <c r="AM776" s="5">
        <f t="shared" si="11"/>
        <v>0.2323232323</v>
      </c>
      <c r="AN776" s="5">
        <f t="shared" si="12"/>
        <v>0</v>
      </c>
      <c r="AO776" s="5">
        <f t="shared" si="13"/>
        <v>0</v>
      </c>
      <c r="AP776" s="5">
        <f t="shared" si="14"/>
        <v>0</v>
      </c>
      <c r="AQ776" s="5">
        <f t="shared" si="15"/>
        <v>0</v>
      </c>
      <c r="AR776" s="5">
        <f t="shared" si="16"/>
        <v>0.0725161862</v>
      </c>
      <c r="AS776" s="5">
        <f t="shared" si="17"/>
        <v>2167</v>
      </c>
      <c r="AT776" s="5">
        <f t="shared" si="18"/>
        <v>0.032603841</v>
      </c>
      <c r="AU776" s="5" t="str">
        <f t="shared" si="19"/>
        <v>Low</v>
      </c>
      <c r="AV776" s="5"/>
      <c r="AW776" s="5"/>
      <c r="AX776" s="5"/>
      <c r="AY776" s="5"/>
      <c r="AZ776" s="5"/>
    </row>
    <row r="777" ht="14.25" customHeight="1">
      <c r="A777" s="5">
        <v>6825.0</v>
      </c>
      <c r="B777" s="5">
        <v>1960.0</v>
      </c>
      <c r="C777" s="5" t="s">
        <v>46</v>
      </c>
      <c r="D777" s="5" t="s">
        <v>50</v>
      </c>
      <c r="E777" s="5">
        <v>41452.0</v>
      </c>
      <c r="F777" s="2">
        <f t="shared" si="1"/>
        <v>41452</v>
      </c>
      <c r="G777" s="5">
        <v>0.0</v>
      </c>
      <c r="H777" s="5">
        <v>0.0</v>
      </c>
      <c r="I777" s="5" t="s">
        <v>503</v>
      </c>
      <c r="J777" s="2">
        <f t="array" ref="J777">INDEX('Purchase Behaviour'!B:B,MATCH(A777,'Purchase Behaviour'!A:A, 0))</f>
        <v>247.4385899</v>
      </c>
      <c r="K777" s="2">
        <f t="array" ref="K777">INDEX('Purchase Behaviour'!C:C, MATCH(A777,'Purchase Behaviour'!A:A, 0))</f>
        <v>258.0418702</v>
      </c>
      <c r="L777" s="2">
        <f t="array" ref="L777">INDEX('Purchase Behaviour'!D:D, MATCH($A777,'Purchase Behaviour'!$A:$A, 0))</f>
        <v>218.1875344</v>
      </c>
      <c r="M777" s="2">
        <f t="array" ref="M777">INDEX('Purchase Behaviour'!E:E, MATCH($A777,'Purchase Behaviour'!$A:$A, 0))</f>
        <v>252.6151721</v>
      </c>
      <c r="N777" s="2">
        <f t="array" ref="N777">INDEX('Purchase Behaviour'!F:F, MATCH($A777,'Purchase Behaviour'!$A:$A, 0))</f>
        <v>194.620114</v>
      </c>
      <c r="O777" s="2">
        <f t="array" ref="O777">INDEX('Purchase Behaviour'!G:G, MATCH($A777,'Purchase Behaviour'!$A:$A, 0))</f>
        <v>191.8138233</v>
      </c>
      <c r="P777" s="2">
        <f t="array" ref="P777">INDEX('Purchase Behaviour'!H:H, MATCH($A777,'Purchase Behaviour'!$A:$A, 0))</f>
        <v>1</v>
      </c>
      <c r="Q777" s="2">
        <f t="array" ref="Q777">INDEX('Purchase Behaviour'!I:I, MATCH($A777,'Purchase Behaviour'!$A:$A, 0))</f>
        <v>1</v>
      </c>
      <c r="R777" s="2">
        <f t="array" ref="R777">INDEX('Purchase Behaviour'!J:J, MATCH($A777,'Purchase Behaviour'!$A:$A, 0))</f>
        <v>0</v>
      </c>
      <c r="S777" s="2">
        <f t="array" ref="S777">INDEX('Purchase Behaviour'!K:K, MATCH($A777,'Purchase Behaviour'!$A:$A, 0))</f>
        <v>2</v>
      </c>
      <c r="T777" s="2">
        <f t="array" ref="T777">INDEX('Purchase Behaviour'!L:L, MATCH($A777,'Purchase Behaviour'!$A:$A, 0))</f>
        <v>7</v>
      </c>
      <c r="U777" s="2">
        <f t="array" ref="U777">INDEX('Purchase Behaviour'!M:M, MATCH($A777,'Purchase Behaviour'!$A:$A, 0))</f>
        <v>86</v>
      </c>
      <c r="V777" s="2">
        <f t="array" ref="V777">INDEX('Campaign Performance'!B:B, MATCH(A777,'Campaign Performance'!A:A, 0))</f>
        <v>0</v>
      </c>
      <c r="W777" s="2">
        <f t="array" ref="W777">INDEX('Campaign Performance'!C:C, MATCH($A777,'Campaign Performance'!$A:$A, 0))</f>
        <v>0</v>
      </c>
      <c r="X777" s="2">
        <f t="array" ref="X777">INDEX('Campaign Performance'!D:D, MATCH($A777,'Campaign Performance'!$A:$A, 0))</f>
        <v>0</v>
      </c>
      <c r="Y777" s="2">
        <f t="array" ref="Y777">INDEX('Campaign Performance'!E:E, MATCH($A777,'Campaign Performance'!$A:$A, 0))</f>
        <v>0</v>
      </c>
      <c r="Z777" s="2">
        <f t="array" ref="Z777">INDEX('Campaign Performance'!F:F, MATCH($A777,'Campaign Performance'!$A:$A, 0))</f>
        <v>0</v>
      </c>
      <c r="AA777" s="2">
        <f t="array" ref="AA777">INDEX('Campaign Performance'!G:G, MATCH($A777,'Campaign Performance'!$A:$A, 0))</f>
        <v>0</v>
      </c>
      <c r="AB777" s="2">
        <f t="array" ref="AB777">INDEX('Campaign Performance'!H:H, MATCH($A777,'Campaign Performance'!$A:$A, 0))</f>
        <v>0</v>
      </c>
      <c r="AC777" s="5">
        <f t="shared" si="2"/>
        <v>65</v>
      </c>
      <c r="AD777" s="5">
        <f t="shared" si="3"/>
        <v>12</v>
      </c>
      <c r="AE777" s="5">
        <f t="shared" si="4"/>
        <v>1362.717104</v>
      </c>
      <c r="AF777" s="5">
        <f t="shared" si="5"/>
        <v>0</v>
      </c>
      <c r="AG777" s="5" t="str">
        <f t="shared" si="6"/>
        <v>No kids</v>
      </c>
      <c r="AH777" s="5" t="str">
        <f t="shared" si="20"/>
        <v>Mid income</v>
      </c>
      <c r="AI777" s="5" t="str">
        <f t="shared" si="7"/>
        <v>No</v>
      </c>
      <c r="AJ777" s="5" t="str">
        <f t="shared" si="8"/>
        <v>No Acceptance</v>
      </c>
      <c r="AK777" s="5">
        <f t="shared" si="9"/>
        <v>2</v>
      </c>
      <c r="AL777" s="5">
        <f t="shared" si="10"/>
        <v>0.06906629505</v>
      </c>
      <c r="AM777" s="5">
        <f t="shared" si="11"/>
        <v>0.1313131313</v>
      </c>
      <c r="AN777" s="5">
        <f t="shared" si="12"/>
        <v>0.03703703704</v>
      </c>
      <c r="AO777" s="5">
        <f t="shared" si="13"/>
        <v>0</v>
      </c>
      <c r="AP777" s="5">
        <f t="shared" si="14"/>
        <v>0</v>
      </c>
      <c r="AQ777" s="5">
        <f t="shared" si="15"/>
        <v>0.5</v>
      </c>
      <c r="AR777" s="5">
        <f t="shared" si="16"/>
        <v>0.1122160687</v>
      </c>
      <c r="AS777" s="5">
        <f t="shared" si="17"/>
        <v>2050</v>
      </c>
      <c r="AT777" s="5">
        <f t="shared" si="18"/>
        <v>0.08485931219</v>
      </c>
      <c r="AU777" s="5" t="str">
        <f t="shared" si="19"/>
        <v>Low</v>
      </c>
      <c r="AV777" s="5"/>
      <c r="AW777" s="5"/>
      <c r="AX777" s="5"/>
      <c r="AY777" s="5"/>
      <c r="AZ777" s="5"/>
    </row>
    <row r="778" ht="14.25" customHeight="1">
      <c r="A778" s="5">
        <v>1072.0</v>
      </c>
      <c r="B778" s="5">
        <v>1965.0</v>
      </c>
      <c r="C778" s="5" t="s">
        <v>53</v>
      </c>
      <c r="D778" s="5" t="s">
        <v>47</v>
      </c>
      <c r="E778" s="5">
        <v>40760.0</v>
      </c>
      <c r="F778" s="2">
        <f t="shared" si="1"/>
        <v>40760</v>
      </c>
      <c r="G778" s="5">
        <v>0.0</v>
      </c>
      <c r="H778" s="5">
        <v>0.0</v>
      </c>
      <c r="I778" s="5" t="s">
        <v>519</v>
      </c>
      <c r="J778" s="2">
        <f t="array" ref="J778">INDEX('Purchase Behaviour'!B:B,MATCH(A778,'Purchase Behaviour'!A:A, 0))</f>
        <v>166.3928661</v>
      </c>
      <c r="K778" s="2">
        <f t="array" ref="K778">INDEX('Purchase Behaviour'!C:C, MATCH(A778,'Purchase Behaviour'!A:A, 0))</f>
        <v>221.5299256</v>
      </c>
      <c r="L778" s="2">
        <f t="array" ref="L778">INDEX('Purchase Behaviour'!D:D, MATCH($A778,'Purchase Behaviour'!$A:$A, 0))</f>
        <v>257.4663587</v>
      </c>
      <c r="M778" s="2">
        <f t="array" ref="M778">INDEX('Purchase Behaviour'!E:E, MATCH($A778,'Purchase Behaviour'!$A:$A, 0))</f>
        <v>239.2488303</v>
      </c>
      <c r="N778" s="2">
        <f t="array" ref="N778">INDEX('Purchase Behaviour'!F:F, MATCH($A778,'Purchase Behaviour'!$A:$A, 0))</f>
        <v>119.0153832</v>
      </c>
      <c r="O778" s="2">
        <f t="array" ref="O778">INDEX('Purchase Behaviour'!G:G, MATCH($A778,'Purchase Behaviour'!$A:$A, 0))</f>
        <v>122.3582483</v>
      </c>
      <c r="P778" s="2">
        <f t="array" ref="P778">INDEX('Purchase Behaviour'!H:H, MATCH($A778,'Purchase Behaviour'!$A:$A, 0))</f>
        <v>2</v>
      </c>
      <c r="Q778" s="2">
        <f t="array" ref="Q778">INDEX('Purchase Behaviour'!I:I, MATCH($A778,'Purchase Behaviour'!$A:$A, 0))</f>
        <v>2</v>
      </c>
      <c r="R778" s="2">
        <f t="array" ref="R778">INDEX('Purchase Behaviour'!J:J, MATCH($A778,'Purchase Behaviour'!$A:$A, 0))</f>
        <v>1</v>
      </c>
      <c r="S778" s="2">
        <f t="array" ref="S778">INDEX('Purchase Behaviour'!K:K, MATCH($A778,'Purchase Behaviour'!$A:$A, 0))</f>
        <v>3</v>
      </c>
      <c r="T778" s="2">
        <f t="array" ref="T778">INDEX('Purchase Behaviour'!L:L, MATCH($A778,'Purchase Behaviour'!$A:$A, 0))</f>
        <v>6</v>
      </c>
      <c r="U778" s="2">
        <f t="array" ref="U778">INDEX('Purchase Behaviour'!M:M, MATCH($A778,'Purchase Behaviour'!$A:$A, 0))</f>
        <v>64</v>
      </c>
      <c r="V778" s="2">
        <f t="array" ref="V778">INDEX('Campaign Performance'!B:B, MATCH(A778,'Campaign Performance'!A:A, 0))</f>
        <v>0</v>
      </c>
      <c r="W778" s="2">
        <f t="array" ref="W778">INDEX('Campaign Performance'!C:C, MATCH($A778,'Campaign Performance'!$A:$A, 0))</f>
        <v>0</v>
      </c>
      <c r="X778" s="2">
        <f t="array" ref="X778">INDEX('Campaign Performance'!D:D, MATCH($A778,'Campaign Performance'!$A:$A, 0))</f>
        <v>0</v>
      </c>
      <c r="Y778" s="2">
        <f t="array" ref="Y778">INDEX('Campaign Performance'!E:E, MATCH($A778,'Campaign Performance'!$A:$A, 0))</f>
        <v>0</v>
      </c>
      <c r="Z778" s="2">
        <f t="array" ref="Z778">INDEX('Campaign Performance'!F:F, MATCH($A778,'Campaign Performance'!$A:$A, 0))</f>
        <v>0</v>
      </c>
      <c r="AA778" s="2">
        <f t="array" ref="AA778">INDEX('Campaign Performance'!G:G, MATCH($A778,'Campaign Performance'!$A:$A, 0))</f>
        <v>0</v>
      </c>
      <c r="AB778" s="2">
        <f t="array" ref="AB778">INDEX('Campaign Performance'!H:H, MATCH($A778,'Campaign Performance'!$A:$A, 0))</f>
        <v>0</v>
      </c>
      <c r="AC778" s="5">
        <f t="shared" si="2"/>
        <v>60</v>
      </c>
      <c r="AD778" s="5">
        <f t="shared" si="3"/>
        <v>12</v>
      </c>
      <c r="AE778" s="5">
        <f t="shared" si="4"/>
        <v>1126.011612</v>
      </c>
      <c r="AF778" s="5">
        <f t="shared" si="5"/>
        <v>0</v>
      </c>
      <c r="AG778" s="5" t="str">
        <f t="shared" si="6"/>
        <v>No kids</v>
      </c>
      <c r="AH778" s="5" t="str">
        <f t="shared" si="20"/>
        <v>Mid income</v>
      </c>
      <c r="AI778" s="5" t="str">
        <f t="shared" si="7"/>
        <v>No</v>
      </c>
      <c r="AJ778" s="5" t="str">
        <f t="shared" si="8"/>
        <v>No Acceptance</v>
      </c>
      <c r="AK778" s="5">
        <f t="shared" si="9"/>
        <v>2</v>
      </c>
      <c r="AL778" s="5">
        <f t="shared" si="10"/>
        <v>0.05706940202</v>
      </c>
      <c r="AM778" s="5">
        <f t="shared" si="11"/>
        <v>0.3535353535</v>
      </c>
      <c r="AN778" s="5">
        <f t="shared" si="12"/>
        <v>0.07407407407</v>
      </c>
      <c r="AO778" s="5">
        <f t="shared" si="13"/>
        <v>0.03571428571</v>
      </c>
      <c r="AP778" s="5">
        <f t="shared" si="14"/>
        <v>0</v>
      </c>
      <c r="AQ778" s="5">
        <f t="shared" si="15"/>
        <v>0.5</v>
      </c>
      <c r="AR778" s="5">
        <f t="shared" si="16"/>
        <v>0.1850104962</v>
      </c>
      <c r="AS778" s="5">
        <f t="shared" si="17"/>
        <v>1767</v>
      </c>
      <c r="AT778" s="5">
        <f t="shared" si="18"/>
        <v>0.2112550246</v>
      </c>
      <c r="AU778" s="5" t="str">
        <f t="shared" si="19"/>
        <v>Low</v>
      </c>
      <c r="AV778" s="5"/>
      <c r="AW778" s="5"/>
      <c r="AX778" s="5"/>
      <c r="AY778" s="5"/>
      <c r="AZ778" s="5"/>
    </row>
    <row r="779" ht="14.25" customHeight="1">
      <c r="A779" s="5">
        <v>4964.0</v>
      </c>
      <c r="B779" s="5">
        <v>1960.0</v>
      </c>
      <c r="C779" s="5" t="s">
        <v>53</v>
      </c>
      <c r="D779" s="5" t="s">
        <v>50</v>
      </c>
      <c r="E779" s="5">
        <v>74250.0</v>
      </c>
      <c r="F779" s="2">
        <f t="shared" si="1"/>
        <v>74250</v>
      </c>
      <c r="G779" s="5">
        <v>0.0</v>
      </c>
      <c r="H779" s="5">
        <v>0.0</v>
      </c>
      <c r="I779" s="5" t="s">
        <v>397</v>
      </c>
      <c r="J779" s="2">
        <f t="array" ref="J779">INDEX('Purchase Behaviour'!B:B,MATCH(A779,'Purchase Behaviour'!A:A, 0))</f>
        <v>480.7548772</v>
      </c>
      <c r="K779" s="2">
        <f t="array" ref="K779">INDEX('Purchase Behaviour'!C:C, MATCH(A779,'Purchase Behaviour'!A:A, 0))</f>
        <v>375.3564447</v>
      </c>
      <c r="L779" s="2">
        <f t="array" ref="L779">INDEX('Purchase Behaviour'!D:D, MATCH($A779,'Purchase Behaviour'!$A:$A, 0))</f>
        <v>379.7989273</v>
      </c>
      <c r="M779" s="2">
        <f t="array" ref="M779">INDEX('Purchase Behaviour'!E:E, MATCH($A779,'Purchase Behaviour'!$A:$A, 0))</f>
        <v>377.2370874</v>
      </c>
      <c r="N779" s="2">
        <f t="array" ref="N779">INDEX('Purchase Behaviour'!F:F, MATCH($A779,'Purchase Behaviour'!$A:$A, 0))</f>
        <v>554.4260777</v>
      </c>
      <c r="O779" s="2">
        <f t="array" ref="O779">INDEX('Purchase Behaviour'!G:G, MATCH($A779,'Purchase Behaviour'!$A:$A, 0))</f>
        <v>304.5436414</v>
      </c>
      <c r="P779" s="2">
        <f t="array" ref="P779">INDEX('Purchase Behaviour'!H:H, MATCH($A779,'Purchase Behaviour'!$A:$A, 0))</f>
        <v>1</v>
      </c>
      <c r="Q779" s="2">
        <f t="array" ref="Q779">INDEX('Purchase Behaviour'!I:I, MATCH($A779,'Purchase Behaviour'!$A:$A, 0))</f>
        <v>2</v>
      </c>
      <c r="R779" s="2">
        <f t="array" ref="R779">INDEX('Purchase Behaviour'!J:J, MATCH($A779,'Purchase Behaviour'!$A:$A, 0))</f>
        <v>11</v>
      </c>
      <c r="S779" s="2">
        <f t="array" ref="S779">INDEX('Purchase Behaviour'!K:K, MATCH($A779,'Purchase Behaviour'!$A:$A, 0))</f>
        <v>4</v>
      </c>
      <c r="T779" s="2">
        <f t="array" ref="T779">INDEX('Purchase Behaviour'!L:L, MATCH($A779,'Purchase Behaviour'!$A:$A, 0))</f>
        <v>1</v>
      </c>
      <c r="U779" s="2">
        <f t="array" ref="U779">INDEX('Purchase Behaviour'!M:M, MATCH($A779,'Purchase Behaviour'!$A:$A, 0))</f>
        <v>90</v>
      </c>
      <c r="V779" s="2">
        <f t="array" ref="V779">INDEX('Campaign Performance'!B:B, MATCH(A779,'Campaign Performance'!A:A, 0))</f>
        <v>0</v>
      </c>
      <c r="W779" s="2">
        <f t="array" ref="W779">INDEX('Campaign Performance'!C:C, MATCH($A779,'Campaign Performance'!$A:$A, 0))</f>
        <v>0</v>
      </c>
      <c r="X779" s="2">
        <f t="array" ref="X779">INDEX('Campaign Performance'!D:D, MATCH($A779,'Campaign Performance'!$A:$A, 0))</f>
        <v>0</v>
      </c>
      <c r="Y779" s="2">
        <f t="array" ref="Y779">INDEX('Campaign Performance'!E:E, MATCH($A779,'Campaign Performance'!$A:$A, 0))</f>
        <v>0</v>
      </c>
      <c r="Z779" s="2">
        <f t="array" ref="Z779">INDEX('Campaign Performance'!F:F, MATCH($A779,'Campaign Performance'!$A:$A, 0))</f>
        <v>0</v>
      </c>
      <c r="AA779" s="2">
        <f t="array" ref="AA779">INDEX('Campaign Performance'!G:G, MATCH($A779,'Campaign Performance'!$A:$A, 0))</f>
        <v>0</v>
      </c>
      <c r="AB779" s="2">
        <f t="array" ref="AB779">INDEX('Campaign Performance'!H:H, MATCH($A779,'Campaign Performance'!$A:$A, 0))</f>
        <v>0</v>
      </c>
      <c r="AC779" s="5">
        <f t="shared" si="2"/>
        <v>65</v>
      </c>
      <c r="AD779" s="5">
        <f t="shared" si="3"/>
        <v>11</v>
      </c>
      <c r="AE779" s="5">
        <f t="shared" si="4"/>
        <v>2472.117056</v>
      </c>
      <c r="AF779" s="5">
        <f t="shared" si="5"/>
        <v>0</v>
      </c>
      <c r="AG779" s="5" t="str">
        <f t="shared" si="6"/>
        <v>No kids</v>
      </c>
      <c r="AH779" s="5" t="str">
        <f t="shared" si="20"/>
        <v>High income</v>
      </c>
      <c r="AI779" s="5" t="str">
        <f t="shared" si="7"/>
        <v>No</v>
      </c>
      <c r="AJ779" s="5" t="str">
        <f t="shared" si="8"/>
        <v>No Acceptance</v>
      </c>
      <c r="AK779" s="5">
        <f t="shared" si="9"/>
        <v>3</v>
      </c>
      <c r="AL779" s="5">
        <f t="shared" si="10"/>
        <v>0.1252937719</v>
      </c>
      <c r="AM779" s="5">
        <f t="shared" si="11"/>
        <v>0.09090909091</v>
      </c>
      <c r="AN779" s="5">
        <f t="shared" si="12"/>
        <v>0.07407407407</v>
      </c>
      <c r="AO779" s="5">
        <f t="shared" si="13"/>
        <v>0.3928571429</v>
      </c>
      <c r="AP779" s="5">
        <f t="shared" si="14"/>
        <v>0</v>
      </c>
      <c r="AQ779" s="5">
        <f t="shared" si="15"/>
        <v>1</v>
      </c>
      <c r="AR779" s="5">
        <f t="shared" si="16"/>
        <v>0.2089929956</v>
      </c>
      <c r="AS779" s="5">
        <f t="shared" si="17"/>
        <v>1596</v>
      </c>
      <c r="AT779" s="5">
        <f t="shared" si="18"/>
        <v>0.2876284055</v>
      </c>
      <c r="AU779" s="5" t="str">
        <f t="shared" si="19"/>
        <v>Low</v>
      </c>
      <c r="AV779" s="5"/>
      <c r="AW779" s="5"/>
      <c r="AX779" s="5"/>
      <c r="AY779" s="5"/>
      <c r="AZ779" s="5"/>
    </row>
    <row r="780" ht="14.25" customHeight="1">
      <c r="A780" s="5">
        <v>2461.0</v>
      </c>
      <c r="B780" s="5">
        <v>1960.0</v>
      </c>
      <c r="C780" s="5" t="s">
        <v>56</v>
      </c>
      <c r="D780" s="5" t="s">
        <v>47</v>
      </c>
      <c r="E780" s="5">
        <v>51124.0</v>
      </c>
      <c r="F780" s="2">
        <f t="shared" si="1"/>
        <v>51124</v>
      </c>
      <c r="G780" s="5">
        <v>0.0</v>
      </c>
      <c r="H780" s="5">
        <v>1.0</v>
      </c>
      <c r="I780" s="5" t="s">
        <v>520</v>
      </c>
      <c r="J780" s="2">
        <f t="array" ref="J780">INDEX('Purchase Behaviour'!B:B,MATCH(A780,'Purchase Behaviour'!A:A, 0))</f>
        <v>332.0355394</v>
      </c>
      <c r="K780" s="2">
        <f t="array" ref="K780">INDEX('Purchase Behaviour'!C:C, MATCH(A780,'Purchase Behaviour'!A:A, 0))</f>
        <v>262.9120898</v>
      </c>
      <c r="L780" s="2">
        <f t="array" ref="L780">INDEX('Purchase Behaviour'!D:D, MATCH($A780,'Purchase Behaviour'!$A:$A, 0))</f>
        <v>119.3369947</v>
      </c>
      <c r="M780" s="2">
        <f t="array" ref="M780">INDEX('Purchase Behaviour'!E:E, MATCH($A780,'Purchase Behaviour'!$A:$A, 0))</f>
        <v>180.0557909</v>
      </c>
      <c r="N780" s="2">
        <f t="array" ref="N780">INDEX('Purchase Behaviour'!F:F, MATCH($A780,'Purchase Behaviour'!$A:$A, 0))</f>
        <v>197.1068948</v>
      </c>
      <c r="O780" s="2">
        <f t="array" ref="O780">INDEX('Purchase Behaviour'!G:G, MATCH($A780,'Purchase Behaviour'!$A:$A, 0))</f>
        <v>330.1939123</v>
      </c>
      <c r="P780" s="2">
        <f t="array" ref="P780">INDEX('Purchase Behaviour'!H:H, MATCH($A780,'Purchase Behaviour'!$A:$A, 0))</f>
        <v>2</v>
      </c>
      <c r="Q780" s="2">
        <f t="array" ref="Q780">INDEX('Purchase Behaviour'!I:I, MATCH($A780,'Purchase Behaviour'!$A:$A, 0))</f>
        <v>1</v>
      </c>
      <c r="R780" s="2">
        <f t="array" ref="R780">INDEX('Purchase Behaviour'!J:J, MATCH($A780,'Purchase Behaviour'!$A:$A, 0))</f>
        <v>0</v>
      </c>
      <c r="S780" s="2">
        <f t="array" ref="S780">INDEX('Purchase Behaviour'!K:K, MATCH($A780,'Purchase Behaviour'!$A:$A, 0))</f>
        <v>3</v>
      </c>
      <c r="T780" s="2">
        <f t="array" ref="T780">INDEX('Purchase Behaviour'!L:L, MATCH($A780,'Purchase Behaviour'!$A:$A, 0))</f>
        <v>3</v>
      </c>
      <c r="U780" s="2">
        <f t="array" ref="U780">INDEX('Purchase Behaviour'!M:M, MATCH($A780,'Purchase Behaviour'!$A:$A, 0))</f>
        <v>79</v>
      </c>
      <c r="V780" s="2">
        <f t="array" ref="V780">INDEX('Campaign Performance'!B:B, MATCH(A780,'Campaign Performance'!A:A, 0))</f>
        <v>0</v>
      </c>
      <c r="W780" s="2">
        <f t="array" ref="W780">INDEX('Campaign Performance'!C:C, MATCH($A780,'Campaign Performance'!$A:$A, 0))</f>
        <v>0</v>
      </c>
      <c r="X780" s="2">
        <f t="array" ref="X780">INDEX('Campaign Performance'!D:D, MATCH($A780,'Campaign Performance'!$A:$A, 0))</f>
        <v>0</v>
      </c>
      <c r="Y780" s="2">
        <f t="array" ref="Y780">INDEX('Campaign Performance'!E:E, MATCH($A780,'Campaign Performance'!$A:$A, 0))</f>
        <v>0</v>
      </c>
      <c r="Z780" s="2">
        <f t="array" ref="Z780">INDEX('Campaign Performance'!F:F, MATCH($A780,'Campaign Performance'!$A:$A, 0))</f>
        <v>0</v>
      </c>
      <c r="AA780" s="2">
        <f t="array" ref="AA780">INDEX('Campaign Performance'!G:G, MATCH($A780,'Campaign Performance'!$A:$A, 0))</f>
        <v>0</v>
      </c>
      <c r="AB780" s="2">
        <f t="array" ref="AB780">INDEX('Campaign Performance'!H:H, MATCH($A780,'Campaign Performance'!$A:$A, 0))</f>
        <v>0</v>
      </c>
      <c r="AC780" s="5">
        <f t="shared" si="2"/>
        <v>65</v>
      </c>
      <c r="AD780" s="5">
        <f t="shared" si="3"/>
        <v>11</v>
      </c>
      <c r="AE780" s="5">
        <f t="shared" si="4"/>
        <v>1421.641222</v>
      </c>
      <c r="AF780" s="5">
        <f t="shared" si="5"/>
        <v>0</v>
      </c>
      <c r="AG780" s="5" t="str">
        <f t="shared" si="6"/>
        <v>Small family</v>
      </c>
      <c r="AH780" s="5" t="str">
        <f t="shared" si="20"/>
        <v>High income</v>
      </c>
      <c r="AI780" s="5" t="str">
        <f t="shared" si="7"/>
        <v>No</v>
      </c>
      <c r="AJ780" s="5" t="str">
        <f t="shared" si="8"/>
        <v>No Acceptance</v>
      </c>
      <c r="AK780" s="5">
        <f t="shared" si="9"/>
        <v>3</v>
      </c>
      <c r="AL780" s="5">
        <f t="shared" si="10"/>
        <v>0.07205273332</v>
      </c>
      <c r="AM780" s="5">
        <f t="shared" si="11"/>
        <v>0.202020202</v>
      </c>
      <c r="AN780" s="5">
        <f t="shared" si="12"/>
        <v>0.03703703704</v>
      </c>
      <c r="AO780" s="5">
        <f t="shared" si="13"/>
        <v>0</v>
      </c>
      <c r="AP780" s="5">
        <f t="shared" si="14"/>
        <v>0</v>
      </c>
      <c r="AQ780" s="5">
        <f t="shared" si="15"/>
        <v>1</v>
      </c>
      <c r="AR780" s="5">
        <f t="shared" si="16"/>
        <v>0.1841747995</v>
      </c>
      <c r="AS780" s="5">
        <f t="shared" si="17"/>
        <v>1772</v>
      </c>
      <c r="AT780" s="5">
        <f t="shared" si="18"/>
        <v>0.2090218848</v>
      </c>
      <c r="AU780" s="5" t="str">
        <f t="shared" si="19"/>
        <v>Low</v>
      </c>
      <c r="AV780" s="5"/>
      <c r="AW780" s="5"/>
      <c r="AX780" s="5"/>
      <c r="AY780" s="5"/>
      <c r="AZ780" s="5"/>
    </row>
    <row r="781" ht="14.25" customHeight="1">
      <c r="A781" s="5">
        <v>10736.0</v>
      </c>
      <c r="B781" s="5">
        <v>1971.0</v>
      </c>
      <c r="C781" s="5" t="s">
        <v>46</v>
      </c>
      <c r="D781" s="5" t="s">
        <v>47</v>
      </c>
      <c r="E781" s="5">
        <v>72258.0</v>
      </c>
      <c r="F781" s="2">
        <f t="shared" si="1"/>
        <v>72258</v>
      </c>
      <c r="G781" s="5">
        <v>0.0</v>
      </c>
      <c r="H781" s="5">
        <v>0.0</v>
      </c>
      <c r="I781" s="5" t="s">
        <v>187</v>
      </c>
      <c r="J781" s="2">
        <f t="array" ref="J781">INDEX('Purchase Behaviour'!B:B,MATCH(A781,'Purchase Behaviour'!A:A, 0))</f>
        <v>481.5385717</v>
      </c>
      <c r="K781" s="2">
        <f t="array" ref="K781">INDEX('Purchase Behaviour'!C:C, MATCH(A781,'Purchase Behaviour'!A:A, 0))</f>
        <v>384.9006637</v>
      </c>
      <c r="L781" s="2">
        <f t="array" ref="L781">INDEX('Purchase Behaviour'!D:D, MATCH($A781,'Purchase Behaviour'!$A:$A, 0))</f>
        <v>287.910569</v>
      </c>
      <c r="M781" s="2">
        <f t="array" ref="M781">INDEX('Purchase Behaviour'!E:E, MATCH($A781,'Purchase Behaviour'!$A:$A, 0))</f>
        <v>244.9592235</v>
      </c>
      <c r="N781" s="2">
        <f t="array" ref="N781">INDEX('Purchase Behaviour'!F:F, MATCH($A781,'Purchase Behaviour'!$A:$A, 0))</f>
        <v>471.6122992</v>
      </c>
      <c r="O781" s="2">
        <f t="array" ref="O781">INDEX('Purchase Behaviour'!G:G, MATCH($A781,'Purchase Behaviour'!$A:$A, 0))</f>
        <v>203.6272663</v>
      </c>
      <c r="P781" s="2">
        <f t="array" ref="P781">INDEX('Purchase Behaviour'!H:H, MATCH($A781,'Purchase Behaviour'!$A:$A, 0))</f>
        <v>2</v>
      </c>
      <c r="Q781" s="2">
        <f t="array" ref="Q781">INDEX('Purchase Behaviour'!I:I, MATCH($A781,'Purchase Behaviour'!$A:$A, 0))</f>
        <v>6</v>
      </c>
      <c r="R781" s="2">
        <f t="array" ref="R781">INDEX('Purchase Behaviour'!J:J, MATCH($A781,'Purchase Behaviour'!$A:$A, 0))</f>
        <v>9</v>
      </c>
      <c r="S781" s="2">
        <f t="array" ref="S781">INDEX('Purchase Behaviour'!K:K, MATCH($A781,'Purchase Behaviour'!$A:$A, 0))</f>
        <v>5</v>
      </c>
      <c r="T781" s="2">
        <f t="array" ref="T781">INDEX('Purchase Behaviour'!L:L, MATCH($A781,'Purchase Behaviour'!$A:$A, 0))</f>
        <v>2</v>
      </c>
      <c r="U781" s="2">
        <f t="array" ref="U781">INDEX('Purchase Behaviour'!M:M, MATCH($A781,'Purchase Behaviour'!$A:$A, 0))</f>
        <v>28</v>
      </c>
      <c r="V781" s="2">
        <f t="array" ref="V781">INDEX('Campaign Performance'!B:B, MATCH(A781,'Campaign Performance'!A:A, 0))</f>
        <v>0</v>
      </c>
      <c r="W781" s="2">
        <f t="array" ref="W781">INDEX('Campaign Performance'!C:C, MATCH($A781,'Campaign Performance'!$A:$A, 0))</f>
        <v>0</v>
      </c>
      <c r="X781" s="2">
        <f t="array" ref="X781">INDEX('Campaign Performance'!D:D, MATCH($A781,'Campaign Performance'!$A:$A, 0))</f>
        <v>0</v>
      </c>
      <c r="Y781" s="2">
        <f t="array" ref="Y781">INDEX('Campaign Performance'!E:E, MATCH($A781,'Campaign Performance'!$A:$A, 0))</f>
        <v>0</v>
      </c>
      <c r="Z781" s="2">
        <f t="array" ref="Z781">INDEX('Campaign Performance'!F:F, MATCH($A781,'Campaign Performance'!$A:$A, 0))</f>
        <v>0</v>
      </c>
      <c r="AA781" s="2">
        <f t="array" ref="AA781">INDEX('Campaign Performance'!G:G, MATCH($A781,'Campaign Performance'!$A:$A, 0))</f>
        <v>0</v>
      </c>
      <c r="AB781" s="2">
        <f t="array" ref="AB781">INDEX('Campaign Performance'!H:H, MATCH($A781,'Campaign Performance'!$A:$A, 0))</f>
        <v>0</v>
      </c>
      <c r="AC781" s="5">
        <f t="shared" si="2"/>
        <v>54</v>
      </c>
      <c r="AD781" s="5">
        <f t="shared" si="3"/>
        <v>12</v>
      </c>
      <c r="AE781" s="5">
        <f t="shared" si="4"/>
        <v>2074.548594</v>
      </c>
      <c r="AF781" s="5">
        <f t="shared" si="5"/>
        <v>0</v>
      </c>
      <c r="AG781" s="5" t="str">
        <f t="shared" si="6"/>
        <v>No kids</v>
      </c>
      <c r="AH781" s="5" t="str">
        <f t="shared" si="20"/>
        <v>High income</v>
      </c>
      <c r="AI781" s="5" t="str">
        <f t="shared" si="7"/>
        <v>No</v>
      </c>
      <c r="AJ781" s="5" t="str">
        <f t="shared" si="8"/>
        <v>No Acceptance</v>
      </c>
      <c r="AK781" s="5">
        <f t="shared" si="9"/>
        <v>3</v>
      </c>
      <c r="AL781" s="5">
        <f t="shared" si="10"/>
        <v>0.1051438959</v>
      </c>
      <c r="AM781" s="5">
        <f t="shared" si="11"/>
        <v>0.7171717172</v>
      </c>
      <c r="AN781" s="5">
        <f t="shared" si="12"/>
        <v>0.2222222222</v>
      </c>
      <c r="AO781" s="5">
        <f t="shared" si="13"/>
        <v>0.3214285714</v>
      </c>
      <c r="AP781" s="5">
        <f t="shared" si="14"/>
        <v>0</v>
      </c>
      <c r="AQ781" s="5">
        <f t="shared" si="15"/>
        <v>1</v>
      </c>
      <c r="AR781" s="5">
        <f t="shared" si="16"/>
        <v>0.4069136796</v>
      </c>
      <c r="AS781" s="5">
        <f t="shared" si="17"/>
        <v>309</v>
      </c>
      <c r="AT781" s="5">
        <f t="shared" si="18"/>
        <v>0.8624385887</v>
      </c>
      <c r="AU781" s="5" t="str">
        <f t="shared" si="19"/>
        <v>High</v>
      </c>
      <c r="AV781" s="5"/>
      <c r="AW781" s="5"/>
      <c r="AX781" s="5"/>
      <c r="AY781" s="5"/>
      <c r="AZ781" s="5"/>
    </row>
    <row r="782" ht="14.25" customHeight="1">
      <c r="A782" s="5">
        <v>3194.0</v>
      </c>
      <c r="B782" s="5">
        <v>1974.0</v>
      </c>
      <c r="C782" s="5" t="s">
        <v>53</v>
      </c>
      <c r="D782" s="5" t="s">
        <v>47</v>
      </c>
      <c r="E782" s="5">
        <v>71466.0</v>
      </c>
      <c r="F782" s="2">
        <f t="shared" si="1"/>
        <v>71466</v>
      </c>
      <c r="G782" s="5">
        <v>0.0</v>
      </c>
      <c r="H782" s="5">
        <v>0.0</v>
      </c>
      <c r="I782" s="5" t="s">
        <v>363</v>
      </c>
      <c r="J782" s="2">
        <f t="array" ref="J782">INDEX('Purchase Behaviour'!B:B,MATCH(A782,'Purchase Behaviour'!A:A, 0))</f>
        <v>330.5921308</v>
      </c>
      <c r="K782" s="2">
        <f t="array" ref="K782">INDEX('Purchase Behaviour'!C:C, MATCH(A782,'Purchase Behaviour'!A:A, 0))</f>
        <v>600.6984702</v>
      </c>
      <c r="L782" s="2">
        <f t="array" ref="L782">INDEX('Purchase Behaviour'!D:D, MATCH($A782,'Purchase Behaviour'!$A:$A, 0))</f>
        <v>285.0816209</v>
      </c>
      <c r="M782" s="2">
        <f t="array" ref="M782">INDEX('Purchase Behaviour'!E:E, MATCH($A782,'Purchase Behaviour'!$A:$A, 0))</f>
        <v>202.8019632</v>
      </c>
      <c r="N782" s="2">
        <f t="array" ref="N782">INDEX('Purchase Behaviour'!F:F, MATCH($A782,'Purchase Behaviour'!$A:$A, 0))</f>
        <v>148.7711208</v>
      </c>
      <c r="O782" s="2">
        <f t="array" ref="O782">INDEX('Purchase Behaviour'!G:G, MATCH($A782,'Purchase Behaviour'!$A:$A, 0))</f>
        <v>605.0244862</v>
      </c>
      <c r="P782" s="2">
        <f t="array" ref="P782">INDEX('Purchase Behaviour'!H:H, MATCH($A782,'Purchase Behaviour'!$A:$A, 0))</f>
        <v>1</v>
      </c>
      <c r="Q782" s="2">
        <f t="array" ref="Q782">INDEX('Purchase Behaviour'!I:I, MATCH($A782,'Purchase Behaviour'!$A:$A, 0))</f>
        <v>4</v>
      </c>
      <c r="R782" s="2">
        <f t="array" ref="R782">INDEX('Purchase Behaviour'!J:J, MATCH($A782,'Purchase Behaviour'!$A:$A, 0))</f>
        <v>4</v>
      </c>
      <c r="S782" s="2">
        <f t="array" ref="S782">INDEX('Purchase Behaviour'!K:K, MATCH($A782,'Purchase Behaviour'!$A:$A, 0))</f>
        <v>10</v>
      </c>
      <c r="T782" s="2">
        <f t="array" ref="T782">INDEX('Purchase Behaviour'!L:L, MATCH($A782,'Purchase Behaviour'!$A:$A, 0))</f>
        <v>1</v>
      </c>
      <c r="U782" s="2">
        <f t="array" ref="U782">INDEX('Purchase Behaviour'!M:M, MATCH($A782,'Purchase Behaviour'!$A:$A, 0))</f>
        <v>86</v>
      </c>
      <c r="V782" s="2">
        <f t="array" ref="V782">INDEX('Campaign Performance'!B:B, MATCH(A782,'Campaign Performance'!A:A, 0))</f>
        <v>0</v>
      </c>
      <c r="W782" s="2">
        <f t="array" ref="W782">INDEX('Campaign Performance'!C:C, MATCH($A782,'Campaign Performance'!$A:$A, 0))</f>
        <v>0</v>
      </c>
      <c r="X782" s="2">
        <f t="array" ref="X782">INDEX('Campaign Performance'!D:D, MATCH($A782,'Campaign Performance'!$A:$A, 0))</f>
        <v>0</v>
      </c>
      <c r="Y782" s="2">
        <f t="array" ref="Y782">INDEX('Campaign Performance'!E:E, MATCH($A782,'Campaign Performance'!$A:$A, 0))</f>
        <v>0</v>
      </c>
      <c r="Z782" s="2">
        <f t="array" ref="Z782">INDEX('Campaign Performance'!F:F, MATCH($A782,'Campaign Performance'!$A:$A, 0))</f>
        <v>0</v>
      </c>
      <c r="AA782" s="2">
        <f t="array" ref="AA782">INDEX('Campaign Performance'!G:G, MATCH($A782,'Campaign Performance'!$A:$A, 0))</f>
        <v>0</v>
      </c>
      <c r="AB782" s="2">
        <f t="array" ref="AB782">INDEX('Campaign Performance'!H:H, MATCH($A782,'Campaign Performance'!$A:$A, 0))</f>
        <v>0</v>
      </c>
      <c r="AC782" s="5">
        <f t="shared" si="2"/>
        <v>51</v>
      </c>
      <c r="AD782" s="5">
        <f t="shared" si="3"/>
        <v>11</v>
      </c>
      <c r="AE782" s="5">
        <f t="shared" si="4"/>
        <v>2172.969792</v>
      </c>
      <c r="AF782" s="5">
        <f t="shared" si="5"/>
        <v>0</v>
      </c>
      <c r="AG782" s="5" t="str">
        <f t="shared" si="6"/>
        <v>No kids</v>
      </c>
      <c r="AH782" s="5" t="str">
        <f t="shared" si="20"/>
        <v>High income</v>
      </c>
      <c r="AI782" s="5" t="str">
        <f t="shared" si="7"/>
        <v>No</v>
      </c>
      <c r="AJ782" s="5" t="str">
        <f t="shared" si="8"/>
        <v>No Acceptance</v>
      </c>
      <c r="AK782" s="5">
        <f t="shared" si="9"/>
        <v>3</v>
      </c>
      <c r="AL782" s="5">
        <f t="shared" si="10"/>
        <v>0.1101321561</v>
      </c>
      <c r="AM782" s="5">
        <f t="shared" si="11"/>
        <v>0.1313131313</v>
      </c>
      <c r="AN782" s="5">
        <f t="shared" si="12"/>
        <v>0.1481481481</v>
      </c>
      <c r="AO782" s="5">
        <f t="shared" si="13"/>
        <v>0.1428571429</v>
      </c>
      <c r="AP782" s="5">
        <f t="shared" si="14"/>
        <v>0</v>
      </c>
      <c r="AQ782" s="5">
        <f t="shared" si="15"/>
        <v>1</v>
      </c>
      <c r="AR782" s="5">
        <f t="shared" si="16"/>
        <v>0.2034349149</v>
      </c>
      <c r="AS782" s="5">
        <f t="shared" si="17"/>
        <v>1641</v>
      </c>
      <c r="AT782" s="5">
        <f t="shared" si="18"/>
        <v>0.2675301474</v>
      </c>
      <c r="AU782" s="5" t="str">
        <f t="shared" si="19"/>
        <v>Low</v>
      </c>
      <c r="AV782" s="5"/>
      <c r="AW782" s="5"/>
      <c r="AX782" s="5"/>
      <c r="AY782" s="5"/>
      <c r="AZ782" s="5"/>
    </row>
    <row r="783" ht="14.25" customHeight="1">
      <c r="A783" s="5">
        <v>10839.0</v>
      </c>
      <c r="B783" s="5">
        <v>1976.0</v>
      </c>
      <c r="C783" s="5" t="s">
        <v>46</v>
      </c>
      <c r="D783" s="5" t="s">
        <v>50</v>
      </c>
      <c r="E783" s="5">
        <v>36283.0</v>
      </c>
      <c r="F783" s="2">
        <f t="shared" si="1"/>
        <v>36283</v>
      </c>
      <c r="G783" s="5">
        <v>0.0</v>
      </c>
      <c r="H783" s="5">
        <v>1.0</v>
      </c>
      <c r="I783" s="5" t="s">
        <v>236</v>
      </c>
      <c r="J783" s="2">
        <f t="array" ref="J783">INDEX('Purchase Behaviour'!B:B,MATCH(A783,'Purchase Behaviour'!A:A, 0))</f>
        <v>192.9802756</v>
      </c>
      <c r="K783" s="2">
        <f t="array" ref="K783">INDEX('Purchase Behaviour'!C:C, MATCH(A783,'Purchase Behaviour'!A:A, 0))</f>
        <v>125.3297773</v>
      </c>
      <c r="L783" s="2">
        <f t="array" ref="L783">INDEX('Purchase Behaviour'!D:D, MATCH($A783,'Purchase Behaviour'!$A:$A, 0))</f>
        <v>163.1043598</v>
      </c>
      <c r="M783" s="2">
        <f t="array" ref="M783">INDEX('Purchase Behaviour'!E:E, MATCH($A783,'Purchase Behaviour'!$A:$A, 0))</f>
        <v>136.7809356</v>
      </c>
      <c r="N783" s="2">
        <f t="array" ref="N783">INDEX('Purchase Behaviour'!F:F, MATCH($A783,'Purchase Behaviour'!$A:$A, 0))</f>
        <v>70.08058032</v>
      </c>
      <c r="O783" s="2">
        <f t="array" ref="O783">INDEX('Purchase Behaviour'!G:G, MATCH($A783,'Purchase Behaviour'!$A:$A, 0))</f>
        <v>217.3965308</v>
      </c>
      <c r="P783" s="2">
        <f t="array" ref="P783">INDEX('Purchase Behaviour'!H:H, MATCH($A783,'Purchase Behaviour'!$A:$A, 0))</f>
        <v>2</v>
      </c>
      <c r="Q783" s="2">
        <f t="array" ref="Q783">INDEX('Purchase Behaviour'!I:I, MATCH($A783,'Purchase Behaviour'!$A:$A, 0))</f>
        <v>1</v>
      </c>
      <c r="R783" s="2">
        <f t="array" ref="R783">INDEX('Purchase Behaviour'!J:J, MATCH($A783,'Purchase Behaviour'!$A:$A, 0))</f>
        <v>0</v>
      </c>
      <c r="S783" s="2">
        <f t="array" ref="S783">INDEX('Purchase Behaviour'!K:K, MATCH($A783,'Purchase Behaviour'!$A:$A, 0))</f>
        <v>3</v>
      </c>
      <c r="T783" s="2">
        <f t="array" ref="T783">INDEX('Purchase Behaviour'!L:L, MATCH($A783,'Purchase Behaviour'!$A:$A, 0))</f>
        <v>4</v>
      </c>
      <c r="U783" s="2">
        <f t="array" ref="U783">INDEX('Purchase Behaviour'!M:M, MATCH($A783,'Purchase Behaviour'!$A:$A, 0))</f>
        <v>42</v>
      </c>
      <c r="V783" s="2">
        <f t="array" ref="V783">INDEX('Campaign Performance'!B:B, MATCH(A783,'Campaign Performance'!A:A, 0))</f>
        <v>0</v>
      </c>
      <c r="W783" s="2">
        <f t="array" ref="W783">INDEX('Campaign Performance'!C:C, MATCH($A783,'Campaign Performance'!$A:$A, 0))</f>
        <v>0</v>
      </c>
      <c r="X783" s="2">
        <f t="array" ref="X783">INDEX('Campaign Performance'!D:D, MATCH($A783,'Campaign Performance'!$A:$A, 0))</f>
        <v>0</v>
      </c>
      <c r="Y783" s="2">
        <f t="array" ref="Y783">INDEX('Campaign Performance'!E:E, MATCH($A783,'Campaign Performance'!$A:$A, 0))</f>
        <v>0</v>
      </c>
      <c r="Z783" s="2">
        <f t="array" ref="Z783">INDEX('Campaign Performance'!F:F, MATCH($A783,'Campaign Performance'!$A:$A, 0))</f>
        <v>0</v>
      </c>
      <c r="AA783" s="2">
        <f t="array" ref="AA783">INDEX('Campaign Performance'!G:G, MATCH($A783,'Campaign Performance'!$A:$A, 0))</f>
        <v>0</v>
      </c>
      <c r="AB783" s="2">
        <f t="array" ref="AB783">INDEX('Campaign Performance'!H:H, MATCH($A783,'Campaign Performance'!$A:$A, 0))</f>
        <v>0</v>
      </c>
      <c r="AC783" s="5">
        <f t="shared" si="2"/>
        <v>49</v>
      </c>
      <c r="AD783" s="5">
        <f t="shared" si="3"/>
        <v>11</v>
      </c>
      <c r="AE783" s="5">
        <f t="shared" si="4"/>
        <v>905.6724594</v>
      </c>
      <c r="AF783" s="5">
        <f t="shared" si="5"/>
        <v>0</v>
      </c>
      <c r="AG783" s="5" t="str">
        <f t="shared" si="6"/>
        <v>Small family</v>
      </c>
      <c r="AH783" s="5" t="str">
        <f t="shared" si="20"/>
        <v>Mid income</v>
      </c>
      <c r="AI783" s="5" t="str">
        <f t="shared" si="7"/>
        <v>No</v>
      </c>
      <c r="AJ783" s="5" t="str">
        <f t="shared" si="8"/>
        <v>No Acceptance</v>
      </c>
      <c r="AK783" s="5">
        <f t="shared" si="9"/>
        <v>2</v>
      </c>
      <c r="AL783" s="5">
        <f t="shared" si="10"/>
        <v>0.04590200058</v>
      </c>
      <c r="AM783" s="5">
        <f t="shared" si="11"/>
        <v>0.5757575758</v>
      </c>
      <c r="AN783" s="5">
        <f t="shared" si="12"/>
        <v>0.03703703704</v>
      </c>
      <c r="AO783" s="5">
        <f t="shared" si="13"/>
        <v>0</v>
      </c>
      <c r="AP783" s="5">
        <f t="shared" si="14"/>
        <v>0</v>
      </c>
      <c r="AQ783" s="5">
        <f t="shared" si="15"/>
        <v>0.5</v>
      </c>
      <c r="AR783" s="5">
        <f t="shared" si="16"/>
        <v>0.2397583284</v>
      </c>
      <c r="AS783" s="5">
        <f t="shared" si="17"/>
        <v>1388</v>
      </c>
      <c r="AT783" s="5">
        <f t="shared" si="18"/>
        <v>0.380527021</v>
      </c>
      <c r="AU783" s="5" t="str">
        <f t="shared" si="19"/>
        <v>Low</v>
      </c>
      <c r="AV783" s="5"/>
      <c r="AW783" s="5"/>
      <c r="AX783" s="5"/>
      <c r="AY783" s="5"/>
      <c r="AZ783" s="5"/>
    </row>
    <row r="784" ht="14.25" customHeight="1">
      <c r="A784" s="5">
        <v>49.0</v>
      </c>
      <c r="B784" s="5">
        <v>1970.0</v>
      </c>
      <c r="C784" s="5" t="s">
        <v>46</v>
      </c>
      <c r="D784" s="5" t="s">
        <v>47</v>
      </c>
      <c r="E784" s="5">
        <v>20587.0</v>
      </c>
      <c r="F784" s="2">
        <f t="shared" si="1"/>
        <v>20587</v>
      </c>
      <c r="G784" s="5">
        <v>0.0</v>
      </c>
      <c r="H784" s="5">
        <v>0.0</v>
      </c>
      <c r="I784" s="5" t="s">
        <v>115</v>
      </c>
      <c r="J784" s="2">
        <f t="array" ref="J784">INDEX('Purchase Behaviour'!B:B,MATCH(A784,'Purchase Behaviour'!A:A, 0))</f>
        <v>99.57343652</v>
      </c>
      <c r="K784" s="2">
        <f t="array" ref="K784">INDEX('Purchase Behaviour'!C:C, MATCH(A784,'Purchase Behaviour'!A:A, 0))</f>
        <v>120.7303719</v>
      </c>
      <c r="L784" s="2">
        <f t="array" ref="L784">INDEX('Purchase Behaviour'!D:D, MATCH($A784,'Purchase Behaviour'!$A:$A, 0))</f>
        <v>98.71406162</v>
      </c>
      <c r="M784" s="2">
        <f t="array" ref="M784">INDEX('Purchase Behaviour'!E:E, MATCH($A784,'Purchase Behaviour'!$A:$A, 0))</f>
        <v>102.6447423</v>
      </c>
      <c r="N784" s="2">
        <f t="array" ref="N784">INDEX('Purchase Behaviour'!F:F, MATCH($A784,'Purchase Behaviour'!$A:$A, 0))</f>
        <v>28.06055614</v>
      </c>
      <c r="O784" s="2">
        <f t="array" ref="O784">INDEX('Purchase Behaviour'!G:G, MATCH($A784,'Purchase Behaviour'!$A:$A, 0))</f>
        <v>127.125136</v>
      </c>
      <c r="P784" s="2">
        <f t="array" ref="P784">INDEX('Purchase Behaviour'!H:H, MATCH($A784,'Purchase Behaviour'!$A:$A, 0))</f>
        <v>1</v>
      </c>
      <c r="Q784" s="2">
        <f t="array" ref="Q784">INDEX('Purchase Behaviour'!I:I, MATCH($A784,'Purchase Behaviour'!$A:$A, 0))</f>
        <v>1</v>
      </c>
      <c r="R784" s="2">
        <f t="array" ref="R784">INDEX('Purchase Behaviour'!J:J, MATCH($A784,'Purchase Behaviour'!$A:$A, 0))</f>
        <v>1</v>
      </c>
      <c r="S784" s="2">
        <f t="array" ref="S784">INDEX('Purchase Behaviour'!K:K, MATCH($A784,'Purchase Behaviour'!$A:$A, 0))</f>
        <v>2</v>
      </c>
      <c r="T784" s="2">
        <f t="array" ref="T784">INDEX('Purchase Behaviour'!L:L, MATCH($A784,'Purchase Behaviour'!$A:$A, 0))</f>
        <v>7</v>
      </c>
      <c r="U784" s="2">
        <f t="array" ref="U784">INDEX('Purchase Behaviour'!M:M, MATCH($A784,'Purchase Behaviour'!$A:$A, 0))</f>
        <v>39</v>
      </c>
      <c r="V784" s="2">
        <f t="array" ref="V784">INDEX('Campaign Performance'!B:B, MATCH(A784,'Campaign Performance'!A:A, 0))</f>
        <v>0</v>
      </c>
      <c r="W784" s="2">
        <f t="array" ref="W784">INDEX('Campaign Performance'!C:C, MATCH($A784,'Campaign Performance'!$A:$A, 0))</f>
        <v>0</v>
      </c>
      <c r="X784" s="2">
        <f t="array" ref="X784">INDEX('Campaign Performance'!D:D, MATCH($A784,'Campaign Performance'!$A:$A, 0))</f>
        <v>0</v>
      </c>
      <c r="Y784" s="2">
        <f t="array" ref="Y784">INDEX('Campaign Performance'!E:E, MATCH($A784,'Campaign Performance'!$A:$A, 0))</f>
        <v>0</v>
      </c>
      <c r="Z784" s="2">
        <f t="array" ref="Z784">INDEX('Campaign Performance'!F:F, MATCH($A784,'Campaign Performance'!$A:$A, 0))</f>
        <v>0</v>
      </c>
      <c r="AA784" s="2">
        <f t="array" ref="AA784">INDEX('Campaign Performance'!G:G, MATCH($A784,'Campaign Performance'!$A:$A, 0))</f>
        <v>0</v>
      </c>
      <c r="AB784" s="2">
        <f t="array" ref="AB784">INDEX('Campaign Performance'!H:H, MATCH($A784,'Campaign Performance'!$A:$A, 0))</f>
        <v>0</v>
      </c>
      <c r="AC784" s="5">
        <f t="shared" si="2"/>
        <v>55</v>
      </c>
      <c r="AD784" s="5">
        <f t="shared" si="3"/>
        <v>11</v>
      </c>
      <c r="AE784" s="5">
        <f t="shared" si="4"/>
        <v>576.8483045</v>
      </c>
      <c r="AF784" s="5">
        <f t="shared" si="5"/>
        <v>0</v>
      </c>
      <c r="AG784" s="5" t="str">
        <f t="shared" si="6"/>
        <v>No kids</v>
      </c>
      <c r="AH784" s="5" t="str">
        <f t="shared" si="20"/>
        <v>Low income</v>
      </c>
      <c r="AI784" s="5" t="str">
        <f t="shared" si="7"/>
        <v>No</v>
      </c>
      <c r="AJ784" s="5" t="str">
        <f t="shared" si="8"/>
        <v>No Acceptance</v>
      </c>
      <c r="AK784" s="5">
        <f t="shared" si="9"/>
        <v>1</v>
      </c>
      <c r="AL784" s="5">
        <f t="shared" si="10"/>
        <v>0.02923627735</v>
      </c>
      <c r="AM784" s="5">
        <f t="shared" si="11"/>
        <v>0.6060606061</v>
      </c>
      <c r="AN784" s="5">
        <f t="shared" si="12"/>
        <v>0.03703703704</v>
      </c>
      <c r="AO784" s="5">
        <f t="shared" si="13"/>
        <v>0.03571428571</v>
      </c>
      <c r="AP784" s="5">
        <f t="shared" si="14"/>
        <v>0</v>
      </c>
      <c r="AQ784" s="5">
        <f t="shared" si="15"/>
        <v>0</v>
      </c>
      <c r="AR784" s="5">
        <f t="shared" si="16"/>
        <v>0.1982542353</v>
      </c>
      <c r="AS784" s="5">
        <f t="shared" si="17"/>
        <v>1680</v>
      </c>
      <c r="AT784" s="5">
        <f t="shared" si="18"/>
        <v>0.250111657</v>
      </c>
      <c r="AU784" s="5" t="str">
        <f t="shared" si="19"/>
        <v>Low</v>
      </c>
      <c r="AV784" s="5"/>
      <c r="AW784" s="5"/>
      <c r="AX784" s="5"/>
      <c r="AY784" s="5"/>
      <c r="AZ784" s="5"/>
    </row>
    <row r="785" ht="14.25" customHeight="1">
      <c r="A785" s="5">
        <v>4290.0</v>
      </c>
      <c r="B785" s="5">
        <v>1972.0</v>
      </c>
      <c r="C785" s="5" t="s">
        <v>46</v>
      </c>
      <c r="D785" s="5" t="s">
        <v>54</v>
      </c>
      <c r="E785" s="5">
        <v>30467.0</v>
      </c>
      <c r="F785" s="2">
        <f t="shared" si="1"/>
        <v>30467</v>
      </c>
      <c r="G785" s="5">
        <v>0.0</v>
      </c>
      <c r="H785" s="5">
        <v>0.0</v>
      </c>
      <c r="I785" s="5" t="s">
        <v>116</v>
      </c>
      <c r="J785" s="2">
        <f t="array" ref="J785">INDEX('Purchase Behaviour'!B:B,MATCH(A785,'Purchase Behaviour'!A:A, 0))</f>
        <v>95.01260283</v>
      </c>
      <c r="K785" s="2">
        <f t="array" ref="K785">INDEX('Purchase Behaviour'!C:C, MATCH(A785,'Purchase Behaviour'!A:A, 0))</f>
        <v>106.9656801</v>
      </c>
      <c r="L785" s="2">
        <f t="array" ref="L785">INDEX('Purchase Behaviour'!D:D, MATCH($A785,'Purchase Behaviour'!$A:$A, 0))</f>
        <v>121.1572857</v>
      </c>
      <c r="M785" s="2">
        <f t="array" ref="M785">INDEX('Purchase Behaviour'!E:E, MATCH($A785,'Purchase Behaviour'!$A:$A, 0))</f>
        <v>49.74418636</v>
      </c>
      <c r="N785" s="2">
        <f t="array" ref="N785">INDEX('Purchase Behaviour'!F:F, MATCH($A785,'Purchase Behaviour'!$A:$A, 0))</f>
        <v>118.6062407</v>
      </c>
      <c r="O785" s="2">
        <f t="array" ref="O785">INDEX('Purchase Behaviour'!G:G, MATCH($A785,'Purchase Behaviour'!$A:$A, 0))</f>
        <v>115.3580787</v>
      </c>
      <c r="P785" s="2">
        <f t="array" ref="P785">INDEX('Purchase Behaviour'!H:H, MATCH($A785,'Purchase Behaviour'!$A:$A, 0))</f>
        <v>1</v>
      </c>
      <c r="Q785" s="2">
        <f t="array" ref="Q785">INDEX('Purchase Behaviour'!I:I, MATCH($A785,'Purchase Behaviour'!$A:$A, 0))</f>
        <v>1</v>
      </c>
      <c r="R785" s="2">
        <f t="array" ref="R785">INDEX('Purchase Behaviour'!J:J, MATCH($A785,'Purchase Behaviour'!$A:$A, 0))</f>
        <v>0</v>
      </c>
      <c r="S785" s="2">
        <f t="array" ref="S785">INDEX('Purchase Behaviour'!K:K, MATCH($A785,'Purchase Behaviour'!$A:$A, 0))</f>
        <v>2</v>
      </c>
      <c r="T785" s="2">
        <f t="array" ref="T785">INDEX('Purchase Behaviour'!L:L, MATCH($A785,'Purchase Behaviour'!$A:$A, 0))</f>
        <v>7</v>
      </c>
      <c r="U785" s="2">
        <f t="array" ref="U785">INDEX('Purchase Behaviour'!M:M, MATCH($A785,'Purchase Behaviour'!$A:$A, 0))</f>
        <v>8</v>
      </c>
      <c r="V785" s="2">
        <f t="array" ref="V785">INDEX('Campaign Performance'!B:B, MATCH(A785,'Campaign Performance'!A:A, 0))</f>
        <v>0</v>
      </c>
      <c r="W785" s="2">
        <f t="array" ref="W785">INDEX('Campaign Performance'!C:C, MATCH($A785,'Campaign Performance'!$A:$A, 0))</f>
        <v>0</v>
      </c>
      <c r="X785" s="2">
        <f t="array" ref="X785">INDEX('Campaign Performance'!D:D, MATCH($A785,'Campaign Performance'!$A:$A, 0))</f>
        <v>0</v>
      </c>
      <c r="Y785" s="2">
        <f t="array" ref="Y785">INDEX('Campaign Performance'!E:E, MATCH($A785,'Campaign Performance'!$A:$A, 0))</f>
        <v>0</v>
      </c>
      <c r="Z785" s="2">
        <f t="array" ref="Z785">INDEX('Campaign Performance'!F:F, MATCH($A785,'Campaign Performance'!$A:$A, 0))</f>
        <v>0</v>
      </c>
      <c r="AA785" s="2">
        <f t="array" ref="AA785">INDEX('Campaign Performance'!G:G, MATCH($A785,'Campaign Performance'!$A:$A, 0))</f>
        <v>0</v>
      </c>
      <c r="AB785" s="2">
        <f t="array" ref="AB785">INDEX('Campaign Performance'!H:H, MATCH($A785,'Campaign Performance'!$A:$A, 0))</f>
        <v>0</v>
      </c>
      <c r="AC785" s="5">
        <f t="shared" si="2"/>
        <v>53</v>
      </c>
      <c r="AD785" s="5">
        <f t="shared" si="3"/>
        <v>11</v>
      </c>
      <c r="AE785" s="5">
        <f t="shared" si="4"/>
        <v>606.8440744</v>
      </c>
      <c r="AF785" s="5">
        <f t="shared" si="5"/>
        <v>0</v>
      </c>
      <c r="AG785" s="5" t="str">
        <f t="shared" si="6"/>
        <v>No kids</v>
      </c>
      <c r="AH785" s="5" t="str">
        <f t="shared" si="20"/>
        <v>Mid income</v>
      </c>
      <c r="AI785" s="5" t="str">
        <f t="shared" si="7"/>
        <v>No</v>
      </c>
      <c r="AJ785" s="5" t="str">
        <f t="shared" si="8"/>
        <v>No Acceptance</v>
      </c>
      <c r="AK785" s="5">
        <f t="shared" si="9"/>
        <v>2</v>
      </c>
      <c r="AL785" s="5">
        <f t="shared" si="10"/>
        <v>0.03075654644</v>
      </c>
      <c r="AM785" s="5">
        <f t="shared" si="11"/>
        <v>0.9191919192</v>
      </c>
      <c r="AN785" s="5">
        <f t="shared" si="12"/>
        <v>0.03703703704</v>
      </c>
      <c r="AO785" s="5">
        <f t="shared" si="13"/>
        <v>0</v>
      </c>
      <c r="AP785" s="5">
        <f t="shared" si="14"/>
        <v>0</v>
      </c>
      <c r="AQ785" s="5">
        <f t="shared" si="15"/>
        <v>0.5</v>
      </c>
      <c r="AR785" s="5">
        <f t="shared" si="16"/>
        <v>0.3390022679</v>
      </c>
      <c r="AS785" s="5">
        <f t="shared" si="17"/>
        <v>678</v>
      </c>
      <c r="AT785" s="5">
        <f t="shared" si="18"/>
        <v>0.6976328718</v>
      </c>
      <c r="AU785" s="5" t="str">
        <f t="shared" si="19"/>
        <v>Mid</v>
      </c>
      <c r="AV785" s="5"/>
      <c r="AW785" s="5"/>
      <c r="AX785" s="5"/>
      <c r="AY785" s="5"/>
      <c r="AZ785" s="5"/>
    </row>
    <row r="786" ht="14.25" customHeight="1">
      <c r="A786" s="5">
        <v>10219.0</v>
      </c>
      <c r="B786" s="5">
        <v>1972.0</v>
      </c>
      <c r="C786" s="5" t="s">
        <v>46</v>
      </c>
      <c r="D786" s="5" t="s">
        <v>50</v>
      </c>
      <c r="E786" s="5">
        <v>31590.0</v>
      </c>
      <c r="F786" s="2">
        <f t="shared" si="1"/>
        <v>31590</v>
      </c>
      <c r="G786" s="5">
        <v>0.0</v>
      </c>
      <c r="H786" s="5">
        <v>1.0</v>
      </c>
      <c r="I786" s="5" t="s">
        <v>521</v>
      </c>
      <c r="J786" s="2">
        <f t="array" ref="J786">INDEX('Purchase Behaviour'!B:B,MATCH(A786,'Purchase Behaviour'!A:A, 0))</f>
        <v>132.8804689</v>
      </c>
      <c r="K786" s="2">
        <f t="array" ref="K786">INDEX('Purchase Behaviour'!C:C, MATCH(A786,'Purchase Behaviour'!A:A, 0))</f>
        <v>68.87020907</v>
      </c>
      <c r="L786" s="2">
        <f t="array" ref="L786">INDEX('Purchase Behaviour'!D:D, MATCH($A786,'Purchase Behaviour'!$A:$A, 0))</f>
        <v>196.0295638</v>
      </c>
      <c r="M786" s="2">
        <f t="array" ref="M786">INDEX('Purchase Behaviour'!E:E, MATCH($A786,'Purchase Behaviour'!$A:$A, 0))</f>
        <v>170.4102772</v>
      </c>
      <c r="N786" s="2">
        <f t="array" ref="N786">INDEX('Purchase Behaviour'!F:F, MATCH($A786,'Purchase Behaviour'!$A:$A, 0))</f>
        <v>109.3626453</v>
      </c>
      <c r="O786" s="2">
        <f t="array" ref="O786">INDEX('Purchase Behaviour'!G:G, MATCH($A786,'Purchase Behaviour'!$A:$A, 0))</f>
        <v>123.026872</v>
      </c>
      <c r="P786" s="2">
        <f t="array" ref="P786">INDEX('Purchase Behaviour'!H:H, MATCH($A786,'Purchase Behaviour'!$A:$A, 0))</f>
        <v>1</v>
      </c>
      <c r="Q786" s="2">
        <f t="array" ref="Q786">INDEX('Purchase Behaviour'!I:I, MATCH($A786,'Purchase Behaviour'!$A:$A, 0))</f>
        <v>1</v>
      </c>
      <c r="R786" s="2">
        <f t="array" ref="R786">INDEX('Purchase Behaviour'!J:J, MATCH($A786,'Purchase Behaviour'!$A:$A, 0))</f>
        <v>0</v>
      </c>
      <c r="S786" s="2">
        <f t="array" ref="S786">INDEX('Purchase Behaviour'!K:K, MATCH($A786,'Purchase Behaviour'!$A:$A, 0))</f>
        <v>3</v>
      </c>
      <c r="T786" s="2">
        <f t="array" ref="T786">INDEX('Purchase Behaviour'!L:L, MATCH($A786,'Purchase Behaviour'!$A:$A, 0))</f>
        <v>8</v>
      </c>
      <c r="U786" s="2">
        <f t="array" ref="U786">INDEX('Purchase Behaviour'!M:M, MATCH($A786,'Purchase Behaviour'!$A:$A, 0))</f>
        <v>40</v>
      </c>
      <c r="V786" s="2">
        <f t="array" ref="V786">INDEX('Campaign Performance'!B:B, MATCH(A786,'Campaign Performance'!A:A, 0))</f>
        <v>0</v>
      </c>
      <c r="W786" s="2">
        <f t="array" ref="W786">INDEX('Campaign Performance'!C:C, MATCH($A786,'Campaign Performance'!$A:$A, 0))</f>
        <v>0</v>
      </c>
      <c r="X786" s="2">
        <f t="array" ref="X786">INDEX('Campaign Performance'!D:D, MATCH($A786,'Campaign Performance'!$A:$A, 0))</f>
        <v>0</v>
      </c>
      <c r="Y786" s="2">
        <f t="array" ref="Y786">INDEX('Campaign Performance'!E:E, MATCH($A786,'Campaign Performance'!$A:$A, 0))</f>
        <v>0</v>
      </c>
      <c r="Z786" s="2">
        <f t="array" ref="Z786">INDEX('Campaign Performance'!F:F, MATCH($A786,'Campaign Performance'!$A:$A, 0))</f>
        <v>0</v>
      </c>
      <c r="AA786" s="2">
        <f t="array" ref="AA786">INDEX('Campaign Performance'!G:G, MATCH($A786,'Campaign Performance'!$A:$A, 0))</f>
        <v>0</v>
      </c>
      <c r="AB786" s="2">
        <f t="array" ref="AB786">INDEX('Campaign Performance'!H:H, MATCH($A786,'Campaign Performance'!$A:$A, 0))</f>
        <v>0</v>
      </c>
      <c r="AC786" s="5">
        <f t="shared" si="2"/>
        <v>53</v>
      </c>
      <c r="AD786" s="5">
        <f t="shared" si="3"/>
        <v>12</v>
      </c>
      <c r="AE786" s="5">
        <f t="shared" si="4"/>
        <v>800.5800362</v>
      </c>
      <c r="AF786" s="5">
        <f t="shared" si="5"/>
        <v>0</v>
      </c>
      <c r="AG786" s="5" t="str">
        <f t="shared" si="6"/>
        <v>Small family</v>
      </c>
      <c r="AH786" s="5" t="str">
        <f t="shared" si="20"/>
        <v>Mid income</v>
      </c>
      <c r="AI786" s="5" t="str">
        <f t="shared" si="7"/>
        <v>No</v>
      </c>
      <c r="AJ786" s="5" t="str">
        <f t="shared" si="8"/>
        <v>No Acceptance</v>
      </c>
      <c r="AK786" s="5">
        <f t="shared" si="9"/>
        <v>2</v>
      </c>
      <c r="AL786" s="5">
        <f t="shared" si="10"/>
        <v>0.04057562412</v>
      </c>
      <c r="AM786" s="5">
        <f t="shared" si="11"/>
        <v>0.595959596</v>
      </c>
      <c r="AN786" s="5">
        <f t="shared" si="12"/>
        <v>0.03703703704</v>
      </c>
      <c r="AO786" s="5">
        <f t="shared" si="13"/>
        <v>0</v>
      </c>
      <c r="AP786" s="5">
        <f t="shared" si="14"/>
        <v>0</v>
      </c>
      <c r="AQ786" s="5">
        <f t="shared" si="15"/>
        <v>0.5</v>
      </c>
      <c r="AR786" s="5">
        <f t="shared" si="16"/>
        <v>0.2444873404</v>
      </c>
      <c r="AS786" s="5">
        <f t="shared" si="17"/>
        <v>1359</v>
      </c>
      <c r="AT786" s="5">
        <f t="shared" si="18"/>
        <v>0.3934792318</v>
      </c>
      <c r="AU786" s="5" t="str">
        <f t="shared" si="19"/>
        <v>Low</v>
      </c>
      <c r="AV786" s="5"/>
      <c r="AW786" s="5"/>
      <c r="AX786" s="5"/>
      <c r="AY786" s="5"/>
      <c r="AZ786" s="5"/>
    </row>
    <row r="787" ht="14.25" customHeight="1">
      <c r="A787" s="5">
        <v>4211.0</v>
      </c>
      <c r="B787" s="5">
        <v>1986.0</v>
      </c>
      <c r="C787" s="5" t="s">
        <v>64</v>
      </c>
      <c r="D787" s="5" t="s">
        <v>54</v>
      </c>
      <c r="E787" s="5">
        <v>20425.0</v>
      </c>
      <c r="F787" s="2">
        <f t="shared" si="1"/>
        <v>20425</v>
      </c>
      <c r="G787" s="5">
        <v>0.0</v>
      </c>
      <c r="H787" s="5">
        <v>0.0</v>
      </c>
      <c r="I787" s="5" t="s">
        <v>84</v>
      </c>
      <c r="J787" s="2">
        <f t="array" ref="J787">INDEX('Purchase Behaviour'!B:B,MATCH(A787,'Purchase Behaviour'!A:A, 0))</f>
        <v>123.944977</v>
      </c>
      <c r="K787" s="2">
        <f t="array" ref="K787">INDEX('Purchase Behaviour'!C:C, MATCH(A787,'Purchase Behaviour'!A:A, 0))</f>
        <v>89.68004398</v>
      </c>
      <c r="L787" s="2">
        <f t="array" ref="L787">INDEX('Purchase Behaviour'!D:D, MATCH($A787,'Purchase Behaviour'!$A:$A, 0))</f>
        <v>58.93543441</v>
      </c>
      <c r="M787" s="2">
        <f t="array" ref="M787">INDEX('Purchase Behaviour'!E:E, MATCH($A787,'Purchase Behaviour'!$A:$A, 0))</f>
        <v>95.11813072</v>
      </c>
      <c r="N787" s="2">
        <f t="array" ref="N787">INDEX('Purchase Behaviour'!F:F, MATCH($A787,'Purchase Behaviour'!$A:$A, 0))</f>
        <v>63.71080583</v>
      </c>
      <c r="O787" s="2">
        <f t="array" ref="O787">INDEX('Purchase Behaviour'!G:G, MATCH($A787,'Purchase Behaviour'!$A:$A, 0))</f>
        <v>75.59412469</v>
      </c>
      <c r="P787" s="2">
        <f t="array" ref="P787">INDEX('Purchase Behaviour'!H:H, MATCH($A787,'Purchase Behaviour'!$A:$A, 0))</f>
        <v>2</v>
      </c>
      <c r="Q787" s="2">
        <f t="array" ref="Q787">INDEX('Purchase Behaviour'!I:I, MATCH($A787,'Purchase Behaviour'!$A:$A, 0))</f>
        <v>2</v>
      </c>
      <c r="R787" s="2">
        <f t="array" ref="R787">INDEX('Purchase Behaviour'!J:J, MATCH($A787,'Purchase Behaviour'!$A:$A, 0))</f>
        <v>0</v>
      </c>
      <c r="S787" s="2">
        <f t="array" ref="S787">INDEX('Purchase Behaviour'!K:K, MATCH($A787,'Purchase Behaviour'!$A:$A, 0))</f>
        <v>3</v>
      </c>
      <c r="T787" s="2">
        <f t="array" ref="T787">INDEX('Purchase Behaviour'!L:L, MATCH($A787,'Purchase Behaviour'!$A:$A, 0))</f>
        <v>7</v>
      </c>
      <c r="U787" s="2">
        <f t="array" ref="U787">INDEX('Purchase Behaviour'!M:M, MATCH($A787,'Purchase Behaviour'!$A:$A, 0))</f>
        <v>5</v>
      </c>
      <c r="V787" s="2">
        <f t="array" ref="V787">INDEX('Campaign Performance'!B:B, MATCH(A787,'Campaign Performance'!A:A, 0))</f>
        <v>0</v>
      </c>
      <c r="W787" s="2">
        <f t="array" ref="W787">INDEX('Campaign Performance'!C:C, MATCH($A787,'Campaign Performance'!$A:$A, 0))</f>
        <v>0</v>
      </c>
      <c r="X787" s="2">
        <f t="array" ref="X787">INDEX('Campaign Performance'!D:D, MATCH($A787,'Campaign Performance'!$A:$A, 0))</f>
        <v>0</v>
      </c>
      <c r="Y787" s="2">
        <f t="array" ref="Y787">INDEX('Campaign Performance'!E:E, MATCH($A787,'Campaign Performance'!$A:$A, 0))</f>
        <v>0</v>
      </c>
      <c r="Z787" s="2">
        <f t="array" ref="Z787">INDEX('Campaign Performance'!F:F, MATCH($A787,'Campaign Performance'!$A:$A, 0))</f>
        <v>0</v>
      </c>
      <c r="AA787" s="2">
        <f t="array" ref="AA787">INDEX('Campaign Performance'!G:G, MATCH($A787,'Campaign Performance'!$A:$A, 0))</f>
        <v>0</v>
      </c>
      <c r="AB787" s="2">
        <f t="array" ref="AB787">INDEX('Campaign Performance'!H:H, MATCH($A787,'Campaign Performance'!$A:$A, 0))</f>
        <v>0</v>
      </c>
      <c r="AC787" s="5">
        <f t="shared" si="2"/>
        <v>39</v>
      </c>
      <c r="AD787" s="5">
        <f t="shared" si="3"/>
        <v>13</v>
      </c>
      <c r="AE787" s="5">
        <f t="shared" si="4"/>
        <v>506.9835167</v>
      </c>
      <c r="AF787" s="5">
        <f t="shared" si="5"/>
        <v>0</v>
      </c>
      <c r="AG787" s="5" t="str">
        <f t="shared" si="6"/>
        <v>No kids</v>
      </c>
      <c r="AH787" s="5" t="str">
        <f t="shared" si="20"/>
        <v>Low income</v>
      </c>
      <c r="AI787" s="5" t="str">
        <f t="shared" si="7"/>
        <v>No</v>
      </c>
      <c r="AJ787" s="5" t="str">
        <f t="shared" si="8"/>
        <v>No Acceptance</v>
      </c>
      <c r="AK787" s="5">
        <f t="shared" si="9"/>
        <v>1</v>
      </c>
      <c r="AL787" s="5">
        <f t="shared" si="10"/>
        <v>0.02569533548</v>
      </c>
      <c r="AM787" s="5">
        <f t="shared" si="11"/>
        <v>0.9494949495</v>
      </c>
      <c r="AN787" s="5">
        <f t="shared" si="12"/>
        <v>0.07407407407</v>
      </c>
      <c r="AO787" s="5">
        <f t="shared" si="13"/>
        <v>0</v>
      </c>
      <c r="AP787" s="5">
        <f t="shared" si="14"/>
        <v>0</v>
      </c>
      <c r="AQ787" s="5">
        <f t="shared" si="15"/>
        <v>0</v>
      </c>
      <c r="AR787" s="5">
        <f t="shared" si="16"/>
        <v>0.3023834298</v>
      </c>
      <c r="AS787" s="5">
        <f t="shared" si="17"/>
        <v>936</v>
      </c>
      <c r="AT787" s="5">
        <f t="shared" si="18"/>
        <v>0.5824028584</v>
      </c>
      <c r="AU787" s="5" t="str">
        <f t="shared" si="19"/>
        <v>Mid</v>
      </c>
      <c r="AV787" s="5"/>
      <c r="AW787" s="5"/>
      <c r="AX787" s="5"/>
      <c r="AY787" s="5"/>
      <c r="AZ787" s="5"/>
    </row>
    <row r="788" ht="14.25" customHeight="1">
      <c r="A788" s="5">
        <v>1135.0</v>
      </c>
      <c r="B788" s="5">
        <v>1960.0</v>
      </c>
      <c r="C788" s="5" t="s">
        <v>56</v>
      </c>
      <c r="D788" s="5" t="s">
        <v>50</v>
      </c>
      <c r="E788" s="5">
        <v>17144.0</v>
      </c>
      <c r="F788" s="2">
        <f t="shared" si="1"/>
        <v>17144</v>
      </c>
      <c r="G788" s="5">
        <v>0.0</v>
      </c>
      <c r="H788" s="5">
        <v>0.0</v>
      </c>
      <c r="I788" s="5" t="s">
        <v>420</v>
      </c>
      <c r="J788" s="2">
        <f t="array" ref="J788">INDEX('Purchase Behaviour'!B:B,MATCH(A788,'Purchase Behaviour'!A:A, 0))</f>
        <v>80.70411221</v>
      </c>
      <c r="K788" s="2">
        <f t="array" ref="K788">INDEX('Purchase Behaviour'!C:C, MATCH(A788,'Purchase Behaviour'!A:A, 0))</f>
        <v>109.7329234</v>
      </c>
      <c r="L788" s="2">
        <f t="array" ref="L788">INDEX('Purchase Behaviour'!D:D, MATCH($A788,'Purchase Behaviour'!$A:$A, 0))</f>
        <v>135.1464464</v>
      </c>
      <c r="M788" s="2">
        <f t="array" ref="M788">INDEX('Purchase Behaviour'!E:E, MATCH($A788,'Purchase Behaviour'!$A:$A, 0))</f>
        <v>117.8024569</v>
      </c>
      <c r="N788" s="2">
        <f t="array" ref="N788">INDEX('Purchase Behaviour'!F:F, MATCH($A788,'Purchase Behaviour'!$A:$A, 0))</f>
        <v>80.14675649</v>
      </c>
      <c r="O788" s="2">
        <f t="array" ref="O788">INDEX('Purchase Behaviour'!G:G, MATCH($A788,'Purchase Behaviour'!$A:$A, 0))</f>
        <v>141.2897369</v>
      </c>
      <c r="P788" s="2">
        <f t="array" ref="P788">INDEX('Purchase Behaviour'!H:H, MATCH($A788,'Purchase Behaviour'!$A:$A, 0))</f>
        <v>5</v>
      </c>
      <c r="Q788" s="2">
        <f t="array" ref="Q788">INDEX('Purchase Behaviour'!I:I, MATCH($A788,'Purchase Behaviour'!$A:$A, 0))</f>
        <v>3</v>
      </c>
      <c r="R788" s="2">
        <f t="array" ref="R788">INDEX('Purchase Behaviour'!J:J, MATCH($A788,'Purchase Behaviour'!$A:$A, 0))</f>
        <v>0</v>
      </c>
      <c r="S788" s="2">
        <f t="array" ref="S788">INDEX('Purchase Behaviour'!K:K, MATCH($A788,'Purchase Behaviour'!$A:$A, 0))</f>
        <v>4</v>
      </c>
      <c r="T788" s="2">
        <f t="array" ref="T788">INDEX('Purchase Behaviour'!L:L, MATCH($A788,'Purchase Behaviour'!$A:$A, 0))</f>
        <v>7</v>
      </c>
      <c r="U788" s="2">
        <f t="array" ref="U788">INDEX('Purchase Behaviour'!M:M, MATCH($A788,'Purchase Behaviour'!$A:$A, 0))</f>
        <v>96</v>
      </c>
      <c r="V788" s="2">
        <f t="array" ref="V788">INDEX('Campaign Performance'!B:B, MATCH(A788,'Campaign Performance'!A:A, 0))</f>
        <v>0</v>
      </c>
      <c r="W788" s="2">
        <f t="array" ref="W788">INDEX('Campaign Performance'!C:C, MATCH($A788,'Campaign Performance'!$A:$A, 0))</f>
        <v>0</v>
      </c>
      <c r="X788" s="2">
        <f t="array" ref="X788">INDEX('Campaign Performance'!D:D, MATCH($A788,'Campaign Performance'!$A:$A, 0))</f>
        <v>0</v>
      </c>
      <c r="Y788" s="2">
        <f t="array" ref="Y788">INDEX('Campaign Performance'!E:E, MATCH($A788,'Campaign Performance'!$A:$A, 0))</f>
        <v>0</v>
      </c>
      <c r="Z788" s="2">
        <f t="array" ref="Z788">INDEX('Campaign Performance'!F:F, MATCH($A788,'Campaign Performance'!$A:$A, 0))</f>
        <v>0</v>
      </c>
      <c r="AA788" s="2">
        <f t="array" ref="AA788">INDEX('Campaign Performance'!G:G, MATCH($A788,'Campaign Performance'!$A:$A, 0))</f>
        <v>0</v>
      </c>
      <c r="AB788" s="2">
        <f t="array" ref="AB788">INDEX('Campaign Performance'!H:H, MATCH($A788,'Campaign Performance'!$A:$A, 0))</f>
        <v>0</v>
      </c>
      <c r="AC788" s="5">
        <f t="shared" si="2"/>
        <v>65</v>
      </c>
      <c r="AD788" s="5">
        <f t="shared" si="3"/>
        <v>11</v>
      </c>
      <c r="AE788" s="5">
        <f t="shared" si="4"/>
        <v>664.8224323</v>
      </c>
      <c r="AF788" s="5">
        <f t="shared" si="5"/>
        <v>0</v>
      </c>
      <c r="AG788" s="5" t="str">
        <f t="shared" si="6"/>
        <v>No kids</v>
      </c>
      <c r="AH788" s="5" t="str">
        <f t="shared" si="20"/>
        <v>Low income</v>
      </c>
      <c r="AI788" s="5" t="str">
        <f t="shared" si="7"/>
        <v>No</v>
      </c>
      <c r="AJ788" s="5" t="str">
        <f t="shared" si="8"/>
        <v>No Acceptance</v>
      </c>
      <c r="AK788" s="5">
        <f t="shared" si="9"/>
        <v>1</v>
      </c>
      <c r="AL788" s="5">
        <f t="shared" si="10"/>
        <v>0.03369505096</v>
      </c>
      <c r="AM788" s="5">
        <f t="shared" si="11"/>
        <v>0.0303030303</v>
      </c>
      <c r="AN788" s="5">
        <f t="shared" si="12"/>
        <v>0.1111111111</v>
      </c>
      <c r="AO788" s="5">
        <f t="shared" si="13"/>
        <v>0</v>
      </c>
      <c r="AP788" s="5">
        <f t="shared" si="14"/>
        <v>0</v>
      </c>
      <c r="AQ788" s="5">
        <f t="shared" si="15"/>
        <v>0</v>
      </c>
      <c r="AR788" s="5">
        <f t="shared" si="16"/>
        <v>0.0341813385</v>
      </c>
      <c r="AS788" s="5">
        <f t="shared" si="17"/>
        <v>2223</v>
      </c>
      <c r="AT788" s="5">
        <f t="shared" si="18"/>
        <v>0.007592675301</v>
      </c>
      <c r="AU788" s="5" t="str">
        <f t="shared" si="19"/>
        <v>Low</v>
      </c>
      <c r="AV788" s="5"/>
      <c r="AW788" s="5"/>
      <c r="AX788" s="5"/>
      <c r="AY788" s="5"/>
      <c r="AZ788" s="5"/>
    </row>
    <row r="789" ht="14.25" customHeight="1">
      <c r="A789" s="5">
        <v>6299.0</v>
      </c>
      <c r="B789" s="5">
        <v>1968.0</v>
      </c>
      <c r="C789" s="5" t="s">
        <v>53</v>
      </c>
      <c r="D789" s="5" t="s">
        <v>58</v>
      </c>
      <c r="E789" s="5">
        <v>42564.0</v>
      </c>
      <c r="F789" s="2">
        <f t="shared" si="1"/>
        <v>42564</v>
      </c>
      <c r="G789" s="5">
        <v>0.0</v>
      </c>
      <c r="H789" s="5">
        <v>0.0</v>
      </c>
      <c r="I789" s="5" t="s">
        <v>77</v>
      </c>
      <c r="J789" s="2">
        <f t="array" ref="J789">INDEX('Purchase Behaviour'!B:B,MATCH(A789,'Purchase Behaviour'!A:A, 0))</f>
        <v>240.05041</v>
      </c>
      <c r="K789" s="2">
        <f t="array" ref="K789">INDEX('Purchase Behaviour'!C:C, MATCH(A789,'Purchase Behaviour'!A:A, 0))</f>
        <v>139.8167898</v>
      </c>
      <c r="L789" s="2">
        <f t="array" ref="L789">INDEX('Purchase Behaviour'!D:D, MATCH($A789,'Purchase Behaviour'!$A:$A, 0))</f>
        <v>209.8283318</v>
      </c>
      <c r="M789" s="2">
        <f t="array" ref="M789">INDEX('Purchase Behaviour'!E:E, MATCH($A789,'Purchase Behaviour'!$A:$A, 0))</f>
        <v>160.8528634</v>
      </c>
      <c r="N789" s="2">
        <f t="array" ref="N789">INDEX('Purchase Behaviour'!F:F, MATCH($A789,'Purchase Behaviour'!$A:$A, 0))</f>
        <v>122.3362073</v>
      </c>
      <c r="O789" s="2">
        <f t="array" ref="O789">INDEX('Purchase Behaviour'!G:G, MATCH($A789,'Purchase Behaviour'!$A:$A, 0))</f>
        <v>127.1383079</v>
      </c>
      <c r="P789" s="2">
        <f t="array" ref="P789">INDEX('Purchase Behaviour'!H:H, MATCH($A789,'Purchase Behaviour'!$A:$A, 0))</f>
        <v>6</v>
      </c>
      <c r="Q789" s="2">
        <f t="array" ref="Q789">INDEX('Purchase Behaviour'!I:I, MATCH($A789,'Purchase Behaviour'!$A:$A, 0))</f>
        <v>6</v>
      </c>
      <c r="R789" s="2">
        <f t="array" ref="R789">INDEX('Purchase Behaviour'!J:J, MATCH($A789,'Purchase Behaviour'!$A:$A, 0))</f>
        <v>8</v>
      </c>
      <c r="S789" s="2">
        <f t="array" ref="S789">INDEX('Purchase Behaviour'!K:K, MATCH($A789,'Purchase Behaviour'!$A:$A, 0))</f>
        <v>4</v>
      </c>
      <c r="T789" s="2">
        <f t="array" ref="T789">INDEX('Purchase Behaviour'!L:L, MATCH($A789,'Purchase Behaviour'!$A:$A, 0))</f>
        <v>7</v>
      </c>
      <c r="U789" s="2">
        <f t="array" ref="U789">INDEX('Purchase Behaviour'!M:M, MATCH($A789,'Purchase Behaviour'!$A:$A, 0))</f>
        <v>28</v>
      </c>
      <c r="V789" s="2">
        <f t="array" ref="V789">INDEX('Campaign Performance'!B:B, MATCH(A789,'Campaign Performance'!A:A, 0))</f>
        <v>1</v>
      </c>
      <c r="W789" s="2">
        <f t="array" ref="W789">INDEX('Campaign Performance'!C:C, MATCH($A789,'Campaign Performance'!$A:$A, 0))</f>
        <v>0</v>
      </c>
      <c r="X789" s="2">
        <f t="array" ref="X789">INDEX('Campaign Performance'!D:D, MATCH($A789,'Campaign Performance'!$A:$A, 0))</f>
        <v>0</v>
      </c>
      <c r="Y789" s="2">
        <f t="array" ref="Y789">INDEX('Campaign Performance'!E:E, MATCH($A789,'Campaign Performance'!$A:$A, 0))</f>
        <v>0</v>
      </c>
      <c r="Z789" s="2">
        <f t="array" ref="Z789">INDEX('Campaign Performance'!F:F, MATCH($A789,'Campaign Performance'!$A:$A, 0))</f>
        <v>0</v>
      </c>
      <c r="AA789" s="2">
        <f t="array" ref="AA789">INDEX('Campaign Performance'!G:G, MATCH($A789,'Campaign Performance'!$A:$A, 0))</f>
        <v>0</v>
      </c>
      <c r="AB789" s="2">
        <f t="array" ref="AB789">INDEX('Campaign Performance'!H:H, MATCH($A789,'Campaign Performance'!$A:$A, 0))</f>
        <v>1</v>
      </c>
      <c r="AC789" s="5">
        <f t="shared" si="2"/>
        <v>57</v>
      </c>
      <c r="AD789" s="5">
        <f t="shared" si="3"/>
        <v>12</v>
      </c>
      <c r="AE789" s="5">
        <f t="shared" si="4"/>
        <v>1000.02291</v>
      </c>
      <c r="AF789" s="5">
        <f t="shared" si="5"/>
        <v>1</v>
      </c>
      <c r="AG789" s="5" t="str">
        <f t="shared" si="6"/>
        <v>No kids</v>
      </c>
      <c r="AH789" s="5" t="str">
        <f t="shared" si="20"/>
        <v>Mid income</v>
      </c>
      <c r="AI789" s="5" t="str">
        <f t="shared" si="7"/>
        <v>Yes</v>
      </c>
      <c r="AJ789" s="5" t="str">
        <f t="shared" si="8"/>
        <v>Low Acceptance</v>
      </c>
      <c r="AK789" s="5">
        <f t="shared" si="9"/>
        <v>2</v>
      </c>
      <c r="AL789" s="5">
        <f t="shared" si="10"/>
        <v>0.050683944</v>
      </c>
      <c r="AM789" s="5">
        <f t="shared" si="11"/>
        <v>0.7171717172</v>
      </c>
      <c r="AN789" s="5">
        <f t="shared" si="12"/>
        <v>0.2222222222</v>
      </c>
      <c r="AO789" s="5">
        <f t="shared" si="13"/>
        <v>0.2857142857</v>
      </c>
      <c r="AP789" s="5">
        <f t="shared" si="14"/>
        <v>0.25</v>
      </c>
      <c r="AQ789" s="5">
        <f t="shared" si="15"/>
        <v>0.5</v>
      </c>
      <c r="AR789" s="5">
        <f t="shared" si="16"/>
        <v>0.3647272631</v>
      </c>
      <c r="AS789" s="5">
        <f t="shared" si="17"/>
        <v>509</v>
      </c>
      <c r="AT789" s="5">
        <f t="shared" si="18"/>
        <v>0.7731129969</v>
      </c>
      <c r="AU789" s="5" t="str">
        <f t="shared" si="19"/>
        <v>High</v>
      </c>
      <c r="AV789" s="5"/>
      <c r="AW789" s="5"/>
      <c r="AX789" s="5"/>
      <c r="AY789" s="5"/>
      <c r="AZ789" s="5"/>
    </row>
    <row r="790" ht="14.25" customHeight="1">
      <c r="A790" s="5">
        <v>10846.0</v>
      </c>
      <c r="B790" s="5">
        <v>1978.0</v>
      </c>
      <c r="C790" s="5" t="s">
        <v>56</v>
      </c>
      <c r="D790" s="5" t="s">
        <v>54</v>
      </c>
      <c r="E790" s="5">
        <v>43783.0</v>
      </c>
      <c r="F790" s="2">
        <f t="shared" si="1"/>
        <v>43783</v>
      </c>
      <c r="G790" s="5">
        <v>1.0</v>
      </c>
      <c r="H790" s="5">
        <v>2.0</v>
      </c>
      <c r="I790" s="5" t="s">
        <v>522</v>
      </c>
      <c r="J790" s="2">
        <f t="array" ref="J790">INDEX('Purchase Behaviour'!B:B,MATCH(A790,'Purchase Behaviour'!A:A, 0))</f>
        <v>199.6285241</v>
      </c>
      <c r="K790" s="2">
        <f t="array" ref="K790">INDEX('Purchase Behaviour'!C:C, MATCH(A790,'Purchase Behaviour'!A:A, 0))</f>
        <v>260.0608016</v>
      </c>
      <c r="L790" s="2">
        <f t="array" ref="L790">INDEX('Purchase Behaviour'!D:D, MATCH($A790,'Purchase Behaviour'!$A:$A, 0))</f>
        <v>281.1110838</v>
      </c>
      <c r="M790" s="2">
        <f t="array" ref="M790">INDEX('Purchase Behaviour'!E:E, MATCH($A790,'Purchase Behaviour'!$A:$A, 0))</f>
        <v>126.0535447</v>
      </c>
      <c r="N790" s="2">
        <f t="array" ref="N790">INDEX('Purchase Behaviour'!F:F, MATCH($A790,'Purchase Behaviour'!$A:$A, 0))</f>
        <v>189.1686884</v>
      </c>
      <c r="O790" s="2">
        <f t="array" ref="O790">INDEX('Purchase Behaviour'!G:G, MATCH($A790,'Purchase Behaviour'!$A:$A, 0))</f>
        <v>242.1199518</v>
      </c>
      <c r="P790" s="2">
        <f t="array" ref="P790">INDEX('Purchase Behaviour'!H:H, MATCH($A790,'Purchase Behaviour'!$A:$A, 0))</f>
        <v>6</v>
      </c>
      <c r="Q790" s="2">
        <f t="array" ref="Q790">INDEX('Purchase Behaviour'!I:I, MATCH($A790,'Purchase Behaviour'!$A:$A, 0))</f>
        <v>7</v>
      </c>
      <c r="R790" s="2">
        <f t="array" ref="R790">INDEX('Purchase Behaviour'!J:J, MATCH($A790,'Purchase Behaviour'!$A:$A, 0))</f>
        <v>1</v>
      </c>
      <c r="S790" s="2">
        <f t="array" ref="S790">INDEX('Purchase Behaviour'!K:K, MATCH($A790,'Purchase Behaviour'!$A:$A, 0))</f>
        <v>8</v>
      </c>
      <c r="T790" s="2">
        <f t="array" ref="T790">INDEX('Purchase Behaviour'!L:L, MATCH($A790,'Purchase Behaviour'!$A:$A, 0))</f>
        <v>7</v>
      </c>
      <c r="U790" s="2">
        <f t="array" ref="U790">INDEX('Purchase Behaviour'!M:M, MATCH($A790,'Purchase Behaviour'!$A:$A, 0))</f>
        <v>22</v>
      </c>
      <c r="V790" s="2">
        <f t="array" ref="V790">INDEX('Campaign Performance'!B:B, MATCH(A790,'Campaign Performance'!A:A, 0))</f>
        <v>1</v>
      </c>
      <c r="W790" s="2">
        <f t="array" ref="W790">INDEX('Campaign Performance'!C:C, MATCH($A790,'Campaign Performance'!$A:$A, 0))</f>
        <v>0</v>
      </c>
      <c r="X790" s="2">
        <f t="array" ref="X790">INDEX('Campaign Performance'!D:D, MATCH($A790,'Campaign Performance'!$A:$A, 0))</f>
        <v>0</v>
      </c>
      <c r="Y790" s="2">
        <f t="array" ref="Y790">INDEX('Campaign Performance'!E:E, MATCH($A790,'Campaign Performance'!$A:$A, 0))</f>
        <v>0</v>
      </c>
      <c r="Z790" s="2">
        <f t="array" ref="Z790">INDEX('Campaign Performance'!F:F, MATCH($A790,'Campaign Performance'!$A:$A, 0))</f>
        <v>0</v>
      </c>
      <c r="AA790" s="2">
        <f t="array" ref="AA790">INDEX('Campaign Performance'!G:G, MATCH($A790,'Campaign Performance'!$A:$A, 0))</f>
        <v>0</v>
      </c>
      <c r="AB790" s="2">
        <f t="array" ref="AB790">INDEX('Campaign Performance'!H:H, MATCH($A790,'Campaign Performance'!$A:$A, 0))</f>
        <v>0</v>
      </c>
      <c r="AC790" s="5">
        <f t="shared" si="2"/>
        <v>47</v>
      </c>
      <c r="AD790" s="5">
        <f t="shared" si="3"/>
        <v>11</v>
      </c>
      <c r="AE790" s="5">
        <f t="shared" si="4"/>
        <v>1298.142594</v>
      </c>
      <c r="AF790" s="5">
        <f t="shared" si="5"/>
        <v>1</v>
      </c>
      <c r="AG790" s="5" t="str">
        <f t="shared" si="6"/>
        <v>Large family</v>
      </c>
      <c r="AH790" s="5" t="str">
        <f t="shared" si="20"/>
        <v>Mid income</v>
      </c>
      <c r="AI790" s="5" t="str">
        <f t="shared" si="7"/>
        <v>No</v>
      </c>
      <c r="AJ790" s="5" t="str">
        <f t="shared" si="8"/>
        <v>Low Acceptance</v>
      </c>
      <c r="AK790" s="5">
        <f t="shared" si="9"/>
        <v>2</v>
      </c>
      <c r="AL790" s="5">
        <f t="shared" si="10"/>
        <v>0.06579347921</v>
      </c>
      <c r="AM790" s="5">
        <f t="shared" si="11"/>
        <v>0.7777777778</v>
      </c>
      <c r="AN790" s="5">
        <f t="shared" si="12"/>
        <v>0.2592592593</v>
      </c>
      <c r="AO790" s="5">
        <f t="shared" si="13"/>
        <v>0.03571428571</v>
      </c>
      <c r="AP790" s="5">
        <f t="shared" si="14"/>
        <v>0.25</v>
      </c>
      <c r="AQ790" s="5">
        <f t="shared" si="15"/>
        <v>0.5</v>
      </c>
      <c r="AR790" s="5">
        <f t="shared" si="16"/>
        <v>0.3672420206</v>
      </c>
      <c r="AS790" s="5">
        <f t="shared" si="17"/>
        <v>492</v>
      </c>
      <c r="AT790" s="5">
        <f t="shared" si="18"/>
        <v>0.7807056722</v>
      </c>
      <c r="AU790" s="5" t="str">
        <f t="shared" si="19"/>
        <v>High</v>
      </c>
      <c r="AV790" s="5"/>
      <c r="AW790" s="5"/>
      <c r="AX790" s="5"/>
      <c r="AY790" s="5"/>
      <c r="AZ790" s="5"/>
    </row>
    <row r="791" ht="14.25" customHeight="1">
      <c r="A791" s="5">
        <v>347.0</v>
      </c>
      <c r="B791" s="5">
        <v>1976.0</v>
      </c>
      <c r="C791" s="5" t="s">
        <v>46</v>
      </c>
      <c r="D791" s="5" t="s">
        <v>58</v>
      </c>
      <c r="E791" s="5">
        <v>40780.0</v>
      </c>
      <c r="F791" s="2">
        <f t="shared" si="1"/>
        <v>40780</v>
      </c>
      <c r="G791" s="5">
        <v>1.0</v>
      </c>
      <c r="H791" s="5">
        <v>0.0</v>
      </c>
      <c r="I791" s="5" t="s">
        <v>238</v>
      </c>
      <c r="J791" s="2">
        <f t="array" ref="J791">INDEX('Purchase Behaviour'!B:B,MATCH(A791,'Purchase Behaviour'!A:A, 0))</f>
        <v>204.6121701</v>
      </c>
      <c r="K791" s="2">
        <f t="array" ref="K791">INDEX('Purchase Behaviour'!C:C, MATCH(A791,'Purchase Behaviour'!A:A, 0))</f>
        <v>238.4984424</v>
      </c>
      <c r="L791" s="2">
        <f t="array" ref="L791">INDEX('Purchase Behaviour'!D:D, MATCH($A791,'Purchase Behaviour'!$A:$A, 0))</f>
        <v>167.9869281</v>
      </c>
      <c r="M791" s="2">
        <f t="array" ref="M791">INDEX('Purchase Behaviour'!E:E, MATCH($A791,'Purchase Behaviour'!$A:$A, 0))</f>
        <v>274.6126981</v>
      </c>
      <c r="N791" s="2">
        <f t="array" ref="N791">INDEX('Purchase Behaviour'!F:F, MATCH($A791,'Purchase Behaviour'!$A:$A, 0))</f>
        <v>194.8650037</v>
      </c>
      <c r="O791" s="2">
        <f t="array" ref="O791">INDEX('Purchase Behaviour'!G:G, MATCH($A791,'Purchase Behaviour'!$A:$A, 0))</f>
        <v>242.443361</v>
      </c>
      <c r="P791" s="2">
        <f t="array" ref="P791">INDEX('Purchase Behaviour'!H:H, MATCH($A791,'Purchase Behaviour'!$A:$A, 0))</f>
        <v>4</v>
      </c>
      <c r="Q791" s="2">
        <f t="array" ref="Q791">INDEX('Purchase Behaviour'!I:I, MATCH($A791,'Purchase Behaviour'!$A:$A, 0))</f>
        <v>7</v>
      </c>
      <c r="R791" s="2">
        <f t="array" ref="R791">INDEX('Purchase Behaviour'!J:J, MATCH($A791,'Purchase Behaviour'!$A:$A, 0))</f>
        <v>1</v>
      </c>
      <c r="S791" s="2">
        <f t="array" ref="S791">INDEX('Purchase Behaviour'!K:K, MATCH($A791,'Purchase Behaviour'!$A:$A, 0))</f>
        <v>5</v>
      </c>
      <c r="T791" s="2">
        <f t="array" ref="T791">INDEX('Purchase Behaviour'!L:L, MATCH($A791,'Purchase Behaviour'!$A:$A, 0))</f>
        <v>9</v>
      </c>
      <c r="U791" s="2">
        <f t="array" ref="U791">INDEX('Purchase Behaviour'!M:M, MATCH($A791,'Purchase Behaviour'!$A:$A, 0))</f>
        <v>30</v>
      </c>
      <c r="V791" s="2">
        <f t="array" ref="V791">INDEX('Campaign Performance'!B:B, MATCH(A791,'Campaign Performance'!A:A, 0))</f>
        <v>0</v>
      </c>
      <c r="W791" s="2">
        <f t="array" ref="W791">INDEX('Campaign Performance'!C:C, MATCH($A791,'Campaign Performance'!$A:$A, 0))</f>
        <v>0</v>
      </c>
      <c r="X791" s="2">
        <f t="array" ref="X791">INDEX('Campaign Performance'!D:D, MATCH($A791,'Campaign Performance'!$A:$A, 0))</f>
        <v>0</v>
      </c>
      <c r="Y791" s="2">
        <f t="array" ref="Y791">INDEX('Campaign Performance'!E:E, MATCH($A791,'Campaign Performance'!$A:$A, 0))</f>
        <v>0</v>
      </c>
      <c r="Z791" s="2">
        <f t="array" ref="Z791">INDEX('Campaign Performance'!F:F, MATCH($A791,'Campaign Performance'!$A:$A, 0))</f>
        <v>0</v>
      </c>
      <c r="AA791" s="2">
        <f t="array" ref="AA791">INDEX('Campaign Performance'!G:G, MATCH($A791,'Campaign Performance'!$A:$A, 0))</f>
        <v>0</v>
      </c>
      <c r="AB791" s="2">
        <f t="array" ref="AB791">INDEX('Campaign Performance'!H:H, MATCH($A791,'Campaign Performance'!$A:$A, 0))</f>
        <v>0</v>
      </c>
      <c r="AC791" s="5">
        <f t="shared" si="2"/>
        <v>49</v>
      </c>
      <c r="AD791" s="5">
        <f t="shared" si="3"/>
        <v>13</v>
      </c>
      <c r="AE791" s="5">
        <f t="shared" si="4"/>
        <v>1323.018603</v>
      </c>
      <c r="AF791" s="5">
        <f t="shared" si="5"/>
        <v>0</v>
      </c>
      <c r="AG791" s="5" t="str">
        <f t="shared" si="6"/>
        <v>Small family</v>
      </c>
      <c r="AH791" s="5" t="str">
        <f t="shared" si="20"/>
        <v>Mid income</v>
      </c>
      <c r="AI791" s="5" t="str">
        <f t="shared" si="7"/>
        <v>No</v>
      </c>
      <c r="AJ791" s="5" t="str">
        <f t="shared" si="8"/>
        <v>No Acceptance</v>
      </c>
      <c r="AK791" s="5">
        <f t="shared" si="9"/>
        <v>2</v>
      </c>
      <c r="AL791" s="5">
        <f t="shared" si="10"/>
        <v>0.06705426457</v>
      </c>
      <c r="AM791" s="5">
        <f t="shared" si="11"/>
        <v>0.696969697</v>
      </c>
      <c r="AN791" s="5">
        <f t="shared" si="12"/>
        <v>0.2592592593</v>
      </c>
      <c r="AO791" s="5">
        <f t="shared" si="13"/>
        <v>0.03571428571</v>
      </c>
      <c r="AP791" s="5">
        <f t="shared" si="14"/>
        <v>0</v>
      </c>
      <c r="AQ791" s="5">
        <f t="shared" si="15"/>
        <v>0.5</v>
      </c>
      <c r="AR791" s="5">
        <f t="shared" si="16"/>
        <v>0.3183147927</v>
      </c>
      <c r="AS791" s="5">
        <f t="shared" si="17"/>
        <v>809</v>
      </c>
      <c r="AT791" s="5">
        <f t="shared" si="18"/>
        <v>0.6391246092</v>
      </c>
      <c r="AU791" s="5" t="str">
        <f t="shared" si="19"/>
        <v>Mid</v>
      </c>
      <c r="AV791" s="5"/>
      <c r="AW791" s="5"/>
      <c r="AX791" s="5"/>
      <c r="AY791" s="5"/>
      <c r="AZ791" s="5"/>
    </row>
    <row r="792" ht="14.25" customHeight="1">
      <c r="A792" s="5">
        <v>6543.0</v>
      </c>
      <c r="B792" s="5">
        <v>1960.0</v>
      </c>
      <c r="C792" s="5" t="s">
        <v>56</v>
      </c>
      <c r="D792" s="5" t="s">
        <v>50</v>
      </c>
      <c r="E792" s="5">
        <v>62847.0</v>
      </c>
      <c r="F792" s="2">
        <f t="shared" si="1"/>
        <v>62847</v>
      </c>
      <c r="G792" s="5">
        <v>0.0</v>
      </c>
      <c r="H792" s="5">
        <v>0.0</v>
      </c>
      <c r="I792" s="5" t="s">
        <v>523</v>
      </c>
      <c r="J792" s="2">
        <f t="array" ref="J792">INDEX('Purchase Behaviour'!B:B,MATCH(A792,'Purchase Behaviour'!A:A, 0))</f>
        <v>264.0772632</v>
      </c>
      <c r="K792" s="2">
        <f t="array" ref="K792">INDEX('Purchase Behaviour'!C:C, MATCH(A792,'Purchase Behaviour'!A:A, 0))</f>
        <v>306.3381371</v>
      </c>
      <c r="L792" s="2">
        <f t="array" ref="L792">INDEX('Purchase Behaviour'!D:D, MATCH($A792,'Purchase Behaviour'!$A:$A, 0))</f>
        <v>147.1333872</v>
      </c>
      <c r="M792" s="2">
        <f t="array" ref="M792">INDEX('Purchase Behaviour'!E:E, MATCH($A792,'Purchase Behaviour'!$A:$A, 0))</f>
        <v>220.198097</v>
      </c>
      <c r="N792" s="2">
        <f t="array" ref="N792">INDEX('Purchase Behaviour'!F:F, MATCH($A792,'Purchase Behaviour'!$A:$A, 0))</f>
        <v>280.7549103</v>
      </c>
      <c r="O792" s="2">
        <f t="array" ref="O792">INDEX('Purchase Behaviour'!G:G, MATCH($A792,'Purchase Behaviour'!$A:$A, 0))</f>
        <v>310.3481045</v>
      </c>
      <c r="P792" s="2">
        <f t="array" ref="P792">INDEX('Purchase Behaviour'!H:H, MATCH($A792,'Purchase Behaviour'!$A:$A, 0))</f>
        <v>1</v>
      </c>
      <c r="Q792" s="2">
        <f t="array" ref="Q792">INDEX('Purchase Behaviour'!I:I, MATCH($A792,'Purchase Behaviour'!$A:$A, 0))</f>
        <v>3</v>
      </c>
      <c r="R792" s="2">
        <f t="array" ref="R792">INDEX('Purchase Behaviour'!J:J, MATCH($A792,'Purchase Behaviour'!$A:$A, 0))</f>
        <v>6</v>
      </c>
      <c r="S792" s="2">
        <f t="array" ref="S792">INDEX('Purchase Behaviour'!K:K, MATCH($A792,'Purchase Behaviour'!$A:$A, 0))</f>
        <v>4</v>
      </c>
      <c r="T792" s="2">
        <f t="array" ref="T792">INDEX('Purchase Behaviour'!L:L, MATCH($A792,'Purchase Behaviour'!$A:$A, 0))</f>
        <v>2</v>
      </c>
      <c r="U792" s="2">
        <f t="array" ref="U792">INDEX('Purchase Behaviour'!M:M, MATCH($A792,'Purchase Behaviour'!$A:$A, 0))</f>
        <v>45</v>
      </c>
      <c r="V792" s="2">
        <f t="array" ref="V792">INDEX('Campaign Performance'!B:B, MATCH(A792,'Campaign Performance'!A:A, 0))</f>
        <v>0</v>
      </c>
      <c r="W792" s="2">
        <f t="array" ref="W792">INDEX('Campaign Performance'!C:C, MATCH($A792,'Campaign Performance'!$A:$A, 0))</f>
        <v>0</v>
      </c>
      <c r="X792" s="2">
        <f t="array" ref="X792">INDEX('Campaign Performance'!D:D, MATCH($A792,'Campaign Performance'!$A:$A, 0))</f>
        <v>0</v>
      </c>
      <c r="Y792" s="2">
        <f t="array" ref="Y792">INDEX('Campaign Performance'!E:E, MATCH($A792,'Campaign Performance'!$A:$A, 0))</f>
        <v>0</v>
      </c>
      <c r="Z792" s="2">
        <f t="array" ref="Z792">INDEX('Campaign Performance'!F:F, MATCH($A792,'Campaign Performance'!$A:$A, 0))</f>
        <v>0</v>
      </c>
      <c r="AA792" s="2">
        <f t="array" ref="AA792">INDEX('Campaign Performance'!G:G, MATCH($A792,'Campaign Performance'!$A:$A, 0))</f>
        <v>0</v>
      </c>
      <c r="AB792" s="2">
        <f t="array" ref="AB792">INDEX('Campaign Performance'!H:H, MATCH($A792,'Campaign Performance'!$A:$A, 0))</f>
        <v>0</v>
      </c>
      <c r="AC792" s="5">
        <f t="shared" si="2"/>
        <v>65</v>
      </c>
      <c r="AD792" s="5">
        <f t="shared" si="3"/>
        <v>12</v>
      </c>
      <c r="AE792" s="5">
        <f t="shared" si="4"/>
        <v>1528.849899</v>
      </c>
      <c r="AF792" s="5">
        <f t="shared" si="5"/>
        <v>0</v>
      </c>
      <c r="AG792" s="5" t="str">
        <f t="shared" si="6"/>
        <v>No kids</v>
      </c>
      <c r="AH792" s="5" t="str">
        <f t="shared" si="20"/>
        <v>High income</v>
      </c>
      <c r="AI792" s="5" t="str">
        <f t="shared" si="7"/>
        <v>No</v>
      </c>
      <c r="AJ792" s="5" t="str">
        <f t="shared" si="8"/>
        <v>No Acceptance</v>
      </c>
      <c r="AK792" s="5">
        <f t="shared" si="9"/>
        <v>3</v>
      </c>
      <c r="AL792" s="5">
        <f t="shared" si="10"/>
        <v>0.07748636745</v>
      </c>
      <c r="AM792" s="5">
        <f t="shared" si="11"/>
        <v>0.5454545455</v>
      </c>
      <c r="AN792" s="5">
        <f t="shared" si="12"/>
        <v>0.1111111111</v>
      </c>
      <c r="AO792" s="5">
        <f t="shared" si="13"/>
        <v>0.2142857143</v>
      </c>
      <c r="AP792" s="5">
        <f t="shared" si="14"/>
        <v>0</v>
      </c>
      <c r="AQ792" s="5">
        <f t="shared" si="15"/>
        <v>1</v>
      </c>
      <c r="AR792" s="5">
        <f t="shared" si="16"/>
        <v>0.3211031936</v>
      </c>
      <c r="AS792" s="5">
        <f t="shared" si="17"/>
        <v>776</v>
      </c>
      <c r="AT792" s="5">
        <f t="shared" si="18"/>
        <v>0.6538633318</v>
      </c>
      <c r="AU792" s="5" t="str">
        <f t="shared" si="19"/>
        <v>Mid</v>
      </c>
      <c r="AV792" s="5"/>
      <c r="AW792" s="5"/>
      <c r="AX792" s="5"/>
      <c r="AY792" s="5"/>
      <c r="AZ792" s="5"/>
    </row>
    <row r="793" ht="14.25" customHeight="1">
      <c r="A793" s="5">
        <v>10446.0</v>
      </c>
      <c r="B793" s="5">
        <v>1960.0</v>
      </c>
      <c r="C793" s="5" t="s">
        <v>53</v>
      </c>
      <c r="D793" s="5" t="s">
        <v>54</v>
      </c>
      <c r="E793" s="5">
        <v>82017.0</v>
      </c>
      <c r="F793" s="2">
        <f t="shared" si="1"/>
        <v>82017</v>
      </c>
      <c r="G793" s="5">
        <v>0.0</v>
      </c>
      <c r="H793" s="5">
        <v>0.0</v>
      </c>
      <c r="I793" s="5" t="s">
        <v>404</v>
      </c>
      <c r="J793" s="2">
        <f t="array" ref="J793">INDEX('Purchase Behaviour'!B:B,MATCH(A793,'Purchase Behaviour'!A:A, 0))</f>
        <v>729.1594796</v>
      </c>
      <c r="K793" s="2">
        <f t="array" ref="K793">INDEX('Purchase Behaviour'!C:C, MATCH(A793,'Purchase Behaviour'!A:A, 0))</f>
        <v>344.4863834</v>
      </c>
      <c r="L793" s="2">
        <f t="array" ref="L793">INDEX('Purchase Behaviour'!D:D, MATCH($A793,'Purchase Behaviour'!$A:$A, 0))</f>
        <v>219.564045</v>
      </c>
      <c r="M793" s="2">
        <f t="array" ref="M793">INDEX('Purchase Behaviour'!E:E, MATCH($A793,'Purchase Behaviour'!$A:$A, 0))</f>
        <v>606.2494068</v>
      </c>
      <c r="N793" s="2">
        <f t="array" ref="N793">INDEX('Purchase Behaviour'!F:F, MATCH($A793,'Purchase Behaviour'!$A:$A, 0))</f>
        <v>527.9300279</v>
      </c>
      <c r="O793" s="2">
        <f t="array" ref="O793">INDEX('Purchase Behaviour'!G:G, MATCH($A793,'Purchase Behaviour'!$A:$A, 0))</f>
        <v>247.2083555</v>
      </c>
      <c r="P793" s="2">
        <f t="array" ref="P793">INDEX('Purchase Behaviour'!H:H, MATCH($A793,'Purchase Behaviour'!$A:$A, 0))</f>
        <v>1</v>
      </c>
      <c r="Q793" s="2">
        <f t="array" ref="Q793">INDEX('Purchase Behaviour'!I:I, MATCH($A793,'Purchase Behaviour'!$A:$A, 0))</f>
        <v>5</v>
      </c>
      <c r="R793" s="2">
        <f t="array" ref="R793">INDEX('Purchase Behaviour'!J:J, MATCH($A793,'Purchase Behaviour'!$A:$A, 0))</f>
        <v>4</v>
      </c>
      <c r="S793" s="2">
        <f t="array" ref="S793">INDEX('Purchase Behaviour'!K:K, MATCH($A793,'Purchase Behaviour'!$A:$A, 0))</f>
        <v>7</v>
      </c>
      <c r="T793" s="2">
        <f t="array" ref="T793">INDEX('Purchase Behaviour'!L:L, MATCH($A793,'Purchase Behaviour'!$A:$A, 0))</f>
        <v>2</v>
      </c>
      <c r="U793" s="2">
        <f t="array" ref="U793">INDEX('Purchase Behaviour'!M:M, MATCH($A793,'Purchase Behaviour'!$A:$A, 0))</f>
        <v>58</v>
      </c>
      <c r="V793" s="2">
        <f t="array" ref="V793">INDEX('Campaign Performance'!B:B, MATCH(A793,'Campaign Performance'!A:A, 0))</f>
        <v>0</v>
      </c>
      <c r="W793" s="2">
        <f t="array" ref="W793">INDEX('Campaign Performance'!C:C, MATCH($A793,'Campaign Performance'!$A:$A, 0))</f>
        <v>1</v>
      </c>
      <c r="X793" s="2">
        <f t="array" ref="X793">INDEX('Campaign Performance'!D:D, MATCH($A793,'Campaign Performance'!$A:$A, 0))</f>
        <v>1</v>
      </c>
      <c r="Y793" s="2">
        <f t="array" ref="Y793">INDEX('Campaign Performance'!E:E, MATCH($A793,'Campaign Performance'!$A:$A, 0))</f>
        <v>1</v>
      </c>
      <c r="Z793" s="2">
        <f t="array" ref="Z793">INDEX('Campaign Performance'!F:F, MATCH($A793,'Campaign Performance'!$A:$A, 0))</f>
        <v>0</v>
      </c>
      <c r="AA793" s="2">
        <f t="array" ref="AA793">INDEX('Campaign Performance'!G:G, MATCH($A793,'Campaign Performance'!$A:$A, 0))</f>
        <v>0</v>
      </c>
      <c r="AB793" s="2">
        <f t="array" ref="AB793">INDEX('Campaign Performance'!H:H, MATCH($A793,'Campaign Performance'!$A:$A, 0))</f>
        <v>1</v>
      </c>
      <c r="AC793" s="5">
        <f t="shared" si="2"/>
        <v>65</v>
      </c>
      <c r="AD793" s="5">
        <f t="shared" si="3"/>
        <v>13</v>
      </c>
      <c r="AE793" s="5">
        <f t="shared" si="4"/>
        <v>2674.597698</v>
      </c>
      <c r="AF793" s="5">
        <f t="shared" si="5"/>
        <v>3</v>
      </c>
      <c r="AG793" s="5" t="str">
        <f t="shared" si="6"/>
        <v>No kids</v>
      </c>
      <c r="AH793" s="5" t="str">
        <f t="shared" si="20"/>
        <v>High income</v>
      </c>
      <c r="AI793" s="5" t="str">
        <f t="shared" si="7"/>
        <v>Yes</v>
      </c>
      <c r="AJ793" s="5" t="str">
        <f t="shared" si="8"/>
        <v>High Acceptance</v>
      </c>
      <c r="AK793" s="5">
        <f t="shared" si="9"/>
        <v>3</v>
      </c>
      <c r="AL793" s="5">
        <f t="shared" si="10"/>
        <v>0.1355560543</v>
      </c>
      <c r="AM793" s="5">
        <f t="shared" si="11"/>
        <v>0.4141414141</v>
      </c>
      <c r="AN793" s="5">
        <f t="shared" si="12"/>
        <v>0.1851851852</v>
      </c>
      <c r="AO793" s="5">
        <f t="shared" si="13"/>
        <v>0.1428571429</v>
      </c>
      <c r="AP793" s="5">
        <f t="shared" si="14"/>
        <v>0.75</v>
      </c>
      <c r="AQ793" s="5">
        <f t="shared" si="15"/>
        <v>1</v>
      </c>
      <c r="AR793" s="5">
        <f t="shared" si="16"/>
        <v>0.3751949299</v>
      </c>
      <c r="AS793" s="5">
        <f t="shared" si="17"/>
        <v>441</v>
      </c>
      <c r="AT793" s="5">
        <f t="shared" si="18"/>
        <v>0.8034836981</v>
      </c>
      <c r="AU793" s="5" t="str">
        <f t="shared" si="19"/>
        <v>High</v>
      </c>
      <c r="AV793" s="5"/>
      <c r="AW793" s="5"/>
      <c r="AX793" s="5"/>
      <c r="AY793" s="5"/>
      <c r="AZ793" s="5"/>
    </row>
    <row r="794" ht="14.25" customHeight="1">
      <c r="A794" s="5">
        <v>3479.0</v>
      </c>
      <c r="B794" s="5">
        <v>1960.0</v>
      </c>
      <c r="C794" s="5" t="s">
        <v>46</v>
      </c>
      <c r="D794" s="5" t="s">
        <v>47</v>
      </c>
      <c r="E794" s="5">
        <v>16813.0</v>
      </c>
      <c r="F794" s="2">
        <f t="shared" si="1"/>
        <v>16813</v>
      </c>
      <c r="G794" s="5">
        <v>0.0</v>
      </c>
      <c r="H794" s="5">
        <v>0.0</v>
      </c>
      <c r="I794" s="5" t="s">
        <v>406</v>
      </c>
      <c r="J794" s="2">
        <f t="array" ref="J794">INDEX('Purchase Behaviour'!B:B,MATCH(A794,'Purchase Behaviour'!A:A, 0))</f>
        <v>92.426797</v>
      </c>
      <c r="K794" s="2">
        <f t="array" ref="K794">INDEX('Purchase Behaviour'!C:C, MATCH(A794,'Purchase Behaviour'!A:A, 0))</f>
        <v>101.9505507</v>
      </c>
      <c r="L794" s="2">
        <f t="array" ref="L794">INDEX('Purchase Behaviour'!D:D, MATCH($A794,'Purchase Behaviour'!$A:$A, 0))</f>
        <v>84.66668037</v>
      </c>
      <c r="M794" s="2">
        <f t="array" ref="M794">INDEX('Purchase Behaviour'!E:E, MATCH($A794,'Purchase Behaviour'!$A:$A, 0))</f>
        <v>88.83708512</v>
      </c>
      <c r="N794" s="2">
        <f t="array" ref="N794">INDEX('Purchase Behaviour'!F:F, MATCH($A794,'Purchase Behaviour'!$A:$A, 0))</f>
        <v>64.17256557</v>
      </c>
      <c r="O794" s="2">
        <f t="array" ref="O794">INDEX('Purchase Behaviour'!G:G, MATCH($A794,'Purchase Behaviour'!$A:$A, 0))</f>
        <v>93.41863308</v>
      </c>
      <c r="P794" s="2">
        <f t="array" ref="P794">INDEX('Purchase Behaviour'!H:H, MATCH($A794,'Purchase Behaviour'!$A:$A, 0))</f>
        <v>1</v>
      </c>
      <c r="Q794" s="2">
        <f t="array" ref="Q794">INDEX('Purchase Behaviour'!I:I, MATCH($A794,'Purchase Behaviour'!$A:$A, 0))</f>
        <v>2</v>
      </c>
      <c r="R794" s="2">
        <f t="array" ref="R794">INDEX('Purchase Behaviour'!J:J, MATCH($A794,'Purchase Behaviour'!$A:$A, 0))</f>
        <v>0</v>
      </c>
      <c r="S794" s="2">
        <f t="array" ref="S794">INDEX('Purchase Behaviour'!K:K, MATCH($A794,'Purchase Behaviour'!$A:$A, 0))</f>
        <v>3</v>
      </c>
      <c r="T794" s="2">
        <f t="array" ref="T794">INDEX('Purchase Behaviour'!L:L, MATCH($A794,'Purchase Behaviour'!$A:$A, 0))</f>
        <v>7</v>
      </c>
      <c r="U794" s="2">
        <f t="array" ref="U794">INDEX('Purchase Behaviour'!M:M, MATCH($A794,'Purchase Behaviour'!$A:$A, 0))</f>
        <v>49</v>
      </c>
      <c r="V794" s="2">
        <f t="array" ref="V794">INDEX('Campaign Performance'!B:B, MATCH(A794,'Campaign Performance'!A:A, 0))</f>
        <v>1</v>
      </c>
      <c r="W794" s="2">
        <f t="array" ref="W794">INDEX('Campaign Performance'!C:C, MATCH($A794,'Campaign Performance'!$A:$A, 0))</f>
        <v>0</v>
      </c>
      <c r="X794" s="2">
        <f t="array" ref="X794">INDEX('Campaign Performance'!D:D, MATCH($A794,'Campaign Performance'!$A:$A, 0))</f>
        <v>0</v>
      </c>
      <c r="Y794" s="2">
        <f t="array" ref="Y794">INDEX('Campaign Performance'!E:E, MATCH($A794,'Campaign Performance'!$A:$A, 0))</f>
        <v>0</v>
      </c>
      <c r="Z794" s="2">
        <f t="array" ref="Z794">INDEX('Campaign Performance'!F:F, MATCH($A794,'Campaign Performance'!$A:$A, 0))</f>
        <v>0</v>
      </c>
      <c r="AA794" s="2">
        <f t="array" ref="AA794">INDEX('Campaign Performance'!G:G, MATCH($A794,'Campaign Performance'!$A:$A, 0))</f>
        <v>0</v>
      </c>
      <c r="AB794" s="2">
        <f t="array" ref="AB794">INDEX('Campaign Performance'!H:H, MATCH($A794,'Campaign Performance'!$A:$A, 0))</f>
        <v>0</v>
      </c>
      <c r="AC794" s="5">
        <f t="shared" si="2"/>
        <v>65</v>
      </c>
      <c r="AD794" s="5">
        <f t="shared" si="3"/>
        <v>12</v>
      </c>
      <c r="AE794" s="5">
        <f t="shared" si="4"/>
        <v>525.4723118</v>
      </c>
      <c r="AF794" s="5">
        <f t="shared" si="5"/>
        <v>1</v>
      </c>
      <c r="AG794" s="5" t="str">
        <f t="shared" si="6"/>
        <v>No kids</v>
      </c>
      <c r="AH794" s="5" t="str">
        <f t="shared" si="20"/>
        <v>Low income</v>
      </c>
      <c r="AI794" s="5" t="str">
        <f t="shared" si="7"/>
        <v>No</v>
      </c>
      <c r="AJ794" s="5" t="str">
        <f t="shared" si="8"/>
        <v>Low Acceptance</v>
      </c>
      <c r="AK794" s="5">
        <f t="shared" si="9"/>
        <v>1</v>
      </c>
      <c r="AL794" s="5">
        <f t="shared" si="10"/>
        <v>0.02663239907</v>
      </c>
      <c r="AM794" s="5">
        <f t="shared" si="11"/>
        <v>0.5050505051</v>
      </c>
      <c r="AN794" s="5">
        <f t="shared" si="12"/>
        <v>0.07407407407</v>
      </c>
      <c r="AO794" s="5">
        <f t="shared" si="13"/>
        <v>0</v>
      </c>
      <c r="AP794" s="5">
        <f t="shared" si="14"/>
        <v>0.25</v>
      </c>
      <c r="AQ794" s="5">
        <f t="shared" si="15"/>
        <v>0</v>
      </c>
      <c r="AR794" s="5">
        <f t="shared" si="16"/>
        <v>0.1942843624</v>
      </c>
      <c r="AS794" s="5">
        <f t="shared" si="17"/>
        <v>1700</v>
      </c>
      <c r="AT794" s="5">
        <f t="shared" si="18"/>
        <v>0.2411790978</v>
      </c>
      <c r="AU794" s="5" t="str">
        <f t="shared" si="19"/>
        <v>Low</v>
      </c>
      <c r="AV794" s="5"/>
      <c r="AW794" s="5"/>
      <c r="AX794" s="5"/>
      <c r="AY794" s="5"/>
      <c r="AZ794" s="5"/>
    </row>
    <row r="795" ht="14.25" customHeight="1">
      <c r="A795" s="5">
        <v>11075.0</v>
      </c>
      <c r="B795" s="5">
        <v>1978.0</v>
      </c>
      <c r="C795" s="5" t="s">
        <v>46</v>
      </c>
      <c r="D795" s="5" t="s">
        <v>54</v>
      </c>
      <c r="E795" s="5">
        <v>51267.0</v>
      </c>
      <c r="F795" s="2">
        <f t="shared" si="1"/>
        <v>51267</v>
      </c>
      <c r="G795" s="5">
        <v>1.0</v>
      </c>
      <c r="H795" s="5">
        <v>0.0</v>
      </c>
      <c r="I795" s="5" t="s">
        <v>524</v>
      </c>
      <c r="J795" s="2">
        <f t="array" ref="J795">INDEX('Purchase Behaviour'!B:B,MATCH(A795,'Purchase Behaviour'!A:A, 0))</f>
        <v>206.7387074</v>
      </c>
      <c r="K795" s="2">
        <f t="array" ref="K795">INDEX('Purchase Behaviour'!C:C, MATCH(A795,'Purchase Behaviour'!A:A, 0))</f>
        <v>37.64860764</v>
      </c>
      <c r="L795" s="2">
        <f t="array" ref="L795">INDEX('Purchase Behaviour'!D:D, MATCH($A795,'Purchase Behaviour'!$A:$A, 0))</f>
        <v>260.7162493</v>
      </c>
      <c r="M795" s="2">
        <f t="array" ref="M795">INDEX('Purchase Behaviour'!E:E, MATCH($A795,'Purchase Behaviour'!$A:$A, 0))</f>
        <v>113.7491134</v>
      </c>
      <c r="N795" s="2">
        <f t="array" ref="N795">INDEX('Purchase Behaviour'!F:F, MATCH($A795,'Purchase Behaviour'!$A:$A, 0))</f>
        <v>324.8678922</v>
      </c>
      <c r="O795" s="2">
        <f t="array" ref="O795">INDEX('Purchase Behaviour'!G:G, MATCH($A795,'Purchase Behaviour'!$A:$A, 0))</f>
        <v>156.5412397</v>
      </c>
      <c r="P795" s="2">
        <f t="array" ref="P795">INDEX('Purchase Behaviour'!H:H, MATCH($A795,'Purchase Behaviour'!$A:$A, 0))</f>
        <v>4</v>
      </c>
      <c r="Q795" s="2">
        <f t="array" ref="Q795">INDEX('Purchase Behaviour'!I:I, MATCH($A795,'Purchase Behaviour'!$A:$A, 0))</f>
        <v>3</v>
      </c>
      <c r="R795" s="2">
        <f t="array" ref="R795">INDEX('Purchase Behaviour'!J:J, MATCH($A795,'Purchase Behaviour'!$A:$A, 0))</f>
        <v>3</v>
      </c>
      <c r="S795" s="2">
        <f t="array" ref="S795">INDEX('Purchase Behaviour'!K:K, MATCH($A795,'Purchase Behaviour'!$A:$A, 0))</f>
        <v>5</v>
      </c>
      <c r="T795" s="2">
        <f t="array" ref="T795">INDEX('Purchase Behaviour'!L:L, MATCH($A795,'Purchase Behaviour'!$A:$A, 0))</f>
        <v>4</v>
      </c>
      <c r="U795" s="2">
        <f t="array" ref="U795">INDEX('Purchase Behaviour'!M:M, MATCH($A795,'Purchase Behaviour'!$A:$A, 0))</f>
        <v>37</v>
      </c>
      <c r="V795" s="2">
        <f t="array" ref="V795">INDEX('Campaign Performance'!B:B, MATCH(A795,'Campaign Performance'!A:A, 0))</f>
        <v>0</v>
      </c>
      <c r="W795" s="2">
        <f t="array" ref="W795">INDEX('Campaign Performance'!C:C, MATCH($A795,'Campaign Performance'!$A:$A, 0))</f>
        <v>0</v>
      </c>
      <c r="X795" s="2">
        <f t="array" ref="X795">INDEX('Campaign Performance'!D:D, MATCH($A795,'Campaign Performance'!$A:$A, 0))</f>
        <v>0</v>
      </c>
      <c r="Y795" s="2">
        <f t="array" ref="Y795">INDEX('Campaign Performance'!E:E, MATCH($A795,'Campaign Performance'!$A:$A, 0))</f>
        <v>0</v>
      </c>
      <c r="Z795" s="2">
        <f t="array" ref="Z795">INDEX('Campaign Performance'!F:F, MATCH($A795,'Campaign Performance'!$A:$A, 0))</f>
        <v>0</v>
      </c>
      <c r="AA795" s="2">
        <f t="array" ref="AA795">INDEX('Campaign Performance'!G:G, MATCH($A795,'Campaign Performance'!$A:$A, 0))</f>
        <v>0</v>
      </c>
      <c r="AB795" s="2">
        <f t="array" ref="AB795">INDEX('Campaign Performance'!H:H, MATCH($A795,'Campaign Performance'!$A:$A, 0))</f>
        <v>0</v>
      </c>
      <c r="AC795" s="5">
        <f t="shared" si="2"/>
        <v>47</v>
      </c>
      <c r="AD795" s="5">
        <f t="shared" si="3"/>
        <v>12</v>
      </c>
      <c r="AE795" s="5">
        <f t="shared" si="4"/>
        <v>1100.26181</v>
      </c>
      <c r="AF795" s="5">
        <f t="shared" si="5"/>
        <v>0</v>
      </c>
      <c r="AG795" s="5" t="str">
        <f t="shared" si="6"/>
        <v>Small family</v>
      </c>
      <c r="AH795" s="5" t="str">
        <f t="shared" si="20"/>
        <v>High income</v>
      </c>
      <c r="AI795" s="5" t="str">
        <f t="shared" si="7"/>
        <v>No</v>
      </c>
      <c r="AJ795" s="5" t="str">
        <f t="shared" si="8"/>
        <v>No Acceptance</v>
      </c>
      <c r="AK795" s="5">
        <f t="shared" si="9"/>
        <v>3</v>
      </c>
      <c r="AL795" s="5">
        <f t="shared" si="10"/>
        <v>0.05576433037</v>
      </c>
      <c r="AM795" s="5">
        <f t="shared" si="11"/>
        <v>0.6262626263</v>
      </c>
      <c r="AN795" s="5">
        <f t="shared" si="12"/>
        <v>0.1111111111</v>
      </c>
      <c r="AO795" s="5">
        <f t="shared" si="13"/>
        <v>0.1071428571</v>
      </c>
      <c r="AP795" s="5">
        <f t="shared" si="14"/>
        <v>0</v>
      </c>
      <c r="AQ795" s="5">
        <f t="shared" si="15"/>
        <v>1</v>
      </c>
      <c r="AR795" s="5">
        <f t="shared" si="16"/>
        <v>0.3292008229</v>
      </c>
      <c r="AS795" s="5">
        <f t="shared" si="17"/>
        <v>728</v>
      </c>
      <c r="AT795" s="5">
        <f t="shared" si="18"/>
        <v>0.6753014739</v>
      </c>
      <c r="AU795" s="5" t="str">
        <f t="shared" si="19"/>
        <v>Mid</v>
      </c>
      <c r="AV795" s="5"/>
      <c r="AW795" s="5"/>
      <c r="AX795" s="5"/>
      <c r="AY795" s="5"/>
      <c r="AZ795" s="5"/>
    </row>
    <row r="796" ht="14.25" customHeight="1">
      <c r="A796" s="5">
        <v>4442.0</v>
      </c>
      <c r="B796" s="5">
        <v>1961.0</v>
      </c>
      <c r="C796" s="5" t="s">
        <v>46</v>
      </c>
      <c r="D796" s="5" t="s">
        <v>47</v>
      </c>
      <c r="E796" s="5">
        <v>46524.0</v>
      </c>
      <c r="F796" s="2">
        <f t="shared" si="1"/>
        <v>46524</v>
      </c>
      <c r="G796" s="5">
        <v>0.0</v>
      </c>
      <c r="H796" s="5">
        <v>0.0</v>
      </c>
      <c r="I796" s="5" t="s">
        <v>122</v>
      </c>
      <c r="J796" s="2">
        <f t="array" ref="J796">INDEX('Purchase Behaviour'!B:B,MATCH(A796,'Purchase Behaviour'!A:A, 0))</f>
        <v>47.8707398</v>
      </c>
      <c r="K796" s="2">
        <f t="array" ref="K796">INDEX('Purchase Behaviour'!C:C, MATCH(A796,'Purchase Behaviour'!A:A, 0))</f>
        <v>96.57617792</v>
      </c>
      <c r="L796" s="2">
        <f t="array" ref="L796">INDEX('Purchase Behaviour'!D:D, MATCH($A796,'Purchase Behaviour'!$A:$A, 0))</f>
        <v>219.6599227</v>
      </c>
      <c r="M796" s="2">
        <f t="array" ref="M796">INDEX('Purchase Behaviour'!E:E, MATCH($A796,'Purchase Behaviour'!$A:$A, 0))</f>
        <v>235.9007764</v>
      </c>
      <c r="N796" s="2">
        <f t="array" ref="N796">INDEX('Purchase Behaviour'!F:F, MATCH($A796,'Purchase Behaviour'!$A:$A, 0))</f>
        <v>121.9830444</v>
      </c>
      <c r="O796" s="2">
        <f t="array" ref="O796">INDEX('Purchase Behaviour'!G:G, MATCH($A796,'Purchase Behaviour'!$A:$A, 0))</f>
        <v>146.2212176</v>
      </c>
      <c r="P796" s="2">
        <f t="array" ref="P796">INDEX('Purchase Behaviour'!H:H, MATCH($A796,'Purchase Behaviour'!$A:$A, 0))</f>
        <v>2</v>
      </c>
      <c r="Q796" s="2">
        <f t="array" ref="Q796">INDEX('Purchase Behaviour'!I:I, MATCH($A796,'Purchase Behaviour'!$A:$A, 0))</f>
        <v>1</v>
      </c>
      <c r="R796" s="2">
        <f t="array" ref="R796">INDEX('Purchase Behaviour'!J:J, MATCH($A796,'Purchase Behaviour'!$A:$A, 0))</f>
        <v>1</v>
      </c>
      <c r="S796" s="2">
        <f t="array" ref="S796">INDEX('Purchase Behaviour'!K:K, MATCH($A796,'Purchase Behaviour'!$A:$A, 0))</f>
        <v>5</v>
      </c>
      <c r="T796" s="2">
        <f t="array" ref="T796">INDEX('Purchase Behaviour'!L:L, MATCH($A796,'Purchase Behaviour'!$A:$A, 0))</f>
        <v>3</v>
      </c>
      <c r="U796" s="2">
        <f t="array" ref="U796">INDEX('Purchase Behaviour'!M:M, MATCH($A796,'Purchase Behaviour'!$A:$A, 0))</f>
        <v>70</v>
      </c>
      <c r="V796" s="2">
        <f t="array" ref="V796">INDEX('Campaign Performance'!B:B, MATCH(A796,'Campaign Performance'!A:A, 0))</f>
        <v>0</v>
      </c>
      <c r="W796" s="2">
        <f t="array" ref="W796">INDEX('Campaign Performance'!C:C, MATCH($A796,'Campaign Performance'!$A:$A, 0))</f>
        <v>0</v>
      </c>
      <c r="X796" s="2">
        <f t="array" ref="X796">INDEX('Campaign Performance'!D:D, MATCH($A796,'Campaign Performance'!$A:$A, 0))</f>
        <v>0</v>
      </c>
      <c r="Y796" s="2">
        <f t="array" ref="Y796">INDEX('Campaign Performance'!E:E, MATCH($A796,'Campaign Performance'!$A:$A, 0))</f>
        <v>0</v>
      </c>
      <c r="Z796" s="2">
        <f t="array" ref="Z796">INDEX('Campaign Performance'!F:F, MATCH($A796,'Campaign Performance'!$A:$A, 0))</f>
        <v>0</v>
      </c>
      <c r="AA796" s="2">
        <f t="array" ref="AA796">INDEX('Campaign Performance'!G:G, MATCH($A796,'Campaign Performance'!$A:$A, 0))</f>
        <v>0</v>
      </c>
      <c r="AB796" s="2">
        <f t="array" ref="AB796">INDEX('Campaign Performance'!H:H, MATCH($A796,'Campaign Performance'!$A:$A, 0))</f>
        <v>0</v>
      </c>
      <c r="AC796" s="5">
        <f t="shared" si="2"/>
        <v>64</v>
      </c>
      <c r="AD796" s="5">
        <f t="shared" si="3"/>
        <v>12</v>
      </c>
      <c r="AE796" s="5">
        <f t="shared" si="4"/>
        <v>868.2118787</v>
      </c>
      <c r="AF796" s="5">
        <f t="shared" si="5"/>
        <v>0</v>
      </c>
      <c r="AG796" s="5" t="str">
        <f t="shared" si="6"/>
        <v>No kids</v>
      </c>
      <c r="AH796" s="5" t="str">
        <f t="shared" si="20"/>
        <v>Mid income</v>
      </c>
      <c r="AI796" s="5" t="str">
        <f t="shared" si="7"/>
        <v>No</v>
      </c>
      <c r="AJ796" s="5" t="str">
        <f t="shared" si="8"/>
        <v>No Acceptance</v>
      </c>
      <c r="AK796" s="5">
        <f t="shared" si="9"/>
        <v>2</v>
      </c>
      <c r="AL796" s="5">
        <f t="shared" si="10"/>
        <v>0.04400339411</v>
      </c>
      <c r="AM796" s="5">
        <f t="shared" si="11"/>
        <v>0.2929292929</v>
      </c>
      <c r="AN796" s="5">
        <f t="shared" si="12"/>
        <v>0.03703703704</v>
      </c>
      <c r="AO796" s="5">
        <f t="shared" si="13"/>
        <v>0.03571428571</v>
      </c>
      <c r="AP796" s="5">
        <f t="shared" si="14"/>
        <v>0</v>
      </c>
      <c r="AQ796" s="5">
        <f t="shared" si="15"/>
        <v>0.5</v>
      </c>
      <c r="AR796" s="5">
        <f t="shared" si="16"/>
        <v>0.1580066205</v>
      </c>
      <c r="AS796" s="5">
        <f t="shared" si="17"/>
        <v>1902</v>
      </c>
      <c r="AT796" s="5">
        <f t="shared" si="18"/>
        <v>0.1509602501</v>
      </c>
      <c r="AU796" s="5" t="str">
        <f t="shared" si="19"/>
        <v>Low</v>
      </c>
      <c r="AV796" s="5"/>
      <c r="AW796" s="5"/>
      <c r="AX796" s="5"/>
      <c r="AY796" s="5"/>
      <c r="AZ796" s="5"/>
    </row>
    <row r="797" ht="14.25" customHeight="1">
      <c r="A797" s="5">
        <v>199.0</v>
      </c>
      <c r="B797" s="5">
        <v>1962.0</v>
      </c>
      <c r="C797" s="5" t="s">
        <v>56</v>
      </c>
      <c r="D797" s="5" t="s">
        <v>47</v>
      </c>
      <c r="E797" s="5">
        <v>45183.0</v>
      </c>
      <c r="F797" s="2">
        <f t="shared" si="1"/>
        <v>45183</v>
      </c>
      <c r="G797" s="5">
        <v>0.0</v>
      </c>
      <c r="H797" s="5">
        <v>0.0</v>
      </c>
      <c r="I797" s="5" t="s">
        <v>458</v>
      </c>
      <c r="J797" s="2">
        <f t="array" ref="J797">INDEX('Purchase Behaviour'!B:B,MATCH(A797,'Purchase Behaviour'!A:A, 0))</f>
        <v>215.6397434</v>
      </c>
      <c r="K797" s="2">
        <f t="array" ref="K797">INDEX('Purchase Behaviour'!C:C, MATCH(A797,'Purchase Behaviour'!A:A, 0))</f>
        <v>283.4599517</v>
      </c>
      <c r="L797" s="2">
        <f t="array" ref="L797">INDEX('Purchase Behaviour'!D:D, MATCH($A797,'Purchase Behaviour'!$A:$A, 0))</f>
        <v>132.4804342</v>
      </c>
      <c r="M797" s="2">
        <f t="array" ref="M797">INDEX('Purchase Behaviour'!E:E, MATCH($A797,'Purchase Behaviour'!$A:$A, 0))</f>
        <v>242.4305919</v>
      </c>
      <c r="N797" s="2">
        <f t="array" ref="N797">INDEX('Purchase Behaviour'!F:F, MATCH($A797,'Purchase Behaviour'!$A:$A, 0))</f>
        <v>95.90952969</v>
      </c>
      <c r="O797" s="2">
        <f t="array" ref="O797">INDEX('Purchase Behaviour'!G:G, MATCH($A797,'Purchase Behaviour'!$A:$A, 0))</f>
        <v>238.0522179</v>
      </c>
      <c r="P797" s="2">
        <f t="array" ref="P797">INDEX('Purchase Behaviour'!H:H, MATCH($A797,'Purchase Behaviour'!$A:$A, 0))</f>
        <v>1</v>
      </c>
      <c r="Q797" s="2">
        <f t="array" ref="Q797">INDEX('Purchase Behaviour'!I:I, MATCH($A797,'Purchase Behaviour'!$A:$A, 0))</f>
        <v>4</v>
      </c>
      <c r="R797" s="2">
        <f t="array" ref="R797">INDEX('Purchase Behaviour'!J:J, MATCH($A797,'Purchase Behaviour'!$A:$A, 0))</f>
        <v>1</v>
      </c>
      <c r="S797" s="2">
        <f t="array" ref="S797">INDEX('Purchase Behaviour'!K:K, MATCH($A797,'Purchase Behaviour'!$A:$A, 0))</f>
        <v>7</v>
      </c>
      <c r="T797" s="2">
        <f t="array" ref="T797">INDEX('Purchase Behaviour'!L:L, MATCH($A797,'Purchase Behaviour'!$A:$A, 0))</f>
        <v>7</v>
      </c>
      <c r="U797" s="2">
        <f t="array" ref="U797">INDEX('Purchase Behaviour'!M:M, MATCH($A797,'Purchase Behaviour'!$A:$A, 0))</f>
        <v>33</v>
      </c>
      <c r="V797" s="2">
        <f t="array" ref="V797">INDEX('Campaign Performance'!B:B, MATCH(A797,'Campaign Performance'!A:A, 0))</f>
        <v>0</v>
      </c>
      <c r="W797" s="2">
        <f t="array" ref="W797">INDEX('Campaign Performance'!C:C, MATCH($A797,'Campaign Performance'!$A:$A, 0))</f>
        <v>1</v>
      </c>
      <c r="X797" s="2">
        <f t="array" ref="X797">INDEX('Campaign Performance'!D:D, MATCH($A797,'Campaign Performance'!$A:$A, 0))</f>
        <v>0</v>
      </c>
      <c r="Y797" s="2">
        <f t="array" ref="Y797">INDEX('Campaign Performance'!E:E, MATCH($A797,'Campaign Performance'!$A:$A, 0))</f>
        <v>0</v>
      </c>
      <c r="Z797" s="2">
        <f t="array" ref="Z797">INDEX('Campaign Performance'!F:F, MATCH($A797,'Campaign Performance'!$A:$A, 0))</f>
        <v>0</v>
      </c>
      <c r="AA797" s="2">
        <f t="array" ref="AA797">INDEX('Campaign Performance'!G:G, MATCH($A797,'Campaign Performance'!$A:$A, 0))</f>
        <v>0</v>
      </c>
      <c r="AB797" s="2">
        <f t="array" ref="AB797">INDEX('Campaign Performance'!H:H, MATCH($A797,'Campaign Performance'!$A:$A, 0))</f>
        <v>0</v>
      </c>
      <c r="AC797" s="5">
        <f t="shared" si="2"/>
        <v>63</v>
      </c>
      <c r="AD797" s="5">
        <f t="shared" si="3"/>
        <v>12</v>
      </c>
      <c r="AE797" s="5">
        <f t="shared" si="4"/>
        <v>1207.972469</v>
      </c>
      <c r="AF797" s="5">
        <f t="shared" si="5"/>
        <v>1</v>
      </c>
      <c r="AG797" s="5" t="str">
        <f t="shared" si="6"/>
        <v>No kids</v>
      </c>
      <c r="AH797" s="5" t="str">
        <f t="shared" si="20"/>
        <v>Mid income</v>
      </c>
      <c r="AI797" s="5" t="str">
        <f t="shared" si="7"/>
        <v>No</v>
      </c>
      <c r="AJ797" s="5" t="str">
        <f t="shared" si="8"/>
        <v>Low Acceptance</v>
      </c>
      <c r="AK797" s="5">
        <f t="shared" si="9"/>
        <v>2</v>
      </c>
      <c r="AL797" s="5">
        <f t="shared" si="10"/>
        <v>0.06122340631</v>
      </c>
      <c r="AM797" s="5">
        <f t="shared" si="11"/>
        <v>0.6666666667</v>
      </c>
      <c r="AN797" s="5">
        <f t="shared" si="12"/>
        <v>0.1481481481</v>
      </c>
      <c r="AO797" s="5">
        <f t="shared" si="13"/>
        <v>0.03571428571</v>
      </c>
      <c r="AP797" s="5">
        <f t="shared" si="14"/>
        <v>0.25</v>
      </c>
      <c r="AQ797" s="5">
        <f t="shared" si="15"/>
        <v>0.5</v>
      </c>
      <c r="AR797" s="5">
        <f t="shared" si="16"/>
        <v>0.3160995024</v>
      </c>
      <c r="AS797" s="5">
        <f t="shared" si="17"/>
        <v>832</v>
      </c>
      <c r="AT797" s="5">
        <f t="shared" si="18"/>
        <v>0.6288521661</v>
      </c>
      <c r="AU797" s="5" t="str">
        <f t="shared" si="19"/>
        <v>Mid</v>
      </c>
      <c r="AV797" s="5"/>
      <c r="AW797" s="5"/>
      <c r="AX797" s="5"/>
      <c r="AY797" s="5"/>
      <c r="AZ797" s="5"/>
    </row>
    <row r="798" ht="14.25" customHeight="1">
      <c r="A798" s="5">
        <v>6722.0</v>
      </c>
      <c r="B798" s="5">
        <v>1960.0</v>
      </c>
      <c r="C798" s="5" t="s">
        <v>53</v>
      </c>
      <c r="D798" s="5" t="s">
        <v>54</v>
      </c>
      <c r="E798" s="5">
        <v>70421.0</v>
      </c>
      <c r="F798" s="2">
        <f t="shared" si="1"/>
        <v>70421</v>
      </c>
      <c r="G798" s="5">
        <v>0.0</v>
      </c>
      <c r="H798" s="5">
        <v>0.0</v>
      </c>
      <c r="I798" s="5" t="s">
        <v>95</v>
      </c>
      <c r="J798" s="2">
        <f t="array" ref="J798">INDEX('Purchase Behaviour'!B:B,MATCH(A798,'Purchase Behaviour'!A:A, 0))</f>
        <v>418.4553286</v>
      </c>
      <c r="K798" s="2">
        <f t="array" ref="K798">INDEX('Purchase Behaviour'!C:C, MATCH(A798,'Purchase Behaviour'!A:A, 0))</f>
        <v>393.4840928</v>
      </c>
      <c r="L798" s="2">
        <f t="array" ref="L798">INDEX('Purchase Behaviour'!D:D, MATCH($A798,'Purchase Behaviour'!$A:$A, 0))</f>
        <v>444.1835367</v>
      </c>
      <c r="M798" s="2">
        <f t="array" ref="M798">INDEX('Purchase Behaviour'!E:E, MATCH($A798,'Purchase Behaviour'!$A:$A, 0))</f>
        <v>436.9962671</v>
      </c>
      <c r="N798" s="2">
        <f t="array" ref="N798">INDEX('Purchase Behaviour'!F:F, MATCH($A798,'Purchase Behaviour'!$A:$A, 0))</f>
        <v>536.1099791</v>
      </c>
      <c r="O798" s="2">
        <f t="array" ref="O798">INDEX('Purchase Behaviour'!G:G, MATCH($A798,'Purchase Behaviour'!$A:$A, 0))</f>
        <v>348.6723405</v>
      </c>
      <c r="P798" s="2">
        <f t="array" ref="P798">INDEX('Purchase Behaviour'!H:H, MATCH($A798,'Purchase Behaviour'!$A:$A, 0))</f>
        <v>3</v>
      </c>
      <c r="Q798" s="2">
        <f t="array" ref="Q798">INDEX('Purchase Behaviour'!I:I, MATCH($A798,'Purchase Behaviour'!$A:$A, 0))</f>
        <v>10</v>
      </c>
      <c r="R798" s="2">
        <f t="array" ref="R798">INDEX('Purchase Behaviour'!J:J, MATCH($A798,'Purchase Behaviour'!$A:$A, 0))</f>
        <v>3</v>
      </c>
      <c r="S798" s="2">
        <f t="array" ref="S798">INDEX('Purchase Behaviour'!K:K, MATCH($A798,'Purchase Behaviour'!$A:$A, 0))</f>
        <v>7</v>
      </c>
      <c r="T798" s="2">
        <f t="array" ref="T798">INDEX('Purchase Behaviour'!L:L, MATCH($A798,'Purchase Behaviour'!$A:$A, 0))</f>
        <v>6</v>
      </c>
      <c r="U798" s="2">
        <f t="array" ref="U798">INDEX('Purchase Behaviour'!M:M, MATCH($A798,'Purchase Behaviour'!$A:$A, 0))</f>
        <v>98</v>
      </c>
      <c r="V798" s="2">
        <f t="array" ref="V798">INDEX('Campaign Performance'!B:B, MATCH(A798,'Campaign Performance'!A:A, 0))</f>
        <v>0</v>
      </c>
      <c r="W798" s="2">
        <f t="array" ref="W798">INDEX('Campaign Performance'!C:C, MATCH($A798,'Campaign Performance'!$A:$A, 0))</f>
        <v>0</v>
      </c>
      <c r="X798" s="2">
        <f t="array" ref="X798">INDEX('Campaign Performance'!D:D, MATCH($A798,'Campaign Performance'!$A:$A, 0))</f>
        <v>0</v>
      </c>
      <c r="Y798" s="2">
        <f t="array" ref="Y798">INDEX('Campaign Performance'!E:E, MATCH($A798,'Campaign Performance'!$A:$A, 0))</f>
        <v>0</v>
      </c>
      <c r="Z798" s="2">
        <f t="array" ref="Z798">INDEX('Campaign Performance'!F:F, MATCH($A798,'Campaign Performance'!$A:$A, 0))</f>
        <v>0</v>
      </c>
      <c r="AA798" s="2">
        <f t="array" ref="AA798">INDEX('Campaign Performance'!G:G, MATCH($A798,'Campaign Performance'!$A:$A, 0))</f>
        <v>0</v>
      </c>
      <c r="AB798" s="2">
        <f t="array" ref="AB798">INDEX('Campaign Performance'!H:H, MATCH($A798,'Campaign Performance'!$A:$A, 0))</f>
        <v>0</v>
      </c>
      <c r="AC798" s="5">
        <f t="shared" si="2"/>
        <v>65</v>
      </c>
      <c r="AD798" s="5">
        <f t="shared" si="3"/>
        <v>11</v>
      </c>
      <c r="AE798" s="5">
        <f t="shared" si="4"/>
        <v>2577.901545</v>
      </c>
      <c r="AF798" s="5">
        <f t="shared" si="5"/>
        <v>0</v>
      </c>
      <c r="AG798" s="5" t="str">
        <f t="shared" si="6"/>
        <v>No kids</v>
      </c>
      <c r="AH798" s="5" t="str">
        <f t="shared" si="20"/>
        <v>High income</v>
      </c>
      <c r="AI798" s="5" t="str">
        <f t="shared" si="7"/>
        <v>No</v>
      </c>
      <c r="AJ798" s="5" t="str">
        <f t="shared" si="8"/>
        <v>No Acceptance</v>
      </c>
      <c r="AK798" s="5">
        <f t="shared" si="9"/>
        <v>3</v>
      </c>
      <c r="AL798" s="5">
        <f t="shared" si="10"/>
        <v>0.1306552242</v>
      </c>
      <c r="AM798" s="5">
        <f t="shared" si="11"/>
        <v>0.0101010101</v>
      </c>
      <c r="AN798" s="5">
        <f t="shared" si="12"/>
        <v>0.3703703704</v>
      </c>
      <c r="AO798" s="5">
        <f t="shared" si="13"/>
        <v>0.1071428571</v>
      </c>
      <c r="AP798" s="5">
        <f t="shared" si="14"/>
        <v>0</v>
      </c>
      <c r="AQ798" s="5">
        <f t="shared" si="15"/>
        <v>1</v>
      </c>
      <c r="AR798" s="5">
        <f t="shared" si="16"/>
        <v>0.2019639503</v>
      </c>
      <c r="AS798" s="5">
        <f t="shared" si="17"/>
        <v>1653</v>
      </c>
      <c r="AT798" s="5">
        <f t="shared" si="18"/>
        <v>0.2621706119</v>
      </c>
      <c r="AU798" s="5" t="str">
        <f t="shared" si="19"/>
        <v>Low</v>
      </c>
      <c r="AV798" s="5"/>
      <c r="AW798" s="5"/>
      <c r="AX798" s="5"/>
      <c r="AY798" s="5"/>
      <c r="AZ798" s="5"/>
    </row>
    <row r="799" ht="14.25" customHeight="1">
      <c r="A799" s="5">
        <v>796.0</v>
      </c>
      <c r="B799" s="5">
        <v>1965.0</v>
      </c>
      <c r="C799" s="5" t="s">
        <v>70</v>
      </c>
      <c r="D799" s="5" t="s">
        <v>58</v>
      </c>
      <c r="E799" s="5">
        <v>60161.0</v>
      </c>
      <c r="F799" s="2">
        <f t="shared" si="1"/>
        <v>60161</v>
      </c>
      <c r="G799" s="5">
        <v>0.0</v>
      </c>
      <c r="H799" s="5">
        <v>0.0</v>
      </c>
      <c r="I799" s="5" t="s">
        <v>392</v>
      </c>
      <c r="J799" s="2">
        <f t="array" ref="J799">INDEX('Purchase Behaviour'!B:B,MATCH(A799,'Purchase Behaviour'!A:A, 0))</f>
        <v>458.2739691</v>
      </c>
      <c r="K799" s="2">
        <f t="array" ref="K799">INDEX('Purchase Behaviour'!C:C, MATCH(A799,'Purchase Behaviour'!A:A, 0))</f>
        <v>200.8988817</v>
      </c>
      <c r="L799" s="2">
        <f t="array" ref="L799">INDEX('Purchase Behaviour'!D:D, MATCH($A799,'Purchase Behaviour'!$A:$A, 0))</f>
        <v>268.9512743</v>
      </c>
      <c r="M799" s="2">
        <f t="array" ref="M799">INDEX('Purchase Behaviour'!E:E, MATCH($A799,'Purchase Behaviour'!$A:$A, 0))</f>
        <v>277.2730269</v>
      </c>
      <c r="N799" s="2">
        <f t="array" ref="N799">INDEX('Purchase Behaviour'!F:F, MATCH($A799,'Purchase Behaviour'!$A:$A, 0))</f>
        <v>191.8082439</v>
      </c>
      <c r="O799" s="2">
        <f t="array" ref="O799">INDEX('Purchase Behaviour'!G:G, MATCH($A799,'Purchase Behaviour'!$A:$A, 0))</f>
        <v>70.40910394</v>
      </c>
      <c r="P799" s="2">
        <f t="array" ref="P799">INDEX('Purchase Behaviour'!H:H, MATCH($A799,'Purchase Behaviour'!$A:$A, 0))</f>
        <v>3</v>
      </c>
      <c r="Q799" s="2">
        <f t="array" ref="Q799">INDEX('Purchase Behaviour'!I:I, MATCH($A799,'Purchase Behaviour'!$A:$A, 0))</f>
        <v>11</v>
      </c>
      <c r="R799" s="2">
        <f t="array" ref="R799">INDEX('Purchase Behaviour'!J:J, MATCH($A799,'Purchase Behaviour'!$A:$A, 0))</f>
        <v>4</v>
      </c>
      <c r="S799" s="2">
        <f t="array" ref="S799">INDEX('Purchase Behaviour'!K:K, MATCH($A799,'Purchase Behaviour'!$A:$A, 0))</f>
        <v>8</v>
      </c>
      <c r="T799" s="2">
        <f t="array" ref="T799">INDEX('Purchase Behaviour'!L:L, MATCH($A799,'Purchase Behaviour'!$A:$A, 0))</f>
        <v>8</v>
      </c>
      <c r="U799" s="2">
        <f t="array" ref="U799">INDEX('Purchase Behaviour'!M:M, MATCH($A799,'Purchase Behaviour'!$A:$A, 0))</f>
        <v>17</v>
      </c>
      <c r="V799" s="2">
        <f t="array" ref="V799">INDEX('Campaign Performance'!B:B, MATCH(A799,'Campaign Performance'!A:A, 0))</f>
        <v>0</v>
      </c>
      <c r="W799" s="2">
        <f t="array" ref="W799">INDEX('Campaign Performance'!C:C, MATCH($A799,'Campaign Performance'!$A:$A, 0))</f>
        <v>0</v>
      </c>
      <c r="X799" s="2">
        <f t="array" ref="X799">INDEX('Campaign Performance'!D:D, MATCH($A799,'Campaign Performance'!$A:$A, 0))</f>
        <v>0</v>
      </c>
      <c r="Y799" s="2">
        <f t="array" ref="Y799">INDEX('Campaign Performance'!E:E, MATCH($A799,'Campaign Performance'!$A:$A, 0))</f>
        <v>0</v>
      </c>
      <c r="Z799" s="2">
        <f t="array" ref="Z799">INDEX('Campaign Performance'!F:F, MATCH($A799,'Campaign Performance'!$A:$A, 0))</f>
        <v>0</v>
      </c>
      <c r="AA799" s="2">
        <f t="array" ref="AA799">INDEX('Campaign Performance'!G:G, MATCH($A799,'Campaign Performance'!$A:$A, 0))</f>
        <v>0</v>
      </c>
      <c r="AB799" s="2">
        <f t="array" ref="AB799">INDEX('Campaign Performance'!H:H, MATCH($A799,'Campaign Performance'!$A:$A, 0))</f>
        <v>0</v>
      </c>
      <c r="AC799" s="5">
        <f t="shared" si="2"/>
        <v>60</v>
      </c>
      <c r="AD799" s="5">
        <f t="shared" si="3"/>
        <v>13</v>
      </c>
      <c r="AE799" s="5">
        <f t="shared" si="4"/>
        <v>1467.6145</v>
      </c>
      <c r="AF799" s="5">
        <f t="shared" si="5"/>
        <v>0</v>
      </c>
      <c r="AG799" s="5" t="str">
        <f t="shared" si="6"/>
        <v>No kids</v>
      </c>
      <c r="AH799" s="5" t="str">
        <f t="shared" si="20"/>
        <v>High income</v>
      </c>
      <c r="AI799" s="5" t="str">
        <f t="shared" si="7"/>
        <v>No</v>
      </c>
      <c r="AJ799" s="5" t="str">
        <f t="shared" si="8"/>
        <v>No Acceptance</v>
      </c>
      <c r="AK799" s="5">
        <f t="shared" si="9"/>
        <v>3</v>
      </c>
      <c r="AL799" s="5">
        <f t="shared" si="10"/>
        <v>0.07438278699</v>
      </c>
      <c r="AM799" s="5">
        <f t="shared" si="11"/>
        <v>0.8282828283</v>
      </c>
      <c r="AN799" s="5">
        <f t="shared" si="12"/>
        <v>0.4074074074</v>
      </c>
      <c r="AO799" s="5">
        <f t="shared" si="13"/>
        <v>0.1428571429</v>
      </c>
      <c r="AP799" s="5">
        <f t="shared" si="14"/>
        <v>0</v>
      </c>
      <c r="AQ799" s="5">
        <f t="shared" si="15"/>
        <v>1</v>
      </c>
      <c r="AR799" s="5">
        <f t="shared" si="16"/>
        <v>0.4424773706</v>
      </c>
      <c r="AS799" s="5">
        <f t="shared" si="17"/>
        <v>179</v>
      </c>
      <c r="AT799" s="5">
        <f t="shared" si="18"/>
        <v>0.9205002233</v>
      </c>
      <c r="AU799" s="5" t="str">
        <f t="shared" si="19"/>
        <v>High</v>
      </c>
      <c r="AV799" s="5"/>
      <c r="AW799" s="5"/>
      <c r="AX799" s="5"/>
      <c r="AY799" s="5"/>
      <c r="AZ799" s="5"/>
    </row>
    <row r="800" ht="14.25" customHeight="1">
      <c r="A800" s="5">
        <v>3749.0</v>
      </c>
      <c r="B800" s="5">
        <v>1973.0</v>
      </c>
      <c r="C800" s="5" t="s">
        <v>46</v>
      </c>
      <c r="D800" s="5" t="s">
        <v>50</v>
      </c>
      <c r="E800" s="5">
        <v>73926.0</v>
      </c>
      <c r="F800" s="2">
        <f t="shared" si="1"/>
        <v>73926</v>
      </c>
      <c r="G800" s="5">
        <v>0.0</v>
      </c>
      <c r="H800" s="5">
        <v>1.0</v>
      </c>
      <c r="I800" s="5" t="s">
        <v>525</v>
      </c>
      <c r="J800" s="2">
        <f t="array" ref="J800">INDEX('Purchase Behaviour'!B:B,MATCH(A800,'Purchase Behaviour'!A:A, 0))</f>
        <v>452.1309627</v>
      </c>
      <c r="K800" s="2">
        <f t="array" ref="K800">INDEX('Purchase Behaviour'!C:C, MATCH(A800,'Purchase Behaviour'!A:A, 0))</f>
        <v>248.4684779</v>
      </c>
      <c r="L800" s="2">
        <f t="array" ref="L800">INDEX('Purchase Behaviour'!D:D, MATCH($A800,'Purchase Behaviour'!$A:$A, 0))</f>
        <v>308.3600528</v>
      </c>
      <c r="M800" s="2">
        <f t="array" ref="M800">INDEX('Purchase Behaviour'!E:E, MATCH($A800,'Purchase Behaviour'!$A:$A, 0))</f>
        <v>533.0972118</v>
      </c>
      <c r="N800" s="2">
        <f t="array" ref="N800">INDEX('Purchase Behaviour'!F:F, MATCH($A800,'Purchase Behaviour'!$A:$A, 0))</f>
        <v>418.4881757</v>
      </c>
      <c r="O800" s="2">
        <f t="array" ref="O800">INDEX('Purchase Behaviour'!G:G, MATCH($A800,'Purchase Behaviour'!$A:$A, 0))</f>
        <v>550.7131766</v>
      </c>
      <c r="P800" s="2">
        <f t="array" ref="P800">INDEX('Purchase Behaviour'!H:H, MATCH($A800,'Purchase Behaviour'!$A:$A, 0))</f>
        <v>1</v>
      </c>
      <c r="Q800" s="2">
        <f t="array" ref="Q800">INDEX('Purchase Behaviour'!I:I, MATCH($A800,'Purchase Behaviour'!$A:$A, 0))</f>
        <v>6</v>
      </c>
      <c r="R800" s="2">
        <f t="array" ref="R800">INDEX('Purchase Behaviour'!J:J, MATCH($A800,'Purchase Behaviour'!$A:$A, 0))</f>
        <v>5</v>
      </c>
      <c r="S800" s="2">
        <f t="array" ref="S800">INDEX('Purchase Behaviour'!K:K, MATCH($A800,'Purchase Behaviour'!$A:$A, 0))</f>
        <v>12</v>
      </c>
      <c r="T800" s="2">
        <f t="array" ref="T800">INDEX('Purchase Behaviour'!L:L, MATCH($A800,'Purchase Behaviour'!$A:$A, 0))</f>
        <v>3</v>
      </c>
      <c r="U800" s="2">
        <f t="array" ref="U800">INDEX('Purchase Behaviour'!M:M, MATCH($A800,'Purchase Behaviour'!$A:$A, 0))</f>
        <v>54</v>
      </c>
      <c r="V800" s="2">
        <f t="array" ref="V800">INDEX('Campaign Performance'!B:B, MATCH(A800,'Campaign Performance'!A:A, 0))</f>
        <v>0</v>
      </c>
      <c r="W800" s="2">
        <f t="array" ref="W800">INDEX('Campaign Performance'!C:C, MATCH($A800,'Campaign Performance'!$A:$A, 0))</f>
        <v>0</v>
      </c>
      <c r="X800" s="2">
        <f t="array" ref="X800">INDEX('Campaign Performance'!D:D, MATCH($A800,'Campaign Performance'!$A:$A, 0))</f>
        <v>0</v>
      </c>
      <c r="Y800" s="2">
        <f t="array" ref="Y800">INDEX('Campaign Performance'!E:E, MATCH($A800,'Campaign Performance'!$A:$A, 0))</f>
        <v>0</v>
      </c>
      <c r="Z800" s="2">
        <f t="array" ref="Z800">INDEX('Campaign Performance'!F:F, MATCH($A800,'Campaign Performance'!$A:$A, 0))</f>
        <v>0</v>
      </c>
      <c r="AA800" s="2">
        <f t="array" ref="AA800">INDEX('Campaign Performance'!G:G, MATCH($A800,'Campaign Performance'!$A:$A, 0))</f>
        <v>0</v>
      </c>
      <c r="AB800" s="2">
        <f t="array" ref="AB800">INDEX('Campaign Performance'!H:H, MATCH($A800,'Campaign Performance'!$A:$A, 0))</f>
        <v>0</v>
      </c>
      <c r="AC800" s="5">
        <f t="shared" si="2"/>
        <v>52</v>
      </c>
      <c r="AD800" s="5">
        <f t="shared" si="3"/>
        <v>12</v>
      </c>
      <c r="AE800" s="5">
        <f t="shared" si="4"/>
        <v>2511.258058</v>
      </c>
      <c r="AF800" s="5">
        <f t="shared" si="5"/>
        <v>0</v>
      </c>
      <c r="AG800" s="5" t="str">
        <f t="shared" si="6"/>
        <v>Small family</v>
      </c>
      <c r="AH800" s="5" t="str">
        <f t="shared" si="20"/>
        <v>High income</v>
      </c>
      <c r="AI800" s="5" t="str">
        <f t="shared" si="7"/>
        <v>No</v>
      </c>
      <c r="AJ800" s="5" t="str">
        <f t="shared" si="8"/>
        <v>No Acceptance</v>
      </c>
      <c r="AK800" s="5">
        <f t="shared" si="9"/>
        <v>3</v>
      </c>
      <c r="AL800" s="5">
        <f t="shared" si="10"/>
        <v>0.1272775468</v>
      </c>
      <c r="AM800" s="5">
        <f t="shared" si="11"/>
        <v>0.4545454545</v>
      </c>
      <c r="AN800" s="5">
        <f t="shared" si="12"/>
        <v>0.2222222222</v>
      </c>
      <c r="AO800" s="5">
        <f t="shared" si="13"/>
        <v>0.1785714286</v>
      </c>
      <c r="AP800" s="5">
        <f t="shared" si="14"/>
        <v>0</v>
      </c>
      <c r="AQ800" s="5">
        <f t="shared" si="15"/>
        <v>1</v>
      </c>
      <c r="AR800" s="5">
        <f t="shared" si="16"/>
        <v>0.3193734993</v>
      </c>
      <c r="AS800" s="5">
        <f t="shared" si="17"/>
        <v>798</v>
      </c>
      <c r="AT800" s="5">
        <f t="shared" si="18"/>
        <v>0.6440375167</v>
      </c>
      <c r="AU800" s="5" t="str">
        <f t="shared" si="19"/>
        <v>Mid</v>
      </c>
      <c r="AV800" s="5"/>
      <c r="AW800" s="5"/>
      <c r="AX800" s="5"/>
      <c r="AY800" s="5"/>
      <c r="AZ800" s="5"/>
    </row>
    <row r="801" ht="14.25" customHeight="1">
      <c r="A801" s="5">
        <v>8523.0</v>
      </c>
      <c r="B801" s="5">
        <v>1968.0</v>
      </c>
      <c r="C801" s="5" t="s">
        <v>46</v>
      </c>
      <c r="D801" s="5" t="s">
        <v>54</v>
      </c>
      <c r="E801" s="5">
        <v>19329.0</v>
      </c>
      <c r="F801" s="2">
        <f t="shared" si="1"/>
        <v>19329</v>
      </c>
      <c r="G801" s="5">
        <v>0.0</v>
      </c>
      <c r="H801" s="5">
        <v>1.0</v>
      </c>
      <c r="I801" s="5" t="s">
        <v>526</v>
      </c>
      <c r="J801" s="2">
        <f t="array" ref="J801">INDEX('Purchase Behaviour'!B:B,MATCH(A801,'Purchase Behaviour'!A:A, 0))</f>
        <v>96.05537935</v>
      </c>
      <c r="K801" s="2">
        <f t="array" ref="K801">INDEX('Purchase Behaviour'!C:C, MATCH(A801,'Purchase Behaviour'!A:A, 0))</f>
        <v>108.9285918</v>
      </c>
      <c r="L801" s="2">
        <f t="array" ref="L801">INDEX('Purchase Behaviour'!D:D, MATCH($A801,'Purchase Behaviour'!$A:$A, 0))</f>
        <v>85.3651559</v>
      </c>
      <c r="M801" s="2">
        <f t="array" ref="M801">INDEX('Purchase Behaviour'!E:E, MATCH($A801,'Purchase Behaviour'!$A:$A, 0))</f>
        <v>67.36993522</v>
      </c>
      <c r="N801" s="2">
        <f t="array" ref="N801">INDEX('Purchase Behaviour'!F:F, MATCH($A801,'Purchase Behaviour'!$A:$A, 0))</f>
        <v>108.8190926</v>
      </c>
      <c r="O801" s="2">
        <f t="array" ref="O801">INDEX('Purchase Behaviour'!G:G, MATCH($A801,'Purchase Behaviour'!$A:$A, 0))</f>
        <v>79.58710044</v>
      </c>
      <c r="P801" s="2">
        <f t="array" ref="P801">INDEX('Purchase Behaviour'!H:H, MATCH($A801,'Purchase Behaviour'!$A:$A, 0))</f>
        <v>3</v>
      </c>
      <c r="Q801" s="2">
        <f t="array" ref="Q801">INDEX('Purchase Behaviour'!I:I, MATCH($A801,'Purchase Behaviour'!$A:$A, 0))</f>
        <v>4</v>
      </c>
      <c r="R801" s="2">
        <f t="array" ref="R801">INDEX('Purchase Behaviour'!J:J, MATCH($A801,'Purchase Behaviour'!$A:$A, 0))</f>
        <v>0</v>
      </c>
      <c r="S801" s="2">
        <f t="array" ref="S801">INDEX('Purchase Behaviour'!K:K, MATCH($A801,'Purchase Behaviour'!$A:$A, 0))</f>
        <v>3</v>
      </c>
      <c r="T801" s="2">
        <f t="array" ref="T801">INDEX('Purchase Behaviour'!L:L, MATCH($A801,'Purchase Behaviour'!$A:$A, 0))</f>
        <v>8</v>
      </c>
      <c r="U801" s="2">
        <f t="array" ref="U801">INDEX('Purchase Behaviour'!M:M, MATCH($A801,'Purchase Behaviour'!$A:$A, 0))</f>
        <v>39</v>
      </c>
      <c r="V801" s="2">
        <f t="array" ref="V801">INDEX('Campaign Performance'!B:B, MATCH(A801,'Campaign Performance'!A:A, 0))</f>
        <v>0</v>
      </c>
      <c r="W801" s="2">
        <f t="array" ref="W801">INDEX('Campaign Performance'!C:C, MATCH($A801,'Campaign Performance'!$A:$A, 0))</f>
        <v>0</v>
      </c>
      <c r="X801" s="2">
        <f t="array" ref="X801">INDEX('Campaign Performance'!D:D, MATCH($A801,'Campaign Performance'!$A:$A, 0))</f>
        <v>0</v>
      </c>
      <c r="Y801" s="2">
        <f t="array" ref="Y801">INDEX('Campaign Performance'!E:E, MATCH($A801,'Campaign Performance'!$A:$A, 0))</f>
        <v>0</v>
      </c>
      <c r="Z801" s="2">
        <f t="array" ref="Z801">INDEX('Campaign Performance'!F:F, MATCH($A801,'Campaign Performance'!$A:$A, 0))</f>
        <v>0</v>
      </c>
      <c r="AA801" s="2">
        <f t="array" ref="AA801">INDEX('Campaign Performance'!G:G, MATCH($A801,'Campaign Performance'!$A:$A, 0))</f>
        <v>0</v>
      </c>
      <c r="AB801" s="2">
        <f t="array" ref="AB801">INDEX('Campaign Performance'!H:H, MATCH($A801,'Campaign Performance'!$A:$A, 0))</f>
        <v>0</v>
      </c>
      <c r="AC801" s="5">
        <f t="shared" si="2"/>
        <v>57</v>
      </c>
      <c r="AD801" s="5">
        <f t="shared" si="3"/>
        <v>11</v>
      </c>
      <c r="AE801" s="5">
        <f t="shared" si="4"/>
        <v>546.1252552</v>
      </c>
      <c r="AF801" s="5">
        <f t="shared" si="5"/>
        <v>0</v>
      </c>
      <c r="AG801" s="5" t="str">
        <f t="shared" si="6"/>
        <v>Small family</v>
      </c>
      <c r="AH801" s="5" t="str">
        <f t="shared" si="20"/>
        <v>Low income</v>
      </c>
      <c r="AI801" s="5" t="str">
        <f t="shared" si="7"/>
        <v>No</v>
      </c>
      <c r="AJ801" s="5" t="str">
        <f t="shared" si="8"/>
        <v>No Acceptance</v>
      </c>
      <c r="AK801" s="5">
        <f t="shared" si="9"/>
        <v>1</v>
      </c>
      <c r="AL801" s="5">
        <f t="shared" si="10"/>
        <v>0.02767914772</v>
      </c>
      <c r="AM801" s="5">
        <f t="shared" si="11"/>
        <v>0.6060606061</v>
      </c>
      <c r="AN801" s="5">
        <f t="shared" si="12"/>
        <v>0.1481481481</v>
      </c>
      <c r="AO801" s="5">
        <f t="shared" si="13"/>
        <v>0</v>
      </c>
      <c r="AP801" s="5">
        <f t="shared" si="14"/>
        <v>0</v>
      </c>
      <c r="AQ801" s="5">
        <f t="shared" si="15"/>
        <v>0</v>
      </c>
      <c r="AR801" s="5">
        <f t="shared" si="16"/>
        <v>0.210960191</v>
      </c>
      <c r="AS801" s="5">
        <f t="shared" si="17"/>
        <v>1577</v>
      </c>
      <c r="AT801" s="5">
        <f t="shared" si="18"/>
        <v>0.2961143368</v>
      </c>
      <c r="AU801" s="5" t="str">
        <f t="shared" si="19"/>
        <v>Low</v>
      </c>
      <c r="AV801" s="5"/>
      <c r="AW801" s="5"/>
      <c r="AX801" s="5"/>
      <c r="AY801" s="5"/>
      <c r="AZ801" s="5"/>
    </row>
    <row r="802" ht="14.25" customHeight="1">
      <c r="A802" s="5">
        <v>310.0</v>
      </c>
      <c r="B802" s="5">
        <v>1970.0</v>
      </c>
      <c r="C802" s="5" t="s">
        <v>56</v>
      </c>
      <c r="D802" s="5" t="s">
        <v>54</v>
      </c>
      <c r="E802" s="5">
        <v>61872.0</v>
      </c>
      <c r="F802" s="2">
        <f t="shared" si="1"/>
        <v>61872</v>
      </c>
      <c r="G802" s="5">
        <v>0.0</v>
      </c>
      <c r="H802" s="5">
        <v>0.0</v>
      </c>
      <c r="I802" s="5" t="s">
        <v>466</v>
      </c>
      <c r="J802" s="2">
        <f t="array" ref="J802">INDEX('Purchase Behaviour'!B:B,MATCH(A802,'Purchase Behaviour'!A:A, 0))</f>
        <v>357.114079</v>
      </c>
      <c r="K802" s="2">
        <f t="array" ref="K802">INDEX('Purchase Behaviour'!C:C, MATCH(A802,'Purchase Behaviour'!A:A, 0))</f>
        <v>242.0091956</v>
      </c>
      <c r="L802" s="2">
        <f t="array" ref="L802">INDEX('Purchase Behaviour'!D:D, MATCH($A802,'Purchase Behaviour'!$A:$A, 0))</f>
        <v>279.4385276</v>
      </c>
      <c r="M802" s="2">
        <f t="array" ref="M802">INDEX('Purchase Behaviour'!E:E, MATCH($A802,'Purchase Behaviour'!$A:$A, 0))</f>
        <v>287.0270508</v>
      </c>
      <c r="N802" s="2">
        <f t="array" ref="N802">INDEX('Purchase Behaviour'!F:F, MATCH($A802,'Purchase Behaviour'!$A:$A, 0))</f>
        <v>398.0825376</v>
      </c>
      <c r="O802" s="2">
        <f t="array" ref="O802">INDEX('Purchase Behaviour'!G:G, MATCH($A802,'Purchase Behaviour'!$A:$A, 0))</f>
        <v>255.8522357</v>
      </c>
      <c r="P802" s="2">
        <f t="array" ref="P802">INDEX('Purchase Behaviour'!H:H, MATCH($A802,'Purchase Behaviour'!$A:$A, 0))</f>
        <v>4</v>
      </c>
      <c r="Q802" s="2">
        <f t="array" ref="Q802">INDEX('Purchase Behaviour'!I:I, MATCH($A802,'Purchase Behaviour'!$A:$A, 0))</f>
        <v>4</v>
      </c>
      <c r="R802" s="2">
        <f t="array" ref="R802">INDEX('Purchase Behaviour'!J:J, MATCH($A802,'Purchase Behaviour'!$A:$A, 0))</f>
        <v>4</v>
      </c>
      <c r="S802" s="2">
        <f t="array" ref="S802">INDEX('Purchase Behaviour'!K:K, MATCH($A802,'Purchase Behaviour'!$A:$A, 0))</f>
        <v>9</v>
      </c>
      <c r="T802" s="2">
        <f t="array" ref="T802">INDEX('Purchase Behaviour'!L:L, MATCH($A802,'Purchase Behaviour'!$A:$A, 0))</f>
        <v>4</v>
      </c>
      <c r="U802" s="2">
        <f t="array" ref="U802">INDEX('Purchase Behaviour'!M:M, MATCH($A802,'Purchase Behaviour'!$A:$A, 0))</f>
        <v>81</v>
      </c>
      <c r="V802" s="2">
        <f t="array" ref="V802">INDEX('Campaign Performance'!B:B, MATCH(A802,'Campaign Performance'!A:A, 0))</f>
        <v>0</v>
      </c>
      <c r="W802" s="2">
        <f t="array" ref="W802">INDEX('Campaign Performance'!C:C, MATCH($A802,'Campaign Performance'!$A:$A, 0))</f>
        <v>0</v>
      </c>
      <c r="X802" s="2">
        <f t="array" ref="X802">INDEX('Campaign Performance'!D:D, MATCH($A802,'Campaign Performance'!$A:$A, 0))</f>
        <v>0</v>
      </c>
      <c r="Y802" s="2">
        <f t="array" ref="Y802">INDEX('Campaign Performance'!E:E, MATCH($A802,'Campaign Performance'!$A:$A, 0))</f>
        <v>0</v>
      </c>
      <c r="Z802" s="2">
        <f t="array" ref="Z802">INDEX('Campaign Performance'!F:F, MATCH($A802,'Campaign Performance'!$A:$A, 0))</f>
        <v>0</v>
      </c>
      <c r="AA802" s="2">
        <f t="array" ref="AA802">INDEX('Campaign Performance'!G:G, MATCH($A802,'Campaign Performance'!$A:$A, 0))</f>
        <v>0</v>
      </c>
      <c r="AB802" s="2">
        <f t="array" ref="AB802">INDEX('Campaign Performance'!H:H, MATCH($A802,'Campaign Performance'!$A:$A, 0))</f>
        <v>0</v>
      </c>
      <c r="AC802" s="5">
        <f t="shared" si="2"/>
        <v>55</v>
      </c>
      <c r="AD802" s="5">
        <f t="shared" si="3"/>
        <v>11</v>
      </c>
      <c r="AE802" s="5">
        <f t="shared" si="4"/>
        <v>1819.523626</v>
      </c>
      <c r="AF802" s="5">
        <f t="shared" si="5"/>
        <v>0</v>
      </c>
      <c r="AG802" s="5" t="str">
        <f t="shared" si="6"/>
        <v>No kids</v>
      </c>
      <c r="AH802" s="5" t="str">
        <f t="shared" si="20"/>
        <v>High income</v>
      </c>
      <c r="AI802" s="5" t="str">
        <f t="shared" si="7"/>
        <v>No</v>
      </c>
      <c r="AJ802" s="5" t="str">
        <f t="shared" si="8"/>
        <v>No Acceptance</v>
      </c>
      <c r="AK802" s="5">
        <f t="shared" si="9"/>
        <v>3</v>
      </c>
      <c r="AL802" s="5">
        <f t="shared" si="10"/>
        <v>0.09221852083</v>
      </c>
      <c r="AM802" s="5">
        <f t="shared" si="11"/>
        <v>0.1818181818</v>
      </c>
      <c r="AN802" s="5">
        <f t="shared" si="12"/>
        <v>0.1481481481</v>
      </c>
      <c r="AO802" s="5">
        <f t="shared" si="13"/>
        <v>0.1428571429</v>
      </c>
      <c r="AP802" s="5">
        <f t="shared" si="14"/>
        <v>0</v>
      </c>
      <c r="AQ802" s="5">
        <f t="shared" si="15"/>
        <v>1</v>
      </c>
      <c r="AR802" s="5">
        <f t="shared" si="16"/>
        <v>0.2141080213</v>
      </c>
      <c r="AS802" s="5">
        <f t="shared" si="17"/>
        <v>1560</v>
      </c>
      <c r="AT802" s="5">
        <f t="shared" si="18"/>
        <v>0.3037070121</v>
      </c>
      <c r="AU802" s="5" t="str">
        <f t="shared" si="19"/>
        <v>Low</v>
      </c>
      <c r="AV802" s="5"/>
      <c r="AW802" s="5"/>
      <c r="AX802" s="5"/>
      <c r="AY802" s="5"/>
      <c r="AZ802" s="5"/>
    </row>
    <row r="803" ht="14.25" customHeight="1">
      <c r="A803" s="5">
        <v>8629.0</v>
      </c>
      <c r="B803" s="5">
        <v>1960.0</v>
      </c>
      <c r="C803" s="5" t="s">
        <v>46</v>
      </c>
      <c r="D803" s="5" t="s">
        <v>88</v>
      </c>
      <c r="E803" s="5">
        <v>46984.0</v>
      </c>
      <c r="F803" s="2">
        <f t="shared" si="1"/>
        <v>46984</v>
      </c>
      <c r="G803" s="5">
        <v>0.0</v>
      </c>
      <c r="H803" s="5">
        <v>0.0</v>
      </c>
      <c r="I803" s="5" t="s">
        <v>239</v>
      </c>
      <c r="J803" s="2">
        <f t="array" ref="J803">INDEX('Purchase Behaviour'!B:B,MATCH(A803,'Purchase Behaviour'!A:A, 0))</f>
        <v>310.2089217</v>
      </c>
      <c r="K803" s="2">
        <f t="array" ref="K803">INDEX('Purchase Behaviour'!C:C, MATCH(A803,'Purchase Behaviour'!A:A, 0))</f>
        <v>159.7197068</v>
      </c>
      <c r="L803" s="2">
        <f t="array" ref="L803">INDEX('Purchase Behaviour'!D:D, MATCH($A803,'Purchase Behaviour'!$A:$A, 0))</f>
        <v>244.2294819</v>
      </c>
      <c r="M803" s="2">
        <f t="array" ref="M803">INDEX('Purchase Behaviour'!E:E, MATCH($A803,'Purchase Behaviour'!$A:$A, 0))</f>
        <v>175.3489711</v>
      </c>
      <c r="N803" s="2">
        <f t="array" ref="N803">INDEX('Purchase Behaviour'!F:F, MATCH($A803,'Purchase Behaviour'!$A:$A, 0))</f>
        <v>305.083535</v>
      </c>
      <c r="O803" s="2">
        <f t="array" ref="O803">INDEX('Purchase Behaviour'!G:G, MATCH($A803,'Purchase Behaviour'!$A:$A, 0))</f>
        <v>165.9201761</v>
      </c>
      <c r="P803" s="2">
        <f t="array" ref="P803">INDEX('Purchase Behaviour'!H:H, MATCH($A803,'Purchase Behaviour'!$A:$A, 0))</f>
        <v>1</v>
      </c>
      <c r="Q803" s="2">
        <f t="array" ref="Q803">INDEX('Purchase Behaviour'!I:I, MATCH($A803,'Purchase Behaviour'!$A:$A, 0))</f>
        <v>1</v>
      </c>
      <c r="R803" s="2">
        <f t="array" ref="R803">INDEX('Purchase Behaviour'!J:J, MATCH($A803,'Purchase Behaviour'!$A:$A, 0))</f>
        <v>0</v>
      </c>
      <c r="S803" s="2">
        <f t="array" ref="S803">INDEX('Purchase Behaviour'!K:K, MATCH($A803,'Purchase Behaviour'!$A:$A, 0))</f>
        <v>3</v>
      </c>
      <c r="T803" s="2">
        <f t="array" ref="T803">INDEX('Purchase Behaviour'!L:L, MATCH($A803,'Purchase Behaviour'!$A:$A, 0))</f>
        <v>5</v>
      </c>
      <c r="U803" s="2">
        <f t="array" ref="U803">INDEX('Purchase Behaviour'!M:M, MATCH($A803,'Purchase Behaviour'!$A:$A, 0))</f>
        <v>71</v>
      </c>
      <c r="V803" s="2">
        <f t="array" ref="V803">INDEX('Campaign Performance'!B:B, MATCH(A803,'Campaign Performance'!A:A, 0))</f>
        <v>0</v>
      </c>
      <c r="W803" s="2">
        <f t="array" ref="W803">INDEX('Campaign Performance'!C:C, MATCH($A803,'Campaign Performance'!$A:$A, 0))</f>
        <v>0</v>
      </c>
      <c r="X803" s="2">
        <f t="array" ref="X803">INDEX('Campaign Performance'!D:D, MATCH($A803,'Campaign Performance'!$A:$A, 0))</f>
        <v>0</v>
      </c>
      <c r="Y803" s="2">
        <f t="array" ref="Y803">INDEX('Campaign Performance'!E:E, MATCH($A803,'Campaign Performance'!$A:$A, 0))</f>
        <v>0</v>
      </c>
      <c r="Z803" s="2">
        <f t="array" ref="Z803">INDEX('Campaign Performance'!F:F, MATCH($A803,'Campaign Performance'!$A:$A, 0))</f>
        <v>0</v>
      </c>
      <c r="AA803" s="2">
        <f t="array" ref="AA803">INDEX('Campaign Performance'!G:G, MATCH($A803,'Campaign Performance'!$A:$A, 0))</f>
        <v>0</v>
      </c>
      <c r="AB803" s="2">
        <f t="array" ref="AB803">INDEX('Campaign Performance'!H:H, MATCH($A803,'Campaign Performance'!$A:$A, 0))</f>
        <v>0</v>
      </c>
      <c r="AC803" s="5">
        <f t="shared" si="2"/>
        <v>65</v>
      </c>
      <c r="AD803" s="5">
        <f t="shared" si="3"/>
        <v>12</v>
      </c>
      <c r="AE803" s="5">
        <f t="shared" si="4"/>
        <v>1360.510793</v>
      </c>
      <c r="AF803" s="5">
        <f t="shared" si="5"/>
        <v>0</v>
      </c>
      <c r="AG803" s="5" t="str">
        <f t="shared" si="6"/>
        <v>No kids</v>
      </c>
      <c r="AH803" s="5" t="str">
        <f t="shared" si="20"/>
        <v>Mid income</v>
      </c>
      <c r="AI803" s="5" t="str">
        <f t="shared" si="7"/>
        <v>No</v>
      </c>
      <c r="AJ803" s="5" t="str">
        <f t="shared" si="8"/>
        <v>No Acceptance</v>
      </c>
      <c r="AK803" s="5">
        <f t="shared" si="9"/>
        <v>2</v>
      </c>
      <c r="AL803" s="5">
        <f t="shared" si="10"/>
        <v>0.06895447305</v>
      </c>
      <c r="AM803" s="5">
        <f t="shared" si="11"/>
        <v>0.2828282828</v>
      </c>
      <c r="AN803" s="5">
        <f t="shared" si="12"/>
        <v>0.03703703704</v>
      </c>
      <c r="AO803" s="5">
        <f t="shared" si="13"/>
        <v>0</v>
      </c>
      <c r="AP803" s="5">
        <f t="shared" si="14"/>
        <v>0</v>
      </c>
      <c r="AQ803" s="5">
        <f t="shared" si="15"/>
        <v>0.5</v>
      </c>
      <c r="AR803" s="5">
        <f t="shared" si="16"/>
        <v>0.1576426587</v>
      </c>
      <c r="AS803" s="5">
        <f t="shared" si="17"/>
        <v>1905</v>
      </c>
      <c r="AT803" s="5">
        <f t="shared" si="18"/>
        <v>0.1496203662</v>
      </c>
      <c r="AU803" s="5" t="str">
        <f t="shared" si="19"/>
        <v>Low</v>
      </c>
      <c r="AV803" s="5"/>
      <c r="AW803" s="5"/>
      <c r="AX803" s="5"/>
      <c r="AY803" s="5"/>
      <c r="AZ803" s="5"/>
    </row>
    <row r="804" ht="14.25" customHeight="1">
      <c r="A804" s="5">
        <v>236.0</v>
      </c>
      <c r="B804" s="5">
        <v>1960.0</v>
      </c>
      <c r="C804" s="5" t="s">
        <v>46</v>
      </c>
      <c r="D804" s="5" t="s">
        <v>54</v>
      </c>
      <c r="E804" s="5">
        <v>34838.0</v>
      </c>
      <c r="F804" s="2">
        <f t="shared" si="1"/>
        <v>34838</v>
      </c>
      <c r="G804" s="5">
        <v>0.0</v>
      </c>
      <c r="H804" s="5">
        <v>0.0</v>
      </c>
      <c r="I804" s="5" t="s">
        <v>527</v>
      </c>
      <c r="J804" s="2">
        <f t="array" ref="J804">INDEX('Purchase Behaviour'!B:B,MATCH(A804,'Purchase Behaviour'!A:A, 0))</f>
        <v>128.4648857</v>
      </c>
      <c r="K804" s="2">
        <f t="array" ref="K804">INDEX('Purchase Behaviour'!C:C, MATCH(A804,'Purchase Behaviour'!A:A, 0))</f>
        <v>99.68246617</v>
      </c>
      <c r="L804" s="2">
        <f t="array" ref="L804">INDEX('Purchase Behaviour'!D:D, MATCH($A804,'Purchase Behaviour'!$A:$A, 0))</f>
        <v>172.1942893</v>
      </c>
      <c r="M804" s="2">
        <f t="array" ref="M804">INDEX('Purchase Behaviour'!E:E, MATCH($A804,'Purchase Behaviour'!$A:$A, 0))</f>
        <v>198.2262438</v>
      </c>
      <c r="N804" s="2">
        <f t="array" ref="N804">INDEX('Purchase Behaviour'!F:F, MATCH($A804,'Purchase Behaviour'!$A:$A, 0))</f>
        <v>192.469462</v>
      </c>
      <c r="O804" s="2">
        <f t="array" ref="O804">INDEX('Purchase Behaviour'!G:G, MATCH($A804,'Purchase Behaviour'!$A:$A, 0))</f>
        <v>159.0036379</v>
      </c>
      <c r="P804" s="2">
        <f t="array" ref="P804">INDEX('Purchase Behaviour'!H:H, MATCH($A804,'Purchase Behaviour'!$A:$A, 0))</f>
        <v>3</v>
      </c>
      <c r="Q804" s="2">
        <f t="array" ref="Q804">INDEX('Purchase Behaviour'!I:I, MATCH($A804,'Purchase Behaviour'!$A:$A, 0))</f>
        <v>2</v>
      </c>
      <c r="R804" s="2">
        <f t="array" ref="R804">INDEX('Purchase Behaviour'!J:J, MATCH($A804,'Purchase Behaviour'!$A:$A, 0))</f>
        <v>1</v>
      </c>
      <c r="S804" s="2">
        <f t="array" ref="S804">INDEX('Purchase Behaviour'!K:K, MATCH($A804,'Purchase Behaviour'!$A:$A, 0))</f>
        <v>4</v>
      </c>
      <c r="T804" s="2">
        <f t="array" ref="T804">INDEX('Purchase Behaviour'!L:L, MATCH($A804,'Purchase Behaviour'!$A:$A, 0))</f>
        <v>6</v>
      </c>
      <c r="U804" s="2">
        <f t="array" ref="U804">INDEX('Purchase Behaviour'!M:M, MATCH($A804,'Purchase Behaviour'!$A:$A, 0))</f>
        <v>62</v>
      </c>
      <c r="V804" s="2">
        <f t="array" ref="V804">INDEX('Campaign Performance'!B:B, MATCH(A804,'Campaign Performance'!A:A, 0))</f>
        <v>0</v>
      </c>
      <c r="W804" s="2">
        <f t="array" ref="W804">INDEX('Campaign Performance'!C:C, MATCH($A804,'Campaign Performance'!$A:$A, 0))</f>
        <v>0</v>
      </c>
      <c r="X804" s="2">
        <f t="array" ref="X804">INDEX('Campaign Performance'!D:D, MATCH($A804,'Campaign Performance'!$A:$A, 0))</f>
        <v>0</v>
      </c>
      <c r="Y804" s="2">
        <f t="array" ref="Y804">INDEX('Campaign Performance'!E:E, MATCH($A804,'Campaign Performance'!$A:$A, 0))</f>
        <v>0</v>
      </c>
      <c r="Z804" s="2">
        <f t="array" ref="Z804">INDEX('Campaign Performance'!F:F, MATCH($A804,'Campaign Performance'!$A:$A, 0))</f>
        <v>0</v>
      </c>
      <c r="AA804" s="2">
        <f t="array" ref="AA804">INDEX('Campaign Performance'!G:G, MATCH($A804,'Campaign Performance'!$A:$A, 0))</f>
        <v>0</v>
      </c>
      <c r="AB804" s="2">
        <f t="array" ref="AB804">INDEX('Campaign Performance'!H:H, MATCH($A804,'Campaign Performance'!$A:$A, 0))</f>
        <v>0</v>
      </c>
      <c r="AC804" s="5">
        <f t="shared" si="2"/>
        <v>65</v>
      </c>
      <c r="AD804" s="5">
        <f t="shared" si="3"/>
        <v>12</v>
      </c>
      <c r="AE804" s="5">
        <f t="shared" si="4"/>
        <v>950.0409849</v>
      </c>
      <c r="AF804" s="5">
        <f t="shared" si="5"/>
        <v>0</v>
      </c>
      <c r="AG804" s="5" t="str">
        <f t="shared" si="6"/>
        <v>No kids</v>
      </c>
      <c r="AH804" s="5" t="str">
        <f t="shared" si="20"/>
        <v>Mid income</v>
      </c>
      <c r="AI804" s="5" t="str">
        <f t="shared" si="7"/>
        <v>No</v>
      </c>
      <c r="AJ804" s="5" t="str">
        <f t="shared" si="8"/>
        <v>No Acceptance</v>
      </c>
      <c r="AK804" s="5">
        <f t="shared" si="9"/>
        <v>2</v>
      </c>
      <c r="AL804" s="5">
        <f t="shared" si="10"/>
        <v>0.04815072092</v>
      </c>
      <c r="AM804" s="5">
        <f t="shared" si="11"/>
        <v>0.3737373737</v>
      </c>
      <c r="AN804" s="5">
        <f t="shared" si="12"/>
        <v>0.07407407407</v>
      </c>
      <c r="AO804" s="5">
        <f t="shared" si="13"/>
        <v>0.03571428571</v>
      </c>
      <c r="AP804" s="5">
        <f t="shared" si="14"/>
        <v>0</v>
      </c>
      <c r="AQ804" s="5">
        <f t="shared" si="15"/>
        <v>0.5</v>
      </c>
      <c r="AR804" s="5">
        <f t="shared" si="16"/>
        <v>0.188841432</v>
      </c>
      <c r="AS804" s="5">
        <f t="shared" si="17"/>
        <v>1740</v>
      </c>
      <c r="AT804" s="5">
        <f t="shared" si="18"/>
        <v>0.2233139795</v>
      </c>
      <c r="AU804" s="5" t="str">
        <f t="shared" si="19"/>
        <v>Low</v>
      </c>
      <c r="AV804" s="5"/>
      <c r="AW804" s="5"/>
      <c r="AX804" s="5"/>
      <c r="AY804" s="5"/>
      <c r="AZ804" s="5"/>
    </row>
    <row r="805" ht="14.25" customHeight="1">
      <c r="A805" s="5">
        <v>9930.0</v>
      </c>
      <c r="B805" s="5">
        <v>1960.0</v>
      </c>
      <c r="C805" s="5" t="s">
        <v>53</v>
      </c>
      <c r="D805" s="5" t="s">
        <v>47</v>
      </c>
      <c r="E805" s="5">
        <v>82716.0</v>
      </c>
      <c r="F805" s="2">
        <f t="shared" si="1"/>
        <v>82716</v>
      </c>
      <c r="G805" s="5">
        <v>0.0</v>
      </c>
      <c r="H805" s="5">
        <v>0.0</v>
      </c>
      <c r="I805" s="5" t="s">
        <v>93</v>
      </c>
      <c r="J805" s="2">
        <f t="array" ref="J805">INDEX('Purchase Behaviour'!B:B,MATCH(A805,'Purchase Behaviour'!A:A, 0))</f>
        <v>312.1315277</v>
      </c>
      <c r="K805" s="2">
        <f t="array" ref="K805">INDEX('Purchase Behaviour'!C:C, MATCH(A805,'Purchase Behaviour'!A:A, 0))</f>
        <v>360.4954608</v>
      </c>
      <c r="L805" s="2">
        <f t="array" ref="L805">INDEX('Purchase Behaviour'!D:D, MATCH($A805,'Purchase Behaviour'!$A:$A, 0))</f>
        <v>365.3273293</v>
      </c>
      <c r="M805" s="2">
        <f t="array" ref="M805">INDEX('Purchase Behaviour'!E:E, MATCH($A805,'Purchase Behaviour'!$A:$A, 0))</f>
        <v>427.7850672</v>
      </c>
      <c r="N805" s="2">
        <f t="array" ref="N805">INDEX('Purchase Behaviour'!F:F, MATCH($A805,'Purchase Behaviour'!$A:$A, 0))</f>
        <v>419.076697</v>
      </c>
      <c r="O805" s="2">
        <f t="array" ref="O805">INDEX('Purchase Behaviour'!G:G, MATCH($A805,'Purchase Behaviour'!$A:$A, 0))</f>
        <v>616.1320912</v>
      </c>
      <c r="P805" s="2">
        <f t="array" ref="P805">INDEX('Purchase Behaviour'!H:H, MATCH($A805,'Purchase Behaviour'!$A:$A, 0))</f>
        <v>1</v>
      </c>
      <c r="Q805" s="2">
        <f t="array" ref="Q805">INDEX('Purchase Behaviour'!I:I, MATCH($A805,'Purchase Behaviour'!$A:$A, 0))</f>
        <v>6</v>
      </c>
      <c r="R805" s="2">
        <f t="array" ref="R805">INDEX('Purchase Behaviour'!J:J, MATCH($A805,'Purchase Behaviour'!$A:$A, 0))</f>
        <v>8</v>
      </c>
      <c r="S805" s="2">
        <f t="array" ref="S805">INDEX('Purchase Behaviour'!K:K, MATCH($A805,'Purchase Behaviour'!$A:$A, 0))</f>
        <v>13</v>
      </c>
      <c r="T805" s="2">
        <f t="array" ref="T805">INDEX('Purchase Behaviour'!L:L, MATCH($A805,'Purchase Behaviour'!$A:$A, 0))</f>
        <v>2</v>
      </c>
      <c r="U805" s="2">
        <f t="array" ref="U805">INDEX('Purchase Behaviour'!M:M, MATCH($A805,'Purchase Behaviour'!$A:$A, 0))</f>
        <v>8</v>
      </c>
      <c r="V805" s="2">
        <f t="array" ref="V805">INDEX('Campaign Performance'!B:B, MATCH(A805,'Campaign Performance'!A:A, 0))</f>
        <v>0</v>
      </c>
      <c r="W805" s="2">
        <f t="array" ref="W805">INDEX('Campaign Performance'!C:C, MATCH($A805,'Campaign Performance'!$A:$A, 0))</f>
        <v>0</v>
      </c>
      <c r="X805" s="2">
        <f t="array" ref="X805">INDEX('Campaign Performance'!D:D, MATCH($A805,'Campaign Performance'!$A:$A, 0))</f>
        <v>0</v>
      </c>
      <c r="Y805" s="2">
        <f t="array" ref="Y805">INDEX('Campaign Performance'!E:E, MATCH($A805,'Campaign Performance'!$A:$A, 0))</f>
        <v>0</v>
      </c>
      <c r="Z805" s="2">
        <f t="array" ref="Z805">INDEX('Campaign Performance'!F:F, MATCH($A805,'Campaign Performance'!$A:$A, 0))</f>
        <v>0</v>
      </c>
      <c r="AA805" s="2">
        <f t="array" ref="AA805">INDEX('Campaign Performance'!G:G, MATCH($A805,'Campaign Performance'!$A:$A, 0))</f>
        <v>0</v>
      </c>
      <c r="AB805" s="2">
        <f t="array" ref="AB805">INDEX('Campaign Performance'!H:H, MATCH($A805,'Campaign Performance'!$A:$A, 0))</f>
        <v>0</v>
      </c>
      <c r="AC805" s="5">
        <f t="shared" si="2"/>
        <v>65</v>
      </c>
      <c r="AD805" s="5">
        <f t="shared" si="3"/>
        <v>12</v>
      </c>
      <c r="AE805" s="5">
        <f t="shared" si="4"/>
        <v>2500.948173</v>
      </c>
      <c r="AF805" s="5">
        <f t="shared" si="5"/>
        <v>0</v>
      </c>
      <c r="AG805" s="5" t="str">
        <f t="shared" si="6"/>
        <v>No kids</v>
      </c>
      <c r="AH805" s="5" t="str">
        <f t="shared" si="20"/>
        <v>High income</v>
      </c>
      <c r="AI805" s="5" t="str">
        <f t="shared" si="7"/>
        <v>No</v>
      </c>
      <c r="AJ805" s="5" t="str">
        <f t="shared" si="8"/>
        <v>No Acceptance</v>
      </c>
      <c r="AK805" s="5">
        <f t="shared" si="9"/>
        <v>3</v>
      </c>
      <c r="AL805" s="5">
        <f t="shared" si="10"/>
        <v>0.1267550132</v>
      </c>
      <c r="AM805" s="5">
        <f t="shared" si="11"/>
        <v>0.9191919192</v>
      </c>
      <c r="AN805" s="5">
        <f t="shared" si="12"/>
        <v>0.2222222222</v>
      </c>
      <c r="AO805" s="5">
        <f t="shared" si="13"/>
        <v>0.2857142857</v>
      </c>
      <c r="AP805" s="5">
        <f t="shared" si="14"/>
        <v>0</v>
      </c>
      <c r="AQ805" s="5">
        <f t="shared" si="15"/>
        <v>1</v>
      </c>
      <c r="AR805" s="5">
        <f t="shared" si="16"/>
        <v>0.469351091</v>
      </c>
      <c r="AS805" s="5">
        <f t="shared" si="17"/>
        <v>87</v>
      </c>
      <c r="AT805" s="5">
        <f t="shared" si="18"/>
        <v>0.9615899955</v>
      </c>
      <c r="AU805" s="5" t="str">
        <f t="shared" si="19"/>
        <v>High</v>
      </c>
      <c r="AV805" s="5"/>
      <c r="AW805" s="5"/>
      <c r="AX805" s="5"/>
      <c r="AY805" s="5"/>
      <c r="AZ805" s="5"/>
    </row>
    <row r="806" ht="14.25" customHeight="1">
      <c r="A806" s="5">
        <v>3483.0</v>
      </c>
      <c r="B806" s="5">
        <v>1960.0</v>
      </c>
      <c r="C806" s="5" t="s">
        <v>46</v>
      </c>
      <c r="D806" s="5" t="s">
        <v>54</v>
      </c>
      <c r="E806" s="5">
        <v>48192.0</v>
      </c>
      <c r="F806" s="2">
        <f t="shared" si="1"/>
        <v>48192</v>
      </c>
      <c r="G806" s="5">
        <v>0.0</v>
      </c>
      <c r="H806" s="5">
        <v>0.0</v>
      </c>
      <c r="I806" s="5" t="s">
        <v>528</v>
      </c>
      <c r="J806" s="2">
        <f t="array" ref="J806">INDEX('Purchase Behaviour'!B:B,MATCH(A806,'Purchase Behaviour'!A:A, 0))</f>
        <v>233.5206347</v>
      </c>
      <c r="K806" s="2">
        <f t="array" ref="K806">INDEX('Purchase Behaviour'!C:C, MATCH(A806,'Purchase Behaviour'!A:A, 0))</f>
        <v>257.2196101</v>
      </c>
      <c r="L806" s="2">
        <f t="array" ref="L806">INDEX('Purchase Behaviour'!D:D, MATCH($A806,'Purchase Behaviour'!$A:$A, 0))</f>
        <v>235.868635</v>
      </c>
      <c r="M806" s="2">
        <f t="array" ref="M806">INDEX('Purchase Behaviour'!E:E, MATCH($A806,'Purchase Behaviour'!$A:$A, 0))</f>
        <v>206.4859724</v>
      </c>
      <c r="N806" s="2">
        <f t="array" ref="N806">INDEX('Purchase Behaviour'!F:F, MATCH($A806,'Purchase Behaviour'!$A:$A, 0))</f>
        <v>256.7232595</v>
      </c>
      <c r="O806" s="2">
        <f t="array" ref="O806">INDEX('Purchase Behaviour'!G:G, MATCH($A806,'Purchase Behaviour'!$A:$A, 0))</f>
        <v>199.5550331</v>
      </c>
      <c r="P806" s="2">
        <f t="array" ref="P806">INDEX('Purchase Behaviour'!H:H, MATCH($A806,'Purchase Behaviour'!$A:$A, 0))</f>
        <v>3</v>
      </c>
      <c r="Q806" s="2">
        <f t="array" ref="Q806">INDEX('Purchase Behaviour'!I:I, MATCH($A806,'Purchase Behaviour'!$A:$A, 0))</f>
        <v>2</v>
      </c>
      <c r="R806" s="2">
        <f t="array" ref="R806">INDEX('Purchase Behaviour'!J:J, MATCH($A806,'Purchase Behaviour'!$A:$A, 0))</f>
        <v>8</v>
      </c>
      <c r="S806" s="2">
        <f t="array" ref="S806">INDEX('Purchase Behaviour'!K:K, MATCH($A806,'Purchase Behaviour'!$A:$A, 0))</f>
        <v>12</v>
      </c>
      <c r="T806" s="2">
        <f t="array" ref="T806">INDEX('Purchase Behaviour'!L:L, MATCH($A806,'Purchase Behaviour'!$A:$A, 0))</f>
        <v>8</v>
      </c>
      <c r="U806" s="2">
        <f t="array" ref="U806">INDEX('Purchase Behaviour'!M:M, MATCH($A806,'Purchase Behaviour'!$A:$A, 0))</f>
        <v>76</v>
      </c>
      <c r="V806" s="2">
        <f t="array" ref="V806">INDEX('Campaign Performance'!B:B, MATCH(A806,'Campaign Performance'!A:A, 0))</f>
        <v>0</v>
      </c>
      <c r="W806" s="2">
        <f t="array" ref="W806">INDEX('Campaign Performance'!C:C, MATCH($A806,'Campaign Performance'!$A:$A, 0))</f>
        <v>1</v>
      </c>
      <c r="X806" s="2">
        <f t="array" ref="X806">INDEX('Campaign Performance'!D:D, MATCH($A806,'Campaign Performance'!$A:$A, 0))</f>
        <v>0</v>
      </c>
      <c r="Y806" s="2">
        <f t="array" ref="Y806">INDEX('Campaign Performance'!E:E, MATCH($A806,'Campaign Performance'!$A:$A, 0))</f>
        <v>1</v>
      </c>
      <c r="Z806" s="2">
        <f t="array" ref="Z806">INDEX('Campaign Performance'!F:F, MATCH($A806,'Campaign Performance'!$A:$A, 0))</f>
        <v>1</v>
      </c>
      <c r="AA806" s="2">
        <f t="array" ref="AA806">INDEX('Campaign Performance'!G:G, MATCH($A806,'Campaign Performance'!$A:$A, 0))</f>
        <v>0</v>
      </c>
      <c r="AB806" s="2">
        <f t="array" ref="AB806">INDEX('Campaign Performance'!H:H, MATCH($A806,'Campaign Performance'!$A:$A, 0))</f>
        <v>1</v>
      </c>
      <c r="AC806" s="5">
        <f t="shared" si="2"/>
        <v>65</v>
      </c>
      <c r="AD806" s="5">
        <f t="shared" si="3"/>
        <v>12</v>
      </c>
      <c r="AE806" s="5">
        <f t="shared" si="4"/>
        <v>1389.373145</v>
      </c>
      <c r="AF806" s="5">
        <f t="shared" si="5"/>
        <v>3</v>
      </c>
      <c r="AG806" s="5" t="str">
        <f t="shared" si="6"/>
        <v>No kids</v>
      </c>
      <c r="AH806" s="5" t="str">
        <f t="shared" si="20"/>
        <v>Mid income</v>
      </c>
      <c r="AI806" s="5" t="str">
        <f t="shared" si="7"/>
        <v>Yes</v>
      </c>
      <c r="AJ806" s="5" t="str">
        <f t="shared" si="8"/>
        <v>High Acceptance</v>
      </c>
      <c r="AK806" s="5">
        <f t="shared" si="9"/>
        <v>2</v>
      </c>
      <c r="AL806" s="5">
        <f t="shared" si="10"/>
        <v>0.07041729738</v>
      </c>
      <c r="AM806" s="5">
        <f t="shared" si="11"/>
        <v>0.2323232323</v>
      </c>
      <c r="AN806" s="5">
        <f t="shared" si="12"/>
        <v>0.07407407407</v>
      </c>
      <c r="AO806" s="5">
        <f t="shared" si="13"/>
        <v>0.2857142857</v>
      </c>
      <c r="AP806" s="5">
        <f t="shared" si="14"/>
        <v>0.75</v>
      </c>
      <c r="AQ806" s="5">
        <f t="shared" si="15"/>
        <v>0.5</v>
      </c>
      <c r="AR806" s="5">
        <f t="shared" si="16"/>
        <v>0.2519838337</v>
      </c>
      <c r="AS806" s="5">
        <f t="shared" si="17"/>
        <v>1305</v>
      </c>
      <c r="AT806" s="5">
        <f t="shared" si="18"/>
        <v>0.4175971416</v>
      </c>
      <c r="AU806" s="5" t="str">
        <f t="shared" si="19"/>
        <v>Low</v>
      </c>
      <c r="AV806" s="5"/>
      <c r="AW806" s="5"/>
      <c r="AX806" s="5"/>
      <c r="AY806" s="5"/>
      <c r="AZ806" s="5"/>
    </row>
    <row r="807" ht="14.25" customHeight="1">
      <c r="A807" s="5">
        <v>4599.0</v>
      </c>
      <c r="B807" s="5">
        <v>1976.0</v>
      </c>
      <c r="C807" s="5" t="s">
        <v>56</v>
      </c>
      <c r="D807" s="5" t="s">
        <v>54</v>
      </c>
      <c r="E807" s="5">
        <v>49681.0</v>
      </c>
      <c r="F807" s="2">
        <f t="shared" si="1"/>
        <v>49681</v>
      </c>
      <c r="G807" s="5">
        <v>1.0</v>
      </c>
      <c r="H807" s="5">
        <v>1.0</v>
      </c>
      <c r="I807" s="5" t="s">
        <v>529</v>
      </c>
      <c r="J807" s="2">
        <f t="array" ref="J807">INDEX('Purchase Behaviour'!B:B,MATCH(A807,'Purchase Behaviour'!A:A, 0))</f>
        <v>233.2920179</v>
      </c>
      <c r="K807" s="2">
        <f t="array" ref="K807">INDEX('Purchase Behaviour'!C:C, MATCH(A807,'Purchase Behaviour'!A:A, 0))</f>
        <v>325.9068981</v>
      </c>
      <c r="L807" s="2">
        <f t="array" ref="L807">INDEX('Purchase Behaviour'!D:D, MATCH($A807,'Purchase Behaviour'!$A:$A, 0))</f>
        <v>200.7990543</v>
      </c>
      <c r="M807" s="2">
        <f t="array" ref="M807">INDEX('Purchase Behaviour'!E:E, MATCH($A807,'Purchase Behaviour'!$A:$A, 0))</f>
        <v>267.1861268</v>
      </c>
      <c r="N807" s="2">
        <f t="array" ref="N807">INDEX('Purchase Behaviour'!F:F, MATCH($A807,'Purchase Behaviour'!$A:$A, 0))</f>
        <v>48.96291294</v>
      </c>
      <c r="O807" s="2">
        <f t="array" ref="O807">INDEX('Purchase Behaviour'!G:G, MATCH($A807,'Purchase Behaviour'!$A:$A, 0))</f>
        <v>223.6214161</v>
      </c>
      <c r="P807" s="2">
        <f t="array" ref="P807">INDEX('Purchase Behaviour'!H:H, MATCH($A807,'Purchase Behaviour'!$A:$A, 0))</f>
        <v>6</v>
      </c>
      <c r="Q807" s="2">
        <f t="array" ref="Q807">INDEX('Purchase Behaviour'!I:I, MATCH($A807,'Purchase Behaviour'!$A:$A, 0))</f>
        <v>7</v>
      </c>
      <c r="R807" s="2">
        <f t="array" ref="R807">INDEX('Purchase Behaviour'!J:J, MATCH($A807,'Purchase Behaviour'!$A:$A, 0))</f>
        <v>1</v>
      </c>
      <c r="S807" s="2">
        <f t="array" ref="S807">INDEX('Purchase Behaviour'!K:K, MATCH($A807,'Purchase Behaviour'!$A:$A, 0))</f>
        <v>7</v>
      </c>
      <c r="T807" s="2">
        <f t="array" ref="T807">INDEX('Purchase Behaviour'!L:L, MATCH($A807,'Purchase Behaviour'!$A:$A, 0))</f>
        <v>7</v>
      </c>
      <c r="U807" s="2">
        <f t="array" ref="U807">INDEX('Purchase Behaviour'!M:M, MATCH($A807,'Purchase Behaviour'!$A:$A, 0))</f>
        <v>66</v>
      </c>
      <c r="V807" s="2">
        <f t="array" ref="V807">INDEX('Campaign Performance'!B:B, MATCH(A807,'Campaign Performance'!A:A, 0))</f>
        <v>0</v>
      </c>
      <c r="W807" s="2">
        <f t="array" ref="W807">INDEX('Campaign Performance'!C:C, MATCH($A807,'Campaign Performance'!$A:$A, 0))</f>
        <v>0</v>
      </c>
      <c r="X807" s="2">
        <f t="array" ref="X807">INDEX('Campaign Performance'!D:D, MATCH($A807,'Campaign Performance'!$A:$A, 0))</f>
        <v>0</v>
      </c>
      <c r="Y807" s="2">
        <f t="array" ref="Y807">INDEX('Campaign Performance'!E:E, MATCH($A807,'Campaign Performance'!$A:$A, 0))</f>
        <v>0</v>
      </c>
      <c r="Z807" s="2">
        <f t="array" ref="Z807">INDEX('Campaign Performance'!F:F, MATCH($A807,'Campaign Performance'!$A:$A, 0))</f>
        <v>0</v>
      </c>
      <c r="AA807" s="2">
        <f t="array" ref="AA807">INDEX('Campaign Performance'!G:G, MATCH($A807,'Campaign Performance'!$A:$A, 0))</f>
        <v>0</v>
      </c>
      <c r="AB807" s="2">
        <f t="array" ref="AB807">INDEX('Campaign Performance'!H:H, MATCH($A807,'Campaign Performance'!$A:$A, 0))</f>
        <v>0</v>
      </c>
      <c r="AC807" s="5">
        <f t="shared" si="2"/>
        <v>49</v>
      </c>
      <c r="AD807" s="5">
        <f t="shared" si="3"/>
        <v>12</v>
      </c>
      <c r="AE807" s="5">
        <f t="shared" si="4"/>
        <v>1299.768426</v>
      </c>
      <c r="AF807" s="5">
        <f t="shared" si="5"/>
        <v>0</v>
      </c>
      <c r="AG807" s="5" t="str">
        <f t="shared" si="6"/>
        <v>Large family</v>
      </c>
      <c r="AH807" s="5" t="str">
        <f t="shared" si="20"/>
        <v>Mid income</v>
      </c>
      <c r="AI807" s="5" t="str">
        <f t="shared" si="7"/>
        <v>No</v>
      </c>
      <c r="AJ807" s="5" t="str">
        <f t="shared" si="8"/>
        <v>No Acceptance</v>
      </c>
      <c r="AK807" s="5">
        <f t="shared" si="9"/>
        <v>2</v>
      </c>
      <c r="AL807" s="5">
        <f t="shared" si="10"/>
        <v>0.06587588088</v>
      </c>
      <c r="AM807" s="5">
        <f t="shared" si="11"/>
        <v>0.3333333333</v>
      </c>
      <c r="AN807" s="5">
        <f t="shared" si="12"/>
        <v>0.2592592593</v>
      </c>
      <c r="AO807" s="5">
        <f t="shared" si="13"/>
        <v>0.03571428571</v>
      </c>
      <c r="AP807" s="5">
        <f t="shared" si="14"/>
        <v>0</v>
      </c>
      <c r="AQ807" s="5">
        <f t="shared" si="15"/>
        <v>0.5</v>
      </c>
      <c r="AR807" s="5">
        <f t="shared" si="16"/>
        <v>0.2089292877</v>
      </c>
      <c r="AS807" s="5">
        <f t="shared" si="17"/>
        <v>1597</v>
      </c>
      <c r="AT807" s="5">
        <f t="shared" si="18"/>
        <v>0.2871817776</v>
      </c>
      <c r="AU807" s="5" t="str">
        <f t="shared" si="19"/>
        <v>Low</v>
      </c>
      <c r="AV807" s="5"/>
      <c r="AW807" s="5"/>
      <c r="AX807" s="5"/>
      <c r="AY807" s="5"/>
      <c r="AZ807" s="5"/>
    </row>
    <row r="808" ht="14.25" customHeight="1">
      <c r="A808" s="5">
        <v>7326.0</v>
      </c>
      <c r="B808" s="5">
        <v>1971.0</v>
      </c>
      <c r="C808" s="5" t="s">
        <v>56</v>
      </c>
      <c r="D808" s="5" t="s">
        <v>54</v>
      </c>
      <c r="E808" s="5">
        <v>56850.0</v>
      </c>
      <c r="F808" s="2">
        <f t="shared" si="1"/>
        <v>56850</v>
      </c>
      <c r="G808" s="5">
        <v>0.0</v>
      </c>
      <c r="H808" s="5">
        <v>1.0</v>
      </c>
      <c r="I808" s="5" t="s">
        <v>138</v>
      </c>
      <c r="J808" s="2">
        <f t="array" ref="J808">INDEX('Purchase Behaviour'!B:B,MATCH(A808,'Purchase Behaviour'!A:A, 0))</f>
        <v>229.1861047</v>
      </c>
      <c r="K808" s="2">
        <f t="array" ref="K808">INDEX('Purchase Behaviour'!C:C, MATCH(A808,'Purchase Behaviour'!A:A, 0))</f>
        <v>282.4922665</v>
      </c>
      <c r="L808" s="2">
        <f t="array" ref="L808">INDEX('Purchase Behaviour'!D:D, MATCH($A808,'Purchase Behaviour'!$A:$A, 0))</f>
        <v>251.4600252</v>
      </c>
      <c r="M808" s="2">
        <f t="array" ref="M808">INDEX('Purchase Behaviour'!E:E, MATCH($A808,'Purchase Behaviour'!$A:$A, 0))</f>
        <v>284.3426679</v>
      </c>
      <c r="N808" s="2">
        <f t="array" ref="N808">INDEX('Purchase Behaviour'!F:F, MATCH($A808,'Purchase Behaviour'!$A:$A, 0))</f>
        <v>239.0618723</v>
      </c>
      <c r="O808" s="2">
        <f t="array" ref="O808">INDEX('Purchase Behaviour'!G:G, MATCH($A808,'Purchase Behaviour'!$A:$A, 0))</f>
        <v>305.6534037</v>
      </c>
      <c r="P808" s="2">
        <f t="array" ref="P808">INDEX('Purchase Behaviour'!H:H, MATCH($A808,'Purchase Behaviour'!$A:$A, 0))</f>
        <v>1</v>
      </c>
      <c r="Q808" s="2">
        <f t="array" ref="Q808">INDEX('Purchase Behaviour'!I:I, MATCH($A808,'Purchase Behaviour'!$A:$A, 0))</f>
        <v>1</v>
      </c>
      <c r="R808" s="2">
        <f t="array" ref="R808">INDEX('Purchase Behaviour'!J:J, MATCH($A808,'Purchase Behaviour'!$A:$A, 0))</f>
        <v>1</v>
      </c>
      <c r="S808" s="2">
        <f t="array" ref="S808">INDEX('Purchase Behaviour'!K:K, MATCH($A808,'Purchase Behaviour'!$A:$A, 0))</f>
        <v>3</v>
      </c>
      <c r="T808" s="2">
        <f t="array" ref="T808">INDEX('Purchase Behaviour'!L:L, MATCH($A808,'Purchase Behaviour'!$A:$A, 0))</f>
        <v>2</v>
      </c>
      <c r="U808" s="2">
        <f t="array" ref="U808">INDEX('Purchase Behaviour'!M:M, MATCH($A808,'Purchase Behaviour'!$A:$A, 0))</f>
        <v>83</v>
      </c>
      <c r="V808" s="2">
        <f t="array" ref="V808">INDEX('Campaign Performance'!B:B, MATCH(A808,'Campaign Performance'!A:A, 0))</f>
        <v>0</v>
      </c>
      <c r="W808" s="2">
        <f t="array" ref="W808">INDEX('Campaign Performance'!C:C, MATCH($A808,'Campaign Performance'!$A:$A, 0))</f>
        <v>0</v>
      </c>
      <c r="X808" s="2">
        <f t="array" ref="X808">INDEX('Campaign Performance'!D:D, MATCH($A808,'Campaign Performance'!$A:$A, 0))</f>
        <v>0</v>
      </c>
      <c r="Y808" s="2">
        <f t="array" ref="Y808">INDEX('Campaign Performance'!E:E, MATCH($A808,'Campaign Performance'!$A:$A, 0))</f>
        <v>0</v>
      </c>
      <c r="Z808" s="2">
        <f t="array" ref="Z808">INDEX('Campaign Performance'!F:F, MATCH($A808,'Campaign Performance'!$A:$A, 0))</f>
        <v>0</v>
      </c>
      <c r="AA808" s="2">
        <f t="array" ref="AA808">INDEX('Campaign Performance'!G:G, MATCH($A808,'Campaign Performance'!$A:$A, 0))</f>
        <v>0</v>
      </c>
      <c r="AB808" s="2">
        <f t="array" ref="AB808">INDEX('Campaign Performance'!H:H, MATCH($A808,'Campaign Performance'!$A:$A, 0))</f>
        <v>0</v>
      </c>
      <c r="AC808" s="5">
        <f t="shared" si="2"/>
        <v>54</v>
      </c>
      <c r="AD808" s="5">
        <f t="shared" si="3"/>
        <v>11</v>
      </c>
      <c r="AE808" s="5">
        <f t="shared" si="4"/>
        <v>1592.19634</v>
      </c>
      <c r="AF808" s="5">
        <f t="shared" si="5"/>
        <v>0</v>
      </c>
      <c r="AG808" s="5" t="str">
        <f t="shared" si="6"/>
        <v>Small family</v>
      </c>
      <c r="AH808" s="5" t="str">
        <f t="shared" si="20"/>
        <v>High income</v>
      </c>
      <c r="AI808" s="5" t="str">
        <f t="shared" si="7"/>
        <v>No</v>
      </c>
      <c r="AJ808" s="5" t="str">
        <f t="shared" si="8"/>
        <v>No Acceptance</v>
      </c>
      <c r="AK808" s="5">
        <f t="shared" si="9"/>
        <v>3</v>
      </c>
      <c r="AL808" s="5">
        <f t="shared" si="10"/>
        <v>0.08069694136</v>
      </c>
      <c r="AM808" s="5">
        <f t="shared" si="11"/>
        <v>0.1616161616</v>
      </c>
      <c r="AN808" s="5">
        <f t="shared" si="12"/>
        <v>0.03703703704</v>
      </c>
      <c r="AO808" s="5">
        <f t="shared" si="13"/>
        <v>0.03571428571</v>
      </c>
      <c r="AP808" s="5">
        <f t="shared" si="14"/>
        <v>0</v>
      </c>
      <c r="AQ808" s="5">
        <f t="shared" si="15"/>
        <v>1</v>
      </c>
      <c r="AR808" s="5">
        <f t="shared" si="16"/>
        <v>0.177786068</v>
      </c>
      <c r="AS808" s="5">
        <f t="shared" si="17"/>
        <v>1812</v>
      </c>
      <c r="AT808" s="5">
        <f t="shared" si="18"/>
        <v>0.1911567664</v>
      </c>
      <c r="AU808" s="5" t="str">
        <f t="shared" si="19"/>
        <v>Low</v>
      </c>
      <c r="AV808" s="5"/>
      <c r="AW808" s="5"/>
      <c r="AX808" s="5"/>
      <c r="AY808" s="5"/>
      <c r="AZ808" s="5"/>
    </row>
    <row r="809" ht="14.25" customHeight="1">
      <c r="A809" s="5">
        <v>7352.0</v>
      </c>
      <c r="B809" s="5">
        <v>1960.0</v>
      </c>
      <c r="C809" s="5" t="s">
        <v>46</v>
      </c>
      <c r="D809" s="5" t="s">
        <v>54</v>
      </c>
      <c r="E809" s="5">
        <v>55267.0</v>
      </c>
      <c r="F809" s="2">
        <f t="shared" si="1"/>
        <v>55267</v>
      </c>
      <c r="G809" s="5">
        <v>0.0</v>
      </c>
      <c r="H809" s="5">
        <v>0.0</v>
      </c>
      <c r="I809" s="5" t="s">
        <v>470</v>
      </c>
      <c r="J809" s="2">
        <f t="array" ref="J809">INDEX('Purchase Behaviour'!B:B,MATCH(A809,'Purchase Behaviour'!A:A, 0))</f>
        <v>119.3498276</v>
      </c>
      <c r="K809" s="2">
        <f t="array" ref="K809">INDEX('Purchase Behaviour'!C:C, MATCH(A809,'Purchase Behaviour'!A:A, 0))</f>
        <v>273.8774481</v>
      </c>
      <c r="L809" s="2">
        <f t="array" ref="L809">INDEX('Purchase Behaviour'!D:D, MATCH($A809,'Purchase Behaviour'!$A:$A, 0))</f>
        <v>185.1501282</v>
      </c>
      <c r="M809" s="2">
        <f t="array" ref="M809">INDEX('Purchase Behaviour'!E:E, MATCH($A809,'Purchase Behaviour'!$A:$A, 0))</f>
        <v>363.2786018</v>
      </c>
      <c r="N809" s="2">
        <f t="array" ref="N809">INDEX('Purchase Behaviour'!F:F, MATCH($A809,'Purchase Behaviour'!$A:$A, 0))</f>
        <v>183.7847458</v>
      </c>
      <c r="O809" s="2">
        <f t="array" ref="O809">INDEX('Purchase Behaviour'!G:G, MATCH($A809,'Purchase Behaviour'!$A:$A, 0))</f>
        <v>348.6686563</v>
      </c>
      <c r="P809" s="2">
        <f t="array" ref="P809">INDEX('Purchase Behaviour'!H:H, MATCH($A809,'Purchase Behaviour'!$A:$A, 0))</f>
        <v>4</v>
      </c>
      <c r="Q809" s="2">
        <f t="array" ref="Q809">INDEX('Purchase Behaviour'!I:I, MATCH($A809,'Purchase Behaviour'!$A:$A, 0))</f>
        <v>3</v>
      </c>
      <c r="R809" s="2">
        <f t="array" ref="R809">INDEX('Purchase Behaviour'!J:J, MATCH($A809,'Purchase Behaviour'!$A:$A, 0))</f>
        <v>4</v>
      </c>
      <c r="S809" s="2">
        <f t="array" ref="S809">INDEX('Purchase Behaviour'!K:K, MATCH($A809,'Purchase Behaviour'!$A:$A, 0))</f>
        <v>6</v>
      </c>
      <c r="T809" s="2">
        <f t="array" ref="T809">INDEX('Purchase Behaviour'!L:L, MATCH($A809,'Purchase Behaviour'!$A:$A, 0))</f>
        <v>3</v>
      </c>
      <c r="U809" s="2">
        <f t="array" ref="U809">INDEX('Purchase Behaviour'!M:M, MATCH($A809,'Purchase Behaviour'!$A:$A, 0))</f>
        <v>28</v>
      </c>
      <c r="V809" s="2">
        <f t="array" ref="V809">INDEX('Campaign Performance'!B:B, MATCH(A809,'Campaign Performance'!A:A, 0))</f>
        <v>0</v>
      </c>
      <c r="W809" s="2">
        <f t="array" ref="W809">INDEX('Campaign Performance'!C:C, MATCH($A809,'Campaign Performance'!$A:$A, 0))</f>
        <v>0</v>
      </c>
      <c r="X809" s="2">
        <f t="array" ref="X809">INDEX('Campaign Performance'!D:D, MATCH($A809,'Campaign Performance'!$A:$A, 0))</f>
        <v>0</v>
      </c>
      <c r="Y809" s="2">
        <f t="array" ref="Y809">INDEX('Campaign Performance'!E:E, MATCH($A809,'Campaign Performance'!$A:$A, 0))</f>
        <v>0</v>
      </c>
      <c r="Z809" s="2">
        <f t="array" ref="Z809">INDEX('Campaign Performance'!F:F, MATCH($A809,'Campaign Performance'!$A:$A, 0))</f>
        <v>0</v>
      </c>
      <c r="AA809" s="2">
        <f t="array" ref="AA809">INDEX('Campaign Performance'!G:G, MATCH($A809,'Campaign Performance'!$A:$A, 0))</f>
        <v>0</v>
      </c>
      <c r="AB809" s="2">
        <f t="array" ref="AB809">INDEX('Campaign Performance'!H:H, MATCH($A809,'Campaign Performance'!$A:$A, 0))</f>
        <v>0</v>
      </c>
      <c r="AC809" s="5">
        <f t="shared" si="2"/>
        <v>65</v>
      </c>
      <c r="AD809" s="5">
        <f t="shared" si="3"/>
        <v>12</v>
      </c>
      <c r="AE809" s="5">
        <f t="shared" si="4"/>
        <v>1474.109408</v>
      </c>
      <c r="AF809" s="5">
        <f t="shared" si="5"/>
        <v>0</v>
      </c>
      <c r="AG809" s="5" t="str">
        <f t="shared" si="6"/>
        <v>No kids</v>
      </c>
      <c r="AH809" s="5" t="str">
        <f t="shared" si="20"/>
        <v>High income</v>
      </c>
      <c r="AI809" s="5" t="str">
        <f t="shared" si="7"/>
        <v>No</v>
      </c>
      <c r="AJ809" s="5" t="str">
        <f t="shared" si="8"/>
        <v>No Acceptance</v>
      </c>
      <c r="AK809" s="5">
        <f t="shared" si="9"/>
        <v>3</v>
      </c>
      <c r="AL809" s="5">
        <f t="shared" si="10"/>
        <v>0.074711967</v>
      </c>
      <c r="AM809" s="5">
        <f t="shared" si="11"/>
        <v>0.7171717172</v>
      </c>
      <c r="AN809" s="5">
        <f t="shared" si="12"/>
        <v>0.1111111111</v>
      </c>
      <c r="AO809" s="5">
        <f t="shared" si="13"/>
        <v>0.1428571429</v>
      </c>
      <c r="AP809" s="5">
        <f t="shared" si="14"/>
        <v>0</v>
      </c>
      <c r="AQ809" s="5">
        <f t="shared" si="15"/>
        <v>1</v>
      </c>
      <c r="AR809" s="5">
        <f t="shared" si="16"/>
        <v>0.3647818879</v>
      </c>
      <c r="AS809" s="5">
        <f t="shared" si="17"/>
        <v>508</v>
      </c>
      <c r="AT809" s="5">
        <f t="shared" si="18"/>
        <v>0.7735596248</v>
      </c>
      <c r="AU809" s="5" t="str">
        <f t="shared" si="19"/>
        <v>High</v>
      </c>
      <c r="AV809" s="5"/>
      <c r="AW809" s="5"/>
      <c r="AX809" s="5"/>
      <c r="AY809" s="5"/>
      <c r="AZ809" s="5"/>
    </row>
    <row r="810" ht="14.25" customHeight="1">
      <c r="A810" s="5">
        <v>2350.0</v>
      </c>
      <c r="B810" s="5">
        <v>1972.0</v>
      </c>
      <c r="C810" s="5" t="s">
        <v>46</v>
      </c>
      <c r="D810" s="5" t="s">
        <v>54</v>
      </c>
      <c r="E810" s="5">
        <v>59666.0</v>
      </c>
      <c r="F810" s="2">
        <f t="shared" si="1"/>
        <v>59666</v>
      </c>
      <c r="G810" s="5">
        <v>0.0</v>
      </c>
      <c r="H810" s="5">
        <v>0.0</v>
      </c>
      <c r="I810" s="5" t="s">
        <v>530</v>
      </c>
      <c r="J810" s="2">
        <f t="array" ref="J810">INDEX('Purchase Behaviour'!B:B,MATCH(A810,'Purchase Behaviour'!A:A, 0))</f>
        <v>284.4446567</v>
      </c>
      <c r="K810" s="2">
        <f t="array" ref="K810">INDEX('Purchase Behaviour'!C:C, MATCH(A810,'Purchase Behaviour'!A:A, 0))</f>
        <v>118.4235119</v>
      </c>
      <c r="L810" s="2">
        <f t="array" ref="L810">INDEX('Purchase Behaviour'!D:D, MATCH($A810,'Purchase Behaviour'!$A:$A, 0))</f>
        <v>205.4429718</v>
      </c>
      <c r="M810" s="2">
        <f t="array" ref="M810">INDEX('Purchase Behaviour'!E:E, MATCH($A810,'Purchase Behaviour'!$A:$A, 0))</f>
        <v>362.9529053</v>
      </c>
      <c r="N810" s="2">
        <f t="array" ref="N810">INDEX('Purchase Behaviour'!F:F, MATCH($A810,'Purchase Behaviour'!$A:$A, 0))</f>
        <v>357.7644014</v>
      </c>
      <c r="O810" s="2">
        <f t="array" ref="O810">INDEX('Purchase Behaviour'!G:G, MATCH($A810,'Purchase Behaviour'!$A:$A, 0))</f>
        <v>166.7903041</v>
      </c>
      <c r="P810" s="2">
        <f t="array" ref="P810">INDEX('Purchase Behaviour'!H:H, MATCH($A810,'Purchase Behaviour'!$A:$A, 0))</f>
        <v>7</v>
      </c>
      <c r="Q810" s="2">
        <f t="array" ref="Q810">INDEX('Purchase Behaviour'!I:I, MATCH($A810,'Purchase Behaviour'!$A:$A, 0))</f>
        <v>3</v>
      </c>
      <c r="R810" s="2">
        <f t="array" ref="R810">INDEX('Purchase Behaviour'!J:J, MATCH($A810,'Purchase Behaviour'!$A:$A, 0))</f>
        <v>2</v>
      </c>
      <c r="S810" s="2">
        <f t="array" ref="S810">INDEX('Purchase Behaviour'!K:K, MATCH($A810,'Purchase Behaviour'!$A:$A, 0))</f>
        <v>8</v>
      </c>
      <c r="T810" s="2">
        <f t="array" ref="T810">INDEX('Purchase Behaviour'!L:L, MATCH($A810,'Purchase Behaviour'!$A:$A, 0))</f>
        <v>8</v>
      </c>
      <c r="U810" s="2">
        <f t="array" ref="U810">INDEX('Purchase Behaviour'!M:M, MATCH($A810,'Purchase Behaviour'!$A:$A, 0))</f>
        <v>87</v>
      </c>
      <c r="V810" s="2">
        <f t="array" ref="V810">INDEX('Campaign Performance'!B:B, MATCH(A810,'Campaign Performance'!A:A, 0))</f>
        <v>0</v>
      </c>
      <c r="W810" s="2">
        <f t="array" ref="W810">INDEX('Campaign Performance'!C:C, MATCH($A810,'Campaign Performance'!$A:$A, 0))</f>
        <v>1</v>
      </c>
      <c r="X810" s="2">
        <f t="array" ref="X810">INDEX('Campaign Performance'!D:D, MATCH($A810,'Campaign Performance'!$A:$A, 0))</f>
        <v>0</v>
      </c>
      <c r="Y810" s="2">
        <f t="array" ref="Y810">INDEX('Campaign Performance'!E:E, MATCH($A810,'Campaign Performance'!$A:$A, 0))</f>
        <v>0</v>
      </c>
      <c r="Z810" s="2">
        <f t="array" ref="Z810">INDEX('Campaign Performance'!F:F, MATCH($A810,'Campaign Performance'!$A:$A, 0))</f>
        <v>0</v>
      </c>
      <c r="AA810" s="2">
        <f t="array" ref="AA810">INDEX('Campaign Performance'!G:G, MATCH($A810,'Campaign Performance'!$A:$A, 0))</f>
        <v>0</v>
      </c>
      <c r="AB810" s="2">
        <f t="array" ref="AB810">INDEX('Campaign Performance'!H:H, MATCH($A810,'Campaign Performance'!$A:$A, 0))</f>
        <v>0</v>
      </c>
      <c r="AC810" s="5">
        <f t="shared" si="2"/>
        <v>53</v>
      </c>
      <c r="AD810" s="5">
        <f t="shared" si="3"/>
        <v>12</v>
      </c>
      <c r="AE810" s="5">
        <f t="shared" si="4"/>
        <v>1495.818751</v>
      </c>
      <c r="AF810" s="5">
        <f t="shared" si="5"/>
        <v>1</v>
      </c>
      <c r="AG810" s="5" t="str">
        <f t="shared" si="6"/>
        <v>No kids</v>
      </c>
      <c r="AH810" s="5" t="str">
        <f t="shared" si="20"/>
        <v>High income</v>
      </c>
      <c r="AI810" s="5" t="str">
        <f t="shared" si="7"/>
        <v>No</v>
      </c>
      <c r="AJ810" s="5" t="str">
        <f t="shared" si="8"/>
        <v>Low Acceptance</v>
      </c>
      <c r="AK810" s="5">
        <f t="shared" si="9"/>
        <v>3</v>
      </c>
      <c r="AL810" s="5">
        <f t="shared" si="10"/>
        <v>0.07581225693</v>
      </c>
      <c r="AM810" s="5">
        <f t="shared" si="11"/>
        <v>0.1212121212</v>
      </c>
      <c r="AN810" s="5">
        <f t="shared" si="12"/>
        <v>0.1111111111</v>
      </c>
      <c r="AO810" s="5">
        <f t="shared" si="13"/>
        <v>0.07142857143</v>
      </c>
      <c r="AP810" s="5">
        <f t="shared" si="14"/>
        <v>0.25</v>
      </c>
      <c r="AQ810" s="5">
        <f t="shared" si="15"/>
        <v>1</v>
      </c>
      <c r="AR810" s="5">
        <f t="shared" si="16"/>
        <v>0.2041262244</v>
      </c>
      <c r="AS810" s="5">
        <f t="shared" si="17"/>
        <v>1637</v>
      </c>
      <c r="AT810" s="5">
        <f t="shared" si="18"/>
        <v>0.2693166592</v>
      </c>
      <c r="AU810" s="5" t="str">
        <f t="shared" si="19"/>
        <v>Low</v>
      </c>
      <c r="AV810" s="5"/>
      <c r="AW810" s="5"/>
      <c r="AX810" s="5"/>
      <c r="AY810" s="5"/>
      <c r="AZ810" s="5"/>
    </row>
    <row r="811" ht="14.25" customHeight="1">
      <c r="A811" s="5">
        <v>9145.0</v>
      </c>
      <c r="B811" s="5">
        <v>1972.0</v>
      </c>
      <c r="C811" s="5" t="s">
        <v>46</v>
      </c>
      <c r="D811" s="5" t="s">
        <v>47</v>
      </c>
      <c r="E811" s="5">
        <v>72504.0</v>
      </c>
      <c r="F811" s="2">
        <f t="shared" si="1"/>
        <v>72504</v>
      </c>
      <c r="G811" s="5">
        <v>0.0</v>
      </c>
      <c r="H811" s="5">
        <v>0.0</v>
      </c>
      <c r="I811" s="5" t="s">
        <v>528</v>
      </c>
      <c r="J811" s="2">
        <f t="array" ref="J811">INDEX('Purchase Behaviour'!B:B,MATCH(A811,'Purchase Behaviour'!A:A, 0))</f>
        <v>520.4305034</v>
      </c>
      <c r="K811" s="2">
        <f t="array" ref="K811">INDEX('Purchase Behaviour'!C:C, MATCH(A811,'Purchase Behaviour'!A:A, 0))</f>
        <v>344.2003028</v>
      </c>
      <c r="L811" s="2">
        <f t="array" ref="L811">INDEX('Purchase Behaviour'!D:D, MATCH($A811,'Purchase Behaviour'!$A:$A, 0))</f>
        <v>445.1600293</v>
      </c>
      <c r="M811" s="2">
        <f t="array" ref="M811">INDEX('Purchase Behaviour'!E:E, MATCH($A811,'Purchase Behaviour'!$A:$A, 0))</f>
        <v>212.3926541</v>
      </c>
      <c r="N811" s="2">
        <f t="array" ref="N811">INDEX('Purchase Behaviour'!F:F, MATCH($A811,'Purchase Behaviour'!$A:$A, 0))</f>
        <v>296.3093637</v>
      </c>
      <c r="O811" s="2">
        <f t="array" ref="O811">INDEX('Purchase Behaviour'!G:G, MATCH($A811,'Purchase Behaviour'!$A:$A, 0))</f>
        <v>393.0996813</v>
      </c>
      <c r="P811" s="2">
        <f t="array" ref="P811">INDEX('Purchase Behaviour'!H:H, MATCH($A811,'Purchase Behaviour'!$A:$A, 0))</f>
        <v>2</v>
      </c>
      <c r="Q811" s="2">
        <f t="array" ref="Q811">INDEX('Purchase Behaviour'!I:I, MATCH($A811,'Purchase Behaviour'!$A:$A, 0))</f>
        <v>5</v>
      </c>
      <c r="R811" s="2">
        <f t="array" ref="R811">INDEX('Purchase Behaviour'!J:J, MATCH($A811,'Purchase Behaviour'!$A:$A, 0))</f>
        <v>9</v>
      </c>
      <c r="S811" s="2">
        <f t="array" ref="S811">INDEX('Purchase Behaviour'!K:K, MATCH($A811,'Purchase Behaviour'!$A:$A, 0))</f>
        <v>6</v>
      </c>
      <c r="T811" s="2">
        <f t="array" ref="T811">INDEX('Purchase Behaviour'!L:L, MATCH($A811,'Purchase Behaviour'!$A:$A, 0))</f>
        <v>2</v>
      </c>
      <c r="U811" s="2">
        <f t="array" ref="U811">INDEX('Purchase Behaviour'!M:M, MATCH($A811,'Purchase Behaviour'!$A:$A, 0))</f>
        <v>43</v>
      </c>
      <c r="V811" s="2">
        <f t="array" ref="V811">INDEX('Campaign Performance'!B:B, MATCH(A811,'Campaign Performance'!A:A, 0))</f>
        <v>0</v>
      </c>
      <c r="W811" s="2">
        <f t="array" ref="W811">INDEX('Campaign Performance'!C:C, MATCH($A811,'Campaign Performance'!$A:$A, 0))</f>
        <v>0</v>
      </c>
      <c r="X811" s="2">
        <f t="array" ref="X811">INDEX('Campaign Performance'!D:D, MATCH($A811,'Campaign Performance'!$A:$A, 0))</f>
        <v>0</v>
      </c>
      <c r="Y811" s="2">
        <f t="array" ref="Y811">INDEX('Campaign Performance'!E:E, MATCH($A811,'Campaign Performance'!$A:$A, 0))</f>
        <v>0</v>
      </c>
      <c r="Z811" s="2">
        <f t="array" ref="Z811">INDEX('Campaign Performance'!F:F, MATCH($A811,'Campaign Performance'!$A:$A, 0))</f>
        <v>0</v>
      </c>
      <c r="AA811" s="2">
        <f t="array" ref="AA811">INDEX('Campaign Performance'!G:G, MATCH($A811,'Campaign Performance'!$A:$A, 0))</f>
        <v>0</v>
      </c>
      <c r="AB811" s="2">
        <f t="array" ref="AB811">INDEX('Campaign Performance'!H:H, MATCH($A811,'Campaign Performance'!$A:$A, 0))</f>
        <v>0</v>
      </c>
      <c r="AC811" s="5">
        <f t="shared" si="2"/>
        <v>53</v>
      </c>
      <c r="AD811" s="5">
        <f t="shared" si="3"/>
        <v>12</v>
      </c>
      <c r="AE811" s="5">
        <f t="shared" si="4"/>
        <v>2211.592535</v>
      </c>
      <c r="AF811" s="5">
        <f t="shared" si="5"/>
        <v>0</v>
      </c>
      <c r="AG811" s="5" t="str">
        <f t="shared" si="6"/>
        <v>No kids</v>
      </c>
      <c r="AH811" s="5" t="str">
        <f t="shared" si="20"/>
        <v>High income</v>
      </c>
      <c r="AI811" s="5" t="str">
        <f t="shared" si="7"/>
        <v>No</v>
      </c>
      <c r="AJ811" s="5" t="str">
        <f t="shared" si="8"/>
        <v>No Acceptance</v>
      </c>
      <c r="AK811" s="5">
        <f t="shared" si="9"/>
        <v>3</v>
      </c>
      <c r="AL811" s="5">
        <f t="shared" si="10"/>
        <v>0.1120896642</v>
      </c>
      <c r="AM811" s="5">
        <f t="shared" si="11"/>
        <v>0.5656565657</v>
      </c>
      <c r="AN811" s="5">
        <f t="shared" si="12"/>
        <v>0.1851851852</v>
      </c>
      <c r="AO811" s="5">
        <f t="shared" si="13"/>
        <v>0.3214285714</v>
      </c>
      <c r="AP811" s="5">
        <f t="shared" si="14"/>
        <v>0</v>
      </c>
      <c r="AQ811" s="5">
        <f t="shared" si="15"/>
        <v>1</v>
      </c>
      <c r="AR811" s="5">
        <f t="shared" si="16"/>
        <v>0.3576400207</v>
      </c>
      <c r="AS811" s="5">
        <f t="shared" si="17"/>
        <v>559</v>
      </c>
      <c r="AT811" s="5">
        <f t="shared" si="18"/>
        <v>0.7507815989</v>
      </c>
      <c r="AU811" s="5" t="str">
        <f t="shared" si="19"/>
        <v>High</v>
      </c>
      <c r="AV811" s="5"/>
      <c r="AW811" s="5"/>
      <c r="AX811" s="5"/>
      <c r="AY811" s="5"/>
      <c r="AZ811" s="5"/>
    </row>
    <row r="812" ht="14.25" customHeight="1">
      <c r="A812" s="5">
        <v>2964.0</v>
      </c>
      <c r="B812" s="5">
        <v>1981.0</v>
      </c>
      <c r="C812" s="5" t="s">
        <v>46</v>
      </c>
      <c r="D812" s="5" t="s">
        <v>54</v>
      </c>
      <c r="E812" s="5">
        <v>26872.0</v>
      </c>
      <c r="F812" s="2">
        <f t="shared" si="1"/>
        <v>26872</v>
      </c>
      <c r="G812" s="5">
        <v>0.0</v>
      </c>
      <c r="H812" s="5">
        <v>2.0</v>
      </c>
      <c r="I812" s="5" t="s">
        <v>343</v>
      </c>
      <c r="J812" s="2">
        <f t="array" ref="J812">INDEX('Purchase Behaviour'!B:B,MATCH(A812,'Purchase Behaviour'!A:A, 0))</f>
        <v>115.6955357</v>
      </c>
      <c r="K812" s="2">
        <f t="array" ref="K812">INDEX('Purchase Behaviour'!C:C, MATCH(A812,'Purchase Behaviour'!A:A, 0))</f>
        <v>8.402360562</v>
      </c>
      <c r="L812" s="2">
        <f t="array" ref="L812">INDEX('Purchase Behaviour'!D:D, MATCH($A812,'Purchase Behaviour'!$A:$A, 0))</f>
        <v>120.7310165</v>
      </c>
      <c r="M812" s="2">
        <f t="array" ref="M812">INDEX('Purchase Behaviour'!E:E, MATCH($A812,'Purchase Behaviour'!$A:$A, 0))</f>
        <v>47.74166013</v>
      </c>
      <c r="N812" s="2">
        <f t="array" ref="N812">INDEX('Purchase Behaviour'!F:F, MATCH($A812,'Purchase Behaviour'!$A:$A, 0))</f>
        <v>84.5263222</v>
      </c>
      <c r="O812" s="2">
        <f t="array" ref="O812">INDEX('Purchase Behaviour'!G:G, MATCH($A812,'Purchase Behaviour'!$A:$A, 0))</f>
        <v>70.85867367</v>
      </c>
      <c r="P812" s="2">
        <f t="array" ref="P812">INDEX('Purchase Behaviour'!H:H, MATCH($A812,'Purchase Behaviour'!$A:$A, 0))</f>
        <v>1</v>
      </c>
      <c r="Q812" s="2">
        <f t="array" ref="Q812">INDEX('Purchase Behaviour'!I:I, MATCH($A812,'Purchase Behaviour'!$A:$A, 0))</f>
        <v>1</v>
      </c>
      <c r="R812" s="2">
        <f t="array" ref="R812">INDEX('Purchase Behaviour'!J:J, MATCH($A812,'Purchase Behaviour'!$A:$A, 0))</f>
        <v>1</v>
      </c>
      <c r="S812" s="2">
        <f t="array" ref="S812">INDEX('Purchase Behaviour'!K:K, MATCH($A812,'Purchase Behaviour'!$A:$A, 0))</f>
        <v>2</v>
      </c>
      <c r="T812" s="2">
        <f t="array" ref="T812">INDEX('Purchase Behaviour'!L:L, MATCH($A812,'Purchase Behaviour'!$A:$A, 0))</f>
        <v>6</v>
      </c>
      <c r="U812" s="2">
        <f t="array" ref="U812">INDEX('Purchase Behaviour'!M:M, MATCH($A812,'Purchase Behaviour'!$A:$A, 0))</f>
        <v>0</v>
      </c>
      <c r="V812" s="2">
        <f t="array" ref="V812">INDEX('Campaign Performance'!B:B, MATCH(A812,'Campaign Performance'!A:A, 0))</f>
        <v>0</v>
      </c>
      <c r="W812" s="2">
        <f t="array" ref="W812">INDEX('Campaign Performance'!C:C, MATCH($A812,'Campaign Performance'!$A:$A, 0))</f>
        <v>0</v>
      </c>
      <c r="X812" s="2">
        <f t="array" ref="X812">INDEX('Campaign Performance'!D:D, MATCH($A812,'Campaign Performance'!$A:$A, 0))</f>
        <v>0</v>
      </c>
      <c r="Y812" s="2">
        <f t="array" ref="Y812">INDEX('Campaign Performance'!E:E, MATCH($A812,'Campaign Performance'!$A:$A, 0))</f>
        <v>0</v>
      </c>
      <c r="Z812" s="2">
        <f t="array" ref="Z812">INDEX('Campaign Performance'!F:F, MATCH($A812,'Campaign Performance'!$A:$A, 0))</f>
        <v>0</v>
      </c>
      <c r="AA812" s="2">
        <f t="array" ref="AA812">INDEX('Campaign Performance'!G:G, MATCH($A812,'Campaign Performance'!$A:$A, 0))</f>
        <v>0</v>
      </c>
      <c r="AB812" s="2">
        <f t="array" ref="AB812">INDEX('Campaign Performance'!H:H, MATCH($A812,'Campaign Performance'!$A:$A, 0))</f>
        <v>0</v>
      </c>
      <c r="AC812" s="5">
        <f t="shared" si="2"/>
        <v>44</v>
      </c>
      <c r="AD812" s="5">
        <f t="shared" si="3"/>
        <v>12</v>
      </c>
      <c r="AE812" s="5">
        <f t="shared" si="4"/>
        <v>447.9555687</v>
      </c>
      <c r="AF812" s="5">
        <f t="shared" si="5"/>
        <v>0</v>
      </c>
      <c r="AG812" s="5" t="str">
        <f t="shared" si="6"/>
        <v>Large family</v>
      </c>
      <c r="AH812" s="5" t="str">
        <f t="shared" si="20"/>
        <v>Low income</v>
      </c>
      <c r="AI812" s="5" t="str">
        <f t="shared" si="7"/>
        <v>No</v>
      </c>
      <c r="AJ812" s="5" t="str">
        <f t="shared" si="8"/>
        <v>No Acceptance</v>
      </c>
      <c r="AK812" s="5">
        <f t="shared" si="9"/>
        <v>1</v>
      </c>
      <c r="AL812" s="5">
        <f t="shared" si="10"/>
        <v>0.02270363481</v>
      </c>
      <c r="AM812" s="5">
        <f t="shared" si="11"/>
        <v>1</v>
      </c>
      <c r="AN812" s="5">
        <f t="shared" si="12"/>
        <v>0.03703703704</v>
      </c>
      <c r="AO812" s="5">
        <f t="shared" si="13"/>
        <v>0.03571428571</v>
      </c>
      <c r="AP812" s="5">
        <f t="shared" si="14"/>
        <v>0</v>
      </c>
      <c r="AQ812" s="5">
        <f t="shared" si="15"/>
        <v>0</v>
      </c>
      <c r="AR812" s="5">
        <f t="shared" si="16"/>
        <v>0.3148028928</v>
      </c>
      <c r="AS812" s="5">
        <f t="shared" si="17"/>
        <v>844</v>
      </c>
      <c r="AT812" s="5">
        <f t="shared" si="18"/>
        <v>0.6234926306</v>
      </c>
      <c r="AU812" s="5" t="str">
        <f t="shared" si="19"/>
        <v>Mid</v>
      </c>
      <c r="AV812" s="5"/>
      <c r="AW812" s="5"/>
      <c r="AX812" s="5"/>
      <c r="AY812" s="5"/>
      <c r="AZ812" s="5"/>
    </row>
    <row r="813" ht="14.25" customHeight="1">
      <c r="A813" s="5">
        <v>5585.0</v>
      </c>
      <c r="B813" s="5">
        <v>1972.0</v>
      </c>
      <c r="C813" s="5" t="s">
        <v>46</v>
      </c>
      <c r="D813" s="5" t="s">
        <v>47</v>
      </c>
      <c r="E813" s="5">
        <v>21359.0</v>
      </c>
      <c r="F813" s="2">
        <f t="shared" si="1"/>
        <v>21359</v>
      </c>
      <c r="G813" s="5">
        <v>0.0</v>
      </c>
      <c r="H813" s="5">
        <v>0.0</v>
      </c>
      <c r="I813" s="5" t="s">
        <v>146</v>
      </c>
      <c r="J813" s="2">
        <f t="array" ref="J813">INDEX('Purchase Behaviour'!B:B,MATCH(A813,'Purchase Behaviour'!A:A, 0))</f>
        <v>139.2412035</v>
      </c>
      <c r="K813" s="2">
        <f t="array" ref="K813">INDEX('Purchase Behaviour'!C:C, MATCH(A813,'Purchase Behaviour'!A:A, 0))</f>
        <v>149.5038627</v>
      </c>
      <c r="L813" s="2">
        <f t="array" ref="L813">INDEX('Purchase Behaviour'!D:D, MATCH($A813,'Purchase Behaviour'!$A:$A, 0))</f>
        <v>113.3722247</v>
      </c>
      <c r="M813" s="2">
        <f t="array" ref="M813">INDEX('Purchase Behaviour'!E:E, MATCH($A813,'Purchase Behaviour'!$A:$A, 0))</f>
        <v>94.67726779</v>
      </c>
      <c r="N813" s="2">
        <f t="array" ref="N813">INDEX('Purchase Behaviour'!F:F, MATCH($A813,'Purchase Behaviour'!$A:$A, 0))</f>
        <v>103.1283541</v>
      </c>
      <c r="O813" s="2">
        <f t="array" ref="O813">INDEX('Purchase Behaviour'!G:G, MATCH($A813,'Purchase Behaviour'!$A:$A, 0))</f>
        <v>139.2182901</v>
      </c>
      <c r="P813" s="2">
        <f t="array" ref="P813">INDEX('Purchase Behaviour'!H:H, MATCH($A813,'Purchase Behaviour'!$A:$A, 0))</f>
        <v>2</v>
      </c>
      <c r="Q813" s="2">
        <f t="array" ref="Q813">INDEX('Purchase Behaviour'!I:I, MATCH($A813,'Purchase Behaviour'!$A:$A, 0))</f>
        <v>2</v>
      </c>
      <c r="R813" s="2">
        <f t="array" ref="R813">INDEX('Purchase Behaviour'!J:J, MATCH($A813,'Purchase Behaviour'!$A:$A, 0))</f>
        <v>0</v>
      </c>
      <c r="S813" s="2">
        <f t="array" ref="S813">INDEX('Purchase Behaviour'!K:K, MATCH($A813,'Purchase Behaviour'!$A:$A, 0))</f>
        <v>3</v>
      </c>
      <c r="T813" s="2">
        <f t="array" ref="T813">INDEX('Purchase Behaviour'!L:L, MATCH($A813,'Purchase Behaviour'!$A:$A, 0))</f>
        <v>8</v>
      </c>
      <c r="U813" s="2">
        <f t="array" ref="U813">INDEX('Purchase Behaviour'!M:M, MATCH($A813,'Purchase Behaviour'!$A:$A, 0))</f>
        <v>1</v>
      </c>
      <c r="V813" s="2">
        <f t="array" ref="V813">INDEX('Campaign Performance'!B:B, MATCH(A813,'Campaign Performance'!A:A, 0))</f>
        <v>0</v>
      </c>
      <c r="W813" s="2">
        <f t="array" ref="W813">INDEX('Campaign Performance'!C:C, MATCH($A813,'Campaign Performance'!$A:$A, 0))</f>
        <v>0</v>
      </c>
      <c r="X813" s="2">
        <f t="array" ref="X813">INDEX('Campaign Performance'!D:D, MATCH($A813,'Campaign Performance'!$A:$A, 0))</f>
        <v>0</v>
      </c>
      <c r="Y813" s="2">
        <f t="array" ref="Y813">INDEX('Campaign Performance'!E:E, MATCH($A813,'Campaign Performance'!$A:$A, 0))</f>
        <v>0</v>
      </c>
      <c r="Z813" s="2">
        <f t="array" ref="Z813">INDEX('Campaign Performance'!F:F, MATCH($A813,'Campaign Performance'!$A:$A, 0))</f>
        <v>0</v>
      </c>
      <c r="AA813" s="2">
        <f t="array" ref="AA813">INDEX('Campaign Performance'!G:G, MATCH($A813,'Campaign Performance'!$A:$A, 0))</f>
        <v>0</v>
      </c>
      <c r="AB813" s="2">
        <f t="array" ref="AB813">INDEX('Campaign Performance'!H:H, MATCH($A813,'Campaign Performance'!$A:$A, 0))</f>
        <v>1</v>
      </c>
      <c r="AC813" s="5">
        <f t="shared" si="2"/>
        <v>53</v>
      </c>
      <c r="AD813" s="5">
        <f t="shared" si="3"/>
        <v>12</v>
      </c>
      <c r="AE813" s="5">
        <f t="shared" si="4"/>
        <v>739.141203</v>
      </c>
      <c r="AF813" s="5">
        <f t="shared" si="5"/>
        <v>0</v>
      </c>
      <c r="AG813" s="5" t="str">
        <f t="shared" si="6"/>
        <v>No kids</v>
      </c>
      <c r="AH813" s="5" t="str">
        <f t="shared" si="20"/>
        <v>Low income</v>
      </c>
      <c r="AI813" s="5" t="str">
        <f t="shared" si="7"/>
        <v>Yes</v>
      </c>
      <c r="AJ813" s="5" t="str">
        <f t="shared" si="8"/>
        <v>No Acceptance</v>
      </c>
      <c r="AK813" s="5">
        <f t="shared" si="9"/>
        <v>1</v>
      </c>
      <c r="AL813" s="5">
        <f t="shared" si="10"/>
        <v>0.03746173308</v>
      </c>
      <c r="AM813" s="5">
        <f t="shared" si="11"/>
        <v>0.9898989899</v>
      </c>
      <c r="AN813" s="5">
        <f t="shared" si="12"/>
        <v>0.07407407407</v>
      </c>
      <c r="AO813" s="5">
        <f t="shared" si="13"/>
        <v>0</v>
      </c>
      <c r="AP813" s="5">
        <f t="shared" si="14"/>
        <v>0</v>
      </c>
      <c r="AQ813" s="5">
        <f t="shared" si="15"/>
        <v>0</v>
      </c>
      <c r="AR813" s="5">
        <f t="shared" si="16"/>
        <v>0.3174462414</v>
      </c>
      <c r="AS813" s="5">
        <f t="shared" si="17"/>
        <v>819</v>
      </c>
      <c r="AT813" s="5">
        <f t="shared" si="18"/>
        <v>0.6346583296</v>
      </c>
      <c r="AU813" s="5" t="str">
        <f t="shared" si="19"/>
        <v>Mid</v>
      </c>
      <c r="AV813" s="5"/>
      <c r="AW813" s="5"/>
      <c r="AX813" s="5"/>
      <c r="AY813" s="5"/>
      <c r="AZ813" s="5"/>
    </row>
    <row r="814" ht="14.25" customHeight="1">
      <c r="A814" s="5">
        <v>9687.0</v>
      </c>
      <c r="B814" s="5">
        <v>1975.0</v>
      </c>
      <c r="C814" s="5" t="s">
        <v>46</v>
      </c>
      <c r="D814" s="5" t="s">
        <v>47</v>
      </c>
      <c r="E814" s="5">
        <v>73170.0</v>
      </c>
      <c r="F814" s="2">
        <f t="shared" si="1"/>
        <v>73170</v>
      </c>
      <c r="G814" s="5">
        <v>0.0</v>
      </c>
      <c r="H814" s="5">
        <v>0.0</v>
      </c>
      <c r="I814" s="5" t="s">
        <v>531</v>
      </c>
      <c r="J814" s="2">
        <f t="array" ref="J814">INDEX('Purchase Behaviour'!B:B,MATCH(A814,'Purchase Behaviour'!A:A, 0))</f>
        <v>127.8977165</v>
      </c>
      <c r="K814" s="2">
        <f t="array" ref="K814">INDEX('Purchase Behaviour'!C:C, MATCH(A814,'Purchase Behaviour'!A:A, 0))</f>
        <v>229.6634419</v>
      </c>
      <c r="L814" s="2">
        <f t="array" ref="L814">INDEX('Purchase Behaviour'!D:D, MATCH($A814,'Purchase Behaviour'!$A:$A, 0))</f>
        <v>462.6035243</v>
      </c>
      <c r="M814" s="2">
        <f t="array" ref="M814">INDEX('Purchase Behaviour'!E:E, MATCH($A814,'Purchase Behaviour'!$A:$A, 0))</f>
        <v>485.9327283</v>
      </c>
      <c r="N814" s="2">
        <f t="array" ref="N814">INDEX('Purchase Behaviour'!F:F, MATCH($A814,'Purchase Behaviour'!$A:$A, 0))</f>
        <v>416.1844315</v>
      </c>
      <c r="O814" s="2">
        <f t="array" ref="O814">INDEX('Purchase Behaviour'!G:G, MATCH($A814,'Purchase Behaviour'!$A:$A, 0))</f>
        <v>233.0391385</v>
      </c>
      <c r="P814" s="2">
        <f t="array" ref="P814">INDEX('Purchase Behaviour'!H:H, MATCH($A814,'Purchase Behaviour'!$A:$A, 0))</f>
        <v>1</v>
      </c>
      <c r="Q814" s="2">
        <f t="array" ref="Q814">INDEX('Purchase Behaviour'!I:I, MATCH($A814,'Purchase Behaviour'!$A:$A, 0))</f>
        <v>5</v>
      </c>
      <c r="R814" s="2">
        <f t="array" ref="R814">INDEX('Purchase Behaviour'!J:J, MATCH($A814,'Purchase Behaviour'!$A:$A, 0))</f>
        <v>4</v>
      </c>
      <c r="S814" s="2">
        <f t="array" ref="S814">INDEX('Purchase Behaviour'!K:K, MATCH($A814,'Purchase Behaviour'!$A:$A, 0))</f>
        <v>6</v>
      </c>
      <c r="T814" s="2">
        <f t="array" ref="T814">INDEX('Purchase Behaviour'!L:L, MATCH($A814,'Purchase Behaviour'!$A:$A, 0))</f>
        <v>2</v>
      </c>
      <c r="U814" s="2">
        <f t="array" ref="U814">INDEX('Purchase Behaviour'!M:M, MATCH($A814,'Purchase Behaviour'!$A:$A, 0))</f>
        <v>1</v>
      </c>
      <c r="V814" s="2">
        <f t="array" ref="V814">INDEX('Campaign Performance'!B:B, MATCH(A814,'Campaign Performance'!A:A, 0))</f>
        <v>0</v>
      </c>
      <c r="W814" s="2">
        <f t="array" ref="W814">INDEX('Campaign Performance'!C:C, MATCH($A814,'Campaign Performance'!$A:$A, 0))</f>
        <v>0</v>
      </c>
      <c r="X814" s="2">
        <f t="array" ref="X814">INDEX('Campaign Performance'!D:D, MATCH($A814,'Campaign Performance'!$A:$A, 0))</f>
        <v>0</v>
      </c>
      <c r="Y814" s="2">
        <f t="array" ref="Y814">INDEX('Campaign Performance'!E:E, MATCH($A814,'Campaign Performance'!$A:$A, 0))</f>
        <v>0</v>
      </c>
      <c r="Z814" s="2">
        <f t="array" ref="Z814">INDEX('Campaign Performance'!F:F, MATCH($A814,'Campaign Performance'!$A:$A, 0))</f>
        <v>0</v>
      </c>
      <c r="AA814" s="2">
        <f t="array" ref="AA814">INDEX('Campaign Performance'!G:G, MATCH($A814,'Campaign Performance'!$A:$A, 0))</f>
        <v>1</v>
      </c>
      <c r="AB814" s="2">
        <f t="array" ref="AB814">INDEX('Campaign Performance'!H:H, MATCH($A814,'Campaign Performance'!$A:$A, 0))</f>
        <v>0</v>
      </c>
      <c r="AC814" s="5">
        <f t="shared" si="2"/>
        <v>50</v>
      </c>
      <c r="AD814" s="5">
        <f t="shared" si="3"/>
        <v>11</v>
      </c>
      <c r="AE814" s="5">
        <f t="shared" si="4"/>
        <v>1955.320981</v>
      </c>
      <c r="AF814" s="5">
        <f t="shared" si="5"/>
        <v>0</v>
      </c>
      <c r="AG814" s="5" t="str">
        <f t="shared" si="6"/>
        <v>No kids</v>
      </c>
      <c r="AH814" s="5" t="str">
        <f t="shared" si="20"/>
        <v>High income</v>
      </c>
      <c r="AI814" s="5" t="str">
        <f t="shared" si="7"/>
        <v>No</v>
      </c>
      <c r="AJ814" s="5" t="str">
        <f t="shared" si="8"/>
        <v>No Acceptance</v>
      </c>
      <c r="AK814" s="5">
        <f t="shared" si="9"/>
        <v>3</v>
      </c>
      <c r="AL814" s="5">
        <f t="shared" si="10"/>
        <v>0.09910110866</v>
      </c>
      <c r="AM814" s="5">
        <f t="shared" si="11"/>
        <v>0.9898989899</v>
      </c>
      <c r="AN814" s="5">
        <f t="shared" si="12"/>
        <v>0.1851851852</v>
      </c>
      <c r="AO814" s="5">
        <f t="shared" si="13"/>
        <v>0.1428571429</v>
      </c>
      <c r="AP814" s="5">
        <f t="shared" si="14"/>
        <v>0</v>
      </c>
      <c r="AQ814" s="5">
        <f t="shared" si="15"/>
        <v>1</v>
      </c>
      <c r="AR814" s="5">
        <f t="shared" si="16"/>
        <v>0.4638084662</v>
      </c>
      <c r="AS814" s="5">
        <f t="shared" si="17"/>
        <v>107</v>
      </c>
      <c r="AT814" s="5">
        <f t="shared" si="18"/>
        <v>0.9526574364</v>
      </c>
      <c r="AU814" s="5" t="str">
        <f t="shared" si="19"/>
        <v>High</v>
      </c>
      <c r="AV814" s="5"/>
      <c r="AW814" s="5"/>
      <c r="AX814" s="5"/>
      <c r="AY814" s="5"/>
      <c r="AZ814" s="5"/>
    </row>
    <row r="815" ht="14.25" customHeight="1">
      <c r="A815" s="5">
        <v>3732.0</v>
      </c>
      <c r="B815" s="5">
        <v>1960.0</v>
      </c>
      <c r="C815" s="5" t="s">
        <v>56</v>
      </c>
      <c r="D815" s="5" t="s">
        <v>54</v>
      </c>
      <c r="E815" s="5">
        <v>52750.0</v>
      </c>
      <c r="F815" s="2">
        <f t="shared" si="1"/>
        <v>52750</v>
      </c>
      <c r="G815" s="5">
        <v>0.0</v>
      </c>
      <c r="H815" s="5">
        <v>0.0</v>
      </c>
      <c r="I815" s="5" t="s">
        <v>532</v>
      </c>
      <c r="J815" s="2">
        <f t="array" ref="J815">INDEX('Purchase Behaviour'!B:B,MATCH(A815,'Purchase Behaviour'!A:A, 0))</f>
        <v>332.331295</v>
      </c>
      <c r="K815" s="2">
        <f t="array" ref="K815">INDEX('Purchase Behaviour'!C:C, MATCH(A815,'Purchase Behaviour'!A:A, 0))</f>
        <v>362.3682675</v>
      </c>
      <c r="L815" s="2">
        <f t="array" ref="L815">INDEX('Purchase Behaviour'!D:D, MATCH($A815,'Purchase Behaviour'!$A:$A, 0))</f>
        <v>310.4185523</v>
      </c>
      <c r="M815" s="2">
        <f t="array" ref="M815">INDEX('Purchase Behaviour'!E:E, MATCH($A815,'Purchase Behaviour'!$A:$A, 0))</f>
        <v>50.96496441</v>
      </c>
      <c r="N815" s="2">
        <f t="array" ref="N815">INDEX('Purchase Behaviour'!F:F, MATCH($A815,'Purchase Behaviour'!$A:$A, 0))</f>
        <v>262.4691202</v>
      </c>
      <c r="O815" s="2">
        <f t="array" ref="O815">INDEX('Purchase Behaviour'!G:G, MATCH($A815,'Purchase Behaviour'!$A:$A, 0))</f>
        <v>299.6753449</v>
      </c>
      <c r="P815" s="2">
        <f t="array" ref="P815">INDEX('Purchase Behaviour'!H:H, MATCH($A815,'Purchase Behaviour'!$A:$A, 0))</f>
        <v>6</v>
      </c>
      <c r="Q815" s="2">
        <f t="array" ref="Q815">INDEX('Purchase Behaviour'!I:I, MATCH($A815,'Purchase Behaviour'!$A:$A, 0))</f>
        <v>5</v>
      </c>
      <c r="R815" s="2">
        <f t="array" ref="R815">INDEX('Purchase Behaviour'!J:J, MATCH($A815,'Purchase Behaviour'!$A:$A, 0))</f>
        <v>7</v>
      </c>
      <c r="S815" s="2">
        <f t="array" ref="S815">INDEX('Purchase Behaviour'!K:K, MATCH($A815,'Purchase Behaviour'!$A:$A, 0))</f>
        <v>9</v>
      </c>
      <c r="T815" s="2">
        <f t="array" ref="T815">INDEX('Purchase Behaviour'!L:L, MATCH($A815,'Purchase Behaviour'!$A:$A, 0))</f>
        <v>4</v>
      </c>
      <c r="U815" s="2">
        <f t="array" ref="U815">INDEX('Purchase Behaviour'!M:M, MATCH($A815,'Purchase Behaviour'!$A:$A, 0))</f>
        <v>72</v>
      </c>
      <c r="V815" s="2">
        <f t="array" ref="V815">INDEX('Campaign Performance'!B:B, MATCH(A815,'Campaign Performance'!A:A, 0))</f>
        <v>0</v>
      </c>
      <c r="W815" s="2">
        <f t="array" ref="W815">INDEX('Campaign Performance'!C:C, MATCH($A815,'Campaign Performance'!$A:$A, 0))</f>
        <v>0</v>
      </c>
      <c r="X815" s="2">
        <f t="array" ref="X815">INDEX('Campaign Performance'!D:D, MATCH($A815,'Campaign Performance'!$A:$A, 0))</f>
        <v>0</v>
      </c>
      <c r="Y815" s="2">
        <f t="array" ref="Y815">INDEX('Campaign Performance'!E:E, MATCH($A815,'Campaign Performance'!$A:$A, 0))</f>
        <v>0</v>
      </c>
      <c r="Z815" s="2">
        <f t="array" ref="Z815">INDEX('Campaign Performance'!F:F, MATCH($A815,'Campaign Performance'!$A:$A, 0))</f>
        <v>0</v>
      </c>
      <c r="AA815" s="2">
        <f t="array" ref="AA815">INDEX('Campaign Performance'!G:G, MATCH($A815,'Campaign Performance'!$A:$A, 0))</f>
        <v>0</v>
      </c>
      <c r="AB815" s="2">
        <f t="array" ref="AB815">INDEX('Campaign Performance'!H:H, MATCH($A815,'Campaign Performance'!$A:$A, 0))</f>
        <v>0</v>
      </c>
      <c r="AC815" s="5">
        <f t="shared" si="2"/>
        <v>65</v>
      </c>
      <c r="AD815" s="5">
        <f t="shared" si="3"/>
        <v>12</v>
      </c>
      <c r="AE815" s="5">
        <f t="shared" si="4"/>
        <v>1618.227544</v>
      </c>
      <c r="AF815" s="5">
        <f t="shared" si="5"/>
        <v>0</v>
      </c>
      <c r="AG815" s="5" t="str">
        <f t="shared" si="6"/>
        <v>No kids</v>
      </c>
      <c r="AH815" s="5" t="str">
        <f t="shared" si="20"/>
        <v>High income</v>
      </c>
      <c r="AI815" s="5" t="str">
        <f t="shared" si="7"/>
        <v>No</v>
      </c>
      <c r="AJ815" s="5" t="str">
        <f t="shared" si="8"/>
        <v>No Acceptance</v>
      </c>
      <c r="AK815" s="5">
        <f t="shared" si="9"/>
        <v>3</v>
      </c>
      <c r="AL815" s="5">
        <f t="shared" si="10"/>
        <v>0.08201627522</v>
      </c>
      <c r="AM815" s="5">
        <f t="shared" si="11"/>
        <v>0.2727272727</v>
      </c>
      <c r="AN815" s="5">
        <f t="shared" si="12"/>
        <v>0.1851851852</v>
      </c>
      <c r="AO815" s="5">
        <f t="shared" si="13"/>
        <v>0.25</v>
      </c>
      <c r="AP815" s="5">
        <f t="shared" si="14"/>
        <v>0</v>
      </c>
      <c r="AQ815" s="5">
        <f t="shared" si="15"/>
        <v>1</v>
      </c>
      <c r="AR815" s="5">
        <f t="shared" si="16"/>
        <v>0.2551000284</v>
      </c>
      <c r="AS815" s="5">
        <f t="shared" si="17"/>
        <v>1283</v>
      </c>
      <c r="AT815" s="5">
        <f t="shared" si="18"/>
        <v>0.4274229567</v>
      </c>
      <c r="AU815" s="5" t="str">
        <f t="shared" si="19"/>
        <v>Low</v>
      </c>
      <c r="AV815" s="5"/>
      <c r="AW815" s="5"/>
      <c r="AX815" s="5"/>
      <c r="AY815" s="5"/>
      <c r="AZ815" s="5"/>
    </row>
    <row r="816" ht="14.25" customHeight="1">
      <c r="A816" s="5">
        <v>6303.0</v>
      </c>
      <c r="B816" s="5">
        <v>1986.0</v>
      </c>
      <c r="C816" s="5" t="s">
        <v>53</v>
      </c>
      <c r="D816" s="5" t="s">
        <v>50</v>
      </c>
      <c r="E816" s="5">
        <v>91820.0</v>
      </c>
      <c r="F816" s="2">
        <f t="shared" si="1"/>
        <v>91820</v>
      </c>
      <c r="G816" s="5">
        <v>1.0</v>
      </c>
      <c r="H816" s="5">
        <v>0.0</v>
      </c>
      <c r="I816" s="5" t="s">
        <v>137</v>
      </c>
      <c r="J816" s="2">
        <f t="array" ref="J816">INDEX('Purchase Behaviour'!B:B,MATCH(A816,'Purchase Behaviour'!A:A, 0))</f>
        <v>366.8610471</v>
      </c>
      <c r="K816" s="2">
        <f t="array" ref="K816">INDEX('Purchase Behaviour'!C:C, MATCH(A816,'Purchase Behaviour'!A:A, 0))</f>
        <v>465.5987326</v>
      </c>
      <c r="L816" s="2">
        <f t="array" ref="L816">INDEX('Purchase Behaviour'!D:D, MATCH($A816,'Purchase Behaviour'!$A:$A, 0))</f>
        <v>367.1644706</v>
      </c>
      <c r="M816" s="2">
        <f t="array" ref="M816">INDEX('Purchase Behaviour'!E:E, MATCH($A816,'Purchase Behaviour'!$A:$A, 0))</f>
        <v>318.2192196</v>
      </c>
      <c r="N816" s="2">
        <f t="array" ref="N816">INDEX('Purchase Behaviour'!F:F, MATCH($A816,'Purchase Behaviour'!$A:$A, 0))</f>
        <v>651.7318141</v>
      </c>
      <c r="O816" s="2">
        <f t="array" ref="O816">INDEX('Purchase Behaviour'!G:G, MATCH($A816,'Purchase Behaviour'!$A:$A, 0))</f>
        <v>469.5904146</v>
      </c>
      <c r="P816" s="2">
        <f t="array" ref="P816">INDEX('Purchase Behaviour'!H:H, MATCH($A816,'Purchase Behaviour'!$A:$A, 0))</f>
        <v>0</v>
      </c>
      <c r="Q816" s="2">
        <f t="array" ref="Q816">INDEX('Purchase Behaviour'!I:I, MATCH($A816,'Purchase Behaviour'!$A:$A, 0))</f>
        <v>5</v>
      </c>
      <c r="R816" s="2">
        <f t="array" ref="R816">INDEX('Purchase Behaviour'!J:J, MATCH($A816,'Purchase Behaviour'!$A:$A, 0))</f>
        <v>5</v>
      </c>
      <c r="S816" s="2">
        <f t="array" ref="S816">INDEX('Purchase Behaviour'!K:K, MATCH($A816,'Purchase Behaviour'!$A:$A, 0))</f>
        <v>12</v>
      </c>
      <c r="T816" s="2">
        <f t="array" ref="T816">INDEX('Purchase Behaviour'!L:L, MATCH($A816,'Purchase Behaviour'!$A:$A, 0))</f>
        <v>1</v>
      </c>
      <c r="U816" s="2">
        <f t="array" ref="U816">INDEX('Purchase Behaviour'!M:M, MATCH($A816,'Purchase Behaviour'!$A:$A, 0))</f>
        <v>72</v>
      </c>
      <c r="V816" s="2">
        <f t="array" ref="V816">INDEX('Campaign Performance'!B:B, MATCH(A816,'Campaign Performance'!A:A, 0))</f>
        <v>0</v>
      </c>
      <c r="W816" s="2">
        <f t="array" ref="W816">INDEX('Campaign Performance'!C:C, MATCH($A816,'Campaign Performance'!$A:$A, 0))</f>
        <v>0</v>
      </c>
      <c r="X816" s="2">
        <f t="array" ref="X816">INDEX('Campaign Performance'!D:D, MATCH($A816,'Campaign Performance'!$A:$A, 0))</f>
        <v>0</v>
      </c>
      <c r="Y816" s="2">
        <f t="array" ref="Y816">INDEX('Campaign Performance'!E:E, MATCH($A816,'Campaign Performance'!$A:$A, 0))</f>
        <v>0</v>
      </c>
      <c r="Z816" s="2">
        <f t="array" ref="Z816">INDEX('Campaign Performance'!F:F, MATCH($A816,'Campaign Performance'!$A:$A, 0))</f>
        <v>0</v>
      </c>
      <c r="AA816" s="2">
        <f t="array" ref="AA816">INDEX('Campaign Performance'!G:G, MATCH($A816,'Campaign Performance'!$A:$A, 0))</f>
        <v>0</v>
      </c>
      <c r="AB816" s="2">
        <f t="array" ref="AB816">INDEX('Campaign Performance'!H:H, MATCH($A816,'Campaign Performance'!$A:$A, 0))</f>
        <v>0</v>
      </c>
      <c r="AC816" s="5">
        <f t="shared" si="2"/>
        <v>39</v>
      </c>
      <c r="AD816" s="5">
        <f t="shared" si="3"/>
        <v>11</v>
      </c>
      <c r="AE816" s="5">
        <f t="shared" si="4"/>
        <v>2639.165699</v>
      </c>
      <c r="AF816" s="5">
        <f t="shared" si="5"/>
        <v>0</v>
      </c>
      <c r="AG816" s="5" t="str">
        <f t="shared" si="6"/>
        <v>Small family</v>
      </c>
      <c r="AH816" s="5" t="str">
        <f t="shared" si="20"/>
        <v>High income</v>
      </c>
      <c r="AI816" s="5" t="str">
        <f t="shared" si="7"/>
        <v>No</v>
      </c>
      <c r="AJ816" s="5" t="str">
        <f t="shared" si="8"/>
        <v>No Acceptance</v>
      </c>
      <c r="AK816" s="5">
        <f t="shared" si="9"/>
        <v>3</v>
      </c>
      <c r="AL816" s="5">
        <f t="shared" si="10"/>
        <v>0.133760262</v>
      </c>
      <c r="AM816" s="5">
        <f t="shared" si="11"/>
        <v>0.2727272727</v>
      </c>
      <c r="AN816" s="5">
        <f t="shared" si="12"/>
        <v>0.1851851852</v>
      </c>
      <c r="AO816" s="5">
        <f t="shared" si="13"/>
        <v>0.1785714286</v>
      </c>
      <c r="AP816" s="5">
        <f t="shared" si="14"/>
        <v>0</v>
      </c>
      <c r="AQ816" s="5">
        <f t="shared" si="15"/>
        <v>1</v>
      </c>
      <c r="AR816" s="5">
        <f t="shared" si="16"/>
        <v>0.2608931679</v>
      </c>
      <c r="AS816" s="5">
        <f t="shared" si="17"/>
        <v>1244</v>
      </c>
      <c r="AT816" s="5">
        <f t="shared" si="18"/>
        <v>0.4448414471</v>
      </c>
      <c r="AU816" s="5" t="str">
        <f t="shared" si="19"/>
        <v>Low</v>
      </c>
      <c r="AV816" s="5"/>
      <c r="AW816" s="5"/>
      <c r="AX816" s="5"/>
      <c r="AY816" s="5"/>
      <c r="AZ816" s="5"/>
    </row>
    <row r="817" ht="14.25" customHeight="1">
      <c r="A817" s="5">
        <v>11176.0</v>
      </c>
      <c r="B817" s="5">
        <v>1970.0</v>
      </c>
      <c r="C817" s="5" t="s">
        <v>53</v>
      </c>
      <c r="D817" s="5" t="s">
        <v>50</v>
      </c>
      <c r="E817" s="5">
        <v>65968.0</v>
      </c>
      <c r="F817" s="2">
        <f t="shared" si="1"/>
        <v>65968</v>
      </c>
      <c r="G817" s="5">
        <v>0.0</v>
      </c>
      <c r="H817" s="5">
        <v>0.0</v>
      </c>
      <c r="I817" s="5" t="s">
        <v>100</v>
      </c>
      <c r="J817" s="2">
        <f t="array" ref="J817">INDEX('Purchase Behaviour'!B:B,MATCH(A817,'Purchase Behaviour'!A:A, 0))</f>
        <v>203.939126</v>
      </c>
      <c r="K817" s="2">
        <f t="array" ref="K817">INDEX('Purchase Behaviour'!C:C, MATCH(A817,'Purchase Behaviour'!A:A, 0))</f>
        <v>176.604045</v>
      </c>
      <c r="L817" s="2">
        <f t="array" ref="L817">INDEX('Purchase Behaviour'!D:D, MATCH($A817,'Purchase Behaviour'!$A:$A, 0))</f>
        <v>228.6860703</v>
      </c>
      <c r="M817" s="2">
        <f t="array" ref="M817">INDEX('Purchase Behaviour'!E:E, MATCH($A817,'Purchase Behaviour'!$A:$A, 0))</f>
        <v>229.2324005</v>
      </c>
      <c r="N817" s="2">
        <f t="array" ref="N817">INDEX('Purchase Behaviour'!F:F, MATCH($A817,'Purchase Behaviour'!$A:$A, 0))</f>
        <v>330.4538383</v>
      </c>
      <c r="O817" s="2">
        <f t="array" ref="O817">INDEX('Purchase Behaviour'!G:G, MATCH($A817,'Purchase Behaviour'!$A:$A, 0))</f>
        <v>364.6985434</v>
      </c>
      <c r="P817" s="2">
        <f t="array" ref="P817">INDEX('Purchase Behaviour'!H:H, MATCH($A817,'Purchase Behaviour'!$A:$A, 0))</f>
        <v>2</v>
      </c>
      <c r="Q817" s="2">
        <f t="array" ref="Q817">INDEX('Purchase Behaviour'!I:I, MATCH($A817,'Purchase Behaviour'!$A:$A, 0))</f>
        <v>5</v>
      </c>
      <c r="R817" s="2">
        <f t="array" ref="R817">INDEX('Purchase Behaviour'!J:J, MATCH($A817,'Purchase Behaviour'!$A:$A, 0))</f>
        <v>4</v>
      </c>
      <c r="S817" s="2">
        <f t="array" ref="S817">INDEX('Purchase Behaviour'!K:K, MATCH($A817,'Purchase Behaviour'!$A:$A, 0))</f>
        <v>7</v>
      </c>
      <c r="T817" s="2">
        <f t="array" ref="T817">INDEX('Purchase Behaviour'!L:L, MATCH($A817,'Purchase Behaviour'!$A:$A, 0))</f>
        <v>3</v>
      </c>
      <c r="U817" s="2">
        <f t="array" ref="U817">INDEX('Purchase Behaviour'!M:M, MATCH($A817,'Purchase Behaviour'!$A:$A, 0))</f>
        <v>12</v>
      </c>
      <c r="V817" s="2">
        <f t="array" ref="V817">INDEX('Campaign Performance'!B:B, MATCH(A817,'Campaign Performance'!A:A, 0))</f>
        <v>0</v>
      </c>
      <c r="W817" s="2">
        <f t="array" ref="W817">INDEX('Campaign Performance'!C:C, MATCH($A817,'Campaign Performance'!$A:$A, 0))</f>
        <v>0</v>
      </c>
      <c r="X817" s="2">
        <f t="array" ref="X817">INDEX('Campaign Performance'!D:D, MATCH($A817,'Campaign Performance'!$A:$A, 0))</f>
        <v>0</v>
      </c>
      <c r="Y817" s="2">
        <f t="array" ref="Y817">INDEX('Campaign Performance'!E:E, MATCH($A817,'Campaign Performance'!$A:$A, 0))</f>
        <v>0</v>
      </c>
      <c r="Z817" s="2">
        <f t="array" ref="Z817">INDEX('Campaign Performance'!F:F, MATCH($A817,'Campaign Performance'!$A:$A, 0))</f>
        <v>0</v>
      </c>
      <c r="AA817" s="2">
        <f t="array" ref="AA817">INDEX('Campaign Performance'!G:G, MATCH($A817,'Campaign Performance'!$A:$A, 0))</f>
        <v>0</v>
      </c>
      <c r="AB817" s="2">
        <f t="array" ref="AB817">INDEX('Campaign Performance'!H:H, MATCH($A817,'Campaign Performance'!$A:$A, 0))</f>
        <v>0</v>
      </c>
      <c r="AC817" s="5">
        <f t="shared" si="2"/>
        <v>55</v>
      </c>
      <c r="AD817" s="5">
        <f t="shared" si="3"/>
        <v>11</v>
      </c>
      <c r="AE817" s="5">
        <f t="shared" si="4"/>
        <v>1533.614024</v>
      </c>
      <c r="AF817" s="5">
        <f t="shared" si="5"/>
        <v>0</v>
      </c>
      <c r="AG817" s="5" t="str">
        <f t="shared" si="6"/>
        <v>No kids</v>
      </c>
      <c r="AH817" s="5" t="str">
        <f t="shared" si="20"/>
        <v>High income</v>
      </c>
      <c r="AI817" s="5" t="str">
        <f t="shared" si="7"/>
        <v>No</v>
      </c>
      <c r="AJ817" s="5" t="str">
        <f t="shared" si="8"/>
        <v>No Acceptance</v>
      </c>
      <c r="AK817" s="5">
        <f t="shared" si="9"/>
        <v>3</v>
      </c>
      <c r="AL817" s="5">
        <f t="shared" si="10"/>
        <v>0.07772782652</v>
      </c>
      <c r="AM817" s="5">
        <f t="shared" si="11"/>
        <v>0.8787878788</v>
      </c>
      <c r="AN817" s="5">
        <f t="shared" si="12"/>
        <v>0.1851851852</v>
      </c>
      <c r="AO817" s="5">
        <f t="shared" si="13"/>
        <v>0.1428571429</v>
      </c>
      <c r="AP817" s="5">
        <f t="shared" si="14"/>
        <v>0</v>
      </c>
      <c r="AQ817" s="5">
        <f t="shared" si="15"/>
        <v>1</v>
      </c>
      <c r="AR817" s="5">
        <f t="shared" si="16"/>
        <v>0.4251318123</v>
      </c>
      <c r="AS817" s="5">
        <f t="shared" si="17"/>
        <v>247</v>
      </c>
      <c r="AT817" s="5">
        <f t="shared" si="18"/>
        <v>0.8901295221</v>
      </c>
      <c r="AU817" s="5" t="str">
        <f t="shared" si="19"/>
        <v>High</v>
      </c>
      <c r="AV817" s="5"/>
      <c r="AW817" s="5"/>
      <c r="AX817" s="5"/>
      <c r="AY817" s="5"/>
      <c r="AZ817" s="5"/>
    </row>
    <row r="818" ht="14.25" customHeight="1">
      <c r="A818" s="5">
        <v>2986.0</v>
      </c>
      <c r="B818" s="5">
        <v>1976.0</v>
      </c>
      <c r="C818" s="5" t="s">
        <v>46</v>
      </c>
      <c r="D818" s="5" t="s">
        <v>54</v>
      </c>
      <c r="E818" s="5">
        <v>30772.0</v>
      </c>
      <c r="F818" s="2">
        <f t="shared" si="1"/>
        <v>30772</v>
      </c>
      <c r="G818" s="5">
        <v>0.0</v>
      </c>
      <c r="H818" s="5">
        <v>1.0</v>
      </c>
      <c r="I818" s="5" t="s">
        <v>489</v>
      </c>
      <c r="J818" s="2">
        <f t="array" ref="J818">INDEX('Purchase Behaviour'!B:B,MATCH(A818,'Purchase Behaviour'!A:A, 0))</f>
        <v>170.0700059</v>
      </c>
      <c r="K818" s="2">
        <f t="array" ref="K818">INDEX('Purchase Behaviour'!C:C, MATCH(A818,'Purchase Behaviour'!A:A, 0))</f>
        <v>111.8987921</v>
      </c>
      <c r="L818" s="2">
        <f t="array" ref="L818">INDEX('Purchase Behaviour'!D:D, MATCH($A818,'Purchase Behaviour'!$A:$A, 0))</f>
        <v>190.6200156</v>
      </c>
      <c r="M818" s="2">
        <f t="array" ref="M818">INDEX('Purchase Behaviour'!E:E, MATCH($A818,'Purchase Behaviour'!$A:$A, 0))</f>
        <v>205.0951532</v>
      </c>
      <c r="N818" s="2">
        <f t="array" ref="N818">INDEX('Purchase Behaviour'!F:F, MATCH($A818,'Purchase Behaviour'!$A:$A, 0))</f>
        <v>134.9933709</v>
      </c>
      <c r="O818" s="2">
        <f t="array" ref="O818">INDEX('Purchase Behaviour'!G:G, MATCH($A818,'Purchase Behaviour'!$A:$A, 0))</f>
        <v>98.6135971</v>
      </c>
      <c r="P818" s="2">
        <f t="array" ref="P818">INDEX('Purchase Behaviour'!H:H, MATCH($A818,'Purchase Behaviour'!$A:$A, 0))</f>
        <v>1</v>
      </c>
      <c r="Q818" s="2">
        <f t="array" ref="Q818">INDEX('Purchase Behaviour'!I:I, MATCH($A818,'Purchase Behaviour'!$A:$A, 0))</f>
        <v>1</v>
      </c>
      <c r="R818" s="2">
        <f t="array" ref="R818">INDEX('Purchase Behaviour'!J:J, MATCH($A818,'Purchase Behaviour'!$A:$A, 0))</f>
        <v>0</v>
      </c>
      <c r="S818" s="2">
        <f t="array" ref="S818">INDEX('Purchase Behaviour'!K:K, MATCH($A818,'Purchase Behaviour'!$A:$A, 0))</f>
        <v>2</v>
      </c>
      <c r="T818" s="2">
        <f t="array" ref="T818">INDEX('Purchase Behaviour'!L:L, MATCH($A818,'Purchase Behaviour'!$A:$A, 0))</f>
        <v>6</v>
      </c>
      <c r="U818" s="2">
        <f t="array" ref="U818">INDEX('Purchase Behaviour'!M:M, MATCH($A818,'Purchase Behaviour'!$A:$A, 0))</f>
        <v>89</v>
      </c>
      <c r="V818" s="2">
        <f t="array" ref="V818">INDEX('Campaign Performance'!B:B, MATCH(A818,'Campaign Performance'!A:A, 0))</f>
        <v>0</v>
      </c>
      <c r="W818" s="2">
        <f t="array" ref="W818">INDEX('Campaign Performance'!C:C, MATCH($A818,'Campaign Performance'!$A:$A, 0))</f>
        <v>0</v>
      </c>
      <c r="X818" s="2">
        <f t="array" ref="X818">INDEX('Campaign Performance'!D:D, MATCH($A818,'Campaign Performance'!$A:$A, 0))</f>
        <v>0</v>
      </c>
      <c r="Y818" s="2">
        <f t="array" ref="Y818">INDEX('Campaign Performance'!E:E, MATCH($A818,'Campaign Performance'!$A:$A, 0))</f>
        <v>0</v>
      </c>
      <c r="Z818" s="2">
        <f t="array" ref="Z818">INDEX('Campaign Performance'!F:F, MATCH($A818,'Campaign Performance'!$A:$A, 0))</f>
        <v>0</v>
      </c>
      <c r="AA818" s="2">
        <f t="array" ref="AA818">INDEX('Campaign Performance'!G:G, MATCH($A818,'Campaign Performance'!$A:$A, 0))</f>
        <v>0</v>
      </c>
      <c r="AB818" s="2">
        <f t="array" ref="AB818">INDEX('Campaign Performance'!H:H, MATCH($A818,'Campaign Performance'!$A:$A, 0))</f>
        <v>0</v>
      </c>
      <c r="AC818" s="5">
        <f t="shared" si="2"/>
        <v>49</v>
      </c>
      <c r="AD818" s="5">
        <f t="shared" si="3"/>
        <v>11</v>
      </c>
      <c r="AE818" s="5">
        <f t="shared" si="4"/>
        <v>911.2909348</v>
      </c>
      <c r="AF818" s="5">
        <f t="shared" si="5"/>
        <v>0</v>
      </c>
      <c r="AG818" s="5" t="str">
        <f t="shared" si="6"/>
        <v>Small family</v>
      </c>
      <c r="AH818" s="5" t="str">
        <f t="shared" si="20"/>
        <v>Mid income</v>
      </c>
      <c r="AI818" s="5" t="str">
        <f t="shared" si="7"/>
        <v>No</v>
      </c>
      <c r="AJ818" s="5" t="str">
        <f t="shared" si="8"/>
        <v>No Acceptance</v>
      </c>
      <c r="AK818" s="5">
        <f t="shared" si="9"/>
        <v>2</v>
      </c>
      <c r="AL818" s="5">
        <f t="shared" si="10"/>
        <v>0.04618676055</v>
      </c>
      <c r="AM818" s="5">
        <f t="shared" si="11"/>
        <v>0.101010101</v>
      </c>
      <c r="AN818" s="5">
        <f t="shared" si="12"/>
        <v>0.03703703704</v>
      </c>
      <c r="AO818" s="5">
        <f t="shared" si="13"/>
        <v>0</v>
      </c>
      <c r="AP818" s="5">
        <f t="shared" si="14"/>
        <v>0</v>
      </c>
      <c r="AQ818" s="5">
        <f t="shared" si="15"/>
        <v>0.5</v>
      </c>
      <c r="AR818" s="5">
        <f t="shared" si="16"/>
        <v>0.097405276</v>
      </c>
      <c r="AS818" s="5">
        <f t="shared" si="17"/>
        <v>2096</v>
      </c>
      <c r="AT818" s="5">
        <f t="shared" si="18"/>
        <v>0.06431442608</v>
      </c>
      <c r="AU818" s="5" t="str">
        <f t="shared" si="19"/>
        <v>Low</v>
      </c>
      <c r="AV818" s="5"/>
      <c r="AW818" s="5"/>
      <c r="AX818" s="5"/>
      <c r="AY818" s="5"/>
      <c r="AZ818" s="5"/>
    </row>
    <row r="819" ht="14.25" customHeight="1">
      <c r="A819" s="5">
        <v>7462.0</v>
      </c>
      <c r="B819" s="5">
        <v>1960.0</v>
      </c>
      <c r="C819" s="5" t="s">
        <v>46</v>
      </c>
      <c r="D819" s="5" t="s">
        <v>47</v>
      </c>
      <c r="E819" s="5">
        <v>22507.0</v>
      </c>
      <c r="F819" s="2">
        <f t="shared" si="1"/>
        <v>22507</v>
      </c>
      <c r="G819" s="5">
        <v>0.0</v>
      </c>
      <c r="H819" s="5">
        <v>1.0</v>
      </c>
      <c r="I819" s="5" t="s">
        <v>66</v>
      </c>
      <c r="J819" s="2">
        <f t="array" ref="J819">INDEX('Purchase Behaviour'!B:B,MATCH(A819,'Purchase Behaviour'!A:A, 0))</f>
        <v>111.1506258</v>
      </c>
      <c r="K819" s="2">
        <f t="array" ref="K819">INDEX('Purchase Behaviour'!C:C, MATCH(A819,'Purchase Behaviour'!A:A, 0))</f>
        <v>182.1358376</v>
      </c>
      <c r="L819" s="2">
        <f t="array" ref="L819">INDEX('Purchase Behaviour'!D:D, MATCH($A819,'Purchase Behaviour'!$A:$A, 0))</f>
        <v>71.22330141</v>
      </c>
      <c r="M819" s="2">
        <f t="array" ref="M819">INDEX('Purchase Behaviour'!E:E, MATCH($A819,'Purchase Behaviour'!$A:$A, 0))</f>
        <v>89.5618675</v>
      </c>
      <c r="N819" s="2">
        <f t="array" ref="N819">INDEX('Purchase Behaviour'!F:F, MATCH($A819,'Purchase Behaviour'!$A:$A, 0))</f>
        <v>109.6739699</v>
      </c>
      <c r="O819" s="2">
        <f t="array" ref="O819">INDEX('Purchase Behaviour'!G:G, MATCH($A819,'Purchase Behaviour'!$A:$A, 0))</f>
        <v>126.361644</v>
      </c>
      <c r="P819" s="2">
        <f t="array" ref="P819">INDEX('Purchase Behaviour'!H:H, MATCH($A819,'Purchase Behaviour'!$A:$A, 0))</f>
        <v>3</v>
      </c>
      <c r="Q819" s="2">
        <f t="array" ref="Q819">INDEX('Purchase Behaviour'!I:I, MATCH($A819,'Purchase Behaviour'!$A:$A, 0))</f>
        <v>10</v>
      </c>
      <c r="R819" s="2">
        <f t="array" ref="R819">INDEX('Purchase Behaviour'!J:J, MATCH($A819,'Purchase Behaviour'!$A:$A, 0))</f>
        <v>2</v>
      </c>
      <c r="S819" s="2">
        <f t="array" ref="S819">INDEX('Purchase Behaviour'!K:K, MATCH($A819,'Purchase Behaviour'!$A:$A, 0))</f>
        <v>4</v>
      </c>
      <c r="T819" s="2">
        <f t="array" ref="T819">INDEX('Purchase Behaviour'!L:L, MATCH($A819,'Purchase Behaviour'!$A:$A, 0))</f>
        <v>9</v>
      </c>
      <c r="U819" s="2">
        <f t="array" ref="U819">INDEX('Purchase Behaviour'!M:M, MATCH($A819,'Purchase Behaviour'!$A:$A, 0))</f>
        <v>67</v>
      </c>
      <c r="V819" s="2">
        <f t="array" ref="V819">INDEX('Campaign Performance'!B:B, MATCH(A819,'Campaign Performance'!A:A, 0))</f>
        <v>0</v>
      </c>
      <c r="W819" s="2">
        <f t="array" ref="W819">INDEX('Campaign Performance'!C:C, MATCH($A819,'Campaign Performance'!$A:$A, 0))</f>
        <v>0</v>
      </c>
      <c r="X819" s="2">
        <f t="array" ref="X819">INDEX('Campaign Performance'!D:D, MATCH($A819,'Campaign Performance'!$A:$A, 0))</f>
        <v>0</v>
      </c>
      <c r="Y819" s="2">
        <f t="array" ref="Y819">INDEX('Campaign Performance'!E:E, MATCH($A819,'Campaign Performance'!$A:$A, 0))</f>
        <v>0</v>
      </c>
      <c r="Z819" s="2">
        <f t="array" ref="Z819">INDEX('Campaign Performance'!F:F, MATCH($A819,'Campaign Performance'!$A:$A, 0))</f>
        <v>0</v>
      </c>
      <c r="AA819" s="2">
        <f t="array" ref="AA819">INDEX('Campaign Performance'!G:G, MATCH($A819,'Campaign Performance'!$A:$A, 0))</f>
        <v>0</v>
      </c>
      <c r="AB819" s="2">
        <f t="array" ref="AB819">INDEX('Campaign Performance'!H:H, MATCH($A819,'Campaign Performance'!$A:$A, 0))</f>
        <v>0</v>
      </c>
      <c r="AC819" s="5">
        <f t="shared" si="2"/>
        <v>65</v>
      </c>
      <c r="AD819" s="5">
        <f t="shared" si="3"/>
        <v>12</v>
      </c>
      <c r="AE819" s="5">
        <f t="shared" si="4"/>
        <v>690.1072462</v>
      </c>
      <c r="AF819" s="5">
        <f t="shared" si="5"/>
        <v>0</v>
      </c>
      <c r="AG819" s="5" t="str">
        <f t="shared" si="6"/>
        <v>Small family</v>
      </c>
      <c r="AH819" s="5" t="str">
        <f t="shared" si="20"/>
        <v>Low income</v>
      </c>
      <c r="AI819" s="5" t="str">
        <f t="shared" si="7"/>
        <v>No</v>
      </c>
      <c r="AJ819" s="5" t="str">
        <f t="shared" si="8"/>
        <v>No Acceptance</v>
      </c>
      <c r="AK819" s="5">
        <f t="shared" si="9"/>
        <v>1</v>
      </c>
      <c r="AL819" s="5">
        <f t="shared" si="10"/>
        <v>0.0349765557</v>
      </c>
      <c r="AM819" s="5">
        <f t="shared" si="11"/>
        <v>0.3232323232</v>
      </c>
      <c r="AN819" s="5">
        <f t="shared" si="12"/>
        <v>0.3703703704</v>
      </c>
      <c r="AO819" s="5">
        <f t="shared" si="13"/>
        <v>0.07142857143</v>
      </c>
      <c r="AP819" s="5">
        <f t="shared" si="14"/>
        <v>0</v>
      </c>
      <c r="AQ819" s="5">
        <f t="shared" si="15"/>
        <v>0</v>
      </c>
      <c r="AR819" s="5">
        <f t="shared" si="16"/>
        <v>0.1684122486</v>
      </c>
      <c r="AS819" s="5">
        <f t="shared" si="17"/>
        <v>1851</v>
      </c>
      <c r="AT819" s="5">
        <f t="shared" si="18"/>
        <v>0.173738276</v>
      </c>
      <c r="AU819" s="5" t="str">
        <f t="shared" si="19"/>
        <v>Low</v>
      </c>
      <c r="AV819" s="5"/>
      <c r="AW819" s="5"/>
      <c r="AX819" s="5"/>
      <c r="AY819" s="5"/>
      <c r="AZ819" s="5"/>
    </row>
    <row r="820" ht="14.25" customHeight="1">
      <c r="A820" s="5">
        <v>3900.0</v>
      </c>
      <c r="B820" s="5">
        <v>1972.0</v>
      </c>
      <c r="C820" s="5" t="s">
        <v>46</v>
      </c>
      <c r="D820" s="5" t="s">
        <v>54</v>
      </c>
      <c r="E820" s="5">
        <v>65685.0</v>
      </c>
      <c r="F820" s="2">
        <f t="shared" si="1"/>
        <v>65685</v>
      </c>
      <c r="G820" s="5">
        <v>0.0</v>
      </c>
      <c r="H820" s="5">
        <v>1.0</v>
      </c>
      <c r="I820" s="5" t="s">
        <v>427</v>
      </c>
      <c r="J820" s="2">
        <f t="array" ref="J820">INDEX('Purchase Behaviour'!B:B,MATCH(A820,'Purchase Behaviour'!A:A, 0))</f>
        <v>114.5978802</v>
      </c>
      <c r="K820" s="2">
        <f t="array" ref="K820">INDEX('Purchase Behaviour'!C:C, MATCH(A820,'Purchase Behaviour'!A:A, 0))</f>
        <v>445.6393026</v>
      </c>
      <c r="L820" s="2">
        <f t="array" ref="L820">INDEX('Purchase Behaviour'!D:D, MATCH($A820,'Purchase Behaviour'!$A:$A, 0))</f>
        <v>444.271902</v>
      </c>
      <c r="M820" s="2">
        <f t="array" ref="M820">INDEX('Purchase Behaviour'!E:E, MATCH($A820,'Purchase Behaviour'!$A:$A, 0))</f>
        <v>271.5749443</v>
      </c>
      <c r="N820" s="2">
        <f t="array" ref="N820">INDEX('Purchase Behaviour'!F:F, MATCH($A820,'Purchase Behaviour'!$A:$A, 0))</f>
        <v>586.5186591</v>
      </c>
      <c r="O820" s="2">
        <f t="array" ref="O820">INDEX('Purchase Behaviour'!G:G, MATCH($A820,'Purchase Behaviour'!$A:$A, 0))</f>
        <v>437.7760677</v>
      </c>
      <c r="P820" s="2">
        <f t="array" ref="P820">INDEX('Purchase Behaviour'!H:H, MATCH($A820,'Purchase Behaviour'!$A:$A, 0))</f>
        <v>1</v>
      </c>
      <c r="Q820" s="2">
        <f t="array" ref="Q820">INDEX('Purchase Behaviour'!I:I, MATCH($A820,'Purchase Behaviour'!$A:$A, 0))</f>
        <v>9</v>
      </c>
      <c r="R820" s="2">
        <f t="array" ref="R820">INDEX('Purchase Behaviour'!J:J, MATCH($A820,'Purchase Behaviour'!$A:$A, 0))</f>
        <v>2</v>
      </c>
      <c r="S820" s="2">
        <f t="array" ref="S820">INDEX('Purchase Behaviour'!K:K, MATCH($A820,'Purchase Behaviour'!$A:$A, 0))</f>
        <v>9</v>
      </c>
      <c r="T820" s="2">
        <f t="array" ref="T820">INDEX('Purchase Behaviour'!L:L, MATCH($A820,'Purchase Behaviour'!$A:$A, 0))</f>
        <v>5</v>
      </c>
      <c r="U820" s="2">
        <f t="array" ref="U820">INDEX('Purchase Behaviour'!M:M, MATCH($A820,'Purchase Behaviour'!$A:$A, 0))</f>
        <v>54</v>
      </c>
      <c r="V820" s="2">
        <f t="array" ref="V820">INDEX('Campaign Performance'!B:B, MATCH(A820,'Campaign Performance'!A:A, 0))</f>
        <v>0</v>
      </c>
      <c r="W820" s="2">
        <f t="array" ref="W820">INDEX('Campaign Performance'!C:C, MATCH($A820,'Campaign Performance'!$A:$A, 0))</f>
        <v>0</v>
      </c>
      <c r="X820" s="2">
        <f t="array" ref="X820">INDEX('Campaign Performance'!D:D, MATCH($A820,'Campaign Performance'!$A:$A, 0))</f>
        <v>0</v>
      </c>
      <c r="Y820" s="2">
        <f t="array" ref="Y820">INDEX('Campaign Performance'!E:E, MATCH($A820,'Campaign Performance'!$A:$A, 0))</f>
        <v>0</v>
      </c>
      <c r="Z820" s="2">
        <f t="array" ref="Z820">INDEX('Campaign Performance'!F:F, MATCH($A820,'Campaign Performance'!$A:$A, 0))</f>
        <v>0</v>
      </c>
      <c r="AA820" s="2">
        <f t="array" ref="AA820">INDEX('Campaign Performance'!G:G, MATCH($A820,'Campaign Performance'!$A:$A, 0))</f>
        <v>0</v>
      </c>
      <c r="AB820" s="2">
        <f t="array" ref="AB820">INDEX('Campaign Performance'!H:H, MATCH($A820,'Campaign Performance'!$A:$A, 0))</f>
        <v>0</v>
      </c>
      <c r="AC820" s="5">
        <f t="shared" si="2"/>
        <v>53</v>
      </c>
      <c r="AD820" s="5">
        <f t="shared" si="3"/>
        <v>11</v>
      </c>
      <c r="AE820" s="5">
        <f t="shared" si="4"/>
        <v>2300.378756</v>
      </c>
      <c r="AF820" s="5">
        <f t="shared" si="5"/>
        <v>0</v>
      </c>
      <c r="AG820" s="5" t="str">
        <f t="shared" si="6"/>
        <v>Small family</v>
      </c>
      <c r="AH820" s="5" t="str">
        <f t="shared" si="20"/>
        <v>High income</v>
      </c>
      <c r="AI820" s="5" t="str">
        <f t="shared" si="7"/>
        <v>No</v>
      </c>
      <c r="AJ820" s="5" t="str">
        <f t="shared" si="8"/>
        <v>No Acceptance</v>
      </c>
      <c r="AK820" s="5">
        <f t="shared" si="9"/>
        <v>3</v>
      </c>
      <c r="AL820" s="5">
        <f t="shared" si="10"/>
        <v>0.1165895969</v>
      </c>
      <c r="AM820" s="5">
        <f t="shared" si="11"/>
        <v>0.4545454545</v>
      </c>
      <c r="AN820" s="5">
        <f t="shared" si="12"/>
        <v>0.3333333333</v>
      </c>
      <c r="AO820" s="5">
        <f t="shared" si="13"/>
        <v>0.07142857143</v>
      </c>
      <c r="AP820" s="5">
        <f t="shared" si="14"/>
        <v>0</v>
      </c>
      <c r="AQ820" s="5">
        <f t="shared" si="15"/>
        <v>1</v>
      </c>
      <c r="AR820" s="5">
        <f t="shared" si="16"/>
        <v>0.3226538927</v>
      </c>
      <c r="AS820" s="5">
        <f t="shared" si="17"/>
        <v>766</v>
      </c>
      <c r="AT820" s="5">
        <f t="shared" si="18"/>
        <v>0.6583296114</v>
      </c>
      <c r="AU820" s="5" t="str">
        <f t="shared" si="19"/>
        <v>Mid</v>
      </c>
      <c r="AV820" s="5"/>
      <c r="AW820" s="5"/>
      <c r="AX820" s="5"/>
      <c r="AY820" s="5"/>
      <c r="AZ820" s="5"/>
    </row>
    <row r="821" ht="14.25" customHeight="1">
      <c r="A821" s="5">
        <v>7034.0</v>
      </c>
      <c r="B821" s="5">
        <v>1978.0</v>
      </c>
      <c r="C821" s="5" t="s">
        <v>70</v>
      </c>
      <c r="D821" s="5" t="s">
        <v>54</v>
      </c>
      <c r="E821" s="5">
        <v>25804.0</v>
      </c>
      <c r="F821" s="2">
        <f t="shared" si="1"/>
        <v>25804</v>
      </c>
      <c r="G821" s="5">
        <v>1.0</v>
      </c>
      <c r="H821" s="5">
        <v>1.0</v>
      </c>
      <c r="I821" s="5" t="s">
        <v>515</v>
      </c>
      <c r="J821" s="2">
        <f t="array" ref="J821">INDEX('Purchase Behaviour'!B:B,MATCH(A821,'Purchase Behaviour'!A:A, 0))</f>
        <v>169.873826</v>
      </c>
      <c r="K821" s="2">
        <f t="array" ref="K821">INDEX('Purchase Behaviour'!C:C, MATCH(A821,'Purchase Behaviour'!A:A, 0))</f>
        <v>170.3915435</v>
      </c>
      <c r="L821" s="2">
        <f t="array" ref="L821">INDEX('Purchase Behaviour'!D:D, MATCH($A821,'Purchase Behaviour'!$A:$A, 0))</f>
        <v>169.2521713</v>
      </c>
      <c r="M821" s="2">
        <f t="array" ref="M821">INDEX('Purchase Behaviour'!E:E, MATCH($A821,'Purchase Behaviour'!$A:$A, 0))</f>
        <v>122.6049532</v>
      </c>
      <c r="N821" s="2">
        <f t="array" ref="N821">INDEX('Purchase Behaviour'!F:F, MATCH($A821,'Purchase Behaviour'!$A:$A, 0))</f>
        <v>118.6914087</v>
      </c>
      <c r="O821" s="2">
        <f t="array" ref="O821">INDEX('Purchase Behaviour'!G:G, MATCH($A821,'Purchase Behaviour'!$A:$A, 0))</f>
        <v>86.18959507</v>
      </c>
      <c r="P821" s="2">
        <f t="array" ref="P821">INDEX('Purchase Behaviour'!H:H, MATCH($A821,'Purchase Behaviour'!$A:$A, 0))</f>
        <v>2</v>
      </c>
      <c r="Q821" s="2">
        <f t="array" ref="Q821">INDEX('Purchase Behaviour'!I:I, MATCH($A821,'Purchase Behaviour'!$A:$A, 0))</f>
        <v>2</v>
      </c>
      <c r="R821" s="2">
        <f t="array" ref="R821">INDEX('Purchase Behaviour'!J:J, MATCH($A821,'Purchase Behaviour'!$A:$A, 0))</f>
        <v>0</v>
      </c>
      <c r="S821" s="2">
        <f t="array" ref="S821">INDEX('Purchase Behaviour'!K:K, MATCH($A821,'Purchase Behaviour'!$A:$A, 0))</f>
        <v>3</v>
      </c>
      <c r="T821" s="2">
        <f t="array" ref="T821">INDEX('Purchase Behaviour'!L:L, MATCH($A821,'Purchase Behaviour'!$A:$A, 0))</f>
        <v>8</v>
      </c>
      <c r="U821" s="2">
        <f t="array" ref="U821">INDEX('Purchase Behaviour'!M:M, MATCH($A821,'Purchase Behaviour'!$A:$A, 0))</f>
        <v>34</v>
      </c>
      <c r="V821" s="2">
        <f t="array" ref="V821">INDEX('Campaign Performance'!B:B, MATCH(A821,'Campaign Performance'!A:A, 0))</f>
        <v>0</v>
      </c>
      <c r="W821" s="2">
        <f t="array" ref="W821">INDEX('Campaign Performance'!C:C, MATCH($A821,'Campaign Performance'!$A:$A, 0))</f>
        <v>0</v>
      </c>
      <c r="X821" s="2">
        <f t="array" ref="X821">INDEX('Campaign Performance'!D:D, MATCH($A821,'Campaign Performance'!$A:$A, 0))</f>
        <v>0</v>
      </c>
      <c r="Y821" s="2">
        <f t="array" ref="Y821">INDEX('Campaign Performance'!E:E, MATCH($A821,'Campaign Performance'!$A:$A, 0))</f>
        <v>0</v>
      </c>
      <c r="Z821" s="2">
        <f t="array" ref="Z821">INDEX('Campaign Performance'!F:F, MATCH($A821,'Campaign Performance'!$A:$A, 0))</f>
        <v>0</v>
      </c>
      <c r="AA821" s="2">
        <f t="array" ref="AA821">INDEX('Campaign Performance'!G:G, MATCH($A821,'Campaign Performance'!$A:$A, 0))</f>
        <v>0</v>
      </c>
      <c r="AB821" s="2">
        <f t="array" ref="AB821">INDEX('Campaign Performance'!H:H, MATCH($A821,'Campaign Performance'!$A:$A, 0))</f>
        <v>0</v>
      </c>
      <c r="AC821" s="5">
        <f t="shared" si="2"/>
        <v>47</v>
      </c>
      <c r="AD821" s="5">
        <f t="shared" si="3"/>
        <v>12</v>
      </c>
      <c r="AE821" s="5">
        <f t="shared" si="4"/>
        <v>837.0034977</v>
      </c>
      <c r="AF821" s="5">
        <f t="shared" si="5"/>
        <v>0</v>
      </c>
      <c r="AG821" s="5" t="str">
        <f t="shared" si="6"/>
        <v>Large family</v>
      </c>
      <c r="AH821" s="5" t="str">
        <f t="shared" si="20"/>
        <v>Low income</v>
      </c>
      <c r="AI821" s="5" t="str">
        <f t="shared" si="7"/>
        <v>No</v>
      </c>
      <c r="AJ821" s="5" t="str">
        <f t="shared" si="8"/>
        <v>No Acceptance</v>
      </c>
      <c r="AK821" s="5">
        <f t="shared" si="9"/>
        <v>1</v>
      </c>
      <c r="AL821" s="5">
        <f t="shared" si="10"/>
        <v>0.04242166651</v>
      </c>
      <c r="AM821" s="5">
        <f t="shared" si="11"/>
        <v>0.6565656566</v>
      </c>
      <c r="AN821" s="5">
        <f t="shared" si="12"/>
        <v>0.07407407407</v>
      </c>
      <c r="AO821" s="5">
        <f t="shared" si="13"/>
        <v>0</v>
      </c>
      <c r="AP821" s="5">
        <f t="shared" si="14"/>
        <v>0</v>
      </c>
      <c r="AQ821" s="5">
        <f t="shared" si="15"/>
        <v>0</v>
      </c>
      <c r="AR821" s="5">
        <f t="shared" si="16"/>
        <v>0.2186862247</v>
      </c>
      <c r="AS821" s="5">
        <f t="shared" si="17"/>
        <v>1525</v>
      </c>
      <c r="AT821" s="5">
        <f t="shared" si="18"/>
        <v>0.3193389906</v>
      </c>
      <c r="AU821" s="5" t="str">
        <f t="shared" si="19"/>
        <v>Low</v>
      </c>
      <c r="AV821" s="5"/>
      <c r="AW821" s="5"/>
      <c r="AX821" s="5"/>
      <c r="AY821" s="5"/>
      <c r="AZ821" s="5"/>
    </row>
    <row r="822" ht="14.25" customHeight="1">
      <c r="A822" s="5">
        <v>9493.0</v>
      </c>
      <c r="B822" s="5">
        <v>1980.0</v>
      </c>
      <c r="C822" s="5" t="s">
        <v>53</v>
      </c>
      <c r="D822" s="5" t="s">
        <v>47</v>
      </c>
      <c r="E822" s="5">
        <v>76412.0</v>
      </c>
      <c r="F822" s="2">
        <f t="shared" si="1"/>
        <v>76412</v>
      </c>
      <c r="G822" s="5">
        <v>0.0</v>
      </c>
      <c r="H822" s="5">
        <v>0.0</v>
      </c>
      <c r="I822" s="5" t="s">
        <v>533</v>
      </c>
      <c r="J822" s="2">
        <f t="array" ref="J822">INDEX('Purchase Behaviour'!B:B,MATCH(A822,'Purchase Behaviour'!A:A, 0))</f>
        <v>298.0740433</v>
      </c>
      <c r="K822" s="2">
        <f t="array" ref="K822">INDEX('Purchase Behaviour'!C:C, MATCH(A822,'Purchase Behaviour'!A:A, 0))</f>
        <v>329.2516727</v>
      </c>
      <c r="L822" s="2">
        <f t="array" ref="L822">INDEX('Purchase Behaviour'!D:D, MATCH($A822,'Purchase Behaviour'!$A:$A, 0))</f>
        <v>373.285755</v>
      </c>
      <c r="M822" s="2">
        <f t="array" ref="M822">INDEX('Purchase Behaviour'!E:E, MATCH($A822,'Purchase Behaviour'!$A:$A, 0))</f>
        <v>552.6284935</v>
      </c>
      <c r="N822" s="2">
        <f t="array" ref="N822">INDEX('Purchase Behaviour'!F:F, MATCH($A822,'Purchase Behaviour'!$A:$A, 0))</f>
        <v>119.6337242</v>
      </c>
      <c r="O822" s="2">
        <f t="array" ref="O822">INDEX('Purchase Behaviour'!G:G, MATCH($A822,'Purchase Behaviour'!$A:$A, 0))</f>
        <v>522.9850131</v>
      </c>
      <c r="P822" s="2">
        <f t="array" ref="P822">INDEX('Purchase Behaviour'!H:H, MATCH($A822,'Purchase Behaviour'!$A:$A, 0))</f>
        <v>1</v>
      </c>
      <c r="Q822" s="2">
        <f t="array" ref="Q822">INDEX('Purchase Behaviour'!I:I, MATCH($A822,'Purchase Behaviour'!$A:$A, 0))</f>
        <v>5</v>
      </c>
      <c r="R822" s="2">
        <f t="array" ref="R822">INDEX('Purchase Behaviour'!J:J, MATCH($A822,'Purchase Behaviour'!$A:$A, 0))</f>
        <v>4</v>
      </c>
      <c r="S822" s="2">
        <f t="array" ref="S822">INDEX('Purchase Behaviour'!K:K, MATCH($A822,'Purchase Behaviour'!$A:$A, 0))</f>
        <v>8</v>
      </c>
      <c r="T822" s="2">
        <f t="array" ref="T822">INDEX('Purchase Behaviour'!L:L, MATCH($A822,'Purchase Behaviour'!$A:$A, 0))</f>
        <v>3</v>
      </c>
      <c r="U822" s="2">
        <f t="array" ref="U822">INDEX('Purchase Behaviour'!M:M, MATCH($A822,'Purchase Behaviour'!$A:$A, 0))</f>
        <v>15</v>
      </c>
      <c r="V822" s="2">
        <f t="array" ref="V822">INDEX('Campaign Performance'!B:B, MATCH(A822,'Campaign Performance'!A:A, 0))</f>
        <v>0</v>
      </c>
      <c r="W822" s="2">
        <f t="array" ref="W822">INDEX('Campaign Performance'!C:C, MATCH($A822,'Campaign Performance'!$A:$A, 0))</f>
        <v>0</v>
      </c>
      <c r="X822" s="2">
        <f t="array" ref="X822">INDEX('Campaign Performance'!D:D, MATCH($A822,'Campaign Performance'!$A:$A, 0))</f>
        <v>1</v>
      </c>
      <c r="Y822" s="2">
        <f t="array" ref="Y822">INDEX('Campaign Performance'!E:E, MATCH($A822,'Campaign Performance'!$A:$A, 0))</f>
        <v>1</v>
      </c>
      <c r="Z822" s="2">
        <f t="array" ref="Z822">INDEX('Campaign Performance'!F:F, MATCH($A822,'Campaign Performance'!$A:$A, 0))</f>
        <v>0</v>
      </c>
      <c r="AA822" s="2">
        <f t="array" ref="AA822">INDEX('Campaign Performance'!G:G, MATCH($A822,'Campaign Performance'!$A:$A, 0))</f>
        <v>0</v>
      </c>
      <c r="AB822" s="2">
        <f t="array" ref="AB822">INDEX('Campaign Performance'!H:H, MATCH($A822,'Campaign Performance'!$A:$A, 0))</f>
        <v>1</v>
      </c>
      <c r="AC822" s="5">
        <f t="shared" si="2"/>
        <v>45</v>
      </c>
      <c r="AD822" s="5">
        <f t="shared" si="3"/>
        <v>12</v>
      </c>
      <c r="AE822" s="5">
        <f t="shared" si="4"/>
        <v>2195.858702</v>
      </c>
      <c r="AF822" s="5">
        <f t="shared" si="5"/>
        <v>2</v>
      </c>
      <c r="AG822" s="5" t="str">
        <f t="shared" si="6"/>
        <v>No kids</v>
      </c>
      <c r="AH822" s="5" t="str">
        <f t="shared" si="20"/>
        <v>High income</v>
      </c>
      <c r="AI822" s="5" t="str">
        <f t="shared" si="7"/>
        <v>Yes</v>
      </c>
      <c r="AJ822" s="5" t="str">
        <f t="shared" si="8"/>
        <v>Mid Acceptance</v>
      </c>
      <c r="AK822" s="5">
        <f t="shared" si="9"/>
        <v>3</v>
      </c>
      <c r="AL822" s="5">
        <f t="shared" si="10"/>
        <v>0.1112922297</v>
      </c>
      <c r="AM822" s="5">
        <f t="shared" si="11"/>
        <v>0.8484848485</v>
      </c>
      <c r="AN822" s="5">
        <f t="shared" si="12"/>
        <v>0.1851851852</v>
      </c>
      <c r="AO822" s="5">
        <f t="shared" si="13"/>
        <v>0.1428571429</v>
      </c>
      <c r="AP822" s="5">
        <f t="shared" si="14"/>
        <v>0.5</v>
      </c>
      <c r="AQ822" s="5">
        <f t="shared" si="15"/>
        <v>1</v>
      </c>
      <c r="AR822" s="5">
        <f t="shared" si="16"/>
        <v>0.474432004</v>
      </c>
      <c r="AS822" s="5">
        <f t="shared" si="17"/>
        <v>72</v>
      </c>
      <c r="AT822" s="5">
        <f t="shared" si="18"/>
        <v>0.9682894149</v>
      </c>
      <c r="AU822" s="5" t="str">
        <f t="shared" si="19"/>
        <v>High</v>
      </c>
      <c r="AV822" s="5"/>
      <c r="AW822" s="5"/>
      <c r="AX822" s="5"/>
      <c r="AY822" s="5"/>
      <c r="AZ822" s="5"/>
    </row>
    <row r="823" ht="14.25" customHeight="1">
      <c r="A823" s="5">
        <v>1143.0</v>
      </c>
      <c r="B823" s="5">
        <v>1972.0</v>
      </c>
      <c r="C823" s="5" t="s">
        <v>46</v>
      </c>
      <c r="D823" s="5" t="s">
        <v>54</v>
      </c>
      <c r="E823" s="5">
        <v>22063.0</v>
      </c>
      <c r="F823" s="2">
        <f t="shared" si="1"/>
        <v>22063</v>
      </c>
      <c r="G823" s="5">
        <v>0.0</v>
      </c>
      <c r="H823" s="5">
        <v>0.0</v>
      </c>
      <c r="I823" s="5" t="s">
        <v>421</v>
      </c>
      <c r="J823" s="2">
        <f t="array" ref="J823">INDEX('Purchase Behaviour'!B:B,MATCH(A823,'Purchase Behaviour'!A:A, 0))</f>
        <v>71.38650027</v>
      </c>
      <c r="K823" s="2">
        <f t="array" ref="K823">INDEX('Purchase Behaviour'!C:C, MATCH(A823,'Purchase Behaviour'!A:A, 0))</f>
        <v>102.0392108</v>
      </c>
      <c r="L823" s="2">
        <f t="array" ref="L823">INDEX('Purchase Behaviour'!D:D, MATCH($A823,'Purchase Behaviour'!$A:$A, 0))</f>
        <v>81.09821469</v>
      </c>
      <c r="M823" s="2">
        <f t="array" ref="M823">INDEX('Purchase Behaviour'!E:E, MATCH($A823,'Purchase Behaviour'!$A:$A, 0))</f>
        <v>168.2121583</v>
      </c>
      <c r="N823" s="2">
        <f t="array" ref="N823">INDEX('Purchase Behaviour'!F:F, MATCH($A823,'Purchase Behaviour'!$A:$A, 0))</f>
        <v>88.68034999</v>
      </c>
      <c r="O823" s="2">
        <f t="array" ref="O823">INDEX('Purchase Behaviour'!G:G, MATCH($A823,'Purchase Behaviour'!$A:$A, 0))</f>
        <v>123.1859338</v>
      </c>
      <c r="P823" s="2">
        <f t="array" ref="P823">INDEX('Purchase Behaviour'!H:H, MATCH($A823,'Purchase Behaviour'!$A:$A, 0))</f>
        <v>2</v>
      </c>
      <c r="Q823" s="2">
        <f t="array" ref="Q823">INDEX('Purchase Behaviour'!I:I, MATCH($A823,'Purchase Behaviour'!$A:$A, 0))</f>
        <v>2</v>
      </c>
      <c r="R823" s="2">
        <f t="array" ref="R823">INDEX('Purchase Behaviour'!J:J, MATCH($A823,'Purchase Behaviour'!$A:$A, 0))</f>
        <v>0</v>
      </c>
      <c r="S823" s="2">
        <f t="array" ref="S823">INDEX('Purchase Behaviour'!K:K, MATCH($A823,'Purchase Behaviour'!$A:$A, 0))</f>
        <v>3</v>
      </c>
      <c r="T823" s="2">
        <f t="array" ref="T823">INDEX('Purchase Behaviour'!L:L, MATCH($A823,'Purchase Behaviour'!$A:$A, 0))</f>
        <v>7</v>
      </c>
      <c r="U823" s="2">
        <f t="array" ref="U823">INDEX('Purchase Behaviour'!M:M, MATCH($A823,'Purchase Behaviour'!$A:$A, 0))</f>
        <v>43</v>
      </c>
      <c r="V823" s="2">
        <f t="array" ref="V823">INDEX('Campaign Performance'!B:B, MATCH(A823,'Campaign Performance'!A:A, 0))</f>
        <v>0</v>
      </c>
      <c r="W823" s="2">
        <f t="array" ref="W823">INDEX('Campaign Performance'!C:C, MATCH($A823,'Campaign Performance'!$A:$A, 0))</f>
        <v>0</v>
      </c>
      <c r="X823" s="2">
        <f t="array" ref="X823">INDEX('Campaign Performance'!D:D, MATCH($A823,'Campaign Performance'!$A:$A, 0))</f>
        <v>0</v>
      </c>
      <c r="Y823" s="2">
        <f t="array" ref="Y823">INDEX('Campaign Performance'!E:E, MATCH($A823,'Campaign Performance'!$A:$A, 0))</f>
        <v>0</v>
      </c>
      <c r="Z823" s="2">
        <f t="array" ref="Z823">INDEX('Campaign Performance'!F:F, MATCH($A823,'Campaign Performance'!$A:$A, 0))</f>
        <v>0</v>
      </c>
      <c r="AA823" s="2">
        <f t="array" ref="AA823">INDEX('Campaign Performance'!G:G, MATCH($A823,'Campaign Performance'!$A:$A, 0))</f>
        <v>0</v>
      </c>
      <c r="AB823" s="2">
        <f t="array" ref="AB823">INDEX('Campaign Performance'!H:H, MATCH($A823,'Campaign Performance'!$A:$A, 0))</f>
        <v>0</v>
      </c>
      <c r="AC823" s="5">
        <f t="shared" si="2"/>
        <v>53</v>
      </c>
      <c r="AD823" s="5">
        <f t="shared" si="3"/>
        <v>12</v>
      </c>
      <c r="AE823" s="5">
        <f t="shared" si="4"/>
        <v>634.6023679</v>
      </c>
      <c r="AF823" s="5">
        <f t="shared" si="5"/>
        <v>0</v>
      </c>
      <c r="AG823" s="5" t="str">
        <f t="shared" si="6"/>
        <v>No kids</v>
      </c>
      <c r="AH823" s="5" t="str">
        <f t="shared" si="20"/>
        <v>Low income</v>
      </c>
      <c r="AI823" s="5" t="str">
        <f t="shared" si="7"/>
        <v>No</v>
      </c>
      <c r="AJ823" s="5" t="str">
        <f t="shared" si="8"/>
        <v>No Acceptance</v>
      </c>
      <c r="AK823" s="5">
        <f t="shared" si="9"/>
        <v>1</v>
      </c>
      <c r="AL823" s="5">
        <f t="shared" si="10"/>
        <v>0.032163414</v>
      </c>
      <c r="AM823" s="5">
        <f t="shared" si="11"/>
        <v>0.5656565657</v>
      </c>
      <c r="AN823" s="5">
        <f t="shared" si="12"/>
        <v>0.07407407407</v>
      </c>
      <c r="AO823" s="5">
        <f t="shared" si="13"/>
        <v>0</v>
      </c>
      <c r="AP823" s="5">
        <f t="shared" si="14"/>
        <v>0</v>
      </c>
      <c r="AQ823" s="5">
        <f t="shared" si="15"/>
        <v>0</v>
      </c>
      <c r="AR823" s="5">
        <f t="shared" si="16"/>
        <v>0.1888489343</v>
      </c>
      <c r="AS823" s="5">
        <f t="shared" si="17"/>
        <v>1739</v>
      </c>
      <c r="AT823" s="5">
        <f t="shared" si="18"/>
        <v>0.2237606074</v>
      </c>
      <c r="AU823" s="5" t="str">
        <f t="shared" si="19"/>
        <v>Low</v>
      </c>
      <c r="AV823" s="5"/>
      <c r="AW823" s="5"/>
      <c r="AX823" s="5"/>
      <c r="AY823" s="5"/>
      <c r="AZ823" s="5"/>
    </row>
    <row r="824" ht="14.25" customHeight="1">
      <c r="A824" s="5">
        <v>1.0</v>
      </c>
      <c r="B824" s="5">
        <v>1961.0</v>
      </c>
      <c r="C824" s="5" t="s">
        <v>46</v>
      </c>
      <c r="D824" s="5" t="s">
        <v>47</v>
      </c>
      <c r="E824" s="5">
        <v>57091.0</v>
      </c>
      <c r="F824" s="2">
        <f t="shared" si="1"/>
        <v>57091</v>
      </c>
      <c r="G824" s="5">
        <v>0.0</v>
      </c>
      <c r="H824" s="5">
        <v>0.0</v>
      </c>
      <c r="I824" s="5" t="s">
        <v>207</v>
      </c>
      <c r="J824" s="2">
        <f t="array" ref="J824">INDEX('Purchase Behaviour'!B:B,MATCH(A824,'Purchase Behaviour'!A:A, 0))</f>
        <v>323.2901061</v>
      </c>
      <c r="K824" s="2">
        <f t="array" ref="K824">INDEX('Purchase Behaviour'!C:C, MATCH(A824,'Purchase Behaviour'!A:A, 0))</f>
        <v>171.773139</v>
      </c>
      <c r="L824" s="2">
        <f t="array" ref="L824">INDEX('Purchase Behaviour'!D:D, MATCH($A824,'Purchase Behaviour'!$A:$A, 0))</f>
        <v>264.7177095</v>
      </c>
      <c r="M824" s="2">
        <f t="array" ref="M824">INDEX('Purchase Behaviour'!E:E, MATCH($A824,'Purchase Behaviour'!$A:$A, 0))</f>
        <v>378.4552248</v>
      </c>
      <c r="N824" s="2">
        <f t="array" ref="N824">INDEX('Purchase Behaviour'!F:F, MATCH($A824,'Purchase Behaviour'!$A:$A, 0))</f>
        <v>196.841783</v>
      </c>
      <c r="O824" s="2">
        <f t="array" ref="O824">INDEX('Purchase Behaviour'!G:G, MATCH($A824,'Purchase Behaviour'!$A:$A, 0))</f>
        <v>345.6424516</v>
      </c>
      <c r="P824" s="2">
        <f t="array" ref="P824">INDEX('Purchase Behaviour'!H:H, MATCH($A824,'Purchase Behaviour'!$A:$A, 0))</f>
        <v>1</v>
      </c>
      <c r="Q824" s="2">
        <f t="array" ref="Q824">INDEX('Purchase Behaviour'!I:I, MATCH($A824,'Purchase Behaviour'!$A:$A, 0))</f>
        <v>7</v>
      </c>
      <c r="R824" s="2">
        <f t="array" ref="R824">INDEX('Purchase Behaviour'!J:J, MATCH($A824,'Purchase Behaviour'!$A:$A, 0))</f>
        <v>3</v>
      </c>
      <c r="S824" s="2">
        <f t="array" ref="S824">INDEX('Purchase Behaviour'!K:K, MATCH($A824,'Purchase Behaviour'!$A:$A, 0))</f>
        <v>7</v>
      </c>
      <c r="T824" s="2">
        <f t="array" ref="T824">INDEX('Purchase Behaviour'!L:L, MATCH($A824,'Purchase Behaviour'!$A:$A, 0))</f>
        <v>5</v>
      </c>
      <c r="U824" s="2">
        <f t="array" ref="U824">INDEX('Purchase Behaviour'!M:M, MATCH($A824,'Purchase Behaviour'!$A:$A, 0))</f>
        <v>0</v>
      </c>
      <c r="V824" s="2">
        <f t="array" ref="V824">INDEX('Campaign Performance'!B:B, MATCH(A824,'Campaign Performance'!A:A, 0))</f>
        <v>0</v>
      </c>
      <c r="W824" s="2">
        <f t="array" ref="W824">INDEX('Campaign Performance'!C:C, MATCH($A824,'Campaign Performance'!$A:$A, 0))</f>
        <v>0</v>
      </c>
      <c r="X824" s="2">
        <f t="array" ref="X824">INDEX('Campaign Performance'!D:D, MATCH($A824,'Campaign Performance'!$A:$A, 0))</f>
        <v>0</v>
      </c>
      <c r="Y824" s="2">
        <f t="array" ref="Y824">INDEX('Campaign Performance'!E:E, MATCH($A824,'Campaign Performance'!$A:$A, 0))</f>
        <v>0</v>
      </c>
      <c r="Z824" s="2">
        <f t="array" ref="Z824">INDEX('Campaign Performance'!F:F, MATCH($A824,'Campaign Performance'!$A:$A, 0))</f>
        <v>1</v>
      </c>
      <c r="AA824" s="2">
        <f t="array" ref="AA824">INDEX('Campaign Performance'!G:G, MATCH($A824,'Campaign Performance'!$A:$A, 0))</f>
        <v>0</v>
      </c>
      <c r="AB824" s="2">
        <f t="array" ref="AB824">INDEX('Campaign Performance'!H:H, MATCH($A824,'Campaign Performance'!$A:$A, 0))</f>
        <v>1</v>
      </c>
      <c r="AC824" s="5">
        <f t="shared" si="2"/>
        <v>64</v>
      </c>
      <c r="AD824" s="5">
        <f t="shared" si="3"/>
        <v>11</v>
      </c>
      <c r="AE824" s="5">
        <f t="shared" si="4"/>
        <v>1680.720414</v>
      </c>
      <c r="AF824" s="5">
        <f t="shared" si="5"/>
        <v>1</v>
      </c>
      <c r="AG824" s="5" t="str">
        <f t="shared" si="6"/>
        <v>No kids</v>
      </c>
      <c r="AH824" s="5" t="str">
        <f t="shared" si="20"/>
        <v>High income</v>
      </c>
      <c r="AI824" s="5" t="str">
        <f t="shared" si="7"/>
        <v>Yes</v>
      </c>
      <c r="AJ824" s="5" t="str">
        <f t="shared" si="8"/>
        <v>Low Acceptance</v>
      </c>
      <c r="AK824" s="5">
        <f t="shared" si="9"/>
        <v>3</v>
      </c>
      <c r="AL824" s="5">
        <f t="shared" si="10"/>
        <v>0.08518358776</v>
      </c>
      <c r="AM824" s="5">
        <f t="shared" si="11"/>
        <v>1</v>
      </c>
      <c r="AN824" s="5">
        <f t="shared" si="12"/>
        <v>0.2592592593</v>
      </c>
      <c r="AO824" s="5">
        <f t="shared" si="13"/>
        <v>0.1071428571</v>
      </c>
      <c r="AP824" s="5">
        <f t="shared" si="14"/>
        <v>0.25</v>
      </c>
      <c r="AQ824" s="5">
        <f t="shared" si="15"/>
        <v>1</v>
      </c>
      <c r="AR824" s="5">
        <f t="shared" si="16"/>
        <v>0.4958990715</v>
      </c>
      <c r="AS824" s="5">
        <f t="shared" si="17"/>
        <v>36</v>
      </c>
      <c r="AT824" s="5">
        <f t="shared" si="18"/>
        <v>0.9843680214</v>
      </c>
      <c r="AU824" s="5" t="str">
        <f t="shared" si="19"/>
        <v>High</v>
      </c>
      <c r="AV824" s="5"/>
      <c r="AW824" s="5"/>
      <c r="AX824" s="5"/>
      <c r="AY824" s="5"/>
      <c r="AZ824" s="5"/>
    </row>
    <row r="825" ht="14.25" customHeight="1">
      <c r="A825" s="5">
        <v>3855.0</v>
      </c>
      <c r="B825" s="5">
        <v>1963.0</v>
      </c>
      <c r="C825" s="5" t="s">
        <v>46</v>
      </c>
      <c r="D825" s="5" t="s">
        <v>54</v>
      </c>
      <c r="E825" s="5">
        <v>22419.0</v>
      </c>
      <c r="F825" s="2">
        <f t="shared" si="1"/>
        <v>22419</v>
      </c>
      <c r="G825" s="5">
        <v>0.0</v>
      </c>
      <c r="H825" s="5">
        <v>0.0</v>
      </c>
      <c r="I825" s="5" t="s">
        <v>346</v>
      </c>
      <c r="J825" s="2">
        <f t="array" ref="J825">INDEX('Purchase Behaviour'!B:B,MATCH(A825,'Purchase Behaviour'!A:A, 0))</f>
        <v>95.90842236</v>
      </c>
      <c r="K825" s="2">
        <f t="array" ref="K825">INDEX('Purchase Behaviour'!C:C, MATCH(A825,'Purchase Behaviour'!A:A, 0))</f>
        <v>147.2189745</v>
      </c>
      <c r="L825" s="2">
        <f t="array" ref="L825">INDEX('Purchase Behaviour'!D:D, MATCH($A825,'Purchase Behaviour'!$A:$A, 0))</f>
        <v>167.26087</v>
      </c>
      <c r="M825" s="2">
        <f t="array" ref="M825">INDEX('Purchase Behaviour'!E:E, MATCH($A825,'Purchase Behaviour'!$A:$A, 0))</f>
        <v>38.34936635</v>
      </c>
      <c r="N825" s="2">
        <f t="array" ref="N825">INDEX('Purchase Behaviour'!F:F, MATCH($A825,'Purchase Behaviour'!$A:$A, 0))</f>
        <v>61.33868998</v>
      </c>
      <c r="O825" s="2">
        <f t="array" ref="O825">INDEX('Purchase Behaviour'!G:G, MATCH($A825,'Purchase Behaviour'!$A:$A, 0))</f>
        <v>92.22062621</v>
      </c>
      <c r="P825" s="2">
        <f t="array" ref="P825">INDEX('Purchase Behaviour'!H:H, MATCH($A825,'Purchase Behaviour'!$A:$A, 0))</f>
        <v>1</v>
      </c>
      <c r="Q825" s="2">
        <f t="array" ref="Q825">INDEX('Purchase Behaviour'!I:I, MATCH($A825,'Purchase Behaviour'!$A:$A, 0))</f>
        <v>3</v>
      </c>
      <c r="R825" s="2">
        <f t="array" ref="R825">INDEX('Purchase Behaviour'!J:J, MATCH($A825,'Purchase Behaviour'!$A:$A, 0))</f>
        <v>2</v>
      </c>
      <c r="S825" s="2">
        <f t="array" ref="S825">INDEX('Purchase Behaviour'!K:K, MATCH($A825,'Purchase Behaviour'!$A:$A, 0))</f>
        <v>2</v>
      </c>
      <c r="T825" s="2">
        <f t="array" ref="T825">INDEX('Purchase Behaviour'!L:L, MATCH($A825,'Purchase Behaviour'!$A:$A, 0))</f>
        <v>8</v>
      </c>
      <c r="U825" s="2">
        <f t="array" ref="U825">INDEX('Purchase Behaviour'!M:M, MATCH($A825,'Purchase Behaviour'!$A:$A, 0))</f>
        <v>74</v>
      </c>
      <c r="V825" s="2">
        <f t="array" ref="V825">INDEX('Campaign Performance'!B:B, MATCH(A825,'Campaign Performance'!A:A, 0))</f>
        <v>0</v>
      </c>
      <c r="W825" s="2">
        <f t="array" ref="W825">INDEX('Campaign Performance'!C:C, MATCH($A825,'Campaign Performance'!$A:$A, 0))</f>
        <v>0</v>
      </c>
      <c r="X825" s="2">
        <f t="array" ref="X825">INDEX('Campaign Performance'!D:D, MATCH($A825,'Campaign Performance'!$A:$A, 0))</f>
        <v>0</v>
      </c>
      <c r="Y825" s="2">
        <f t="array" ref="Y825">INDEX('Campaign Performance'!E:E, MATCH($A825,'Campaign Performance'!$A:$A, 0))</f>
        <v>0</v>
      </c>
      <c r="Z825" s="2">
        <f t="array" ref="Z825">INDEX('Campaign Performance'!F:F, MATCH($A825,'Campaign Performance'!$A:$A, 0))</f>
        <v>0</v>
      </c>
      <c r="AA825" s="2">
        <f t="array" ref="AA825">INDEX('Campaign Performance'!G:G, MATCH($A825,'Campaign Performance'!$A:$A, 0))</f>
        <v>0</v>
      </c>
      <c r="AB825" s="2">
        <f t="array" ref="AB825">INDEX('Campaign Performance'!H:H, MATCH($A825,'Campaign Performance'!$A:$A, 0))</f>
        <v>0</v>
      </c>
      <c r="AC825" s="5">
        <f t="shared" si="2"/>
        <v>62</v>
      </c>
      <c r="AD825" s="5">
        <f t="shared" si="3"/>
        <v>12</v>
      </c>
      <c r="AE825" s="5">
        <f t="shared" si="4"/>
        <v>602.2969494</v>
      </c>
      <c r="AF825" s="5">
        <f t="shared" si="5"/>
        <v>0</v>
      </c>
      <c r="AG825" s="5" t="str">
        <f t="shared" si="6"/>
        <v>No kids</v>
      </c>
      <c r="AH825" s="5" t="str">
        <f t="shared" si="20"/>
        <v>Low income</v>
      </c>
      <c r="AI825" s="5" t="str">
        <f t="shared" si="7"/>
        <v>No</v>
      </c>
      <c r="AJ825" s="5" t="str">
        <f t="shared" si="8"/>
        <v>No Acceptance</v>
      </c>
      <c r="AK825" s="5">
        <f t="shared" si="9"/>
        <v>1</v>
      </c>
      <c r="AL825" s="5">
        <f t="shared" si="10"/>
        <v>0.03052608549</v>
      </c>
      <c r="AM825" s="5">
        <f t="shared" si="11"/>
        <v>0.2525252525</v>
      </c>
      <c r="AN825" s="5">
        <f t="shared" si="12"/>
        <v>0.1111111111</v>
      </c>
      <c r="AO825" s="5">
        <f t="shared" si="13"/>
        <v>0.07142857143</v>
      </c>
      <c r="AP825" s="5">
        <f t="shared" si="14"/>
        <v>0</v>
      </c>
      <c r="AQ825" s="5">
        <f t="shared" si="15"/>
        <v>0</v>
      </c>
      <c r="AR825" s="5">
        <f t="shared" si="16"/>
        <v>0.1071986209</v>
      </c>
      <c r="AS825" s="5">
        <f t="shared" si="17"/>
        <v>2064</v>
      </c>
      <c r="AT825" s="5">
        <f t="shared" si="18"/>
        <v>0.07860652077</v>
      </c>
      <c r="AU825" s="5" t="str">
        <f t="shared" si="19"/>
        <v>Low</v>
      </c>
      <c r="AV825" s="5"/>
      <c r="AW825" s="5"/>
      <c r="AX825" s="5"/>
      <c r="AY825" s="5"/>
      <c r="AZ825" s="5"/>
    </row>
    <row r="826" ht="14.25" customHeight="1">
      <c r="A826" s="5">
        <v>5536.0</v>
      </c>
      <c r="B826" s="5">
        <v>1960.0</v>
      </c>
      <c r="C826" s="5" t="s">
        <v>46</v>
      </c>
      <c r="D826" s="5" t="s">
        <v>50</v>
      </c>
      <c r="E826" s="5">
        <v>87771.0</v>
      </c>
      <c r="F826" s="2">
        <f t="shared" si="1"/>
        <v>87771</v>
      </c>
      <c r="G826" s="5">
        <v>0.0</v>
      </c>
      <c r="H826" s="5">
        <v>0.0</v>
      </c>
      <c r="I826" s="5" t="s">
        <v>265</v>
      </c>
      <c r="J826" s="2">
        <f t="array" ref="J826">INDEX('Purchase Behaviour'!B:B,MATCH(A826,'Purchase Behaviour'!A:A, 0))</f>
        <v>616.9222402</v>
      </c>
      <c r="K826" s="2">
        <f t="array" ref="K826">INDEX('Purchase Behaviour'!C:C, MATCH(A826,'Purchase Behaviour'!A:A, 0))</f>
        <v>491.5388959</v>
      </c>
      <c r="L826" s="2">
        <f t="array" ref="L826">INDEX('Purchase Behaviour'!D:D, MATCH($A826,'Purchase Behaviour'!$A:$A, 0))</f>
        <v>252.6927685</v>
      </c>
      <c r="M826" s="2">
        <f t="array" ref="M826">INDEX('Purchase Behaviour'!E:E, MATCH($A826,'Purchase Behaviour'!$A:$A, 0))</f>
        <v>511.2213672</v>
      </c>
      <c r="N826" s="2">
        <f t="array" ref="N826">INDEX('Purchase Behaviour'!F:F, MATCH($A826,'Purchase Behaviour'!$A:$A, 0))</f>
        <v>297.1792142</v>
      </c>
      <c r="O826" s="2">
        <f t="array" ref="O826">INDEX('Purchase Behaviour'!G:G, MATCH($A826,'Purchase Behaviour'!$A:$A, 0))</f>
        <v>536.9726817</v>
      </c>
      <c r="P826" s="2">
        <f t="array" ref="P826">INDEX('Purchase Behaviour'!H:H, MATCH($A826,'Purchase Behaviour'!$A:$A, 0))</f>
        <v>1</v>
      </c>
      <c r="Q826" s="2">
        <f t="array" ref="Q826">INDEX('Purchase Behaviour'!I:I, MATCH($A826,'Purchase Behaviour'!$A:$A, 0))</f>
        <v>5</v>
      </c>
      <c r="R826" s="2">
        <f t="array" ref="R826">INDEX('Purchase Behaviour'!J:J, MATCH($A826,'Purchase Behaviour'!$A:$A, 0))</f>
        <v>10</v>
      </c>
      <c r="S826" s="2">
        <f t="array" ref="S826">INDEX('Purchase Behaviour'!K:K, MATCH($A826,'Purchase Behaviour'!$A:$A, 0))</f>
        <v>4</v>
      </c>
      <c r="T826" s="2">
        <f t="array" ref="T826">INDEX('Purchase Behaviour'!L:L, MATCH($A826,'Purchase Behaviour'!$A:$A, 0))</f>
        <v>6</v>
      </c>
      <c r="U826" s="2">
        <f t="array" ref="U826">INDEX('Purchase Behaviour'!M:M, MATCH($A826,'Purchase Behaviour'!$A:$A, 0))</f>
        <v>61</v>
      </c>
      <c r="V826" s="2">
        <f t="array" ref="V826">INDEX('Campaign Performance'!B:B, MATCH(A826,'Campaign Performance'!A:A, 0))</f>
        <v>0</v>
      </c>
      <c r="W826" s="2">
        <f t="array" ref="W826">INDEX('Campaign Performance'!C:C, MATCH($A826,'Campaign Performance'!$A:$A, 0))</f>
        <v>1</v>
      </c>
      <c r="X826" s="2">
        <f t="array" ref="X826">INDEX('Campaign Performance'!D:D, MATCH($A826,'Campaign Performance'!$A:$A, 0))</f>
        <v>1</v>
      </c>
      <c r="Y826" s="2">
        <f t="array" ref="Y826">INDEX('Campaign Performance'!E:E, MATCH($A826,'Campaign Performance'!$A:$A, 0))</f>
        <v>1</v>
      </c>
      <c r="Z826" s="2">
        <f t="array" ref="Z826">INDEX('Campaign Performance'!F:F, MATCH($A826,'Campaign Performance'!$A:$A, 0))</f>
        <v>1</v>
      </c>
      <c r="AA826" s="2">
        <f t="array" ref="AA826">INDEX('Campaign Performance'!G:G, MATCH($A826,'Campaign Performance'!$A:$A, 0))</f>
        <v>1</v>
      </c>
      <c r="AB826" s="2">
        <f t="array" ref="AB826">INDEX('Campaign Performance'!H:H, MATCH($A826,'Campaign Performance'!$A:$A, 0))</f>
        <v>1</v>
      </c>
      <c r="AC826" s="5">
        <f t="shared" si="2"/>
        <v>65</v>
      </c>
      <c r="AD826" s="5">
        <f t="shared" si="3"/>
        <v>12</v>
      </c>
      <c r="AE826" s="5">
        <f t="shared" si="4"/>
        <v>2706.527168</v>
      </c>
      <c r="AF826" s="5">
        <f t="shared" si="5"/>
        <v>4</v>
      </c>
      <c r="AG826" s="5" t="str">
        <f t="shared" si="6"/>
        <v>No kids</v>
      </c>
      <c r="AH826" s="5" t="str">
        <f t="shared" si="20"/>
        <v>High income</v>
      </c>
      <c r="AI826" s="5" t="str">
        <f t="shared" si="7"/>
        <v>Yes</v>
      </c>
      <c r="AJ826" s="5" t="str">
        <f t="shared" si="8"/>
        <v>High Acceptance</v>
      </c>
      <c r="AK826" s="5">
        <f t="shared" si="9"/>
        <v>3</v>
      </c>
      <c r="AL826" s="5">
        <f t="shared" si="10"/>
        <v>0.1371743287</v>
      </c>
      <c r="AM826" s="5">
        <f t="shared" si="11"/>
        <v>0.3838383838</v>
      </c>
      <c r="AN826" s="5">
        <f t="shared" si="12"/>
        <v>0.1851851852</v>
      </c>
      <c r="AO826" s="5">
        <f t="shared" si="13"/>
        <v>0.3571428571</v>
      </c>
      <c r="AP826" s="5">
        <f t="shared" si="14"/>
        <v>1</v>
      </c>
      <c r="AQ826" s="5">
        <f t="shared" si="15"/>
        <v>1</v>
      </c>
      <c r="AR826" s="5">
        <f t="shared" si="16"/>
        <v>0.4129371608</v>
      </c>
      <c r="AS826" s="5">
        <f t="shared" si="17"/>
        <v>285</v>
      </c>
      <c r="AT826" s="5">
        <f t="shared" si="18"/>
        <v>0.8731576597</v>
      </c>
      <c r="AU826" s="5" t="str">
        <f t="shared" si="19"/>
        <v>High</v>
      </c>
      <c r="AV826" s="5"/>
      <c r="AW826" s="5"/>
      <c r="AX826" s="5"/>
      <c r="AY826" s="5"/>
      <c r="AZ826" s="5"/>
    </row>
    <row r="827" ht="14.25" customHeight="1">
      <c r="A827" s="5">
        <v>5989.0</v>
      </c>
      <c r="B827" s="5">
        <v>1960.0</v>
      </c>
      <c r="C827" s="5" t="s">
        <v>70</v>
      </c>
      <c r="D827" s="5" t="s">
        <v>58</v>
      </c>
      <c r="E827" s="5">
        <v>78353.0</v>
      </c>
      <c r="F827" s="2">
        <f t="shared" si="1"/>
        <v>78353</v>
      </c>
      <c r="G827" s="5">
        <v>0.0</v>
      </c>
      <c r="H827" s="5">
        <v>0.0</v>
      </c>
      <c r="I827" s="5" t="s">
        <v>311</v>
      </c>
      <c r="J827" s="2">
        <f t="array" ref="J827">INDEX('Purchase Behaviour'!B:B,MATCH(A827,'Purchase Behaviour'!A:A, 0))</f>
        <v>439.5755061</v>
      </c>
      <c r="K827" s="2">
        <f t="array" ref="K827">INDEX('Purchase Behaviour'!C:C, MATCH(A827,'Purchase Behaviour'!A:A, 0))</f>
        <v>264.7661732</v>
      </c>
      <c r="L827" s="2">
        <f t="array" ref="L827">INDEX('Purchase Behaviour'!D:D, MATCH($A827,'Purchase Behaviour'!$A:$A, 0))</f>
        <v>367.0017328</v>
      </c>
      <c r="M827" s="2">
        <f t="array" ref="M827">INDEX('Purchase Behaviour'!E:E, MATCH($A827,'Purchase Behaviour'!$A:$A, 0))</f>
        <v>521.8429876</v>
      </c>
      <c r="N827" s="2">
        <f t="array" ref="N827">INDEX('Purchase Behaviour'!F:F, MATCH($A827,'Purchase Behaviour'!$A:$A, 0))</f>
        <v>147.9217733</v>
      </c>
      <c r="O827" s="2">
        <f t="array" ref="O827">INDEX('Purchase Behaviour'!G:G, MATCH($A827,'Purchase Behaviour'!$A:$A, 0))</f>
        <v>411.0392741</v>
      </c>
      <c r="P827" s="2">
        <f t="array" ref="P827">INDEX('Purchase Behaviour'!H:H, MATCH($A827,'Purchase Behaviour'!$A:$A, 0))</f>
        <v>1</v>
      </c>
      <c r="Q827" s="2">
        <f t="array" ref="Q827">INDEX('Purchase Behaviour'!I:I, MATCH($A827,'Purchase Behaviour'!$A:$A, 0))</f>
        <v>10</v>
      </c>
      <c r="R827" s="2">
        <f t="array" ref="R827">INDEX('Purchase Behaviour'!J:J, MATCH($A827,'Purchase Behaviour'!$A:$A, 0))</f>
        <v>2</v>
      </c>
      <c r="S827" s="2">
        <f t="array" ref="S827">INDEX('Purchase Behaviour'!K:K, MATCH($A827,'Purchase Behaviour'!$A:$A, 0))</f>
        <v>11</v>
      </c>
      <c r="T827" s="2">
        <f t="array" ref="T827">INDEX('Purchase Behaviour'!L:L, MATCH($A827,'Purchase Behaviour'!$A:$A, 0))</f>
        <v>8</v>
      </c>
      <c r="U827" s="2">
        <f t="array" ref="U827">INDEX('Purchase Behaviour'!M:M, MATCH($A827,'Purchase Behaviour'!$A:$A, 0))</f>
        <v>51</v>
      </c>
      <c r="V827" s="2">
        <f t="array" ref="V827">INDEX('Campaign Performance'!B:B, MATCH(A827,'Campaign Performance'!A:A, 0))</f>
        <v>0</v>
      </c>
      <c r="W827" s="2">
        <f t="array" ref="W827">INDEX('Campaign Performance'!C:C, MATCH($A827,'Campaign Performance'!$A:$A, 0))</f>
        <v>0</v>
      </c>
      <c r="X827" s="2">
        <f t="array" ref="X827">INDEX('Campaign Performance'!D:D, MATCH($A827,'Campaign Performance'!$A:$A, 0))</f>
        <v>0</v>
      </c>
      <c r="Y827" s="2">
        <f t="array" ref="Y827">INDEX('Campaign Performance'!E:E, MATCH($A827,'Campaign Performance'!$A:$A, 0))</f>
        <v>0</v>
      </c>
      <c r="Z827" s="2">
        <f t="array" ref="Z827">INDEX('Campaign Performance'!F:F, MATCH($A827,'Campaign Performance'!$A:$A, 0))</f>
        <v>0</v>
      </c>
      <c r="AA827" s="2">
        <f t="array" ref="AA827">INDEX('Campaign Performance'!G:G, MATCH($A827,'Campaign Performance'!$A:$A, 0))</f>
        <v>0</v>
      </c>
      <c r="AB827" s="2">
        <f t="array" ref="AB827">INDEX('Campaign Performance'!H:H, MATCH($A827,'Campaign Performance'!$A:$A, 0))</f>
        <v>0</v>
      </c>
      <c r="AC827" s="5">
        <f t="shared" si="2"/>
        <v>65</v>
      </c>
      <c r="AD827" s="5">
        <f t="shared" si="3"/>
        <v>12</v>
      </c>
      <c r="AE827" s="5">
        <f t="shared" si="4"/>
        <v>2152.147447</v>
      </c>
      <c r="AF827" s="5">
        <f t="shared" si="5"/>
        <v>0</v>
      </c>
      <c r="AG827" s="5" t="str">
        <f t="shared" si="6"/>
        <v>No kids</v>
      </c>
      <c r="AH827" s="5" t="str">
        <f t="shared" si="20"/>
        <v>High income</v>
      </c>
      <c r="AI827" s="5" t="str">
        <f t="shared" si="7"/>
        <v>No</v>
      </c>
      <c r="AJ827" s="5" t="str">
        <f t="shared" si="8"/>
        <v>No Acceptance</v>
      </c>
      <c r="AK827" s="5">
        <f t="shared" si="9"/>
        <v>3</v>
      </c>
      <c r="AL827" s="5">
        <f t="shared" si="10"/>
        <v>0.1090768217</v>
      </c>
      <c r="AM827" s="5">
        <f t="shared" si="11"/>
        <v>0.4848484848</v>
      </c>
      <c r="AN827" s="5">
        <f t="shared" si="12"/>
        <v>0.3703703704</v>
      </c>
      <c r="AO827" s="5">
        <f t="shared" si="13"/>
        <v>0.07142857143</v>
      </c>
      <c r="AP827" s="5">
        <f t="shared" si="14"/>
        <v>0</v>
      </c>
      <c r="AQ827" s="5">
        <f t="shared" si="15"/>
        <v>1</v>
      </c>
      <c r="AR827" s="5">
        <f t="shared" si="16"/>
        <v>0.3354221636</v>
      </c>
      <c r="AS827" s="5">
        <f t="shared" si="17"/>
        <v>690</v>
      </c>
      <c r="AT827" s="5">
        <f t="shared" si="18"/>
        <v>0.6922733363</v>
      </c>
      <c r="AU827" s="5" t="str">
        <f t="shared" si="19"/>
        <v>Mid</v>
      </c>
      <c r="AV827" s="5"/>
      <c r="AW827" s="5"/>
      <c r="AX827" s="5"/>
      <c r="AY827" s="5"/>
      <c r="AZ827" s="5"/>
    </row>
    <row r="828" ht="14.25" customHeight="1">
      <c r="A828" s="5">
        <v>9499.0</v>
      </c>
      <c r="B828" s="5">
        <v>1960.0</v>
      </c>
      <c r="C828" s="5" t="s">
        <v>46</v>
      </c>
      <c r="D828" s="5" t="s">
        <v>54</v>
      </c>
      <c r="E828" s="5">
        <v>93404.0</v>
      </c>
      <c r="F828" s="2">
        <f t="shared" si="1"/>
        <v>93404</v>
      </c>
      <c r="G828" s="5">
        <v>0.0</v>
      </c>
      <c r="H828" s="5">
        <v>0.0</v>
      </c>
      <c r="I828" s="5" t="s">
        <v>464</v>
      </c>
      <c r="J828" s="2">
        <f t="array" ref="J828">INDEX('Purchase Behaviour'!B:B,MATCH(A828,'Purchase Behaviour'!A:A, 0))</f>
        <v>288.625596</v>
      </c>
      <c r="K828" s="2">
        <f t="array" ref="K828">INDEX('Purchase Behaviour'!C:C, MATCH(A828,'Purchase Behaviour'!A:A, 0))</f>
        <v>444.6174756</v>
      </c>
      <c r="L828" s="2">
        <f t="array" ref="L828">INDEX('Purchase Behaviour'!D:D, MATCH($A828,'Purchase Behaviour'!$A:$A, 0))</f>
        <v>512.4010397</v>
      </c>
      <c r="M828" s="2">
        <f t="array" ref="M828">INDEX('Purchase Behaviour'!E:E, MATCH($A828,'Purchase Behaviour'!$A:$A, 0))</f>
        <v>734.8528735</v>
      </c>
      <c r="N828" s="2">
        <f t="array" ref="N828">INDEX('Purchase Behaviour'!F:F, MATCH($A828,'Purchase Behaviour'!$A:$A, 0))</f>
        <v>443.1715347</v>
      </c>
      <c r="O828" s="2">
        <f t="array" ref="O828">INDEX('Purchase Behaviour'!G:G, MATCH($A828,'Purchase Behaviour'!$A:$A, 0))</f>
        <v>656.5297849</v>
      </c>
      <c r="P828" s="2">
        <f t="array" ref="P828">INDEX('Purchase Behaviour'!H:H, MATCH($A828,'Purchase Behaviour'!$A:$A, 0))</f>
        <v>3</v>
      </c>
      <c r="Q828" s="2">
        <f t="array" ref="Q828">INDEX('Purchase Behaviour'!I:I, MATCH($A828,'Purchase Behaviour'!$A:$A, 0))</f>
        <v>3</v>
      </c>
      <c r="R828" s="2">
        <f t="array" ref="R828">INDEX('Purchase Behaviour'!J:J, MATCH($A828,'Purchase Behaviour'!$A:$A, 0))</f>
        <v>4</v>
      </c>
      <c r="S828" s="2">
        <f t="array" ref="S828">INDEX('Purchase Behaviour'!K:K, MATCH($A828,'Purchase Behaviour'!$A:$A, 0))</f>
        <v>7</v>
      </c>
      <c r="T828" s="2">
        <f t="array" ref="T828">INDEX('Purchase Behaviour'!L:L, MATCH($A828,'Purchase Behaviour'!$A:$A, 0))</f>
        <v>5</v>
      </c>
      <c r="U828" s="2">
        <f t="array" ref="U828">INDEX('Purchase Behaviour'!M:M, MATCH($A828,'Purchase Behaviour'!$A:$A, 0))</f>
        <v>97</v>
      </c>
      <c r="V828" s="2">
        <f t="array" ref="V828">INDEX('Campaign Performance'!B:B, MATCH(A828,'Campaign Performance'!A:A, 0))</f>
        <v>0</v>
      </c>
      <c r="W828" s="2">
        <f t="array" ref="W828">INDEX('Campaign Performance'!C:C, MATCH($A828,'Campaign Performance'!$A:$A, 0))</f>
        <v>1</v>
      </c>
      <c r="X828" s="2">
        <f t="array" ref="X828">INDEX('Campaign Performance'!D:D, MATCH($A828,'Campaign Performance'!$A:$A, 0))</f>
        <v>1</v>
      </c>
      <c r="Y828" s="2">
        <f t="array" ref="Y828">INDEX('Campaign Performance'!E:E, MATCH($A828,'Campaign Performance'!$A:$A, 0))</f>
        <v>0</v>
      </c>
      <c r="Z828" s="2">
        <f t="array" ref="Z828">INDEX('Campaign Performance'!F:F, MATCH($A828,'Campaign Performance'!$A:$A, 0))</f>
        <v>0</v>
      </c>
      <c r="AA828" s="2">
        <f t="array" ref="AA828">INDEX('Campaign Performance'!G:G, MATCH($A828,'Campaign Performance'!$A:$A, 0))</f>
        <v>0</v>
      </c>
      <c r="AB828" s="2">
        <f t="array" ref="AB828">INDEX('Campaign Performance'!H:H, MATCH($A828,'Campaign Performance'!$A:$A, 0))</f>
        <v>0</v>
      </c>
      <c r="AC828" s="5">
        <f t="shared" si="2"/>
        <v>65</v>
      </c>
      <c r="AD828" s="5">
        <f t="shared" si="3"/>
        <v>12</v>
      </c>
      <c r="AE828" s="5">
        <f t="shared" si="4"/>
        <v>3080.198304</v>
      </c>
      <c r="AF828" s="5">
        <f t="shared" si="5"/>
        <v>2</v>
      </c>
      <c r="AG828" s="5" t="str">
        <f t="shared" si="6"/>
        <v>No kids</v>
      </c>
      <c r="AH828" s="5" t="str">
        <f t="shared" si="20"/>
        <v>High income</v>
      </c>
      <c r="AI828" s="5" t="str">
        <f t="shared" si="7"/>
        <v>No</v>
      </c>
      <c r="AJ828" s="5" t="str">
        <f t="shared" si="8"/>
        <v>Mid Acceptance</v>
      </c>
      <c r="AK828" s="5">
        <f t="shared" si="9"/>
        <v>3</v>
      </c>
      <c r="AL828" s="5">
        <f t="shared" si="10"/>
        <v>0.1561130218</v>
      </c>
      <c r="AM828" s="5">
        <f t="shared" si="11"/>
        <v>0.0202020202</v>
      </c>
      <c r="AN828" s="5">
        <f t="shared" si="12"/>
        <v>0.1111111111</v>
      </c>
      <c r="AO828" s="5">
        <f t="shared" si="13"/>
        <v>0.1428571429</v>
      </c>
      <c r="AP828" s="5">
        <f t="shared" si="14"/>
        <v>0.5</v>
      </c>
      <c r="AQ828" s="5">
        <f t="shared" si="15"/>
        <v>1</v>
      </c>
      <c r="AR828" s="5">
        <f t="shared" si="16"/>
        <v>0.2260412425</v>
      </c>
      <c r="AS828" s="5">
        <f t="shared" si="17"/>
        <v>1474</v>
      </c>
      <c r="AT828" s="5">
        <f t="shared" si="18"/>
        <v>0.3421170165</v>
      </c>
      <c r="AU828" s="5" t="str">
        <f t="shared" si="19"/>
        <v>Low</v>
      </c>
      <c r="AV828" s="5"/>
      <c r="AW828" s="5"/>
      <c r="AX828" s="5"/>
      <c r="AY828" s="5"/>
      <c r="AZ828" s="5"/>
    </row>
    <row r="829" ht="14.25" customHeight="1">
      <c r="A829" s="5">
        <v>6768.0</v>
      </c>
      <c r="B829" s="5">
        <v>1962.0</v>
      </c>
      <c r="C829" s="5" t="s">
        <v>46</v>
      </c>
      <c r="D829" s="5" t="s">
        <v>58</v>
      </c>
      <c r="E829" s="5">
        <v>37859.0</v>
      </c>
      <c r="F829" s="2">
        <f t="shared" si="1"/>
        <v>37859</v>
      </c>
      <c r="G829" s="5">
        <v>0.0</v>
      </c>
      <c r="H829" s="5">
        <v>1.0</v>
      </c>
      <c r="I829" s="5" t="s">
        <v>289</v>
      </c>
      <c r="J829" s="2">
        <f t="array" ref="J829">INDEX('Purchase Behaviour'!B:B,MATCH(A829,'Purchase Behaviour'!A:A, 0))</f>
        <v>132.4302457</v>
      </c>
      <c r="K829" s="2">
        <f t="array" ref="K829">INDEX('Purchase Behaviour'!C:C, MATCH(A829,'Purchase Behaviour'!A:A, 0))</f>
        <v>152.457261</v>
      </c>
      <c r="L829" s="2">
        <f t="array" ref="L829">INDEX('Purchase Behaviour'!D:D, MATCH($A829,'Purchase Behaviour'!$A:$A, 0))</f>
        <v>215.1842598</v>
      </c>
      <c r="M829" s="2">
        <f t="array" ref="M829">INDEX('Purchase Behaviour'!E:E, MATCH($A829,'Purchase Behaviour'!$A:$A, 0))</f>
        <v>192.848953</v>
      </c>
      <c r="N829" s="2">
        <f t="array" ref="N829">INDEX('Purchase Behaviour'!F:F, MATCH($A829,'Purchase Behaviour'!$A:$A, 0))</f>
        <v>162.1149619</v>
      </c>
      <c r="O829" s="2">
        <f t="array" ref="O829">INDEX('Purchase Behaviour'!G:G, MATCH($A829,'Purchase Behaviour'!$A:$A, 0))</f>
        <v>160.5442597</v>
      </c>
      <c r="P829" s="2">
        <f t="array" ref="P829">INDEX('Purchase Behaviour'!H:H, MATCH($A829,'Purchase Behaviour'!$A:$A, 0))</f>
        <v>2</v>
      </c>
      <c r="Q829" s="2">
        <f t="array" ref="Q829">INDEX('Purchase Behaviour'!I:I, MATCH($A829,'Purchase Behaviour'!$A:$A, 0))</f>
        <v>1</v>
      </c>
      <c r="R829" s="2">
        <f t="array" ref="R829">INDEX('Purchase Behaviour'!J:J, MATCH($A829,'Purchase Behaviour'!$A:$A, 0))</f>
        <v>0</v>
      </c>
      <c r="S829" s="2">
        <f t="array" ref="S829">INDEX('Purchase Behaviour'!K:K, MATCH($A829,'Purchase Behaviour'!$A:$A, 0))</f>
        <v>3</v>
      </c>
      <c r="T829" s="2">
        <f t="array" ref="T829">INDEX('Purchase Behaviour'!L:L, MATCH($A829,'Purchase Behaviour'!$A:$A, 0))</f>
        <v>8</v>
      </c>
      <c r="U829" s="2">
        <f t="array" ref="U829">INDEX('Purchase Behaviour'!M:M, MATCH($A829,'Purchase Behaviour'!$A:$A, 0))</f>
        <v>75</v>
      </c>
      <c r="V829" s="2">
        <f t="array" ref="V829">INDEX('Campaign Performance'!B:B, MATCH(A829,'Campaign Performance'!A:A, 0))</f>
        <v>0</v>
      </c>
      <c r="W829" s="2">
        <f t="array" ref="W829">INDEX('Campaign Performance'!C:C, MATCH($A829,'Campaign Performance'!$A:$A, 0))</f>
        <v>0</v>
      </c>
      <c r="X829" s="2">
        <f t="array" ref="X829">INDEX('Campaign Performance'!D:D, MATCH($A829,'Campaign Performance'!$A:$A, 0))</f>
        <v>0</v>
      </c>
      <c r="Y829" s="2">
        <f t="array" ref="Y829">INDEX('Campaign Performance'!E:E, MATCH($A829,'Campaign Performance'!$A:$A, 0))</f>
        <v>0</v>
      </c>
      <c r="Z829" s="2">
        <f t="array" ref="Z829">INDEX('Campaign Performance'!F:F, MATCH($A829,'Campaign Performance'!$A:$A, 0))</f>
        <v>0</v>
      </c>
      <c r="AA829" s="2">
        <f t="array" ref="AA829">INDEX('Campaign Performance'!G:G, MATCH($A829,'Campaign Performance'!$A:$A, 0))</f>
        <v>1</v>
      </c>
      <c r="AB829" s="2">
        <f t="array" ref="AB829">INDEX('Campaign Performance'!H:H, MATCH($A829,'Campaign Performance'!$A:$A, 0))</f>
        <v>0</v>
      </c>
      <c r="AC829" s="5">
        <f t="shared" si="2"/>
        <v>63</v>
      </c>
      <c r="AD829" s="5">
        <f t="shared" si="3"/>
        <v>12</v>
      </c>
      <c r="AE829" s="5">
        <f t="shared" si="4"/>
        <v>1015.579941</v>
      </c>
      <c r="AF829" s="5">
        <f t="shared" si="5"/>
        <v>0</v>
      </c>
      <c r="AG829" s="5" t="str">
        <f t="shared" si="6"/>
        <v>Small family</v>
      </c>
      <c r="AH829" s="5" t="str">
        <f t="shared" si="20"/>
        <v>Mid income</v>
      </c>
      <c r="AI829" s="5" t="str">
        <f t="shared" si="7"/>
        <v>No</v>
      </c>
      <c r="AJ829" s="5" t="str">
        <f t="shared" si="8"/>
        <v>No Acceptance</v>
      </c>
      <c r="AK829" s="5">
        <f t="shared" si="9"/>
        <v>2</v>
      </c>
      <c r="AL829" s="5">
        <f t="shared" si="10"/>
        <v>0.05147241761</v>
      </c>
      <c r="AM829" s="5">
        <f t="shared" si="11"/>
        <v>0.2424242424</v>
      </c>
      <c r="AN829" s="5">
        <f t="shared" si="12"/>
        <v>0.03703703704</v>
      </c>
      <c r="AO829" s="5">
        <f t="shared" si="13"/>
        <v>0</v>
      </c>
      <c r="AP829" s="5">
        <f t="shared" si="14"/>
        <v>0</v>
      </c>
      <c r="AQ829" s="5">
        <f t="shared" si="15"/>
        <v>0.5</v>
      </c>
      <c r="AR829" s="5">
        <f t="shared" si="16"/>
        <v>0.1411509327</v>
      </c>
      <c r="AS829" s="5">
        <f t="shared" si="17"/>
        <v>1949</v>
      </c>
      <c r="AT829" s="5">
        <f t="shared" si="18"/>
        <v>0.129968736</v>
      </c>
      <c r="AU829" s="5" t="str">
        <f t="shared" si="19"/>
        <v>Low</v>
      </c>
      <c r="AV829" s="5"/>
      <c r="AW829" s="5"/>
      <c r="AX829" s="5"/>
      <c r="AY829" s="5"/>
      <c r="AZ829" s="5"/>
    </row>
    <row r="830" ht="14.25" customHeight="1">
      <c r="A830" s="5">
        <v>2150.0</v>
      </c>
      <c r="B830" s="5">
        <v>1960.0</v>
      </c>
      <c r="C830" s="5" t="s">
        <v>53</v>
      </c>
      <c r="D830" s="5" t="s">
        <v>88</v>
      </c>
      <c r="E830" s="5">
        <v>80995.0</v>
      </c>
      <c r="F830" s="2">
        <f t="shared" si="1"/>
        <v>80995</v>
      </c>
      <c r="G830" s="5">
        <v>0.0</v>
      </c>
      <c r="H830" s="5">
        <v>0.0</v>
      </c>
      <c r="I830" s="5" t="s">
        <v>83</v>
      </c>
      <c r="J830" s="2">
        <f t="array" ref="J830">INDEX('Purchase Behaviour'!B:B,MATCH(A830,'Purchase Behaviour'!A:A, 0))</f>
        <v>552.9088068</v>
      </c>
      <c r="K830" s="2">
        <f t="array" ref="K830">INDEX('Purchase Behaviour'!C:C, MATCH(A830,'Purchase Behaviour'!A:A, 0))</f>
        <v>351.7842496</v>
      </c>
      <c r="L830" s="2">
        <f t="array" ref="L830">INDEX('Purchase Behaviour'!D:D, MATCH($A830,'Purchase Behaviour'!$A:$A, 0))</f>
        <v>260.9525743</v>
      </c>
      <c r="M830" s="2">
        <f t="array" ref="M830">INDEX('Purchase Behaviour'!E:E, MATCH($A830,'Purchase Behaviour'!$A:$A, 0))</f>
        <v>281.5363014</v>
      </c>
      <c r="N830" s="2">
        <f t="array" ref="N830">INDEX('Purchase Behaviour'!F:F, MATCH($A830,'Purchase Behaviour'!$A:$A, 0))</f>
        <v>470.6360768</v>
      </c>
      <c r="O830" s="2">
        <f t="array" ref="O830">INDEX('Purchase Behaviour'!G:G, MATCH($A830,'Purchase Behaviour'!$A:$A, 0))</f>
        <v>667.4056907</v>
      </c>
      <c r="P830" s="2">
        <f t="array" ref="P830">INDEX('Purchase Behaviour'!H:H, MATCH($A830,'Purchase Behaviour'!$A:$A, 0))</f>
        <v>1</v>
      </c>
      <c r="Q830" s="2">
        <f t="array" ref="Q830">INDEX('Purchase Behaviour'!I:I, MATCH($A830,'Purchase Behaviour'!$A:$A, 0))</f>
        <v>8</v>
      </c>
      <c r="R830" s="2">
        <f t="array" ref="R830">INDEX('Purchase Behaviour'!J:J, MATCH($A830,'Purchase Behaviour'!$A:$A, 0))</f>
        <v>9</v>
      </c>
      <c r="S830" s="2">
        <f t="array" ref="S830">INDEX('Purchase Behaviour'!K:K, MATCH($A830,'Purchase Behaviour'!$A:$A, 0))</f>
        <v>4</v>
      </c>
      <c r="T830" s="2">
        <f t="array" ref="T830">INDEX('Purchase Behaviour'!L:L, MATCH($A830,'Purchase Behaviour'!$A:$A, 0))</f>
        <v>4</v>
      </c>
      <c r="U830" s="2">
        <f t="array" ref="U830">INDEX('Purchase Behaviour'!M:M, MATCH($A830,'Purchase Behaviour'!$A:$A, 0))</f>
        <v>83</v>
      </c>
      <c r="V830" s="2">
        <f t="array" ref="V830">INDEX('Campaign Performance'!B:B, MATCH(A830,'Campaign Performance'!A:A, 0))</f>
        <v>0</v>
      </c>
      <c r="W830" s="2">
        <f t="array" ref="W830">INDEX('Campaign Performance'!C:C, MATCH($A830,'Campaign Performance'!$A:$A, 0))</f>
        <v>0</v>
      </c>
      <c r="X830" s="2">
        <f t="array" ref="X830">INDEX('Campaign Performance'!D:D, MATCH($A830,'Campaign Performance'!$A:$A, 0))</f>
        <v>0</v>
      </c>
      <c r="Y830" s="2">
        <f t="array" ref="Y830">INDEX('Campaign Performance'!E:E, MATCH($A830,'Campaign Performance'!$A:$A, 0))</f>
        <v>0</v>
      </c>
      <c r="Z830" s="2">
        <f t="array" ref="Z830">INDEX('Campaign Performance'!F:F, MATCH($A830,'Campaign Performance'!$A:$A, 0))</f>
        <v>0</v>
      </c>
      <c r="AA830" s="2">
        <f t="array" ref="AA830">INDEX('Campaign Performance'!G:G, MATCH($A830,'Campaign Performance'!$A:$A, 0))</f>
        <v>0</v>
      </c>
      <c r="AB830" s="2">
        <f t="array" ref="AB830">INDEX('Campaign Performance'!H:H, MATCH($A830,'Campaign Performance'!$A:$A, 0))</f>
        <v>0</v>
      </c>
      <c r="AC830" s="5">
        <f t="shared" si="2"/>
        <v>65</v>
      </c>
      <c r="AD830" s="5">
        <f t="shared" si="3"/>
        <v>12</v>
      </c>
      <c r="AE830" s="5">
        <f t="shared" si="4"/>
        <v>2585.223699</v>
      </c>
      <c r="AF830" s="5">
        <f t="shared" si="5"/>
        <v>0</v>
      </c>
      <c r="AG830" s="5" t="str">
        <f t="shared" si="6"/>
        <v>No kids</v>
      </c>
      <c r="AH830" s="5" t="str">
        <f t="shared" si="20"/>
        <v>High income</v>
      </c>
      <c r="AI830" s="5" t="str">
        <f t="shared" si="7"/>
        <v>No</v>
      </c>
      <c r="AJ830" s="5" t="str">
        <f t="shared" si="8"/>
        <v>No Acceptance</v>
      </c>
      <c r="AK830" s="5">
        <f t="shared" si="9"/>
        <v>3</v>
      </c>
      <c r="AL830" s="5">
        <f t="shared" si="10"/>
        <v>0.1310263314</v>
      </c>
      <c r="AM830" s="5">
        <f t="shared" si="11"/>
        <v>0.1616161616</v>
      </c>
      <c r="AN830" s="5">
        <f t="shared" si="12"/>
        <v>0.2962962963</v>
      </c>
      <c r="AO830" s="5">
        <f t="shared" si="13"/>
        <v>0.3214285714</v>
      </c>
      <c r="AP830" s="5">
        <f t="shared" si="14"/>
        <v>0</v>
      </c>
      <c r="AQ830" s="5">
        <f t="shared" si="15"/>
        <v>1</v>
      </c>
      <c r="AR830" s="5">
        <f t="shared" si="16"/>
        <v>0.2578287329</v>
      </c>
      <c r="AS830" s="5">
        <f t="shared" si="17"/>
        <v>1264</v>
      </c>
      <c r="AT830" s="5">
        <f t="shared" si="18"/>
        <v>0.4359088879</v>
      </c>
      <c r="AU830" s="5" t="str">
        <f t="shared" si="19"/>
        <v>Low</v>
      </c>
      <c r="AV830" s="5"/>
      <c r="AW830" s="5"/>
      <c r="AX830" s="5"/>
      <c r="AY830" s="5"/>
      <c r="AZ830" s="5"/>
    </row>
    <row r="831" ht="14.25" customHeight="1">
      <c r="A831" s="5">
        <v>6646.0</v>
      </c>
      <c r="B831" s="5">
        <v>1984.0</v>
      </c>
      <c r="C831" s="5" t="s">
        <v>46</v>
      </c>
      <c r="D831" s="5" t="s">
        <v>50</v>
      </c>
      <c r="E831" s="5">
        <v>16529.0</v>
      </c>
      <c r="F831" s="2">
        <f t="shared" si="1"/>
        <v>16529</v>
      </c>
      <c r="G831" s="5">
        <v>0.0</v>
      </c>
      <c r="H831" s="5">
        <v>0.0</v>
      </c>
      <c r="I831" s="5" t="s">
        <v>194</v>
      </c>
      <c r="J831" s="2">
        <f t="array" ref="J831">INDEX('Purchase Behaviour'!B:B,MATCH(A831,'Purchase Behaviour'!A:A, 0))</f>
        <v>65.82886428</v>
      </c>
      <c r="K831" s="2">
        <f t="array" ref="K831">INDEX('Purchase Behaviour'!C:C, MATCH(A831,'Purchase Behaviour'!A:A, 0))</f>
        <v>133.4696146</v>
      </c>
      <c r="L831" s="2">
        <f t="array" ref="L831">INDEX('Purchase Behaviour'!D:D, MATCH($A831,'Purchase Behaviour'!$A:$A, 0))</f>
        <v>78.81591719</v>
      </c>
      <c r="M831" s="2">
        <f t="array" ref="M831">INDEX('Purchase Behaviour'!E:E, MATCH($A831,'Purchase Behaviour'!$A:$A, 0))</f>
        <v>72.00854771</v>
      </c>
      <c r="N831" s="2">
        <f t="array" ref="N831">INDEX('Purchase Behaviour'!F:F, MATCH($A831,'Purchase Behaviour'!$A:$A, 0))</f>
        <v>56.05218163</v>
      </c>
      <c r="O831" s="2">
        <f t="array" ref="O831">INDEX('Purchase Behaviour'!G:G, MATCH($A831,'Purchase Behaviour'!$A:$A, 0))</f>
        <v>74.07877527</v>
      </c>
      <c r="P831" s="2">
        <f t="array" ref="P831">INDEX('Purchase Behaviour'!H:H, MATCH($A831,'Purchase Behaviour'!$A:$A, 0))</f>
        <v>1</v>
      </c>
      <c r="Q831" s="2">
        <f t="array" ref="Q831">INDEX('Purchase Behaviour'!I:I, MATCH($A831,'Purchase Behaviour'!$A:$A, 0))</f>
        <v>1</v>
      </c>
      <c r="R831" s="2">
        <f t="array" ref="R831">INDEX('Purchase Behaviour'!J:J, MATCH($A831,'Purchase Behaviour'!$A:$A, 0))</f>
        <v>0</v>
      </c>
      <c r="S831" s="2">
        <f t="array" ref="S831">INDEX('Purchase Behaviour'!K:K, MATCH($A831,'Purchase Behaviour'!$A:$A, 0))</f>
        <v>3</v>
      </c>
      <c r="T831" s="2">
        <f t="array" ref="T831">INDEX('Purchase Behaviour'!L:L, MATCH($A831,'Purchase Behaviour'!$A:$A, 0))</f>
        <v>6</v>
      </c>
      <c r="U831" s="2">
        <f t="array" ref="U831">INDEX('Purchase Behaviour'!M:M, MATCH($A831,'Purchase Behaviour'!$A:$A, 0))</f>
        <v>23</v>
      </c>
      <c r="V831" s="2">
        <f t="array" ref="V831">INDEX('Campaign Performance'!B:B, MATCH(A831,'Campaign Performance'!A:A, 0))</f>
        <v>0</v>
      </c>
      <c r="W831" s="2">
        <f t="array" ref="W831">INDEX('Campaign Performance'!C:C, MATCH($A831,'Campaign Performance'!$A:$A, 0))</f>
        <v>0</v>
      </c>
      <c r="X831" s="2">
        <f t="array" ref="X831">INDEX('Campaign Performance'!D:D, MATCH($A831,'Campaign Performance'!$A:$A, 0))</f>
        <v>0</v>
      </c>
      <c r="Y831" s="2">
        <f t="array" ref="Y831">INDEX('Campaign Performance'!E:E, MATCH($A831,'Campaign Performance'!$A:$A, 0))</f>
        <v>0</v>
      </c>
      <c r="Z831" s="2">
        <f t="array" ref="Z831">INDEX('Campaign Performance'!F:F, MATCH($A831,'Campaign Performance'!$A:$A, 0))</f>
        <v>0</v>
      </c>
      <c r="AA831" s="2">
        <f t="array" ref="AA831">INDEX('Campaign Performance'!G:G, MATCH($A831,'Campaign Performance'!$A:$A, 0))</f>
        <v>1</v>
      </c>
      <c r="AB831" s="2">
        <f t="array" ref="AB831">INDEX('Campaign Performance'!H:H, MATCH($A831,'Campaign Performance'!$A:$A, 0))</f>
        <v>0</v>
      </c>
      <c r="AC831" s="5">
        <f t="shared" si="2"/>
        <v>41</v>
      </c>
      <c r="AD831" s="5">
        <f t="shared" si="3"/>
        <v>11</v>
      </c>
      <c r="AE831" s="5">
        <f t="shared" si="4"/>
        <v>480.2539007</v>
      </c>
      <c r="AF831" s="5">
        <f t="shared" si="5"/>
        <v>0</v>
      </c>
      <c r="AG831" s="5" t="str">
        <f t="shared" si="6"/>
        <v>No kids</v>
      </c>
      <c r="AH831" s="5" t="str">
        <f t="shared" si="20"/>
        <v>Low income</v>
      </c>
      <c r="AI831" s="5" t="str">
        <f t="shared" si="7"/>
        <v>No</v>
      </c>
      <c r="AJ831" s="5" t="str">
        <f t="shared" si="8"/>
        <v>No Acceptance</v>
      </c>
      <c r="AK831" s="5">
        <f t="shared" si="9"/>
        <v>1</v>
      </c>
      <c r="AL831" s="5">
        <f t="shared" si="10"/>
        <v>0.02434060416</v>
      </c>
      <c r="AM831" s="5">
        <f t="shared" si="11"/>
        <v>0.7676767677</v>
      </c>
      <c r="AN831" s="5">
        <f t="shared" si="12"/>
        <v>0.03703703704</v>
      </c>
      <c r="AO831" s="5">
        <f t="shared" si="13"/>
        <v>0</v>
      </c>
      <c r="AP831" s="5">
        <f t="shared" si="14"/>
        <v>0</v>
      </c>
      <c r="AQ831" s="5">
        <f t="shared" si="15"/>
        <v>0</v>
      </c>
      <c r="AR831" s="5">
        <f t="shared" si="16"/>
        <v>0.2419437369</v>
      </c>
      <c r="AS831" s="5">
        <f t="shared" si="17"/>
        <v>1378</v>
      </c>
      <c r="AT831" s="5">
        <f t="shared" si="18"/>
        <v>0.3849933006</v>
      </c>
      <c r="AU831" s="5" t="str">
        <f t="shared" si="19"/>
        <v>Low</v>
      </c>
      <c r="AV831" s="5"/>
      <c r="AW831" s="5"/>
      <c r="AX831" s="5"/>
      <c r="AY831" s="5"/>
      <c r="AZ831" s="5"/>
    </row>
    <row r="832" ht="14.25" customHeight="1">
      <c r="A832" s="5">
        <v>4887.0</v>
      </c>
      <c r="B832" s="5">
        <v>1976.0</v>
      </c>
      <c r="C832" s="5" t="s">
        <v>53</v>
      </c>
      <c r="D832" s="5" t="s">
        <v>58</v>
      </c>
      <c r="E832" s="5">
        <v>55412.0</v>
      </c>
      <c r="F832" s="2">
        <f t="shared" si="1"/>
        <v>55412</v>
      </c>
      <c r="G832" s="5">
        <v>1.0</v>
      </c>
      <c r="H832" s="5">
        <v>1.0</v>
      </c>
      <c r="I832" s="5" t="s">
        <v>81</v>
      </c>
      <c r="J832" s="2">
        <f t="array" ref="J832">INDEX('Purchase Behaviour'!B:B,MATCH(A832,'Purchase Behaviour'!A:A, 0))</f>
        <v>200.9877748</v>
      </c>
      <c r="K832" s="2">
        <f t="array" ref="K832">INDEX('Purchase Behaviour'!C:C, MATCH(A832,'Purchase Behaviour'!A:A, 0))</f>
        <v>194.1797319</v>
      </c>
      <c r="L832" s="2">
        <f t="array" ref="L832">INDEX('Purchase Behaviour'!D:D, MATCH($A832,'Purchase Behaviour'!$A:$A, 0))</f>
        <v>124.9736029</v>
      </c>
      <c r="M832" s="2">
        <f t="array" ref="M832">INDEX('Purchase Behaviour'!E:E, MATCH($A832,'Purchase Behaviour'!$A:$A, 0))</f>
        <v>414.9907231</v>
      </c>
      <c r="N832" s="2">
        <f t="array" ref="N832">INDEX('Purchase Behaviour'!F:F, MATCH($A832,'Purchase Behaviour'!$A:$A, 0))</f>
        <v>355.4518146</v>
      </c>
      <c r="O832" s="2">
        <f t="array" ref="O832">INDEX('Purchase Behaviour'!G:G, MATCH($A832,'Purchase Behaviour'!$A:$A, 0))</f>
        <v>288.1872859</v>
      </c>
      <c r="P832" s="2">
        <f t="array" ref="P832">INDEX('Purchase Behaviour'!H:H, MATCH($A832,'Purchase Behaviour'!$A:$A, 0))</f>
        <v>1</v>
      </c>
      <c r="Q832" s="2">
        <f t="array" ref="Q832">INDEX('Purchase Behaviour'!I:I, MATCH($A832,'Purchase Behaviour'!$A:$A, 0))</f>
        <v>2</v>
      </c>
      <c r="R832" s="2">
        <f t="array" ref="R832">INDEX('Purchase Behaviour'!J:J, MATCH($A832,'Purchase Behaviour'!$A:$A, 0))</f>
        <v>0</v>
      </c>
      <c r="S832" s="2">
        <f t="array" ref="S832">INDEX('Purchase Behaviour'!K:K, MATCH($A832,'Purchase Behaviour'!$A:$A, 0))</f>
        <v>3</v>
      </c>
      <c r="T832" s="2">
        <f t="array" ref="T832">INDEX('Purchase Behaviour'!L:L, MATCH($A832,'Purchase Behaviour'!$A:$A, 0))</f>
        <v>5</v>
      </c>
      <c r="U832" s="2">
        <f t="array" ref="U832">INDEX('Purchase Behaviour'!M:M, MATCH($A832,'Purchase Behaviour'!$A:$A, 0))</f>
        <v>65</v>
      </c>
      <c r="V832" s="2">
        <f t="array" ref="V832">INDEX('Campaign Performance'!B:B, MATCH(A832,'Campaign Performance'!A:A, 0))</f>
        <v>0</v>
      </c>
      <c r="W832" s="2">
        <f t="array" ref="W832">INDEX('Campaign Performance'!C:C, MATCH($A832,'Campaign Performance'!$A:$A, 0))</f>
        <v>0</v>
      </c>
      <c r="X832" s="2">
        <f t="array" ref="X832">INDEX('Campaign Performance'!D:D, MATCH($A832,'Campaign Performance'!$A:$A, 0))</f>
        <v>0</v>
      </c>
      <c r="Y832" s="2">
        <f t="array" ref="Y832">INDEX('Campaign Performance'!E:E, MATCH($A832,'Campaign Performance'!$A:$A, 0))</f>
        <v>0</v>
      </c>
      <c r="Z832" s="2">
        <f t="array" ref="Z832">INDEX('Campaign Performance'!F:F, MATCH($A832,'Campaign Performance'!$A:$A, 0))</f>
        <v>0</v>
      </c>
      <c r="AA832" s="2">
        <f t="array" ref="AA832">INDEX('Campaign Performance'!G:G, MATCH($A832,'Campaign Performance'!$A:$A, 0))</f>
        <v>0</v>
      </c>
      <c r="AB832" s="2">
        <f t="array" ref="AB832">INDEX('Campaign Performance'!H:H, MATCH($A832,'Campaign Performance'!$A:$A, 0))</f>
        <v>0</v>
      </c>
      <c r="AC832" s="5">
        <f t="shared" si="2"/>
        <v>49</v>
      </c>
      <c r="AD832" s="5">
        <f t="shared" si="3"/>
        <v>11</v>
      </c>
      <c r="AE832" s="5">
        <f t="shared" si="4"/>
        <v>1578.770933</v>
      </c>
      <c r="AF832" s="5">
        <f t="shared" si="5"/>
        <v>0</v>
      </c>
      <c r="AG832" s="5" t="str">
        <f t="shared" si="6"/>
        <v>Large family</v>
      </c>
      <c r="AH832" s="5" t="str">
        <f t="shared" si="20"/>
        <v>High income</v>
      </c>
      <c r="AI832" s="5" t="str">
        <f t="shared" si="7"/>
        <v>No</v>
      </c>
      <c r="AJ832" s="5" t="str">
        <f t="shared" si="8"/>
        <v>No Acceptance</v>
      </c>
      <c r="AK832" s="5">
        <f t="shared" si="9"/>
        <v>3</v>
      </c>
      <c r="AL832" s="5">
        <f t="shared" si="10"/>
        <v>0.08001650437</v>
      </c>
      <c r="AM832" s="5">
        <f t="shared" si="11"/>
        <v>0.3434343434</v>
      </c>
      <c r="AN832" s="5">
        <f t="shared" si="12"/>
        <v>0.07407407407</v>
      </c>
      <c r="AO832" s="5">
        <f t="shared" si="13"/>
        <v>0</v>
      </c>
      <c r="AP832" s="5">
        <f t="shared" si="14"/>
        <v>0</v>
      </c>
      <c r="AQ832" s="5">
        <f t="shared" si="15"/>
        <v>1</v>
      </c>
      <c r="AR832" s="5">
        <f t="shared" si="16"/>
        <v>0.2341455402</v>
      </c>
      <c r="AS832" s="5">
        <f t="shared" si="17"/>
        <v>1430</v>
      </c>
      <c r="AT832" s="5">
        <f t="shared" si="18"/>
        <v>0.3617686467</v>
      </c>
      <c r="AU832" s="5" t="str">
        <f t="shared" si="19"/>
        <v>Low</v>
      </c>
      <c r="AV832" s="5"/>
      <c r="AW832" s="5"/>
      <c r="AX832" s="5"/>
      <c r="AY832" s="5"/>
      <c r="AZ832" s="5"/>
    </row>
    <row r="833" ht="14.25" customHeight="1">
      <c r="A833" s="5">
        <v>8560.0</v>
      </c>
      <c r="B833" s="5">
        <v>1992.0</v>
      </c>
      <c r="C833" s="5" t="s">
        <v>46</v>
      </c>
      <c r="D833" s="5" t="s">
        <v>47</v>
      </c>
      <c r="E833" s="5">
        <v>48789.0</v>
      </c>
      <c r="F833" s="2">
        <f t="shared" si="1"/>
        <v>48789</v>
      </c>
      <c r="G833" s="5">
        <v>2.0</v>
      </c>
      <c r="H833" s="5">
        <v>0.0</v>
      </c>
      <c r="I833" s="5" t="s">
        <v>226</v>
      </c>
      <c r="J833" s="2">
        <f t="array" ref="J833">INDEX('Purchase Behaviour'!B:B,MATCH(A833,'Purchase Behaviour'!A:A, 0))</f>
        <v>222.69379</v>
      </c>
      <c r="K833" s="2">
        <f t="array" ref="K833">INDEX('Purchase Behaviour'!C:C, MATCH(A833,'Purchase Behaviour'!A:A, 0))</f>
        <v>233.0355973</v>
      </c>
      <c r="L833" s="2">
        <f t="array" ref="L833">INDEX('Purchase Behaviour'!D:D, MATCH($A833,'Purchase Behaviour'!$A:$A, 0))</f>
        <v>175.413653</v>
      </c>
      <c r="M833" s="2">
        <f t="array" ref="M833">INDEX('Purchase Behaviour'!E:E, MATCH($A833,'Purchase Behaviour'!$A:$A, 0))</f>
        <v>148.7483328</v>
      </c>
      <c r="N833" s="2">
        <f t="array" ref="N833">INDEX('Purchase Behaviour'!F:F, MATCH($A833,'Purchase Behaviour'!$A:$A, 0))</f>
        <v>287.0467438</v>
      </c>
      <c r="O833" s="2">
        <f t="array" ref="O833">INDEX('Purchase Behaviour'!G:G, MATCH($A833,'Purchase Behaviour'!$A:$A, 0))</f>
        <v>213.8631806</v>
      </c>
      <c r="P833" s="2">
        <f t="array" ref="P833">INDEX('Purchase Behaviour'!H:H, MATCH($A833,'Purchase Behaviour'!$A:$A, 0))</f>
        <v>1</v>
      </c>
      <c r="Q833" s="2">
        <f t="array" ref="Q833">INDEX('Purchase Behaviour'!I:I, MATCH($A833,'Purchase Behaviour'!$A:$A, 0))</f>
        <v>6</v>
      </c>
      <c r="R833" s="2">
        <f t="array" ref="R833">INDEX('Purchase Behaviour'!J:J, MATCH($A833,'Purchase Behaviour'!$A:$A, 0))</f>
        <v>4</v>
      </c>
      <c r="S833" s="2">
        <f t="array" ref="S833">INDEX('Purchase Behaviour'!K:K, MATCH($A833,'Purchase Behaviour'!$A:$A, 0))</f>
        <v>7</v>
      </c>
      <c r="T833" s="2">
        <f t="array" ref="T833">INDEX('Purchase Behaviour'!L:L, MATCH($A833,'Purchase Behaviour'!$A:$A, 0))</f>
        <v>6</v>
      </c>
      <c r="U833" s="2">
        <f t="array" ref="U833">INDEX('Purchase Behaviour'!M:M, MATCH($A833,'Purchase Behaviour'!$A:$A, 0))</f>
        <v>94</v>
      </c>
      <c r="V833" s="2">
        <f t="array" ref="V833">INDEX('Campaign Performance'!B:B, MATCH(A833,'Campaign Performance'!A:A, 0))</f>
        <v>0</v>
      </c>
      <c r="W833" s="2">
        <f t="array" ref="W833">INDEX('Campaign Performance'!C:C, MATCH($A833,'Campaign Performance'!$A:$A, 0))</f>
        <v>0</v>
      </c>
      <c r="X833" s="2">
        <f t="array" ref="X833">INDEX('Campaign Performance'!D:D, MATCH($A833,'Campaign Performance'!$A:$A, 0))</f>
        <v>0</v>
      </c>
      <c r="Y833" s="2">
        <f t="array" ref="Y833">INDEX('Campaign Performance'!E:E, MATCH($A833,'Campaign Performance'!$A:$A, 0))</f>
        <v>0</v>
      </c>
      <c r="Z833" s="2">
        <f t="array" ref="Z833">INDEX('Campaign Performance'!F:F, MATCH($A833,'Campaign Performance'!$A:$A, 0))</f>
        <v>0</v>
      </c>
      <c r="AA833" s="2">
        <f t="array" ref="AA833">INDEX('Campaign Performance'!G:G, MATCH($A833,'Campaign Performance'!$A:$A, 0))</f>
        <v>0</v>
      </c>
      <c r="AB833" s="2">
        <f t="array" ref="AB833">INDEX('Campaign Performance'!H:H, MATCH($A833,'Campaign Performance'!$A:$A, 0))</f>
        <v>0</v>
      </c>
      <c r="AC833" s="5">
        <f t="shared" si="2"/>
        <v>33</v>
      </c>
      <c r="AD833" s="5">
        <f t="shared" si="3"/>
        <v>13</v>
      </c>
      <c r="AE833" s="5">
        <f t="shared" si="4"/>
        <v>1280.801298</v>
      </c>
      <c r="AF833" s="5">
        <f t="shared" si="5"/>
        <v>0</v>
      </c>
      <c r="AG833" s="5" t="str">
        <f t="shared" si="6"/>
        <v>Large family</v>
      </c>
      <c r="AH833" s="5" t="str">
        <f t="shared" si="20"/>
        <v>Mid income</v>
      </c>
      <c r="AI833" s="5" t="str">
        <f t="shared" si="7"/>
        <v>No</v>
      </c>
      <c r="AJ833" s="5" t="str">
        <f t="shared" si="8"/>
        <v>No Acceptance</v>
      </c>
      <c r="AK833" s="5">
        <f t="shared" si="9"/>
        <v>2</v>
      </c>
      <c r="AL833" s="5">
        <f t="shared" si="10"/>
        <v>0.06491457403</v>
      </c>
      <c r="AM833" s="5">
        <f t="shared" si="11"/>
        <v>0.05050505051</v>
      </c>
      <c r="AN833" s="5">
        <f t="shared" si="12"/>
        <v>0.2222222222</v>
      </c>
      <c r="AO833" s="5">
        <f t="shared" si="13"/>
        <v>0.1428571429</v>
      </c>
      <c r="AP833" s="5">
        <f t="shared" si="14"/>
        <v>0</v>
      </c>
      <c r="AQ833" s="5">
        <f t="shared" si="15"/>
        <v>0.5</v>
      </c>
      <c r="AR833" s="5">
        <f t="shared" si="16"/>
        <v>0.1289992063</v>
      </c>
      <c r="AS833" s="5">
        <f t="shared" si="17"/>
        <v>1992</v>
      </c>
      <c r="AT833" s="5">
        <f t="shared" si="18"/>
        <v>0.1107637338</v>
      </c>
      <c r="AU833" s="5" t="str">
        <f t="shared" si="19"/>
        <v>Low</v>
      </c>
      <c r="AV833" s="5"/>
      <c r="AW833" s="5"/>
      <c r="AX833" s="5"/>
      <c r="AY833" s="5"/>
      <c r="AZ833" s="5"/>
    </row>
    <row r="834" ht="14.25" customHeight="1">
      <c r="A834" s="5">
        <v>3321.0</v>
      </c>
      <c r="B834" s="5">
        <v>1967.0</v>
      </c>
      <c r="C834" s="5" t="s">
        <v>53</v>
      </c>
      <c r="D834" s="5" t="s">
        <v>50</v>
      </c>
      <c r="E834" s="5">
        <v>56575.0</v>
      </c>
      <c r="F834" s="2">
        <f t="shared" si="1"/>
        <v>56575</v>
      </c>
      <c r="G834" s="5">
        <v>0.0</v>
      </c>
      <c r="H834" s="5">
        <v>0.0</v>
      </c>
      <c r="I834" s="5" t="s">
        <v>533</v>
      </c>
      <c r="J834" s="2">
        <f t="array" ref="J834">INDEX('Purchase Behaviour'!B:B,MATCH(A834,'Purchase Behaviour'!A:A, 0))</f>
        <v>298.9253871</v>
      </c>
      <c r="K834" s="2">
        <f t="array" ref="K834">INDEX('Purchase Behaviour'!C:C, MATCH(A834,'Purchase Behaviour'!A:A, 0))</f>
        <v>126.6966411</v>
      </c>
      <c r="L834" s="2">
        <f t="array" ref="L834">INDEX('Purchase Behaviour'!D:D, MATCH($A834,'Purchase Behaviour'!$A:$A, 0))</f>
        <v>243.3835066</v>
      </c>
      <c r="M834" s="2">
        <f t="array" ref="M834">INDEX('Purchase Behaviour'!E:E, MATCH($A834,'Purchase Behaviour'!$A:$A, 0))</f>
        <v>170.7964207</v>
      </c>
      <c r="N834" s="2">
        <f t="array" ref="N834">INDEX('Purchase Behaviour'!F:F, MATCH($A834,'Purchase Behaviour'!$A:$A, 0))</f>
        <v>312.6401086</v>
      </c>
      <c r="O834" s="2">
        <f t="array" ref="O834">INDEX('Purchase Behaviour'!G:G, MATCH($A834,'Purchase Behaviour'!$A:$A, 0))</f>
        <v>356.9255239</v>
      </c>
      <c r="P834" s="2">
        <f t="array" ref="P834">INDEX('Purchase Behaviour'!H:H, MATCH($A834,'Purchase Behaviour'!$A:$A, 0))</f>
        <v>3</v>
      </c>
      <c r="Q834" s="2">
        <f t="array" ref="Q834">INDEX('Purchase Behaviour'!I:I, MATCH($A834,'Purchase Behaviour'!$A:$A, 0))</f>
        <v>7</v>
      </c>
      <c r="R834" s="2">
        <f t="array" ref="R834">INDEX('Purchase Behaviour'!J:J, MATCH($A834,'Purchase Behaviour'!$A:$A, 0))</f>
        <v>3</v>
      </c>
      <c r="S834" s="2">
        <f t="array" ref="S834">INDEX('Purchase Behaviour'!K:K, MATCH($A834,'Purchase Behaviour'!$A:$A, 0))</f>
        <v>7</v>
      </c>
      <c r="T834" s="2">
        <f t="array" ref="T834">INDEX('Purchase Behaviour'!L:L, MATCH($A834,'Purchase Behaviour'!$A:$A, 0))</f>
        <v>5</v>
      </c>
      <c r="U834" s="2">
        <f t="array" ref="U834">INDEX('Purchase Behaviour'!M:M, MATCH($A834,'Purchase Behaviour'!$A:$A, 0))</f>
        <v>42</v>
      </c>
      <c r="V834" s="2">
        <f t="array" ref="V834">INDEX('Campaign Performance'!B:B, MATCH(A834,'Campaign Performance'!A:A, 0))</f>
        <v>0</v>
      </c>
      <c r="W834" s="2">
        <f t="array" ref="W834">INDEX('Campaign Performance'!C:C, MATCH($A834,'Campaign Performance'!$A:$A, 0))</f>
        <v>0</v>
      </c>
      <c r="X834" s="2">
        <f t="array" ref="X834">INDEX('Campaign Performance'!D:D, MATCH($A834,'Campaign Performance'!$A:$A, 0))</f>
        <v>0</v>
      </c>
      <c r="Y834" s="2">
        <f t="array" ref="Y834">INDEX('Campaign Performance'!E:E, MATCH($A834,'Campaign Performance'!$A:$A, 0))</f>
        <v>0</v>
      </c>
      <c r="Z834" s="2">
        <f t="array" ref="Z834">INDEX('Campaign Performance'!F:F, MATCH($A834,'Campaign Performance'!$A:$A, 0))</f>
        <v>0</v>
      </c>
      <c r="AA834" s="2">
        <f t="array" ref="AA834">INDEX('Campaign Performance'!G:G, MATCH($A834,'Campaign Performance'!$A:$A, 0))</f>
        <v>0</v>
      </c>
      <c r="AB834" s="2">
        <f t="array" ref="AB834">INDEX('Campaign Performance'!H:H, MATCH($A834,'Campaign Performance'!$A:$A, 0))</f>
        <v>0</v>
      </c>
      <c r="AC834" s="5">
        <f t="shared" si="2"/>
        <v>58</v>
      </c>
      <c r="AD834" s="5">
        <f t="shared" si="3"/>
        <v>12</v>
      </c>
      <c r="AE834" s="5">
        <f t="shared" si="4"/>
        <v>1509.367588</v>
      </c>
      <c r="AF834" s="5">
        <f t="shared" si="5"/>
        <v>0</v>
      </c>
      <c r="AG834" s="5" t="str">
        <f t="shared" si="6"/>
        <v>No kids</v>
      </c>
      <c r="AH834" s="5" t="str">
        <f t="shared" si="20"/>
        <v>High income</v>
      </c>
      <c r="AI834" s="5" t="str">
        <f t="shared" si="7"/>
        <v>No</v>
      </c>
      <c r="AJ834" s="5" t="str">
        <f t="shared" si="8"/>
        <v>No Acceptance</v>
      </c>
      <c r="AK834" s="5">
        <f t="shared" si="9"/>
        <v>3</v>
      </c>
      <c r="AL834" s="5">
        <f t="shared" si="10"/>
        <v>0.07649894968</v>
      </c>
      <c r="AM834" s="5">
        <f t="shared" si="11"/>
        <v>0.5757575758</v>
      </c>
      <c r="AN834" s="5">
        <f t="shared" si="12"/>
        <v>0.2592592593</v>
      </c>
      <c r="AO834" s="5">
        <f t="shared" si="13"/>
        <v>0.1071428571</v>
      </c>
      <c r="AP834" s="5">
        <f t="shared" si="14"/>
        <v>0</v>
      </c>
      <c r="AQ834" s="5">
        <f t="shared" si="15"/>
        <v>1</v>
      </c>
      <c r="AR834" s="5">
        <f t="shared" si="16"/>
        <v>0.3414551848</v>
      </c>
      <c r="AS834" s="5">
        <f t="shared" si="17"/>
        <v>663</v>
      </c>
      <c r="AT834" s="5">
        <f t="shared" si="18"/>
        <v>0.7043322912</v>
      </c>
      <c r="AU834" s="5" t="str">
        <f t="shared" si="19"/>
        <v>Mid</v>
      </c>
      <c r="AV834" s="5"/>
      <c r="AW834" s="5"/>
      <c r="AX834" s="5"/>
      <c r="AY834" s="5"/>
      <c r="AZ834" s="5"/>
    </row>
    <row r="835" ht="14.25" customHeight="1">
      <c r="A835" s="5">
        <v>11003.0</v>
      </c>
      <c r="B835" s="5">
        <v>1980.0</v>
      </c>
      <c r="C835" s="5" t="s">
        <v>70</v>
      </c>
      <c r="D835" s="5" t="s">
        <v>50</v>
      </c>
      <c r="E835" s="5">
        <v>25130.0</v>
      </c>
      <c r="F835" s="2">
        <f t="shared" si="1"/>
        <v>25130</v>
      </c>
      <c r="G835" s="5">
        <v>0.0</v>
      </c>
      <c r="H835" s="5">
        <v>1.0</v>
      </c>
      <c r="I835" s="5" t="s">
        <v>94</v>
      </c>
      <c r="J835" s="2">
        <f t="array" ref="J835">INDEX('Purchase Behaviour'!B:B,MATCH(A835,'Purchase Behaviour'!A:A, 0))</f>
        <v>176.4127186</v>
      </c>
      <c r="K835" s="2">
        <f t="array" ref="K835">INDEX('Purchase Behaviour'!C:C, MATCH(A835,'Purchase Behaviour'!A:A, 0))</f>
        <v>96.04331357</v>
      </c>
      <c r="L835" s="2">
        <f t="array" ref="L835">INDEX('Purchase Behaviour'!D:D, MATCH($A835,'Purchase Behaviour'!$A:$A, 0))</f>
        <v>76.84560549</v>
      </c>
      <c r="M835" s="2">
        <f t="array" ref="M835">INDEX('Purchase Behaviour'!E:E, MATCH($A835,'Purchase Behaviour'!$A:$A, 0))</f>
        <v>104.1386727</v>
      </c>
      <c r="N835" s="2">
        <f t="array" ref="N835">INDEX('Purchase Behaviour'!F:F, MATCH($A835,'Purchase Behaviour'!$A:$A, 0))</f>
        <v>93.33699238</v>
      </c>
      <c r="O835" s="2">
        <f t="array" ref="O835">INDEX('Purchase Behaviour'!G:G, MATCH($A835,'Purchase Behaviour'!$A:$A, 0))</f>
        <v>136.8388077</v>
      </c>
      <c r="P835" s="2">
        <f t="array" ref="P835">INDEX('Purchase Behaviour'!H:H, MATCH($A835,'Purchase Behaviour'!$A:$A, 0))</f>
        <v>2</v>
      </c>
      <c r="Q835" s="2">
        <f t="array" ref="Q835">INDEX('Purchase Behaviour'!I:I, MATCH($A835,'Purchase Behaviour'!$A:$A, 0))</f>
        <v>2</v>
      </c>
      <c r="R835" s="2">
        <f t="array" ref="R835">INDEX('Purchase Behaviour'!J:J, MATCH($A835,'Purchase Behaviour'!$A:$A, 0))</f>
        <v>0</v>
      </c>
      <c r="S835" s="2">
        <f t="array" ref="S835">INDEX('Purchase Behaviour'!K:K, MATCH($A835,'Purchase Behaviour'!$A:$A, 0))</f>
        <v>3</v>
      </c>
      <c r="T835" s="2">
        <f t="array" ref="T835">INDEX('Purchase Behaviour'!L:L, MATCH($A835,'Purchase Behaviour'!$A:$A, 0))</f>
        <v>7</v>
      </c>
      <c r="U835" s="2">
        <f t="array" ref="U835">INDEX('Purchase Behaviour'!M:M, MATCH($A835,'Purchase Behaviour'!$A:$A, 0))</f>
        <v>10</v>
      </c>
      <c r="V835" s="2">
        <f t="array" ref="V835">INDEX('Campaign Performance'!B:B, MATCH(A835,'Campaign Performance'!A:A, 0))</f>
        <v>0</v>
      </c>
      <c r="W835" s="2">
        <f t="array" ref="W835">INDEX('Campaign Performance'!C:C, MATCH($A835,'Campaign Performance'!$A:$A, 0))</f>
        <v>0</v>
      </c>
      <c r="X835" s="2">
        <f t="array" ref="X835">INDEX('Campaign Performance'!D:D, MATCH($A835,'Campaign Performance'!$A:$A, 0))</f>
        <v>0</v>
      </c>
      <c r="Y835" s="2">
        <f t="array" ref="Y835">INDEX('Campaign Performance'!E:E, MATCH($A835,'Campaign Performance'!$A:$A, 0))</f>
        <v>0</v>
      </c>
      <c r="Z835" s="2">
        <f t="array" ref="Z835">INDEX('Campaign Performance'!F:F, MATCH($A835,'Campaign Performance'!$A:$A, 0))</f>
        <v>0</v>
      </c>
      <c r="AA835" s="2">
        <f t="array" ref="AA835">INDEX('Campaign Performance'!G:G, MATCH($A835,'Campaign Performance'!$A:$A, 0))</f>
        <v>0</v>
      </c>
      <c r="AB835" s="2">
        <f t="array" ref="AB835">INDEX('Campaign Performance'!H:H, MATCH($A835,'Campaign Performance'!$A:$A, 0))</f>
        <v>0</v>
      </c>
      <c r="AC835" s="5">
        <f t="shared" si="2"/>
        <v>45</v>
      </c>
      <c r="AD835" s="5">
        <f t="shared" si="3"/>
        <v>12</v>
      </c>
      <c r="AE835" s="5">
        <f t="shared" si="4"/>
        <v>683.6161105</v>
      </c>
      <c r="AF835" s="5">
        <f t="shared" si="5"/>
        <v>0</v>
      </c>
      <c r="AG835" s="5" t="str">
        <f t="shared" si="6"/>
        <v>Small family</v>
      </c>
      <c r="AH835" s="5" t="str">
        <f t="shared" si="20"/>
        <v>Low income</v>
      </c>
      <c r="AI835" s="5" t="str">
        <f t="shared" si="7"/>
        <v>No</v>
      </c>
      <c r="AJ835" s="5" t="str">
        <f t="shared" si="8"/>
        <v>No Acceptance</v>
      </c>
      <c r="AK835" s="5">
        <f t="shared" si="9"/>
        <v>1</v>
      </c>
      <c r="AL835" s="5">
        <f t="shared" si="10"/>
        <v>0.03464756687</v>
      </c>
      <c r="AM835" s="5">
        <f t="shared" si="11"/>
        <v>0.898989899</v>
      </c>
      <c r="AN835" s="5">
        <f t="shared" si="12"/>
        <v>0.07407407407</v>
      </c>
      <c r="AO835" s="5">
        <f t="shared" si="13"/>
        <v>0</v>
      </c>
      <c r="AP835" s="5">
        <f t="shared" si="14"/>
        <v>0</v>
      </c>
      <c r="AQ835" s="5">
        <f t="shared" si="15"/>
        <v>0</v>
      </c>
      <c r="AR835" s="5">
        <f t="shared" si="16"/>
        <v>0.2894699725</v>
      </c>
      <c r="AS835" s="5">
        <f t="shared" si="17"/>
        <v>1037</v>
      </c>
      <c r="AT835" s="5">
        <f t="shared" si="18"/>
        <v>0.5372934346</v>
      </c>
      <c r="AU835" s="5" t="str">
        <f t="shared" si="19"/>
        <v>Mid</v>
      </c>
      <c r="AV835" s="5"/>
      <c r="AW835" s="5"/>
      <c r="AX835" s="5"/>
      <c r="AY835" s="5"/>
      <c r="AZ835" s="5"/>
    </row>
    <row r="836" ht="14.25" customHeight="1">
      <c r="A836" s="5">
        <v>10402.0</v>
      </c>
      <c r="B836" s="5">
        <v>1967.0</v>
      </c>
      <c r="C836" s="5" t="s">
        <v>46</v>
      </c>
      <c r="D836" s="5" t="s">
        <v>54</v>
      </c>
      <c r="E836" s="5">
        <v>35441.0</v>
      </c>
      <c r="F836" s="2">
        <f t="shared" si="1"/>
        <v>35441</v>
      </c>
      <c r="G836" s="5">
        <v>0.0</v>
      </c>
      <c r="H836" s="5">
        <v>1.0</v>
      </c>
      <c r="I836" s="5" t="s">
        <v>534</v>
      </c>
      <c r="J836" s="2">
        <f t="array" ref="J836">INDEX('Purchase Behaviour'!B:B,MATCH(A836,'Purchase Behaviour'!A:A, 0))</f>
        <v>93.45887671</v>
      </c>
      <c r="K836" s="2">
        <f t="array" ref="K836">INDEX('Purchase Behaviour'!C:C, MATCH(A836,'Purchase Behaviour'!A:A, 0))</f>
        <v>74.3780518</v>
      </c>
      <c r="L836" s="2">
        <f t="array" ref="L836">INDEX('Purchase Behaviour'!D:D, MATCH($A836,'Purchase Behaviour'!$A:$A, 0))</f>
        <v>150.7825171</v>
      </c>
      <c r="M836" s="2">
        <f t="array" ref="M836">INDEX('Purchase Behaviour'!E:E, MATCH($A836,'Purchase Behaviour'!$A:$A, 0))</f>
        <v>209.0080881</v>
      </c>
      <c r="N836" s="2">
        <f t="array" ref="N836">INDEX('Purchase Behaviour'!F:F, MATCH($A836,'Purchase Behaviour'!$A:$A, 0))</f>
        <v>113.826516</v>
      </c>
      <c r="O836" s="2">
        <f t="array" ref="O836">INDEX('Purchase Behaviour'!G:G, MATCH($A836,'Purchase Behaviour'!$A:$A, 0))</f>
        <v>215.6615641</v>
      </c>
      <c r="P836" s="2">
        <f t="array" ref="P836">INDEX('Purchase Behaviour'!H:H, MATCH($A836,'Purchase Behaviour'!$A:$A, 0))</f>
        <v>2</v>
      </c>
      <c r="Q836" s="2">
        <f t="array" ref="Q836">INDEX('Purchase Behaviour'!I:I, MATCH($A836,'Purchase Behaviour'!$A:$A, 0))</f>
        <v>1</v>
      </c>
      <c r="R836" s="2">
        <f t="array" ref="R836">INDEX('Purchase Behaviour'!J:J, MATCH($A836,'Purchase Behaviour'!$A:$A, 0))</f>
        <v>0</v>
      </c>
      <c r="S836" s="2">
        <f t="array" ref="S836">INDEX('Purchase Behaviour'!K:K, MATCH($A836,'Purchase Behaviour'!$A:$A, 0))</f>
        <v>3</v>
      </c>
      <c r="T836" s="2">
        <f t="array" ref="T836">INDEX('Purchase Behaviour'!L:L, MATCH($A836,'Purchase Behaviour'!$A:$A, 0))</f>
        <v>8</v>
      </c>
      <c r="U836" s="2">
        <f t="array" ref="U836">INDEX('Purchase Behaviour'!M:M, MATCH($A836,'Purchase Behaviour'!$A:$A, 0))</f>
        <v>94</v>
      </c>
      <c r="V836" s="2">
        <f t="array" ref="V836">INDEX('Campaign Performance'!B:B, MATCH(A836,'Campaign Performance'!A:A, 0))</f>
        <v>0</v>
      </c>
      <c r="W836" s="2">
        <f t="array" ref="W836">INDEX('Campaign Performance'!C:C, MATCH($A836,'Campaign Performance'!$A:$A, 0))</f>
        <v>0</v>
      </c>
      <c r="X836" s="2">
        <f t="array" ref="X836">INDEX('Campaign Performance'!D:D, MATCH($A836,'Campaign Performance'!$A:$A, 0))</f>
        <v>0</v>
      </c>
      <c r="Y836" s="2">
        <f t="array" ref="Y836">INDEX('Campaign Performance'!E:E, MATCH($A836,'Campaign Performance'!$A:$A, 0))</f>
        <v>0</v>
      </c>
      <c r="Z836" s="2">
        <f t="array" ref="Z836">INDEX('Campaign Performance'!F:F, MATCH($A836,'Campaign Performance'!$A:$A, 0))</f>
        <v>0</v>
      </c>
      <c r="AA836" s="2">
        <f t="array" ref="AA836">INDEX('Campaign Performance'!G:G, MATCH($A836,'Campaign Performance'!$A:$A, 0))</f>
        <v>0</v>
      </c>
      <c r="AB836" s="2">
        <f t="array" ref="AB836">INDEX('Campaign Performance'!H:H, MATCH($A836,'Campaign Performance'!$A:$A, 0))</f>
        <v>0</v>
      </c>
      <c r="AC836" s="5">
        <f t="shared" si="2"/>
        <v>58</v>
      </c>
      <c r="AD836" s="5">
        <f t="shared" si="3"/>
        <v>12</v>
      </c>
      <c r="AE836" s="5">
        <f t="shared" si="4"/>
        <v>857.1156138</v>
      </c>
      <c r="AF836" s="5">
        <f t="shared" si="5"/>
        <v>0</v>
      </c>
      <c r="AG836" s="5" t="str">
        <f t="shared" si="6"/>
        <v>Small family</v>
      </c>
      <c r="AH836" s="5" t="str">
        <f t="shared" si="20"/>
        <v>Mid income</v>
      </c>
      <c r="AI836" s="5" t="str">
        <f t="shared" si="7"/>
        <v>No</v>
      </c>
      <c r="AJ836" s="5" t="str">
        <f t="shared" si="8"/>
        <v>No Acceptance</v>
      </c>
      <c r="AK836" s="5">
        <f t="shared" si="9"/>
        <v>2</v>
      </c>
      <c r="AL836" s="5">
        <f t="shared" si="10"/>
        <v>0.04344100452</v>
      </c>
      <c r="AM836" s="5">
        <f t="shared" si="11"/>
        <v>0.05050505051</v>
      </c>
      <c r="AN836" s="5">
        <f t="shared" si="12"/>
        <v>0.03703703704</v>
      </c>
      <c r="AO836" s="5">
        <f t="shared" si="13"/>
        <v>0</v>
      </c>
      <c r="AP836" s="5">
        <f t="shared" si="14"/>
        <v>0</v>
      </c>
      <c r="AQ836" s="5">
        <f t="shared" si="15"/>
        <v>0.5</v>
      </c>
      <c r="AR836" s="5">
        <f t="shared" si="16"/>
        <v>0.08156732184</v>
      </c>
      <c r="AS836" s="5">
        <f t="shared" si="17"/>
        <v>2139</v>
      </c>
      <c r="AT836" s="5">
        <f t="shared" si="18"/>
        <v>0.04510942385</v>
      </c>
      <c r="AU836" s="5" t="str">
        <f t="shared" si="19"/>
        <v>Low</v>
      </c>
      <c r="AV836" s="5"/>
      <c r="AW836" s="5"/>
      <c r="AX836" s="5"/>
      <c r="AY836" s="5"/>
      <c r="AZ836" s="5"/>
    </row>
    <row r="837" ht="14.25" customHeight="1">
      <c r="A837" s="5">
        <v>9904.0</v>
      </c>
      <c r="B837" s="5">
        <v>1960.0</v>
      </c>
      <c r="C837" s="5" t="s">
        <v>46</v>
      </c>
      <c r="D837" s="5" t="s">
        <v>54</v>
      </c>
      <c r="E837" s="5">
        <v>71391.0</v>
      </c>
      <c r="F837" s="2">
        <f t="shared" si="1"/>
        <v>71391</v>
      </c>
      <c r="G837" s="5">
        <v>0.0</v>
      </c>
      <c r="H837" s="5">
        <v>0.0</v>
      </c>
      <c r="I837" s="5" t="s">
        <v>500</v>
      </c>
      <c r="J837" s="2">
        <f t="array" ref="J837">INDEX('Purchase Behaviour'!B:B,MATCH(A837,'Purchase Behaviour'!A:A, 0))</f>
        <v>381.5376996</v>
      </c>
      <c r="K837" s="2">
        <f t="array" ref="K837">INDEX('Purchase Behaviour'!C:C, MATCH(A837,'Purchase Behaviour'!A:A, 0))</f>
        <v>510.685864</v>
      </c>
      <c r="L837" s="2">
        <f t="array" ref="L837">INDEX('Purchase Behaviour'!D:D, MATCH($A837,'Purchase Behaviour'!$A:$A, 0))</f>
        <v>253.9052031</v>
      </c>
      <c r="M837" s="2">
        <f t="array" ref="M837">INDEX('Purchase Behaviour'!E:E, MATCH($A837,'Purchase Behaviour'!$A:$A, 0))</f>
        <v>165.9941745</v>
      </c>
      <c r="N837" s="2">
        <f t="array" ref="N837">INDEX('Purchase Behaviour'!F:F, MATCH($A837,'Purchase Behaviour'!$A:$A, 0))</f>
        <v>407.0298252</v>
      </c>
      <c r="O837" s="2">
        <f t="array" ref="O837">INDEX('Purchase Behaviour'!G:G, MATCH($A837,'Purchase Behaviour'!$A:$A, 0))</f>
        <v>372.1955002</v>
      </c>
      <c r="P837" s="2">
        <f t="array" ref="P837">INDEX('Purchase Behaviour'!H:H, MATCH($A837,'Purchase Behaviour'!$A:$A, 0))</f>
        <v>5</v>
      </c>
      <c r="Q837" s="2">
        <f t="array" ref="Q837">INDEX('Purchase Behaviour'!I:I, MATCH($A837,'Purchase Behaviour'!$A:$A, 0))</f>
        <v>6</v>
      </c>
      <c r="R837" s="2">
        <f t="array" ref="R837">INDEX('Purchase Behaviour'!J:J, MATCH($A837,'Purchase Behaviour'!$A:$A, 0))</f>
        <v>5</v>
      </c>
      <c r="S837" s="2">
        <f t="array" ref="S837">INDEX('Purchase Behaviour'!K:K, MATCH($A837,'Purchase Behaviour'!$A:$A, 0))</f>
        <v>12</v>
      </c>
      <c r="T837" s="2">
        <f t="array" ref="T837">INDEX('Purchase Behaviour'!L:L, MATCH($A837,'Purchase Behaviour'!$A:$A, 0))</f>
        <v>3</v>
      </c>
      <c r="U837" s="2">
        <f t="array" ref="U837">INDEX('Purchase Behaviour'!M:M, MATCH($A837,'Purchase Behaviour'!$A:$A, 0))</f>
        <v>50</v>
      </c>
      <c r="V837" s="2">
        <f t="array" ref="V837">INDEX('Campaign Performance'!B:B, MATCH(A837,'Campaign Performance'!A:A, 0))</f>
        <v>0</v>
      </c>
      <c r="W837" s="2">
        <f t="array" ref="W837">INDEX('Campaign Performance'!C:C, MATCH($A837,'Campaign Performance'!$A:$A, 0))</f>
        <v>0</v>
      </c>
      <c r="X837" s="2">
        <f t="array" ref="X837">INDEX('Campaign Performance'!D:D, MATCH($A837,'Campaign Performance'!$A:$A, 0))</f>
        <v>0</v>
      </c>
      <c r="Y837" s="2">
        <f t="array" ref="Y837">INDEX('Campaign Performance'!E:E, MATCH($A837,'Campaign Performance'!$A:$A, 0))</f>
        <v>0</v>
      </c>
      <c r="Z837" s="2">
        <f t="array" ref="Z837">INDEX('Campaign Performance'!F:F, MATCH($A837,'Campaign Performance'!$A:$A, 0))</f>
        <v>0</v>
      </c>
      <c r="AA837" s="2">
        <f t="array" ref="AA837">INDEX('Campaign Performance'!G:G, MATCH($A837,'Campaign Performance'!$A:$A, 0))</f>
        <v>1</v>
      </c>
      <c r="AB837" s="2">
        <f t="array" ref="AB837">INDEX('Campaign Performance'!H:H, MATCH($A837,'Campaign Performance'!$A:$A, 0))</f>
        <v>0</v>
      </c>
      <c r="AC837" s="5">
        <f t="shared" si="2"/>
        <v>65</v>
      </c>
      <c r="AD837" s="5">
        <f t="shared" si="3"/>
        <v>12</v>
      </c>
      <c r="AE837" s="5">
        <f t="shared" si="4"/>
        <v>2091.348267</v>
      </c>
      <c r="AF837" s="5">
        <f t="shared" si="5"/>
        <v>0</v>
      </c>
      <c r="AG837" s="5" t="str">
        <f t="shared" si="6"/>
        <v>No kids</v>
      </c>
      <c r="AH837" s="5" t="str">
        <f t="shared" si="20"/>
        <v>High income</v>
      </c>
      <c r="AI837" s="5" t="str">
        <f t="shared" si="7"/>
        <v>No</v>
      </c>
      <c r="AJ837" s="5" t="str">
        <f t="shared" si="8"/>
        <v>No Acceptance</v>
      </c>
      <c r="AK837" s="5">
        <f t="shared" si="9"/>
        <v>3</v>
      </c>
      <c r="AL837" s="5">
        <f t="shared" si="10"/>
        <v>0.10599535</v>
      </c>
      <c r="AM837" s="5">
        <f t="shared" si="11"/>
        <v>0.4949494949</v>
      </c>
      <c r="AN837" s="5">
        <f t="shared" si="12"/>
        <v>0.2222222222</v>
      </c>
      <c r="AO837" s="5">
        <f t="shared" si="13"/>
        <v>0.1785714286</v>
      </c>
      <c r="AP837" s="5">
        <f t="shared" si="14"/>
        <v>0</v>
      </c>
      <c r="AQ837" s="5">
        <f t="shared" si="15"/>
        <v>1</v>
      </c>
      <c r="AR837" s="5">
        <f t="shared" si="16"/>
        <v>0.3261741622</v>
      </c>
      <c r="AS837" s="5">
        <f t="shared" si="17"/>
        <v>750</v>
      </c>
      <c r="AT837" s="5">
        <f t="shared" si="18"/>
        <v>0.6654756588</v>
      </c>
      <c r="AU837" s="5" t="str">
        <f t="shared" si="19"/>
        <v>Mid</v>
      </c>
      <c r="AV837" s="5"/>
      <c r="AW837" s="5"/>
      <c r="AX837" s="5"/>
      <c r="AY837" s="5"/>
      <c r="AZ837" s="5"/>
    </row>
    <row r="838" ht="14.25" customHeight="1">
      <c r="A838" s="5">
        <v>6141.0</v>
      </c>
      <c r="B838" s="5">
        <v>1972.0</v>
      </c>
      <c r="C838" s="5" t="s">
        <v>56</v>
      </c>
      <c r="D838" s="5" t="s">
        <v>47</v>
      </c>
      <c r="E838" s="5">
        <v>49494.0</v>
      </c>
      <c r="F838" s="2">
        <f t="shared" si="1"/>
        <v>49494</v>
      </c>
      <c r="G838" s="5">
        <v>0.0</v>
      </c>
      <c r="H838" s="5">
        <v>0.0</v>
      </c>
      <c r="I838" s="5" t="s">
        <v>364</v>
      </c>
      <c r="J838" s="2">
        <f t="array" ref="J838">INDEX('Purchase Behaviour'!B:B,MATCH(A838,'Purchase Behaviour'!A:A, 0))</f>
        <v>252.1720199</v>
      </c>
      <c r="K838" s="2">
        <f t="array" ref="K838">INDEX('Purchase Behaviour'!C:C, MATCH(A838,'Purchase Behaviour'!A:A, 0))</f>
        <v>157.4169939</v>
      </c>
      <c r="L838" s="2">
        <f t="array" ref="L838">INDEX('Purchase Behaviour'!D:D, MATCH($A838,'Purchase Behaviour'!$A:$A, 0))</f>
        <v>295.5700813</v>
      </c>
      <c r="M838" s="2">
        <f t="array" ref="M838">INDEX('Purchase Behaviour'!E:E, MATCH($A838,'Purchase Behaviour'!$A:$A, 0))</f>
        <v>188.8221407</v>
      </c>
      <c r="N838" s="2">
        <f t="array" ref="N838">INDEX('Purchase Behaviour'!F:F, MATCH($A838,'Purchase Behaviour'!$A:$A, 0))</f>
        <v>252.1388621</v>
      </c>
      <c r="O838" s="2">
        <f t="array" ref="O838">INDEX('Purchase Behaviour'!G:G, MATCH($A838,'Purchase Behaviour'!$A:$A, 0))</f>
        <v>201.9978199</v>
      </c>
      <c r="P838" s="2">
        <f t="array" ref="P838">INDEX('Purchase Behaviour'!H:H, MATCH($A838,'Purchase Behaviour'!$A:$A, 0))</f>
        <v>2</v>
      </c>
      <c r="Q838" s="2">
        <f t="array" ref="Q838">INDEX('Purchase Behaviour'!I:I, MATCH($A838,'Purchase Behaviour'!$A:$A, 0))</f>
        <v>6</v>
      </c>
      <c r="R838" s="2">
        <f t="array" ref="R838">INDEX('Purchase Behaviour'!J:J, MATCH($A838,'Purchase Behaviour'!$A:$A, 0))</f>
        <v>1</v>
      </c>
      <c r="S838" s="2">
        <f t="array" ref="S838">INDEX('Purchase Behaviour'!K:K, MATCH($A838,'Purchase Behaviour'!$A:$A, 0))</f>
        <v>5</v>
      </c>
      <c r="T838" s="2">
        <f t="array" ref="T838">INDEX('Purchase Behaviour'!L:L, MATCH($A838,'Purchase Behaviour'!$A:$A, 0))</f>
        <v>7</v>
      </c>
      <c r="U838" s="2">
        <f t="array" ref="U838">INDEX('Purchase Behaviour'!M:M, MATCH($A838,'Purchase Behaviour'!$A:$A, 0))</f>
        <v>46</v>
      </c>
      <c r="V838" s="2">
        <f t="array" ref="V838">INDEX('Campaign Performance'!B:B, MATCH(A838,'Campaign Performance'!A:A, 0))</f>
        <v>0</v>
      </c>
      <c r="W838" s="2">
        <f t="array" ref="W838">INDEX('Campaign Performance'!C:C, MATCH($A838,'Campaign Performance'!$A:$A, 0))</f>
        <v>0</v>
      </c>
      <c r="X838" s="2">
        <f t="array" ref="X838">INDEX('Campaign Performance'!D:D, MATCH($A838,'Campaign Performance'!$A:$A, 0))</f>
        <v>0</v>
      </c>
      <c r="Y838" s="2">
        <f t="array" ref="Y838">INDEX('Campaign Performance'!E:E, MATCH($A838,'Campaign Performance'!$A:$A, 0))</f>
        <v>0</v>
      </c>
      <c r="Z838" s="2">
        <f t="array" ref="Z838">INDEX('Campaign Performance'!F:F, MATCH($A838,'Campaign Performance'!$A:$A, 0))</f>
        <v>0</v>
      </c>
      <c r="AA838" s="2">
        <f t="array" ref="AA838">INDEX('Campaign Performance'!G:G, MATCH($A838,'Campaign Performance'!$A:$A, 0))</f>
        <v>0</v>
      </c>
      <c r="AB838" s="2">
        <f t="array" ref="AB838">INDEX('Campaign Performance'!H:H, MATCH($A838,'Campaign Performance'!$A:$A, 0))</f>
        <v>0</v>
      </c>
      <c r="AC838" s="5">
        <f t="shared" si="2"/>
        <v>53</v>
      </c>
      <c r="AD838" s="5">
        <f t="shared" si="3"/>
        <v>12</v>
      </c>
      <c r="AE838" s="5">
        <f t="shared" si="4"/>
        <v>1348.117918</v>
      </c>
      <c r="AF838" s="5">
        <f t="shared" si="5"/>
        <v>0</v>
      </c>
      <c r="AG838" s="5" t="str">
        <f t="shared" si="6"/>
        <v>No kids</v>
      </c>
      <c r="AH838" s="5" t="str">
        <f t="shared" si="20"/>
        <v>Mid income</v>
      </c>
      <c r="AI838" s="5" t="str">
        <f t="shared" si="7"/>
        <v>No</v>
      </c>
      <c r="AJ838" s="5" t="str">
        <f t="shared" si="8"/>
        <v>No Acceptance</v>
      </c>
      <c r="AK838" s="5">
        <f t="shared" si="9"/>
        <v>2</v>
      </c>
      <c r="AL838" s="5">
        <f t="shared" si="10"/>
        <v>0.06832636768</v>
      </c>
      <c r="AM838" s="5">
        <f t="shared" si="11"/>
        <v>0.5353535354</v>
      </c>
      <c r="AN838" s="5">
        <f t="shared" si="12"/>
        <v>0.2222222222</v>
      </c>
      <c r="AO838" s="5">
        <f t="shared" si="13"/>
        <v>0.03571428571</v>
      </c>
      <c r="AP838" s="5">
        <f t="shared" si="14"/>
        <v>0</v>
      </c>
      <c r="AQ838" s="5">
        <f t="shared" si="15"/>
        <v>0.5</v>
      </c>
      <c r="AR838" s="5">
        <f t="shared" si="16"/>
        <v>0.2645924144</v>
      </c>
      <c r="AS838" s="5">
        <f t="shared" si="17"/>
        <v>1220</v>
      </c>
      <c r="AT838" s="5">
        <f t="shared" si="18"/>
        <v>0.4555605181</v>
      </c>
      <c r="AU838" s="5" t="str">
        <f t="shared" si="19"/>
        <v>Low</v>
      </c>
      <c r="AV838" s="5"/>
      <c r="AW838" s="5"/>
      <c r="AX838" s="5"/>
      <c r="AY838" s="5"/>
      <c r="AZ838" s="5"/>
    </row>
    <row r="839" ht="14.25" customHeight="1">
      <c r="A839" s="5">
        <v>5687.0</v>
      </c>
      <c r="B839" s="5">
        <v>1980.0</v>
      </c>
      <c r="C839" s="5" t="s">
        <v>46</v>
      </c>
      <c r="D839" s="5" t="s">
        <v>58</v>
      </c>
      <c r="E839" s="5">
        <v>81702.0</v>
      </c>
      <c r="F839" s="2">
        <f t="shared" si="1"/>
        <v>81702</v>
      </c>
      <c r="G839" s="5">
        <v>1.0</v>
      </c>
      <c r="H839" s="5">
        <v>0.0</v>
      </c>
      <c r="I839" s="5" t="s">
        <v>442</v>
      </c>
      <c r="J839" s="2">
        <f t="array" ref="J839">INDEX('Purchase Behaviour'!B:B,MATCH(A839,'Purchase Behaviour'!A:A, 0))</f>
        <v>435.2725586</v>
      </c>
      <c r="K839" s="2">
        <f t="array" ref="K839">INDEX('Purchase Behaviour'!C:C, MATCH(A839,'Purchase Behaviour'!A:A, 0))</f>
        <v>241.4277464</v>
      </c>
      <c r="L839" s="2">
        <f t="array" ref="L839">INDEX('Purchase Behaviour'!D:D, MATCH($A839,'Purchase Behaviour'!$A:$A, 0))</f>
        <v>453.4492581</v>
      </c>
      <c r="M839" s="2">
        <f t="array" ref="M839">INDEX('Purchase Behaviour'!E:E, MATCH($A839,'Purchase Behaviour'!$A:$A, 0))</f>
        <v>473.2040055</v>
      </c>
      <c r="N839" s="2">
        <f t="array" ref="N839">INDEX('Purchase Behaviour'!F:F, MATCH($A839,'Purchase Behaviour'!$A:$A, 0))</f>
        <v>405.4481576</v>
      </c>
      <c r="O839" s="2">
        <f t="array" ref="O839">INDEX('Purchase Behaviour'!G:G, MATCH($A839,'Purchase Behaviour'!$A:$A, 0))</f>
        <v>596.5916141</v>
      </c>
      <c r="P839" s="2">
        <f t="array" ref="P839">INDEX('Purchase Behaviour'!H:H, MATCH($A839,'Purchase Behaviour'!$A:$A, 0))</f>
        <v>1</v>
      </c>
      <c r="Q839" s="2">
        <f t="array" ref="Q839">INDEX('Purchase Behaviour'!I:I, MATCH($A839,'Purchase Behaviour'!$A:$A, 0))</f>
        <v>7</v>
      </c>
      <c r="R839" s="2">
        <f t="array" ref="R839">INDEX('Purchase Behaviour'!J:J, MATCH($A839,'Purchase Behaviour'!$A:$A, 0))</f>
        <v>7</v>
      </c>
      <c r="S839" s="2">
        <f t="array" ref="S839">INDEX('Purchase Behaviour'!K:K, MATCH($A839,'Purchase Behaviour'!$A:$A, 0))</f>
        <v>12</v>
      </c>
      <c r="T839" s="2">
        <f t="array" ref="T839">INDEX('Purchase Behaviour'!L:L, MATCH($A839,'Purchase Behaviour'!$A:$A, 0))</f>
        <v>3</v>
      </c>
      <c r="U839" s="2">
        <f t="array" ref="U839">INDEX('Purchase Behaviour'!M:M, MATCH($A839,'Purchase Behaviour'!$A:$A, 0))</f>
        <v>98</v>
      </c>
      <c r="V839" s="2">
        <f t="array" ref="V839">INDEX('Campaign Performance'!B:B, MATCH(A839,'Campaign Performance'!A:A, 0))</f>
        <v>0</v>
      </c>
      <c r="W839" s="2">
        <f t="array" ref="W839">INDEX('Campaign Performance'!C:C, MATCH($A839,'Campaign Performance'!$A:$A, 0))</f>
        <v>0</v>
      </c>
      <c r="X839" s="2">
        <f t="array" ref="X839">INDEX('Campaign Performance'!D:D, MATCH($A839,'Campaign Performance'!$A:$A, 0))</f>
        <v>0</v>
      </c>
      <c r="Y839" s="2">
        <f t="array" ref="Y839">INDEX('Campaign Performance'!E:E, MATCH($A839,'Campaign Performance'!$A:$A, 0))</f>
        <v>0</v>
      </c>
      <c r="Z839" s="2">
        <f t="array" ref="Z839">INDEX('Campaign Performance'!F:F, MATCH($A839,'Campaign Performance'!$A:$A, 0))</f>
        <v>0</v>
      </c>
      <c r="AA839" s="2">
        <f t="array" ref="AA839">INDEX('Campaign Performance'!G:G, MATCH($A839,'Campaign Performance'!$A:$A, 0))</f>
        <v>0</v>
      </c>
      <c r="AB839" s="2">
        <f t="array" ref="AB839">INDEX('Campaign Performance'!H:H, MATCH($A839,'Campaign Performance'!$A:$A, 0))</f>
        <v>0</v>
      </c>
      <c r="AC839" s="5">
        <f t="shared" si="2"/>
        <v>45</v>
      </c>
      <c r="AD839" s="5">
        <f t="shared" si="3"/>
        <v>13</v>
      </c>
      <c r="AE839" s="5">
        <f t="shared" si="4"/>
        <v>2605.39334</v>
      </c>
      <c r="AF839" s="5">
        <f t="shared" si="5"/>
        <v>0</v>
      </c>
      <c r="AG839" s="5" t="str">
        <f t="shared" si="6"/>
        <v>Small family</v>
      </c>
      <c r="AH839" s="5" t="str">
        <f t="shared" si="20"/>
        <v>High income</v>
      </c>
      <c r="AI839" s="5" t="str">
        <f t="shared" si="7"/>
        <v>No</v>
      </c>
      <c r="AJ839" s="5" t="str">
        <f t="shared" si="8"/>
        <v>No Acceptance</v>
      </c>
      <c r="AK839" s="5">
        <f t="shared" si="9"/>
        <v>3</v>
      </c>
      <c r="AL839" s="5">
        <f t="shared" si="10"/>
        <v>0.1320485849</v>
      </c>
      <c r="AM839" s="5">
        <f t="shared" si="11"/>
        <v>0.0101010101</v>
      </c>
      <c r="AN839" s="5">
        <f t="shared" si="12"/>
        <v>0.2592592593</v>
      </c>
      <c r="AO839" s="5">
        <f t="shared" si="13"/>
        <v>0.25</v>
      </c>
      <c r="AP839" s="5">
        <f t="shared" si="14"/>
        <v>0</v>
      </c>
      <c r="AQ839" s="5">
        <f t="shared" si="15"/>
        <v>1</v>
      </c>
      <c r="AR839" s="5">
        <f t="shared" si="16"/>
        <v>0.1999313381</v>
      </c>
      <c r="AS839" s="5">
        <f t="shared" si="17"/>
        <v>1667</v>
      </c>
      <c r="AT839" s="5">
        <f t="shared" si="18"/>
        <v>0.2559178205</v>
      </c>
      <c r="AU839" s="5" t="str">
        <f t="shared" si="19"/>
        <v>Low</v>
      </c>
      <c r="AV839" s="5"/>
      <c r="AW839" s="5"/>
      <c r="AX839" s="5"/>
      <c r="AY839" s="5"/>
      <c r="AZ839" s="5"/>
    </row>
    <row r="840" ht="14.25" customHeight="1">
      <c r="A840" s="5">
        <v>10856.0</v>
      </c>
      <c r="B840" s="5">
        <v>1980.0</v>
      </c>
      <c r="C840" s="5" t="s">
        <v>70</v>
      </c>
      <c r="D840" s="5" t="s">
        <v>47</v>
      </c>
      <c r="E840" s="5">
        <v>45889.0</v>
      </c>
      <c r="F840" s="2">
        <f t="shared" si="1"/>
        <v>45889</v>
      </c>
      <c r="G840" s="5">
        <v>0.0</v>
      </c>
      <c r="H840" s="5">
        <v>1.0</v>
      </c>
      <c r="I840" s="5" t="s">
        <v>307</v>
      </c>
      <c r="J840" s="2">
        <f t="array" ref="J840">INDEX('Purchase Behaviour'!B:B,MATCH(A840,'Purchase Behaviour'!A:A, 0))</f>
        <v>234.1321329</v>
      </c>
      <c r="K840" s="2">
        <f t="array" ref="K840">INDEX('Purchase Behaviour'!C:C, MATCH(A840,'Purchase Behaviour'!A:A, 0))</f>
        <v>284.1317949</v>
      </c>
      <c r="L840" s="2">
        <f t="array" ref="L840">INDEX('Purchase Behaviour'!D:D, MATCH($A840,'Purchase Behaviour'!$A:$A, 0))</f>
        <v>226.069752</v>
      </c>
      <c r="M840" s="2">
        <f t="array" ref="M840">INDEX('Purchase Behaviour'!E:E, MATCH($A840,'Purchase Behaviour'!$A:$A, 0))</f>
        <v>277.8533297</v>
      </c>
      <c r="N840" s="2">
        <f t="array" ref="N840">INDEX('Purchase Behaviour'!F:F, MATCH($A840,'Purchase Behaviour'!$A:$A, 0))</f>
        <v>111.8394884</v>
      </c>
      <c r="O840" s="2">
        <f t="array" ref="O840">INDEX('Purchase Behaviour'!G:G, MATCH($A840,'Purchase Behaviour'!$A:$A, 0))</f>
        <v>221.8909896</v>
      </c>
      <c r="P840" s="2">
        <f t="array" ref="P840">INDEX('Purchase Behaviour'!H:H, MATCH($A840,'Purchase Behaviour'!$A:$A, 0))</f>
        <v>1</v>
      </c>
      <c r="Q840" s="2">
        <f t="array" ref="Q840">INDEX('Purchase Behaviour'!I:I, MATCH($A840,'Purchase Behaviour'!$A:$A, 0))</f>
        <v>1</v>
      </c>
      <c r="R840" s="2">
        <f t="array" ref="R840">INDEX('Purchase Behaviour'!J:J, MATCH($A840,'Purchase Behaviour'!$A:$A, 0))</f>
        <v>0</v>
      </c>
      <c r="S840" s="2">
        <f t="array" ref="S840">INDEX('Purchase Behaviour'!K:K, MATCH($A840,'Purchase Behaviour'!$A:$A, 0))</f>
        <v>3</v>
      </c>
      <c r="T840" s="2">
        <f t="array" ref="T840">INDEX('Purchase Behaviour'!L:L, MATCH($A840,'Purchase Behaviour'!$A:$A, 0))</f>
        <v>6</v>
      </c>
      <c r="U840" s="2">
        <f t="array" ref="U840">INDEX('Purchase Behaviour'!M:M, MATCH($A840,'Purchase Behaviour'!$A:$A, 0))</f>
        <v>42</v>
      </c>
      <c r="V840" s="2">
        <f t="array" ref="V840">INDEX('Campaign Performance'!B:B, MATCH(A840,'Campaign Performance'!A:A, 0))</f>
        <v>0</v>
      </c>
      <c r="W840" s="2">
        <f t="array" ref="W840">INDEX('Campaign Performance'!C:C, MATCH($A840,'Campaign Performance'!$A:$A, 0))</f>
        <v>0</v>
      </c>
      <c r="X840" s="2">
        <f t="array" ref="X840">INDEX('Campaign Performance'!D:D, MATCH($A840,'Campaign Performance'!$A:$A, 0))</f>
        <v>0</v>
      </c>
      <c r="Y840" s="2">
        <f t="array" ref="Y840">INDEX('Campaign Performance'!E:E, MATCH($A840,'Campaign Performance'!$A:$A, 0))</f>
        <v>0</v>
      </c>
      <c r="Z840" s="2">
        <f t="array" ref="Z840">INDEX('Campaign Performance'!F:F, MATCH($A840,'Campaign Performance'!$A:$A, 0))</f>
        <v>0</v>
      </c>
      <c r="AA840" s="2">
        <f t="array" ref="AA840">INDEX('Campaign Performance'!G:G, MATCH($A840,'Campaign Performance'!$A:$A, 0))</f>
        <v>0</v>
      </c>
      <c r="AB840" s="2">
        <f t="array" ref="AB840">INDEX('Campaign Performance'!H:H, MATCH($A840,'Campaign Performance'!$A:$A, 0))</f>
        <v>0</v>
      </c>
      <c r="AC840" s="5">
        <f t="shared" si="2"/>
        <v>45</v>
      </c>
      <c r="AD840" s="5">
        <f t="shared" si="3"/>
        <v>12</v>
      </c>
      <c r="AE840" s="5">
        <f t="shared" si="4"/>
        <v>1355.917487</v>
      </c>
      <c r="AF840" s="5">
        <f t="shared" si="5"/>
        <v>0</v>
      </c>
      <c r="AG840" s="5" t="str">
        <f t="shared" si="6"/>
        <v>Small family</v>
      </c>
      <c r="AH840" s="5" t="str">
        <f t="shared" si="20"/>
        <v>Mid income</v>
      </c>
      <c r="AI840" s="5" t="str">
        <f t="shared" si="7"/>
        <v>No</v>
      </c>
      <c r="AJ840" s="5" t="str">
        <f t="shared" si="8"/>
        <v>No Acceptance</v>
      </c>
      <c r="AK840" s="5">
        <f t="shared" si="9"/>
        <v>2</v>
      </c>
      <c r="AL840" s="5">
        <f t="shared" si="10"/>
        <v>0.06872167156</v>
      </c>
      <c r="AM840" s="5">
        <f t="shared" si="11"/>
        <v>0.5757575758</v>
      </c>
      <c r="AN840" s="5">
        <f t="shared" si="12"/>
        <v>0.03703703704</v>
      </c>
      <c r="AO840" s="5">
        <f t="shared" si="13"/>
        <v>0</v>
      </c>
      <c r="AP840" s="5">
        <f t="shared" si="14"/>
        <v>0</v>
      </c>
      <c r="AQ840" s="5">
        <f t="shared" si="15"/>
        <v>0.5</v>
      </c>
      <c r="AR840" s="5">
        <f t="shared" si="16"/>
        <v>0.2454632462</v>
      </c>
      <c r="AS840" s="5">
        <f t="shared" si="17"/>
        <v>1349</v>
      </c>
      <c r="AT840" s="5">
        <f t="shared" si="18"/>
        <v>0.3979455114</v>
      </c>
      <c r="AU840" s="5" t="str">
        <f t="shared" si="19"/>
        <v>Low</v>
      </c>
      <c r="AV840" s="5"/>
      <c r="AW840" s="5"/>
      <c r="AX840" s="5"/>
      <c r="AY840" s="5"/>
      <c r="AZ840" s="5"/>
    </row>
    <row r="841" ht="14.25" customHeight="1">
      <c r="A841" s="5">
        <v>5121.0</v>
      </c>
      <c r="B841" s="5">
        <v>1977.0</v>
      </c>
      <c r="C841" s="5" t="s">
        <v>46</v>
      </c>
      <c r="D841" s="5" t="s">
        <v>47</v>
      </c>
      <c r="E841" s="5">
        <v>56628.0</v>
      </c>
      <c r="F841" s="2">
        <f t="shared" si="1"/>
        <v>56628</v>
      </c>
      <c r="G841" s="5">
        <v>1.0</v>
      </c>
      <c r="H841" s="5">
        <v>1.0</v>
      </c>
      <c r="I841" s="5" t="s">
        <v>535</v>
      </c>
      <c r="J841" s="2">
        <f t="array" ref="J841">INDEX('Purchase Behaviour'!B:B,MATCH(A841,'Purchase Behaviour'!A:A, 0))</f>
        <v>173.2476275</v>
      </c>
      <c r="K841" s="2">
        <f t="array" ref="K841">INDEX('Purchase Behaviour'!C:C, MATCH(A841,'Purchase Behaviour'!A:A, 0))</f>
        <v>283.1377444</v>
      </c>
      <c r="L841" s="2">
        <f t="array" ref="L841">INDEX('Purchase Behaviour'!D:D, MATCH($A841,'Purchase Behaviour'!$A:$A, 0))</f>
        <v>304.2740962</v>
      </c>
      <c r="M841" s="2">
        <f t="array" ref="M841">INDEX('Purchase Behaviour'!E:E, MATCH($A841,'Purchase Behaviour'!$A:$A, 0))</f>
        <v>340.9778988</v>
      </c>
      <c r="N841" s="2">
        <f t="array" ref="N841">INDEX('Purchase Behaviour'!F:F, MATCH($A841,'Purchase Behaviour'!$A:$A, 0))</f>
        <v>313.4405949</v>
      </c>
      <c r="O841" s="2">
        <f t="array" ref="O841">INDEX('Purchase Behaviour'!G:G, MATCH($A841,'Purchase Behaviour'!$A:$A, 0))</f>
        <v>241.7538703</v>
      </c>
      <c r="P841" s="2">
        <f t="array" ref="P841">INDEX('Purchase Behaviour'!H:H, MATCH($A841,'Purchase Behaviour'!$A:$A, 0))</f>
        <v>2</v>
      </c>
      <c r="Q841" s="2">
        <f t="array" ref="Q841">INDEX('Purchase Behaviour'!I:I, MATCH($A841,'Purchase Behaviour'!$A:$A, 0))</f>
        <v>7</v>
      </c>
      <c r="R841" s="2">
        <f t="array" ref="R841">INDEX('Purchase Behaviour'!J:J, MATCH($A841,'Purchase Behaviour'!$A:$A, 0))</f>
        <v>6</v>
      </c>
      <c r="S841" s="2">
        <f t="array" ref="S841">INDEX('Purchase Behaviour'!K:K, MATCH($A841,'Purchase Behaviour'!$A:$A, 0))</f>
        <v>5</v>
      </c>
      <c r="T841" s="2">
        <f t="array" ref="T841">INDEX('Purchase Behaviour'!L:L, MATCH($A841,'Purchase Behaviour'!$A:$A, 0))</f>
        <v>5</v>
      </c>
      <c r="U841" s="2">
        <f t="array" ref="U841">INDEX('Purchase Behaviour'!M:M, MATCH($A841,'Purchase Behaviour'!$A:$A, 0))</f>
        <v>30</v>
      </c>
      <c r="V841" s="2">
        <f t="array" ref="V841">INDEX('Campaign Performance'!B:B, MATCH(A841,'Campaign Performance'!A:A, 0))</f>
        <v>1</v>
      </c>
      <c r="W841" s="2">
        <f t="array" ref="W841">INDEX('Campaign Performance'!C:C, MATCH($A841,'Campaign Performance'!$A:$A, 0))</f>
        <v>0</v>
      </c>
      <c r="X841" s="2">
        <f t="array" ref="X841">INDEX('Campaign Performance'!D:D, MATCH($A841,'Campaign Performance'!$A:$A, 0))</f>
        <v>0</v>
      </c>
      <c r="Y841" s="2">
        <f t="array" ref="Y841">INDEX('Campaign Performance'!E:E, MATCH($A841,'Campaign Performance'!$A:$A, 0))</f>
        <v>0</v>
      </c>
      <c r="Z841" s="2">
        <f t="array" ref="Z841">INDEX('Campaign Performance'!F:F, MATCH($A841,'Campaign Performance'!$A:$A, 0))</f>
        <v>0</v>
      </c>
      <c r="AA841" s="2">
        <f t="array" ref="AA841">INDEX('Campaign Performance'!G:G, MATCH($A841,'Campaign Performance'!$A:$A, 0))</f>
        <v>0</v>
      </c>
      <c r="AB841" s="2">
        <f t="array" ref="AB841">INDEX('Campaign Performance'!H:H, MATCH($A841,'Campaign Performance'!$A:$A, 0))</f>
        <v>0</v>
      </c>
      <c r="AC841" s="5">
        <f t="shared" si="2"/>
        <v>48</v>
      </c>
      <c r="AD841" s="5">
        <f t="shared" si="3"/>
        <v>11</v>
      </c>
      <c r="AE841" s="5">
        <f t="shared" si="4"/>
        <v>1656.831832</v>
      </c>
      <c r="AF841" s="5">
        <f t="shared" si="5"/>
        <v>1</v>
      </c>
      <c r="AG841" s="5" t="str">
        <f t="shared" si="6"/>
        <v>Large family</v>
      </c>
      <c r="AH841" s="5" t="str">
        <f t="shared" si="20"/>
        <v>High income</v>
      </c>
      <c r="AI841" s="5" t="str">
        <f t="shared" si="7"/>
        <v>No</v>
      </c>
      <c r="AJ841" s="5" t="str">
        <f t="shared" si="8"/>
        <v>Low Acceptance</v>
      </c>
      <c r="AK841" s="5">
        <f t="shared" si="9"/>
        <v>3</v>
      </c>
      <c r="AL841" s="5">
        <f t="shared" si="10"/>
        <v>0.08397284795</v>
      </c>
      <c r="AM841" s="5">
        <f t="shared" si="11"/>
        <v>0.696969697</v>
      </c>
      <c r="AN841" s="5">
        <f t="shared" si="12"/>
        <v>0.2592592593</v>
      </c>
      <c r="AO841" s="5">
        <f t="shared" si="13"/>
        <v>0.2142857143</v>
      </c>
      <c r="AP841" s="5">
        <f t="shared" si="14"/>
        <v>0.25</v>
      </c>
      <c r="AQ841" s="5">
        <f t="shared" si="15"/>
        <v>1</v>
      </c>
      <c r="AR841" s="5">
        <f t="shared" si="16"/>
        <v>0.4154015814</v>
      </c>
      <c r="AS841" s="5">
        <f t="shared" si="17"/>
        <v>277</v>
      </c>
      <c r="AT841" s="5">
        <f t="shared" si="18"/>
        <v>0.8767306833</v>
      </c>
      <c r="AU841" s="5" t="str">
        <f t="shared" si="19"/>
        <v>High</v>
      </c>
      <c r="AV841" s="5"/>
      <c r="AW841" s="5"/>
      <c r="AX841" s="5"/>
      <c r="AY841" s="5"/>
      <c r="AZ841" s="5"/>
    </row>
    <row r="842" ht="14.25" customHeight="1">
      <c r="A842" s="5">
        <v>4186.0</v>
      </c>
      <c r="B842" s="5">
        <v>1960.0</v>
      </c>
      <c r="C842" s="5" t="s">
        <v>46</v>
      </c>
      <c r="D842" s="5" t="s">
        <v>50</v>
      </c>
      <c r="E842" s="5">
        <v>34026.0</v>
      </c>
      <c r="F842" s="2">
        <f t="shared" si="1"/>
        <v>34026</v>
      </c>
      <c r="G842" s="5">
        <v>0.0</v>
      </c>
      <c r="H842" s="5">
        <v>0.0</v>
      </c>
      <c r="I842" s="5" t="s">
        <v>536</v>
      </c>
      <c r="J842" s="2">
        <f t="array" ref="J842">INDEX('Purchase Behaviour'!B:B,MATCH(A842,'Purchase Behaviour'!A:A, 0))</f>
        <v>123.5500936</v>
      </c>
      <c r="K842" s="2">
        <f t="array" ref="K842">INDEX('Purchase Behaviour'!C:C, MATCH(A842,'Purchase Behaviour'!A:A, 0))</f>
        <v>40.76699877</v>
      </c>
      <c r="L842" s="2">
        <f t="array" ref="L842">INDEX('Purchase Behaviour'!D:D, MATCH($A842,'Purchase Behaviour'!$A:$A, 0))</f>
        <v>166.3996095</v>
      </c>
      <c r="M842" s="2">
        <f t="array" ref="M842">INDEX('Purchase Behaviour'!E:E, MATCH($A842,'Purchase Behaviour'!$A:$A, 0))</f>
        <v>222.0949488</v>
      </c>
      <c r="N842" s="2">
        <f t="array" ref="N842">INDEX('Purchase Behaviour'!F:F, MATCH($A842,'Purchase Behaviour'!$A:$A, 0))</f>
        <v>168.4596885</v>
      </c>
      <c r="O842" s="2">
        <f t="array" ref="O842">INDEX('Purchase Behaviour'!G:G, MATCH($A842,'Purchase Behaviour'!$A:$A, 0))</f>
        <v>158.3968324</v>
      </c>
      <c r="P842" s="2">
        <f t="array" ref="P842">INDEX('Purchase Behaviour'!H:H, MATCH($A842,'Purchase Behaviour'!$A:$A, 0))</f>
        <v>3</v>
      </c>
      <c r="Q842" s="2">
        <f t="array" ref="Q842">INDEX('Purchase Behaviour'!I:I, MATCH($A842,'Purchase Behaviour'!$A:$A, 0))</f>
        <v>2</v>
      </c>
      <c r="R842" s="2">
        <f t="array" ref="R842">INDEX('Purchase Behaviour'!J:J, MATCH($A842,'Purchase Behaviour'!$A:$A, 0))</f>
        <v>1</v>
      </c>
      <c r="S842" s="2">
        <f t="array" ref="S842">INDEX('Purchase Behaviour'!K:K, MATCH($A842,'Purchase Behaviour'!$A:$A, 0))</f>
        <v>3</v>
      </c>
      <c r="T842" s="2">
        <f t="array" ref="T842">INDEX('Purchase Behaviour'!L:L, MATCH($A842,'Purchase Behaviour'!$A:$A, 0))</f>
        <v>5</v>
      </c>
      <c r="U842" s="2">
        <f t="array" ref="U842">INDEX('Purchase Behaviour'!M:M, MATCH($A842,'Purchase Behaviour'!$A:$A, 0))</f>
        <v>11</v>
      </c>
      <c r="V842" s="2">
        <f t="array" ref="V842">INDEX('Campaign Performance'!B:B, MATCH(A842,'Campaign Performance'!A:A, 0))</f>
        <v>0</v>
      </c>
      <c r="W842" s="2">
        <f t="array" ref="W842">INDEX('Campaign Performance'!C:C, MATCH($A842,'Campaign Performance'!$A:$A, 0))</f>
        <v>0</v>
      </c>
      <c r="X842" s="2">
        <f t="array" ref="X842">INDEX('Campaign Performance'!D:D, MATCH($A842,'Campaign Performance'!$A:$A, 0))</f>
        <v>0</v>
      </c>
      <c r="Y842" s="2">
        <f t="array" ref="Y842">INDEX('Campaign Performance'!E:E, MATCH($A842,'Campaign Performance'!$A:$A, 0))</f>
        <v>0</v>
      </c>
      <c r="Z842" s="2">
        <f t="array" ref="Z842">INDEX('Campaign Performance'!F:F, MATCH($A842,'Campaign Performance'!$A:$A, 0))</f>
        <v>0</v>
      </c>
      <c r="AA842" s="2">
        <f t="array" ref="AA842">INDEX('Campaign Performance'!G:G, MATCH($A842,'Campaign Performance'!$A:$A, 0))</f>
        <v>0</v>
      </c>
      <c r="AB842" s="2">
        <f t="array" ref="AB842">INDEX('Campaign Performance'!H:H, MATCH($A842,'Campaign Performance'!$A:$A, 0))</f>
        <v>0</v>
      </c>
      <c r="AC842" s="5">
        <f t="shared" si="2"/>
        <v>65</v>
      </c>
      <c r="AD842" s="5">
        <f t="shared" si="3"/>
        <v>12</v>
      </c>
      <c r="AE842" s="5">
        <f t="shared" si="4"/>
        <v>879.6681716</v>
      </c>
      <c r="AF842" s="5">
        <f t="shared" si="5"/>
        <v>0</v>
      </c>
      <c r="AG842" s="5" t="str">
        <f t="shared" si="6"/>
        <v>No kids</v>
      </c>
      <c r="AH842" s="5" t="str">
        <f t="shared" si="20"/>
        <v>Mid income</v>
      </c>
      <c r="AI842" s="5" t="str">
        <f t="shared" si="7"/>
        <v>No</v>
      </c>
      <c r="AJ842" s="5" t="str">
        <f t="shared" si="8"/>
        <v>No Acceptance</v>
      </c>
      <c r="AK842" s="5">
        <f t="shared" si="9"/>
        <v>2</v>
      </c>
      <c r="AL842" s="5">
        <f t="shared" si="10"/>
        <v>0.04458403091</v>
      </c>
      <c r="AM842" s="5">
        <f t="shared" si="11"/>
        <v>0.8888888889</v>
      </c>
      <c r="AN842" s="5">
        <f t="shared" si="12"/>
        <v>0.07407407407</v>
      </c>
      <c r="AO842" s="5">
        <f t="shared" si="13"/>
        <v>0.03571428571</v>
      </c>
      <c r="AP842" s="5">
        <f t="shared" si="14"/>
        <v>0</v>
      </c>
      <c r="AQ842" s="5">
        <f t="shared" si="15"/>
        <v>0.5</v>
      </c>
      <c r="AR842" s="5">
        <f t="shared" si="16"/>
        <v>0.3424952141</v>
      </c>
      <c r="AS842" s="5">
        <f t="shared" si="17"/>
        <v>655</v>
      </c>
      <c r="AT842" s="5">
        <f t="shared" si="18"/>
        <v>0.7079053149</v>
      </c>
      <c r="AU842" s="5" t="str">
        <f t="shared" si="19"/>
        <v>Mid</v>
      </c>
      <c r="AV842" s="5"/>
      <c r="AW842" s="5"/>
      <c r="AX842" s="5"/>
      <c r="AY842" s="5"/>
      <c r="AZ842" s="5"/>
    </row>
    <row r="843" ht="14.25" customHeight="1">
      <c r="A843" s="5">
        <v>368.0</v>
      </c>
      <c r="B843" s="5">
        <v>1974.0</v>
      </c>
      <c r="C843" s="5" t="s">
        <v>46</v>
      </c>
      <c r="D843" s="5" t="s">
        <v>54</v>
      </c>
      <c r="E843" s="5">
        <v>40049.0</v>
      </c>
      <c r="F843" s="2">
        <f t="shared" si="1"/>
        <v>40049</v>
      </c>
      <c r="G843" s="5">
        <v>0.0</v>
      </c>
      <c r="H843" s="5">
        <v>1.0</v>
      </c>
      <c r="I843" s="5" t="s">
        <v>537</v>
      </c>
      <c r="J843" s="2">
        <f t="array" ref="J843">INDEX('Purchase Behaviour'!B:B,MATCH(A843,'Purchase Behaviour'!A:A, 0))</f>
        <v>200.404688</v>
      </c>
      <c r="K843" s="2">
        <f t="array" ref="K843">INDEX('Purchase Behaviour'!C:C, MATCH(A843,'Purchase Behaviour'!A:A, 0))</f>
        <v>167.8568704</v>
      </c>
      <c r="L843" s="2">
        <f t="array" ref="L843">INDEX('Purchase Behaviour'!D:D, MATCH($A843,'Purchase Behaviour'!$A:$A, 0))</f>
        <v>203.5879636</v>
      </c>
      <c r="M843" s="2">
        <f t="array" ref="M843">INDEX('Purchase Behaviour'!E:E, MATCH($A843,'Purchase Behaviour'!$A:$A, 0))</f>
        <v>166.7987999</v>
      </c>
      <c r="N843" s="2">
        <f t="array" ref="N843">INDEX('Purchase Behaviour'!F:F, MATCH($A843,'Purchase Behaviour'!$A:$A, 0))</f>
        <v>136.5106436</v>
      </c>
      <c r="O843" s="2">
        <f t="array" ref="O843">INDEX('Purchase Behaviour'!G:G, MATCH($A843,'Purchase Behaviour'!$A:$A, 0))</f>
        <v>187.0146098</v>
      </c>
      <c r="P843" s="2">
        <f t="array" ref="P843">INDEX('Purchase Behaviour'!H:H, MATCH($A843,'Purchase Behaviour'!$A:$A, 0))</f>
        <v>3</v>
      </c>
      <c r="Q843" s="2">
        <f t="array" ref="Q843">INDEX('Purchase Behaviour'!I:I, MATCH($A843,'Purchase Behaviour'!$A:$A, 0))</f>
        <v>3</v>
      </c>
      <c r="R843" s="2">
        <f t="array" ref="R843">INDEX('Purchase Behaviour'!J:J, MATCH($A843,'Purchase Behaviour'!$A:$A, 0))</f>
        <v>2</v>
      </c>
      <c r="S843" s="2">
        <f t="array" ref="S843">INDEX('Purchase Behaviour'!K:K, MATCH($A843,'Purchase Behaviour'!$A:$A, 0))</f>
        <v>6</v>
      </c>
      <c r="T843" s="2">
        <f t="array" ref="T843">INDEX('Purchase Behaviour'!L:L, MATCH($A843,'Purchase Behaviour'!$A:$A, 0))</f>
        <v>5</v>
      </c>
      <c r="U843" s="2">
        <f t="array" ref="U843">INDEX('Purchase Behaviour'!M:M, MATCH($A843,'Purchase Behaviour'!$A:$A, 0))</f>
        <v>61</v>
      </c>
      <c r="V843" s="2">
        <f t="array" ref="V843">INDEX('Campaign Performance'!B:B, MATCH(A843,'Campaign Performance'!A:A, 0))</f>
        <v>0</v>
      </c>
      <c r="W843" s="2">
        <f t="array" ref="W843">INDEX('Campaign Performance'!C:C, MATCH($A843,'Campaign Performance'!$A:$A, 0))</f>
        <v>0</v>
      </c>
      <c r="X843" s="2">
        <f t="array" ref="X843">INDEX('Campaign Performance'!D:D, MATCH($A843,'Campaign Performance'!$A:$A, 0))</f>
        <v>0</v>
      </c>
      <c r="Y843" s="2">
        <f t="array" ref="Y843">INDEX('Campaign Performance'!E:E, MATCH($A843,'Campaign Performance'!$A:$A, 0))</f>
        <v>0</v>
      </c>
      <c r="Z843" s="2">
        <f t="array" ref="Z843">INDEX('Campaign Performance'!F:F, MATCH($A843,'Campaign Performance'!$A:$A, 0))</f>
        <v>0</v>
      </c>
      <c r="AA843" s="2">
        <f t="array" ref="AA843">INDEX('Campaign Performance'!G:G, MATCH($A843,'Campaign Performance'!$A:$A, 0))</f>
        <v>0</v>
      </c>
      <c r="AB843" s="2">
        <f t="array" ref="AB843">INDEX('Campaign Performance'!H:H, MATCH($A843,'Campaign Performance'!$A:$A, 0))</f>
        <v>0</v>
      </c>
      <c r="AC843" s="5">
        <f t="shared" si="2"/>
        <v>51</v>
      </c>
      <c r="AD843" s="5">
        <f t="shared" si="3"/>
        <v>12</v>
      </c>
      <c r="AE843" s="5">
        <f t="shared" si="4"/>
        <v>1062.173575</v>
      </c>
      <c r="AF843" s="5">
        <f t="shared" si="5"/>
        <v>0</v>
      </c>
      <c r="AG843" s="5" t="str">
        <f t="shared" si="6"/>
        <v>Small family</v>
      </c>
      <c r="AH843" s="5" t="str">
        <f t="shared" si="20"/>
        <v>Mid income</v>
      </c>
      <c r="AI843" s="5" t="str">
        <f t="shared" si="7"/>
        <v>No</v>
      </c>
      <c r="AJ843" s="5" t="str">
        <f t="shared" si="8"/>
        <v>No Acceptance</v>
      </c>
      <c r="AK843" s="5">
        <f t="shared" si="9"/>
        <v>2</v>
      </c>
      <c r="AL843" s="5">
        <f t="shared" si="10"/>
        <v>0.05383391266</v>
      </c>
      <c r="AM843" s="5">
        <f t="shared" si="11"/>
        <v>0.3838383838</v>
      </c>
      <c r="AN843" s="5">
        <f t="shared" si="12"/>
        <v>0.1111111111</v>
      </c>
      <c r="AO843" s="5">
        <f t="shared" si="13"/>
        <v>0.07142857143</v>
      </c>
      <c r="AP843" s="5">
        <f t="shared" si="14"/>
        <v>0</v>
      </c>
      <c r="AQ843" s="5">
        <f t="shared" si="15"/>
        <v>0.5</v>
      </c>
      <c r="AR843" s="5">
        <f t="shared" si="16"/>
        <v>0.2024195171</v>
      </c>
      <c r="AS843" s="5">
        <f t="shared" si="17"/>
        <v>1648</v>
      </c>
      <c r="AT843" s="5">
        <f t="shared" si="18"/>
        <v>0.2644037517</v>
      </c>
      <c r="AU843" s="5" t="str">
        <f t="shared" si="19"/>
        <v>Low</v>
      </c>
      <c r="AV843" s="5"/>
      <c r="AW843" s="5"/>
      <c r="AX843" s="5"/>
      <c r="AY843" s="5"/>
      <c r="AZ843" s="5"/>
    </row>
    <row r="844" ht="14.25" customHeight="1">
      <c r="A844" s="5">
        <v>3312.0</v>
      </c>
      <c r="B844" s="5">
        <v>1988.0</v>
      </c>
      <c r="C844" s="5" t="s">
        <v>46</v>
      </c>
      <c r="D844" s="5" t="s">
        <v>47</v>
      </c>
      <c r="E844" s="5">
        <v>34176.0</v>
      </c>
      <c r="F844" s="2">
        <f t="shared" si="1"/>
        <v>34176</v>
      </c>
      <c r="G844" s="5">
        <v>0.0</v>
      </c>
      <c r="H844" s="5">
        <v>1.0</v>
      </c>
      <c r="I844" s="5" t="s">
        <v>100</v>
      </c>
      <c r="J844" s="2">
        <f t="array" ref="J844">INDEX('Purchase Behaviour'!B:B,MATCH(A844,'Purchase Behaviour'!A:A, 0))</f>
        <v>158.4487715</v>
      </c>
      <c r="K844" s="2">
        <f t="array" ref="K844">INDEX('Purchase Behaviour'!C:C, MATCH(A844,'Purchase Behaviour'!A:A, 0))</f>
        <v>261.6571145</v>
      </c>
      <c r="L844" s="2">
        <f t="array" ref="L844">INDEX('Purchase Behaviour'!D:D, MATCH($A844,'Purchase Behaviour'!$A:$A, 0))</f>
        <v>121.3686642</v>
      </c>
      <c r="M844" s="2">
        <f t="array" ref="M844">INDEX('Purchase Behaviour'!E:E, MATCH($A844,'Purchase Behaviour'!$A:$A, 0))</f>
        <v>155.1866063</v>
      </c>
      <c r="N844" s="2">
        <f t="array" ref="N844">INDEX('Purchase Behaviour'!F:F, MATCH($A844,'Purchase Behaviour'!$A:$A, 0))</f>
        <v>150.0989289</v>
      </c>
      <c r="O844" s="2">
        <f t="array" ref="O844">INDEX('Purchase Behaviour'!G:G, MATCH($A844,'Purchase Behaviour'!$A:$A, 0))</f>
        <v>140.103051</v>
      </c>
      <c r="P844" s="2">
        <f t="array" ref="P844">INDEX('Purchase Behaviour'!H:H, MATCH($A844,'Purchase Behaviour'!$A:$A, 0))</f>
        <v>4</v>
      </c>
      <c r="Q844" s="2">
        <f t="array" ref="Q844">INDEX('Purchase Behaviour'!I:I, MATCH($A844,'Purchase Behaviour'!$A:$A, 0))</f>
        <v>3</v>
      </c>
      <c r="R844" s="2">
        <f t="array" ref="R844">INDEX('Purchase Behaviour'!J:J, MATCH($A844,'Purchase Behaviour'!$A:$A, 0))</f>
        <v>0</v>
      </c>
      <c r="S844" s="2">
        <f t="array" ref="S844">INDEX('Purchase Behaviour'!K:K, MATCH($A844,'Purchase Behaviour'!$A:$A, 0))</f>
        <v>4</v>
      </c>
      <c r="T844" s="2">
        <f t="array" ref="T844">INDEX('Purchase Behaviour'!L:L, MATCH($A844,'Purchase Behaviour'!$A:$A, 0))</f>
        <v>6</v>
      </c>
      <c r="U844" s="2">
        <f t="array" ref="U844">INDEX('Purchase Behaviour'!M:M, MATCH($A844,'Purchase Behaviour'!$A:$A, 0))</f>
        <v>12</v>
      </c>
      <c r="V844" s="2">
        <f t="array" ref="V844">INDEX('Campaign Performance'!B:B, MATCH(A844,'Campaign Performance'!A:A, 0))</f>
        <v>0</v>
      </c>
      <c r="W844" s="2">
        <f t="array" ref="W844">INDEX('Campaign Performance'!C:C, MATCH($A844,'Campaign Performance'!$A:$A, 0))</f>
        <v>0</v>
      </c>
      <c r="X844" s="2">
        <f t="array" ref="X844">INDEX('Campaign Performance'!D:D, MATCH($A844,'Campaign Performance'!$A:$A, 0))</f>
        <v>0</v>
      </c>
      <c r="Y844" s="2">
        <f t="array" ref="Y844">INDEX('Campaign Performance'!E:E, MATCH($A844,'Campaign Performance'!$A:$A, 0))</f>
        <v>0</v>
      </c>
      <c r="Z844" s="2">
        <f t="array" ref="Z844">INDEX('Campaign Performance'!F:F, MATCH($A844,'Campaign Performance'!$A:$A, 0))</f>
        <v>0</v>
      </c>
      <c r="AA844" s="2">
        <f t="array" ref="AA844">INDEX('Campaign Performance'!G:G, MATCH($A844,'Campaign Performance'!$A:$A, 0))</f>
        <v>0</v>
      </c>
      <c r="AB844" s="2">
        <f t="array" ref="AB844">INDEX('Campaign Performance'!H:H, MATCH($A844,'Campaign Performance'!$A:$A, 0))</f>
        <v>0</v>
      </c>
      <c r="AC844" s="5">
        <f t="shared" si="2"/>
        <v>37</v>
      </c>
      <c r="AD844" s="5">
        <f t="shared" si="3"/>
        <v>11</v>
      </c>
      <c r="AE844" s="5">
        <f t="shared" si="4"/>
        <v>986.8631364</v>
      </c>
      <c r="AF844" s="5">
        <f t="shared" si="5"/>
        <v>0</v>
      </c>
      <c r="AG844" s="5" t="str">
        <f t="shared" si="6"/>
        <v>Small family</v>
      </c>
      <c r="AH844" s="5" t="str">
        <f t="shared" si="20"/>
        <v>Mid income</v>
      </c>
      <c r="AI844" s="5" t="str">
        <f t="shared" si="7"/>
        <v>No</v>
      </c>
      <c r="AJ844" s="5" t="str">
        <f t="shared" si="8"/>
        <v>No Acceptance</v>
      </c>
      <c r="AK844" s="5">
        <f t="shared" si="9"/>
        <v>2</v>
      </c>
      <c r="AL844" s="5">
        <f t="shared" si="10"/>
        <v>0.05001697004</v>
      </c>
      <c r="AM844" s="5">
        <f t="shared" si="11"/>
        <v>0.8787878788</v>
      </c>
      <c r="AN844" s="5">
        <f t="shared" si="12"/>
        <v>0.1111111111</v>
      </c>
      <c r="AO844" s="5">
        <f t="shared" si="13"/>
        <v>0</v>
      </c>
      <c r="AP844" s="5">
        <f t="shared" si="14"/>
        <v>0</v>
      </c>
      <c r="AQ844" s="5">
        <f t="shared" si="15"/>
        <v>0.5</v>
      </c>
      <c r="AR844" s="5">
        <f t="shared" si="16"/>
        <v>0.3428072728</v>
      </c>
      <c r="AS844" s="5">
        <f t="shared" si="17"/>
        <v>651</v>
      </c>
      <c r="AT844" s="5">
        <f t="shared" si="18"/>
        <v>0.7096918267</v>
      </c>
      <c r="AU844" s="5" t="str">
        <f t="shared" si="19"/>
        <v>Mid</v>
      </c>
      <c r="AV844" s="5"/>
      <c r="AW844" s="5"/>
      <c r="AX844" s="5"/>
      <c r="AY844" s="5"/>
      <c r="AZ844" s="5"/>
    </row>
    <row r="845" ht="14.25" customHeight="1">
      <c r="A845" s="5">
        <v>11121.0</v>
      </c>
      <c r="B845" s="5">
        <v>1981.0</v>
      </c>
      <c r="C845" s="5" t="s">
        <v>46</v>
      </c>
      <c r="D845" s="5" t="s">
        <v>54</v>
      </c>
      <c r="E845" s="5">
        <v>19419.0</v>
      </c>
      <c r="F845" s="2">
        <f t="shared" si="1"/>
        <v>19419</v>
      </c>
      <c r="G845" s="5">
        <v>1.0</v>
      </c>
      <c r="H845" s="5">
        <v>0.0</v>
      </c>
      <c r="I845" s="5" t="s">
        <v>154</v>
      </c>
      <c r="J845" s="2">
        <f t="array" ref="J845">INDEX('Purchase Behaviour'!B:B,MATCH(A845,'Purchase Behaviour'!A:A, 0))</f>
        <v>108.1754371</v>
      </c>
      <c r="K845" s="2">
        <f t="array" ref="K845">INDEX('Purchase Behaviour'!C:C, MATCH(A845,'Purchase Behaviour'!A:A, 0))</f>
        <v>159.4623658</v>
      </c>
      <c r="L845" s="2">
        <f t="array" ref="L845">INDEX('Purchase Behaviour'!D:D, MATCH($A845,'Purchase Behaviour'!$A:$A, 0))</f>
        <v>83.37928638</v>
      </c>
      <c r="M845" s="2">
        <f t="array" ref="M845">INDEX('Purchase Behaviour'!E:E, MATCH($A845,'Purchase Behaviour'!$A:$A, 0))</f>
        <v>108.2583727</v>
      </c>
      <c r="N845" s="2">
        <f t="array" ref="N845">INDEX('Purchase Behaviour'!F:F, MATCH($A845,'Purchase Behaviour'!$A:$A, 0))</f>
        <v>36.05628652</v>
      </c>
      <c r="O845" s="2">
        <f t="array" ref="O845">INDEX('Purchase Behaviour'!G:G, MATCH($A845,'Purchase Behaviour'!$A:$A, 0))</f>
        <v>81.21755489</v>
      </c>
      <c r="P845" s="2">
        <f t="array" ref="P845">INDEX('Purchase Behaviour'!H:H, MATCH($A845,'Purchase Behaviour'!$A:$A, 0))</f>
        <v>4</v>
      </c>
      <c r="Q845" s="2">
        <f t="array" ref="Q845">INDEX('Purchase Behaviour'!I:I, MATCH($A845,'Purchase Behaviour'!$A:$A, 0))</f>
        <v>4</v>
      </c>
      <c r="R845" s="2">
        <f t="array" ref="R845">INDEX('Purchase Behaviour'!J:J, MATCH($A845,'Purchase Behaviour'!$A:$A, 0))</f>
        <v>0</v>
      </c>
      <c r="S845" s="2">
        <f t="array" ref="S845">INDEX('Purchase Behaviour'!K:K, MATCH($A845,'Purchase Behaviour'!$A:$A, 0))</f>
        <v>3</v>
      </c>
      <c r="T845" s="2">
        <f t="array" ref="T845">INDEX('Purchase Behaviour'!L:L, MATCH($A845,'Purchase Behaviour'!$A:$A, 0))</f>
        <v>9</v>
      </c>
      <c r="U845" s="2">
        <f t="array" ref="U845">INDEX('Purchase Behaviour'!M:M, MATCH($A845,'Purchase Behaviour'!$A:$A, 0))</f>
        <v>76</v>
      </c>
      <c r="V845" s="2">
        <f t="array" ref="V845">INDEX('Campaign Performance'!B:B, MATCH(A845,'Campaign Performance'!A:A, 0))</f>
        <v>0</v>
      </c>
      <c r="W845" s="2">
        <f t="array" ref="W845">INDEX('Campaign Performance'!C:C, MATCH($A845,'Campaign Performance'!$A:$A, 0))</f>
        <v>0</v>
      </c>
      <c r="X845" s="2">
        <f t="array" ref="X845">INDEX('Campaign Performance'!D:D, MATCH($A845,'Campaign Performance'!$A:$A, 0))</f>
        <v>0</v>
      </c>
      <c r="Y845" s="2">
        <f t="array" ref="Y845">INDEX('Campaign Performance'!E:E, MATCH($A845,'Campaign Performance'!$A:$A, 0))</f>
        <v>0</v>
      </c>
      <c r="Z845" s="2">
        <f t="array" ref="Z845">INDEX('Campaign Performance'!F:F, MATCH($A845,'Campaign Performance'!$A:$A, 0))</f>
        <v>0</v>
      </c>
      <c r="AA845" s="2">
        <f t="array" ref="AA845">INDEX('Campaign Performance'!G:G, MATCH($A845,'Campaign Performance'!$A:$A, 0))</f>
        <v>0</v>
      </c>
      <c r="AB845" s="2">
        <f t="array" ref="AB845">INDEX('Campaign Performance'!H:H, MATCH($A845,'Campaign Performance'!$A:$A, 0))</f>
        <v>0</v>
      </c>
      <c r="AC845" s="5">
        <f t="shared" si="2"/>
        <v>44</v>
      </c>
      <c r="AD845" s="5">
        <f t="shared" si="3"/>
        <v>13</v>
      </c>
      <c r="AE845" s="5">
        <f t="shared" si="4"/>
        <v>576.5493034</v>
      </c>
      <c r="AF845" s="5">
        <f t="shared" si="5"/>
        <v>0</v>
      </c>
      <c r="AG845" s="5" t="str">
        <f t="shared" si="6"/>
        <v>Small family</v>
      </c>
      <c r="AH845" s="5" t="str">
        <f t="shared" si="20"/>
        <v>Low income</v>
      </c>
      <c r="AI845" s="5" t="str">
        <f t="shared" si="7"/>
        <v>No</v>
      </c>
      <c r="AJ845" s="5" t="str">
        <f t="shared" si="8"/>
        <v>No Acceptance</v>
      </c>
      <c r="AK845" s="5">
        <f t="shared" si="9"/>
        <v>1</v>
      </c>
      <c r="AL845" s="5">
        <f t="shared" si="10"/>
        <v>0.02922112314</v>
      </c>
      <c r="AM845" s="5">
        <f t="shared" si="11"/>
        <v>0.2323232323</v>
      </c>
      <c r="AN845" s="5">
        <f t="shared" si="12"/>
        <v>0.1481481481</v>
      </c>
      <c r="AO845" s="5">
        <f t="shared" si="13"/>
        <v>0</v>
      </c>
      <c r="AP845" s="5">
        <f t="shared" si="14"/>
        <v>0</v>
      </c>
      <c r="AQ845" s="5">
        <f t="shared" si="15"/>
        <v>0</v>
      </c>
      <c r="AR845" s="5">
        <f t="shared" si="16"/>
        <v>0.0992244727</v>
      </c>
      <c r="AS845" s="5">
        <f t="shared" si="17"/>
        <v>2088</v>
      </c>
      <c r="AT845" s="5">
        <f t="shared" si="18"/>
        <v>0.06788744975</v>
      </c>
      <c r="AU845" s="5" t="str">
        <f t="shared" si="19"/>
        <v>Low</v>
      </c>
      <c r="AV845" s="5"/>
      <c r="AW845" s="5"/>
      <c r="AX845" s="5"/>
      <c r="AY845" s="5"/>
      <c r="AZ845" s="5"/>
    </row>
    <row r="846" ht="14.25" customHeight="1">
      <c r="A846" s="5">
        <v>5332.0</v>
      </c>
      <c r="B846" s="5">
        <v>1960.0</v>
      </c>
      <c r="C846" s="5" t="s">
        <v>70</v>
      </c>
      <c r="D846" s="5" t="s">
        <v>54</v>
      </c>
      <c r="E846" s="5">
        <v>82504.0</v>
      </c>
      <c r="F846" s="2">
        <f t="shared" si="1"/>
        <v>82504</v>
      </c>
      <c r="G846" s="5">
        <v>0.0</v>
      </c>
      <c r="H846" s="5">
        <v>1.0</v>
      </c>
      <c r="I846" s="5" t="s">
        <v>538</v>
      </c>
      <c r="J846" s="2">
        <f t="array" ref="J846">INDEX('Purchase Behaviour'!B:B,MATCH(A846,'Purchase Behaviour'!A:A, 0))</f>
        <v>591.2481212</v>
      </c>
      <c r="K846" s="2">
        <f t="array" ref="K846">INDEX('Purchase Behaviour'!C:C, MATCH(A846,'Purchase Behaviour'!A:A, 0))</f>
        <v>387.8311545</v>
      </c>
      <c r="L846" s="2">
        <f t="array" ref="L846">INDEX('Purchase Behaviour'!D:D, MATCH($A846,'Purchase Behaviour'!$A:$A, 0))</f>
        <v>458.2366388</v>
      </c>
      <c r="M846" s="2">
        <f t="array" ref="M846">INDEX('Purchase Behaviour'!E:E, MATCH($A846,'Purchase Behaviour'!$A:$A, 0))</f>
        <v>316.1054944</v>
      </c>
      <c r="N846" s="2">
        <f t="array" ref="N846">INDEX('Purchase Behaviour'!F:F, MATCH($A846,'Purchase Behaviour'!$A:$A, 0))</f>
        <v>427.3135774</v>
      </c>
      <c r="O846" s="2">
        <f t="array" ref="O846">INDEX('Purchase Behaviour'!G:G, MATCH($A846,'Purchase Behaviour'!$A:$A, 0))</f>
        <v>601.0430196</v>
      </c>
      <c r="P846" s="2">
        <f t="array" ref="P846">INDEX('Purchase Behaviour'!H:H, MATCH($A846,'Purchase Behaviour'!$A:$A, 0))</f>
        <v>1</v>
      </c>
      <c r="Q846" s="2">
        <f t="array" ref="Q846">INDEX('Purchase Behaviour'!I:I, MATCH($A846,'Purchase Behaviour'!$A:$A, 0))</f>
        <v>3</v>
      </c>
      <c r="R846" s="2">
        <f t="array" ref="R846">INDEX('Purchase Behaviour'!J:J, MATCH($A846,'Purchase Behaviour'!$A:$A, 0))</f>
        <v>6</v>
      </c>
      <c r="S846" s="2">
        <f t="array" ref="S846">INDEX('Purchase Behaviour'!K:K, MATCH($A846,'Purchase Behaviour'!$A:$A, 0))</f>
        <v>7</v>
      </c>
      <c r="T846" s="2">
        <f t="array" ref="T846">INDEX('Purchase Behaviour'!L:L, MATCH($A846,'Purchase Behaviour'!$A:$A, 0))</f>
        <v>1</v>
      </c>
      <c r="U846" s="2">
        <f t="array" ref="U846">INDEX('Purchase Behaviour'!M:M, MATCH($A846,'Purchase Behaviour'!$A:$A, 0))</f>
        <v>2</v>
      </c>
      <c r="V846" s="2">
        <f t="array" ref="V846">INDEX('Campaign Performance'!B:B, MATCH(A846,'Campaign Performance'!A:A, 0))</f>
        <v>0</v>
      </c>
      <c r="W846" s="2">
        <f t="array" ref="W846">INDEX('Campaign Performance'!C:C, MATCH($A846,'Campaign Performance'!$A:$A, 0))</f>
        <v>0</v>
      </c>
      <c r="X846" s="2">
        <f t="array" ref="X846">INDEX('Campaign Performance'!D:D, MATCH($A846,'Campaign Performance'!$A:$A, 0))</f>
        <v>0</v>
      </c>
      <c r="Y846" s="2">
        <f t="array" ref="Y846">INDEX('Campaign Performance'!E:E, MATCH($A846,'Campaign Performance'!$A:$A, 0))</f>
        <v>0</v>
      </c>
      <c r="Z846" s="2">
        <f t="array" ref="Z846">INDEX('Campaign Performance'!F:F, MATCH($A846,'Campaign Performance'!$A:$A, 0))</f>
        <v>0</v>
      </c>
      <c r="AA846" s="2">
        <f t="array" ref="AA846">INDEX('Campaign Performance'!G:G, MATCH($A846,'Campaign Performance'!$A:$A, 0))</f>
        <v>0</v>
      </c>
      <c r="AB846" s="2">
        <f t="array" ref="AB846">INDEX('Campaign Performance'!H:H, MATCH($A846,'Campaign Performance'!$A:$A, 0))</f>
        <v>0</v>
      </c>
      <c r="AC846" s="5">
        <f t="shared" si="2"/>
        <v>65</v>
      </c>
      <c r="AD846" s="5">
        <f t="shared" si="3"/>
        <v>12</v>
      </c>
      <c r="AE846" s="5">
        <f t="shared" si="4"/>
        <v>2781.778006</v>
      </c>
      <c r="AF846" s="5">
        <f t="shared" si="5"/>
        <v>0</v>
      </c>
      <c r="AG846" s="5" t="str">
        <f t="shared" si="6"/>
        <v>Small family</v>
      </c>
      <c r="AH846" s="5" t="str">
        <f t="shared" si="20"/>
        <v>High income</v>
      </c>
      <c r="AI846" s="5" t="str">
        <f t="shared" si="7"/>
        <v>No</v>
      </c>
      <c r="AJ846" s="5" t="str">
        <f t="shared" si="8"/>
        <v>No Acceptance</v>
      </c>
      <c r="AK846" s="5">
        <f t="shared" si="9"/>
        <v>3</v>
      </c>
      <c r="AL846" s="5">
        <f t="shared" si="10"/>
        <v>0.1409882506</v>
      </c>
      <c r="AM846" s="5">
        <f t="shared" si="11"/>
        <v>0.9797979798</v>
      </c>
      <c r="AN846" s="5">
        <f t="shared" si="12"/>
        <v>0.1111111111</v>
      </c>
      <c r="AO846" s="5">
        <f t="shared" si="13"/>
        <v>0.2142857143</v>
      </c>
      <c r="AP846" s="5">
        <f t="shared" si="14"/>
        <v>0</v>
      </c>
      <c r="AQ846" s="5">
        <f t="shared" si="15"/>
        <v>1</v>
      </c>
      <c r="AR846" s="5">
        <f t="shared" si="16"/>
        <v>0.4672816947</v>
      </c>
      <c r="AS846" s="5">
        <f t="shared" si="17"/>
        <v>94</v>
      </c>
      <c r="AT846" s="5">
        <f t="shared" si="18"/>
        <v>0.9584635998</v>
      </c>
      <c r="AU846" s="5" t="str">
        <f t="shared" si="19"/>
        <v>High</v>
      </c>
      <c r="AV846" s="5"/>
      <c r="AW846" s="5"/>
      <c r="AX846" s="5"/>
      <c r="AY846" s="5"/>
      <c r="AZ846" s="5"/>
    </row>
    <row r="847" ht="14.25" customHeight="1">
      <c r="A847" s="5">
        <v>5848.0</v>
      </c>
      <c r="B847" s="5">
        <v>1970.0</v>
      </c>
      <c r="C847" s="5" t="s">
        <v>46</v>
      </c>
      <c r="D847" s="5" t="s">
        <v>50</v>
      </c>
      <c r="E847" s="5">
        <v>81205.0</v>
      </c>
      <c r="F847" s="2">
        <f t="shared" si="1"/>
        <v>81205</v>
      </c>
      <c r="G847" s="5">
        <v>0.0</v>
      </c>
      <c r="H847" s="5">
        <v>0.0</v>
      </c>
      <c r="I847" s="5" t="s">
        <v>539</v>
      </c>
      <c r="J847" s="2">
        <f t="array" ref="J847">INDEX('Purchase Behaviour'!B:B,MATCH(A847,'Purchase Behaviour'!A:A, 0))</f>
        <v>244.3169107</v>
      </c>
      <c r="K847" s="2">
        <f t="array" ref="K847">INDEX('Purchase Behaviour'!C:C, MATCH(A847,'Purchase Behaviour'!A:A, 0))</f>
        <v>660.4348332</v>
      </c>
      <c r="L847" s="2">
        <f t="array" ref="L847">INDEX('Purchase Behaviour'!D:D, MATCH($A847,'Purchase Behaviour'!$A:$A, 0))</f>
        <v>196.3390982</v>
      </c>
      <c r="M847" s="2">
        <f t="array" ref="M847">INDEX('Purchase Behaviour'!E:E, MATCH($A847,'Purchase Behaviour'!$A:$A, 0))</f>
        <v>328.194027</v>
      </c>
      <c r="N847" s="2">
        <f t="array" ref="N847">INDEX('Purchase Behaviour'!F:F, MATCH($A847,'Purchase Behaviour'!$A:$A, 0))</f>
        <v>284.6235393</v>
      </c>
      <c r="O847" s="2">
        <f t="array" ref="O847">INDEX('Purchase Behaviour'!G:G, MATCH($A847,'Purchase Behaviour'!$A:$A, 0))</f>
        <v>354.6834331</v>
      </c>
      <c r="P847" s="2">
        <f t="array" ref="P847">INDEX('Purchase Behaviour'!H:H, MATCH($A847,'Purchase Behaviour'!$A:$A, 0))</f>
        <v>1</v>
      </c>
      <c r="Q847" s="2">
        <f t="array" ref="Q847">INDEX('Purchase Behaviour'!I:I, MATCH($A847,'Purchase Behaviour'!$A:$A, 0))</f>
        <v>5</v>
      </c>
      <c r="R847" s="2">
        <f t="array" ref="R847">INDEX('Purchase Behaviour'!J:J, MATCH($A847,'Purchase Behaviour'!$A:$A, 0))</f>
        <v>6</v>
      </c>
      <c r="S847" s="2">
        <f t="array" ref="S847">INDEX('Purchase Behaviour'!K:K, MATCH($A847,'Purchase Behaviour'!$A:$A, 0))</f>
        <v>7</v>
      </c>
      <c r="T847" s="2">
        <f t="array" ref="T847">INDEX('Purchase Behaviour'!L:L, MATCH($A847,'Purchase Behaviour'!$A:$A, 0))</f>
        <v>2</v>
      </c>
      <c r="U847" s="2">
        <f t="array" ref="U847">INDEX('Purchase Behaviour'!M:M, MATCH($A847,'Purchase Behaviour'!$A:$A, 0))</f>
        <v>43</v>
      </c>
      <c r="V847" s="2">
        <f t="array" ref="V847">INDEX('Campaign Performance'!B:B, MATCH(A847,'Campaign Performance'!A:A, 0))</f>
        <v>1</v>
      </c>
      <c r="W847" s="2">
        <f t="array" ref="W847">INDEX('Campaign Performance'!C:C, MATCH($A847,'Campaign Performance'!$A:$A, 0))</f>
        <v>0</v>
      </c>
      <c r="X847" s="2">
        <f t="array" ref="X847">INDEX('Campaign Performance'!D:D, MATCH($A847,'Campaign Performance'!$A:$A, 0))</f>
        <v>1</v>
      </c>
      <c r="Y847" s="2">
        <f t="array" ref="Y847">INDEX('Campaign Performance'!E:E, MATCH($A847,'Campaign Performance'!$A:$A, 0))</f>
        <v>0</v>
      </c>
      <c r="Z847" s="2">
        <f t="array" ref="Z847">INDEX('Campaign Performance'!F:F, MATCH($A847,'Campaign Performance'!$A:$A, 0))</f>
        <v>1</v>
      </c>
      <c r="AA847" s="2">
        <f t="array" ref="AA847">INDEX('Campaign Performance'!G:G, MATCH($A847,'Campaign Performance'!$A:$A, 0))</f>
        <v>0</v>
      </c>
      <c r="AB847" s="2">
        <f t="array" ref="AB847">INDEX('Campaign Performance'!H:H, MATCH($A847,'Campaign Performance'!$A:$A, 0))</f>
        <v>1</v>
      </c>
      <c r="AC847" s="5">
        <f t="shared" si="2"/>
        <v>55</v>
      </c>
      <c r="AD847" s="5">
        <f t="shared" si="3"/>
        <v>11</v>
      </c>
      <c r="AE847" s="5">
        <f t="shared" si="4"/>
        <v>2068.591842</v>
      </c>
      <c r="AF847" s="5">
        <f t="shared" si="5"/>
        <v>3</v>
      </c>
      <c r="AG847" s="5" t="str">
        <f t="shared" si="6"/>
        <v>No kids</v>
      </c>
      <c r="AH847" s="5" t="str">
        <f t="shared" si="20"/>
        <v>High income</v>
      </c>
      <c r="AI847" s="5" t="str">
        <f t="shared" si="7"/>
        <v>Yes</v>
      </c>
      <c r="AJ847" s="5" t="str">
        <f t="shared" si="8"/>
        <v>High Acceptance</v>
      </c>
      <c r="AK847" s="5">
        <f t="shared" si="9"/>
        <v>3</v>
      </c>
      <c r="AL847" s="5">
        <f t="shared" si="10"/>
        <v>0.1048419911</v>
      </c>
      <c r="AM847" s="5">
        <f t="shared" si="11"/>
        <v>0.5656565657</v>
      </c>
      <c r="AN847" s="5">
        <f t="shared" si="12"/>
        <v>0.1851851852</v>
      </c>
      <c r="AO847" s="5">
        <f t="shared" si="13"/>
        <v>0.2142857143</v>
      </c>
      <c r="AP847" s="5">
        <f t="shared" si="14"/>
        <v>0.75</v>
      </c>
      <c r="AQ847" s="5">
        <f t="shared" si="15"/>
        <v>1</v>
      </c>
      <c r="AR847" s="5">
        <f t="shared" si="16"/>
        <v>0.4201138167</v>
      </c>
      <c r="AS847" s="5">
        <f t="shared" si="17"/>
        <v>264</v>
      </c>
      <c r="AT847" s="5">
        <f t="shared" si="18"/>
        <v>0.8825368468</v>
      </c>
      <c r="AU847" s="5" t="str">
        <f t="shared" si="19"/>
        <v>High</v>
      </c>
      <c r="AV847" s="5"/>
      <c r="AW847" s="5"/>
      <c r="AX847" s="5"/>
      <c r="AY847" s="5"/>
      <c r="AZ847" s="5"/>
    </row>
    <row r="848" ht="14.25" customHeight="1">
      <c r="A848" s="5">
        <v>10343.0</v>
      </c>
      <c r="B848" s="5">
        <v>1991.0</v>
      </c>
      <c r="C848" s="5" t="s">
        <v>70</v>
      </c>
      <c r="D848" s="5" t="s">
        <v>47</v>
      </c>
      <c r="E848" s="5">
        <v>61618.0</v>
      </c>
      <c r="F848" s="2">
        <f t="shared" si="1"/>
        <v>61618</v>
      </c>
      <c r="G848" s="5">
        <v>2.0</v>
      </c>
      <c r="H848" s="5">
        <v>1.0</v>
      </c>
      <c r="I848" s="5" t="s">
        <v>540</v>
      </c>
      <c r="J848" s="2">
        <f t="array" ref="J848">INDEX('Purchase Behaviour'!B:B,MATCH(A848,'Purchase Behaviour'!A:A, 0))</f>
        <v>214.7459229</v>
      </c>
      <c r="K848" s="2">
        <f t="array" ref="K848">INDEX('Purchase Behaviour'!C:C, MATCH(A848,'Purchase Behaviour'!A:A, 0))</f>
        <v>207.5927369</v>
      </c>
      <c r="L848" s="2">
        <f t="array" ref="L848">INDEX('Purchase Behaviour'!D:D, MATCH($A848,'Purchase Behaviour'!$A:$A, 0))</f>
        <v>182.870937</v>
      </c>
      <c r="M848" s="2">
        <f t="array" ref="M848">INDEX('Purchase Behaviour'!E:E, MATCH($A848,'Purchase Behaviour'!$A:$A, 0))</f>
        <v>355.6038497</v>
      </c>
      <c r="N848" s="2">
        <f t="array" ref="N848">INDEX('Purchase Behaviour'!F:F, MATCH($A848,'Purchase Behaviour'!$A:$A, 0))</f>
        <v>272.3875413</v>
      </c>
      <c r="O848" s="2">
        <f t="array" ref="O848">INDEX('Purchase Behaviour'!G:G, MATCH($A848,'Purchase Behaviour'!$A:$A, 0))</f>
        <v>247.7105115</v>
      </c>
      <c r="P848" s="2">
        <f t="array" ref="P848">INDEX('Purchase Behaviour'!H:H, MATCH($A848,'Purchase Behaviour'!$A:$A, 0))</f>
        <v>2</v>
      </c>
      <c r="Q848" s="2">
        <f t="array" ref="Q848">INDEX('Purchase Behaviour'!I:I, MATCH($A848,'Purchase Behaviour'!$A:$A, 0))</f>
        <v>3</v>
      </c>
      <c r="R848" s="2">
        <f t="array" ref="R848">INDEX('Purchase Behaviour'!J:J, MATCH($A848,'Purchase Behaviour'!$A:$A, 0))</f>
        <v>6</v>
      </c>
      <c r="S848" s="2">
        <f t="array" ref="S848">INDEX('Purchase Behaviour'!K:K, MATCH($A848,'Purchase Behaviour'!$A:$A, 0))</f>
        <v>8</v>
      </c>
      <c r="T848" s="2">
        <f t="array" ref="T848">INDEX('Purchase Behaviour'!L:L, MATCH($A848,'Purchase Behaviour'!$A:$A, 0))</f>
        <v>3</v>
      </c>
      <c r="U848" s="2">
        <f t="array" ref="U848">INDEX('Purchase Behaviour'!M:M, MATCH($A848,'Purchase Behaviour'!$A:$A, 0))</f>
        <v>27</v>
      </c>
      <c r="V848" s="2">
        <f t="array" ref="V848">INDEX('Campaign Performance'!B:B, MATCH(A848,'Campaign Performance'!A:A, 0))</f>
        <v>0</v>
      </c>
      <c r="W848" s="2">
        <f t="array" ref="W848">INDEX('Campaign Performance'!C:C, MATCH($A848,'Campaign Performance'!$A:$A, 0))</f>
        <v>0</v>
      </c>
      <c r="X848" s="2">
        <f t="array" ref="X848">INDEX('Campaign Performance'!D:D, MATCH($A848,'Campaign Performance'!$A:$A, 0))</f>
        <v>0</v>
      </c>
      <c r="Y848" s="2">
        <f t="array" ref="Y848">INDEX('Campaign Performance'!E:E, MATCH($A848,'Campaign Performance'!$A:$A, 0))</f>
        <v>0</v>
      </c>
      <c r="Z848" s="2">
        <f t="array" ref="Z848">INDEX('Campaign Performance'!F:F, MATCH($A848,'Campaign Performance'!$A:$A, 0))</f>
        <v>0</v>
      </c>
      <c r="AA848" s="2">
        <f t="array" ref="AA848">INDEX('Campaign Performance'!G:G, MATCH($A848,'Campaign Performance'!$A:$A, 0))</f>
        <v>0</v>
      </c>
      <c r="AB848" s="2">
        <f t="array" ref="AB848">INDEX('Campaign Performance'!H:H, MATCH($A848,'Campaign Performance'!$A:$A, 0))</f>
        <v>0</v>
      </c>
      <c r="AC848" s="5">
        <f t="shared" si="2"/>
        <v>34</v>
      </c>
      <c r="AD848" s="5">
        <f t="shared" si="3"/>
        <v>13</v>
      </c>
      <c r="AE848" s="5">
        <f t="shared" si="4"/>
        <v>1480.911499</v>
      </c>
      <c r="AF848" s="5">
        <f t="shared" si="5"/>
        <v>0</v>
      </c>
      <c r="AG848" s="5" t="str">
        <f t="shared" si="6"/>
        <v>Large family</v>
      </c>
      <c r="AH848" s="5" t="str">
        <f t="shared" si="20"/>
        <v>High income</v>
      </c>
      <c r="AI848" s="5" t="str">
        <f t="shared" si="7"/>
        <v>No</v>
      </c>
      <c r="AJ848" s="5" t="str">
        <f t="shared" si="8"/>
        <v>No Acceptance</v>
      </c>
      <c r="AK848" s="5">
        <f t="shared" si="9"/>
        <v>3</v>
      </c>
      <c r="AL848" s="5">
        <f t="shared" si="10"/>
        <v>0.07505671593</v>
      </c>
      <c r="AM848" s="5">
        <f t="shared" si="11"/>
        <v>0.7272727273</v>
      </c>
      <c r="AN848" s="5">
        <f t="shared" si="12"/>
        <v>0.1111111111</v>
      </c>
      <c r="AO848" s="5">
        <f t="shared" si="13"/>
        <v>0.2142857143</v>
      </c>
      <c r="AP848" s="5">
        <f t="shared" si="14"/>
        <v>0</v>
      </c>
      <c r="AQ848" s="5">
        <f t="shared" si="15"/>
        <v>1</v>
      </c>
      <c r="AR848" s="5">
        <f t="shared" si="16"/>
        <v>0.3750412353</v>
      </c>
      <c r="AS848" s="5">
        <f t="shared" si="17"/>
        <v>443</v>
      </c>
      <c r="AT848" s="5">
        <f t="shared" si="18"/>
        <v>0.8025904422</v>
      </c>
      <c r="AU848" s="5" t="str">
        <f t="shared" si="19"/>
        <v>High</v>
      </c>
      <c r="AV848" s="5"/>
      <c r="AW848" s="5"/>
      <c r="AX848" s="5"/>
      <c r="AY848" s="5"/>
      <c r="AZ848" s="5"/>
    </row>
    <row r="849" ht="14.25" customHeight="1">
      <c r="A849" s="5">
        <v>5935.0</v>
      </c>
      <c r="B849" s="5">
        <v>1960.0</v>
      </c>
      <c r="C849" s="5" t="s">
        <v>56</v>
      </c>
      <c r="D849" s="5" t="s">
        <v>47</v>
      </c>
      <c r="E849" s="5">
        <v>55284.0</v>
      </c>
      <c r="F849" s="2">
        <f t="shared" si="1"/>
        <v>55284</v>
      </c>
      <c r="G849" s="5">
        <v>0.0</v>
      </c>
      <c r="H849" s="5">
        <v>0.0</v>
      </c>
      <c r="I849" s="5" t="s">
        <v>67</v>
      </c>
      <c r="J849" s="2">
        <f t="array" ref="J849">INDEX('Purchase Behaviour'!B:B,MATCH(A849,'Purchase Behaviour'!A:A, 0))</f>
        <v>288.4236566</v>
      </c>
      <c r="K849" s="2">
        <f t="array" ref="K849">INDEX('Purchase Behaviour'!C:C, MATCH(A849,'Purchase Behaviour'!A:A, 0))</f>
        <v>138.0100473</v>
      </c>
      <c r="L849" s="2">
        <f t="array" ref="L849">INDEX('Purchase Behaviour'!D:D, MATCH($A849,'Purchase Behaviour'!$A:$A, 0))</f>
        <v>290.4650404</v>
      </c>
      <c r="M849" s="2">
        <f t="array" ref="M849">INDEX('Purchase Behaviour'!E:E, MATCH($A849,'Purchase Behaviour'!$A:$A, 0))</f>
        <v>256.5931001</v>
      </c>
      <c r="N849" s="2">
        <f t="array" ref="N849">INDEX('Purchase Behaviour'!F:F, MATCH($A849,'Purchase Behaviour'!$A:$A, 0))</f>
        <v>259.1945218</v>
      </c>
      <c r="O849" s="2">
        <f t="array" ref="O849">INDEX('Purchase Behaviour'!G:G, MATCH($A849,'Purchase Behaviour'!$A:$A, 0))</f>
        <v>308.47803</v>
      </c>
      <c r="P849" s="2">
        <f t="array" ref="P849">INDEX('Purchase Behaviour'!H:H, MATCH($A849,'Purchase Behaviour'!$A:$A, 0))</f>
        <v>3</v>
      </c>
      <c r="Q849" s="2">
        <f t="array" ref="Q849">INDEX('Purchase Behaviour'!I:I, MATCH($A849,'Purchase Behaviour'!$A:$A, 0))</f>
        <v>7</v>
      </c>
      <c r="R849" s="2">
        <f t="array" ref="R849">INDEX('Purchase Behaviour'!J:J, MATCH($A849,'Purchase Behaviour'!$A:$A, 0))</f>
        <v>5</v>
      </c>
      <c r="S849" s="2">
        <f t="array" ref="S849">INDEX('Purchase Behaviour'!K:K, MATCH($A849,'Purchase Behaviour'!$A:$A, 0))</f>
        <v>8</v>
      </c>
      <c r="T849" s="2">
        <f t="array" ref="T849">INDEX('Purchase Behaviour'!L:L, MATCH($A849,'Purchase Behaviour'!$A:$A, 0))</f>
        <v>5</v>
      </c>
      <c r="U849" s="2">
        <f t="array" ref="U849">INDEX('Purchase Behaviour'!M:M, MATCH($A849,'Purchase Behaviour'!$A:$A, 0))</f>
        <v>60</v>
      </c>
      <c r="V849" s="2">
        <f t="array" ref="V849">INDEX('Campaign Performance'!B:B, MATCH(A849,'Campaign Performance'!A:A, 0))</f>
        <v>0</v>
      </c>
      <c r="W849" s="2">
        <f t="array" ref="W849">INDEX('Campaign Performance'!C:C, MATCH($A849,'Campaign Performance'!$A:$A, 0))</f>
        <v>0</v>
      </c>
      <c r="X849" s="2">
        <f t="array" ref="X849">INDEX('Campaign Performance'!D:D, MATCH($A849,'Campaign Performance'!$A:$A, 0))</f>
        <v>0</v>
      </c>
      <c r="Y849" s="2">
        <f t="array" ref="Y849">INDEX('Campaign Performance'!E:E, MATCH($A849,'Campaign Performance'!$A:$A, 0))</f>
        <v>0</v>
      </c>
      <c r="Z849" s="2">
        <f t="array" ref="Z849">INDEX('Campaign Performance'!F:F, MATCH($A849,'Campaign Performance'!$A:$A, 0))</f>
        <v>0</v>
      </c>
      <c r="AA849" s="2">
        <f t="array" ref="AA849">INDEX('Campaign Performance'!G:G, MATCH($A849,'Campaign Performance'!$A:$A, 0))</f>
        <v>0</v>
      </c>
      <c r="AB849" s="2">
        <f t="array" ref="AB849">INDEX('Campaign Performance'!H:H, MATCH($A849,'Campaign Performance'!$A:$A, 0))</f>
        <v>0</v>
      </c>
      <c r="AC849" s="5">
        <f t="shared" si="2"/>
        <v>65</v>
      </c>
      <c r="AD849" s="5">
        <f t="shared" si="3"/>
        <v>12</v>
      </c>
      <c r="AE849" s="5">
        <f t="shared" si="4"/>
        <v>1541.164396</v>
      </c>
      <c r="AF849" s="5">
        <f t="shared" si="5"/>
        <v>0</v>
      </c>
      <c r="AG849" s="5" t="str">
        <f t="shared" si="6"/>
        <v>No kids</v>
      </c>
      <c r="AH849" s="5" t="str">
        <f t="shared" si="20"/>
        <v>High income</v>
      </c>
      <c r="AI849" s="5" t="str">
        <f t="shared" si="7"/>
        <v>No</v>
      </c>
      <c r="AJ849" s="5" t="str">
        <f t="shared" si="8"/>
        <v>No Acceptance</v>
      </c>
      <c r="AK849" s="5">
        <f t="shared" si="9"/>
        <v>3</v>
      </c>
      <c r="AL849" s="5">
        <f t="shared" si="10"/>
        <v>0.07811050042</v>
      </c>
      <c r="AM849" s="5">
        <f t="shared" si="11"/>
        <v>0.3939393939</v>
      </c>
      <c r="AN849" s="5">
        <f t="shared" si="12"/>
        <v>0.2592592593</v>
      </c>
      <c r="AO849" s="5">
        <f t="shared" si="13"/>
        <v>0.1785714286</v>
      </c>
      <c r="AP849" s="5">
        <f t="shared" si="14"/>
        <v>0</v>
      </c>
      <c r="AQ849" s="5">
        <f t="shared" si="15"/>
        <v>1</v>
      </c>
      <c r="AR849" s="5">
        <f t="shared" si="16"/>
        <v>0.294455475</v>
      </c>
      <c r="AS849" s="5">
        <f t="shared" si="17"/>
        <v>996</v>
      </c>
      <c r="AT849" s="5">
        <f t="shared" si="18"/>
        <v>0.5556051809</v>
      </c>
      <c r="AU849" s="5" t="str">
        <f t="shared" si="19"/>
        <v>Mid</v>
      </c>
      <c r="AV849" s="5"/>
      <c r="AW849" s="5"/>
      <c r="AX849" s="5"/>
      <c r="AY849" s="5"/>
      <c r="AZ849" s="5"/>
    </row>
    <row r="850" ht="14.25" customHeight="1">
      <c r="A850" s="5">
        <v>2895.0</v>
      </c>
      <c r="B850" s="5">
        <v>1963.0</v>
      </c>
      <c r="C850" s="5" t="s">
        <v>46</v>
      </c>
      <c r="D850" s="5" t="s">
        <v>47</v>
      </c>
      <c r="E850" s="5">
        <v>49980.0</v>
      </c>
      <c r="F850" s="2">
        <f t="shared" si="1"/>
        <v>49980</v>
      </c>
      <c r="G850" s="5">
        <v>0.0</v>
      </c>
      <c r="H850" s="5">
        <v>0.0</v>
      </c>
      <c r="I850" s="5" t="s">
        <v>541</v>
      </c>
      <c r="J850" s="2">
        <f t="array" ref="J850">INDEX('Purchase Behaviour'!B:B,MATCH(A850,'Purchase Behaviour'!A:A, 0))</f>
        <v>364.927645</v>
      </c>
      <c r="K850" s="2">
        <f t="array" ref="K850">INDEX('Purchase Behaviour'!C:C, MATCH(A850,'Purchase Behaviour'!A:A, 0))</f>
        <v>263.8680859</v>
      </c>
      <c r="L850" s="2">
        <f t="array" ref="L850">INDEX('Purchase Behaviour'!D:D, MATCH($A850,'Purchase Behaviour'!$A:$A, 0))</f>
        <v>223.8552549</v>
      </c>
      <c r="M850" s="2">
        <f t="array" ref="M850">INDEX('Purchase Behaviour'!E:E, MATCH($A850,'Purchase Behaviour'!$A:$A, 0))</f>
        <v>148.6454211</v>
      </c>
      <c r="N850" s="2">
        <f t="array" ref="N850">INDEX('Purchase Behaviour'!F:F, MATCH($A850,'Purchase Behaviour'!$A:$A, 0))</f>
        <v>56.18579983</v>
      </c>
      <c r="O850" s="2">
        <f t="array" ref="O850">INDEX('Purchase Behaviour'!G:G, MATCH($A850,'Purchase Behaviour'!$A:$A, 0))</f>
        <v>248.9381109</v>
      </c>
      <c r="P850" s="2">
        <f t="array" ref="P850">INDEX('Purchase Behaviour'!H:H, MATCH($A850,'Purchase Behaviour'!$A:$A, 0))</f>
        <v>2</v>
      </c>
      <c r="Q850" s="2">
        <f t="array" ref="Q850">INDEX('Purchase Behaviour'!I:I, MATCH($A850,'Purchase Behaviour'!$A:$A, 0))</f>
        <v>3</v>
      </c>
      <c r="R850" s="2">
        <f t="array" ref="R850">INDEX('Purchase Behaviour'!J:J, MATCH($A850,'Purchase Behaviour'!$A:$A, 0))</f>
        <v>1</v>
      </c>
      <c r="S850" s="2">
        <f t="array" ref="S850">INDEX('Purchase Behaviour'!K:K, MATCH($A850,'Purchase Behaviour'!$A:$A, 0))</f>
        <v>5</v>
      </c>
      <c r="T850" s="2">
        <f t="array" ref="T850">INDEX('Purchase Behaviour'!L:L, MATCH($A850,'Purchase Behaviour'!$A:$A, 0))</f>
        <v>5</v>
      </c>
      <c r="U850" s="2">
        <f t="array" ref="U850">INDEX('Purchase Behaviour'!M:M, MATCH($A850,'Purchase Behaviour'!$A:$A, 0))</f>
        <v>79</v>
      </c>
      <c r="V850" s="2">
        <f t="array" ref="V850">INDEX('Campaign Performance'!B:B, MATCH(A850,'Campaign Performance'!A:A, 0))</f>
        <v>0</v>
      </c>
      <c r="W850" s="2">
        <f t="array" ref="W850">INDEX('Campaign Performance'!C:C, MATCH($A850,'Campaign Performance'!$A:$A, 0))</f>
        <v>0</v>
      </c>
      <c r="X850" s="2">
        <f t="array" ref="X850">INDEX('Campaign Performance'!D:D, MATCH($A850,'Campaign Performance'!$A:$A, 0))</f>
        <v>0</v>
      </c>
      <c r="Y850" s="2">
        <f t="array" ref="Y850">INDEX('Campaign Performance'!E:E, MATCH($A850,'Campaign Performance'!$A:$A, 0))</f>
        <v>0</v>
      </c>
      <c r="Z850" s="2">
        <f t="array" ref="Z850">INDEX('Campaign Performance'!F:F, MATCH($A850,'Campaign Performance'!$A:$A, 0))</f>
        <v>0</v>
      </c>
      <c r="AA850" s="2">
        <f t="array" ref="AA850">INDEX('Campaign Performance'!G:G, MATCH($A850,'Campaign Performance'!$A:$A, 0))</f>
        <v>0</v>
      </c>
      <c r="AB850" s="2">
        <f t="array" ref="AB850">INDEX('Campaign Performance'!H:H, MATCH($A850,'Campaign Performance'!$A:$A, 0))</f>
        <v>0</v>
      </c>
      <c r="AC850" s="5">
        <f t="shared" si="2"/>
        <v>62</v>
      </c>
      <c r="AD850" s="5">
        <f t="shared" si="3"/>
        <v>12</v>
      </c>
      <c r="AE850" s="5">
        <f t="shared" si="4"/>
        <v>1306.420318</v>
      </c>
      <c r="AF850" s="5">
        <f t="shared" si="5"/>
        <v>0</v>
      </c>
      <c r="AG850" s="5" t="str">
        <f t="shared" si="6"/>
        <v>No kids</v>
      </c>
      <c r="AH850" s="5" t="str">
        <f t="shared" si="20"/>
        <v>Mid income</v>
      </c>
      <c r="AI850" s="5" t="str">
        <f t="shared" si="7"/>
        <v>No</v>
      </c>
      <c r="AJ850" s="5" t="str">
        <f t="shared" si="8"/>
        <v>No Acceptance</v>
      </c>
      <c r="AK850" s="5">
        <f t="shared" si="9"/>
        <v>2</v>
      </c>
      <c r="AL850" s="5">
        <f t="shared" si="10"/>
        <v>0.06621301726</v>
      </c>
      <c r="AM850" s="5">
        <f t="shared" si="11"/>
        <v>0.202020202</v>
      </c>
      <c r="AN850" s="5">
        <f t="shared" si="12"/>
        <v>0.1111111111</v>
      </c>
      <c r="AO850" s="5">
        <f t="shared" si="13"/>
        <v>0.03571428571</v>
      </c>
      <c r="AP850" s="5">
        <f t="shared" si="14"/>
        <v>0</v>
      </c>
      <c r="AQ850" s="5">
        <f t="shared" si="15"/>
        <v>0.5</v>
      </c>
      <c r="AR850" s="5">
        <f t="shared" si="16"/>
        <v>0.1473974102</v>
      </c>
      <c r="AS850" s="5">
        <f t="shared" si="17"/>
        <v>1935</v>
      </c>
      <c r="AT850" s="5">
        <f t="shared" si="18"/>
        <v>0.1362215275</v>
      </c>
      <c r="AU850" s="5" t="str">
        <f t="shared" si="19"/>
        <v>Low</v>
      </c>
      <c r="AV850" s="5"/>
      <c r="AW850" s="5"/>
      <c r="AX850" s="5"/>
      <c r="AY850" s="5"/>
      <c r="AZ850" s="5"/>
    </row>
    <row r="851" ht="14.25" customHeight="1">
      <c r="A851" s="5">
        <v>10262.0</v>
      </c>
      <c r="B851" s="5">
        <v>1980.0</v>
      </c>
      <c r="C851" s="5" t="s">
        <v>46</v>
      </c>
      <c r="D851" s="5" t="s">
        <v>54</v>
      </c>
      <c r="E851" s="5">
        <v>15072.0</v>
      </c>
      <c r="F851" s="2">
        <f t="shared" si="1"/>
        <v>15072</v>
      </c>
      <c r="G851" s="5">
        <v>0.0</v>
      </c>
      <c r="H851" s="5">
        <v>1.0</v>
      </c>
      <c r="I851" s="5" t="s">
        <v>513</v>
      </c>
      <c r="J851" s="2">
        <f t="array" ref="J851">INDEX('Purchase Behaviour'!B:B,MATCH(A851,'Purchase Behaviour'!A:A, 0))</f>
        <v>43.04885799</v>
      </c>
      <c r="K851" s="2">
        <f t="array" ref="K851">INDEX('Purchase Behaviour'!C:C, MATCH(A851,'Purchase Behaviour'!A:A, 0))</f>
        <v>13.49452687</v>
      </c>
      <c r="L851" s="2">
        <f t="array" ref="L851">INDEX('Purchase Behaviour'!D:D, MATCH($A851,'Purchase Behaviour'!$A:$A, 0))</f>
        <v>64.02125264</v>
      </c>
      <c r="M851" s="2">
        <f t="array" ref="M851">INDEX('Purchase Behaviour'!E:E, MATCH($A851,'Purchase Behaviour'!$A:$A, 0))</f>
        <v>77.64537641</v>
      </c>
      <c r="N851" s="2">
        <f t="array" ref="N851">INDEX('Purchase Behaviour'!F:F, MATCH($A851,'Purchase Behaviour'!$A:$A, 0))</f>
        <v>89.29564042</v>
      </c>
      <c r="O851" s="2">
        <f t="array" ref="O851">INDEX('Purchase Behaviour'!G:G, MATCH($A851,'Purchase Behaviour'!$A:$A, 0))</f>
        <v>96.61012837</v>
      </c>
      <c r="P851" s="2">
        <f t="array" ref="P851">INDEX('Purchase Behaviour'!H:H, MATCH($A851,'Purchase Behaviour'!$A:$A, 0))</f>
        <v>4</v>
      </c>
      <c r="Q851" s="2">
        <f t="array" ref="Q851">INDEX('Purchase Behaviour'!I:I, MATCH($A851,'Purchase Behaviour'!$A:$A, 0))</f>
        <v>3</v>
      </c>
      <c r="R851" s="2">
        <f t="array" ref="R851">INDEX('Purchase Behaviour'!J:J, MATCH($A851,'Purchase Behaviour'!$A:$A, 0))</f>
        <v>1</v>
      </c>
      <c r="S851" s="2">
        <f t="array" ref="S851">INDEX('Purchase Behaviour'!K:K, MATCH($A851,'Purchase Behaviour'!$A:$A, 0))</f>
        <v>3</v>
      </c>
      <c r="T851" s="2">
        <f t="array" ref="T851">INDEX('Purchase Behaviour'!L:L, MATCH($A851,'Purchase Behaviour'!$A:$A, 0))</f>
        <v>5</v>
      </c>
      <c r="U851" s="2">
        <f t="array" ref="U851">INDEX('Purchase Behaviour'!M:M, MATCH($A851,'Purchase Behaviour'!$A:$A, 0))</f>
        <v>96</v>
      </c>
      <c r="V851" s="2">
        <f t="array" ref="V851">INDEX('Campaign Performance'!B:B, MATCH(A851,'Campaign Performance'!A:A, 0))</f>
        <v>0</v>
      </c>
      <c r="W851" s="2">
        <f t="array" ref="W851">INDEX('Campaign Performance'!C:C, MATCH($A851,'Campaign Performance'!$A:$A, 0))</f>
        <v>0</v>
      </c>
      <c r="X851" s="2">
        <f t="array" ref="X851">INDEX('Campaign Performance'!D:D, MATCH($A851,'Campaign Performance'!$A:$A, 0))</f>
        <v>0</v>
      </c>
      <c r="Y851" s="2">
        <f t="array" ref="Y851">INDEX('Campaign Performance'!E:E, MATCH($A851,'Campaign Performance'!$A:$A, 0))</f>
        <v>0</v>
      </c>
      <c r="Z851" s="2">
        <f t="array" ref="Z851">INDEX('Campaign Performance'!F:F, MATCH($A851,'Campaign Performance'!$A:$A, 0))</f>
        <v>0</v>
      </c>
      <c r="AA851" s="2">
        <f t="array" ref="AA851">INDEX('Campaign Performance'!G:G, MATCH($A851,'Campaign Performance'!$A:$A, 0))</f>
        <v>0</v>
      </c>
      <c r="AB851" s="2">
        <f t="array" ref="AB851">INDEX('Campaign Performance'!H:H, MATCH($A851,'Campaign Performance'!$A:$A, 0))</f>
        <v>0</v>
      </c>
      <c r="AC851" s="5">
        <f t="shared" si="2"/>
        <v>45</v>
      </c>
      <c r="AD851" s="5">
        <f t="shared" si="3"/>
        <v>12</v>
      </c>
      <c r="AE851" s="5">
        <f t="shared" si="4"/>
        <v>384.1157827</v>
      </c>
      <c r="AF851" s="5">
        <f t="shared" si="5"/>
        <v>0</v>
      </c>
      <c r="AG851" s="5" t="str">
        <f t="shared" si="6"/>
        <v>Small family</v>
      </c>
      <c r="AH851" s="5" t="str">
        <f t="shared" si="20"/>
        <v>Low income</v>
      </c>
      <c r="AI851" s="5" t="str">
        <f t="shared" si="7"/>
        <v>No</v>
      </c>
      <c r="AJ851" s="5" t="str">
        <f t="shared" si="8"/>
        <v>No Acceptance</v>
      </c>
      <c r="AK851" s="5">
        <f t="shared" si="9"/>
        <v>1</v>
      </c>
      <c r="AL851" s="5">
        <f t="shared" si="10"/>
        <v>0.0194680568</v>
      </c>
      <c r="AM851" s="5">
        <f t="shared" si="11"/>
        <v>0.0303030303</v>
      </c>
      <c r="AN851" s="5">
        <f t="shared" si="12"/>
        <v>0.1111111111</v>
      </c>
      <c r="AO851" s="5">
        <f t="shared" si="13"/>
        <v>0.03571428571</v>
      </c>
      <c r="AP851" s="5">
        <f t="shared" si="14"/>
        <v>0</v>
      </c>
      <c r="AQ851" s="5">
        <f t="shared" si="15"/>
        <v>0</v>
      </c>
      <c r="AR851" s="5">
        <f t="shared" si="16"/>
        <v>0.03419601853</v>
      </c>
      <c r="AS851" s="5">
        <f t="shared" si="17"/>
        <v>2222</v>
      </c>
      <c r="AT851" s="5">
        <f t="shared" si="18"/>
        <v>0.00803930326</v>
      </c>
      <c r="AU851" s="5" t="str">
        <f t="shared" si="19"/>
        <v>Low</v>
      </c>
      <c r="AV851" s="5"/>
      <c r="AW851" s="5"/>
      <c r="AX851" s="5"/>
      <c r="AY851" s="5"/>
      <c r="AZ851" s="5"/>
    </row>
    <row r="852" ht="14.25" customHeight="1">
      <c r="A852" s="5">
        <v>7848.0</v>
      </c>
      <c r="B852" s="5">
        <v>1974.0</v>
      </c>
      <c r="C852" s="5" t="s">
        <v>46</v>
      </c>
      <c r="D852" s="5" t="s">
        <v>47</v>
      </c>
      <c r="E852" s="5">
        <v>49166.0</v>
      </c>
      <c r="F852" s="2">
        <f t="shared" si="1"/>
        <v>49166</v>
      </c>
      <c r="G852" s="5">
        <v>0.0</v>
      </c>
      <c r="H852" s="5">
        <v>0.0</v>
      </c>
      <c r="I852" s="5" t="s">
        <v>282</v>
      </c>
      <c r="J852" s="2">
        <f t="array" ref="J852">INDEX('Purchase Behaviour'!B:B,MATCH(A852,'Purchase Behaviour'!A:A, 0))</f>
        <v>301.1817987</v>
      </c>
      <c r="K852" s="2">
        <f t="array" ref="K852">INDEX('Purchase Behaviour'!C:C, MATCH(A852,'Purchase Behaviour'!A:A, 0))</f>
        <v>303.2040902</v>
      </c>
      <c r="L852" s="2">
        <f t="array" ref="L852">INDEX('Purchase Behaviour'!D:D, MATCH($A852,'Purchase Behaviour'!$A:$A, 0))</f>
        <v>124.7370802</v>
      </c>
      <c r="M852" s="2">
        <f t="array" ref="M852">INDEX('Purchase Behaviour'!E:E, MATCH($A852,'Purchase Behaviour'!$A:$A, 0))</f>
        <v>223.9945292</v>
      </c>
      <c r="N852" s="2">
        <f t="array" ref="N852">INDEX('Purchase Behaviour'!F:F, MATCH($A852,'Purchase Behaviour'!$A:$A, 0))</f>
        <v>278.907603</v>
      </c>
      <c r="O852" s="2">
        <f t="array" ref="O852">INDEX('Purchase Behaviour'!G:G, MATCH($A852,'Purchase Behaviour'!$A:$A, 0))</f>
        <v>238.7475709</v>
      </c>
      <c r="P852" s="2">
        <f t="array" ref="P852">INDEX('Purchase Behaviour'!H:H, MATCH($A852,'Purchase Behaviour'!$A:$A, 0))</f>
        <v>2</v>
      </c>
      <c r="Q852" s="2">
        <f t="array" ref="Q852">INDEX('Purchase Behaviour'!I:I, MATCH($A852,'Purchase Behaviour'!$A:$A, 0))</f>
        <v>5</v>
      </c>
      <c r="R852" s="2">
        <f t="array" ref="R852">INDEX('Purchase Behaviour'!J:J, MATCH($A852,'Purchase Behaviour'!$A:$A, 0))</f>
        <v>3</v>
      </c>
      <c r="S852" s="2">
        <f t="array" ref="S852">INDEX('Purchase Behaviour'!K:K, MATCH($A852,'Purchase Behaviour'!$A:$A, 0))</f>
        <v>3</v>
      </c>
      <c r="T852" s="2">
        <f t="array" ref="T852">INDEX('Purchase Behaviour'!L:L, MATCH($A852,'Purchase Behaviour'!$A:$A, 0))</f>
        <v>6</v>
      </c>
      <c r="U852" s="2">
        <f t="array" ref="U852">INDEX('Purchase Behaviour'!M:M, MATCH($A852,'Purchase Behaviour'!$A:$A, 0))</f>
        <v>17</v>
      </c>
      <c r="V852" s="2">
        <f t="array" ref="V852">INDEX('Campaign Performance'!B:B, MATCH(A852,'Campaign Performance'!A:A, 0))</f>
        <v>0</v>
      </c>
      <c r="W852" s="2">
        <f t="array" ref="W852">INDEX('Campaign Performance'!C:C, MATCH($A852,'Campaign Performance'!$A:$A, 0))</f>
        <v>0</v>
      </c>
      <c r="X852" s="2">
        <f t="array" ref="X852">INDEX('Campaign Performance'!D:D, MATCH($A852,'Campaign Performance'!$A:$A, 0))</f>
        <v>0</v>
      </c>
      <c r="Y852" s="2">
        <f t="array" ref="Y852">INDEX('Campaign Performance'!E:E, MATCH($A852,'Campaign Performance'!$A:$A, 0))</f>
        <v>0</v>
      </c>
      <c r="Z852" s="2">
        <f t="array" ref="Z852">INDEX('Campaign Performance'!F:F, MATCH($A852,'Campaign Performance'!$A:$A, 0))</f>
        <v>0</v>
      </c>
      <c r="AA852" s="2">
        <f t="array" ref="AA852">INDEX('Campaign Performance'!G:G, MATCH($A852,'Campaign Performance'!$A:$A, 0))</f>
        <v>0</v>
      </c>
      <c r="AB852" s="2">
        <f t="array" ref="AB852">INDEX('Campaign Performance'!H:H, MATCH($A852,'Campaign Performance'!$A:$A, 0))</f>
        <v>0</v>
      </c>
      <c r="AC852" s="5">
        <f t="shared" si="2"/>
        <v>51</v>
      </c>
      <c r="AD852" s="5">
        <f t="shared" si="3"/>
        <v>12</v>
      </c>
      <c r="AE852" s="5">
        <f t="shared" si="4"/>
        <v>1470.772672</v>
      </c>
      <c r="AF852" s="5">
        <f t="shared" si="5"/>
        <v>0</v>
      </c>
      <c r="AG852" s="5" t="str">
        <f t="shared" si="6"/>
        <v>No kids</v>
      </c>
      <c r="AH852" s="5" t="str">
        <f t="shared" si="20"/>
        <v>Mid income</v>
      </c>
      <c r="AI852" s="5" t="str">
        <f t="shared" si="7"/>
        <v>No</v>
      </c>
      <c r="AJ852" s="5" t="str">
        <f t="shared" si="8"/>
        <v>No Acceptance</v>
      </c>
      <c r="AK852" s="5">
        <f t="shared" si="9"/>
        <v>2</v>
      </c>
      <c r="AL852" s="5">
        <f t="shared" si="10"/>
        <v>0.07454285195</v>
      </c>
      <c r="AM852" s="5">
        <f t="shared" si="11"/>
        <v>0.8282828283</v>
      </c>
      <c r="AN852" s="5">
        <f t="shared" si="12"/>
        <v>0.1851851852</v>
      </c>
      <c r="AO852" s="5">
        <f t="shared" si="13"/>
        <v>0.1071428571</v>
      </c>
      <c r="AP852" s="5">
        <f t="shared" si="14"/>
        <v>0</v>
      </c>
      <c r="AQ852" s="5">
        <f t="shared" si="15"/>
        <v>0.5</v>
      </c>
      <c r="AR852" s="5">
        <f t="shared" si="16"/>
        <v>0.355612625</v>
      </c>
      <c r="AS852" s="5">
        <f t="shared" si="17"/>
        <v>579</v>
      </c>
      <c r="AT852" s="5">
        <f t="shared" si="18"/>
        <v>0.7418490397</v>
      </c>
      <c r="AU852" s="5" t="str">
        <f t="shared" si="19"/>
        <v>High</v>
      </c>
      <c r="AV852" s="5"/>
      <c r="AW852" s="5"/>
      <c r="AX852" s="5"/>
      <c r="AY852" s="5"/>
      <c r="AZ852" s="5"/>
    </row>
    <row r="853" ht="14.25" customHeight="1">
      <c r="A853" s="5">
        <v>9477.0</v>
      </c>
      <c r="B853" s="5">
        <v>1960.0</v>
      </c>
      <c r="C853" s="5" t="s">
        <v>53</v>
      </c>
      <c r="D853" s="5" t="s">
        <v>54</v>
      </c>
      <c r="E853" s="5">
        <v>65324.0</v>
      </c>
      <c r="F853" s="2">
        <f t="shared" si="1"/>
        <v>65324</v>
      </c>
      <c r="G853" s="5">
        <v>0.0</v>
      </c>
      <c r="H853" s="5">
        <v>0.0</v>
      </c>
      <c r="I853" s="5" t="s">
        <v>75</v>
      </c>
      <c r="J853" s="2">
        <f t="array" ref="J853">INDEX('Purchase Behaviour'!B:B,MATCH(A853,'Purchase Behaviour'!A:A, 0))</f>
        <v>297.0529911</v>
      </c>
      <c r="K853" s="2">
        <f t="array" ref="K853">INDEX('Purchase Behaviour'!C:C, MATCH(A853,'Purchase Behaviour'!A:A, 0))</f>
        <v>315.3811113</v>
      </c>
      <c r="L853" s="2">
        <f t="array" ref="L853">INDEX('Purchase Behaviour'!D:D, MATCH($A853,'Purchase Behaviour'!$A:$A, 0))</f>
        <v>337.130482</v>
      </c>
      <c r="M853" s="2">
        <f t="array" ref="M853">INDEX('Purchase Behaviour'!E:E, MATCH($A853,'Purchase Behaviour'!$A:$A, 0))</f>
        <v>304.8803379</v>
      </c>
      <c r="N853" s="2">
        <f t="array" ref="N853">INDEX('Purchase Behaviour'!F:F, MATCH($A853,'Purchase Behaviour'!$A:$A, 0))</f>
        <v>227.9241773</v>
      </c>
      <c r="O853" s="2">
        <f t="array" ref="O853">INDEX('Purchase Behaviour'!G:G, MATCH($A853,'Purchase Behaviour'!$A:$A, 0))</f>
        <v>142.2501136</v>
      </c>
      <c r="P853" s="2">
        <f t="array" ref="P853">INDEX('Purchase Behaviour'!H:H, MATCH($A853,'Purchase Behaviour'!$A:$A, 0))</f>
        <v>3</v>
      </c>
      <c r="Q853" s="2">
        <f t="array" ref="Q853">INDEX('Purchase Behaviour'!I:I, MATCH($A853,'Purchase Behaviour'!$A:$A, 0))</f>
        <v>6</v>
      </c>
      <c r="R853" s="2">
        <f t="array" ref="R853">INDEX('Purchase Behaviour'!J:J, MATCH($A853,'Purchase Behaviour'!$A:$A, 0))</f>
        <v>2</v>
      </c>
      <c r="S853" s="2">
        <f t="array" ref="S853">INDEX('Purchase Behaviour'!K:K, MATCH($A853,'Purchase Behaviour'!$A:$A, 0))</f>
        <v>9</v>
      </c>
      <c r="T853" s="2">
        <f t="array" ref="T853">INDEX('Purchase Behaviour'!L:L, MATCH($A853,'Purchase Behaviour'!$A:$A, 0))</f>
        <v>4</v>
      </c>
      <c r="U853" s="2">
        <f t="array" ref="U853">INDEX('Purchase Behaviour'!M:M, MATCH($A853,'Purchase Behaviour'!$A:$A, 0))</f>
        <v>0</v>
      </c>
      <c r="V853" s="2">
        <f t="array" ref="V853">INDEX('Campaign Performance'!B:B, MATCH(A853,'Campaign Performance'!A:A, 0))</f>
        <v>0</v>
      </c>
      <c r="W853" s="2">
        <f t="array" ref="W853">INDEX('Campaign Performance'!C:C, MATCH($A853,'Campaign Performance'!$A:$A, 0))</f>
        <v>0</v>
      </c>
      <c r="X853" s="2">
        <f t="array" ref="X853">INDEX('Campaign Performance'!D:D, MATCH($A853,'Campaign Performance'!$A:$A, 0))</f>
        <v>0</v>
      </c>
      <c r="Y853" s="2">
        <f t="array" ref="Y853">INDEX('Campaign Performance'!E:E, MATCH($A853,'Campaign Performance'!$A:$A, 0))</f>
        <v>0</v>
      </c>
      <c r="Z853" s="2">
        <f t="array" ref="Z853">INDEX('Campaign Performance'!F:F, MATCH($A853,'Campaign Performance'!$A:$A, 0))</f>
        <v>0</v>
      </c>
      <c r="AA853" s="2">
        <f t="array" ref="AA853">INDEX('Campaign Performance'!G:G, MATCH($A853,'Campaign Performance'!$A:$A, 0))</f>
        <v>0</v>
      </c>
      <c r="AB853" s="2">
        <f t="array" ref="AB853">INDEX('Campaign Performance'!H:H, MATCH($A853,'Campaign Performance'!$A:$A, 0))</f>
        <v>0</v>
      </c>
      <c r="AC853" s="5">
        <f t="shared" si="2"/>
        <v>65</v>
      </c>
      <c r="AD853" s="5">
        <f t="shared" si="3"/>
        <v>11</v>
      </c>
      <c r="AE853" s="5">
        <f t="shared" si="4"/>
        <v>1624.619213</v>
      </c>
      <c r="AF853" s="5">
        <f t="shared" si="5"/>
        <v>0</v>
      </c>
      <c r="AG853" s="5" t="str">
        <f t="shared" si="6"/>
        <v>No kids</v>
      </c>
      <c r="AH853" s="5" t="str">
        <f t="shared" si="20"/>
        <v>High income</v>
      </c>
      <c r="AI853" s="5" t="str">
        <f t="shared" si="7"/>
        <v>No</v>
      </c>
      <c r="AJ853" s="5" t="str">
        <f t="shared" si="8"/>
        <v>No Acceptance</v>
      </c>
      <c r="AK853" s="5">
        <f t="shared" si="9"/>
        <v>3</v>
      </c>
      <c r="AL853" s="5">
        <f t="shared" si="10"/>
        <v>0.08234022279</v>
      </c>
      <c r="AM853" s="5">
        <f t="shared" si="11"/>
        <v>1</v>
      </c>
      <c r="AN853" s="5">
        <f t="shared" si="12"/>
        <v>0.2222222222</v>
      </c>
      <c r="AO853" s="5">
        <f t="shared" si="13"/>
        <v>0.07142857143</v>
      </c>
      <c r="AP853" s="5">
        <f t="shared" si="14"/>
        <v>0</v>
      </c>
      <c r="AQ853" s="5">
        <f t="shared" si="15"/>
        <v>1</v>
      </c>
      <c r="AR853" s="5">
        <f t="shared" si="16"/>
        <v>0.4610612462</v>
      </c>
      <c r="AS853" s="5">
        <f t="shared" si="17"/>
        <v>116</v>
      </c>
      <c r="AT853" s="5">
        <f t="shared" si="18"/>
        <v>0.9486377847</v>
      </c>
      <c r="AU853" s="5" t="str">
        <f t="shared" si="19"/>
        <v>High</v>
      </c>
      <c r="AV853" s="5"/>
      <c r="AW853" s="5"/>
      <c r="AX853" s="5"/>
      <c r="AY853" s="5"/>
      <c r="AZ853" s="5"/>
    </row>
    <row r="854" ht="14.25" customHeight="1">
      <c r="A854" s="5">
        <v>4856.0</v>
      </c>
      <c r="B854" s="5">
        <v>1960.0</v>
      </c>
      <c r="C854" s="5" t="s">
        <v>70</v>
      </c>
      <c r="D854" s="5" t="s">
        <v>54</v>
      </c>
      <c r="E854" s="5">
        <v>82347.0</v>
      </c>
      <c r="F854" s="2">
        <f t="shared" si="1"/>
        <v>82347</v>
      </c>
      <c r="G854" s="5">
        <v>0.0</v>
      </c>
      <c r="H854" s="5">
        <v>0.0</v>
      </c>
      <c r="I854" s="5" t="s">
        <v>542</v>
      </c>
      <c r="J854" s="2">
        <f t="array" ref="J854">INDEX('Purchase Behaviour'!B:B,MATCH(A854,'Purchase Behaviour'!A:A, 0))</f>
        <v>368.3001025</v>
      </c>
      <c r="K854" s="2">
        <f t="array" ref="K854">INDEX('Purchase Behaviour'!C:C, MATCH(A854,'Purchase Behaviour'!A:A, 0))</f>
        <v>401.2734076</v>
      </c>
      <c r="L854" s="2">
        <f t="array" ref="L854">INDEX('Purchase Behaviour'!D:D, MATCH($A854,'Purchase Behaviour'!$A:$A, 0))</f>
        <v>399.8986466</v>
      </c>
      <c r="M854" s="2">
        <f t="array" ref="M854">INDEX('Purchase Behaviour'!E:E, MATCH($A854,'Purchase Behaviour'!$A:$A, 0))</f>
        <v>514.1775801</v>
      </c>
      <c r="N854" s="2">
        <f t="array" ref="N854">INDEX('Purchase Behaviour'!F:F, MATCH($A854,'Purchase Behaviour'!$A:$A, 0))</f>
        <v>536.5815854</v>
      </c>
      <c r="O854" s="2">
        <f t="array" ref="O854">INDEX('Purchase Behaviour'!G:G, MATCH($A854,'Purchase Behaviour'!$A:$A, 0))</f>
        <v>380.9094683</v>
      </c>
      <c r="P854" s="2">
        <f t="array" ref="P854">INDEX('Purchase Behaviour'!H:H, MATCH($A854,'Purchase Behaviour'!$A:$A, 0))</f>
        <v>1</v>
      </c>
      <c r="Q854" s="2">
        <f t="array" ref="Q854">INDEX('Purchase Behaviour'!I:I, MATCH($A854,'Purchase Behaviour'!$A:$A, 0))</f>
        <v>7</v>
      </c>
      <c r="R854" s="2">
        <f t="array" ref="R854">INDEX('Purchase Behaviour'!J:J, MATCH($A854,'Purchase Behaviour'!$A:$A, 0))</f>
        <v>7</v>
      </c>
      <c r="S854" s="2">
        <f t="array" ref="S854">INDEX('Purchase Behaviour'!K:K, MATCH($A854,'Purchase Behaviour'!$A:$A, 0))</f>
        <v>10</v>
      </c>
      <c r="T854" s="2">
        <f t="array" ref="T854">INDEX('Purchase Behaviour'!L:L, MATCH($A854,'Purchase Behaviour'!$A:$A, 0))</f>
        <v>3</v>
      </c>
      <c r="U854" s="2">
        <f t="array" ref="U854">INDEX('Purchase Behaviour'!M:M, MATCH($A854,'Purchase Behaviour'!$A:$A, 0))</f>
        <v>38</v>
      </c>
      <c r="V854" s="2">
        <f t="array" ref="V854">INDEX('Campaign Performance'!B:B, MATCH(A854,'Campaign Performance'!A:A, 0))</f>
        <v>1</v>
      </c>
      <c r="W854" s="2">
        <f t="array" ref="W854">INDEX('Campaign Performance'!C:C, MATCH($A854,'Campaign Performance'!$A:$A, 0))</f>
        <v>0</v>
      </c>
      <c r="X854" s="2">
        <f t="array" ref="X854">INDEX('Campaign Performance'!D:D, MATCH($A854,'Campaign Performance'!$A:$A, 0))</f>
        <v>0</v>
      </c>
      <c r="Y854" s="2">
        <f t="array" ref="Y854">INDEX('Campaign Performance'!E:E, MATCH($A854,'Campaign Performance'!$A:$A, 0))</f>
        <v>1</v>
      </c>
      <c r="Z854" s="2">
        <f t="array" ref="Z854">INDEX('Campaign Performance'!F:F, MATCH($A854,'Campaign Performance'!$A:$A, 0))</f>
        <v>0</v>
      </c>
      <c r="AA854" s="2">
        <f t="array" ref="AA854">INDEX('Campaign Performance'!G:G, MATCH($A854,'Campaign Performance'!$A:$A, 0))</f>
        <v>0</v>
      </c>
      <c r="AB854" s="2">
        <f t="array" ref="AB854">INDEX('Campaign Performance'!H:H, MATCH($A854,'Campaign Performance'!$A:$A, 0))</f>
        <v>0</v>
      </c>
      <c r="AC854" s="5">
        <f t="shared" si="2"/>
        <v>65</v>
      </c>
      <c r="AD854" s="5">
        <f t="shared" si="3"/>
        <v>13</v>
      </c>
      <c r="AE854" s="5">
        <f t="shared" si="4"/>
        <v>2601.14079</v>
      </c>
      <c r="AF854" s="5">
        <f t="shared" si="5"/>
        <v>2</v>
      </c>
      <c r="AG854" s="5" t="str">
        <f t="shared" si="6"/>
        <v>No kids</v>
      </c>
      <c r="AH854" s="5" t="str">
        <f t="shared" si="20"/>
        <v>High income</v>
      </c>
      <c r="AI854" s="5" t="str">
        <f t="shared" si="7"/>
        <v>No</v>
      </c>
      <c r="AJ854" s="5" t="str">
        <f t="shared" si="8"/>
        <v>Mid Acceptance</v>
      </c>
      <c r="AK854" s="5">
        <f t="shared" si="9"/>
        <v>3</v>
      </c>
      <c r="AL854" s="5">
        <f t="shared" si="10"/>
        <v>0.1318330538</v>
      </c>
      <c r="AM854" s="5">
        <f t="shared" si="11"/>
        <v>0.6161616162</v>
      </c>
      <c r="AN854" s="5">
        <f t="shared" si="12"/>
        <v>0.2592592593</v>
      </c>
      <c r="AO854" s="5">
        <f t="shared" si="13"/>
        <v>0.25</v>
      </c>
      <c r="AP854" s="5">
        <f t="shared" si="14"/>
        <v>0.5</v>
      </c>
      <c r="AQ854" s="5">
        <f t="shared" si="15"/>
        <v>1</v>
      </c>
      <c r="AR854" s="5">
        <f t="shared" si="16"/>
        <v>0.4316956372</v>
      </c>
      <c r="AS854" s="5">
        <f t="shared" si="17"/>
        <v>221</v>
      </c>
      <c r="AT854" s="5">
        <f t="shared" si="18"/>
        <v>0.901741849</v>
      </c>
      <c r="AU854" s="5" t="str">
        <f t="shared" si="19"/>
        <v>High</v>
      </c>
      <c r="AV854" s="5"/>
      <c r="AW854" s="5"/>
      <c r="AX854" s="5"/>
      <c r="AY854" s="5"/>
      <c r="AZ854" s="5"/>
    </row>
    <row r="855" ht="14.25" customHeight="1">
      <c r="A855" s="5">
        <v>7186.0</v>
      </c>
      <c r="B855" s="5">
        <v>1966.0</v>
      </c>
      <c r="C855" s="5" t="s">
        <v>53</v>
      </c>
      <c r="D855" s="5" t="s">
        <v>50</v>
      </c>
      <c r="E855" s="5">
        <v>30843.0</v>
      </c>
      <c r="F855" s="2">
        <f t="shared" si="1"/>
        <v>30843</v>
      </c>
      <c r="G855" s="5">
        <v>0.0</v>
      </c>
      <c r="H855" s="5">
        <v>0.0</v>
      </c>
      <c r="I855" s="5" t="s">
        <v>543</v>
      </c>
      <c r="J855" s="2">
        <f t="array" ref="J855">INDEX('Purchase Behaviour'!B:B,MATCH(A855,'Purchase Behaviour'!A:A, 0))</f>
        <v>143.0073666</v>
      </c>
      <c r="K855" s="2">
        <f t="array" ref="K855">INDEX('Purchase Behaviour'!C:C, MATCH(A855,'Purchase Behaviour'!A:A, 0))</f>
        <v>174.6486216</v>
      </c>
      <c r="L855" s="2">
        <f t="array" ref="L855">INDEX('Purchase Behaviour'!D:D, MATCH($A855,'Purchase Behaviour'!$A:$A, 0))</f>
        <v>167.7261924</v>
      </c>
      <c r="M855" s="2">
        <f t="array" ref="M855">INDEX('Purchase Behaviour'!E:E, MATCH($A855,'Purchase Behaviour'!$A:$A, 0))</f>
        <v>126.6815769</v>
      </c>
      <c r="N855" s="2">
        <f t="array" ref="N855">INDEX('Purchase Behaviour'!F:F, MATCH($A855,'Purchase Behaviour'!$A:$A, 0))</f>
        <v>178.7046564</v>
      </c>
      <c r="O855" s="2">
        <f t="array" ref="O855">INDEX('Purchase Behaviour'!G:G, MATCH($A855,'Purchase Behaviour'!$A:$A, 0))</f>
        <v>140.6692168</v>
      </c>
      <c r="P855" s="2">
        <f t="array" ref="P855">INDEX('Purchase Behaviour'!H:H, MATCH($A855,'Purchase Behaviour'!$A:$A, 0))</f>
        <v>2</v>
      </c>
      <c r="Q855" s="2">
        <f t="array" ref="Q855">INDEX('Purchase Behaviour'!I:I, MATCH($A855,'Purchase Behaviour'!$A:$A, 0))</f>
        <v>1</v>
      </c>
      <c r="R855" s="2">
        <f t="array" ref="R855">INDEX('Purchase Behaviour'!J:J, MATCH($A855,'Purchase Behaviour'!$A:$A, 0))</f>
        <v>1</v>
      </c>
      <c r="S855" s="2">
        <f t="array" ref="S855">INDEX('Purchase Behaviour'!K:K, MATCH($A855,'Purchase Behaviour'!$A:$A, 0))</f>
        <v>2</v>
      </c>
      <c r="T855" s="2">
        <f t="array" ref="T855">INDEX('Purchase Behaviour'!L:L, MATCH($A855,'Purchase Behaviour'!$A:$A, 0))</f>
        <v>5</v>
      </c>
      <c r="U855" s="2">
        <f t="array" ref="U855">INDEX('Purchase Behaviour'!M:M, MATCH($A855,'Purchase Behaviour'!$A:$A, 0))</f>
        <v>43</v>
      </c>
      <c r="V855" s="2">
        <f t="array" ref="V855">INDEX('Campaign Performance'!B:B, MATCH(A855,'Campaign Performance'!A:A, 0))</f>
        <v>1</v>
      </c>
      <c r="W855" s="2">
        <f t="array" ref="W855">INDEX('Campaign Performance'!C:C, MATCH($A855,'Campaign Performance'!$A:$A, 0))</f>
        <v>0</v>
      </c>
      <c r="X855" s="2">
        <f t="array" ref="X855">INDEX('Campaign Performance'!D:D, MATCH($A855,'Campaign Performance'!$A:$A, 0))</f>
        <v>0</v>
      </c>
      <c r="Y855" s="2">
        <f t="array" ref="Y855">INDEX('Campaign Performance'!E:E, MATCH($A855,'Campaign Performance'!$A:$A, 0))</f>
        <v>0</v>
      </c>
      <c r="Z855" s="2">
        <f t="array" ref="Z855">INDEX('Campaign Performance'!F:F, MATCH($A855,'Campaign Performance'!$A:$A, 0))</f>
        <v>0</v>
      </c>
      <c r="AA855" s="2">
        <f t="array" ref="AA855">INDEX('Campaign Performance'!G:G, MATCH($A855,'Campaign Performance'!$A:$A, 0))</f>
        <v>0</v>
      </c>
      <c r="AB855" s="2">
        <f t="array" ref="AB855">INDEX('Campaign Performance'!H:H, MATCH($A855,'Campaign Performance'!$A:$A, 0))</f>
        <v>0</v>
      </c>
      <c r="AC855" s="5">
        <f t="shared" si="2"/>
        <v>59</v>
      </c>
      <c r="AD855" s="5">
        <f t="shared" si="3"/>
        <v>11</v>
      </c>
      <c r="AE855" s="5">
        <f t="shared" si="4"/>
        <v>931.4376307</v>
      </c>
      <c r="AF855" s="5">
        <f t="shared" si="5"/>
        <v>1</v>
      </c>
      <c r="AG855" s="5" t="str">
        <f t="shared" si="6"/>
        <v>No kids</v>
      </c>
      <c r="AH855" s="5" t="str">
        <f t="shared" si="20"/>
        <v>Mid income</v>
      </c>
      <c r="AI855" s="5" t="str">
        <f t="shared" si="7"/>
        <v>No</v>
      </c>
      <c r="AJ855" s="5" t="str">
        <f t="shared" si="8"/>
        <v>Low Acceptance</v>
      </c>
      <c r="AK855" s="5">
        <f t="shared" si="9"/>
        <v>2</v>
      </c>
      <c r="AL855" s="5">
        <f t="shared" si="10"/>
        <v>0.04720785117</v>
      </c>
      <c r="AM855" s="5">
        <f t="shared" si="11"/>
        <v>0.5656565657</v>
      </c>
      <c r="AN855" s="5">
        <f t="shared" si="12"/>
        <v>0.03703703704</v>
      </c>
      <c r="AO855" s="5">
        <f t="shared" si="13"/>
        <v>0.03571428571</v>
      </c>
      <c r="AP855" s="5">
        <f t="shared" si="14"/>
        <v>0.25</v>
      </c>
      <c r="AQ855" s="5">
        <f t="shared" si="15"/>
        <v>0.5</v>
      </c>
      <c r="AR855" s="5">
        <f t="shared" si="16"/>
        <v>0.2656259166</v>
      </c>
      <c r="AS855" s="5">
        <f t="shared" si="17"/>
        <v>1209</v>
      </c>
      <c r="AT855" s="5">
        <f t="shared" si="18"/>
        <v>0.4604734256</v>
      </c>
      <c r="AU855" s="5" t="str">
        <f t="shared" si="19"/>
        <v>Low</v>
      </c>
      <c r="AV855" s="5"/>
      <c r="AW855" s="5"/>
      <c r="AX855" s="5"/>
      <c r="AY855" s="5"/>
      <c r="AZ855" s="5"/>
    </row>
    <row r="856" ht="14.25" customHeight="1">
      <c r="A856" s="5">
        <v>5794.0</v>
      </c>
      <c r="B856" s="5">
        <v>1974.0</v>
      </c>
      <c r="C856" s="5" t="s">
        <v>53</v>
      </c>
      <c r="D856" s="5" t="s">
        <v>54</v>
      </c>
      <c r="E856" s="5">
        <v>46374.0</v>
      </c>
      <c r="F856" s="2">
        <f t="shared" si="1"/>
        <v>46374</v>
      </c>
      <c r="G856" s="5">
        <v>0.0</v>
      </c>
      <c r="H856" s="5">
        <v>0.0</v>
      </c>
      <c r="I856" s="5" t="s">
        <v>290</v>
      </c>
      <c r="J856" s="2">
        <f t="array" ref="J856">INDEX('Purchase Behaviour'!B:B,MATCH(A856,'Purchase Behaviour'!A:A, 0))</f>
        <v>213.0131037</v>
      </c>
      <c r="K856" s="2">
        <f t="array" ref="K856">INDEX('Purchase Behaviour'!C:C, MATCH(A856,'Purchase Behaviour'!A:A, 0))</f>
        <v>252.6864505</v>
      </c>
      <c r="L856" s="2">
        <f t="array" ref="L856">INDEX('Purchase Behaviour'!D:D, MATCH($A856,'Purchase Behaviour'!$A:$A, 0))</f>
        <v>200.5119057</v>
      </c>
      <c r="M856" s="2">
        <f t="array" ref="M856">INDEX('Purchase Behaviour'!E:E, MATCH($A856,'Purchase Behaviour'!$A:$A, 0))</f>
        <v>228.6192502</v>
      </c>
      <c r="N856" s="2">
        <f t="array" ref="N856">INDEX('Purchase Behaviour'!F:F, MATCH($A856,'Purchase Behaviour'!$A:$A, 0))</f>
        <v>243.0245658</v>
      </c>
      <c r="O856" s="2">
        <f t="array" ref="O856">INDEX('Purchase Behaviour'!G:G, MATCH($A856,'Purchase Behaviour'!$A:$A, 0))</f>
        <v>279.9222294</v>
      </c>
      <c r="P856" s="2">
        <f t="array" ref="P856">INDEX('Purchase Behaviour'!H:H, MATCH($A856,'Purchase Behaviour'!$A:$A, 0))</f>
        <v>3</v>
      </c>
      <c r="Q856" s="2">
        <f t="array" ref="Q856">INDEX('Purchase Behaviour'!I:I, MATCH($A856,'Purchase Behaviour'!$A:$A, 0))</f>
        <v>7</v>
      </c>
      <c r="R856" s="2">
        <f t="array" ref="R856">INDEX('Purchase Behaviour'!J:J, MATCH($A856,'Purchase Behaviour'!$A:$A, 0))</f>
        <v>1</v>
      </c>
      <c r="S856" s="2">
        <f t="array" ref="S856">INDEX('Purchase Behaviour'!K:K, MATCH($A856,'Purchase Behaviour'!$A:$A, 0))</f>
        <v>7</v>
      </c>
      <c r="T856" s="2">
        <f t="array" ref="T856">INDEX('Purchase Behaviour'!L:L, MATCH($A856,'Purchase Behaviour'!$A:$A, 0))</f>
        <v>8</v>
      </c>
      <c r="U856" s="2">
        <f t="array" ref="U856">INDEX('Purchase Behaviour'!M:M, MATCH($A856,'Purchase Behaviour'!$A:$A, 0))</f>
        <v>1</v>
      </c>
      <c r="V856" s="2">
        <f t="array" ref="V856">INDEX('Campaign Performance'!B:B, MATCH(A856,'Campaign Performance'!A:A, 0))</f>
        <v>0</v>
      </c>
      <c r="W856" s="2">
        <f t="array" ref="W856">INDEX('Campaign Performance'!C:C, MATCH($A856,'Campaign Performance'!$A:$A, 0))</f>
        <v>1</v>
      </c>
      <c r="X856" s="2">
        <f t="array" ref="X856">INDEX('Campaign Performance'!D:D, MATCH($A856,'Campaign Performance'!$A:$A, 0))</f>
        <v>0</v>
      </c>
      <c r="Y856" s="2">
        <f t="array" ref="Y856">INDEX('Campaign Performance'!E:E, MATCH($A856,'Campaign Performance'!$A:$A, 0))</f>
        <v>1</v>
      </c>
      <c r="Z856" s="2">
        <f t="array" ref="Z856">INDEX('Campaign Performance'!F:F, MATCH($A856,'Campaign Performance'!$A:$A, 0))</f>
        <v>0</v>
      </c>
      <c r="AA856" s="2">
        <f t="array" ref="AA856">INDEX('Campaign Performance'!G:G, MATCH($A856,'Campaign Performance'!$A:$A, 0))</f>
        <v>0</v>
      </c>
      <c r="AB856" s="2">
        <f t="array" ref="AB856">INDEX('Campaign Performance'!H:H, MATCH($A856,'Campaign Performance'!$A:$A, 0))</f>
        <v>1</v>
      </c>
      <c r="AC856" s="5">
        <f t="shared" si="2"/>
        <v>51</v>
      </c>
      <c r="AD856" s="5">
        <f t="shared" si="3"/>
        <v>11</v>
      </c>
      <c r="AE856" s="5">
        <f t="shared" si="4"/>
        <v>1417.777505</v>
      </c>
      <c r="AF856" s="5">
        <f t="shared" si="5"/>
        <v>2</v>
      </c>
      <c r="AG856" s="5" t="str">
        <f t="shared" si="6"/>
        <v>No kids</v>
      </c>
      <c r="AH856" s="5" t="str">
        <f t="shared" si="20"/>
        <v>Mid income</v>
      </c>
      <c r="AI856" s="5" t="str">
        <f t="shared" si="7"/>
        <v>Yes</v>
      </c>
      <c r="AJ856" s="5" t="str">
        <f t="shared" si="8"/>
        <v>Mid Acceptance</v>
      </c>
      <c r="AK856" s="5">
        <f t="shared" si="9"/>
        <v>2</v>
      </c>
      <c r="AL856" s="5">
        <f t="shared" si="10"/>
        <v>0.07185690941</v>
      </c>
      <c r="AM856" s="5">
        <f t="shared" si="11"/>
        <v>0.9898989899</v>
      </c>
      <c r="AN856" s="5">
        <f t="shared" si="12"/>
        <v>0.2592592593</v>
      </c>
      <c r="AO856" s="5">
        <f t="shared" si="13"/>
        <v>0.03571428571</v>
      </c>
      <c r="AP856" s="5">
        <f t="shared" si="14"/>
        <v>0.5</v>
      </c>
      <c r="AQ856" s="5">
        <f t="shared" si="15"/>
        <v>0.5</v>
      </c>
      <c r="AR856" s="5">
        <f t="shared" si="16"/>
        <v>0.4573942418</v>
      </c>
      <c r="AS856" s="5">
        <f t="shared" si="17"/>
        <v>127</v>
      </c>
      <c r="AT856" s="5">
        <f t="shared" si="18"/>
        <v>0.9437248772</v>
      </c>
      <c r="AU856" s="5" t="str">
        <f t="shared" si="19"/>
        <v>High</v>
      </c>
      <c r="AV856" s="5"/>
      <c r="AW856" s="5"/>
      <c r="AX856" s="5"/>
      <c r="AY856" s="5"/>
      <c r="AZ856" s="5"/>
    </row>
    <row r="857" ht="14.25" customHeight="1">
      <c r="A857" s="5">
        <v>1456.0</v>
      </c>
      <c r="B857" s="5">
        <v>1979.0</v>
      </c>
      <c r="C857" s="5" t="s">
        <v>46</v>
      </c>
      <c r="D857" s="5" t="s">
        <v>47</v>
      </c>
      <c r="E857" s="5">
        <v>60474.0</v>
      </c>
      <c r="F857" s="2">
        <f t="shared" si="1"/>
        <v>60474</v>
      </c>
      <c r="G857" s="5">
        <v>1.0</v>
      </c>
      <c r="H857" s="5">
        <v>1.0</v>
      </c>
      <c r="I857" s="5" t="s">
        <v>379</v>
      </c>
      <c r="J857" s="2">
        <f t="array" ref="J857">INDEX('Purchase Behaviour'!B:B,MATCH(A857,'Purchase Behaviour'!A:A, 0))</f>
        <v>358.6398096</v>
      </c>
      <c r="K857" s="2">
        <f t="array" ref="K857">INDEX('Purchase Behaviour'!C:C, MATCH(A857,'Purchase Behaviour'!A:A, 0))</f>
        <v>314.0919262</v>
      </c>
      <c r="L857" s="2">
        <f t="array" ref="L857">INDEX('Purchase Behaviour'!D:D, MATCH($A857,'Purchase Behaviour'!$A:$A, 0))</f>
        <v>47.8012814</v>
      </c>
      <c r="M857" s="2">
        <f t="array" ref="M857">INDEX('Purchase Behaviour'!E:E, MATCH($A857,'Purchase Behaviour'!$A:$A, 0))</f>
        <v>311.8979731</v>
      </c>
      <c r="N857" s="2">
        <f t="array" ref="N857">INDEX('Purchase Behaviour'!F:F, MATCH($A857,'Purchase Behaviour'!$A:$A, 0))</f>
        <v>326.2074052</v>
      </c>
      <c r="O857" s="2">
        <f t="array" ref="O857">INDEX('Purchase Behaviour'!G:G, MATCH($A857,'Purchase Behaviour'!$A:$A, 0))</f>
        <v>345.0084975</v>
      </c>
      <c r="P857" s="2">
        <f t="array" ref="P857">INDEX('Purchase Behaviour'!H:H, MATCH($A857,'Purchase Behaviour'!$A:$A, 0))</f>
        <v>7</v>
      </c>
      <c r="Q857" s="2">
        <f t="array" ref="Q857">INDEX('Purchase Behaviour'!I:I, MATCH($A857,'Purchase Behaviour'!$A:$A, 0))</f>
        <v>10</v>
      </c>
      <c r="R857" s="2">
        <f t="array" ref="R857">INDEX('Purchase Behaviour'!J:J, MATCH($A857,'Purchase Behaviour'!$A:$A, 0))</f>
        <v>2</v>
      </c>
      <c r="S857" s="2">
        <f t="array" ref="S857">INDEX('Purchase Behaviour'!K:K, MATCH($A857,'Purchase Behaviour'!$A:$A, 0))</f>
        <v>12</v>
      </c>
      <c r="T857" s="2">
        <f t="array" ref="T857">INDEX('Purchase Behaviour'!L:L, MATCH($A857,'Purchase Behaviour'!$A:$A, 0))</f>
        <v>7</v>
      </c>
      <c r="U857" s="2">
        <f t="array" ref="U857">INDEX('Purchase Behaviour'!M:M, MATCH($A857,'Purchase Behaviour'!$A:$A, 0))</f>
        <v>25</v>
      </c>
      <c r="V857" s="2">
        <f t="array" ref="V857">INDEX('Campaign Performance'!B:B, MATCH(A857,'Campaign Performance'!A:A, 0))</f>
        <v>0</v>
      </c>
      <c r="W857" s="2">
        <f t="array" ref="W857">INDEX('Campaign Performance'!C:C, MATCH($A857,'Campaign Performance'!$A:$A, 0))</f>
        <v>0</v>
      </c>
      <c r="X857" s="2">
        <f t="array" ref="X857">INDEX('Campaign Performance'!D:D, MATCH($A857,'Campaign Performance'!$A:$A, 0))</f>
        <v>0</v>
      </c>
      <c r="Y857" s="2">
        <f t="array" ref="Y857">INDEX('Campaign Performance'!E:E, MATCH($A857,'Campaign Performance'!$A:$A, 0))</f>
        <v>0</v>
      </c>
      <c r="Z857" s="2">
        <f t="array" ref="Z857">INDEX('Campaign Performance'!F:F, MATCH($A857,'Campaign Performance'!$A:$A, 0))</f>
        <v>0</v>
      </c>
      <c r="AA857" s="2">
        <f t="array" ref="AA857">INDEX('Campaign Performance'!G:G, MATCH($A857,'Campaign Performance'!$A:$A, 0))</f>
        <v>0</v>
      </c>
      <c r="AB857" s="2">
        <f t="array" ref="AB857">INDEX('Campaign Performance'!H:H, MATCH($A857,'Campaign Performance'!$A:$A, 0))</f>
        <v>0</v>
      </c>
      <c r="AC857" s="5">
        <f t="shared" si="2"/>
        <v>46</v>
      </c>
      <c r="AD857" s="5">
        <f t="shared" si="3"/>
        <v>12</v>
      </c>
      <c r="AE857" s="5">
        <f t="shared" si="4"/>
        <v>1703.646893</v>
      </c>
      <c r="AF857" s="5">
        <f t="shared" si="5"/>
        <v>0</v>
      </c>
      <c r="AG857" s="5" t="str">
        <f t="shared" si="6"/>
        <v>Large family</v>
      </c>
      <c r="AH857" s="5" t="str">
        <f t="shared" si="20"/>
        <v>High income</v>
      </c>
      <c r="AI857" s="5" t="str">
        <f t="shared" si="7"/>
        <v>No</v>
      </c>
      <c r="AJ857" s="5" t="str">
        <f t="shared" si="8"/>
        <v>No Acceptance</v>
      </c>
      <c r="AK857" s="5">
        <f t="shared" si="9"/>
        <v>3</v>
      </c>
      <c r="AL857" s="5">
        <f t="shared" si="10"/>
        <v>0.08634556551</v>
      </c>
      <c r="AM857" s="5">
        <f t="shared" si="11"/>
        <v>0.7474747475</v>
      </c>
      <c r="AN857" s="5">
        <f t="shared" si="12"/>
        <v>0.3703703704</v>
      </c>
      <c r="AO857" s="5">
        <f t="shared" si="13"/>
        <v>0.07142857143</v>
      </c>
      <c r="AP857" s="5">
        <f t="shared" si="14"/>
        <v>0</v>
      </c>
      <c r="AQ857" s="5">
        <f t="shared" si="15"/>
        <v>1</v>
      </c>
      <c r="AR857" s="5">
        <f t="shared" si="16"/>
        <v>0.4085272283</v>
      </c>
      <c r="AS857" s="5">
        <f t="shared" si="17"/>
        <v>301</v>
      </c>
      <c r="AT857" s="5">
        <f t="shared" si="18"/>
        <v>0.8660116123</v>
      </c>
      <c r="AU857" s="5" t="str">
        <f t="shared" si="19"/>
        <v>High</v>
      </c>
      <c r="AV857" s="5"/>
      <c r="AW857" s="5"/>
      <c r="AX857" s="5"/>
      <c r="AY857" s="5"/>
      <c r="AZ857" s="5"/>
    </row>
    <row r="858" ht="14.25" customHeight="1">
      <c r="A858" s="5">
        <v>4877.0</v>
      </c>
      <c r="B858" s="5">
        <v>1973.0</v>
      </c>
      <c r="C858" s="5" t="s">
        <v>56</v>
      </c>
      <c r="D858" s="5" t="s">
        <v>54</v>
      </c>
      <c r="E858" s="5">
        <v>38576.0</v>
      </c>
      <c r="F858" s="2">
        <f t="shared" si="1"/>
        <v>38576</v>
      </c>
      <c r="G858" s="5">
        <v>0.0</v>
      </c>
      <c r="H858" s="5">
        <v>0.0</v>
      </c>
      <c r="I858" s="5" t="s">
        <v>544</v>
      </c>
      <c r="J858" s="2">
        <f t="array" ref="J858">INDEX('Purchase Behaviour'!B:B,MATCH(A858,'Purchase Behaviour'!A:A, 0))</f>
        <v>128.1145</v>
      </c>
      <c r="K858" s="2">
        <f t="array" ref="K858">INDEX('Purchase Behaviour'!C:C, MATCH(A858,'Purchase Behaviour'!A:A, 0))</f>
        <v>59.23954765</v>
      </c>
      <c r="L858" s="2">
        <f t="array" ref="L858">INDEX('Purchase Behaviour'!D:D, MATCH($A858,'Purchase Behaviour'!$A:$A, 0))</f>
        <v>232.2017873</v>
      </c>
      <c r="M858" s="2">
        <f t="array" ref="M858">INDEX('Purchase Behaviour'!E:E, MATCH($A858,'Purchase Behaviour'!$A:$A, 0))</f>
        <v>112.2549573</v>
      </c>
      <c r="N858" s="2">
        <f t="array" ref="N858">INDEX('Purchase Behaviour'!F:F, MATCH($A858,'Purchase Behaviour'!$A:$A, 0))</f>
        <v>256.7735649</v>
      </c>
      <c r="O858" s="2">
        <f t="array" ref="O858">INDEX('Purchase Behaviour'!G:G, MATCH($A858,'Purchase Behaviour'!$A:$A, 0))</f>
        <v>150.4047349</v>
      </c>
      <c r="P858" s="2">
        <f t="array" ref="P858">INDEX('Purchase Behaviour'!H:H, MATCH($A858,'Purchase Behaviour'!$A:$A, 0))</f>
        <v>1</v>
      </c>
      <c r="Q858" s="2">
        <f t="array" ref="Q858">INDEX('Purchase Behaviour'!I:I, MATCH($A858,'Purchase Behaviour'!$A:$A, 0))</f>
        <v>1</v>
      </c>
      <c r="R858" s="2">
        <f t="array" ref="R858">INDEX('Purchase Behaviour'!J:J, MATCH($A858,'Purchase Behaviour'!$A:$A, 0))</f>
        <v>0</v>
      </c>
      <c r="S858" s="2">
        <f t="array" ref="S858">INDEX('Purchase Behaviour'!K:K, MATCH($A858,'Purchase Behaviour'!$A:$A, 0))</f>
        <v>3</v>
      </c>
      <c r="T858" s="2">
        <f t="array" ref="T858">INDEX('Purchase Behaviour'!L:L, MATCH($A858,'Purchase Behaviour'!$A:$A, 0))</f>
        <v>7</v>
      </c>
      <c r="U858" s="2">
        <f t="array" ref="U858">INDEX('Purchase Behaviour'!M:M, MATCH($A858,'Purchase Behaviour'!$A:$A, 0))</f>
        <v>2</v>
      </c>
      <c r="V858" s="2">
        <f t="array" ref="V858">INDEX('Campaign Performance'!B:B, MATCH(A858,'Campaign Performance'!A:A, 0))</f>
        <v>0</v>
      </c>
      <c r="W858" s="2">
        <f t="array" ref="W858">INDEX('Campaign Performance'!C:C, MATCH($A858,'Campaign Performance'!$A:$A, 0))</f>
        <v>0</v>
      </c>
      <c r="X858" s="2">
        <f t="array" ref="X858">INDEX('Campaign Performance'!D:D, MATCH($A858,'Campaign Performance'!$A:$A, 0))</f>
        <v>0</v>
      </c>
      <c r="Y858" s="2">
        <f t="array" ref="Y858">INDEX('Campaign Performance'!E:E, MATCH($A858,'Campaign Performance'!$A:$A, 0))</f>
        <v>0</v>
      </c>
      <c r="Z858" s="2">
        <f t="array" ref="Z858">INDEX('Campaign Performance'!F:F, MATCH($A858,'Campaign Performance'!$A:$A, 0))</f>
        <v>0</v>
      </c>
      <c r="AA858" s="2">
        <f t="array" ref="AA858">INDEX('Campaign Performance'!G:G, MATCH($A858,'Campaign Performance'!$A:$A, 0))</f>
        <v>0</v>
      </c>
      <c r="AB858" s="2">
        <f t="array" ref="AB858">INDEX('Campaign Performance'!H:H, MATCH($A858,'Campaign Performance'!$A:$A, 0))</f>
        <v>0</v>
      </c>
      <c r="AC858" s="5">
        <f t="shared" si="2"/>
        <v>52</v>
      </c>
      <c r="AD858" s="5">
        <f t="shared" si="3"/>
        <v>11</v>
      </c>
      <c r="AE858" s="5">
        <f t="shared" si="4"/>
        <v>938.9890921</v>
      </c>
      <c r="AF858" s="5">
        <f t="shared" si="5"/>
        <v>0</v>
      </c>
      <c r="AG858" s="5" t="str">
        <f t="shared" si="6"/>
        <v>No kids</v>
      </c>
      <c r="AH858" s="5" t="str">
        <f t="shared" si="20"/>
        <v>Mid income</v>
      </c>
      <c r="AI858" s="5" t="str">
        <f t="shared" si="7"/>
        <v>No</v>
      </c>
      <c r="AJ858" s="5" t="str">
        <f t="shared" si="8"/>
        <v>No Acceptance</v>
      </c>
      <c r="AK858" s="5">
        <f t="shared" si="9"/>
        <v>2</v>
      </c>
      <c r="AL858" s="5">
        <f t="shared" si="10"/>
        <v>0.04759058024</v>
      </c>
      <c r="AM858" s="5">
        <f t="shared" si="11"/>
        <v>0.9797979798</v>
      </c>
      <c r="AN858" s="5">
        <f t="shared" si="12"/>
        <v>0.03703703704</v>
      </c>
      <c r="AO858" s="5">
        <f t="shared" si="13"/>
        <v>0</v>
      </c>
      <c r="AP858" s="5">
        <f t="shared" si="14"/>
        <v>0</v>
      </c>
      <c r="AQ858" s="5">
        <f t="shared" si="15"/>
        <v>0.5</v>
      </c>
      <c r="AR858" s="5">
        <f t="shared" si="16"/>
        <v>0.3613925946</v>
      </c>
      <c r="AS858" s="5">
        <f t="shared" si="17"/>
        <v>532</v>
      </c>
      <c r="AT858" s="5">
        <f t="shared" si="18"/>
        <v>0.7628405538</v>
      </c>
      <c r="AU858" s="5" t="str">
        <f t="shared" si="19"/>
        <v>High</v>
      </c>
      <c r="AV858" s="5"/>
      <c r="AW858" s="5"/>
      <c r="AX858" s="5"/>
      <c r="AY858" s="5"/>
      <c r="AZ858" s="5"/>
    </row>
    <row r="859" ht="14.25" customHeight="1">
      <c r="A859" s="5">
        <v>425.0</v>
      </c>
      <c r="B859" s="5">
        <v>1985.0</v>
      </c>
      <c r="C859" s="5" t="s">
        <v>46</v>
      </c>
      <c r="D859" s="5" t="s">
        <v>54</v>
      </c>
      <c r="E859" s="5">
        <v>55357.0</v>
      </c>
      <c r="F859" s="2">
        <f t="shared" si="1"/>
        <v>55357</v>
      </c>
      <c r="G859" s="5">
        <v>0.0</v>
      </c>
      <c r="H859" s="5">
        <v>1.0</v>
      </c>
      <c r="I859" s="5" t="s">
        <v>159</v>
      </c>
      <c r="J859" s="2">
        <f t="array" ref="J859">INDEX('Purchase Behaviour'!B:B,MATCH(A859,'Purchase Behaviour'!A:A, 0))</f>
        <v>177.8151517</v>
      </c>
      <c r="K859" s="2">
        <f t="array" ref="K859">INDEX('Purchase Behaviour'!C:C, MATCH(A859,'Purchase Behaviour'!A:A, 0))</f>
        <v>294.5144765</v>
      </c>
      <c r="L859" s="2">
        <f t="array" ref="L859">INDEX('Purchase Behaviour'!D:D, MATCH($A859,'Purchase Behaviour'!$A:$A, 0))</f>
        <v>317.1080264</v>
      </c>
      <c r="M859" s="2">
        <f t="array" ref="M859">INDEX('Purchase Behaviour'!E:E, MATCH($A859,'Purchase Behaviour'!$A:$A, 0))</f>
        <v>312.0564</v>
      </c>
      <c r="N859" s="2">
        <f t="array" ref="N859">INDEX('Purchase Behaviour'!F:F, MATCH($A859,'Purchase Behaviour'!$A:$A, 0))</f>
        <v>307.3972575</v>
      </c>
      <c r="O859" s="2">
        <f t="array" ref="O859">INDEX('Purchase Behaviour'!G:G, MATCH($A859,'Purchase Behaviour'!$A:$A, 0))</f>
        <v>204.8865324</v>
      </c>
      <c r="P859" s="2">
        <f t="array" ref="P859">INDEX('Purchase Behaviour'!H:H, MATCH($A859,'Purchase Behaviour'!$A:$A, 0))</f>
        <v>3</v>
      </c>
      <c r="Q859" s="2">
        <f t="array" ref="Q859">INDEX('Purchase Behaviour'!I:I, MATCH($A859,'Purchase Behaviour'!$A:$A, 0))</f>
        <v>6</v>
      </c>
      <c r="R859" s="2">
        <f t="array" ref="R859">INDEX('Purchase Behaviour'!J:J, MATCH($A859,'Purchase Behaviour'!$A:$A, 0))</f>
        <v>2</v>
      </c>
      <c r="S859" s="2">
        <f t="array" ref="S859">INDEX('Purchase Behaviour'!K:K, MATCH($A859,'Purchase Behaviour'!$A:$A, 0))</f>
        <v>11</v>
      </c>
      <c r="T859" s="2">
        <f t="array" ref="T859">INDEX('Purchase Behaviour'!L:L, MATCH($A859,'Purchase Behaviour'!$A:$A, 0))</f>
        <v>5</v>
      </c>
      <c r="U859" s="2">
        <f t="array" ref="U859">INDEX('Purchase Behaviour'!M:M, MATCH($A859,'Purchase Behaviour'!$A:$A, 0))</f>
        <v>66</v>
      </c>
      <c r="V859" s="2">
        <f t="array" ref="V859">INDEX('Campaign Performance'!B:B, MATCH(A859,'Campaign Performance'!A:A, 0))</f>
        <v>0</v>
      </c>
      <c r="W859" s="2">
        <f t="array" ref="W859">INDEX('Campaign Performance'!C:C, MATCH($A859,'Campaign Performance'!$A:$A, 0))</f>
        <v>0</v>
      </c>
      <c r="X859" s="2">
        <f t="array" ref="X859">INDEX('Campaign Performance'!D:D, MATCH($A859,'Campaign Performance'!$A:$A, 0))</f>
        <v>0</v>
      </c>
      <c r="Y859" s="2">
        <f t="array" ref="Y859">INDEX('Campaign Performance'!E:E, MATCH($A859,'Campaign Performance'!$A:$A, 0))</f>
        <v>0</v>
      </c>
      <c r="Z859" s="2">
        <f t="array" ref="Z859">INDEX('Campaign Performance'!F:F, MATCH($A859,'Campaign Performance'!$A:$A, 0))</f>
        <v>0</v>
      </c>
      <c r="AA859" s="2">
        <f t="array" ref="AA859">INDEX('Campaign Performance'!G:G, MATCH($A859,'Campaign Performance'!$A:$A, 0))</f>
        <v>0</v>
      </c>
      <c r="AB859" s="2">
        <f t="array" ref="AB859">INDEX('Campaign Performance'!H:H, MATCH($A859,'Campaign Performance'!$A:$A, 0))</f>
        <v>0</v>
      </c>
      <c r="AC859" s="5">
        <f t="shared" si="2"/>
        <v>40</v>
      </c>
      <c r="AD859" s="5">
        <f t="shared" si="3"/>
        <v>12</v>
      </c>
      <c r="AE859" s="5">
        <f t="shared" si="4"/>
        <v>1613.777845</v>
      </c>
      <c r="AF859" s="5">
        <f t="shared" si="5"/>
        <v>0</v>
      </c>
      <c r="AG859" s="5" t="str">
        <f t="shared" si="6"/>
        <v>Small family</v>
      </c>
      <c r="AH859" s="5" t="str">
        <f t="shared" si="20"/>
        <v>High income</v>
      </c>
      <c r="AI859" s="5" t="str">
        <f t="shared" si="7"/>
        <v>No</v>
      </c>
      <c r="AJ859" s="5" t="str">
        <f t="shared" si="8"/>
        <v>No Acceptance</v>
      </c>
      <c r="AK859" s="5">
        <f t="shared" si="9"/>
        <v>3</v>
      </c>
      <c r="AL859" s="5">
        <f t="shared" si="10"/>
        <v>0.08179075205</v>
      </c>
      <c r="AM859" s="5">
        <f t="shared" si="11"/>
        <v>0.3333333333</v>
      </c>
      <c r="AN859" s="5">
        <f t="shared" si="12"/>
        <v>0.2222222222</v>
      </c>
      <c r="AO859" s="5">
        <f t="shared" si="13"/>
        <v>0.07142857143</v>
      </c>
      <c r="AP859" s="5">
        <f t="shared" si="14"/>
        <v>0</v>
      </c>
      <c r="AQ859" s="5">
        <f t="shared" si="15"/>
        <v>1</v>
      </c>
      <c r="AR859" s="5">
        <f t="shared" si="16"/>
        <v>0.2609238785</v>
      </c>
      <c r="AS859" s="5">
        <f t="shared" si="17"/>
        <v>1243</v>
      </c>
      <c r="AT859" s="5">
        <f t="shared" si="18"/>
        <v>0.445288075</v>
      </c>
      <c r="AU859" s="5" t="str">
        <f t="shared" si="19"/>
        <v>Low</v>
      </c>
      <c r="AV859" s="5"/>
      <c r="AW859" s="5"/>
      <c r="AX859" s="5"/>
      <c r="AY859" s="5"/>
      <c r="AZ859" s="5"/>
    </row>
    <row r="860" ht="14.25" customHeight="1">
      <c r="A860" s="5">
        <v>3007.0</v>
      </c>
      <c r="B860" s="5">
        <v>1966.0</v>
      </c>
      <c r="C860" s="5" t="s">
        <v>46</v>
      </c>
      <c r="D860" s="5" t="s">
        <v>50</v>
      </c>
      <c r="E860" s="5">
        <v>37758.0</v>
      </c>
      <c r="F860" s="2">
        <f t="shared" si="1"/>
        <v>37758</v>
      </c>
      <c r="G860" s="5">
        <v>0.0</v>
      </c>
      <c r="H860" s="5">
        <v>0.0</v>
      </c>
      <c r="I860" s="5" t="s">
        <v>484</v>
      </c>
      <c r="J860" s="2">
        <f t="array" ref="J860">INDEX('Purchase Behaviour'!B:B,MATCH(A860,'Purchase Behaviour'!A:A, 0))</f>
        <v>92.39251957</v>
      </c>
      <c r="K860" s="2">
        <f t="array" ref="K860">INDEX('Purchase Behaviour'!C:C, MATCH(A860,'Purchase Behaviour'!A:A, 0))</f>
        <v>158.1416041</v>
      </c>
      <c r="L860" s="2">
        <f t="array" ref="L860">INDEX('Purchase Behaviour'!D:D, MATCH($A860,'Purchase Behaviour'!$A:$A, 0))</f>
        <v>114.4314595</v>
      </c>
      <c r="M860" s="2">
        <f t="array" ref="M860">INDEX('Purchase Behaviour'!E:E, MATCH($A860,'Purchase Behaviour'!$A:$A, 0))</f>
        <v>205.6773051</v>
      </c>
      <c r="N860" s="2">
        <f t="array" ref="N860">INDEX('Purchase Behaviour'!F:F, MATCH($A860,'Purchase Behaviour'!$A:$A, 0))</f>
        <v>231.2138456</v>
      </c>
      <c r="O860" s="2">
        <f t="array" ref="O860">INDEX('Purchase Behaviour'!G:G, MATCH($A860,'Purchase Behaviour'!$A:$A, 0))</f>
        <v>190.654133</v>
      </c>
      <c r="P860" s="2">
        <f t="array" ref="P860">INDEX('Purchase Behaviour'!H:H, MATCH($A860,'Purchase Behaviour'!$A:$A, 0))</f>
        <v>2</v>
      </c>
      <c r="Q860" s="2">
        <f t="array" ref="Q860">INDEX('Purchase Behaviour'!I:I, MATCH($A860,'Purchase Behaviour'!$A:$A, 0))</f>
        <v>1</v>
      </c>
      <c r="R860" s="2">
        <f t="array" ref="R860">INDEX('Purchase Behaviour'!J:J, MATCH($A860,'Purchase Behaviour'!$A:$A, 0))</f>
        <v>0</v>
      </c>
      <c r="S860" s="2">
        <f t="array" ref="S860">INDEX('Purchase Behaviour'!K:K, MATCH($A860,'Purchase Behaviour'!$A:$A, 0))</f>
        <v>3</v>
      </c>
      <c r="T860" s="2">
        <f t="array" ref="T860">INDEX('Purchase Behaviour'!L:L, MATCH($A860,'Purchase Behaviour'!$A:$A, 0))</f>
        <v>8</v>
      </c>
      <c r="U860" s="2">
        <f t="array" ref="U860">INDEX('Purchase Behaviour'!M:M, MATCH($A860,'Purchase Behaviour'!$A:$A, 0))</f>
        <v>49</v>
      </c>
      <c r="V860" s="2">
        <f t="array" ref="V860">INDEX('Campaign Performance'!B:B, MATCH(A860,'Campaign Performance'!A:A, 0))</f>
        <v>0</v>
      </c>
      <c r="W860" s="2">
        <f t="array" ref="W860">INDEX('Campaign Performance'!C:C, MATCH($A860,'Campaign Performance'!$A:$A, 0))</f>
        <v>0</v>
      </c>
      <c r="X860" s="2">
        <f t="array" ref="X860">INDEX('Campaign Performance'!D:D, MATCH($A860,'Campaign Performance'!$A:$A, 0))</f>
        <v>0</v>
      </c>
      <c r="Y860" s="2">
        <f t="array" ref="Y860">INDEX('Campaign Performance'!E:E, MATCH($A860,'Campaign Performance'!$A:$A, 0))</f>
        <v>0</v>
      </c>
      <c r="Z860" s="2">
        <f t="array" ref="Z860">INDEX('Campaign Performance'!F:F, MATCH($A860,'Campaign Performance'!$A:$A, 0))</f>
        <v>0</v>
      </c>
      <c r="AA860" s="2">
        <f t="array" ref="AA860">INDEX('Campaign Performance'!G:G, MATCH($A860,'Campaign Performance'!$A:$A, 0))</f>
        <v>0</v>
      </c>
      <c r="AB860" s="2">
        <f t="array" ref="AB860">INDEX('Campaign Performance'!H:H, MATCH($A860,'Campaign Performance'!$A:$A, 0))</f>
        <v>0</v>
      </c>
      <c r="AC860" s="5">
        <f t="shared" si="2"/>
        <v>59</v>
      </c>
      <c r="AD860" s="5">
        <f t="shared" si="3"/>
        <v>13</v>
      </c>
      <c r="AE860" s="5">
        <f t="shared" si="4"/>
        <v>992.510867</v>
      </c>
      <c r="AF860" s="5">
        <f t="shared" si="5"/>
        <v>0</v>
      </c>
      <c r="AG860" s="5" t="str">
        <f t="shared" si="6"/>
        <v>No kids</v>
      </c>
      <c r="AH860" s="5" t="str">
        <f t="shared" si="20"/>
        <v>Mid income</v>
      </c>
      <c r="AI860" s="5" t="str">
        <f t="shared" si="7"/>
        <v>No</v>
      </c>
      <c r="AJ860" s="5" t="str">
        <f t="shared" si="8"/>
        <v>No Acceptance</v>
      </c>
      <c r="AK860" s="5">
        <f t="shared" si="9"/>
        <v>2</v>
      </c>
      <c r="AL860" s="5">
        <f t="shared" si="10"/>
        <v>0.05030321274</v>
      </c>
      <c r="AM860" s="5">
        <f t="shared" si="11"/>
        <v>0.5050505051</v>
      </c>
      <c r="AN860" s="5">
        <f t="shared" si="12"/>
        <v>0.03703703704</v>
      </c>
      <c r="AO860" s="5">
        <f t="shared" si="13"/>
        <v>0</v>
      </c>
      <c r="AP860" s="5">
        <f t="shared" si="14"/>
        <v>0</v>
      </c>
      <c r="AQ860" s="5">
        <f t="shared" si="15"/>
        <v>0.5</v>
      </c>
      <c r="AR860" s="5">
        <f t="shared" si="16"/>
        <v>0.2196465103</v>
      </c>
      <c r="AS860" s="5">
        <f t="shared" si="17"/>
        <v>1516</v>
      </c>
      <c r="AT860" s="5">
        <f t="shared" si="18"/>
        <v>0.3233586423</v>
      </c>
      <c r="AU860" s="5" t="str">
        <f t="shared" si="19"/>
        <v>Low</v>
      </c>
      <c r="AV860" s="5"/>
      <c r="AW860" s="5"/>
      <c r="AX860" s="5"/>
      <c r="AY860" s="5"/>
      <c r="AZ860" s="5"/>
    </row>
    <row r="861" ht="14.25" customHeight="1">
      <c r="A861" s="5">
        <v>1031.0</v>
      </c>
      <c r="B861" s="5">
        <v>1989.0</v>
      </c>
      <c r="C861" s="5" t="s">
        <v>70</v>
      </c>
      <c r="D861" s="5" t="s">
        <v>54</v>
      </c>
      <c r="E861" s="5">
        <v>85710.0</v>
      </c>
      <c r="F861" s="2">
        <f t="shared" si="1"/>
        <v>85710</v>
      </c>
      <c r="G861" s="5">
        <v>0.0</v>
      </c>
      <c r="H861" s="5">
        <v>1.0</v>
      </c>
      <c r="I861" s="5" t="s">
        <v>533</v>
      </c>
      <c r="J861" s="2">
        <f t="array" ref="J861">INDEX('Purchase Behaviour'!B:B,MATCH(A861,'Purchase Behaviour'!A:A, 0))</f>
        <v>409.9932732</v>
      </c>
      <c r="K861" s="2">
        <f t="array" ref="K861">INDEX('Purchase Behaviour'!C:C, MATCH(A861,'Purchase Behaviour'!A:A, 0))</f>
        <v>369.3768647</v>
      </c>
      <c r="L861" s="2">
        <f t="array" ref="L861">INDEX('Purchase Behaviour'!D:D, MATCH($A861,'Purchase Behaviour'!$A:$A, 0))</f>
        <v>538.7758809</v>
      </c>
      <c r="M861" s="2">
        <f t="array" ref="M861">INDEX('Purchase Behaviour'!E:E, MATCH($A861,'Purchase Behaviour'!$A:$A, 0))</f>
        <v>169.8910799</v>
      </c>
      <c r="N861" s="2">
        <f t="array" ref="N861">INDEX('Purchase Behaviour'!F:F, MATCH($A861,'Purchase Behaviour'!$A:$A, 0))</f>
        <v>251.82499</v>
      </c>
      <c r="O861" s="2">
        <f t="array" ref="O861">INDEX('Purchase Behaviour'!G:G, MATCH($A861,'Purchase Behaviour'!$A:$A, 0))</f>
        <v>649.8532273</v>
      </c>
      <c r="P861" s="2">
        <f t="array" ref="P861">INDEX('Purchase Behaviour'!H:H, MATCH($A861,'Purchase Behaviour'!$A:$A, 0))</f>
        <v>1</v>
      </c>
      <c r="Q861" s="2">
        <f t="array" ref="Q861">INDEX('Purchase Behaviour'!I:I, MATCH($A861,'Purchase Behaviour'!$A:$A, 0))</f>
        <v>6</v>
      </c>
      <c r="R861" s="2">
        <f t="array" ref="R861">INDEX('Purchase Behaviour'!J:J, MATCH($A861,'Purchase Behaviour'!$A:$A, 0))</f>
        <v>9</v>
      </c>
      <c r="S861" s="2">
        <f t="array" ref="S861">INDEX('Purchase Behaviour'!K:K, MATCH($A861,'Purchase Behaviour'!$A:$A, 0))</f>
        <v>10</v>
      </c>
      <c r="T861" s="2">
        <f t="array" ref="T861">INDEX('Purchase Behaviour'!L:L, MATCH($A861,'Purchase Behaviour'!$A:$A, 0))</f>
        <v>2</v>
      </c>
      <c r="U861" s="2">
        <f t="array" ref="U861">INDEX('Purchase Behaviour'!M:M, MATCH($A861,'Purchase Behaviour'!$A:$A, 0))</f>
        <v>5</v>
      </c>
      <c r="V861" s="2">
        <f t="array" ref="V861">INDEX('Campaign Performance'!B:B, MATCH(A861,'Campaign Performance'!A:A, 0))</f>
        <v>0</v>
      </c>
      <c r="W861" s="2">
        <f t="array" ref="W861">INDEX('Campaign Performance'!C:C, MATCH($A861,'Campaign Performance'!$A:$A, 0))</f>
        <v>0</v>
      </c>
      <c r="X861" s="2">
        <f t="array" ref="X861">INDEX('Campaign Performance'!D:D, MATCH($A861,'Campaign Performance'!$A:$A, 0))</f>
        <v>1</v>
      </c>
      <c r="Y861" s="2">
        <f t="array" ref="Y861">INDEX('Campaign Performance'!E:E, MATCH($A861,'Campaign Performance'!$A:$A, 0))</f>
        <v>0</v>
      </c>
      <c r="Z861" s="2">
        <f t="array" ref="Z861">INDEX('Campaign Performance'!F:F, MATCH($A861,'Campaign Performance'!$A:$A, 0))</f>
        <v>0</v>
      </c>
      <c r="AA861" s="2">
        <f t="array" ref="AA861">INDEX('Campaign Performance'!G:G, MATCH($A861,'Campaign Performance'!$A:$A, 0))</f>
        <v>0</v>
      </c>
      <c r="AB861" s="2">
        <f t="array" ref="AB861">INDEX('Campaign Performance'!H:H, MATCH($A861,'Campaign Performance'!$A:$A, 0))</f>
        <v>0</v>
      </c>
      <c r="AC861" s="5">
        <f t="shared" si="2"/>
        <v>36</v>
      </c>
      <c r="AD861" s="5">
        <f t="shared" si="3"/>
        <v>12</v>
      </c>
      <c r="AE861" s="5">
        <f t="shared" si="4"/>
        <v>2389.715316</v>
      </c>
      <c r="AF861" s="5">
        <f t="shared" si="5"/>
        <v>1</v>
      </c>
      <c r="AG861" s="5" t="str">
        <f t="shared" si="6"/>
        <v>Small family</v>
      </c>
      <c r="AH861" s="5" t="str">
        <f t="shared" si="20"/>
        <v>High income</v>
      </c>
      <c r="AI861" s="5" t="str">
        <f t="shared" si="7"/>
        <v>No</v>
      </c>
      <c r="AJ861" s="5" t="str">
        <f t="shared" si="8"/>
        <v>Low Acceptance</v>
      </c>
      <c r="AK861" s="5">
        <f t="shared" si="9"/>
        <v>3</v>
      </c>
      <c r="AL861" s="5">
        <f t="shared" si="10"/>
        <v>0.1211174224</v>
      </c>
      <c r="AM861" s="5">
        <f t="shared" si="11"/>
        <v>0.9494949495</v>
      </c>
      <c r="AN861" s="5">
        <f t="shared" si="12"/>
        <v>0.2222222222</v>
      </c>
      <c r="AO861" s="5">
        <f t="shared" si="13"/>
        <v>0.3214285714</v>
      </c>
      <c r="AP861" s="5">
        <f t="shared" si="14"/>
        <v>0.25</v>
      </c>
      <c r="AQ861" s="5">
        <f t="shared" si="15"/>
        <v>1</v>
      </c>
      <c r="AR861" s="5">
        <f t="shared" si="16"/>
        <v>0.5056040309</v>
      </c>
      <c r="AS861" s="5">
        <f t="shared" si="17"/>
        <v>26</v>
      </c>
      <c r="AT861" s="5">
        <f t="shared" si="18"/>
        <v>0.988834301</v>
      </c>
      <c r="AU861" s="5" t="str">
        <f t="shared" si="19"/>
        <v>High</v>
      </c>
      <c r="AV861" s="5"/>
      <c r="AW861" s="5"/>
      <c r="AX861" s="5"/>
      <c r="AY861" s="5"/>
      <c r="AZ861" s="5"/>
    </row>
    <row r="862" ht="14.25" customHeight="1">
      <c r="A862" s="5">
        <v>4297.0</v>
      </c>
      <c r="B862" s="5">
        <v>1969.0</v>
      </c>
      <c r="C862" s="5" t="s">
        <v>46</v>
      </c>
      <c r="D862" s="5" t="s">
        <v>50</v>
      </c>
      <c r="E862" s="5">
        <v>23228.0</v>
      </c>
      <c r="F862" s="2">
        <f t="shared" si="1"/>
        <v>23228</v>
      </c>
      <c r="G862" s="5">
        <v>0.0</v>
      </c>
      <c r="H862" s="5">
        <v>0.0</v>
      </c>
      <c r="I862" s="5" t="s">
        <v>397</v>
      </c>
      <c r="J862" s="2">
        <f t="array" ref="J862">INDEX('Purchase Behaviour'!B:B,MATCH(A862,'Purchase Behaviour'!A:A, 0))</f>
        <v>66.51037535</v>
      </c>
      <c r="K862" s="2">
        <f t="array" ref="K862">INDEX('Purchase Behaviour'!C:C, MATCH(A862,'Purchase Behaviour'!A:A, 0))</f>
        <v>130.0316037</v>
      </c>
      <c r="L862" s="2">
        <f t="array" ref="L862">INDEX('Purchase Behaviour'!D:D, MATCH($A862,'Purchase Behaviour'!$A:$A, 0))</f>
        <v>137.3494809</v>
      </c>
      <c r="M862" s="2">
        <f t="array" ref="M862">INDEX('Purchase Behaviour'!E:E, MATCH($A862,'Purchase Behaviour'!$A:$A, 0))</f>
        <v>42.63503154</v>
      </c>
      <c r="N862" s="2">
        <f t="array" ref="N862">INDEX('Purchase Behaviour'!F:F, MATCH($A862,'Purchase Behaviour'!$A:$A, 0))</f>
        <v>49.46209126</v>
      </c>
      <c r="O862" s="2">
        <f t="array" ref="O862">INDEX('Purchase Behaviour'!G:G, MATCH($A862,'Purchase Behaviour'!$A:$A, 0))</f>
        <v>156.1257782</v>
      </c>
      <c r="P862" s="2">
        <f t="array" ref="P862">INDEX('Purchase Behaviour'!H:H, MATCH($A862,'Purchase Behaviour'!$A:$A, 0))</f>
        <v>2</v>
      </c>
      <c r="Q862" s="2">
        <f t="array" ref="Q862">INDEX('Purchase Behaviour'!I:I, MATCH($A862,'Purchase Behaviour'!$A:$A, 0))</f>
        <v>2</v>
      </c>
      <c r="R862" s="2">
        <f t="array" ref="R862">INDEX('Purchase Behaviour'!J:J, MATCH($A862,'Purchase Behaviour'!$A:$A, 0))</f>
        <v>0</v>
      </c>
      <c r="S862" s="2">
        <f t="array" ref="S862">INDEX('Purchase Behaviour'!K:K, MATCH($A862,'Purchase Behaviour'!$A:$A, 0))</f>
        <v>3</v>
      </c>
      <c r="T862" s="2">
        <f t="array" ref="T862">INDEX('Purchase Behaviour'!L:L, MATCH($A862,'Purchase Behaviour'!$A:$A, 0))</f>
        <v>8</v>
      </c>
      <c r="U862" s="2">
        <f t="array" ref="U862">INDEX('Purchase Behaviour'!M:M, MATCH($A862,'Purchase Behaviour'!$A:$A, 0))</f>
        <v>71</v>
      </c>
      <c r="V862" s="2">
        <f t="array" ref="V862">INDEX('Campaign Performance'!B:B, MATCH(A862,'Campaign Performance'!A:A, 0))</f>
        <v>0</v>
      </c>
      <c r="W862" s="2">
        <f t="array" ref="W862">INDEX('Campaign Performance'!C:C, MATCH($A862,'Campaign Performance'!$A:$A, 0))</f>
        <v>0</v>
      </c>
      <c r="X862" s="2">
        <f t="array" ref="X862">INDEX('Campaign Performance'!D:D, MATCH($A862,'Campaign Performance'!$A:$A, 0))</f>
        <v>0</v>
      </c>
      <c r="Y862" s="2">
        <f t="array" ref="Y862">INDEX('Campaign Performance'!E:E, MATCH($A862,'Campaign Performance'!$A:$A, 0))</f>
        <v>0</v>
      </c>
      <c r="Z862" s="2">
        <f t="array" ref="Z862">INDEX('Campaign Performance'!F:F, MATCH($A862,'Campaign Performance'!$A:$A, 0))</f>
        <v>0</v>
      </c>
      <c r="AA862" s="2">
        <f t="array" ref="AA862">INDEX('Campaign Performance'!G:G, MATCH($A862,'Campaign Performance'!$A:$A, 0))</f>
        <v>0</v>
      </c>
      <c r="AB862" s="2">
        <f t="array" ref="AB862">INDEX('Campaign Performance'!H:H, MATCH($A862,'Campaign Performance'!$A:$A, 0))</f>
        <v>0</v>
      </c>
      <c r="AC862" s="5">
        <f t="shared" si="2"/>
        <v>56</v>
      </c>
      <c r="AD862" s="5">
        <f t="shared" si="3"/>
        <v>11</v>
      </c>
      <c r="AE862" s="5">
        <f t="shared" si="4"/>
        <v>582.114361</v>
      </c>
      <c r="AF862" s="5">
        <f t="shared" si="5"/>
        <v>0</v>
      </c>
      <c r="AG862" s="5" t="str">
        <f t="shared" si="6"/>
        <v>No kids</v>
      </c>
      <c r="AH862" s="5" t="str">
        <f t="shared" si="20"/>
        <v>Low income</v>
      </c>
      <c r="AI862" s="5" t="str">
        <f t="shared" si="7"/>
        <v>No</v>
      </c>
      <c r="AJ862" s="5" t="str">
        <f t="shared" si="8"/>
        <v>No Acceptance</v>
      </c>
      <c r="AK862" s="5">
        <f t="shared" si="9"/>
        <v>1</v>
      </c>
      <c r="AL862" s="5">
        <f t="shared" si="10"/>
        <v>0.02950317574</v>
      </c>
      <c r="AM862" s="5">
        <f t="shared" si="11"/>
        <v>0.2828282828</v>
      </c>
      <c r="AN862" s="5">
        <f t="shared" si="12"/>
        <v>0.07407407407</v>
      </c>
      <c r="AO862" s="5">
        <f t="shared" si="13"/>
        <v>0</v>
      </c>
      <c r="AP862" s="5">
        <f t="shared" si="14"/>
        <v>0</v>
      </c>
      <c r="AQ862" s="5">
        <f t="shared" si="15"/>
        <v>0</v>
      </c>
      <c r="AR862" s="5">
        <f t="shared" si="16"/>
        <v>0.1033353899</v>
      </c>
      <c r="AS862" s="5">
        <f t="shared" si="17"/>
        <v>2075</v>
      </c>
      <c r="AT862" s="5">
        <f t="shared" si="18"/>
        <v>0.07369361322</v>
      </c>
      <c r="AU862" s="5" t="str">
        <f t="shared" si="19"/>
        <v>Low</v>
      </c>
      <c r="AV862" s="5"/>
      <c r="AW862" s="5"/>
      <c r="AX862" s="5"/>
      <c r="AY862" s="5"/>
      <c r="AZ862" s="5"/>
    </row>
    <row r="863" ht="14.25" customHeight="1">
      <c r="A863" s="5">
        <v>807.0</v>
      </c>
      <c r="B863" s="5">
        <v>1969.0</v>
      </c>
      <c r="C863" s="5" t="s">
        <v>56</v>
      </c>
      <c r="D863" s="5" t="s">
        <v>50</v>
      </c>
      <c r="E863" s="5">
        <v>44602.0</v>
      </c>
      <c r="F863" s="2">
        <f t="shared" si="1"/>
        <v>44602</v>
      </c>
      <c r="G863" s="5">
        <v>0.0</v>
      </c>
      <c r="H863" s="5">
        <v>1.0</v>
      </c>
      <c r="I863" s="5" t="s">
        <v>420</v>
      </c>
      <c r="J863" s="2">
        <f t="array" ref="J863">INDEX('Purchase Behaviour'!B:B,MATCH(A863,'Purchase Behaviour'!A:A, 0))</f>
        <v>146.9719676</v>
      </c>
      <c r="K863" s="2">
        <f t="array" ref="K863">INDEX('Purchase Behaviour'!C:C, MATCH(A863,'Purchase Behaviour'!A:A, 0))</f>
        <v>148.8372092</v>
      </c>
      <c r="L863" s="2">
        <f t="array" ref="L863">INDEX('Purchase Behaviour'!D:D, MATCH($A863,'Purchase Behaviour'!$A:$A, 0))</f>
        <v>177.8453473</v>
      </c>
      <c r="M863" s="2">
        <f t="array" ref="M863">INDEX('Purchase Behaviour'!E:E, MATCH($A863,'Purchase Behaviour'!$A:$A, 0))</f>
        <v>147.1400809</v>
      </c>
      <c r="N863" s="2">
        <f t="array" ref="N863">INDEX('Purchase Behaviour'!F:F, MATCH($A863,'Purchase Behaviour'!$A:$A, 0))</f>
        <v>249.3587116</v>
      </c>
      <c r="O863" s="2">
        <f t="array" ref="O863">INDEX('Purchase Behaviour'!G:G, MATCH($A863,'Purchase Behaviour'!$A:$A, 0))</f>
        <v>132.6921643</v>
      </c>
      <c r="P863" s="2">
        <f t="array" ref="P863">INDEX('Purchase Behaviour'!H:H, MATCH($A863,'Purchase Behaviour'!$A:$A, 0))</f>
        <v>6</v>
      </c>
      <c r="Q863" s="2">
        <f t="array" ref="Q863">INDEX('Purchase Behaviour'!I:I, MATCH($A863,'Purchase Behaviour'!$A:$A, 0))</f>
        <v>6</v>
      </c>
      <c r="R863" s="2">
        <f t="array" ref="R863">INDEX('Purchase Behaviour'!J:J, MATCH($A863,'Purchase Behaviour'!$A:$A, 0))</f>
        <v>1</v>
      </c>
      <c r="S863" s="2">
        <f t="array" ref="S863">INDEX('Purchase Behaviour'!K:K, MATCH($A863,'Purchase Behaviour'!$A:$A, 0))</f>
        <v>4</v>
      </c>
      <c r="T863" s="2">
        <f t="array" ref="T863">INDEX('Purchase Behaviour'!L:L, MATCH($A863,'Purchase Behaviour'!$A:$A, 0))</f>
        <v>8</v>
      </c>
      <c r="U863" s="2">
        <f t="array" ref="U863">INDEX('Purchase Behaviour'!M:M, MATCH($A863,'Purchase Behaviour'!$A:$A, 0))</f>
        <v>35</v>
      </c>
      <c r="V863" s="2">
        <f t="array" ref="V863">INDEX('Campaign Performance'!B:B, MATCH(A863,'Campaign Performance'!A:A, 0))</f>
        <v>0</v>
      </c>
      <c r="W863" s="2">
        <f t="array" ref="W863">INDEX('Campaign Performance'!C:C, MATCH($A863,'Campaign Performance'!$A:$A, 0))</f>
        <v>0</v>
      </c>
      <c r="X863" s="2">
        <f t="array" ref="X863">INDEX('Campaign Performance'!D:D, MATCH($A863,'Campaign Performance'!$A:$A, 0))</f>
        <v>0</v>
      </c>
      <c r="Y863" s="2">
        <f t="array" ref="Y863">INDEX('Campaign Performance'!E:E, MATCH($A863,'Campaign Performance'!$A:$A, 0))</f>
        <v>0</v>
      </c>
      <c r="Z863" s="2">
        <f t="array" ref="Z863">INDEX('Campaign Performance'!F:F, MATCH($A863,'Campaign Performance'!$A:$A, 0))</f>
        <v>0</v>
      </c>
      <c r="AA863" s="2">
        <f t="array" ref="AA863">INDEX('Campaign Performance'!G:G, MATCH($A863,'Campaign Performance'!$A:$A, 0))</f>
        <v>0</v>
      </c>
      <c r="AB863" s="2">
        <f t="array" ref="AB863">INDEX('Campaign Performance'!H:H, MATCH($A863,'Campaign Performance'!$A:$A, 0))</f>
        <v>0</v>
      </c>
      <c r="AC863" s="5">
        <f t="shared" si="2"/>
        <v>56</v>
      </c>
      <c r="AD863" s="5">
        <f t="shared" si="3"/>
        <v>11</v>
      </c>
      <c r="AE863" s="5">
        <f t="shared" si="4"/>
        <v>1002.845481</v>
      </c>
      <c r="AF863" s="5">
        <f t="shared" si="5"/>
        <v>0</v>
      </c>
      <c r="AG863" s="5" t="str">
        <f t="shared" si="6"/>
        <v>Small family</v>
      </c>
      <c r="AH863" s="5" t="str">
        <f t="shared" si="20"/>
        <v>Mid income</v>
      </c>
      <c r="AI863" s="5" t="str">
        <f t="shared" si="7"/>
        <v>No</v>
      </c>
      <c r="AJ863" s="5" t="str">
        <f t="shared" si="8"/>
        <v>No Acceptance</v>
      </c>
      <c r="AK863" s="5">
        <f t="shared" si="9"/>
        <v>2</v>
      </c>
      <c r="AL863" s="5">
        <f t="shared" si="10"/>
        <v>0.05082699973</v>
      </c>
      <c r="AM863" s="5">
        <f t="shared" si="11"/>
        <v>0.6464646465</v>
      </c>
      <c r="AN863" s="5">
        <f t="shared" si="12"/>
        <v>0.2222222222</v>
      </c>
      <c r="AO863" s="5">
        <f t="shared" si="13"/>
        <v>0.03571428571</v>
      </c>
      <c r="AP863" s="5">
        <f t="shared" si="14"/>
        <v>0</v>
      </c>
      <c r="AQ863" s="5">
        <f t="shared" si="15"/>
        <v>0.5</v>
      </c>
      <c r="AR863" s="5">
        <f t="shared" si="16"/>
        <v>0.2935509058</v>
      </c>
      <c r="AS863" s="5">
        <f t="shared" si="17"/>
        <v>1005</v>
      </c>
      <c r="AT863" s="5">
        <f t="shared" si="18"/>
        <v>0.5515855293</v>
      </c>
      <c r="AU863" s="5" t="str">
        <f t="shared" si="19"/>
        <v>Mid</v>
      </c>
      <c r="AV863" s="5"/>
      <c r="AW863" s="5"/>
      <c r="AX863" s="5"/>
      <c r="AY863" s="5"/>
      <c r="AZ863" s="5"/>
    </row>
    <row r="864" ht="14.25" customHeight="1">
      <c r="A864" s="5">
        <v>9553.0</v>
      </c>
      <c r="B864" s="5">
        <v>1987.0</v>
      </c>
      <c r="C864" s="5" t="s">
        <v>46</v>
      </c>
      <c r="D864" s="5" t="s">
        <v>54</v>
      </c>
      <c r="E864" s="5">
        <v>7500.0</v>
      </c>
      <c r="F864" s="2">
        <f t="shared" si="1"/>
        <v>7500</v>
      </c>
      <c r="G864" s="5">
        <v>1.0</v>
      </c>
      <c r="H864" s="5">
        <v>1.0</v>
      </c>
      <c r="I864" s="5" t="s">
        <v>257</v>
      </c>
      <c r="J864" s="2">
        <f t="array" ref="J864">INDEX('Purchase Behaviour'!B:B,MATCH(A864,'Purchase Behaviour'!A:A, 0))</f>
        <v>13.31254114</v>
      </c>
      <c r="K864" s="2">
        <f t="array" ref="K864">INDEX('Purchase Behaviour'!C:C, MATCH(A864,'Purchase Behaviour'!A:A, 0))</f>
        <v>49.16648903</v>
      </c>
      <c r="L864" s="2">
        <f t="array" ref="L864">INDEX('Purchase Behaviour'!D:D, MATCH($A864,'Purchase Behaviour'!$A:$A, 0))</f>
        <v>22.8768693</v>
      </c>
      <c r="M864" s="2">
        <f t="array" ref="M864">INDEX('Purchase Behaviour'!E:E, MATCH($A864,'Purchase Behaviour'!$A:$A, 0))</f>
        <v>27.25097882</v>
      </c>
      <c r="N864" s="2">
        <f t="array" ref="N864">INDEX('Purchase Behaviour'!F:F, MATCH($A864,'Purchase Behaviour'!$A:$A, 0))</f>
        <v>45.41702576</v>
      </c>
      <c r="O864" s="2">
        <f t="array" ref="O864">INDEX('Purchase Behaviour'!G:G, MATCH($A864,'Purchase Behaviour'!$A:$A, 0))</f>
        <v>36.69372615</v>
      </c>
      <c r="P864" s="2">
        <f t="array" ref="P864">INDEX('Purchase Behaviour'!H:H, MATCH($A864,'Purchase Behaviour'!$A:$A, 0))</f>
        <v>1</v>
      </c>
      <c r="Q864" s="2">
        <f t="array" ref="Q864">INDEX('Purchase Behaviour'!I:I, MATCH($A864,'Purchase Behaviour'!$A:$A, 0))</f>
        <v>0</v>
      </c>
      <c r="R864" s="2">
        <f t="array" ref="R864">INDEX('Purchase Behaviour'!J:J, MATCH($A864,'Purchase Behaviour'!$A:$A, 0))</f>
        <v>0</v>
      </c>
      <c r="S864" s="2">
        <f t="array" ref="S864">INDEX('Purchase Behaviour'!K:K, MATCH($A864,'Purchase Behaviour'!$A:$A, 0))</f>
        <v>3</v>
      </c>
      <c r="T864" s="2">
        <f t="array" ref="T864">INDEX('Purchase Behaviour'!L:L, MATCH($A864,'Purchase Behaviour'!$A:$A, 0))</f>
        <v>6</v>
      </c>
      <c r="U864" s="2">
        <f t="array" ref="U864">INDEX('Purchase Behaviour'!M:M, MATCH($A864,'Purchase Behaviour'!$A:$A, 0))</f>
        <v>94</v>
      </c>
      <c r="V864" s="2">
        <f t="array" ref="V864">INDEX('Campaign Performance'!B:B, MATCH(A864,'Campaign Performance'!A:A, 0))</f>
        <v>0</v>
      </c>
      <c r="W864" s="2">
        <f t="array" ref="W864">INDEX('Campaign Performance'!C:C, MATCH($A864,'Campaign Performance'!$A:$A, 0))</f>
        <v>0</v>
      </c>
      <c r="X864" s="2">
        <f t="array" ref="X864">INDEX('Campaign Performance'!D:D, MATCH($A864,'Campaign Performance'!$A:$A, 0))</f>
        <v>0</v>
      </c>
      <c r="Y864" s="2">
        <f t="array" ref="Y864">INDEX('Campaign Performance'!E:E, MATCH($A864,'Campaign Performance'!$A:$A, 0))</f>
        <v>0</v>
      </c>
      <c r="Z864" s="2">
        <f t="array" ref="Z864">INDEX('Campaign Performance'!F:F, MATCH($A864,'Campaign Performance'!$A:$A, 0))</f>
        <v>0</v>
      </c>
      <c r="AA864" s="2">
        <f t="array" ref="AA864">INDEX('Campaign Performance'!G:G, MATCH($A864,'Campaign Performance'!$A:$A, 0))</f>
        <v>0</v>
      </c>
      <c r="AB864" s="2">
        <f t="array" ref="AB864">INDEX('Campaign Performance'!H:H, MATCH($A864,'Campaign Performance'!$A:$A, 0))</f>
        <v>0</v>
      </c>
      <c r="AC864" s="5">
        <f t="shared" si="2"/>
        <v>38</v>
      </c>
      <c r="AD864" s="5">
        <f t="shared" si="3"/>
        <v>12</v>
      </c>
      <c r="AE864" s="5">
        <f t="shared" si="4"/>
        <v>194.7176302</v>
      </c>
      <c r="AF864" s="5">
        <f t="shared" si="5"/>
        <v>0</v>
      </c>
      <c r="AG864" s="5" t="str">
        <f t="shared" si="6"/>
        <v>Large family</v>
      </c>
      <c r="AH864" s="5" t="str">
        <f t="shared" si="20"/>
        <v>Low income</v>
      </c>
      <c r="AI864" s="5" t="str">
        <f t="shared" si="7"/>
        <v>No</v>
      </c>
      <c r="AJ864" s="5" t="str">
        <f t="shared" si="8"/>
        <v>No Acceptance</v>
      </c>
      <c r="AK864" s="5">
        <f t="shared" si="9"/>
        <v>1</v>
      </c>
      <c r="AL864" s="5">
        <f t="shared" si="10"/>
        <v>0.009868831366</v>
      </c>
      <c r="AM864" s="5">
        <f t="shared" si="11"/>
        <v>0.05050505051</v>
      </c>
      <c r="AN864" s="5">
        <f t="shared" si="12"/>
        <v>0</v>
      </c>
      <c r="AO864" s="5">
        <f t="shared" si="13"/>
        <v>0</v>
      </c>
      <c r="AP864" s="5">
        <f t="shared" si="14"/>
        <v>0</v>
      </c>
      <c r="AQ864" s="5">
        <f t="shared" si="15"/>
        <v>0</v>
      </c>
      <c r="AR864" s="5">
        <f t="shared" si="16"/>
        <v>0.01761872299</v>
      </c>
      <c r="AS864" s="5">
        <f t="shared" si="17"/>
        <v>2238</v>
      </c>
      <c r="AT864" s="5">
        <f t="shared" si="18"/>
        <v>0.0008932559178</v>
      </c>
      <c r="AU864" s="5" t="str">
        <f t="shared" si="19"/>
        <v>Low</v>
      </c>
      <c r="AV864" s="5"/>
      <c r="AW864" s="5"/>
      <c r="AX864" s="5"/>
      <c r="AY864" s="5"/>
      <c r="AZ864" s="5"/>
    </row>
    <row r="865" ht="14.25" customHeight="1">
      <c r="A865" s="5">
        <v>4271.0</v>
      </c>
      <c r="B865" s="5">
        <v>1989.0</v>
      </c>
      <c r="C865" s="5" t="s">
        <v>70</v>
      </c>
      <c r="D865" s="5" t="s">
        <v>50</v>
      </c>
      <c r="E865" s="5">
        <v>38683.0</v>
      </c>
      <c r="F865" s="2">
        <f t="shared" si="1"/>
        <v>38683</v>
      </c>
      <c r="G865" s="5">
        <v>1.0</v>
      </c>
      <c r="H865" s="5">
        <v>0.0</v>
      </c>
      <c r="I865" s="5" t="s">
        <v>484</v>
      </c>
      <c r="J865" s="2">
        <f t="array" ref="J865">INDEX('Purchase Behaviour'!B:B,MATCH(A865,'Purchase Behaviour'!A:A, 0))</f>
        <v>250.9805858</v>
      </c>
      <c r="K865" s="2">
        <f t="array" ref="K865">INDEX('Purchase Behaviour'!C:C, MATCH(A865,'Purchase Behaviour'!A:A, 0))</f>
        <v>235.1541994</v>
      </c>
      <c r="L865" s="2">
        <f t="array" ref="L865">INDEX('Purchase Behaviour'!D:D, MATCH($A865,'Purchase Behaviour'!$A:$A, 0))</f>
        <v>158.238858</v>
      </c>
      <c r="M865" s="2">
        <f t="array" ref="M865">INDEX('Purchase Behaviour'!E:E, MATCH($A865,'Purchase Behaviour'!$A:$A, 0))</f>
        <v>245.6248666</v>
      </c>
      <c r="N865" s="2">
        <f t="array" ref="N865">INDEX('Purchase Behaviour'!F:F, MATCH($A865,'Purchase Behaviour'!$A:$A, 0))</f>
        <v>195.0331784</v>
      </c>
      <c r="O865" s="2">
        <f t="array" ref="O865">INDEX('Purchase Behaviour'!G:G, MATCH($A865,'Purchase Behaviour'!$A:$A, 0))</f>
        <v>149.6529413</v>
      </c>
      <c r="P865" s="2">
        <f t="array" ref="P865">INDEX('Purchase Behaviour'!H:H, MATCH($A865,'Purchase Behaviour'!$A:$A, 0))</f>
        <v>6</v>
      </c>
      <c r="Q865" s="2">
        <f t="array" ref="Q865">INDEX('Purchase Behaviour'!I:I, MATCH($A865,'Purchase Behaviour'!$A:$A, 0))</f>
        <v>4</v>
      </c>
      <c r="R865" s="2">
        <f t="array" ref="R865">INDEX('Purchase Behaviour'!J:J, MATCH($A865,'Purchase Behaviour'!$A:$A, 0))</f>
        <v>1</v>
      </c>
      <c r="S865" s="2">
        <f t="array" ref="S865">INDEX('Purchase Behaviour'!K:K, MATCH($A865,'Purchase Behaviour'!$A:$A, 0))</f>
        <v>6</v>
      </c>
      <c r="T865" s="2">
        <f t="array" ref="T865">INDEX('Purchase Behaviour'!L:L, MATCH($A865,'Purchase Behaviour'!$A:$A, 0))</f>
        <v>7</v>
      </c>
      <c r="U865" s="2">
        <f t="array" ref="U865">INDEX('Purchase Behaviour'!M:M, MATCH($A865,'Purchase Behaviour'!$A:$A, 0))</f>
        <v>80</v>
      </c>
      <c r="V865" s="2">
        <f t="array" ref="V865">INDEX('Campaign Performance'!B:B, MATCH(A865,'Campaign Performance'!A:A, 0))</f>
        <v>0</v>
      </c>
      <c r="W865" s="2">
        <f t="array" ref="W865">INDEX('Campaign Performance'!C:C, MATCH($A865,'Campaign Performance'!$A:$A, 0))</f>
        <v>0</v>
      </c>
      <c r="X865" s="2">
        <f t="array" ref="X865">INDEX('Campaign Performance'!D:D, MATCH($A865,'Campaign Performance'!$A:$A, 0))</f>
        <v>0</v>
      </c>
      <c r="Y865" s="2">
        <f t="array" ref="Y865">INDEX('Campaign Performance'!E:E, MATCH($A865,'Campaign Performance'!$A:$A, 0))</f>
        <v>0</v>
      </c>
      <c r="Z865" s="2">
        <f t="array" ref="Z865">INDEX('Campaign Performance'!F:F, MATCH($A865,'Campaign Performance'!$A:$A, 0))</f>
        <v>0</v>
      </c>
      <c r="AA865" s="2">
        <f t="array" ref="AA865">INDEX('Campaign Performance'!G:G, MATCH($A865,'Campaign Performance'!$A:$A, 0))</f>
        <v>0</v>
      </c>
      <c r="AB865" s="2">
        <f t="array" ref="AB865">INDEX('Campaign Performance'!H:H, MATCH($A865,'Campaign Performance'!$A:$A, 0))</f>
        <v>0</v>
      </c>
      <c r="AC865" s="5">
        <f t="shared" si="2"/>
        <v>36</v>
      </c>
      <c r="AD865" s="5">
        <f t="shared" si="3"/>
        <v>13</v>
      </c>
      <c r="AE865" s="5">
        <f t="shared" si="4"/>
        <v>1234.68463</v>
      </c>
      <c r="AF865" s="5">
        <f t="shared" si="5"/>
        <v>0</v>
      </c>
      <c r="AG865" s="5" t="str">
        <f t="shared" si="6"/>
        <v>Small family</v>
      </c>
      <c r="AH865" s="5" t="str">
        <f t="shared" si="20"/>
        <v>Mid income</v>
      </c>
      <c r="AI865" s="5" t="str">
        <f t="shared" si="7"/>
        <v>No</v>
      </c>
      <c r="AJ865" s="5" t="str">
        <f t="shared" si="8"/>
        <v>No Acceptance</v>
      </c>
      <c r="AK865" s="5">
        <f t="shared" si="9"/>
        <v>2</v>
      </c>
      <c r="AL865" s="5">
        <f t="shared" si="10"/>
        <v>0.06257725296</v>
      </c>
      <c r="AM865" s="5">
        <f t="shared" si="11"/>
        <v>0.1919191919</v>
      </c>
      <c r="AN865" s="5">
        <f t="shared" si="12"/>
        <v>0.1481481481</v>
      </c>
      <c r="AO865" s="5">
        <f t="shared" si="13"/>
        <v>0.03571428571</v>
      </c>
      <c r="AP865" s="5">
        <f t="shared" si="14"/>
        <v>0</v>
      </c>
      <c r="AQ865" s="5">
        <f t="shared" si="15"/>
        <v>0.5</v>
      </c>
      <c r="AR865" s="5">
        <f t="shared" si="16"/>
        <v>0.1490137216</v>
      </c>
      <c r="AS865" s="5">
        <f t="shared" si="17"/>
        <v>1930</v>
      </c>
      <c r="AT865" s="5">
        <f t="shared" si="18"/>
        <v>0.1384546673</v>
      </c>
      <c r="AU865" s="5" t="str">
        <f t="shared" si="19"/>
        <v>Low</v>
      </c>
      <c r="AV865" s="5"/>
      <c r="AW865" s="5"/>
      <c r="AX865" s="5"/>
      <c r="AY865" s="5"/>
      <c r="AZ865" s="5"/>
    </row>
    <row r="866" ht="14.25" customHeight="1">
      <c r="A866" s="5">
        <v>4120.0</v>
      </c>
      <c r="B866" s="5">
        <v>1975.0</v>
      </c>
      <c r="C866" s="5" t="s">
        <v>70</v>
      </c>
      <c r="D866" s="5" t="s">
        <v>47</v>
      </c>
      <c r="E866" s="5">
        <v>49514.0</v>
      </c>
      <c r="F866" s="2">
        <f t="shared" si="1"/>
        <v>49514</v>
      </c>
      <c r="G866" s="5">
        <v>0.0</v>
      </c>
      <c r="H866" s="5">
        <v>0.0</v>
      </c>
      <c r="I866" s="5" t="s">
        <v>298</v>
      </c>
      <c r="J866" s="2">
        <f t="array" ref="J866">INDEX('Purchase Behaviour'!B:B,MATCH(A866,'Purchase Behaviour'!A:A, 0))</f>
        <v>258.9383236</v>
      </c>
      <c r="K866" s="2">
        <f t="array" ref="K866">INDEX('Purchase Behaviour'!C:C, MATCH(A866,'Purchase Behaviour'!A:A, 0))</f>
        <v>137.6447878</v>
      </c>
      <c r="L866" s="2">
        <f t="array" ref="L866">INDEX('Purchase Behaviour'!D:D, MATCH($A866,'Purchase Behaviour'!$A:$A, 0))</f>
        <v>300.1396323</v>
      </c>
      <c r="M866" s="2">
        <f t="array" ref="M866">INDEX('Purchase Behaviour'!E:E, MATCH($A866,'Purchase Behaviour'!$A:$A, 0))</f>
        <v>290.304248</v>
      </c>
      <c r="N866" s="2">
        <f t="array" ref="N866">INDEX('Purchase Behaviour'!F:F, MATCH($A866,'Purchase Behaviour'!$A:$A, 0))</f>
        <v>246.0465172</v>
      </c>
      <c r="O866" s="2">
        <f t="array" ref="O866">INDEX('Purchase Behaviour'!G:G, MATCH($A866,'Purchase Behaviour'!$A:$A, 0))</f>
        <v>91.48788179</v>
      </c>
      <c r="P866" s="2">
        <f t="array" ref="P866">INDEX('Purchase Behaviour'!H:H, MATCH($A866,'Purchase Behaviour'!$A:$A, 0))</f>
        <v>2</v>
      </c>
      <c r="Q866" s="2">
        <f t="array" ref="Q866">INDEX('Purchase Behaviour'!I:I, MATCH($A866,'Purchase Behaviour'!$A:$A, 0))</f>
        <v>6</v>
      </c>
      <c r="R866" s="2">
        <f t="array" ref="R866">INDEX('Purchase Behaviour'!J:J, MATCH($A866,'Purchase Behaviour'!$A:$A, 0))</f>
        <v>1</v>
      </c>
      <c r="S866" s="2">
        <f t="array" ref="S866">INDEX('Purchase Behaviour'!K:K, MATCH($A866,'Purchase Behaviour'!$A:$A, 0))</f>
        <v>4</v>
      </c>
      <c r="T866" s="2">
        <f t="array" ref="T866">INDEX('Purchase Behaviour'!L:L, MATCH($A866,'Purchase Behaviour'!$A:$A, 0))</f>
        <v>7</v>
      </c>
      <c r="U866" s="2">
        <f t="array" ref="U866">INDEX('Purchase Behaviour'!M:M, MATCH($A866,'Purchase Behaviour'!$A:$A, 0))</f>
        <v>61</v>
      </c>
      <c r="V866" s="2">
        <f t="array" ref="V866">INDEX('Campaign Performance'!B:B, MATCH(A866,'Campaign Performance'!A:A, 0))</f>
        <v>0</v>
      </c>
      <c r="W866" s="2">
        <f t="array" ref="W866">INDEX('Campaign Performance'!C:C, MATCH($A866,'Campaign Performance'!$A:$A, 0))</f>
        <v>0</v>
      </c>
      <c r="X866" s="2">
        <f t="array" ref="X866">INDEX('Campaign Performance'!D:D, MATCH($A866,'Campaign Performance'!$A:$A, 0))</f>
        <v>0</v>
      </c>
      <c r="Y866" s="2">
        <f t="array" ref="Y866">INDEX('Campaign Performance'!E:E, MATCH($A866,'Campaign Performance'!$A:$A, 0))</f>
        <v>0</v>
      </c>
      <c r="Z866" s="2">
        <f t="array" ref="Z866">INDEX('Campaign Performance'!F:F, MATCH($A866,'Campaign Performance'!$A:$A, 0))</f>
        <v>0</v>
      </c>
      <c r="AA866" s="2">
        <f t="array" ref="AA866">INDEX('Campaign Performance'!G:G, MATCH($A866,'Campaign Performance'!$A:$A, 0))</f>
        <v>0</v>
      </c>
      <c r="AB866" s="2">
        <f t="array" ref="AB866">INDEX('Campaign Performance'!H:H, MATCH($A866,'Campaign Performance'!$A:$A, 0))</f>
        <v>0</v>
      </c>
      <c r="AC866" s="5">
        <f t="shared" si="2"/>
        <v>50</v>
      </c>
      <c r="AD866" s="5">
        <f t="shared" si="3"/>
        <v>11</v>
      </c>
      <c r="AE866" s="5">
        <f t="shared" si="4"/>
        <v>1324.561391</v>
      </c>
      <c r="AF866" s="5">
        <f t="shared" si="5"/>
        <v>0</v>
      </c>
      <c r="AG866" s="5" t="str">
        <f t="shared" si="6"/>
        <v>No kids</v>
      </c>
      <c r="AH866" s="5" t="str">
        <f t="shared" si="20"/>
        <v>Mid income</v>
      </c>
      <c r="AI866" s="5" t="str">
        <f t="shared" si="7"/>
        <v>No</v>
      </c>
      <c r="AJ866" s="5" t="str">
        <f t="shared" si="8"/>
        <v>No Acceptance</v>
      </c>
      <c r="AK866" s="5">
        <f t="shared" si="9"/>
        <v>2</v>
      </c>
      <c r="AL866" s="5">
        <f t="shared" si="10"/>
        <v>0.06713245732</v>
      </c>
      <c r="AM866" s="5">
        <f t="shared" si="11"/>
        <v>0.3838383838</v>
      </c>
      <c r="AN866" s="5">
        <f t="shared" si="12"/>
        <v>0.2222222222</v>
      </c>
      <c r="AO866" s="5">
        <f t="shared" si="13"/>
        <v>0.03571428571</v>
      </c>
      <c r="AP866" s="5">
        <f t="shared" si="14"/>
        <v>0</v>
      </c>
      <c r="AQ866" s="5">
        <f t="shared" si="15"/>
        <v>0.5</v>
      </c>
      <c r="AR866" s="5">
        <f t="shared" si="16"/>
        <v>0.2188393914</v>
      </c>
      <c r="AS866" s="5">
        <f t="shared" si="17"/>
        <v>1523</v>
      </c>
      <c r="AT866" s="5">
        <f t="shared" si="18"/>
        <v>0.3202322465</v>
      </c>
      <c r="AU866" s="5" t="str">
        <f t="shared" si="19"/>
        <v>Low</v>
      </c>
      <c r="AV866" s="5"/>
      <c r="AW866" s="5"/>
      <c r="AX866" s="5"/>
      <c r="AY866" s="5"/>
      <c r="AZ866" s="5"/>
    </row>
    <row r="867" ht="14.25" customHeight="1">
      <c r="A867" s="5">
        <v>2036.0</v>
      </c>
      <c r="B867" s="5">
        <v>1973.0</v>
      </c>
      <c r="C867" s="5" t="s">
        <v>53</v>
      </c>
      <c r="D867" s="5" t="s">
        <v>50</v>
      </c>
      <c r="E867" s="5">
        <v>57906.0</v>
      </c>
      <c r="F867" s="2">
        <f t="shared" si="1"/>
        <v>57906</v>
      </c>
      <c r="G867" s="5">
        <v>0.0</v>
      </c>
      <c r="H867" s="5">
        <v>0.0</v>
      </c>
      <c r="I867" s="5" t="s">
        <v>112</v>
      </c>
      <c r="J867" s="2">
        <f t="array" ref="J867">INDEX('Purchase Behaviour'!B:B,MATCH(A867,'Purchase Behaviour'!A:A, 0))</f>
        <v>379.4315792</v>
      </c>
      <c r="K867" s="2">
        <f t="array" ref="K867">INDEX('Purchase Behaviour'!C:C, MATCH(A867,'Purchase Behaviour'!A:A, 0))</f>
        <v>315.831411</v>
      </c>
      <c r="L867" s="2">
        <f t="array" ref="L867">INDEX('Purchase Behaviour'!D:D, MATCH($A867,'Purchase Behaviour'!$A:$A, 0))</f>
        <v>275.0411848</v>
      </c>
      <c r="M867" s="2">
        <f t="array" ref="M867">INDEX('Purchase Behaviour'!E:E, MATCH($A867,'Purchase Behaviour'!$A:$A, 0))</f>
        <v>261.0580613</v>
      </c>
      <c r="N867" s="2">
        <f t="array" ref="N867">INDEX('Purchase Behaviour'!F:F, MATCH($A867,'Purchase Behaviour'!$A:$A, 0))</f>
        <v>229.488798</v>
      </c>
      <c r="O867" s="2">
        <f t="array" ref="O867">INDEX('Purchase Behaviour'!G:G, MATCH($A867,'Purchase Behaviour'!$A:$A, 0))</f>
        <v>246.5344252</v>
      </c>
      <c r="P867" s="2">
        <f t="array" ref="P867">INDEX('Purchase Behaviour'!H:H, MATCH($A867,'Purchase Behaviour'!$A:$A, 0))</f>
        <v>3</v>
      </c>
      <c r="Q867" s="2">
        <f t="array" ref="Q867">INDEX('Purchase Behaviour'!I:I, MATCH($A867,'Purchase Behaviour'!$A:$A, 0))</f>
        <v>4</v>
      </c>
      <c r="R867" s="2">
        <f t="array" ref="R867">INDEX('Purchase Behaviour'!J:J, MATCH($A867,'Purchase Behaviour'!$A:$A, 0))</f>
        <v>2</v>
      </c>
      <c r="S867" s="2">
        <f t="array" ref="S867">INDEX('Purchase Behaviour'!K:K, MATCH($A867,'Purchase Behaviour'!$A:$A, 0))</f>
        <v>8</v>
      </c>
      <c r="T867" s="2">
        <f t="array" ref="T867">INDEX('Purchase Behaviour'!L:L, MATCH($A867,'Purchase Behaviour'!$A:$A, 0))</f>
        <v>4</v>
      </c>
      <c r="U867" s="2">
        <f t="array" ref="U867">INDEX('Purchase Behaviour'!M:M, MATCH($A867,'Purchase Behaviour'!$A:$A, 0))</f>
        <v>29</v>
      </c>
      <c r="V867" s="2">
        <f t="array" ref="V867">INDEX('Campaign Performance'!B:B, MATCH(A867,'Campaign Performance'!A:A, 0))</f>
        <v>0</v>
      </c>
      <c r="W867" s="2">
        <f t="array" ref="W867">INDEX('Campaign Performance'!C:C, MATCH($A867,'Campaign Performance'!$A:$A, 0))</f>
        <v>0</v>
      </c>
      <c r="X867" s="2">
        <f t="array" ref="X867">INDEX('Campaign Performance'!D:D, MATCH($A867,'Campaign Performance'!$A:$A, 0))</f>
        <v>0</v>
      </c>
      <c r="Y867" s="2">
        <f t="array" ref="Y867">INDEX('Campaign Performance'!E:E, MATCH($A867,'Campaign Performance'!$A:$A, 0))</f>
        <v>0</v>
      </c>
      <c r="Z867" s="2">
        <f t="array" ref="Z867">INDEX('Campaign Performance'!F:F, MATCH($A867,'Campaign Performance'!$A:$A, 0))</f>
        <v>0</v>
      </c>
      <c r="AA867" s="2">
        <f t="array" ref="AA867">INDEX('Campaign Performance'!G:G, MATCH($A867,'Campaign Performance'!$A:$A, 0))</f>
        <v>0</v>
      </c>
      <c r="AB867" s="2">
        <f t="array" ref="AB867">INDEX('Campaign Performance'!H:H, MATCH($A867,'Campaign Performance'!$A:$A, 0))</f>
        <v>0</v>
      </c>
      <c r="AC867" s="5">
        <f t="shared" si="2"/>
        <v>52</v>
      </c>
      <c r="AD867" s="5">
        <f t="shared" si="3"/>
        <v>12</v>
      </c>
      <c r="AE867" s="5">
        <f t="shared" si="4"/>
        <v>1707.38546</v>
      </c>
      <c r="AF867" s="5">
        <f t="shared" si="5"/>
        <v>0</v>
      </c>
      <c r="AG867" s="5" t="str">
        <f t="shared" si="6"/>
        <v>No kids</v>
      </c>
      <c r="AH867" s="5" t="str">
        <f t="shared" si="20"/>
        <v>High income</v>
      </c>
      <c r="AI867" s="5" t="str">
        <f t="shared" si="7"/>
        <v>No</v>
      </c>
      <c r="AJ867" s="5" t="str">
        <f t="shared" si="8"/>
        <v>No Acceptance</v>
      </c>
      <c r="AK867" s="5">
        <f t="shared" si="9"/>
        <v>3</v>
      </c>
      <c r="AL867" s="5">
        <f t="shared" si="10"/>
        <v>0.08653504648</v>
      </c>
      <c r="AM867" s="5">
        <f t="shared" si="11"/>
        <v>0.7070707071</v>
      </c>
      <c r="AN867" s="5">
        <f t="shared" si="12"/>
        <v>0.1481481481</v>
      </c>
      <c r="AO867" s="5">
        <f t="shared" si="13"/>
        <v>0.07142857143</v>
      </c>
      <c r="AP867" s="5">
        <f t="shared" si="14"/>
        <v>0</v>
      </c>
      <c r="AQ867" s="5">
        <f t="shared" si="15"/>
        <v>1</v>
      </c>
      <c r="AR867" s="5">
        <f t="shared" si="16"/>
        <v>0.3631200531</v>
      </c>
      <c r="AS867" s="5">
        <f t="shared" si="17"/>
        <v>522</v>
      </c>
      <c r="AT867" s="5">
        <f t="shared" si="18"/>
        <v>0.7673068334</v>
      </c>
      <c r="AU867" s="5" t="str">
        <f t="shared" si="19"/>
        <v>High</v>
      </c>
      <c r="AV867" s="5"/>
      <c r="AW867" s="5"/>
      <c r="AX867" s="5"/>
      <c r="AY867" s="5"/>
      <c r="AZ867" s="5"/>
    </row>
    <row r="868" ht="14.25" customHeight="1">
      <c r="A868" s="5">
        <v>115.0</v>
      </c>
      <c r="B868" s="5">
        <v>1966.0</v>
      </c>
      <c r="C868" s="5" t="s">
        <v>56</v>
      </c>
      <c r="D868" s="5" t="s">
        <v>47</v>
      </c>
      <c r="E868" s="5">
        <v>43456.0</v>
      </c>
      <c r="F868" s="2">
        <f t="shared" si="1"/>
        <v>43456</v>
      </c>
      <c r="G868" s="5">
        <v>0.0</v>
      </c>
      <c r="H868" s="5">
        <v>0.0</v>
      </c>
      <c r="I868" s="5" t="s">
        <v>239</v>
      </c>
      <c r="J868" s="2">
        <f t="array" ref="J868">INDEX('Purchase Behaviour'!B:B,MATCH(A868,'Purchase Behaviour'!A:A, 0))</f>
        <v>259.1172951</v>
      </c>
      <c r="K868" s="2">
        <f t="array" ref="K868">INDEX('Purchase Behaviour'!C:C, MATCH(A868,'Purchase Behaviour'!A:A, 0))</f>
        <v>173.5519479</v>
      </c>
      <c r="L868" s="2">
        <f t="array" ref="L868">INDEX('Purchase Behaviour'!D:D, MATCH($A868,'Purchase Behaviour'!$A:$A, 0))</f>
        <v>189.6825925</v>
      </c>
      <c r="M868" s="2">
        <f t="array" ref="M868">INDEX('Purchase Behaviour'!E:E, MATCH($A868,'Purchase Behaviour'!$A:$A, 0))</f>
        <v>199.4444541</v>
      </c>
      <c r="N868" s="2">
        <f t="array" ref="N868">INDEX('Purchase Behaviour'!F:F, MATCH($A868,'Purchase Behaviour'!$A:$A, 0))</f>
        <v>201.2673577</v>
      </c>
      <c r="O868" s="2">
        <f t="array" ref="O868">INDEX('Purchase Behaviour'!G:G, MATCH($A868,'Purchase Behaviour'!$A:$A, 0))</f>
        <v>166.8257947</v>
      </c>
      <c r="P868" s="2">
        <f t="array" ref="P868">INDEX('Purchase Behaviour'!H:H, MATCH($A868,'Purchase Behaviour'!$A:$A, 0))</f>
        <v>3</v>
      </c>
      <c r="Q868" s="2">
        <f t="array" ref="Q868">INDEX('Purchase Behaviour'!I:I, MATCH($A868,'Purchase Behaviour'!$A:$A, 0))</f>
        <v>5</v>
      </c>
      <c r="R868" s="2">
        <f t="array" ref="R868">INDEX('Purchase Behaviour'!J:J, MATCH($A868,'Purchase Behaviour'!$A:$A, 0))</f>
        <v>1</v>
      </c>
      <c r="S868" s="2">
        <f t="array" ref="S868">INDEX('Purchase Behaviour'!K:K, MATCH($A868,'Purchase Behaviour'!$A:$A, 0))</f>
        <v>8</v>
      </c>
      <c r="T868" s="2">
        <f t="array" ref="T868">INDEX('Purchase Behaviour'!L:L, MATCH($A868,'Purchase Behaviour'!$A:$A, 0))</f>
        <v>5</v>
      </c>
      <c r="U868" s="2">
        <f t="array" ref="U868">INDEX('Purchase Behaviour'!M:M, MATCH($A868,'Purchase Behaviour'!$A:$A, 0))</f>
        <v>0</v>
      </c>
      <c r="V868" s="2">
        <f t="array" ref="V868">INDEX('Campaign Performance'!B:B, MATCH(A868,'Campaign Performance'!A:A, 0))</f>
        <v>0</v>
      </c>
      <c r="W868" s="2">
        <f t="array" ref="W868">INDEX('Campaign Performance'!C:C, MATCH($A868,'Campaign Performance'!$A:$A, 0))</f>
        <v>0</v>
      </c>
      <c r="X868" s="2">
        <f t="array" ref="X868">INDEX('Campaign Performance'!D:D, MATCH($A868,'Campaign Performance'!$A:$A, 0))</f>
        <v>0</v>
      </c>
      <c r="Y868" s="2">
        <f t="array" ref="Y868">INDEX('Campaign Performance'!E:E, MATCH($A868,'Campaign Performance'!$A:$A, 0))</f>
        <v>0</v>
      </c>
      <c r="Z868" s="2">
        <f t="array" ref="Z868">INDEX('Campaign Performance'!F:F, MATCH($A868,'Campaign Performance'!$A:$A, 0))</f>
        <v>0</v>
      </c>
      <c r="AA868" s="2">
        <f t="array" ref="AA868">INDEX('Campaign Performance'!G:G, MATCH($A868,'Campaign Performance'!$A:$A, 0))</f>
        <v>0</v>
      </c>
      <c r="AB868" s="2">
        <f t="array" ref="AB868">INDEX('Campaign Performance'!H:H, MATCH($A868,'Campaign Performance'!$A:$A, 0))</f>
        <v>0</v>
      </c>
      <c r="AC868" s="5">
        <f t="shared" si="2"/>
        <v>59</v>
      </c>
      <c r="AD868" s="5">
        <f t="shared" si="3"/>
        <v>12</v>
      </c>
      <c r="AE868" s="5">
        <f t="shared" si="4"/>
        <v>1189.889442</v>
      </c>
      <c r="AF868" s="5">
        <f t="shared" si="5"/>
        <v>0</v>
      </c>
      <c r="AG868" s="5" t="str">
        <f t="shared" si="6"/>
        <v>No kids</v>
      </c>
      <c r="AH868" s="5" t="str">
        <f t="shared" si="20"/>
        <v>Mid income</v>
      </c>
      <c r="AI868" s="5" t="str">
        <f t="shared" si="7"/>
        <v>No</v>
      </c>
      <c r="AJ868" s="5" t="str">
        <f t="shared" si="8"/>
        <v>No Acceptance</v>
      </c>
      <c r="AK868" s="5">
        <f t="shared" si="9"/>
        <v>2</v>
      </c>
      <c r="AL868" s="5">
        <f t="shared" si="10"/>
        <v>0.0603069082</v>
      </c>
      <c r="AM868" s="5">
        <f t="shared" si="11"/>
        <v>1</v>
      </c>
      <c r="AN868" s="5">
        <f t="shared" si="12"/>
        <v>0.1851851852</v>
      </c>
      <c r="AO868" s="5">
        <f t="shared" si="13"/>
        <v>0.03571428571</v>
      </c>
      <c r="AP868" s="5">
        <f t="shared" si="14"/>
        <v>0</v>
      </c>
      <c r="AQ868" s="5">
        <f t="shared" si="15"/>
        <v>0.5</v>
      </c>
      <c r="AR868" s="5">
        <f t="shared" si="16"/>
        <v>0.3964259334</v>
      </c>
      <c r="AS868" s="5">
        <f t="shared" si="17"/>
        <v>348</v>
      </c>
      <c r="AT868" s="5">
        <f t="shared" si="18"/>
        <v>0.8450200983</v>
      </c>
      <c r="AU868" s="5" t="str">
        <f t="shared" si="19"/>
        <v>High</v>
      </c>
      <c r="AV868" s="5"/>
      <c r="AW868" s="5"/>
      <c r="AX868" s="5"/>
      <c r="AY868" s="5"/>
      <c r="AZ868" s="5"/>
    </row>
    <row r="869" ht="14.25" customHeight="1">
      <c r="A869" s="5">
        <v>4259.0</v>
      </c>
      <c r="B869" s="5">
        <v>1986.0</v>
      </c>
      <c r="C869" s="5" t="s">
        <v>56</v>
      </c>
      <c r="D869" s="5" t="s">
        <v>47</v>
      </c>
      <c r="E869" s="5">
        <v>19485.0</v>
      </c>
      <c r="F869" s="2">
        <f t="shared" si="1"/>
        <v>19485</v>
      </c>
      <c r="G869" s="5">
        <v>0.0</v>
      </c>
      <c r="H869" s="5">
        <v>0.0</v>
      </c>
      <c r="I869" s="5" t="s">
        <v>150</v>
      </c>
      <c r="J869" s="2">
        <f t="array" ref="J869">INDEX('Purchase Behaviour'!B:B,MATCH(A869,'Purchase Behaviour'!A:A, 0))</f>
        <v>88.15665872</v>
      </c>
      <c r="K869" s="2">
        <f t="array" ref="K869">INDEX('Purchase Behaviour'!C:C, MATCH(A869,'Purchase Behaviour'!A:A, 0))</f>
        <v>103.4773627</v>
      </c>
      <c r="L869" s="2">
        <f t="array" ref="L869">INDEX('Purchase Behaviour'!D:D, MATCH($A869,'Purchase Behaviour'!$A:$A, 0))</f>
        <v>66.23966812</v>
      </c>
      <c r="M869" s="2">
        <f t="array" ref="M869">INDEX('Purchase Behaviour'!E:E, MATCH($A869,'Purchase Behaviour'!$A:$A, 0))</f>
        <v>88.29476005</v>
      </c>
      <c r="N869" s="2">
        <f t="array" ref="N869">INDEX('Purchase Behaviour'!F:F, MATCH($A869,'Purchase Behaviour'!$A:$A, 0))</f>
        <v>150.8456039</v>
      </c>
      <c r="O869" s="2">
        <f t="array" ref="O869">INDEX('Purchase Behaviour'!G:G, MATCH($A869,'Purchase Behaviour'!$A:$A, 0))</f>
        <v>91.35065441</v>
      </c>
      <c r="P869" s="2">
        <f t="array" ref="P869">INDEX('Purchase Behaviour'!H:H, MATCH($A869,'Purchase Behaviour'!$A:$A, 0))</f>
        <v>1</v>
      </c>
      <c r="Q869" s="2">
        <f t="array" ref="Q869">INDEX('Purchase Behaviour'!I:I, MATCH($A869,'Purchase Behaviour'!$A:$A, 0))</f>
        <v>1</v>
      </c>
      <c r="R869" s="2">
        <f t="array" ref="R869">INDEX('Purchase Behaviour'!J:J, MATCH($A869,'Purchase Behaviour'!$A:$A, 0))</f>
        <v>0</v>
      </c>
      <c r="S869" s="2">
        <f t="array" ref="S869">INDEX('Purchase Behaviour'!K:K, MATCH($A869,'Purchase Behaviour'!$A:$A, 0))</f>
        <v>2</v>
      </c>
      <c r="T869" s="2">
        <f t="array" ref="T869">INDEX('Purchase Behaviour'!L:L, MATCH($A869,'Purchase Behaviour'!$A:$A, 0))</f>
        <v>7</v>
      </c>
      <c r="U869" s="2">
        <f t="array" ref="U869">INDEX('Purchase Behaviour'!M:M, MATCH($A869,'Purchase Behaviour'!$A:$A, 0))</f>
        <v>80</v>
      </c>
      <c r="V869" s="2">
        <f t="array" ref="V869">INDEX('Campaign Performance'!B:B, MATCH(A869,'Campaign Performance'!A:A, 0))</f>
        <v>0</v>
      </c>
      <c r="W869" s="2">
        <f t="array" ref="W869">INDEX('Campaign Performance'!C:C, MATCH($A869,'Campaign Performance'!$A:$A, 0))</f>
        <v>0</v>
      </c>
      <c r="X869" s="2">
        <f t="array" ref="X869">INDEX('Campaign Performance'!D:D, MATCH($A869,'Campaign Performance'!$A:$A, 0))</f>
        <v>0</v>
      </c>
      <c r="Y869" s="2">
        <f t="array" ref="Y869">INDEX('Campaign Performance'!E:E, MATCH($A869,'Campaign Performance'!$A:$A, 0))</f>
        <v>0</v>
      </c>
      <c r="Z869" s="2">
        <f t="array" ref="Z869">INDEX('Campaign Performance'!F:F, MATCH($A869,'Campaign Performance'!$A:$A, 0))</f>
        <v>0</v>
      </c>
      <c r="AA869" s="2">
        <f t="array" ref="AA869">INDEX('Campaign Performance'!G:G, MATCH($A869,'Campaign Performance'!$A:$A, 0))</f>
        <v>0</v>
      </c>
      <c r="AB869" s="2">
        <f t="array" ref="AB869">INDEX('Campaign Performance'!H:H, MATCH($A869,'Campaign Performance'!$A:$A, 0))</f>
        <v>0</v>
      </c>
      <c r="AC869" s="5">
        <f t="shared" si="2"/>
        <v>39</v>
      </c>
      <c r="AD869" s="5">
        <f t="shared" si="3"/>
        <v>12</v>
      </c>
      <c r="AE869" s="5">
        <f t="shared" si="4"/>
        <v>588.3647079</v>
      </c>
      <c r="AF869" s="5">
        <f t="shared" si="5"/>
        <v>0</v>
      </c>
      <c r="AG869" s="5" t="str">
        <f t="shared" si="6"/>
        <v>No kids</v>
      </c>
      <c r="AH869" s="5" t="str">
        <f t="shared" si="20"/>
        <v>Low income</v>
      </c>
      <c r="AI869" s="5" t="str">
        <f t="shared" si="7"/>
        <v>No</v>
      </c>
      <c r="AJ869" s="5" t="str">
        <f t="shared" si="8"/>
        <v>No Acceptance</v>
      </c>
      <c r="AK869" s="5">
        <f t="shared" si="9"/>
        <v>1</v>
      </c>
      <c r="AL869" s="5">
        <f t="shared" si="10"/>
        <v>0.02981996072</v>
      </c>
      <c r="AM869" s="5">
        <f t="shared" si="11"/>
        <v>0.1919191919</v>
      </c>
      <c r="AN869" s="5">
        <f t="shared" si="12"/>
        <v>0.03703703704</v>
      </c>
      <c r="AO869" s="5">
        <f t="shared" si="13"/>
        <v>0</v>
      </c>
      <c r="AP869" s="5">
        <f t="shared" si="14"/>
        <v>0</v>
      </c>
      <c r="AQ869" s="5">
        <f t="shared" si="15"/>
        <v>0</v>
      </c>
      <c r="AR869" s="5">
        <f t="shared" si="16"/>
        <v>0.07058630331</v>
      </c>
      <c r="AS869" s="5">
        <f t="shared" si="17"/>
        <v>2173</v>
      </c>
      <c r="AT869" s="5">
        <f t="shared" si="18"/>
        <v>0.02992407325</v>
      </c>
      <c r="AU869" s="5" t="str">
        <f t="shared" si="19"/>
        <v>Low</v>
      </c>
      <c r="AV869" s="5"/>
      <c r="AW869" s="5"/>
      <c r="AX869" s="5"/>
      <c r="AY869" s="5"/>
      <c r="AZ869" s="5"/>
    </row>
    <row r="870" ht="14.25" customHeight="1">
      <c r="A870" s="5">
        <v>8687.0</v>
      </c>
      <c r="B870" s="5">
        <v>1978.0</v>
      </c>
      <c r="C870" s="5" t="s">
        <v>46</v>
      </c>
      <c r="D870" s="5" t="s">
        <v>50</v>
      </c>
      <c r="E870" s="5">
        <v>53172.0</v>
      </c>
      <c r="F870" s="2">
        <f t="shared" si="1"/>
        <v>53172</v>
      </c>
      <c r="G870" s="5">
        <v>0.0</v>
      </c>
      <c r="H870" s="5">
        <v>2.0</v>
      </c>
      <c r="I870" s="5" t="s">
        <v>454</v>
      </c>
      <c r="J870" s="2">
        <f t="array" ref="J870">INDEX('Purchase Behaviour'!B:B,MATCH(A870,'Purchase Behaviour'!A:A, 0))</f>
        <v>178.6735843</v>
      </c>
      <c r="K870" s="2">
        <f t="array" ref="K870">INDEX('Purchase Behaviour'!C:C, MATCH(A870,'Purchase Behaviour'!A:A, 0))</f>
        <v>169.1488314</v>
      </c>
      <c r="L870" s="2">
        <f t="array" ref="L870">INDEX('Purchase Behaviour'!D:D, MATCH($A870,'Purchase Behaviour'!$A:$A, 0))</f>
        <v>151.4177991</v>
      </c>
      <c r="M870" s="2">
        <f t="array" ref="M870">INDEX('Purchase Behaviour'!E:E, MATCH($A870,'Purchase Behaviour'!$A:$A, 0))</f>
        <v>386.8981204</v>
      </c>
      <c r="N870" s="2">
        <f t="array" ref="N870">INDEX('Purchase Behaviour'!F:F, MATCH($A870,'Purchase Behaviour'!$A:$A, 0))</f>
        <v>336.4939756</v>
      </c>
      <c r="O870" s="2">
        <f t="array" ref="O870">INDEX('Purchase Behaviour'!G:G, MATCH($A870,'Purchase Behaviour'!$A:$A, 0))</f>
        <v>149.4288077</v>
      </c>
      <c r="P870" s="2">
        <f t="array" ref="P870">INDEX('Purchase Behaviour'!H:H, MATCH($A870,'Purchase Behaviour'!$A:$A, 0))</f>
        <v>3</v>
      </c>
      <c r="Q870" s="2">
        <f t="array" ref="Q870">INDEX('Purchase Behaviour'!I:I, MATCH($A870,'Purchase Behaviour'!$A:$A, 0))</f>
        <v>2</v>
      </c>
      <c r="R870" s="2">
        <f t="array" ref="R870">INDEX('Purchase Behaviour'!J:J, MATCH($A870,'Purchase Behaviour'!$A:$A, 0))</f>
        <v>3</v>
      </c>
      <c r="S870" s="2">
        <f t="array" ref="S870">INDEX('Purchase Behaviour'!K:K, MATCH($A870,'Purchase Behaviour'!$A:$A, 0))</f>
        <v>8</v>
      </c>
      <c r="T870" s="2">
        <f t="array" ref="T870">INDEX('Purchase Behaviour'!L:L, MATCH($A870,'Purchase Behaviour'!$A:$A, 0))</f>
        <v>3</v>
      </c>
      <c r="U870" s="2">
        <f t="array" ref="U870">INDEX('Purchase Behaviour'!M:M, MATCH($A870,'Purchase Behaviour'!$A:$A, 0))</f>
        <v>54</v>
      </c>
      <c r="V870" s="2">
        <f t="array" ref="V870">INDEX('Campaign Performance'!B:B, MATCH(A870,'Campaign Performance'!A:A, 0))</f>
        <v>0</v>
      </c>
      <c r="W870" s="2">
        <f t="array" ref="W870">INDEX('Campaign Performance'!C:C, MATCH($A870,'Campaign Performance'!$A:$A, 0))</f>
        <v>0</v>
      </c>
      <c r="X870" s="2">
        <f t="array" ref="X870">INDEX('Campaign Performance'!D:D, MATCH($A870,'Campaign Performance'!$A:$A, 0))</f>
        <v>0</v>
      </c>
      <c r="Y870" s="2">
        <f t="array" ref="Y870">INDEX('Campaign Performance'!E:E, MATCH($A870,'Campaign Performance'!$A:$A, 0))</f>
        <v>0</v>
      </c>
      <c r="Z870" s="2">
        <f t="array" ref="Z870">INDEX('Campaign Performance'!F:F, MATCH($A870,'Campaign Performance'!$A:$A, 0))</f>
        <v>0</v>
      </c>
      <c r="AA870" s="2">
        <f t="array" ref="AA870">INDEX('Campaign Performance'!G:G, MATCH($A870,'Campaign Performance'!$A:$A, 0))</f>
        <v>0</v>
      </c>
      <c r="AB870" s="2">
        <f t="array" ref="AB870">INDEX('Campaign Performance'!H:H, MATCH($A870,'Campaign Performance'!$A:$A, 0))</f>
        <v>0</v>
      </c>
      <c r="AC870" s="5">
        <f t="shared" si="2"/>
        <v>47</v>
      </c>
      <c r="AD870" s="5">
        <f t="shared" si="3"/>
        <v>12</v>
      </c>
      <c r="AE870" s="5">
        <f t="shared" si="4"/>
        <v>1372.061118</v>
      </c>
      <c r="AF870" s="5">
        <f t="shared" si="5"/>
        <v>0</v>
      </c>
      <c r="AG870" s="5" t="str">
        <f t="shared" si="6"/>
        <v>Large family</v>
      </c>
      <c r="AH870" s="5" t="str">
        <f t="shared" si="20"/>
        <v>High income</v>
      </c>
      <c r="AI870" s="5" t="str">
        <f t="shared" si="7"/>
        <v>No</v>
      </c>
      <c r="AJ870" s="5" t="str">
        <f t="shared" si="8"/>
        <v>No Acceptance</v>
      </c>
      <c r="AK870" s="5">
        <f t="shared" si="9"/>
        <v>3</v>
      </c>
      <c r="AL870" s="5">
        <f t="shared" si="10"/>
        <v>0.06953987571</v>
      </c>
      <c r="AM870" s="5">
        <f t="shared" si="11"/>
        <v>0.4545454545</v>
      </c>
      <c r="AN870" s="5">
        <f t="shared" si="12"/>
        <v>0.07407407407</v>
      </c>
      <c r="AO870" s="5">
        <f t="shared" si="13"/>
        <v>0.1071428571</v>
      </c>
      <c r="AP870" s="5">
        <f t="shared" si="14"/>
        <v>0</v>
      </c>
      <c r="AQ870" s="5">
        <f t="shared" si="15"/>
        <v>1</v>
      </c>
      <c r="AR870" s="5">
        <f t="shared" si="16"/>
        <v>0.2755740021</v>
      </c>
      <c r="AS870" s="5">
        <f t="shared" si="17"/>
        <v>1137</v>
      </c>
      <c r="AT870" s="5">
        <f t="shared" si="18"/>
        <v>0.4926306387</v>
      </c>
      <c r="AU870" s="5" t="str">
        <f t="shared" si="19"/>
        <v>Low</v>
      </c>
      <c r="AV870" s="5"/>
      <c r="AW870" s="5"/>
      <c r="AX870" s="5"/>
      <c r="AY870" s="5"/>
      <c r="AZ870" s="5"/>
    </row>
    <row r="871" ht="14.25" customHeight="1">
      <c r="A871" s="5">
        <v>2447.0</v>
      </c>
      <c r="B871" s="5">
        <v>1979.0</v>
      </c>
      <c r="C871" s="5" t="s">
        <v>46</v>
      </c>
      <c r="D871" s="5" t="s">
        <v>50</v>
      </c>
      <c r="E871" s="5">
        <v>30545.0</v>
      </c>
      <c r="F871" s="2">
        <f t="shared" si="1"/>
        <v>30545</v>
      </c>
      <c r="G871" s="5">
        <v>1.0</v>
      </c>
      <c r="H871" s="5">
        <v>2.0</v>
      </c>
      <c r="I871" s="5" t="s">
        <v>354</v>
      </c>
      <c r="J871" s="2">
        <f t="array" ref="J871">INDEX('Purchase Behaviour'!B:B,MATCH(A871,'Purchase Behaviour'!A:A, 0))</f>
        <v>156.1510412</v>
      </c>
      <c r="K871" s="2">
        <f t="array" ref="K871">INDEX('Purchase Behaviour'!C:C, MATCH(A871,'Purchase Behaviour'!A:A, 0))</f>
        <v>203.441504</v>
      </c>
      <c r="L871" s="2">
        <f t="array" ref="L871">INDEX('Purchase Behaviour'!D:D, MATCH($A871,'Purchase Behaviour'!$A:$A, 0))</f>
        <v>144.2633235</v>
      </c>
      <c r="M871" s="2">
        <f t="array" ref="M871">INDEX('Purchase Behaviour'!E:E, MATCH($A871,'Purchase Behaviour'!$A:$A, 0))</f>
        <v>123.1632642</v>
      </c>
      <c r="N871" s="2">
        <f t="array" ref="N871">INDEX('Purchase Behaviour'!F:F, MATCH($A871,'Purchase Behaviour'!$A:$A, 0))</f>
        <v>250.9627213</v>
      </c>
      <c r="O871" s="2">
        <f t="array" ref="O871">INDEX('Purchase Behaviour'!G:G, MATCH($A871,'Purchase Behaviour'!$A:$A, 0))</f>
        <v>57.04318049</v>
      </c>
      <c r="P871" s="2">
        <f t="array" ref="P871">INDEX('Purchase Behaviour'!H:H, MATCH($A871,'Purchase Behaviour'!$A:$A, 0))</f>
        <v>2</v>
      </c>
      <c r="Q871" s="2">
        <f t="array" ref="Q871">INDEX('Purchase Behaviour'!I:I, MATCH($A871,'Purchase Behaviour'!$A:$A, 0))</f>
        <v>2</v>
      </c>
      <c r="R871" s="2">
        <f t="array" ref="R871">INDEX('Purchase Behaviour'!J:J, MATCH($A871,'Purchase Behaviour'!$A:$A, 0))</f>
        <v>0</v>
      </c>
      <c r="S871" s="2">
        <f t="array" ref="S871">INDEX('Purchase Behaviour'!K:K, MATCH($A871,'Purchase Behaviour'!$A:$A, 0))</f>
        <v>3</v>
      </c>
      <c r="T871" s="2">
        <f t="array" ref="T871">INDEX('Purchase Behaviour'!L:L, MATCH($A871,'Purchase Behaviour'!$A:$A, 0))</f>
        <v>7</v>
      </c>
      <c r="U871" s="2">
        <f t="array" ref="U871">INDEX('Purchase Behaviour'!M:M, MATCH($A871,'Purchase Behaviour'!$A:$A, 0))</f>
        <v>71</v>
      </c>
      <c r="V871" s="2">
        <f t="array" ref="V871">INDEX('Campaign Performance'!B:B, MATCH(A871,'Campaign Performance'!A:A, 0))</f>
        <v>0</v>
      </c>
      <c r="W871" s="2">
        <f t="array" ref="W871">INDEX('Campaign Performance'!C:C, MATCH($A871,'Campaign Performance'!$A:$A, 0))</f>
        <v>0</v>
      </c>
      <c r="X871" s="2">
        <f t="array" ref="X871">INDEX('Campaign Performance'!D:D, MATCH($A871,'Campaign Performance'!$A:$A, 0))</f>
        <v>0</v>
      </c>
      <c r="Y871" s="2">
        <f t="array" ref="Y871">INDEX('Campaign Performance'!E:E, MATCH($A871,'Campaign Performance'!$A:$A, 0))</f>
        <v>0</v>
      </c>
      <c r="Z871" s="2">
        <f t="array" ref="Z871">INDEX('Campaign Performance'!F:F, MATCH($A871,'Campaign Performance'!$A:$A, 0))</f>
        <v>0</v>
      </c>
      <c r="AA871" s="2">
        <f t="array" ref="AA871">INDEX('Campaign Performance'!G:G, MATCH($A871,'Campaign Performance'!$A:$A, 0))</f>
        <v>0</v>
      </c>
      <c r="AB871" s="2">
        <f t="array" ref="AB871">INDEX('Campaign Performance'!H:H, MATCH($A871,'Campaign Performance'!$A:$A, 0))</f>
        <v>0</v>
      </c>
      <c r="AC871" s="5">
        <f t="shared" si="2"/>
        <v>46</v>
      </c>
      <c r="AD871" s="5">
        <f t="shared" si="3"/>
        <v>13</v>
      </c>
      <c r="AE871" s="5">
        <f t="shared" si="4"/>
        <v>935.0250347</v>
      </c>
      <c r="AF871" s="5">
        <f t="shared" si="5"/>
        <v>0</v>
      </c>
      <c r="AG871" s="5" t="str">
        <f t="shared" si="6"/>
        <v>Large family</v>
      </c>
      <c r="AH871" s="5" t="str">
        <f t="shared" si="20"/>
        <v>Mid income</v>
      </c>
      <c r="AI871" s="5" t="str">
        <f t="shared" si="7"/>
        <v>No</v>
      </c>
      <c r="AJ871" s="5" t="str">
        <f t="shared" si="8"/>
        <v>No Acceptance</v>
      </c>
      <c r="AK871" s="5">
        <f t="shared" si="9"/>
        <v>2</v>
      </c>
      <c r="AL871" s="5">
        <f t="shared" si="10"/>
        <v>0.04738967078</v>
      </c>
      <c r="AM871" s="5">
        <f t="shared" si="11"/>
        <v>0.2828282828</v>
      </c>
      <c r="AN871" s="5">
        <f t="shared" si="12"/>
        <v>0.07407407407</v>
      </c>
      <c r="AO871" s="5">
        <f t="shared" si="13"/>
        <v>0</v>
      </c>
      <c r="AP871" s="5">
        <f t="shared" si="14"/>
        <v>0</v>
      </c>
      <c r="AQ871" s="5">
        <f t="shared" si="15"/>
        <v>0.5</v>
      </c>
      <c r="AR871" s="5">
        <f t="shared" si="16"/>
        <v>0.1578070137</v>
      </c>
      <c r="AS871" s="5">
        <f t="shared" si="17"/>
        <v>1904</v>
      </c>
      <c r="AT871" s="5">
        <f t="shared" si="18"/>
        <v>0.1500669942</v>
      </c>
      <c r="AU871" s="5" t="str">
        <f t="shared" si="19"/>
        <v>Low</v>
      </c>
      <c r="AV871" s="5"/>
      <c r="AW871" s="5"/>
      <c r="AX871" s="5"/>
      <c r="AY871" s="5"/>
      <c r="AZ871" s="5"/>
    </row>
    <row r="872" ht="14.25" customHeight="1">
      <c r="A872" s="5">
        <v>10140.0</v>
      </c>
      <c r="B872" s="5">
        <v>1983.0</v>
      </c>
      <c r="C872" s="5" t="s">
        <v>53</v>
      </c>
      <c r="D872" s="5" t="s">
        <v>50</v>
      </c>
      <c r="E872" s="5">
        <v>70123.0</v>
      </c>
      <c r="F872" s="2">
        <f t="shared" si="1"/>
        <v>70123</v>
      </c>
      <c r="G872" s="5">
        <v>1.0</v>
      </c>
      <c r="H872" s="5">
        <v>1.0</v>
      </c>
      <c r="I872" s="5" t="s">
        <v>205</v>
      </c>
      <c r="J872" s="2">
        <f t="array" ref="J872">INDEX('Purchase Behaviour'!B:B,MATCH(A872,'Purchase Behaviour'!A:A, 0))</f>
        <v>618.1972465</v>
      </c>
      <c r="K872" s="2">
        <f t="array" ref="K872">INDEX('Purchase Behaviour'!C:C, MATCH(A872,'Purchase Behaviour'!A:A, 0))</f>
        <v>341.9765729</v>
      </c>
      <c r="L872" s="2">
        <f t="array" ref="L872">INDEX('Purchase Behaviour'!D:D, MATCH($A872,'Purchase Behaviour'!$A:$A, 0))</f>
        <v>474.0891802</v>
      </c>
      <c r="M872" s="2">
        <f t="array" ref="M872">INDEX('Purchase Behaviour'!E:E, MATCH($A872,'Purchase Behaviour'!$A:$A, 0))</f>
        <v>206.6233511</v>
      </c>
      <c r="N872" s="2">
        <f t="array" ref="N872">INDEX('Purchase Behaviour'!F:F, MATCH($A872,'Purchase Behaviour'!$A:$A, 0))</f>
        <v>257.6276806</v>
      </c>
      <c r="O872" s="2">
        <f t="array" ref="O872">INDEX('Purchase Behaviour'!G:G, MATCH($A872,'Purchase Behaviour'!$A:$A, 0))</f>
        <v>219.5783543</v>
      </c>
      <c r="P872" s="2">
        <f t="array" ref="P872">INDEX('Purchase Behaviour'!H:H, MATCH($A872,'Purchase Behaviour'!$A:$A, 0))</f>
        <v>1</v>
      </c>
      <c r="Q872" s="2">
        <f t="array" ref="Q872">INDEX('Purchase Behaviour'!I:I, MATCH($A872,'Purchase Behaviour'!$A:$A, 0))</f>
        <v>5</v>
      </c>
      <c r="R872" s="2">
        <f t="array" ref="R872">INDEX('Purchase Behaviour'!J:J, MATCH($A872,'Purchase Behaviour'!$A:$A, 0))</f>
        <v>7</v>
      </c>
      <c r="S872" s="2">
        <f t="array" ref="S872">INDEX('Purchase Behaviour'!K:K, MATCH($A872,'Purchase Behaviour'!$A:$A, 0))</f>
        <v>4</v>
      </c>
      <c r="T872" s="2">
        <f t="array" ref="T872">INDEX('Purchase Behaviour'!L:L, MATCH($A872,'Purchase Behaviour'!$A:$A, 0))</f>
        <v>3</v>
      </c>
      <c r="U872" s="2">
        <f t="array" ref="U872">INDEX('Purchase Behaviour'!M:M, MATCH($A872,'Purchase Behaviour'!$A:$A, 0))</f>
        <v>27</v>
      </c>
      <c r="V872" s="2">
        <f t="array" ref="V872">INDEX('Campaign Performance'!B:B, MATCH(A872,'Campaign Performance'!A:A, 0))</f>
        <v>0</v>
      </c>
      <c r="W872" s="2">
        <f t="array" ref="W872">INDEX('Campaign Performance'!C:C, MATCH($A872,'Campaign Performance'!$A:$A, 0))</f>
        <v>1</v>
      </c>
      <c r="X872" s="2">
        <f t="array" ref="X872">INDEX('Campaign Performance'!D:D, MATCH($A872,'Campaign Performance'!$A:$A, 0))</f>
        <v>0</v>
      </c>
      <c r="Y872" s="2">
        <f t="array" ref="Y872">INDEX('Campaign Performance'!E:E, MATCH($A872,'Campaign Performance'!$A:$A, 0))</f>
        <v>0</v>
      </c>
      <c r="Z872" s="2">
        <f t="array" ref="Z872">INDEX('Campaign Performance'!F:F, MATCH($A872,'Campaign Performance'!$A:$A, 0))</f>
        <v>1</v>
      </c>
      <c r="AA872" s="2">
        <f t="array" ref="AA872">INDEX('Campaign Performance'!G:G, MATCH($A872,'Campaign Performance'!$A:$A, 0))</f>
        <v>1</v>
      </c>
      <c r="AB872" s="2">
        <f t="array" ref="AB872">INDEX('Campaign Performance'!H:H, MATCH($A872,'Campaign Performance'!$A:$A, 0))</f>
        <v>0</v>
      </c>
      <c r="AC872" s="5">
        <f t="shared" si="2"/>
        <v>42</v>
      </c>
      <c r="AD872" s="5">
        <f t="shared" si="3"/>
        <v>12</v>
      </c>
      <c r="AE872" s="5">
        <f t="shared" si="4"/>
        <v>2118.092386</v>
      </c>
      <c r="AF872" s="5">
        <f t="shared" si="5"/>
        <v>2</v>
      </c>
      <c r="AG872" s="5" t="str">
        <f t="shared" si="6"/>
        <v>Large family</v>
      </c>
      <c r="AH872" s="5" t="str">
        <f t="shared" si="20"/>
        <v>High income</v>
      </c>
      <c r="AI872" s="5" t="str">
        <f t="shared" si="7"/>
        <v>No</v>
      </c>
      <c r="AJ872" s="5" t="str">
        <f t="shared" si="8"/>
        <v>Mid Acceptance</v>
      </c>
      <c r="AK872" s="5">
        <f t="shared" si="9"/>
        <v>3</v>
      </c>
      <c r="AL872" s="5">
        <f t="shared" si="10"/>
        <v>0.1073508164</v>
      </c>
      <c r="AM872" s="5">
        <f t="shared" si="11"/>
        <v>0.7272727273</v>
      </c>
      <c r="AN872" s="5">
        <f t="shared" si="12"/>
        <v>0.1851851852</v>
      </c>
      <c r="AO872" s="5">
        <f t="shared" si="13"/>
        <v>0.25</v>
      </c>
      <c r="AP872" s="5">
        <f t="shared" si="14"/>
        <v>0.5</v>
      </c>
      <c r="AQ872" s="5">
        <f t="shared" si="15"/>
        <v>1</v>
      </c>
      <c r="AR872" s="5">
        <f t="shared" si="16"/>
        <v>0.4477973001</v>
      </c>
      <c r="AS872" s="5">
        <f t="shared" si="17"/>
        <v>162</v>
      </c>
      <c r="AT872" s="5">
        <f t="shared" si="18"/>
        <v>0.9280928986</v>
      </c>
      <c r="AU872" s="5" t="str">
        <f t="shared" si="19"/>
        <v>High</v>
      </c>
      <c r="AV872" s="5"/>
      <c r="AW872" s="5"/>
      <c r="AX872" s="5"/>
      <c r="AY872" s="5"/>
      <c r="AZ872" s="5"/>
    </row>
    <row r="873" ht="14.25" customHeight="1">
      <c r="A873" s="5">
        <v>9353.0</v>
      </c>
      <c r="B873" s="5">
        <v>1960.0</v>
      </c>
      <c r="C873" s="5" t="s">
        <v>46</v>
      </c>
      <c r="D873" s="5" t="s">
        <v>47</v>
      </c>
      <c r="E873" s="5">
        <v>62450.0</v>
      </c>
      <c r="F873" s="2">
        <f t="shared" si="1"/>
        <v>62450</v>
      </c>
      <c r="G873" s="5">
        <v>0.0</v>
      </c>
      <c r="H873" s="5">
        <v>0.0</v>
      </c>
      <c r="I873" s="5" t="s">
        <v>545</v>
      </c>
      <c r="J873" s="2">
        <f t="array" ref="J873">INDEX('Purchase Behaviour'!B:B,MATCH(A873,'Purchase Behaviour'!A:A, 0))</f>
        <v>289.1587182</v>
      </c>
      <c r="K873" s="2">
        <f t="array" ref="K873">INDEX('Purchase Behaviour'!C:C, MATCH(A873,'Purchase Behaviour'!A:A, 0))</f>
        <v>328.2450148</v>
      </c>
      <c r="L873" s="2">
        <f t="array" ref="L873">INDEX('Purchase Behaviour'!D:D, MATCH($A873,'Purchase Behaviour'!$A:$A, 0))</f>
        <v>400.8295601</v>
      </c>
      <c r="M873" s="2">
        <f t="array" ref="M873">INDEX('Purchase Behaviour'!E:E, MATCH($A873,'Purchase Behaviour'!$A:$A, 0))</f>
        <v>135.1663034</v>
      </c>
      <c r="N873" s="2">
        <f t="array" ref="N873">INDEX('Purchase Behaviour'!F:F, MATCH($A873,'Purchase Behaviour'!$A:$A, 0))</f>
        <v>313.8211433</v>
      </c>
      <c r="O873" s="2">
        <f t="array" ref="O873">INDEX('Purchase Behaviour'!G:G, MATCH($A873,'Purchase Behaviour'!$A:$A, 0))</f>
        <v>384.3927515</v>
      </c>
      <c r="P873" s="2">
        <f t="array" ref="P873">INDEX('Purchase Behaviour'!H:H, MATCH($A873,'Purchase Behaviour'!$A:$A, 0))</f>
        <v>2</v>
      </c>
      <c r="Q873" s="2">
        <f t="array" ref="Q873">INDEX('Purchase Behaviour'!I:I, MATCH($A873,'Purchase Behaviour'!$A:$A, 0))</f>
        <v>5</v>
      </c>
      <c r="R873" s="2">
        <f t="array" ref="R873">INDEX('Purchase Behaviour'!J:J, MATCH($A873,'Purchase Behaviour'!$A:$A, 0))</f>
        <v>5</v>
      </c>
      <c r="S873" s="2">
        <f t="array" ref="S873">INDEX('Purchase Behaviour'!K:K, MATCH($A873,'Purchase Behaviour'!$A:$A, 0))</f>
        <v>4</v>
      </c>
      <c r="T873" s="2">
        <f t="array" ref="T873">INDEX('Purchase Behaviour'!L:L, MATCH($A873,'Purchase Behaviour'!$A:$A, 0))</f>
        <v>3</v>
      </c>
      <c r="U873" s="2">
        <f t="array" ref="U873">INDEX('Purchase Behaviour'!M:M, MATCH($A873,'Purchase Behaviour'!$A:$A, 0))</f>
        <v>61</v>
      </c>
      <c r="V873" s="2">
        <f t="array" ref="V873">INDEX('Campaign Performance'!B:B, MATCH(A873,'Campaign Performance'!A:A, 0))</f>
        <v>0</v>
      </c>
      <c r="W873" s="2">
        <f t="array" ref="W873">INDEX('Campaign Performance'!C:C, MATCH($A873,'Campaign Performance'!$A:$A, 0))</f>
        <v>1</v>
      </c>
      <c r="X873" s="2">
        <f t="array" ref="X873">INDEX('Campaign Performance'!D:D, MATCH($A873,'Campaign Performance'!$A:$A, 0))</f>
        <v>0</v>
      </c>
      <c r="Y873" s="2">
        <f t="array" ref="Y873">INDEX('Campaign Performance'!E:E, MATCH($A873,'Campaign Performance'!$A:$A, 0))</f>
        <v>0</v>
      </c>
      <c r="Z873" s="2">
        <f t="array" ref="Z873">INDEX('Campaign Performance'!F:F, MATCH($A873,'Campaign Performance'!$A:$A, 0))</f>
        <v>0</v>
      </c>
      <c r="AA873" s="2">
        <f t="array" ref="AA873">INDEX('Campaign Performance'!G:G, MATCH($A873,'Campaign Performance'!$A:$A, 0))</f>
        <v>0</v>
      </c>
      <c r="AB873" s="2">
        <f t="array" ref="AB873">INDEX('Campaign Performance'!H:H, MATCH($A873,'Campaign Performance'!$A:$A, 0))</f>
        <v>0</v>
      </c>
      <c r="AC873" s="5">
        <f t="shared" si="2"/>
        <v>65</v>
      </c>
      <c r="AD873" s="5">
        <f t="shared" si="3"/>
        <v>11</v>
      </c>
      <c r="AE873" s="5">
        <f t="shared" si="4"/>
        <v>1851.613491</v>
      </c>
      <c r="AF873" s="5">
        <f t="shared" si="5"/>
        <v>1</v>
      </c>
      <c r="AG873" s="5" t="str">
        <f t="shared" si="6"/>
        <v>No kids</v>
      </c>
      <c r="AH873" s="5" t="str">
        <f t="shared" si="20"/>
        <v>High income</v>
      </c>
      <c r="AI873" s="5" t="str">
        <f t="shared" si="7"/>
        <v>No</v>
      </c>
      <c r="AJ873" s="5" t="str">
        <f t="shared" si="8"/>
        <v>Low Acceptance</v>
      </c>
      <c r="AK873" s="5">
        <f t="shared" si="9"/>
        <v>3</v>
      </c>
      <c r="AL873" s="5">
        <f t="shared" si="10"/>
        <v>0.09384492448</v>
      </c>
      <c r="AM873" s="5">
        <f t="shared" si="11"/>
        <v>0.3838383838</v>
      </c>
      <c r="AN873" s="5">
        <f t="shared" si="12"/>
        <v>0.1851851852</v>
      </c>
      <c r="AO873" s="5">
        <f t="shared" si="13"/>
        <v>0.1785714286</v>
      </c>
      <c r="AP873" s="5">
        <f t="shared" si="14"/>
        <v>0.25</v>
      </c>
      <c r="AQ873" s="5">
        <f t="shared" si="15"/>
        <v>1</v>
      </c>
      <c r="AR873" s="5">
        <f t="shared" si="16"/>
        <v>0.3092476669</v>
      </c>
      <c r="AS873" s="5">
        <f t="shared" si="17"/>
        <v>883</v>
      </c>
      <c r="AT873" s="5">
        <f t="shared" si="18"/>
        <v>0.6060741402</v>
      </c>
      <c r="AU873" s="5" t="str">
        <f t="shared" si="19"/>
        <v>Mid</v>
      </c>
      <c r="AV873" s="5"/>
      <c r="AW873" s="5"/>
      <c r="AX873" s="5"/>
      <c r="AY873" s="5"/>
      <c r="AZ873" s="5"/>
    </row>
    <row r="874" ht="14.25" customHeight="1">
      <c r="A874" s="5">
        <v>3623.0</v>
      </c>
      <c r="B874" s="5">
        <v>1976.0</v>
      </c>
      <c r="C874" s="5" t="s">
        <v>46</v>
      </c>
      <c r="D874" s="5" t="s">
        <v>50</v>
      </c>
      <c r="E874" s="5">
        <v>21675.0</v>
      </c>
      <c r="F874" s="2">
        <f t="shared" si="1"/>
        <v>21675</v>
      </c>
      <c r="G874" s="5">
        <v>0.0</v>
      </c>
      <c r="H874" s="5">
        <v>0.0</v>
      </c>
      <c r="I874" s="5" t="s">
        <v>546</v>
      </c>
      <c r="J874" s="2">
        <f t="array" ref="J874">INDEX('Purchase Behaviour'!B:B,MATCH(A874,'Purchase Behaviour'!A:A, 0))</f>
        <v>139.6295553</v>
      </c>
      <c r="K874" s="2">
        <f t="array" ref="K874">INDEX('Purchase Behaviour'!C:C, MATCH(A874,'Purchase Behaviour'!A:A, 0))</f>
        <v>89.09348234</v>
      </c>
      <c r="L874" s="2">
        <f t="array" ref="L874">INDEX('Purchase Behaviour'!D:D, MATCH($A874,'Purchase Behaviour'!$A:$A, 0))</f>
        <v>89.50644776</v>
      </c>
      <c r="M874" s="2">
        <f t="array" ref="M874">INDEX('Purchase Behaviour'!E:E, MATCH($A874,'Purchase Behaviour'!$A:$A, 0))</f>
        <v>100.6594474</v>
      </c>
      <c r="N874" s="2">
        <f t="array" ref="N874">INDEX('Purchase Behaviour'!F:F, MATCH($A874,'Purchase Behaviour'!$A:$A, 0))</f>
        <v>109.8883719</v>
      </c>
      <c r="O874" s="2">
        <f t="array" ref="O874">INDEX('Purchase Behaviour'!G:G, MATCH($A874,'Purchase Behaviour'!$A:$A, 0))</f>
        <v>146.9446604</v>
      </c>
      <c r="P874" s="2">
        <f t="array" ref="P874">INDEX('Purchase Behaviour'!H:H, MATCH($A874,'Purchase Behaviour'!$A:$A, 0))</f>
        <v>3</v>
      </c>
      <c r="Q874" s="2">
        <f t="array" ref="Q874">INDEX('Purchase Behaviour'!I:I, MATCH($A874,'Purchase Behaviour'!$A:$A, 0))</f>
        <v>4</v>
      </c>
      <c r="R874" s="2">
        <f t="array" ref="R874">INDEX('Purchase Behaviour'!J:J, MATCH($A874,'Purchase Behaviour'!$A:$A, 0))</f>
        <v>0</v>
      </c>
      <c r="S874" s="2">
        <f t="array" ref="S874">INDEX('Purchase Behaviour'!K:K, MATCH($A874,'Purchase Behaviour'!$A:$A, 0))</f>
        <v>3</v>
      </c>
      <c r="T874" s="2">
        <f t="array" ref="T874">INDEX('Purchase Behaviour'!L:L, MATCH($A874,'Purchase Behaviour'!$A:$A, 0))</f>
        <v>7</v>
      </c>
      <c r="U874" s="2">
        <f t="array" ref="U874">INDEX('Purchase Behaviour'!M:M, MATCH($A874,'Purchase Behaviour'!$A:$A, 0))</f>
        <v>55</v>
      </c>
      <c r="V874" s="2">
        <f t="array" ref="V874">INDEX('Campaign Performance'!B:B, MATCH(A874,'Campaign Performance'!A:A, 0))</f>
        <v>0</v>
      </c>
      <c r="W874" s="2">
        <f t="array" ref="W874">INDEX('Campaign Performance'!C:C, MATCH($A874,'Campaign Performance'!$A:$A, 0))</f>
        <v>0</v>
      </c>
      <c r="X874" s="2">
        <f t="array" ref="X874">INDEX('Campaign Performance'!D:D, MATCH($A874,'Campaign Performance'!$A:$A, 0))</f>
        <v>0</v>
      </c>
      <c r="Y874" s="2">
        <f t="array" ref="Y874">INDEX('Campaign Performance'!E:E, MATCH($A874,'Campaign Performance'!$A:$A, 0))</f>
        <v>0</v>
      </c>
      <c r="Z874" s="2">
        <f t="array" ref="Z874">INDEX('Campaign Performance'!F:F, MATCH($A874,'Campaign Performance'!$A:$A, 0))</f>
        <v>0</v>
      </c>
      <c r="AA874" s="2">
        <f t="array" ref="AA874">INDEX('Campaign Performance'!G:G, MATCH($A874,'Campaign Performance'!$A:$A, 0))</f>
        <v>0</v>
      </c>
      <c r="AB874" s="2">
        <f t="array" ref="AB874">INDEX('Campaign Performance'!H:H, MATCH($A874,'Campaign Performance'!$A:$A, 0))</f>
        <v>0</v>
      </c>
      <c r="AC874" s="5">
        <f t="shared" si="2"/>
        <v>49</v>
      </c>
      <c r="AD874" s="5">
        <f t="shared" si="3"/>
        <v>11</v>
      </c>
      <c r="AE874" s="5">
        <f t="shared" si="4"/>
        <v>675.7219651</v>
      </c>
      <c r="AF874" s="5">
        <f t="shared" si="5"/>
        <v>0</v>
      </c>
      <c r="AG874" s="5" t="str">
        <f t="shared" si="6"/>
        <v>No kids</v>
      </c>
      <c r="AH874" s="5" t="str">
        <f t="shared" si="20"/>
        <v>Low income</v>
      </c>
      <c r="AI874" s="5" t="str">
        <f t="shared" si="7"/>
        <v>No</v>
      </c>
      <c r="AJ874" s="5" t="str">
        <f t="shared" si="8"/>
        <v>No Acceptance</v>
      </c>
      <c r="AK874" s="5">
        <f t="shared" si="9"/>
        <v>1</v>
      </c>
      <c r="AL874" s="5">
        <f t="shared" si="10"/>
        <v>0.03424746962</v>
      </c>
      <c r="AM874" s="5">
        <f t="shared" si="11"/>
        <v>0.4444444444</v>
      </c>
      <c r="AN874" s="5">
        <f t="shared" si="12"/>
        <v>0.1481481481</v>
      </c>
      <c r="AO874" s="5">
        <f t="shared" si="13"/>
        <v>0</v>
      </c>
      <c r="AP874" s="5">
        <f t="shared" si="14"/>
        <v>0</v>
      </c>
      <c r="AQ874" s="5">
        <f t="shared" si="15"/>
        <v>0</v>
      </c>
      <c r="AR874" s="5">
        <f t="shared" si="16"/>
        <v>0.164117423</v>
      </c>
      <c r="AS874" s="5">
        <f t="shared" si="17"/>
        <v>1871</v>
      </c>
      <c r="AT874" s="5">
        <f t="shared" si="18"/>
        <v>0.1648057168</v>
      </c>
      <c r="AU874" s="5" t="str">
        <f t="shared" si="19"/>
        <v>Low</v>
      </c>
      <c r="AV874" s="5"/>
      <c r="AW874" s="5"/>
      <c r="AX874" s="5"/>
      <c r="AY874" s="5"/>
      <c r="AZ874" s="5"/>
    </row>
    <row r="875" ht="14.25" customHeight="1">
      <c r="A875" s="5">
        <v>738.0</v>
      </c>
      <c r="B875" s="5">
        <v>1981.0</v>
      </c>
      <c r="C875" s="5" t="s">
        <v>70</v>
      </c>
      <c r="D875" s="5" t="s">
        <v>47</v>
      </c>
      <c r="E875" s="5">
        <v>42395.0</v>
      </c>
      <c r="F875" s="2">
        <f t="shared" si="1"/>
        <v>42395</v>
      </c>
      <c r="G875" s="5">
        <v>0.0</v>
      </c>
      <c r="H875" s="5">
        <v>1.0</v>
      </c>
      <c r="I875" s="5" t="s">
        <v>200</v>
      </c>
      <c r="J875" s="2">
        <f t="array" ref="J875">INDEX('Purchase Behaviour'!B:B,MATCH(A875,'Purchase Behaviour'!A:A, 0))</f>
        <v>124.304906</v>
      </c>
      <c r="K875" s="2">
        <f t="array" ref="K875">INDEX('Purchase Behaviour'!C:C, MATCH(A875,'Purchase Behaviour'!A:A, 0))</f>
        <v>151.8183572</v>
      </c>
      <c r="L875" s="2">
        <f t="array" ref="L875">INDEX('Purchase Behaviour'!D:D, MATCH($A875,'Purchase Behaviour'!$A:$A, 0))</f>
        <v>116.4297689</v>
      </c>
      <c r="M875" s="2">
        <f t="array" ref="M875">INDEX('Purchase Behaviour'!E:E, MATCH($A875,'Purchase Behaviour'!$A:$A, 0))</f>
        <v>230.6249696</v>
      </c>
      <c r="N875" s="2">
        <f t="array" ref="N875">INDEX('Purchase Behaviour'!F:F, MATCH($A875,'Purchase Behaviour'!$A:$A, 0))</f>
        <v>274.3522384</v>
      </c>
      <c r="O875" s="2">
        <f t="array" ref="O875">INDEX('Purchase Behaviour'!G:G, MATCH($A875,'Purchase Behaviour'!$A:$A, 0))</f>
        <v>110.6163292</v>
      </c>
      <c r="P875" s="2">
        <f t="array" ref="P875">INDEX('Purchase Behaviour'!H:H, MATCH($A875,'Purchase Behaviour'!$A:$A, 0))</f>
        <v>4</v>
      </c>
      <c r="Q875" s="2">
        <f t="array" ref="Q875">INDEX('Purchase Behaviour'!I:I, MATCH($A875,'Purchase Behaviour'!$A:$A, 0))</f>
        <v>3</v>
      </c>
      <c r="R875" s="2">
        <f t="array" ref="R875">INDEX('Purchase Behaviour'!J:J, MATCH($A875,'Purchase Behaviour'!$A:$A, 0))</f>
        <v>1</v>
      </c>
      <c r="S875" s="2">
        <f t="array" ref="S875">INDEX('Purchase Behaviour'!K:K, MATCH($A875,'Purchase Behaviour'!$A:$A, 0))</f>
        <v>4</v>
      </c>
      <c r="T875" s="2">
        <f t="array" ref="T875">INDEX('Purchase Behaviour'!L:L, MATCH($A875,'Purchase Behaviour'!$A:$A, 0))</f>
        <v>7</v>
      </c>
      <c r="U875" s="2">
        <f t="array" ref="U875">INDEX('Purchase Behaviour'!M:M, MATCH($A875,'Purchase Behaviour'!$A:$A, 0))</f>
        <v>35</v>
      </c>
      <c r="V875" s="2">
        <f t="array" ref="V875">INDEX('Campaign Performance'!B:B, MATCH(A875,'Campaign Performance'!A:A, 0))</f>
        <v>0</v>
      </c>
      <c r="W875" s="2">
        <f t="array" ref="W875">INDEX('Campaign Performance'!C:C, MATCH($A875,'Campaign Performance'!$A:$A, 0))</f>
        <v>0</v>
      </c>
      <c r="X875" s="2">
        <f t="array" ref="X875">INDEX('Campaign Performance'!D:D, MATCH($A875,'Campaign Performance'!$A:$A, 0))</f>
        <v>0</v>
      </c>
      <c r="Y875" s="2">
        <f t="array" ref="Y875">INDEX('Campaign Performance'!E:E, MATCH($A875,'Campaign Performance'!$A:$A, 0))</f>
        <v>0</v>
      </c>
      <c r="Z875" s="2">
        <f t="array" ref="Z875">INDEX('Campaign Performance'!F:F, MATCH($A875,'Campaign Performance'!$A:$A, 0))</f>
        <v>0</v>
      </c>
      <c r="AA875" s="2">
        <f t="array" ref="AA875">INDEX('Campaign Performance'!G:G, MATCH($A875,'Campaign Performance'!$A:$A, 0))</f>
        <v>1</v>
      </c>
      <c r="AB875" s="2">
        <f t="array" ref="AB875">INDEX('Campaign Performance'!H:H, MATCH($A875,'Campaign Performance'!$A:$A, 0))</f>
        <v>0</v>
      </c>
      <c r="AC875" s="5">
        <f t="shared" si="2"/>
        <v>44</v>
      </c>
      <c r="AD875" s="5">
        <f t="shared" si="3"/>
        <v>11</v>
      </c>
      <c r="AE875" s="5">
        <f t="shared" si="4"/>
        <v>1008.146569</v>
      </c>
      <c r="AF875" s="5">
        <f t="shared" si="5"/>
        <v>0</v>
      </c>
      <c r="AG875" s="5" t="str">
        <f t="shared" si="6"/>
        <v>Small family</v>
      </c>
      <c r="AH875" s="5" t="str">
        <f t="shared" si="20"/>
        <v>Mid income</v>
      </c>
      <c r="AI875" s="5" t="str">
        <f t="shared" si="7"/>
        <v>No</v>
      </c>
      <c r="AJ875" s="5" t="str">
        <f t="shared" si="8"/>
        <v>No Acceptance</v>
      </c>
      <c r="AK875" s="5">
        <f t="shared" si="9"/>
        <v>2</v>
      </c>
      <c r="AL875" s="5">
        <f t="shared" si="10"/>
        <v>0.05109567365</v>
      </c>
      <c r="AM875" s="5">
        <f t="shared" si="11"/>
        <v>0.6464646465</v>
      </c>
      <c r="AN875" s="5">
        <f t="shared" si="12"/>
        <v>0.1111111111</v>
      </c>
      <c r="AO875" s="5">
        <f t="shared" si="13"/>
        <v>0.03571428571</v>
      </c>
      <c r="AP875" s="5">
        <f t="shared" si="14"/>
        <v>0</v>
      </c>
      <c r="AQ875" s="5">
        <f t="shared" si="15"/>
        <v>0.5</v>
      </c>
      <c r="AR875" s="5">
        <f t="shared" si="16"/>
        <v>0.2769514076</v>
      </c>
      <c r="AS875" s="5">
        <f t="shared" si="17"/>
        <v>1129</v>
      </c>
      <c r="AT875" s="5">
        <f t="shared" si="18"/>
        <v>0.4962036623</v>
      </c>
      <c r="AU875" s="5" t="str">
        <f t="shared" si="19"/>
        <v>Low</v>
      </c>
      <c r="AV875" s="5"/>
      <c r="AW875" s="5"/>
      <c r="AX875" s="5"/>
      <c r="AY875" s="5"/>
      <c r="AZ875" s="5"/>
    </row>
    <row r="876" ht="14.25" customHeight="1">
      <c r="A876" s="5">
        <v>7631.0</v>
      </c>
      <c r="B876" s="5">
        <v>1978.0</v>
      </c>
      <c r="C876" s="5" t="s">
        <v>56</v>
      </c>
      <c r="D876" s="5" t="s">
        <v>50</v>
      </c>
      <c r="E876" s="5">
        <v>61346.0</v>
      </c>
      <c r="F876" s="2">
        <f t="shared" si="1"/>
        <v>61346</v>
      </c>
      <c r="G876" s="5">
        <v>0.0</v>
      </c>
      <c r="H876" s="5">
        <v>0.0</v>
      </c>
      <c r="I876" s="5" t="s">
        <v>347</v>
      </c>
      <c r="J876" s="2">
        <f t="array" ref="J876">INDEX('Purchase Behaviour'!B:B,MATCH(A876,'Purchase Behaviour'!A:A, 0))</f>
        <v>301.8690369</v>
      </c>
      <c r="K876" s="2">
        <f t="array" ref="K876">INDEX('Purchase Behaviour'!C:C, MATCH(A876,'Purchase Behaviour'!A:A, 0))</f>
        <v>390.1931316</v>
      </c>
      <c r="L876" s="2">
        <f t="array" ref="L876">INDEX('Purchase Behaviour'!D:D, MATCH($A876,'Purchase Behaviour'!$A:$A, 0))</f>
        <v>367.2308908</v>
      </c>
      <c r="M876" s="2">
        <f t="array" ref="M876">INDEX('Purchase Behaviour'!E:E, MATCH($A876,'Purchase Behaviour'!$A:$A, 0))</f>
        <v>366.1231578</v>
      </c>
      <c r="N876" s="2">
        <f t="array" ref="N876">INDEX('Purchase Behaviour'!F:F, MATCH($A876,'Purchase Behaviour'!$A:$A, 0))</f>
        <v>181.7697953</v>
      </c>
      <c r="O876" s="2">
        <f t="array" ref="O876">INDEX('Purchase Behaviour'!G:G, MATCH($A876,'Purchase Behaviour'!$A:$A, 0))</f>
        <v>365.8113561</v>
      </c>
      <c r="P876" s="2">
        <f t="array" ref="P876">INDEX('Purchase Behaviour'!H:H, MATCH($A876,'Purchase Behaviour'!$A:$A, 0))</f>
        <v>1</v>
      </c>
      <c r="Q876" s="2">
        <f t="array" ref="Q876">INDEX('Purchase Behaviour'!I:I, MATCH($A876,'Purchase Behaviour'!$A:$A, 0))</f>
        <v>5</v>
      </c>
      <c r="R876" s="2">
        <f t="array" ref="R876">INDEX('Purchase Behaviour'!J:J, MATCH($A876,'Purchase Behaviour'!$A:$A, 0))</f>
        <v>7</v>
      </c>
      <c r="S876" s="2">
        <f t="array" ref="S876">INDEX('Purchase Behaviour'!K:K, MATCH($A876,'Purchase Behaviour'!$A:$A, 0))</f>
        <v>10</v>
      </c>
      <c r="T876" s="2">
        <f t="array" ref="T876">INDEX('Purchase Behaviour'!L:L, MATCH($A876,'Purchase Behaviour'!$A:$A, 0))</f>
        <v>3</v>
      </c>
      <c r="U876" s="2">
        <f t="array" ref="U876">INDEX('Purchase Behaviour'!M:M, MATCH($A876,'Purchase Behaviour'!$A:$A, 0))</f>
        <v>34</v>
      </c>
      <c r="V876" s="2">
        <f t="array" ref="V876">INDEX('Campaign Performance'!B:B, MATCH(A876,'Campaign Performance'!A:A, 0))</f>
        <v>0</v>
      </c>
      <c r="W876" s="2">
        <f t="array" ref="W876">INDEX('Campaign Performance'!C:C, MATCH($A876,'Campaign Performance'!$A:$A, 0))</f>
        <v>0</v>
      </c>
      <c r="X876" s="2">
        <f t="array" ref="X876">INDEX('Campaign Performance'!D:D, MATCH($A876,'Campaign Performance'!$A:$A, 0))</f>
        <v>0</v>
      </c>
      <c r="Y876" s="2">
        <f t="array" ref="Y876">INDEX('Campaign Performance'!E:E, MATCH($A876,'Campaign Performance'!$A:$A, 0))</f>
        <v>0</v>
      </c>
      <c r="Z876" s="2">
        <f t="array" ref="Z876">INDEX('Campaign Performance'!F:F, MATCH($A876,'Campaign Performance'!$A:$A, 0))</f>
        <v>0</v>
      </c>
      <c r="AA876" s="2">
        <f t="array" ref="AA876">INDEX('Campaign Performance'!G:G, MATCH($A876,'Campaign Performance'!$A:$A, 0))</f>
        <v>0</v>
      </c>
      <c r="AB876" s="2">
        <f t="array" ref="AB876">INDEX('Campaign Performance'!H:H, MATCH($A876,'Campaign Performance'!$A:$A, 0))</f>
        <v>0</v>
      </c>
      <c r="AC876" s="5">
        <f t="shared" si="2"/>
        <v>47</v>
      </c>
      <c r="AD876" s="5">
        <f t="shared" si="3"/>
        <v>12</v>
      </c>
      <c r="AE876" s="5">
        <f t="shared" si="4"/>
        <v>1972.997368</v>
      </c>
      <c r="AF876" s="5">
        <f t="shared" si="5"/>
        <v>0</v>
      </c>
      <c r="AG876" s="5" t="str">
        <f t="shared" si="6"/>
        <v>No kids</v>
      </c>
      <c r="AH876" s="5" t="str">
        <f t="shared" si="20"/>
        <v>High income</v>
      </c>
      <c r="AI876" s="5" t="str">
        <f t="shared" si="7"/>
        <v>No</v>
      </c>
      <c r="AJ876" s="5" t="str">
        <f t="shared" si="8"/>
        <v>No Acceptance</v>
      </c>
      <c r="AK876" s="5">
        <f t="shared" si="9"/>
        <v>3</v>
      </c>
      <c r="AL876" s="5">
        <f t="shared" si="10"/>
        <v>0.09999699717</v>
      </c>
      <c r="AM876" s="5">
        <f t="shared" si="11"/>
        <v>0.6565656566</v>
      </c>
      <c r="AN876" s="5">
        <f t="shared" si="12"/>
        <v>0.1851851852</v>
      </c>
      <c r="AO876" s="5">
        <f t="shared" si="13"/>
        <v>0.25</v>
      </c>
      <c r="AP876" s="5">
        <f t="shared" si="14"/>
        <v>0</v>
      </c>
      <c r="AQ876" s="5">
        <f t="shared" si="15"/>
        <v>1</v>
      </c>
      <c r="AR876" s="5">
        <f t="shared" si="16"/>
        <v>0.374746724</v>
      </c>
      <c r="AS876" s="5">
        <f t="shared" si="17"/>
        <v>445</v>
      </c>
      <c r="AT876" s="5">
        <f t="shared" si="18"/>
        <v>0.8016971862</v>
      </c>
      <c r="AU876" s="5" t="str">
        <f t="shared" si="19"/>
        <v>High</v>
      </c>
      <c r="AV876" s="5"/>
      <c r="AW876" s="5"/>
      <c r="AX876" s="5"/>
      <c r="AY876" s="5"/>
      <c r="AZ876" s="5"/>
    </row>
    <row r="877" ht="14.25" customHeight="1">
      <c r="A877" s="5">
        <v>4789.0</v>
      </c>
      <c r="B877" s="5">
        <v>1960.0</v>
      </c>
      <c r="C877" s="5" t="s">
        <v>46</v>
      </c>
      <c r="D877" s="5" t="s">
        <v>50</v>
      </c>
      <c r="E877" s="5">
        <v>80812.0</v>
      </c>
      <c r="F877" s="2">
        <f t="shared" si="1"/>
        <v>80812</v>
      </c>
      <c r="G877" s="5">
        <v>0.0</v>
      </c>
      <c r="H877" s="5">
        <v>0.0</v>
      </c>
      <c r="I877" s="5" t="s">
        <v>447</v>
      </c>
      <c r="J877" s="2">
        <f t="array" ref="J877">INDEX('Purchase Behaviour'!B:B,MATCH(A877,'Purchase Behaviour'!A:A, 0))</f>
        <v>363.6746139</v>
      </c>
      <c r="K877" s="2">
        <f t="array" ref="K877">INDEX('Purchase Behaviour'!C:C, MATCH(A877,'Purchase Behaviour'!A:A, 0))</f>
        <v>519.1000985</v>
      </c>
      <c r="L877" s="2">
        <f t="array" ref="L877">INDEX('Purchase Behaviour'!D:D, MATCH($A877,'Purchase Behaviour'!$A:$A, 0))</f>
        <v>442.2595106</v>
      </c>
      <c r="M877" s="2">
        <f t="array" ref="M877">INDEX('Purchase Behaviour'!E:E, MATCH($A877,'Purchase Behaviour'!$A:$A, 0))</f>
        <v>285.7723574</v>
      </c>
      <c r="N877" s="2">
        <f t="array" ref="N877">INDEX('Purchase Behaviour'!F:F, MATCH($A877,'Purchase Behaviour'!$A:$A, 0))</f>
        <v>421.180207</v>
      </c>
      <c r="O877" s="2">
        <f t="array" ref="O877">INDEX('Purchase Behaviour'!G:G, MATCH($A877,'Purchase Behaviour'!$A:$A, 0))</f>
        <v>487.9620062</v>
      </c>
      <c r="P877" s="2">
        <f t="array" ref="P877">INDEX('Purchase Behaviour'!H:H, MATCH($A877,'Purchase Behaviour'!$A:$A, 0))</f>
        <v>1</v>
      </c>
      <c r="Q877" s="2">
        <f t="array" ref="Q877">INDEX('Purchase Behaviour'!I:I, MATCH($A877,'Purchase Behaviour'!$A:$A, 0))</f>
        <v>4</v>
      </c>
      <c r="R877" s="2">
        <f t="array" ref="R877">INDEX('Purchase Behaviour'!J:J, MATCH($A877,'Purchase Behaviour'!$A:$A, 0))</f>
        <v>8</v>
      </c>
      <c r="S877" s="2">
        <f t="array" ref="S877">INDEX('Purchase Behaviour'!K:K, MATCH($A877,'Purchase Behaviour'!$A:$A, 0))</f>
        <v>5</v>
      </c>
      <c r="T877" s="2">
        <f t="array" ref="T877">INDEX('Purchase Behaviour'!L:L, MATCH($A877,'Purchase Behaviour'!$A:$A, 0))</f>
        <v>2</v>
      </c>
      <c r="U877" s="2">
        <f t="array" ref="U877">INDEX('Purchase Behaviour'!M:M, MATCH($A877,'Purchase Behaviour'!$A:$A, 0))</f>
        <v>95</v>
      </c>
      <c r="V877" s="2">
        <f t="array" ref="V877">INDEX('Campaign Performance'!B:B, MATCH(A877,'Campaign Performance'!A:A, 0))</f>
        <v>1</v>
      </c>
      <c r="W877" s="2">
        <f t="array" ref="W877">INDEX('Campaign Performance'!C:C, MATCH($A877,'Campaign Performance'!$A:$A, 0))</f>
        <v>0</v>
      </c>
      <c r="X877" s="2">
        <f t="array" ref="X877">INDEX('Campaign Performance'!D:D, MATCH($A877,'Campaign Performance'!$A:$A, 0))</f>
        <v>1</v>
      </c>
      <c r="Y877" s="2">
        <f t="array" ref="Y877">INDEX('Campaign Performance'!E:E, MATCH($A877,'Campaign Performance'!$A:$A, 0))</f>
        <v>1</v>
      </c>
      <c r="Z877" s="2">
        <f t="array" ref="Z877">INDEX('Campaign Performance'!F:F, MATCH($A877,'Campaign Performance'!$A:$A, 0))</f>
        <v>0</v>
      </c>
      <c r="AA877" s="2">
        <f t="array" ref="AA877">INDEX('Campaign Performance'!G:G, MATCH($A877,'Campaign Performance'!$A:$A, 0))</f>
        <v>1</v>
      </c>
      <c r="AB877" s="2">
        <f t="array" ref="AB877">INDEX('Campaign Performance'!H:H, MATCH($A877,'Campaign Performance'!$A:$A, 0))</f>
        <v>0</v>
      </c>
      <c r="AC877" s="5">
        <f t="shared" si="2"/>
        <v>65</v>
      </c>
      <c r="AD877" s="5">
        <f t="shared" si="3"/>
        <v>12</v>
      </c>
      <c r="AE877" s="5">
        <f t="shared" si="4"/>
        <v>2519.948794</v>
      </c>
      <c r="AF877" s="5">
        <f t="shared" si="5"/>
        <v>3</v>
      </c>
      <c r="AG877" s="5" t="str">
        <f t="shared" si="6"/>
        <v>No kids</v>
      </c>
      <c r="AH877" s="5" t="str">
        <f t="shared" si="20"/>
        <v>High income</v>
      </c>
      <c r="AI877" s="5" t="str">
        <f t="shared" si="7"/>
        <v>No</v>
      </c>
      <c r="AJ877" s="5" t="str">
        <f t="shared" si="8"/>
        <v>High Acceptance</v>
      </c>
      <c r="AK877" s="5">
        <f t="shared" si="9"/>
        <v>3</v>
      </c>
      <c r="AL877" s="5">
        <f t="shared" si="10"/>
        <v>0.1277180175</v>
      </c>
      <c r="AM877" s="5">
        <f t="shared" si="11"/>
        <v>0.0404040404</v>
      </c>
      <c r="AN877" s="5">
        <f t="shared" si="12"/>
        <v>0.1481481481</v>
      </c>
      <c r="AO877" s="5">
        <f t="shared" si="13"/>
        <v>0.2857142857</v>
      </c>
      <c r="AP877" s="5">
        <f t="shared" si="14"/>
        <v>0.75</v>
      </c>
      <c r="AQ877" s="5">
        <f t="shared" si="15"/>
        <v>1</v>
      </c>
      <c r="AR877" s="5">
        <f t="shared" si="16"/>
        <v>0.2698443673</v>
      </c>
      <c r="AS877" s="5">
        <f t="shared" si="17"/>
        <v>1177</v>
      </c>
      <c r="AT877" s="5">
        <f t="shared" si="18"/>
        <v>0.4747655203</v>
      </c>
      <c r="AU877" s="5" t="str">
        <f t="shared" si="19"/>
        <v>Low</v>
      </c>
      <c r="AV877" s="5"/>
      <c r="AW877" s="5"/>
      <c r="AX877" s="5"/>
      <c r="AY877" s="5"/>
      <c r="AZ877" s="5"/>
    </row>
    <row r="878" ht="14.25" customHeight="1">
      <c r="A878" s="5">
        <v>773.0</v>
      </c>
      <c r="B878" s="5">
        <v>1971.0</v>
      </c>
      <c r="C878" s="5" t="s">
        <v>56</v>
      </c>
      <c r="D878" s="5" t="s">
        <v>58</v>
      </c>
      <c r="E878" s="5">
        <v>42835.0</v>
      </c>
      <c r="F878" s="2">
        <f t="shared" si="1"/>
        <v>42835</v>
      </c>
      <c r="G878" s="5">
        <v>0.0</v>
      </c>
      <c r="H878" s="5">
        <v>0.0</v>
      </c>
      <c r="I878" s="5" t="s">
        <v>315</v>
      </c>
      <c r="J878" s="2">
        <f t="array" ref="J878">INDEX('Purchase Behaviour'!B:B,MATCH(A878,'Purchase Behaviour'!A:A, 0))</f>
        <v>171.7514582</v>
      </c>
      <c r="K878" s="2">
        <f t="array" ref="K878">INDEX('Purchase Behaviour'!C:C, MATCH(A878,'Purchase Behaviour'!A:A, 0))</f>
        <v>213.4108183</v>
      </c>
      <c r="L878" s="2">
        <f t="array" ref="L878">INDEX('Purchase Behaviour'!D:D, MATCH($A878,'Purchase Behaviour'!$A:$A, 0))</f>
        <v>117.2972002</v>
      </c>
      <c r="M878" s="2">
        <f t="array" ref="M878">INDEX('Purchase Behaviour'!E:E, MATCH($A878,'Purchase Behaviour'!$A:$A, 0))</f>
        <v>240.9729183</v>
      </c>
      <c r="N878" s="2">
        <f t="array" ref="N878">INDEX('Purchase Behaviour'!F:F, MATCH($A878,'Purchase Behaviour'!$A:$A, 0))</f>
        <v>201.272703</v>
      </c>
      <c r="O878" s="2">
        <f t="array" ref="O878">INDEX('Purchase Behaviour'!G:G, MATCH($A878,'Purchase Behaviour'!$A:$A, 0))</f>
        <v>264.916161</v>
      </c>
      <c r="P878" s="2">
        <f t="array" ref="P878">INDEX('Purchase Behaviour'!H:H, MATCH($A878,'Purchase Behaviour'!$A:$A, 0))</f>
        <v>7</v>
      </c>
      <c r="Q878" s="2">
        <f t="array" ref="Q878">INDEX('Purchase Behaviour'!I:I, MATCH($A878,'Purchase Behaviour'!$A:$A, 0))</f>
        <v>6</v>
      </c>
      <c r="R878" s="2">
        <f t="array" ref="R878">INDEX('Purchase Behaviour'!J:J, MATCH($A878,'Purchase Behaviour'!$A:$A, 0))</f>
        <v>6</v>
      </c>
      <c r="S878" s="2">
        <f t="array" ref="S878">INDEX('Purchase Behaviour'!K:K, MATCH($A878,'Purchase Behaviour'!$A:$A, 0))</f>
        <v>4</v>
      </c>
      <c r="T878" s="2">
        <f t="array" ref="T878">INDEX('Purchase Behaviour'!L:L, MATCH($A878,'Purchase Behaviour'!$A:$A, 0))</f>
        <v>6</v>
      </c>
      <c r="U878" s="2">
        <f t="array" ref="U878">INDEX('Purchase Behaviour'!M:M, MATCH($A878,'Purchase Behaviour'!$A:$A, 0))</f>
        <v>64</v>
      </c>
      <c r="V878" s="2">
        <f t="array" ref="V878">INDEX('Campaign Performance'!B:B, MATCH(A878,'Campaign Performance'!A:A, 0))</f>
        <v>0</v>
      </c>
      <c r="W878" s="2">
        <f t="array" ref="W878">INDEX('Campaign Performance'!C:C, MATCH($A878,'Campaign Performance'!$A:$A, 0))</f>
        <v>0</v>
      </c>
      <c r="X878" s="2">
        <f t="array" ref="X878">INDEX('Campaign Performance'!D:D, MATCH($A878,'Campaign Performance'!$A:$A, 0))</f>
        <v>0</v>
      </c>
      <c r="Y878" s="2">
        <f t="array" ref="Y878">INDEX('Campaign Performance'!E:E, MATCH($A878,'Campaign Performance'!$A:$A, 0))</f>
        <v>0</v>
      </c>
      <c r="Z878" s="2">
        <f t="array" ref="Z878">INDEX('Campaign Performance'!F:F, MATCH($A878,'Campaign Performance'!$A:$A, 0))</f>
        <v>0</v>
      </c>
      <c r="AA878" s="2">
        <f t="array" ref="AA878">INDEX('Campaign Performance'!G:G, MATCH($A878,'Campaign Performance'!$A:$A, 0))</f>
        <v>0</v>
      </c>
      <c r="AB878" s="2">
        <f t="array" ref="AB878">INDEX('Campaign Performance'!H:H, MATCH($A878,'Campaign Performance'!$A:$A, 0))</f>
        <v>0</v>
      </c>
      <c r="AC878" s="5">
        <f t="shared" si="2"/>
        <v>54</v>
      </c>
      <c r="AD878" s="5">
        <f t="shared" si="3"/>
        <v>12</v>
      </c>
      <c r="AE878" s="5">
        <f t="shared" si="4"/>
        <v>1209.621259</v>
      </c>
      <c r="AF878" s="5">
        <f t="shared" si="5"/>
        <v>0</v>
      </c>
      <c r="AG878" s="5" t="str">
        <f t="shared" si="6"/>
        <v>No kids</v>
      </c>
      <c r="AH878" s="5" t="str">
        <f t="shared" si="20"/>
        <v>Mid income</v>
      </c>
      <c r="AI878" s="5" t="str">
        <f t="shared" si="7"/>
        <v>No</v>
      </c>
      <c r="AJ878" s="5" t="str">
        <f t="shared" si="8"/>
        <v>No Acceptance</v>
      </c>
      <c r="AK878" s="5">
        <f t="shared" si="9"/>
        <v>2</v>
      </c>
      <c r="AL878" s="5">
        <f t="shared" si="10"/>
        <v>0.06130697159</v>
      </c>
      <c r="AM878" s="5">
        <f t="shared" si="11"/>
        <v>0.3535353535</v>
      </c>
      <c r="AN878" s="5">
        <f t="shared" si="12"/>
        <v>0.2222222222</v>
      </c>
      <c r="AO878" s="5">
        <f t="shared" si="13"/>
        <v>0.2142857143</v>
      </c>
      <c r="AP878" s="5">
        <f t="shared" si="14"/>
        <v>0</v>
      </c>
      <c r="AQ878" s="5">
        <f t="shared" si="15"/>
        <v>0.5</v>
      </c>
      <c r="AR878" s="5">
        <f t="shared" si="16"/>
        <v>0.2261492537</v>
      </c>
      <c r="AS878" s="5">
        <f t="shared" si="17"/>
        <v>1473</v>
      </c>
      <c r="AT878" s="5">
        <f t="shared" si="18"/>
        <v>0.3425636445</v>
      </c>
      <c r="AU878" s="5" t="str">
        <f t="shared" si="19"/>
        <v>Low</v>
      </c>
      <c r="AV878" s="5"/>
      <c r="AW878" s="5"/>
      <c r="AX878" s="5"/>
      <c r="AY878" s="5"/>
      <c r="AZ878" s="5"/>
    </row>
    <row r="879" ht="14.25" customHeight="1">
      <c r="A879" s="5">
        <v>10602.0</v>
      </c>
      <c r="B879" s="5">
        <v>1983.0</v>
      </c>
      <c r="C879" s="5" t="s">
        <v>46</v>
      </c>
      <c r="D879" s="5" t="s">
        <v>54</v>
      </c>
      <c r="E879" s="5">
        <v>39922.0</v>
      </c>
      <c r="F879" s="2">
        <f t="shared" si="1"/>
        <v>39922</v>
      </c>
      <c r="G879" s="5">
        <v>1.0</v>
      </c>
      <c r="H879" s="5">
        <v>1.0</v>
      </c>
      <c r="I879" s="5" t="s">
        <v>534</v>
      </c>
      <c r="J879" s="2">
        <f t="array" ref="J879">INDEX('Purchase Behaviour'!B:B,MATCH(A879,'Purchase Behaviour'!A:A, 0))</f>
        <v>222.8638496</v>
      </c>
      <c r="K879" s="2">
        <f t="array" ref="K879">INDEX('Purchase Behaviour'!C:C, MATCH(A879,'Purchase Behaviour'!A:A, 0))</f>
        <v>166.1347978</v>
      </c>
      <c r="L879" s="2">
        <f t="array" ref="L879">INDEX('Purchase Behaviour'!D:D, MATCH($A879,'Purchase Behaviour'!$A:$A, 0))</f>
        <v>139.2877273</v>
      </c>
      <c r="M879" s="2">
        <f t="array" ref="M879">INDEX('Purchase Behaviour'!E:E, MATCH($A879,'Purchase Behaviour'!$A:$A, 0))</f>
        <v>125.2264192</v>
      </c>
      <c r="N879" s="2">
        <f t="array" ref="N879">INDEX('Purchase Behaviour'!F:F, MATCH($A879,'Purchase Behaviour'!$A:$A, 0))</f>
        <v>160.006808</v>
      </c>
      <c r="O879" s="2">
        <f t="array" ref="O879">INDEX('Purchase Behaviour'!G:G, MATCH($A879,'Purchase Behaviour'!$A:$A, 0))</f>
        <v>245.2506808</v>
      </c>
      <c r="P879" s="2">
        <f t="array" ref="P879">INDEX('Purchase Behaviour'!H:H, MATCH($A879,'Purchase Behaviour'!$A:$A, 0))</f>
        <v>2</v>
      </c>
      <c r="Q879" s="2">
        <f t="array" ref="Q879">INDEX('Purchase Behaviour'!I:I, MATCH($A879,'Purchase Behaviour'!$A:$A, 0))</f>
        <v>3</v>
      </c>
      <c r="R879" s="2">
        <f t="array" ref="R879">INDEX('Purchase Behaviour'!J:J, MATCH($A879,'Purchase Behaviour'!$A:$A, 0))</f>
        <v>0</v>
      </c>
      <c r="S879" s="2">
        <f t="array" ref="S879">INDEX('Purchase Behaviour'!K:K, MATCH($A879,'Purchase Behaviour'!$A:$A, 0))</f>
        <v>4</v>
      </c>
      <c r="T879" s="2">
        <f t="array" ref="T879">INDEX('Purchase Behaviour'!L:L, MATCH($A879,'Purchase Behaviour'!$A:$A, 0))</f>
        <v>8</v>
      </c>
      <c r="U879" s="2">
        <f t="array" ref="U879">INDEX('Purchase Behaviour'!M:M, MATCH($A879,'Purchase Behaviour'!$A:$A, 0))</f>
        <v>30</v>
      </c>
      <c r="V879" s="2">
        <f t="array" ref="V879">INDEX('Campaign Performance'!B:B, MATCH(A879,'Campaign Performance'!A:A, 0))</f>
        <v>0</v>
      </c>
      <c r="W879" s="2">
        <f t="array" ref="W879">INDEX('Campaign Performance'!C:C, MATCH($A879,'Campaign Performance'!$A:$A, 0))</f>
        <v>0</v>
      </c>
      <c r="X879" s="2">
        <f t="array" ref="X879">INDEX('Campaign Performance'!D:D, MATCH($A879,'Campaign Performance'!$A:$A, 0))</f>
        <v>0</v>
      </c>
      <c r="Y879" s="2">
        <f t="array" ref="Y879">INDEX('Campaign Performance'!E:E, MATCH($A879,'Campaign Performance'!$A:$A, 0))</f>
        <v>0</v>
      </c>
      <c r="Z879" s="2">
        <f t="array" ref="Z879">INDEX('Campaign Performance'!F:F, MATCH($A879,'Campaign Performance'!$A:$A, 0))</f>
        <v>0</v>
      </c>
      <c r="AA879" s="2">
        <f t="array" ref="AA879">INDEX('Campaign Performance'!G:G, MATCH($A879,'Campaign Performance'!$A:$A, 0))</f>
        <v>0</v>
      </c>
      <c r="AB879" s="2">
        <f t="array" ref="AB879">INDEX('Campaign Performance'!H:H, MATCH($A879,'Campaign Performance'!$A:$A, 0))</f>
        <v>0</v>
      </c>
      <c r="AC879" s="5">
        <f t="shared" si="2"/>
        <v>42</v>
      </c>
      <c r="AD879" s="5">
        <f t="shared" si="3"/>
        <v>12</v>
      </c>
      <c r="AE879" s="5">
        <f t="shared" si="4"/>
        <v>1058.770283</v>
      </c>
      <c r="AF879" s="5">
        <f t="shared" si="5"/>
        <v>0</v>
      </c>
      <c r="AG879" s="5" t="str">
        <f t="shared" si="6"/>
        <v>Large family</v>
      </c>
      <c r="AH879" s="5" t="str">
        <f t="shared" si="20"/>
        <v>Mid income</v>
      </c>
      <c r="AI879" s="5" t="str">
        <f t="shared" si="7"/>
        <v>No</v>
      </c>
      <c r="AJ879" s="5" t="str">
        <f t="shared" si="8"/>
        <v>No Acceptance</v>
      </c>
      <c r="AK879" s="5">
        <f t="shared" si="9"/>
        <v>2</v>
      </c>
      <c r="AL879" s="5">
        <f t="shared" si="10"/>
        <v>0.05366142432</v>
      </c>
      <c r="AM879" s="5">
        <f t="shared" si="11"/>
        <v>0.696969697</v>
      </c>
      <c r="AN879" s="5">
        <f t="shared" si="12"/>
        <v>0.1111111111</v>
      </c>
      <c r="AO879" s="5">
        <f t="shared" si="13"/>
        <v>0</v>
      </c>
      <c r="AP879" s="5">
        <f t="shared" si="14"/>
        <v>0</v>
      </c>
      <c r="AQ879" s="5">
        <f t="shared" si="15"/>
        <v>0.5</v>
      </c>
      <c r="AR879" s="5">
        <f t="shared" si="16"/>
        <v>0.2891729318</v>
      </c>
      <c r="AS879" s="5">
        <f t="shared" si="17"/>
        <v>1039</v>
      </c>
      <c r="AT879" s="5">
        <f t="shared" si="18"/>
        <v>0.5364001787</v>
      </c>
      <c r="AU879" s="5" t="str">
        <f t="shared" si="19"/>
        <v>Mid</v>
      </c>
      <c r="AV879" s="5"/>
      <c r="AW879" s="5"/>
      <c r="AX879" s="5"/>
      <c r="AY879" s="5"/>
      <c r="AZ879" s="5"/>
    </row>
    <row r="880" ht="14.25" customHeight="1">
      <c r="A880" s="5">
        <v>1446.0</v>
      </c>
      <c r="B880" s="5">
        <v>1960.0</v>
      </c>
      <c r="C880" s="5" t="s">
        <v>56</v>
      </c>
      <c r="D880" s="5" t="s">
        <v>47</v>
      </c>
      <c r="E880" s="5">
        <v>86424.0</v>
      </c>
      <c r="F880" s="2">
        <f t="shared" si="1"/>
        <v>86424</v>
      </c>
      <c r="G880" s="5">
        <v>0.0</v>
      </c>
      <c r="H880" s="5">
        <v>0.0</v>
      </c>
      <c r="I880" s="5" t="s">
        <v>363</v>
      </c>
      <c r="J880" s="2">
        <f t="array" ref="J880">INDEX('Purchase Behaviour'!B:B,MATCH(A880,'Purchase Behaviour'!A:A, 0))</f>
        <v>181.1254712</v>
      </c>
      <c r="K880" s="2">
        <f t="array" ref="K880">INDEX('Purchase Behaviour'!C:C, MATCH(A880,'Purchase Behaviour'!A:A, 0))</f>
        <v>276.4754388</v>
      </c>
      <c r="L880" s="2">
        <f t="array" ref="L880">INDEX('Purchase Behaviour'!D:D, MATCH($A880,'Purchase Behaviour'!$A:$A, 0))</f>
        <v>527.2057879</v>
      </c>
      <c r="M880" s="2">
        <f t="array" ref="M880">INDEX('Purchase Behaviour'!E:E, MATCH($A880,'Purchase Behaviour'!$A:$A, 0))</f>
        <v>589.3950185</v>
      </c>
      <c r="N880" s="2">
        <f t="array" ref="N880">INDEX('Purchase Behaviour'!F:F, MATCH($A880,'Purchase Behaviour'!$A:$A, 0))</f>
        <v>283.4315516</v>
      </c>
      <c r="O880" s="2">
        <f t="array" ref="O880">INDEX('Purchase Behaviour'!G:G, MATCH($A880,'Purchase Behaviour'!$A:$A, 0))</f>
        <v>275.0086453</v>
      </c>
      <c r="P880" s="2">
        <f t="array" ref="P880">INDEX('Purchase Behaviour'!H:H, MATCH($A880,'Purchase Behaviour'!$A:$A, 0))</f>
        <v>1</v>
      </c>
      <c r="Q880" s="2">
        <f t="array" ref="Q880">INDEX('Purchase Behaviour'!I:I, MATCH($A880,'Purchase Behaviour'!$A:$A, 0))</f>
        <v>6</v>
      </c>
      <c r="R880" s="2">
        <f t="array" ref="R880">INDEX('Purchase Behaviour'!J:J, MATCH($A880,'Purchase Behaviour'!$A:$A, 0))</f>
        <v>9</v>
      </c>
      <c r="S880" s="2">
        <f t="array" ref="S880">INDEX('Purchase Behaviour'!K:K, MATCH($A880,'Purchase Behaviour'!$A:$A, 0))</f>
        <v>12</v>
      </c>
      <c r="T880" s="2">
        <f t="array" ref="T880">INDEX('Purchase Behaviour'!L:L, MATCH($A880,'Purchase Behaviour'!$A:$A, 0))</f>
        <v>1</v>
      </c>
      <c r="U880" s="2">
        <f t="array" ref="U880">INDEX('Purchase Behaviour'!M:M, MATCH($A880,'Purchase Behaviour'!$A:$A, 0))</f>
        <v>12</v>
      </c>
      <c r="V880" s="2">
        <f t="array" ref="V880">INDEX('Campaign Performance'!B:B, MATCH(A880,'Campaign Performance'!A:A, 0))</f>
        <v>0</v>
      </c>
      <c r="W880" s="2">
        <f t="array" ref="W880">INDEX('Campaign Performance'!C:C, MATCH($A880,'Campaign Performance'!$A:$A, 0))</f>
        <v>0</v>
      </c>
      <c r="X880" s="2">
        <f t="array" ref="X880">INDEX('Campaign Performance'!D:D, MATCH($A880,'Campaign Performance'!$A:$A, 0))</f>
        <v>0</v>
      </c>
      <c r="Y880" s="2">
        <f t="array" ref="Y880">INDEX('Campaign Performance'!E:E, MATCH($A880,'Campaign Performance'!$A:$A, 0))</f>
        <v>0</v>
      </c>
      <c r="Z880" s="2">
        <f t="array" ref="Z880">INDEX('Campaign Performance'!F:F, MATCH($A880,'Campaign Performance'!$A:$A, 0))</f>
        <v>0</v>
      </c>
      <c r="AA880" s="2">
        <f t="array" ref="AA880">INDEX('Campaign Performance'!G:G, MATCH($A880,'Campaign Performance'!$A:$A, 0))</f>
        <v>0</v>
      </c>
      <c r="AB880" s="2">
        <f t="array" ref="AB880">INDEX('Campaign Performance'!H:H, MATCH($A880,'Campaign Performance'!$A:$A, 0))</f>
        <v>0</v>
      </c>
      <c r="AC880" s="5">
        <f t="shared" si="2"/>
        <v>65</v>
      </c>
      <c r="AD880" s="5">
        <f t="shared" si="3"/>
        <v>11</v>
      </c>
      <c r="AE880" s="5">
        <f t="shared" si="4"/>
        <v>2132.641913</v>
      </c>
      <c r="AF880" s="5">
        <f t="shared" si="5"/>
        <v>0</v>
      </c>
      <c r="AG880" s="5" t="str">
        <f t="shared" si="6"/>
        <v>No kids</v>
      </c>
      <c r="AH880" s="5" t="str">
        <f t="shared" si="20"/>
        <v>High income</v>
      </c>
      <c r="AI880" s="5" t="str">
        <f t="shared" si="7"/>
        <v>No</v>
      </c>
      <c r="AJ880" s="5" t="str">
        <f t="shared" si="8"/>
        <v>No Acceptance</v>
      </c>
      <c r="AK880" s="5">
        <f t="shared" si="9"/>
        <v>3</v>
      </c>
      <c r="AL880" s="5">
        <f t="shared" si="10"/>
        <v>0.108088227</v>
      </c>
      <c r="AM880" s="5">
        <f t="shared" si="11"/>
        <v>0.8787878788</v>
      </c>
      <c r="AN880" s="5">
        <f t="shared" si="12"/>
        <v>0.2222222222</v>
      </c>
      <c r="AO880" s="5">
        <f t="shared" si="13"/>
        <v>0.3214285714</v>
      </c>
      <c r="AP880" s="5">
        <f t="shared" si="14"/>
        <v>0</v>
      </c>
      <c r="AQ880" s="5">
        <f t="shared" si="15"/>
        <v>1</v>
      </c>
      <c r="AR880" s="5">
        <f t="shared" si="16"/>
        <v>0.4561346109</v>
      </c>
      <c r="AS880" s="5">
        <f t="shared" si="17"/>
        <v>133</v>
      </c>
      <c r="AT880" s="5">
        <f t="shared" si="18"/>
        <v>0.9410451094</v>
      </c>
      <c r="AU880" s="5" t="str">
        <f t="shared" si="19"/>
        <v>High</v>
      </c>
      <c r="AV880" s="5"/>
      <c r="AW880" s="5"/>
      <c r="AX880" s="5"/>
      <c r="AY880" s="5"/>
      <c r="AZ880" s="5"/>
    </row>
    <row r="881" ht="14.25" customHeight="1">
      <c r="A881" s="5">
        <v>3270.0</v>
      </c>
      <c r="B881" s="5">
        <v>1978.0</v>
      </c>
      <c r="C881" s="5" t="s">
        <v>70</v>
      </c>
      <c r="D881" s="5" t="s">
        <v>50</v>
      </c>
      <c r="E881" s="5">
        <v>17117.0</v>
      </c>
      <c r="F881" s="2">
        <f t="shared" si="1"/>
        <v>17117</v>
      </c>
      <c r="G881" s="5">
        <v>1.0</v>
      </c>
      <c r="H881" s="5">
        <v>1.0</v>
      </c>
      <c r="I881" s="5" t="s">
        <v>217</v>
      </c>
      <c r="J881" s="2">
        <f t="array" ref="J881">INDEX('Purchase Behaviour'!B:B,MATCH(A881,'Purchase Behaviour'!A:A, 0))</f>
        <v>118.7844104</v>
      </c>
      <c r="K881" s="2">
        <f t="array" ref="K881">INDEX('Purchase Behaviour'!C:C, MATCH(A881,'Purchase Behaviour'!A:A, 0))</f>
        <v>78.66451611</v>
      </c>
      <c r="L881" s="2">
        <f t="array" ref="L881">INDEX('Purchase Behaviour'!D:D, MATCH($A881,'Purchase Behaviour'!$A:$A, 0))</f>
        <v>58.45856707</v>
      </c>
      <c r="M881" s="2">
        <f t="array" ref="M881">INDEX('Purchase Behaviour'!E:E, MATCH($A881,'Purchase Behaviour'!$A:$A, 0))</f>
        <v>109.2824561</v>
      </c>
      <c r="N881" s="2">
        <f t="array" ref="N881">INDEX('Purchase Behaviour'!F:F, MATCH($A881,'Purchase Behaviour'!$A:$A, 0))</f>
        <v>95.09967194</v>
      </c>
      <c r="O881" s="2">
        <f t="array" ref="O881">INDEX('Purchase Behaviour'!G:G, MATCH($A881,'Purchase Behaviour'!$A:$A, 0))</f>
        <v>101.2109617</v>
      </c>
      <c r="P881" s="2">
        <f t="array" ref="P881">INDEX('Purchase Behaviour'!H:H, MATCH($A881,'Purchase Behaviour'!$A:$A, 0))</f>
        <v>4</v>
      </c>
      <c r="Q881" s="2">
        <f t="array" ref="Q881">INDEX('Purchase Behaviour'!I:I, MATCH($A881,'Purchase Behaviour'!$A:$A, 0))</f>
        <v>3</v>
      </c>
      <c r="R881" s="2">
        <f t="array" ref="R881">INDEX('Purchase Behaviour'!J:J, MATCH($A881,'Purchase Behaviour'!$A:$A, 0))</f>
        <v>1</v>
      </c>
      <c r="S881" s="2">
        <f t="array" ref="S881">INDEX('Purchase Behaviour'!K:K, MATCH($A881,'Purchase Behaviour'!$A:$A, 0))</f>
        <v>3</v>
      </c>
      <c r="T881" s="2">
        <f t="array" ref="T881">INDEX('Purchase Behaviour'!L:L, MATCH($A881,'Purchase Behaviour'!$A:$A, 0))</f>
        <v>9</v>
      </c>
      <c r="U881" s="2">
        <f t="array" ref="U881">INDEX('Purchase Behaviour'!M:M, MATCH($A881,'Purchase Behaviour'!$A:$A, 0))</f>
        <v>96</v>
      </c>
      <c r="V881" s="2">
        <f t="array" ref="V881">INDEX('Campaign Performance'!B:B, MATCH(A881,'Campaign Performance'!A:A, 0))</f>
        <v>0</v>
      </c>
      <c r="W881" s="2">
        <f t="array" ref="W881">INDEX('Campaign Performance'!C:C, MATCH($A881,'Campaign Performance'!$A:$A, 0))</f>
        <v>0</v>
      </c>
      <c r="X881" s="2">
        <f t="array" ref="X881">INDEX('Campaign Performance'!D:D, MATCH($A881,'Campaign Performance'!$A:$A, 0))</f>
        <v>0</v>
      </c>
      <c r="Y881" s="2">
        <f t="array" ref="Y881">INDEX('Campaign Performance'!E:E, MATCH($A881,'Campaign Performance'!$A:$A, 0))</f>
        <v>0</v>
      </c>
      <c r="Z881" s="2">
        <f t="array" ref="Z881">INDEX('Campaign Performance'!F:F, MATCH($A881,'Campaign Performance'!$A:$A, 0))</f>
        <v>0</v>
      </c>
      <c r="AA881" s="2">
        <f t="array" ref="AA881">INDEX('Campaign Performance'!G:G, MATCH($A881,'Campaign Performance'!$A:$A, 0))</f>
        <v>0</v>
      </c>
      <c r="AB881" s="2">
        <f t="array" ref="AB881">INDEX('Campaign Performance'!H:H, MATCH($A881,'Campaign Performance'!$A:$A, 0))</f>
        <v>0</v>
      </c>
      <c r="AC881" s="5">
        <f t="shared" si="2"/>
        <v>47</v>
      </c>
      <c r="AD881" s="5">
        <f t="shared" si="3"/>
        <v>12</v>
      </c>
      <c r="AE881" s="5">
        <f t="shared" si="4"/>
        <v>561.5005833</v>
      </c>
      <c r="AF881" s="5">
        <f t="shared" si="5"/>
        <v>0</v>
      </c>
      <c r="AG881" s="5" t="str">
        <f t="shared" si="6"/>
        <v>Large family</v>
      </c>
      <c r="AH881" s="5" t="str">
        <f t="shared" si="20"/>
        <v>Low income</v>
      </c>
      <c r="AI881" s="5" t="str">
        <f t="shared" si="7"/>
        <v>No</v>
      </c>
      <c r="AJ881" s="5" t="str">
        <f t="shared" si="8"/>
        <v>No Acceptance</v>
      </c>
      <c r="AK881" s="5">
        <f t="shared" si="9"/>
        <v>1</v>
      </c>
      <c r="AL881" s="5">
        <f t="shared" si="10"/>
        <v>0.02845841213</v>
      </c>
      <c r="AM881" s="5">
        <f t="shared" si="11"/>
        <v>0.0303030303</v>
      </c>
      <c r="AN881" s="5">
        <f t="shared" si="12"/>
        <v>0.1111111111</v>
      </c>
      <c r="AO881" s="5">
        <f t="shared" si="13"/>
        <v>0.03571428571</v>
      </c>
      <c r="AP881" s="5">
        <f t="shared" si="14"/>
        <v>0</v>
      </c>
      <c r="AQ881" s="5">
        <f t="shared" si="15"/>
        <v>0</v>
      </c>
      <c r="AR881" s="5">
        <f t="shared" si="16"/>
        <v>0.03644360736</v>
      </c>
      <c r="AS881" s="5">
        <f t="shared" si="17"/>
        <v>2220</v>
      </c>
      <c r="AT881" s="5">
        <f t="shared" si="18"/>
        <v>0.008932559178</v>
      </c>
      <c r="AU881" s="5" t="str">
        <f t="shared" si="19"/>
        <v>Low</v>
      </c>
      <c r="AV881" s="5"/>
      <c r="AW881" s="5"/>
      <c r="AX881" s="5"/>
      <c r="AY881" s="5"/>
      <c r="AZ881" s="5"/>
    </row>
    <row r="882" ht="14.25" customHeight="1">
      <c r="A882" s="5">
        <v>8443.0</v>
      </c>
      <c r="B882" s="5">
        <v>1972.0</v>
      </c>
      <c r="C882" s="5" t="s">
        <v>46</v>
      </c>
      <c r="D882" s="5" t="s">
        <v>47</v>
      </c>
      <c r="E882" s="5">
        <v>24762.0</v>
      </c>
      <c r="F882" s="2">
        <f t="shared" si="1"/>
        <v>24762</v>
      </c>
      <c r="G882" s="5">
        <v>0.0</v>
      </c>
      <c r="H882" s="5">
        <v>0.0</v>
      </c>
      <c r="I882" s="5" t="s">
        <v>52</v>
      </c>
      <c r="J882" s="2">
        <f t="array" ref="J882">INDEX('Purchase Behaviour'!B:B,MATCH(A882,'Purchase Behaviour'!A:A, 0))</f>
        <v>86.54351701</v>
      </c>
      <c r="K882" s="2">
        <f t="array" ref="K882">INDEX('Purchase Behaviour'!C:C, MATCH(A882,'Purchase Behaviour'!A:A, 0))</f>
        <v>132.6962439</v>
      </c>
      <c r="L882" s="2">
        <f t="array" ref="L882">INDEX('Purchase Behaviour'!D:D, MATCH($A882,'Purchase Behaviour'!$A:$A, 0))</f>
        <v>165.737772</v>
      </c>
      <c r="M882" s="2">
        <f t="array" ref="M882">INDEX('Purchase Behaviour'!E:E, MATCH($A882,'Purchase Behaviour'!$A:$A, 0))</f>
        <v>142.7804871</v>
      </c>
      <c r="N882" s="2">
        <f t="array" ref="N882">INDEX('Purchase Behaviour'!F:F, MATCH($A882,'Purchase Behaviour'!$A:$A, 0))</f>
        <v>153.361666</v>
      </c>
      <c r="O882" s="2">
        <f t="array" ref="O882">INDEX('Purchase Behaviour'!G:G, MATCH($A882,'Purchase Behaviour'!$A:$A, 0))</f>
        <v>171.6849984</v>
      </c>
      <c r="P882" s="2">
        <f t="array" ref="P882">INDEX('Purchase Behaviour'!H:H, MATCH($A882,'Purchase Behaviour'!$A:$A, 0))</f>
        <v>3</v>
      </c>
      <c r="Q882" s="2">
        <f t="array" ref="Q882">INDEX('Purchase Behaviour'!I:I, MATCH($A882,'Purchase Behaviour'!$A:$A, 0))</f>
        <v>3</v>
      </c>
      <c r="R882" s="2">
        <f t="array" ref="R882">INDEX('Purchase Behaviour'!J:J, MATCH($A882,'Purchase Behaviour'!$A:$A, 0))</f>
        <v>1</v>
      </c>
      <c r="S882" s="2">
        <f t="array" ref="S882">INDEX('Purchase Behaviour'!K:K, MATCH($A882,'Purchase Behaviour'!$A:$A, 0))</f>
        <v>2</v>
      </c>
      <c r="T882" s="2">
        <f t="array" ref="T882">INDEX('Purchase Behaviour'!L:L, MATCH($A882,'Purchase Behaviour'!$A:$A, 0))</f>
        <v>8</v>
      </c>
      <c r="U882" s="2">
        <f t="array" ref="U882">INDEX('Purchase Behaviour'!M:M, MATCH($A882,'Purchase Behaviour'!$A:$A, 0))</f>
        <v>16</v>
      </c>
      <c r="V882" s="2">
        <f t="array" ref="V882">INDEX('Campaign Performance'!B:B, MATCH(A882,'Campaign Performance'!A:A, 0))</f>
        <v>1</v>
      </c>
      <c r="W882" s="2">
        <f t="array" ref="W882">INDEX('Campaign Performance'!C:C, MATCH($A882,'Campaign Performance'!$A:$A, 0))</f>
        <v>0</v>
      </c>
      <c r="X882" s="2">
        <f t="array" ref="X882">INDEX('Campaign Performance'!D:D, MATCH($A882,'Campaign Performance'!$A:$A, 0))</f>
        <v>0</v>
      </c>
      <c r="Y882" s="2">
        <f t="array" ref="Y882">INDEX('Campaign Performance'!E:E, MATCH($A882,'Campaign Performance'!$A:$A, 0))</f>
        <v>0</v>
      </c>
      <c r="Z882" s="2">
        <f t="array" ref="Z882">INDEX('Campaign Performance'!F:F, MATCH($A882,'Campaign Performance'!$A:$A, 0))</f>
        <v>0</v>
      </c>
      <c r="AA882" s="2">
        <f t="array" ref="AA882">INDEX('Campaign Performance'!G:G, MATCH($A882,'Campaign Performance'!$A:$A, 0))</f>
        <v>0</v>
      </c>
      <c r="AB882" s="2">
        <f t="array" ref="AB882">INDEX('Campaign Performance'!H:H, MATCH($A882,'Campaign Performance'!$A:$A, 0))</f>
        <v>1</v>
      </c>
      <c r="AC882" s="5">
        <f t="shared" si="2"/>
        <v>53</v>
      </c>
      <c r="AD882" s="5">
        <f t="shared" si="3"/>
        <v>11</v>
      </c>
      <c r="AE882" s="5">
        <f t="shared" si="4"/>
        <v>852.8046844</v>
      </c>
      <c r="AF882" s="5">
        <f t="shared" si="5"/>
        <v>1</v>
      </c>
      <c r="AG882" s="5" t="str">
        <f t="shared" si="6"/>
        <v>No kids</v>
      </c>
      <c r="AH882" s="5" t="str">
        <f t="shared" si="20"/>
        <v>Low income</v>
      </c>
      <c r="AI882" s="5" t="str">
        <f t="shared" si="7"/>
        <v>Yes</v>
      </c>
      <c r="AJ882" s="5" t="str">
        <f t="shared" si="8"/>
        <v>Low Acceptance</v>
      </c>
      <c r="AK882" s="5">
        <f t="shared" si="9"/>
        <v>1</v>
      </c>
      <c r="AL882" s="5">
        <f t="shared" si="10"/>
        <v>0.04322251463</v>
      </c>
      <c r="AM882" s="5">
        <f t="shared" si="11"/>
        <v>0.8383838384</v>
      </c>
      <c r="AN882" s="5">
        <f t="shared" si="12"/>
        <v>0.1111111111</v>
      </c>
      <c r="AO882" s="5">
        <f t="shared" si="13"/>
        <v>0.03571428571</v>
      </c>
      <c r="AP882" s="5">
        <f t="shared" si="14"/>
        <v>0.25</v>
      </c>
      <c r="AQ882" s="5">
        <f t="shared" si="15"/>
        <v>0</v>
      </c>
      <c r="AR882" s="5">
        <f t="shared" si="16"/>
        <v>0.3075588754</v>
      </c>
      <c r="AS882" s="5">
        <f t="shared" si="17"/>
        <v>899</v>
      </c>
      <c r="AT882" s="5">
        <f t="shared" si="18"/>
        <v>0.5989280929</v>
      </c>
      <c r="AU882" s="5" t="str">
        <f t="shared" si="19"/>
        <v>Mid</v>
      </c>
      <c r="AV882" s="5"/>
      <c r="AW882" s="5"/>
      <c r="AX882" s="5"/>
      <c r="AY882" s="5"/>
      <c r="AZ882" s="5"/>
    </row>
    <row r="883" ht="14.25" customHeight="1">
      <c r="A883" s="5">
        <v>9653.0</v>
      </c>
      <c r="B883" s="5">
        <v>1975.0</v>
      </c>
      <c r="C883" s="5" t="s">
        <v>46</v>
      </c>
      <c r="D883" s="5" t="s">
        <v>54</v>
      </c>
      <c r="E883" s="5">
        <v>35797.0</v>
      </c>
      <c r="F883" s="2">
        <f t="shared" si="1"/>
        <v>35797</v>
      </c>
      <c r="G883" s="5">
        <v>0.0</v>
      </c>
      <c r="H883" s="5">
        <v>0.0</v>
      </c>
      <c r="I883" s="5" t="s">
        <v>262</v>
      </c>
      <c r="J883" s="2">
        <f t="array" ref="J883">INDEX('Purchase Behaviour'!B:B,MATCH(A883,'Purchase Behaviour'!A:A, 0))</f>
        <v>194.7278215</v>
      </c>
      <c r="K883" s="2">
        <f t="array" ref="K883">INDEX('Purchase Behaviour'!C:C, MATCH(A883,'Purchase Behaviour'!A:A, 0))</f>
        <v>140.3112911</v>
      </c>
      <c r="L883" s="2">
        <f t="array" ref="L883">INDEX('Purchase Behaviour'!D:D, MATCH($A883,'Purchase Behaviour'!$A:$A, 0))</f>
        <v>219.3624648</v>
      </c>
      <c r="M883" s="2">
        <f t="array" ref="M883">INDEX('Purchase Behaviour'!E:E, MATCH($A883,'Purchase Behaviour'!$A:$A, 0))</f>
        <v>110.6809467</v>
      </c>
      <c r="N883" s="2">
        <f t="array" ref="N883">INDEX('Purchase Behaviour'!F:F, MATCH($A883,'Purchase Behaviour'!$A:$A, 0))</f>
        <v>159.100816</v>
      </c>
      <c r="O883" s="2">
        <f t="array" ref="O883">INDEX('Purchase Behaviour'!G:G, MATCH($A883,'Purchase Behaviour'!$A:$A, 0))</f>
        <v>203.5201374</v>
      </c>
      <c r="P883" s="2">
        <f t="array" ref="P883">INDEX('Purchase Behaviour'!H:H, MATCH($A883,'Purchase Behaviour'!$A:$A, 0))</f>
        <v>2</v>
      </c>
      <c r="Q883" s="2">
        <f t="array" ref="Q883">INDEX('Purchase Behaviour'!I:I, MATCH($A883,'Purchase Behaviour'!$A:$A, 0))</f>
        <v>2</v>
      </c>
      <c r="R883" s="2">
        <f t="array" ref="R883">INDEX('Purchase Behaviour'!J:J, MATCH($A883,'Purchase Behaviour'!$A:$A, 0))</f>
        <v>0</v>
      </c>
      <c r="S883" s="2">
        <f t="array" ref="S883">INDEX('Purchase Behaviour'!K:K, MATCH($A883,'Purchase Behaviour'!$A:$A, 0))</f>
        <v>3</v>
      </c>
      <c r="T883" s="2">
        <f t="array" ref="T883">INDEX('Purchase Behaviour'!L:L, MATCH($A883,'Purchase Behaviour'!$A:$A, 0))</f>
        <v>8</v>
      </c>
      <c r="U883" s="2">
        <f t="array" ref="U883">INDEX('Purchase Behaviour'!M:M, MATCH($A883,'Purchase Behaviour'!$A:$A, 0))</f>
        <v>16</v>
      </c>
      <c r="V883" s="2">
        <f t="array" ref="V883">INDEX('Campaign Performance'!B:B, MATCH(A883,'Campaign Performance'!A:A, 0))</f>
        <v>0</v>
      </c>
      <c r="W883" s="2">
        <f t="array" ref="W883">INDEX('Campaign Performance'!C:C, MATCH($A883,'Campaign Performance'!$A:$A, 0))</f>
        <v>0</v>
      </c>
      <c r="X883" s="2">
        <f t="array" ref="X883">INDEX('Campaign Performance'!D:D, MATCH($A883,'Campaign Performance'!$A:$A, 0))</f>
        <v>0</v>
      </c>
      <c r="Y883" s="2">
        <f t="array" ref="Y883">INDEX('Campaign Performance'!E:E, MATCH($A883,'Campaign Performance'!$A:$A, 0))</f>
        <v>0</v>
      </c>
      <c r="Z883" s="2">
        <f t="array" ref="Z883">INDEX('Campaign Performance'!F:F, MATCH($A883,'Campaign Performance'!$A:$A, 0))</f>
        <v>0</v>
      </c>
      <c r="AA883" s="2">
        <f t="array" ref="AA883">INDEX('Campaign Performance'!G:G, MATCH($A883,'Campaign Performance'!$A:$A, 0))</f>
        <v>0</v>
      </c>
      <c r="AB883" s="2">
        <f t="array" ref="AB883">INDEX('Campaign Performance'!H:H, MATCH($A883,'Campaign Performance'!$A:$A, 0))</f>
        <v>0</v>
      </c>
      <c r="AC883" s="5">
        <f t="shared" si="2"/>
        <v>50</v>
      </c>
      <c r="AD883" s="5">
        <f t="shared" si="3"/>
        <v>13</v>
      </c>
      <c r="AE883" s="5">
        <f t="shared" si="4"/>
        <v>1027.703478</v>
      </c>
      <c r="AF883" s="5">
        <f t="shared" si="5"/>
        <v>0</v>
      </c>
      <c r="AG883" s="5" t="str">
        <f t="shared" si="6"/>
        <v>No kids</v>
      </c>
      <c r="AH883" s="5" t="str">
        <f t="shared" si="20"/>
        <v>Mid income</v>
      </c>
      <c r="AI883" s="5" t="str">
        <f t="shared" si="7"/>
        <v>No</v>
      </c>
      <c r="AJ883" s="5" t="str">
        <f t="shared" si="8"/>
        <v>No Acceptance</v>
      </c>
      <c r="AK883" s="5">
        <f t="shared" si="9"/>
        <v>2</v>
      </c>
      <c r="AL883" s="5">
        <f t="shared" si="10"/>
        <v>0.05208687218</v>
      </c>
      <c r="AM883" s="5">
        <f t="shared" si="11"/>
        <v>0.8383838384</v>
      </c>
      <c r="AN883" s="5">
        <f t="shared" si="12"/>
        <v>0.07407407407</v>
      </c>
      <c r="AO883" s="5">
        <f t="shared" si="13"/>
        <v>0</v>
      </c>
      <c r="AP883" s="5">
        <f t="shared" si="14"/>
        <v>0</v>
      </c>
      <c r="AQ883" s="5">
        <f t="shared" si="15"/>
        <v>0.5</v>
      </c>
      <c r="AR883" s="5">
        <f t="shared" si="16"/>
        <v>0.3256479807</v>
      </c>
      <c r="AS883" s="5">
        <f t="shared" si="17"/>
        <v>752</v>
      </c>
      <c r="AT883" s="5">
        <f t="shared" si="18"/>
        <v>0.6645824029</v>
      </c>
      <c r="AU883" s="5" t="str">
        <f t="shared" si="19"/>
        <v>Mid</v>
      </c>
      <c r="AV883" s="5"/>
      <c r="AW883" s="5"/>
      <c r="AX883" s="5"/>
      <c r="AY883" s="5"/>
      <c r="AZ883" s="5"/>
    </row>
    <row r="884" ht="14.25" customHeight="1">
      <c r="A884" s="5">
        <v>8916.0</v>
      </c>
      <c r="B884" s="5">
        <v>1975.0</v>
      </c>
      <c r="C884" s="5" t="s">
        <v>46</v>
      </c>
      <c r="D884" s="5" t="s">
        <v>58</v>
      </c>
      <c r="E884" s="5">
        <v>36627.0</v>
      </c>
      <c r="F884" s="2">
        <f t="shared" si="1"/>
        <v>36627</v>
      </c>
      <c r="G884" s="5">
        <v>0.0</v>
      </c>
      <c r="H884" s="5">
        <v>0.0</v>
      </c>
      <c r="I884" s="5" t="s">
        <v>144</v>
      </c>
      <c r="J884" s="2">
        <f t="array" ref="J884">INDEX('Purchase Behaviour'!B:B,MATCH(A884,'Purchase Behaviour'!A:A, 0))</f>
        <v>0</v>
      </c>
      <c r="K884" s="2">
        <f t="array" ref="K884">INDEX('Purchase Behaviour'!C:C, MATCH(A884,'Purchase Behaviour'!A:A, 0))</f>
        <v>189.4168171</v>
      </c>
      <c r="L884" s="2">
        <f t="array" ref="L884">INDEX('Purchase Behaviour'!D:D, MATCH($A884,'Purchase Behaviour'!$A:$A, 0))</f>
        <v>192.0618228</v>
      </c>
      <c r="M884" s="2">
        <f t="array" ref="M884">INDEX('Purchase Behaviour'!E:E, MATCH($A884,'Purchase Behaviour'!$A:$A, 0))</f>
        <v>111.5518765</v>
      </c>
      <c r="N884" s="2">
        <f t="array" ref="N884">INDEX('Purchase Behaviour'!F:F, MATCH($A884,'Purchase Behaviour'!$A:$A, 0))</f>
        <v>193.533122</v>
      </c>
      <c r="O884" s="2">
        <f t="array" ref="O884">INDEX('Purchase Behaviour'!G:G, MATCH($A884,'Purchase Behaviour'!$A:$A, 0))</f>
        <v>185.910823</v>
      </c>
      <c r="P884" s="2">
        <f t="array" ref="P884">INDEX('Purchase Behaviour'!H:H, MATCH($A884,'Purchase Behaviour'!$A:$A, 0))</f>
        <v>1</v>
      </c>
      <c r="Q884" s="2">
        <f t="array" ref="Q884">INDEX('Purchase Behaviour'!I:I, MATCH($A884,'Purchase Behaviour'!$A:$A, 0))</f>
        <v>0</v>
      </c>
      <c r="R884" s="2">
        <f t="array" ref="R884">INDEX('Purchase Behaviour'!J:J, MATCH($A884,'Purchase Behaviour'!$A:$A, 0))</f>
        <v>0</v>
      </c>
      <c r="S884" s="2">
        <f t="array" ref="S884">INDEX('Purchase Behaviour'!K:K, MATCH($A884,'Purchase Behaviour'!$A:$A, 0))</f>
        <v>3</v>
      </c>
      <c r="T884" s="2">
        <f t="array" ref="T884">INDEX('Purchase Behaviour'!L:L, MATCH($A884,'Purchase Behaviour'!$A:$A, 0))</f>
        <v>5</v>
      </c>
      <c r="U884" s="2">
        <f t="array" ref="U884">INDEX('Purchase Behaviour'!M:M, MATCH($A884,'Purchase Behaviour'!$A:$A, 0))</f>
        <v>78</v>
      </c>
      <c r="V884" s="2">
        <f t="array" ref="V884">INDEX('Campaign Performance'!B:B, MATCH(A884,'Campaign Performance'!A:A, 0))</f>
        <v>0</v>
      </c>
      <c r="W884" s="2">
        <f t="array" ref="W884">INDEX('Campaign Performance'!C:C, MATCH($A884,'Campaign Performance'!$A:$A, 0))</f>
        <v>0</v>
      </c>
      <c r="X884" s="2">
        <f t="array" ref="X884">INDEX('Campaign Performance'!D:D, MATCH($A884,'Campaign Performance'!$A:$A, 0))</f>
        <v>0</v>
      </c>
      <c r="Y884" s="2">
        <f t="array" ref="Y884">INDEX('Campaign Performance'!E:E, MATCH($A884,'Campaign Performance'!$A:$A, 0))</f>
        <v>0</v>
      </c>
      <c r="Z884" s="2">
        <f t="array" ref="Z884">INDEX('Campaign Performance'!F:F, MATCH($A884,'Campaign Performance'!$A:$A, 0))</f>
        <v>0</v>
      </c>
      <c r="AA884" s="2">
        <f t="array" ref="AA884">INDEX('Campaign Performance'!G:G, MATCH($A884,'Campaign Performance'!$A:$A, 0))</f>
        <v>0</v>
      </c>
      <c r="AB884" s="2">
        <f t="array" ref="AB884">INDEX('Campaign Performance'!H:H, MATCH($A884,'Campaign Performance'!$A:$A, 0))</f>
        <v>0</v>
      </c>
      <c r="AC884" s="5">
        <f t="shared" si="2"/>
        <v>50</v>
      </c>
      <c r="AD884" s="5">
        <f t="shared" si="3"/>
        <v>12</v>
      </c>
      <c r="AE884" s="5">
        <f t="shared" si="4"/>
        <v>872.4744615</v>
      </c>
      <c r="AF884" s="5">
        <f t="shared" si="5"/>
        <v>0</v>
      </c>
      <c r="AG884" s="5" t="str">
        <f t="shared" si="6"/>
        <v>No kids</v>
      </c>
      <c r="AH884" s="5" t="str">
        <f t="shared" si="20"/>
        <v>Mid income</v>
      </c>
      <c r="AI884" s="5" t="str">
        <f t="shared" si="7"/>
        <v>No</v>
      </c>
      <c r="AJ884" s="5" t="str">
        <f t="shared" si="8"/>
        <v>No Acceptance</v>
      </c>
      <c r="AK884" s="5">
        <f t="shared" si="9"/>
        <v>2</v>
      </c>
      <c r="AL884" s="5">
        <f t="shared" si="10"/>
        <v>0.04421943366</v>
      </c>
      <c r="AM884" s="5">
        <f t="shared" si="11"/>
        <v>0.2121212121</v>
      </c>
      <c r="AN884" s="5">
        <f t="shared" si="12"/>
        <v>0</v>
      </c>
      <c r="AO884" s="5">
        <f t="shared" si="13"/>
        <v>0</v>
      </c>
      <c r="AP884" s="5">
        <f t="shared" si="14"/>
        <v>0</v>
      </c>
      <c r="AQ884" s="5">
        <f t="shared" si="15"/>
        <v>0.5</v>
      </c>
      <c r="AR884" s="5">
        <f t="shared" si="16"/>
        <v>0.1246912221</v>
      </c>
      <c r="AS884" s="5">
        <f t="shared" si="17"/>
        <v>2005</v>
      </c>
      <c r="AT884" s="5">
        <f t="shared" si="18"/>
        <v>0.1049575703</v>
      </c>
      <c r="AU884" s="5" t="str">
        <f t="shared" si="19"/>
        <v>Low</v>
      </c>
      <c r="AV884" s="5"/>
      <c r="AW884" s="5"/>
      <c r="AX884" s="5"/>
      <c r="AY884" s="5"/>
      <c r="AZ884" s="5"/>
    </row>
    <row r="885" ht="14.25" customHeight="1">
      <c r="A885" s="5">
        <v>8017.0</v>
      </c>
      <c r="B885" s="5">
        <v>1981.0</v>
      </c>
      <c r="C885" s="5" t="s">
        <v>70</v>
      </c>
      <c r="D885" s="5" t="s">
        <v>54</v>
      </c>
      <c r="E885" s="5">
        <v>51111.0</v>
      </c>
      <c r="F885" s="2">
        <f t="shared" si="1"/>
        <v>51111</v>
      </c>
      <c r="G885" s="5">
        <v>1.0</v>
      </c>
      <c r="H885" s="5">
        <v>0.0</v>
      </c>
      <c r="I885" s="5" t="s">
        <v>547</v>
      </c>
      <c r="J885" s="2">
        <f t="array" ref="J885">INDEX('Purchase Behaviour'!B:B,MATCH(A885,'Purchase Behaviour'!A:A, 0))</f>
        <v>247.2217427</v>
      </c>
      <c r="K885" s="2">
        <f t="array" ref="K885">INDEX('Purchase Behaviour'!C:C, MATCH(A885,'Purchase Behaviour'!A:A, 0))</f>
        <v>337.6484243</v>
      </c>
      <c r="L885" s="2">
        <f t="array" ref="L885">INDEX('Purchase Behaviour'!D:D, MATCH($A885,'Purchase Behaviour'!$A:$A, 0))</f>
        <v>313.3467209</v>
      </c>
      <c r="M885" s="2">
        <f t="array" ref="M885">INDEX('Purchase Behaviour'!E:E, MATCH($A885,'Purchase Behaviour'!$A:$A, 0))</f>
        <v>294.6482864</v>
      </c>
      <c r="N885" s="2">
        <f t="array" ref="N885">INDEX('Purchase Behaviour'!F:F, MATCH($A885,'Purchase Behaviour'!$A:$A, 0))</f>
        <v>164.4073296</v>
      </c>
      <c r="O885" s="2">
        <f t="array" ref="O885">INDEX('Purchase Behaviour'!G:G, MATCH($A885,'Purchase Behaviour'!$A:$A, 0))</f>
        <v>243.2059684</v>
      </c>
      <c r="P885" s="2">
        <f t="array" ref="P885">INDEX('Purchase Behaviour'!H:H, MATCH($A885,'Purchase Behaviour'!$A:$A, 0))</f>
        <v>2</v>
      </c>
      <c r="Q885" s="2">
        <f t="array" ref="Q885">INDEX('Purchase Behaviour'!I:I, MATCH($A885,'Purchase Behaviour'!$A:$A, 0))</f>
        <v>2</v>
      </c>
      <c r="R885" s="2">
        <f t="array" ref="R885">INDEX('Purchase Behaviour'!J:J, MATCH($A885,'Purchase Behaviour'!$A:$A, 0))</f>
        <v>0</v>
      </c>
      <c r="S885" s="2">
        <f t="array" ref="S885">INDEX('Purchase Behaviour'!K:K, MATCH($A885,'Purchase Behaviour'!$A:$A, 0))</f>
        <v>3</v>
      </c>
      <c r="T885" s="2">
        <f t="array" ref="T885">INDEX('Purchase Behaviour'!L:L, MATCH($A885,'Purchase Behaviour'!$A:$A, 0))</f>
        <v>6</v>
      </c>
      <c r="U885" s="2">
        <f t="array" ref="U885">INDEX('Purchase Behaviour'!M:M, MATCH($A885,'Purchase Behaviour'!$A:$A, 0))</f>
        <v>83</v>
      </c>
      <c r="V885" s="2">
        <f t="array" ref="V885">INDEX('Campaign Performance'!B:B, MATCH(A885,'Campaign Performance'!A:A, 0))</f>
        <v>0</v>
      </c>
      <c r="W885" s="2">
        <f t="array" ref="W885">INDEX('Campaign Performance'!C:C, MATCH($A885,'Campaign Performance'!$A:$A, 0))</f>
        <v>0</v>
      </c>
      <c r="X885" s="2">
        <f t="array" ref="X885">INDEX('Campaign Performance'!D:D, MATCH($A885,'Campaign Performance'!$A:$A, 0))</f>
        <v>0</v>
      </c>
      <c r="Y885" s="2">
        <f t="array" ref="Y885">INDEX('Campaign Performance'!E:E, MATCH($A885,'Campaign Performance'!$A:$A, 0))</f>
        <v>0</v>
      </c>
      <c r="Z885" s="2">
        <f t="array" ref="Z885">INDEX('Campaign Performance'!F:F, MATCH($A885,'Campaign Performance'!$A:$A, 0))</f>
        <v>0</v>
      </c>
      <c r="AA885" s="2">
        <f t="array" ref="AA885">INDEX('Campaign Performance'!G:G, MATCH($A885,'Campaign Performance'!$A:$A, 0))</f>
        <v>0</v>
      </c>
      <c r="AB885" s="2">
        <f t="array" ref="AB885">INDEX('Campaign Performance'!H:H, MATCH($A885,'Campaign Performance'!$A:$A, 0))</f>
        <v>0</v>
      </c>
      <c r="AC885" s="5">
        <f t="shared" si="2"/>
        <v>44</v>
      </c>
      <c r="AD885" s="5">
        <f t="shared" si="3"/>
        <v>11</v>
      </c>
      <c r="AE885" s="5">
        <f t="shared" si="4"/>
        <v>1600.478472</v>
      </c>
      <c r="AF885" s="5">
        <f t="shared" si="5"/>
        <v>0</v>
      </c>
      <c r="AG885" s="5" t="str">
        <f t="shared" si="6"/>
        <v>Small family</v>
      </c>
      <c r="AH885" s="5" t="str">
        <f t="shared" si="20"/>
        <v>High income</v>
      </c>
      <c r="AI885" s="5" t="str">
        <f t="shared" si="7"/>
        <v>No</v>
      </c>
      <c r="AJ885" s="5" t="str">
        <f t="shared" si="8"/>
        <v>No Acceptance</v>
      </c>
      <c r="AK885" s="5">
        <f t="shared" si="9"/>
        <v>3</v>
      </c>
      <c r="AL885" s="5">
        <f t="shared" si="10"/>
        <v>0.08111670285</v>
      </c>
      <c r="AM885" s="5">
        <f t="shared" si="11"/>
        <v>0.1616161616</v>
      </c>
      <c r="AN885" s="5">
        <f t="shared" si="12"/>
        <v>0.07407407407</v>
      </c>
      <c r="AO885" s="5">
        <f t="shared" si="13"/>
        <v>0</v>
      </c>
      <c r="AP885" s="5">
        <f t="shared" si="14"/>
        <v>0</v>
      </c>
      <c r="AQ885" s="5">
        <f t="shared" si="15"/>
        <v>1</v>
      </c>
      <c r="AR885" s="5">
        <f t="shared" si="16"/>
        <v>0.1798751353</v>
      </c>
      <c r="AS885" s="5">
        <f t="shared" si="17"/>
        <v>1799</v>
      </c>
      <c r="AT885" s="5">
        <f t="shared" si="18"/>
        <v>0.1969629299</v>
      </c>
      <c r="AU885" s="5" t="str">
        <f t="shared" si="19"/>
        <v>Low</v>
      </c>
      <c r="AV885" s="5"/>
      <c r="AW885" s="5"/>
      <c r="AX885" s="5"/>
      <c r="AY885" s="5"/>
      <c r="AZ885" s="5"/>
    </row>
    <row r="886" ht="14.25" customHeight="1">
      <c r="A886" s="5">
        <v>5830.0</v>
      </c>
      <c r="B886" s="5">
        <v>1972.0</v>
      </c>
      <c r="C886" s="5" t="s">
        <v>53</v>
      </c>
      <c r="D886" s="5" t="s">
        <v>47</v>
      </c>
      <c r="E886" s="5">
        <v>86857.0</v>
      </c>
      <c r="F886" s="2">
        <f t="shared" si="1"/>
        <v>86857</v>
      </c>
      <c r="G886" s="5">
        <v>0.0</v>
      </c>
      <c r="H886" s="5">
        <v>0.0</v>
      </c>
      <c r="I886" s="5" t="s">
        <v>201</v>
      </c>
      <c r="J886" s="2">
        <f t="array" ref="J886">INDEX('Purchase Behaviour'!B:B,MATCH(A886,'Purchase Behaviour'!A:A, 0))</f>
        <v>573.1280609</v>
      </c>
      <c r="K886" s="2">
        <f t="array" ref="K886">INDEX('Purchase Behaviour'!C:C, MATCH(A886,'Purchase Behaviour'!A:A, 0))</f>
        <v>387.0569059</v>
      </c>
      <c r="L886" s="2">
        <f t="array" ref="L886">INDEX('Purchase Behaviour'!D:D, MATCH($A886,'Purchase Behaviour'!$A:$A, 0))</f>
        <v>622.3127926</v>
      </c>
      <c r="M886" s="2">
        <f t="array" ref="M886">INDEX('Purchase Behaviour'!E:E, MATCH($A886,'Purchase Behaviour'!$A:$A, 0))</f>
        <v>504.604163</v>
      </c>
      <c r="N886" s="2">
        <f t="array" ref="N886">INDEX('Purchase Behaviour'!F:F, MATCH($A886,'Purchase Behaviour'!$A:$A, 0))</f>
        <v>642.9665346</v>
      </c>
      <c r="O886" s="2">
        <f t="array" ref="O886">INDEX('Purchase Behaviour'!G:G, MATCH($A886,'Purchase Behaviour'!$A:$A, 0))</f>
        <v>273.6570372</v>
      </c>
      <c r="P886" s="2">
        <f t="array" ref="P886">INDEX('Purchase Behaviour'!H:H, MATCH($A886,'Purchase Behaviour'!$A:$A, 0))</f>
        <v>1</v>
      </c>
      <c r="Q886" s="2">
        <f t="array" ref="Q886">INDEX('Purchase Behaviour'!I:I, MATCH($A886,'Purchase Behaviour'!$A:$A, 0))</f>
        <v>5</v>
      </c>
      <c r="R886" s="2">
        <f t="array" ref="R886">INDEX('Purchase Behaviour'!J:J, MATCH($A886,'Purchase Behaviour'!$A:$A, 0))</f>
        <v>6</v>
      </c>
      <c r="S886" s="2">
        <f t="array" ref="S886">INDEX('Purchase Behaviour'!K:K, MATCH($A886,'Purchase Behaviour'!$A:$A, 0))</f>
        <v>10</v>
      </c>
      <c r="T886" s="2">
        <f t="array" ref="T886">INDEX('Purchase Behaviour'!L:L, MATCH($A886,'Purchase Behaviour'!$A:$A, 0))</f>
        <v>2</v>
      </c>
      <c r="U886" s="2">
        <f t="array" ref="U886">INDEX('Purchase Behaviour'!M:M, MATCH($A886,'Purchase Behaviour'!$A:$A, 0))</f>
        <v>96</v>
      </c>
      <c r="V886" s="2">
        <f t="array" ref="V886">INDEX('Campaign Performance'!B:B, MATCH(A886,'Campaign Performance'!A:A, 0))</f>
        <v>0</v>
      </c>
      <c r="W886" s="2">
        <f t="array" ref="W886">INDEX('Campaign Performance'!C:C, MATCH($A886,'Campaign Performance'!$A:$A, 0))</f>
        <v>0</v>
      </c>
      <c r="X886" s="2">
        <f t="array" ref="X886">INDEX('Campaign Performance'!D:D, MATCH($A886,'Campaign Performance'!$A:$A, 0))</f>
        <v>0</v>
      </c>
      <c r="Y886" s="2">
        <f t="array" ref="Y886">INDEX('Campaign Performance'!E:E, MATCH($A886,'Campaign Performance'!$A:$A, 0))</f>
        <v>0</v>
      </c>
      <c r="Z886" s="2">
        <f t="array" ref="Z886">INDEX('Campaign Performance'!F:F, MATCH($A886,'Campaign Performance'!$A:$A, 0))</f>
        <v>0</v>
      </c>
      <c r="AA886" s="2">
        <f t="array" ref="AA886">INDEX('Campaign Performance'!G:G, MATCH($A886,'Campaign Performance'!$A:$A, 0))</f>
        <v>0</v>
      </c>
      <c r="AB886" s="2">
        <f t="array" ref="AB886">INDEX('Campaign Performance'!H:H, MATCH($A886,'Campaign Performance'!$A:$A, 0))</f>
        <v>1</v>
      </c>
      <c r="AC886" s="5">
        <f t="shared" si="2"/>
        <v>53</v>
      </c>
      <c r="AD886" s="5">
        <f t="shared" si="3"/>
        <v>13</v>
      </c>
      <c r="AE886" s="5">
        <f t="shared" si="4"/>
        <v>3003.725494</v>
      </c>
      <c r="AF886" s="5">
        <f t="shared" si="5"/>
        <v>0</v>
      </c>
      <c r="AG886" s="5" t="str">
        <f t="shared" si="6"/>
        <v>No kids</v>
      </c>
      <c r="AH886" s="5" t="str">
        <f t="shared" si="20"/>
        <v>High income</v>
      </c>
      <c r="AI886" s="5" t="str">
        <f t="shared" si="7"/>
        <v>Yes</v>
      </c>
      <c r="AJ886" s="5" t="str">
        <f t="shared" si="8"/>
        <v>No Acceptance</v>
      </c>
      <c r="AK886" s="5">
        <f t="shared" si="9"/>
        <v>3</v>
      </c>
      <c r="AL886" s="5">
        <f t="shared" si="10"/>
        <v>0.1522371669</v>
      </c>
      <c r="AM886" s="5">
        <f t="shared" si="11"/>
        <v>0.0303030303</v>
      </c>
      <c r="AN886" s="5">
        <f t="shared" si="12"/>
        <v>0.1851851852</v>
      </c>
      <c r="AO886" s="5">
        <f t="shared" si="13"/>
        <v>0.2142857143</v>
      </c>
      <c r="AP886" s="5">
        <f t="shared" si="14"/>
        <v>0</v>
      </c>
      <c r="AQ886" s="5">
        <f t="shared" si="15"/>
        <v>1</v>
      </c>
      <c r="AR886" s="5">
        <f t="shared" si="16"/>
        <v>0.19635655</v>
      </c>
      <c r="AS886" s="5">
        <f t="shared" si="17"/>
        <v>1689</v>
      </c>
      <c r="AT886" s="5">
        <f t="shared" si="18"/>
        <v>0.2460920054</v>
      </c>
      <c r="AU886" s="5" t="str">
        <f t="shared" si="19"/>
        <v>Low</v>
      </c>
      <c r="AV886" s="5"/>
      <c r="AW886" s="5"/>
      <c r="AX886" s="5"/>
      <c r="AY886" s="5"/>
      <c r="AZ886" s="5"/>
    </row>
    <row r="887" ht="14.25" customHeight="1">
      <c r="A887" s="5">
        <v>4597.0</v>
      </c>
      <c r="B887" s="5">
        <v>1970.0</v>
      </c>
      <c r="C887" s="5" t="s">
        <v>53</v>
      </c>
      <c r="D887" s="5" t="s">
        <v>50</v>
      </c>
      <c r="E887" s="5">
        <v>82072.0</v>
      </c>
      <c r="F887" s="2">
        <f t="shared" si="1"/>
        <v>82072</v>
      </c>
      <c r="G887" s="5">
        <v>0.0</v>
      </c>
      <c r="H887" s="5">
        <v>0.0</v>
      </c>
      <c r="I887" s="5" t="s">
        <v>307</v>
      </c>
      <c r="J887" s="2">
        <f t="array" ref="J887">INDEX('Purchase Behaviour'!B:B,MATCH(A887,'Purchase Behaviour'!A:A, 0))</f>
        <v>373.2742913</v>
      </c>
      <c r="K887" s="2">
        <f t="array" ref="K887">INDEX('Purchase Behaviour'!C:C, MATCH(A887,'Purchase Behaviour'!A:A, 0))</f>
        <v>385.1531633</v>
      </c>
      <c r="L887" s="2">
        <f t="array" ref="L887">INDEX('Purchase Behaviour'!D:D, MATCH($A887,'Purchase Behaviour'!$A:$A, 0))</f>
        <v>468.885689</v>
      </c>
      <c r="M887" s="2">
        <f t="array" ref="M887">INDEX('Purchase Behaviour'!E:E, MATCH($A887,'Purchase Behaviour'!$A:$A, 0))</f>
        <v>299.8922457</v>
      </c>
      <c r="N887" s="2">
        <f t="array" ref="N887">INDEX('Purchase Behaviour'!F:F, MATCH($A887,'Purchase Behaviour'!$A:$A, 0))</f>
        <v>190.6863566</v>
      </c>
      <c r="O887" s="2">
        <f t="array" ref="O887">INDEX('Purchase Behaviour'!G:G, MATCH($A887,'Purchase Behaviour'!$A:$A, 0))</f>
        <v>440.236659</v>
      </c>
      <c r="P887" s="2">
        <f t="array" ref="P887">INDEX('Purchase Behaviour'!H:H, MATCH($A887,'Purchase Behaviour'!$A:$A, 0))</f>
        <v>1</v>
      </c>
      <c r="Q887" s="2">
        <f t="array" ref="Q887">INDEX('Purchase Behaviour'!I:I, MATCH($A887,'Purchase Behaviour'!$A:$A, 0))</f>
        <v>3</v>
      </c>
      <c r="R887" s="2">
        <f t="array" ref="R887">INDEX('Purchase Behaviour'!J:J, MATCH($A887,'Purchase Behaviour'!$A:$A, 0))</f>
        <v>2</v>
      </c>
      <c r="S887" s="2">
        <f t="array" ref="S887">INDEX('Purchase Behaviour'!K:K, MATCH($A887,'Purchase Behaviour'!$A:$A, 0))</f>
        <v>13</v>
      </c>
      <c r="T887" s="2">
        <f t="array" ref="T887">INDEX('Purchase Behaviour'!L:L, MATCH($A887,'Purchase Behaviour'!$A:$A, 0))</f>
        <v>1</v>
      </c>
      <c r="U887" s="2">
        <f t="array" ref="U887">INDEX('Purchase Behaviour'!M:M, MATCH($A887,'Purchase Behaviour'!$A:$A, 0))</f>
        <v>67</v>
      </c>
      <c r="V887" s="2">
        <f t="array" ref="V887">INDEX('Campaign Performance'!B:B, MATCH(A887,'Campaign Performance'!A:A, 0))</f>
        <v>0</v>
      </c>
      <c r="W887" s="2">
        <f t="array" ref="W887">INDEX('Campaign Performance'!C:C, MATCH($A887,'Campaign Performance'!$A:$A, 0))</f>
        <v>0</v>
      </c>
      <c r="X887" s="2">
        <f t="array" ref="X887">INDEX('Campaign Performance'!D:D, MATCH($A887,'Campaign Performance'!$A:$A, 0))</f>
        <v>0</v>
      </c>
      <c r="Y887" s="2">
        <f t="array" ref="Y887">INDEX('Campaign Performance'!E:E, MATCH($A887,'Campaign Performance'!$A:$A, 0))</f>
        <v>0</v>
      </c>
      <c r="Z887" s="2">
        <f t="array" ref="Z887">INDEX('Campaign Performance'!F:F, MATCH($A887,'Campaign Performance'!$A:$A, 0))</f>
        <v>0</v>
      </c>
      <c r="AA887" s="2">
        <f t="array" ref="AA887">INDEX('Campaign Performance'!G:G, MATCH($A887,'Campaign Performance'!$A:$A, 0))</f>
        <v>0</v>
      </c>
      <c r="AB887" s="2">
        <f t="array" ref="AB887">INDEX('Campaign Performance'!H:H, MATCH($A887,'Campaign Performance'!$A:$A, 0))</f>
        <v>0</v>
      </c>
      <c r="AC887" s="5">
        <f t="shared" si="2"/>
        <v>55</v>
      </c>
      <c r="AD887" s="5">
        <f t="shared" si="3"/>
        <v>12</v>
      </c>
      <c r="AE887" s="5">
        <f t="shared" si="4"/>
        <v>2158.128405</v>
      </c>
      <c r="AF887" s="5">
        <f t="shared" si="5"/>
        <v>0</v>
      </c>
      <c r="AG887" s="5" t="str">
        <f t="shared" si="6"/>
        <v>No kids</v>
      </c>
      <c r="AH887" s="5" t="str">
        <f t="shared" si="20"/>
        <v>High income</v>
      </c>
      <c r="AI887" s="5" t="str">
        <f t="shared" si="7"/>
        <v>No</v>
      </c>
      <c r="AJ887" s="5" t="str">
        <f t="shared" si="8"/>
        <v>No Acceptance</v>
      </c>
      <c r="AK887" s="5">
        <f t="shared" si="9"/>
        <v>3</v>
      </c>
      <c r="AL887" s="5">
        <f t="shared" si="10"/>
        <v>0.1093799533</v>
      </c>
      <c r="AM887" s="5">
        <f t="shared" si="11"/>
        <v>0.3232323232</v>
      </c>
      <c r="AN887" s="5">
        <f t="shared" si="12"/>
        <v>0.1111111111</v>
      </c>
      <c r="AO887" s="5">
        <f t="shared" si="13"/>
        <v>0.07142857143</v>
      </c>
      <c r="AP887" s="5">
        <f t="shared" si="14"/>
        <v>0</v>
      </c>
      <c r="AQ887" s="5">
        <f t="shared" si="15"/>
        <v>1</v>
      </c>
      <c r="AR887" s="5">
        <f t="shared" si="16"/>
        <v>0.2481242091</v>
      </c>
      <c r="AS887" s="5">
        <f t="shared" si="17"/>
        <v>1334</v>
      </c>
      <c r="AT887" s="5">
        <f t="shared" si="18"/>
        <v>0.4046449308</v>
      </c>
      <c r="AU887" s="5" t="str">
        <f t="shared" si="19"/>
        <v>Low</v>
      </c>
      <c r="AV887" s="5"/>
      <c r="AW887" s="5"/>
      <c r="AX887" s="5"/>
      <c r="AY887" s="5"/>
      <c r="AZ887" s="5"/>
    </row>
    <row r="888" ht="14.25" customHeight="1">
      <c r="A888" s="5">
        <v>7023.0</v>
      </c>
      <c r="B888" s="5">
        <v>1960.0</v>
      </c>
      <c r="C888" s="5" t="s">
        <v>53</v>
      </c>
      <c r="D888" s="5" t="s">
        <v>47</v>
      </c>
      <c r="E888" s="5">
        <v>46231.0</v>
      </c>
      <c r="F888" s="2">
        <f t="shared" si="1"/>
        <v>46231</v>
      </c>
      <c r="G888" s="5">
        <v>0.0</v>
      </c>
      <c r="H888" s="5">
        <v>0.0</v>
      </c>
      <c r="I888" s="5" t="s">
        <v>548</v>
      </c>
      <c r="J888" s="2">
        <f t="array" ref="J888">INDEX('Purchase Behaviour'!B:B,MATCH(A888,'Purchase Behaviour'!A:A, 0))</f>
        <v>195.2706747</v>
      </c>
      <c r="K888" s="2">
        <f t="array" ref="K888">INDEX('Purchase Behaviour'!C:C, MATCH(A888,'Purchase Behaviour'!A:A, 0))</f>
        <v>187.8928776</v>
      </c>
      <c r="L888" s="2">
        <f t="array" ref="L888">INDEX('Purchase Behaviour'!D:D, MATCH($A888,'Purchase Behaviour'!$A:$A, 0))</f>
        <v>172.1700156</v>
      </c>
      <c r="M888" s="2">
        <f t="array" ref="M888">INDEX('Purchase Behaviour'!E:E, MATCH($A888,'Purchase Behaviour'!$A:$A, 0))</f>
        <v>229.9824351</v>
      </c>
      <c r="N888" s="2">
        <f t="array" ref="N888">INDEX('Purchase Behaviour'!F:F, MATCH($A888,'Purchase Behaviour'!$A:$A, 0))</f>
        <v>144.9839708</v>
      </c>
      <c r="O888" s="2">
        <f t="array" ref="O888">INDEX('Purchase Behaviour'!G:G, MATCH($A888,'Purchase Behaviour'!$A:$A, 0))</f>
        <v>207.4658596</v>
      </c>
      <c r="P888" s="2">
        <f t="array" ref="P888">INDEX('Purchase Behaviour'!H:H, MATCH($A888,'Purchase Behaviour'!$A:$A, 0))</f>
        <v>4</v>
      </c>
      <c r="Q888" s="2">
        <f t="array" ref="Q888">INDEX('Purchase Behaviour'!I:I, MATCH($A888,'Purchase Behaviour'!$A:$A, 0))</f>
        <v>6</v>
      </c>
      <c r="R888" s="2">
        <f t="array" ref="R888">INDEX('Purchase Behaviour'!J:J, MATCH($A888,'Purchase Behaviour'!$A:$A, 0))</f>
        <v>1</v>
      </c>
      <c r="S888" s="2">
        <f t="array" ref="S888">INDEX('Purchase Behaviour'!K:K, MATCH($A888,'Purchase Behaviour'!$A:$A, 0))</f>
        <v>4</v>
      </c>
      <c r="T888" s="2">
        <f t="array" ref="T888">INDEX('Purchase Behaviour'!L:L, MATCH($A888,'Purchase Behaviour'!$A:$A, 0))</f>
        <v>9</v>
      </c>
      <c r="U888" s="2">
        <f t="array" ref="U888">INDEX('Purchase Behaviour'!M:M, MATCH($A888,'Purchase Behaviour'!$A:$A, 0))</f>
        <v>87</v>
      </c>
      <c r="V888" s="2">
        <f t="array" ref="V888">INDEX('Campaign Performance'!B:B, MATCH(A888,'Campaign Performance'!A:A, 0))</f>
        <v>0</v>
      </c>
      <c r="W888" s="2">
        <f t="array" ref="W888">INDEX('Campaign Performance'!C:C, MATCH($A888,'Campaign Performance'!$A:$A, 0))</f>
        <v>0</v>
      </c>
      <c r="X888" s="2">
        <f t="array" ref="X888">INDEX('Campaign Performance'!D:D, MATCH($A888,'Campaign Performance'!$A:$A, 0))</f>
        <v>0</v>
      </c>
      <c r="Y888" s="2">
        <f t="array" ref="Y888">INDEX('Campaign Performance'!E:E, MATCH($A888,'Campaign Performance'!$A:$A, 0))</f>
        <v>0</v>
      </c>
      <c r="Z888" s="2">
        <f t="array" ref="Z888">INDEX('Campaign Performance'!F:F, MATCH($A888,'Campaign Performance'!$A:$A, 0))</f>
        <v>0</v>
      </c>
      <c r="AA888" s="2">
        <f t="array" ref="AA888">INDEX('Campaign Performance'!G:G, MATCH($A888,'Campaign Performance'!$A:$A, 0))</f>
        <v>1</v>
      </c>
      <c r="AB888" s="2">
        <f t="array" ref="AB888">INDEX('Campaign Performance'!H:H, MATCH($A888,'Campaign Performance'!$A:$A, 0))</f>
        <v>0</v>
      </c>
      <c r="AC888" s="5">
        <f t="shared" si="2"/>
        <v>65</v>
      </c>
      <c r="AD888" s="5">
        <f t="shared" si="3"/>
        <v>12</v>
      </c>
      <c r="AE888" s="5">
        <f t="shared" si="4"/>
        <v>1137.765833</v>
      </c>
      <c r="AF888" s="5">
        <f t="shared" si="5"/>
        <v>0</v>
      </c>
      <c r="AG888" s="5" t="str">
        <f t="shared" si="6"/>
        <v>No kids</v>
      </c>
      <c r="AH888" s="5" t="str">
        <f t="shared" si="20"/>
        <v>Mid income</v>
      </c>
      <c r="AI888" s="5" t="str">
        <f t="shared" si="7"/>
        <v>No</v>
      </c>
      <c r="AJ888" s="5" t="str">
        <f t="shared" si="8"/>
        <v>No Acceptance</v>
      </c>
      <c r="AK888" s="5">
        <f t="shared" si="9"/>
        <v>2</v>
      </c>
      <c r="AL888" s="5">
        <f t="shared" si="10"/>
        <v>0.05766513866</v>
      </c>
      <c r="AM888" s="5">
        <f t="shared" si="11"/>
        <v>0.1212121212</v>
      </c>
      <c r="AN888" s="5">
        <f t="shared" si="12"/>
        <v>0.2222222222</v>
      </c>
      <c r="AO888" s="5">
        <f t="shared" si="13"/>
        <v>0.03571428571</v>
      </c>
      <c r="AP888" s="5">
        <f t="shared" si="14"/>
        <v>0</v>
      </c>
      <c r="AQ888" s="5">
        <f t="shared" si="15"/>
        <v>0.5</v>
      </c>
      <c r="AR888" s="5">
        <f t="shared" si="16"/>
        <v>0.1376846829</v>
      </c>
      <c r="AS888" s="5">
        <f t="shared" si="17"/>
        <v>1963</v>
      </c>
      <c r="AT888" s="5">
        <f t="shared" si="18"/>
        <v>0.1237159446</v>
      </c>
      <c r="AU888" s="5" t="str">
        <f t="shared" si="19"/>
        <v>Low</v>
      </c>
      <c r="AV888" s="5"/>
      <c r="AW888" s="5"/>
      <c r="AX888" s="5"/>
      <c r="AY888" s="5"/>
      <c r="AZ888" s="5"/>
    </row>
    <row r="889" ht="14.25" customHeight="1">
      <c r="A889" s="5">
        <v>8086.0</v>
      </c>
      <c r="B889" s="5">
        <v>1960.0</v>
      </c>
      <c r="C889" s="5" t="s">
        <v>46</v>
      </c>
      <c r="D889" s="5" t="s">
        <v>54</v>
      </c>
      <c r="E889" s="5">
        <v>42243.0</v>
      </c>
      <c r="F889" s="2">
        <f t="shared" si="1"/>
        <v>42243</v>
      </c>
      <c r="G889" s="5">
        <v>0.0</v>
      </c>
      <c r="H889" s="5">
        <v>0.0</v>
      </c>
      <c r="I889" s="5" t="s">
        <v>549</v>
      </c>
      <c r="J889" s="2">
        <f t="array" ref="J889">INDEX('Purchase Behaviour'!B:B,MATCH(A889,'Purchase Behaviour'!A:A, 0))</f>
        <v>148.5277024</v>
      </c>
      <c r="K889" s="2">
        <f t="array" ref="K889">INDEX('Purchase Behaviour'!C:C, MATCH(A889,'Purchase Behaviour'!A:A, 0))</f>
        <v>162.7276318</v>
      </c>
      <c r="L889" s="2">
        <f t="array" ref="L889">INDEX('Purchase Behaviour'!D:D, MATCH($A889,'Purchase Behaviour'!$A:$A, 0))</f>
        <v>225.0152876</v>
      </c>
      <c r="M889" s="2">
        <f t="array" ref="M889">INDEX('Purchase Behaviour'!E:E, MATCH($A889,'Purchase Behaviour'!$A:$A, 0))</f>
        <v>244.2645348</v>
      </c>
      <c r="N889" s="2">
        <f t="array" ref="N889">INDEX('Purchase Behaviour'!F:F, MATCH($A889,'Purchase Behaviour'!$A:$A, 0))</f>
        <v>182.3308695</v>
      </c>
      <c r="O889" s="2">
        <f t="array" ref="O889">INDEX('Purchase Behaviour'!G:G, MATCH($A889,'Purchase Behaviour'!$A:$A, 0))</f>
        <v>264.7311464</v>
      </c>
      <c r="P889" s="2">
        <f t="array" ref="P889">INDEX('Purchase Behaviour'!H:H, MATCH($A889,'Purchase Behaviour'!$A:$A, 0))</f>
        <v>2</v>
      </c>
      <c r="Q889" s="2">
        <f t="array" ref="Q889">INDEX('Purchase Behaviour'!I:I, MATCH($A889,'Purchase Behaviour'!$A:$A, 0))</f>
        <v>2</v>
      </c>
      <c r="R889" s="2">
        <f t="array" ref="R889">INDEX('Purchase Behaviour'!J:J, MATCH($A889,'Purchase Behaviour'!$A:$A, 0))</f>
        <v>0</v>
      </c>
      <c r="S889" s="2">
        <f t="array" ref="S889">INDEX('Purchase Behaviour'!K:K, MATCH($A889,'Purchase Behaviour'!$A:$A, 0))</f>
        <v>3</v>
      </c>
      <c r="T889" s="2">
        <f t="array" ref="T889">INDEX('Purchase Behaviour'!L:L, MATCH($A889,'Purchase Behaviour'!$A:$A, 0))</f>
        <v>7</v>
      </c>
      <c r="U889" s="2">
        <f t="array" ref="U889">INDEX('Purchase Behaviour'!M:M, MATCH($A889,'Purchase Behaviour'!$A:$A, 0))</f>
        <v>34</v>
      </c>
      <c r="V889" s="2">
        <f t="array" ref="V889">INDEX('Campaign Performance'!B:B, MATCH(A889,'Campaign Performance'!A:A, 0))</f>
        <v>0</v>
      </c>
      <c r="W889" s="2">
        <f t="array" ref="W889">INDEX('Campaign Performance'!C:C, MATCH($A889,'Campaign Performance'!$A:$A, 0))</f>
        <v>0</v>
      </c>
      <c r="X889" s="2">
        <f t="array" ref="X889">INDEX('Campaign Performance'!D:D, MATCH($A889,'Campaign Performance'!$A:$A, 0))</f>
        <v>0</v>
      </c>
      <c r="Y889" s="2">
        <f t="array" ref="Y889">INDEX('Campaign Performance'!E:E, MATCH($A889,'Campaign Performance'!$A:$A, 0))</f>
        <v>0</v>
      </c>
      <c r="Z889" s="2">
        <f t="array" ref="Z889">INDEX('Campaign Performance'!F:F, MATCH($A889,'Campaign Performance'!$A:$A, 0))</f>
        <v>0</v>
      </c>
      <c r="AA889" s="2">
        <f t="array" ref="AA889">INDEX('Campaign Performance'!G:G, MATCH($A889,'Campaign Performance'!$A:$A, 0))</f>
        <v>0</v>
      </c>
      <c r="AB889" s="2">
        <f t="array" ref="AB889">INDEX('Campaign Performance'!H:H, MATCH($A889,'Campaign Performance'!$A:$A, 0))</f>
        <v>0</v>
      </c>
      <c r="AC889" s="5">
        <f t="shared" si="2"/>
        <v>65</v>
      </c>
      <c r="AD889" s="5">
        <f t="shared" si="3"/>
        <v>11</v>
      </c>
      <c r="AE889" s="5">
        <f t="shared" si="4"/>
        <v>1227.597172</v>
      </c>
      <c r="AF889" s="5">
        <f t="shared" si="5"/>
        <v>0</v>
      </c>
      <c r="AG889" s="5" t="str">
        <f t="shared" si="6"/>
        <v>No kids</v>
      </c>
      <c r="AH889" s="5" t="str">
        <f t="shared" si="20"/>
        <v>Mid income</v>
      </c>
      <c r="AI889" s="5" t="str">
        <f t="shared" si="7"/>
        <v>No</v>
      </c>
      <c r="AJ889" s="5" t="str">
        <f t="shared" si="8"/>
        <v>No Acceptance</v>
      </c>
      <c r="AK889" s="5">
        <f t="shared" si="9"/>
        <v>2</v>
      </c>
      <c r="AL889" s="5">
        <f t="shared" si="10"/>
        <v>0.06221804091</v>
      </c>
      <c r="AM889" s="5">
        <f t="shared" si="11"/>
        <v>0.6565656566</v>
      </c>
      <c r="AN889" s="5">
        <f t="shared" si="12"/>
        <v>0.07407407407</v>
      </c>
      <c r="AO889" s="5">
        <f t="shared" si="13"/>
        <v>0</v>
      </c>
      <c r="AP889" s="5">
        <f t="shared" si="14"/>
        <v>0</v>
      </c>
      <c r="AQ889" s="5">
        <f t="shared" si="15"/>
        <v>0.5</v>
      </c>
      <c r="AR889" s="5">
        <f t="shared" si="16"/>
        <v>0.2736353183</v>
      </c>
      <c r="AS889" s="5">
        <f t="shared" si="17"/>
        <v>1152</v>
      </c>
      <c r="AT889" s="5">
        <f t="shared" si="18"/>
        <v>0.4859312193</v>
      </c>
      <c r="AU889" s="5" t="str">
        <f t="shared" si="19"/>
        <v>Low</v>
      </c>
      <c r="AV889" s="5"/>
      <c r="AW889" s="5"/>
      <c r="AX889" s="5"/>
      <c r="AY889" s="5"/>
      <c r="AZ889" s="5"/>
    </row>
    <row r="890" ht="14.25" customHeight="1">
      <c r="A890" s="5">
        <v>8825.0</v>
      </c>
      <c r="B890" s="5">
        <v>1962.0</v>
      </c>
      <c r="C890" s="5" t="s">
        <v>46</v>
      </c>
      <c r="D890" s="5" t="s">
        <v>50</v>
      </c>
      <c r="E890" s="5">
        <v>51195.0</v>
      </c>
      <c r="F890" s="2">
        <f t="shared" si="1"/>
        <v>51195</v>
      </c>
      <c r="G890" s="5">
        <v>0.0</v>
      </c>
      <c r="H890" s="5">
        <v>0.0</v>
      </c>
      <c r="I890" s="5" t="s">
        <v>379</v>
      </c>
      <c r="J890" s="2">
        <f t="array" ref="J890">INDEX('Purchase Behaviour'!B:B,MATCH(A890,'Purchase Behaviour'!A:A, 0))</f>
        <v>168.7151762</v>
      </c>
      <c r="K890" s="2">
        <f t="array" ref="K890">INDEX('Purchase Behaviour'!C:C, MATCH(A890,'Purchase Behaviour'!A:A, 0))</f>
        <v>125.8219926</v>
      </c>
      <c r="L890" s="2">
        <f t="array" ref="L890">INDEX('Purchase Behaviour'!D:D, MATCH($A890,'Purchase Behaviour'!$A:$A, 0))</f>
        <v>140.2120949</v>
      </c>
      <c r="M890" s="2">
        <f t="array" ref="M890">INDEX('Purchase Behaviour'!E:E, MATCH($A890,'Purchase Behaviour'!$A:$A, 0))</f>
        <v>160.6651781</v>
      </c>
      <c r="N890" s="2">
        <f t="array" ref="N890">INDEX('Purchase Behaviour'!F:F, MATCH($A890,'Purchase Behaviour'!$A:$A, 0))</f>
        <v>142.0488978</v>
      </c>
      <c r="O890" s="2">
        <f t="array" ref="O890">INDEX('Purchase Behaviour'!G:G, MATCH($A890,'Purchase Behaviour'!$A:$A, 0))</f>
        <v>403.4008955</v>
      </c>
      <c r="P890" s="2">
        <f t="array" ref="P890">INDEX('Purchase Behaviour'!H:H, MATCH($A890,'Purchase Behaviour'!$A:$A, 0))</f>
        <v>8</v>
      </c>
      <c r="Q890" s="2">
        <f t="array" ref="Q890">INDEX('Purchase Behaviour'!I:I, MATCH($A890,'Purchase Behaviour'!$A:$A, 0))</f>
        <v>9</v>
      </c>
      <c r="R890" s="2">
        <f t="array" ref="R890">INDEX('Purchase Behaviour'!J:J, MATCH($A890,'Purchase Behaviour'!$A:$A, 0))</f>
        <v>2</v>
      </c>
      <c r="S890" s="2">
        <f t="array" ref="S890">INDEX('Purchase Behaviour'!K:K, MATCH($A890,'Purchase Behaviour'!$A:$A, 0))</f>
        <v>5</v>
      </c>
      <c r="T890" s="2">
        <f t="array" ref="T890">INDEX('Purchase Behaviour'!L:L, MATCH($A890,'Purchase Behaviour'!$A:$A, 0))</f>
        <v>8</v>
      </c>
      <c r="U890" s="2">
        <f t="array" ref="U890">INDEX('Purchase Behaviour'!M:M, MATCH($A890,'Purchase Behaviour'!$A:$A, 0))</f>
        <v>46</v>
      </c>
      <c r="V890" s="2">
        <f t="array" ref="V890">INDEX('Campaign Performance'!B:B, MATCH(A890,'Campaign Performance'!A:A, 0))</f>
        <v>0</v>
      </c>
      <c r="W890" s="2">
        <f t="array" ref="W890">INDEX('Campaign Performance'!C:C, MATCH($A890,'Campaign Performance'!$A:$A, 0))</f>
        <v>0</v>
      </c>
      <c r="X890" s="2">
        <f t="array" ref="X890">INDEX('Campaign Performance'!D:D, MATCH($A890,'Campaign Performance'!$A:$A, 0))</f>
        <v>0</v>
      </c>
      <c r="Y890" s="2">
        <f t="array" ref="Y890">INDEX('Campaign Performance'!E:E, MATCH($A890,'Campaign Performance'!$A:$A, 0))</f>
        <v>0</v>
      </c>
      <c r="Z890" s="2">
        <f t="array" ref="Z890">INDEX('Campaign Performance'!F:F, MATCH($A890,'Campaign Performance'!$A:$A, 0))</f>
        <v>0</v>
      </c>
      <c r="AA890" s="2">
        <f t="array" ref="AA890">INDEX('Campaign Performance'!G:G, MATCH($A890,'Campaign Performance'!$A:$A, 0))</f>
        <v>0</v>
      </c>
      <c r="AB890" s="2">
        <f t="array" ref="AB890">INDEX('Campaign Performance'!H:H, MATCH($A890,'Campaign Performance'!$A:$A, 0))</f>
        <v>0</v>
      </c>
      <c r="AC890" s="5">
        <f t="shared" si="2"/>
        <v>63</v>
      </c>
      <c r="AD890" s="5">
        <f t="shared" si="3"/>
        <v>12</v>
      </c>
      <c r="AE890" s="5">
        <f t="shared" si="4"/>
        <v>1140.864235</v>
      </c>
      <c r="AF890" s="5">
        <f t="shared" si="5"/>
        <v>0</v>
      </c>
      <c r="AG890" s="5" t="str">
        <f t="shared" si="6"/>
        <v>No kids</v>
      </c>
      <c r="AH890" s="5" t="str">
        <f t="shared" si="20"/>
        <v>High income</v>
      </c>
      <c r="AI890" s="5" t="str">
        <f t="shared" si="7"/>
        <v>No</v>
      </c>
      <c r="AJ890" s="5" t="str">
        <f t="shared" si="8"/>
        <v>No Acceptance</v>
      </c>
      <c r="AK890" s="5">
        <f t="shared" si="9"/>
        <v>3</v>
      </c>
      <c r="AL890" s="5">
        <f t="shared" si="10"/>
        <v>0.05782217428</v>
      </c>
      <c r="AM890" s="5">
        <f t="shared" si="11"/>
        <v>0.5353535354</v>
      </c>
      <c r="AN890" s="5">
        <f t="shared" si="12"/>
        <v>0.3333333333</v>
      </c>
      <c r="AO890" s="5">
        <f t="shared" si="13"/>
        <v>0.07142857143</v>
      </c>
      <c r="AP890" s="5">
        <f t="shared" si="14"/>
        <v>0</v>
      </c>
      <c r="AQ890" s="5">
        <f t="shared" si="15"/>
        <v>1</v>
      </c>
      <c r="AR890" s="5">
        <f t="shared" si="16"/>
        <v>0.3322044613</v>
      </c>
      <c r="AS890" s="5">
        <f t="shared" si="17"/>
        <v>708</v>
      </c>
      <c r="AT890" s="5">
        <f t="shared" si="18"/>
        <v>0.6842340331</v>
      </c>
      <c r="AU890" s="5" t="str">
        <f t="shared" si="19"/>
        <v>Mid</v>
      </c>
      <c r="AV890" s="5"/>
      <c r="AW890" s="5"/>
      <c r="AX890" s="5"/>
      <c r="AY890" s="5"/>
      <c r="AZ890" s="5"/>
    </row>
    <row r="891" ht="14.25" customHeight="1">
      <c r="A891" s="5">
        <v>2930.0</v>
      </c>
      <c r="B891" s="5">
        <v>1978.0</v>
      </c>
      <c r="C891" s="5" t="s">
        <v>56</v>
      </c>
      <c r="D891" s="5" t="s">
        <v>47</v>
      </c>
      <c r="E891" s="5">
        <v>68092.0</v>
      </c>
      <c r="F891" s="2">
        <f t="shared" si="1"/>
        <v>68092</v>
      </c>
      <c r="G891" s="5">
        <v>0.0</v>
      </c>
      <c r="H891" s="5">
        <v>1.0</v>
      </c>
      <c r="I891" s="5" t="s">
        <v>476</v>
      </c>
      <c r="J891" s="2">
        <f t="array" ref="J891">INDEX('Purchase Behaviour'!B:B,MATCH(A891,'Purchase Behaviour'!A:A, 0))</f>
        <v>164.1883366</v>
      </c>
      <c r="K891" s="2">
        <f t="array" ref="K891">INDEX('Purchase Behaviour'!C:C, MATCH(A891,'Purchase Behaviour'!A:A, 0))</f>
        <v>423.5536251</v>
      </c>
      <c r="L891" s="2">
        <f t="array" ref="L891">INDEX('Purchase Behaviour'!D:D, MATCH($A891,'Purchase Behaviour'!$A:$A, 0))</f>
        <v>323.1962194</v>
      </c>
      <c r="M891" s="2">
        <f t="array" ref="M891">INDEX('Purchase Behaviour'!E:E, MATCH($A891,'Purchase Behaviour'!$A:$A, 0))</f>
        <v>349.2332922</v>
      </c>
      <c r="N891" s="2">
        <f t="array" ref="N891">INDEX('Purchase Behaviour'!F:F, MATCH($A891,'Purchase Behaviour'!$A:$A, 0))</f>
        <v>231.3837356</v>
      </c>
      <c r="O891" s="2">
        <f t="array" ref="O891">INDEX('Purchase Behaviour'!G:G, MATCH($A891,'Purchase Behaviour'!$A:$A, 0))</f>
        <v>359.7482675</v>
      </c>
      <c r="P891" s="2">
        <f t="array" ref="P891">INDEX('Purchase Behaviour'!H:H, MATCH($A891,'Purchase Behaviour'!$A:$A, 0))</f>
        <v>2</v>
      </c>
      <c r="Q891" s="2">
        <f t="array" ref="Q891">INDEX('Purchase Behaviour'!I:I, MATCH($A891,'Purchase Behaviour'!$A:$A, 0))</f>
        <v>2</v>
      </c>
      <c r="R891" s="2">
        <f t="array" ref="R891">INDEX('Purchase Behaviour'!J:J, MATCH($A891,'Purchase Behaviour'!$A:$A, 0))</f>
        <v>6</v>
      </c>
      <c r="S891" s="2">
        <f t="array" ref="S891">INDEX('Purchase Behaviour'!K:K, MATCH($A891,'Purchase Behaviour'!$A:$A, 0))</f>
        <v>10</v>
      </c>
      <c r="T891" s="2">
        <f t="array" ref="T891">INDEX('Purchase Behaviour'!L:L, MATCH($A891,'Purchase Behaviour'!$A:$A, 0))</f>
        <v>5</v>
      </c>
      <c r="U891" s="2">
        <f t="array" ref="U891">INDEX('Purchase Behaviour'!M:M, MATCH($A891,'Purchase Behaviour'!$A:$A, 0))</f>
        <v>7</v>
      </c>
      <c r="V891" s="2">
        <f t="array" ref="V891">INDEX('Campaign Performance'!B:B, MATCH(A891,'Campaign Performance'!A:A, 0))</f>
        <v>0</v>
      </c>
      <c r="W891" s="2">
        <f t="array" ref="W891">INDEX('Campaign Performance'!C:C, MATCH($A891,'Campaign Performance'!$A:$A, 0))</f>
        <v>0</v>
      </c>
      <c r="X891" s="2">
        <f t="array" ref="X891">INDEX('Campaign Performance'!D:D, MATCH($A891,'Campaign Performance'!$A:$A, 0))</f>
        <v>0</v>
      </c>
      <c r="Y891" s="2">
        <f t="array" ref="Y891">INDEX('Campaign Performance'!E:E, MATCH($A891,'Campaign Performance'!$A:$A, 0))</f>
        <v>0</v>
      </c>
      <c r="Z891" s="2">
        <f t="array" ref="Z891">INDEX('Campaign Performance'!F:F, MATCH($A891,'Campaign Performance'!$A:$A, 0))</f>
        <v>0</v>
      </c>
      <c r="AA891" s="2">
        <f t="array" ref="AA891">INDEX('Campaign Performance'!G:G, MATCH($A891,'Campaign Performance'!$A:$A, 0))</f>
        <v>0</v>
      </c>
      <c r="AB891" s="2">
        <f t="array" ref="AB891">INDEX('Campaign Performance'!H:H, MATCH($A891,'Campaign Performance'!$A:$A, 0))</f>
        <v>0</v>
      </c>
      <c r="AC891" s="5">
        <f t="shared" si="2"/>
        <v>47</v>
      </c>
      <c r="AD891" s="5">
        <f t="shared" si="3"/>
        <v>11</v>
      </c>
      <c r="AE891" s="5">
        <f t="shared" si="4"/>
        <v>1851.303476</v>
      </c>
      <c r="AF891" s="5">
        <f t="shared" si="5"/>
        <v>0</v>
      </c>
      <c r="AG891" s="5" t="str">
        <f t="shared" si="6"/>
        <v>Small family</v>
      </c>
      <c r="AH891" s="5" t="str">
        <f t="shared" si="20"/>
        <v>High income</v>
      </c>
      <c r="AI891" s="5" t="str">
        <f t="shared" si="7"/>
        <v>No</v>
      </c>
      <c r="AJ891" s="5" t="str">
        <f t="shared" si="8"/>
        <v>No Acceptance</v>
      </c>
      <c r="AK891" s="5">
        <f t="shared" si="9"/>
        <v>3</v>
      </c>
      <c r="AL891" s="5">
        <f t="shared" si="10"/>
        <v>0.09382921206</v>
      </c>
      <c r="AM891" s="5">
        <f t="shared" si="11"/>
        <v>0.9292929293</v>
      </c>
      <c r="AN891" s="5">
        <f t="shared" si="12"/>
        <v>0.07407407407</v>
      </c>
      <c r="AO891" s="5">
        <f t="shared" si="13"/>
        <v>0.2142857143</v>
      </c>
      <c r="AP891" s="5">
        <f t="shared" si="14"/>
        <v>0</v>
      </c>
      <c r="AQ891" s="5">
        <f t="shared" si="15"/>
        <v>1</v>
      </c>
      <c r="AR891" s="5">
        <f t="shared" si="16"/>
        <v>0.4347848643</v>
      </c>
      <c r="AS891" s="5">
        <f t="shared" si="17"/>
        <v>209</v>
      </c>
      <c r="AT891" s="5">
        <f t="shared" si="18"/>
        <v>0.9071013845</v>
      </c>
      <c r="AU891" s="5" t="str">
        <f t="shared" si="19"/>
        <v>High</v>
      </c>
      <c r="AV891" s="5"/>
      <c r="AW891" s="5"/>
      <c r="AX891" s="5"/>
      <c r="AY891" s="5"/>
      <c r="AZ891" s="5"/>
    </row>
    <row r="892" ht="14.25" customHeight="1">
      <c r="A892" s="5">
        <v>1928.0</v>
      </c>
      <c r="B892" s="5">
        <v>1973.0</v>
      </c>
      <c r="C892" s="5" t="s">
        <v>46</v>
      </c>
      <c r="D892" s="5" t="s">
        <v>54</v>
      </c>
      <c r="E892" s="5">
        <v>31814.0</v>
      </c>
      <c r="F892" s="2">
        <f t="shared" si="1"/>
        <v>31814</v>
      </c>
      <c r="G892" s="5">
        <v>0.0</v>
      </c>
      <c r="H892" s="5">
        <v>0.0</v>
      </c>
      <c r="I892" s="5" t="s">
        <v>511</v>
      </c>
      <c r="J892" s="2">
        <f t="array" ref="J892">INDEX('Purchase Behaviour'!B:B,MATCH(A892,'Purchase Behaviour'!A:A, 0))</f>
        <v>107.7083954</v>
      </c>
      <c r="K892" s="2">
        <f t="array" ref="K892">INDEX('Purchase Behaviour'!C:C, MATCH(A892,'Purchase Behaviour'!A:A, 0))</f>
        <v>197.1788065</v>
      </c>
      <c r="L892" s="2">
        <f t="array" ref="L892">INDEX('Purchase Behaviour'!D:D, MATCH($A892,'Purchase Behaviour'!$A:$A, 0))</f>
        <v>201.209675</v>
      </c>
      <c r="M892" s="2">
        <f t="array" ref="M892">INDEX('Purchase Behaviour'!E:E, MATCH($A892,'Purchase Behaviour'!$A:$A, 0))</f>
        <v>145.6585751</v>
      </c>
      <c r="N892" s="2">
        <f t="array" ref="N892">INDEX('Purchase Behaviour'!F:F, MATCH($A892,'Purchase Behaviour'!$A:$A, 0))</f>
        <v>148.8491706</v>
      </c>
      <c r="O892" s="2">
        <f t="array" ref="O892">INDEX('Purchase Behaviour'!G:G, MATCH($A892,'Purchase Behaviour'!$A:$A, 0))</f>
        <v>173.3073801</v>
      </c>
      <c r="P892" s="2">
        <f t="array" ref="P892">INDEX('Purchase Behaviour'!H:H, MATCH($A892,'Purchase Behaviour'!$A:$A, 0))</f>
        <v>2</v>
      </c>
      <c r="Q892" s="2">
        <f t="array" ref="Q892">INDEX('Purchase Behaviour'!I:I, MATCH($A892,'Purchase Behaviour'!$A:$A, 0))</f>
        <v>2</v>
      </c>
      <c r="R892" s="2">
        <f t="array" ref="R892">INDEX('Purchase Behaviour'!J:J, MATCH($A892,'Purchase Behaviour'!$A:$A, 0))</f>
        <v>0</v>
      </c>
      <c r="S892" s="2">
        <f t="array" ref="S892">INDEX('Purchase Behaviour'!K:K, MATCH($A892,'Purchase Behaviour'!$A:$A, 0))</f>
        <v>3</v>
      </c>
      <c r="T892" s="2">
        <f t="array" ref="T892">INDEX('Purchase Behaviour'!L:L, MATCH($A892,'Purchase Behaviour'!$A:$A, 0))</f>
        <v>9</v>
      </c>
      <c r="U892" s="2">
        <f t="array" ref="U892">INDEX('Purchase Behaviour'!M:M, MATCH($A892,'Purchase Behaviour'!$A:$A, 0))</f>
        <v>73</v>
      </c>
      <c r="V892" s="2">
        <f t="array" ref="V892">INDEX('Campaign Performance'!B:B, MATCH(A892,'Campaign Performance'!A:A, 0))</f>
        <v>1</v>
      </c>
      <c r="W892" s="2">
        <f t="array" ref="W892">INDEX('Campaign Performance'!C:C, MATCH($A892,'Campaign Performance'!$A:$A, 0))</f>
        <v>0</v>
      </c>
      <c r="X892" s="2">
        <f t="array" ref="X892">INDEX('Campaign Performance'!D:D, MATCH($A892,'Campaign Performance'!$A:$A, 0))</f>
        <v>0</v>
      </c>
      <c r="Y892" s="2">
        <f t="array" ref="Y892">INDEX('Campaign Performance'!E:E, MATCH($A892,'Campaign Performance'!$A:$A, 0))</f>
        <v>0</v>
      </c>
      <c r="Z892" s="2">
        <f t="array" ref="Z892">INDEX('Campaign Performance'!F:F, MATCH($A892,'Campaign Performance'!$A:$A, 0))</f>
        <v>0</v>
      </c>
      <c r="AA892" s="2">
        <f t="array" ref="AA892">INDEX('Campaign Performance'!G:G, MATCH($A892,'Campaign Performance'!$A:$A, 0))</f>
        <v>0</v>
      </c>
      <c r="AB892" s="2">
        <f t="array" ref="AB892">INDEX('Campaign Performance'!H:H, MATCH($A892,'Campaign Performance'!$A:$A, 0))</f>
        <v>0</v>
      </c>
      <c r="AC892" s="5">
        <f t="shared" si="2"/>
        <v>52</v>
      </c>
      <c r="AD892" s="5">
        <f t="shared" si="3"/>
        <v>12</v>
      </c>
      <c r="AE892" s="5">
        <f t="shared" si="4"/>
        <v>973.9120027</v>
      </c>
      <c r="AF892" s="5">
        <f t="shared" si="5"/>
        <v>1</v>
      </c>
      <c r="AG892" s="5" t="str">
        <f t="shared" si="6"/>
        <v>No kids</v>
      </c>
      <c r="AH892" s="5" t="str">
        <f t="shared" si="20"/>
        <v>Mid income</v>
      </c>
      <c r="AI892" s="5" t="str">
        <f t="shared" si="7"/>
        <v>No</v>
      </c>
      <c r="AJ892" s="5" t="str">
        <f t="shared" si="8"/>
        <v>Low Acceptance</v>
      </c>
      <c r="AK892" s="5">
        <f t="shared" si="9"/>
        <v>2</v>
      </c>
      <c r="AL892" s="5">
        <f t="shared" si="10"/>
        <v>0.04936057054</v>
      </c>
      <c r="AM892" s="5">
        <f t="shared" si="11"/>
        <v>0.2626262626</v>
      </c>
      <c r="AN892" s="5">
        <f t="shared" si="12"/>
        <v>0.07407407407</v>
      </c>
      <c r="AO892" s="5">
        <f t="shared" si="13"/>
        <v>0</v>
      </c>
      <c r="AP892" s="5">
        <f t="shared" si="14"/>
        <v>0.25</v>
      </c>
      <c r="AQ892" s="5">
        <f t="shared" si="15"/>
        <v>0.5</v>
      </c>
      <c r="AR892" s="5">
        <f t="shared" si="16"/>
        <v>0.1772391325</v>
      </c>
      <c r="AS892" s="5">
        <f t="shared" si="17"/>
        <v>1813</v>
      </c>
      <c r="AT892" s="5">
        <f t="shared" si="18"/>
        <v>0.1907101385</v>
      </c>
      <c r="AU892" s="5" t="str">
        <f t="shared" si="19"/>
        <v>Low</v>
      </c>
      <c r="AV892" s="5"/>
      <c r="AW892" s="5"/>
      <c r="AX892" s="5"/>
      <c r="AY892" s="5"/>
      <c r="AZ892" s="5"/>
    </row>
    <row r="893" ht="14.25" customHeight="1">
      <c r="A893" s="5">
        <v>7108.0</v>
      </c>
      <c r="B893" s="5">
        <v>1965.0</v>
      </c>
      <c r="C893" s="5" t="s">
        <v>56</v>
      </c>
      <c r="D893" s="5" t="s">
        <v>88</v>
      </c>
      <c r="E893" s="5">
        <v>51390.0</v>
      </c>
      <c r="F893" s="2">
        <f t="shared" si="1"/>
        <v>51390</v>
      </c>
      <c r="G893" s="5">
        <v>0.0</v>
      </c>
      <c r="H893" s="5">
        <v>0.0</v>
      </c>
      <c r="I893" s="5" t="s">
        <v>238</v>
      </c>
      <c r="J893" s="2">
        <f t="array" ref="J893">INDEX('Purchase Behaviour'!B:B,MATCH(A893,'Purchase Behaviour'!A:A, 0))</f>
        <v>275.9259541</v>
      </c>
      <c r="K893" s="2">
        <f t="array" ref="K893">INDEX('Purchase Behaviour'!C:C, MATCH(A893,'Purchase Behaviour'!A:A, 0))</f>
        <v>326.4855112</v>
      </c>
      <c r="L893" s="2">
        <f t="array" ref="L893">INDEX('Purchase Behaviour'!D:D, MATCH($A893,'Purchase Behaviour'!$A:$A, 0))</f>
        <v>324.2586228</v>
      </c>
      <c r="M893" s="2">
        <f t="array" ref="M893">INDEX('Purchase Behaviour'!E:E, MATCH($A893,'Purchase Behaviour'!$A:$A, 0))</f>
        <v>243.6286855</v>
      </c>
      <c r="N893" s="2">
        <f t="array" ref="N893">INDEX('Purchase Behaviour'!F:F, MATCH($A893,'Purchase Behaviour'!$A:$A, 0))</f>
        <v>208.3465525</v>
      </c>
      <c r="O893" s="2">
        <f t="array" ref="O893">INDEX('Purchase Behaviour'!G:G, MATCH($A893,'Purchase Behaviour'!$A:$A, 0))</f>
        <v>309.7623483</v>
      </c>
      <c r="P893" s="2">
        <f t="array" ref="P893">INDEX('Purchase Behaviour'!H:H, MATCH($A893,'Purchase Behaviour'!$A:$A, 0))</f>
        <v>6</v>
      </c>
      <c r="Q893" s="2">
        <f t="array" ref="Q893">INDEX('Purchase Behaviour'!I:I, MATCH($A893,'Purchase Behaviour'!$A:$A, 0))</f>
        <v>5</v>
      </c>
      <c r="R893" s="2">
        <f t="array" ref="R893">INDEX('Purchase Behaviour'!J:J, MATCH($A893,'Purchase Behaviour'!$A:$A, 0))</f>
        <v>2</v>
      </c>
      <c r="S893" s="2">
        <f t="array" ref="S893">INDEX('Purchase Behaviour'!K:K, MATCH($A893,'Purchase Behaviour'!$A:$A, 0))</f>
        <v>5</v>
      </c>
      <c r="T893" s="2">
        <f t="array" ref="T893">INDEX('Purchase Behaviour'!L:L, MATCH($A893,'Purchase Behaviour'!$A:$A, 0))</f>
        <v>5</v>
      </c>
      <c r="U893" s="2">
        <f t="array" ref="U893">INDEX('Purchase Behaviour'!M:M, MATCH($A893,'Purchase Behaviour'!$A:$A, 0))</f>
        <v>54</v>
      </c>
      <c r="V893" s="2">
        <f t="array" ref="V893">INDEX('Campaign Performance'!B:B, MATCH(A893,'Campaign Performance'!A:A, 0))</f>
        <v>0</v>
      </c>
      <c r="W893" s="2">
        <f t="array" ref="W893">INDEX('Campaign Performance'!C:C, MATCH($A893,'Campaign Performance'!$A:$A, 0))</f>
        <v>0</v>
      </c>
      <c r="X893" s="2">
        <f t="array" ref="X893">INDEX('Campaign Performance'!D:D, MATCH($A893,'Campaign Performance'!$A:$A, 0))</f>
        <v>0</v>
      </c>
      <c r="Y893" s="2">
        <f t="array" ref="Y893">INDEX('Campaign Performance'!E:E, MATCH($A893,'Campaign Performance'!$A:$A, 0))</f>
        <v>0</v>
      </c>
      <c r="Z893" s="2">
        <f t="array" ref="Z893">INDEX('Campaign Performance'!F:F, MATCH($A893,'Campaign Performance'!$A:$A, 0))</f>
        <v>0</v>
      </c>
      <c r="AA893" s="2">
        <f t="array" ref="AA893">INDEX('Campaign Performance'!G:G, MATCH($A893,'Campaign Performance'!$A:$A, 0))</f>
        <v>0</v>
      </c>
      <c r="AB893" s="2">
        <f t="array" ref="AB893">INDEX('Campaign Performance'!H:H, MATCH($A893,'Campaign Performance'!$A:$A, 0))</f>
        <v>0</v>
      </c>
      <c r="AC893" s="5">
        <f t="shared" si="2"/>
        <v>60</v>
      </c>
      <c r="AD893" s="5">
        <f t="shared" si="3"/>
        <v>13</v>
      </c>
      <c r="AE893" s="5">
        <f t="shared" si="4"/>
        <v>1688.407674</v>
      </c>
      <c r="AF893" s="5">
        <f t="shared" si="5"/>
        <v>0</v>
      </c>
      <c r="AG893" s="5" t="str">
        <f t="shared" si="6"/>
        <v>No kids</v>
      </c>
      <c r="AH893" s="5" t="str">
        <f t="shared" si="20"/>
        <v>High income</v>
      </c>
      <c r="AI893" s="5" t="str">
        <f t="shared" si="7"/>
        <v>No</v>
      </c>
      <c r="AJ893" s="5" t="str">
        <f t="shared" si="8"/>
        <v>No Acceptance</v>
      </c>
      <c r="AK893" s="5">
        <f t="shared" si="9"/>
        <v>3</v>
      </c>
      <c r="AL893" s="5">
        <f t="shared" si="10"/>
        <v>0.08557319951</v>
      </c>
      <c r="AM893" s="5">
        <f t="shared" si="11"/>
        <v>0.4545454545</v>
      </c>
      <c r="AN893" s="5">
        <f t="shared" si="12"/>
        <v>0.1851851852</v>
      </c>
      <c r="AO893" s="5">
        <f t="shared" si="13"/>
        <v>0.07142857143</v>
      </c>
      <c r="AP893" s="5">
        <f t="shared" si="14"/>
        <v>0</v>
      </c>
      <c r="AQ893" s="5">
        <f t="shared" si="15"/>
        <v>1</v>
      </c>
      <c r="AR893" s="5">
        <f t="shared" si="16"/>
        <v>0.2926775712</v>
      </c>
      <c r="AS893" s="5">
        <f t="shared" si="17"/>
        <v>1013</v>
      </c>
      <c r="AT893" s="5">
        <f t="shared" si="18"/>
        <v>0.5480125056</v>
      </c>
      <c r="AU893" s="5" t="str">
        <f t="shared" si="19"/>
        <v>Mid</v>
      </c>
      <c r="AV893" s="5"/>
      <c r="AW893" s="5"/>
      <c r="AX893" s="5"/>
      <c r="AY893" s="5"/>
      <c r="AZ893" s="5"/>
    </row>
    <row r="894" ht="14.25" customHeight="1">
      <c r="A894" s="5">
        <v>10925.0</v>
      </c>
      <c r="B894" s="5">
        <v>1983.0</v>
      </c>
      <c r="C894" s="5" t="s">
        <v>46</v>
      </c>
      <c r="D894" s="5" t="s">
        <v>54</v>
      </c>
      <c r="E894" s="5">
        <v>76630.0</v>
      </c>
      <c r="F894" s="2">
        <f t="shared" si="1"/>
        <v>76630</v>
      </c>
      <c r="G894" s="5">
        <v>1.0</v>
      </c>
      <c r="H894" s="5">
        <v>1.0</v>
      </c>
      <c r="I894" s="5" t="s">
        <v>550</v>
      </c>
      <c r="J894" s="2">
        <f t="array" ref="J894">INDEX('Purchase Behaviour'!B:B,MATCH(A894,'Purchase Behaviour'!A:A, 0))</f>
        <v>348.3323117</v>
      </c>
      <c r="K894" s="2">
        <f t="array" ref="K894">INDEX('Purchase Behaviour'!C:C, MATCH(A894,'Purchase Behaviour'!A:A, 0))</f>
        <v>380.0160841</v>
      </c>
      <c r="L894" s="2">
        <f t="array" ref="L894">INDEX('Purchase Behaviour'!D:D, MATCH($A894,'Purchase Behaviour'!$A:$A, 0))</f>
        <v>428.8943437</v>
      </c>
      <c r="M894" s="2">
        <f t="array" ref="M894">INDEX('Purchase Behaviour'!E:E, MATCH($A894,'Purchase Behaviour'!$A:$A, 0))</f>
        <v>481.1364007</v>
      </c>
      <c r="N894" s="2">
        <f t="array" ref="N894">INDEX('Purchase Behaviour'!F:F, MATCH($A894,'Purchase Behaviour'!$A:$A, 0))</f>
        <v>397.2764674</v>
      </c>
      <c r="O894" s="2">
        <f t="array" ref="O894">INDEX('Purchase Behaviour'!G:G, MATCH($A894,'Purchase Behaviour'!$A:$A, 0))</f>
        <v>297.7714867</v>
      </c>
      <c r="P894" s="2">
        <f t="array" ref="P894">INDEX('Purchase Behaviour'!H:H, MATCH($A894,'Purchase Behaviour'!$A:$A, 0))</f>
        <v>1</v>
      </c>
      <c r="Q894" s="2">
        <f t="array" ref="Q894">INDEX('Purchase Behaviour'!I:I, MATCH($A894,'Purchase Behaviour'!$A:$A, 0))</f>
        <v>3</v>
      </c>
      <c r="R894" s="2">
        <f t="array" ref="R894">INDEX('Purchase Behaviour'!J:J, MATCH($A894,'Purchase Behaviour'!$A:$A, 0))</f>
        <v>10</v>
      </c>
      <c r="S894" s="2">
        <f t="array" ref="S894">INDEX('Purchase Behaviour'!K:K, MATCH($A894,'Purchase Behaviour'!$A:$A, 0))</f>
        <v>11</v>
      </c>
      <c r="T894" s="2">
        <f t="array" ref="T894">INDEX('Purchase Behaviour'!L:L, MATCH($A894,'Purchase Behaviour'!$A:$A, 0))</f>
        <v>1</v>
      </c>
      <c r="U894" s="2">
        <f t="array" ref="U894">INDEX('Purchase Behaviour'!M:M, MATCH($A894,'Purchase Behaviour'!$A:$A, 0))</f>
        <v>93</v>
      </c>
      <c r="V894" s="2">
        <f t="array" ref="V894">INDEX('Campaign Performance'!B:B, MATCH(A894,'Campaign Performance'!A:A, 0))</f>
        <v>0</v>
      </c>
      <c r="W894" s="2">
        <f t="array" ref="W894">INDEX('Campaign Performance'!C:C, MATCH($A894,'Campaign Performance'!$A:$A, 0))</f>
        <v>0</v>
      </c>
      <c r="X894" s="2">
        <f t="array" ref="X894">INDEX('Campaign Performance'!D:D, MATCH($A894,'Campaign Performance'!$A:$A, 0))</f>
        <v>0</v>
      </c>
      <c r="Y894" s="2">
        <f t="array" ref="Y894">INDEX('Campaign Performance'!E:E, MATCH($A894,'Campaign Performance'!$A:$A, 0))</f>
        <v>0</v>
      </c>
      <c r="Z894" s="2">
        <f t="array" ref="Z894">INDEX('Campaign Performance'!F:F, MATCH($A894,'Campaign Performance'!$A:$A, 0))</f>
        <v>0</v>
      </c>
      <c r="AA894" s="2">
        <f t="array" ref="AA894">INDEX('Campaign Performance'!G:G, MATCH($A894,'Campaign Performance'!$A:$A, 0))</f>
        <v>0</v>
      </c>
      <c r="AB894" s="2">
        <f t="array" ref="AB894">INDEX('Campaign Performance'!H:H, MATCH($A894,'Campaign Performance'!$A:$A, 0))</f>
        <v>0</v>
      </c>
      <c r="AC894" s="5">
        <f t="shared" si="2"/>
        <v>42</v>
      </c>
      <c r="AD894" s="5">
        <f t="shared" si="3"/>
        <v>11</v>
      </c>
      <c r="AE894" s="5">
        <f t="shared" si="4"/>
        <v>2333.427094</v>
      </c>
      <c r="AF894" s="5">
        <f t="shared" si="5"/>
        <v>0</v>
      </c>
      <c r="AG894" s="5" t="str">
        <f t="shared" si="6"/>
        <v>Large family</v>
      </c>
      <c r="AH894" s="5" t="str">
        <f t="shared" si="20"/>
        <v>High income</v>
      </c>
      <c r="AI894" s="5" t="str">
        <f t="shared" si="7"/>
        <v>No</v>
      </c>
      <c r="AJ894" s="5" t="str">
        <f t="shared" si="8"/>
        <v>No Acceptance</v>
      </c>
      <c r="AK894" s="5">
        <f t="shared" si="9"/>
        <v>3</v>
      </c>
      <c r="AL894" s="5">
        <f t="shared" si="10"/>
        <v>0.1182645787</v>
      </c>
      <c r="AM894" s="5">
        <f t="shared" si="11"/>
        <v>0.06060606061</v>
      </c>
      <c r="AN894" s="5">
        <f t="shared" si="12"/>
        <v>0.1111111111</v>
      </c>
      <c r="AO894" s="5">
        <f t="shared" si="13"/>
        <v>0.3571428571</v>
      </c>
      <c r="AP894" s="5">
        <f t="shared" si="14"/>
        <v>0</v>
      </c>
      <c r="AQ894" s="5">
        <f t="shared" si="15"/>
        <v>1</v>
      </c>
      <c r="AR894" s="5">
        <f t="shared" si="16"/>
        <v>0.2001289152</v>
      </c>
      <c r="AS894" s="5">
        <f t="shared" si="17"/>
        <v>1665</v>
      </c>
      <c r="AT894" s="5">
        <f t="shared" si="18"/>
        <v>0.2568110764</v>
      </c>
      <c r="AU894" s="5" t="str">
        <f t="shared" si="19"/>
        <v>Low</v>
      </c>
      <c r="AV894" s="5"/>
      <c r="AW894" s="5"/>
      <c r="AX894" s="5"/>
      <c r="AY894" s="5"/>
      <c r="AZ894" s="5"/>
    </row>
    <row r="895" ht="14.25" customHeight="1">
      <c r="A895" s="5">
        <v>9960.0</v>
      </c>
      <c r="B895" s="5">
        <v>1991.0</v>
      </c>
      <c r="C895" s="5" t="s">
        <v>64</v>
      </c>
      <c r="D895" s="5" t="s">
        <v>47</v>
      </c>
      <c r="E895" s="5">
        <v>26868.0</v>
      </c>
      <c r="F895" s="2">
        <f t="shared" si="1"/>
        <v>26868</v>
      </c>
      <c r="G895" s="5">
        <v>1.0</v>
      </c>
      <c r="H895" s="5">
        <v>0.0</v>
      </c>
      <c r="I895" s="5" t="s">
        <v>123</v>
      </c>
      <c r="J895" s="2">
        <f t="array" ref="J895">INDEX('Purchase Behaviour'!B:B,MATCH(A895,'Purchase Behaviour'!A:A, 0))</f>
        <v>202.4903825</v>
      </c>
      <c r="K895" s="2">
        <f t="array" ref="K895">INDEX('Purchase Behaviour'!C:C, MATCH(A895,'Purchase Behaviour'!A:A, 0))</f>
        <v>191.5197</v>
      </c>
      <c r="L895" s="2">
        <f t="array" ref="L895">INDEX('Purchase Behaviour'!D:D, MATCH($A895,'Purchase Behaviour'!$A:$A, 0))</f>
        <v>86.68136115</v>
      </c>
      <c r="M895" s="2">
        <f t="array" ref="M895">INDEX('Purchase Behaviour'!E:E, MATCH($A895,'Purchase Behaviour'!$A:$A, 0))</f>
        <v>91.05171236</v>
      </c>
      <c r="N895" s="2">
        <f t="array" ref="N895">INDEX('Purchase Behaviour'!F:F, MATCH($A895,'Purchase Behaviour'!$A:$A, 0))</f>
        <v>96.22537169</v>
      </c>
      <c r="O895" s="2">
        <f t="array" ref="O895">INDEX('Purchase Behaviour'!G:G, MATCH($A895,'Purchase Behaviour'!$A:$A, 0))</f>
        <v>163.4709771</v>
      </c>
      <c r="P895" s="2">
        <f t="array" ref="P895">INDEX('Purchase Behaviour'!H:H, MATCH($A895,'Purchase Behaviour'!$A:$A, 0))</f>
        <v>1</v>
      </c>
      <c r="Q895" s="2">
        <f t="array" ref="Q895">INDEX('Purchase Behaviour'!I:I, MATCH($A895,'Purchase Behaviour'!$A:$A, 0))</f>
        <v>1</v>
      </c>
      <c r="R895" s="2">
        <f t="array" ref="R895">INDEX('Purchase Behaviour'!J:J, MATCH($A895,'Purchase Behaviour'!$A:$A, 0))</f>
        <v>0</v>
      </c>
      <c r="S895" s="2">
        <f t="array" ref="S895">INDEX('Purchase Behaviour'!K:K, MATCH($A895,'Purchase Behaviour'!$A:$A, 0))</f>
        <v>2</v>
      </c>
      <c r="T895" s="2">
        <f t="array" ref="T895">INDEX('Purchase Behaviour'!L:L, MATCH($A895,'Purchase Behaviour'!$A:$A, 0))</f>
        <v>7</v>
      </c>
      <c r="U895" s="2">
        <f t="array" ref="U895">INDEX('Purchase Behaviour'!M:M, MATCH($A895,'Purchase Behaviour'!$A:$A, 0))</f>
        <v>52</v>
      </c>
      <c r="V895" s="2">
        <f t="array" ref="V895">INDEX('Campaign Performance'!B:B, MATCH(A895,'Campaign Performance'!A:A, 0))</f>
        <v>0</v>
      </c>
      <c r="W895" s="2">
        <f t="array" ref="W895">INDEX('Campaign Performance'!C:C, MATCH($A895,'Campaign Performance'!$A:$A, 0))</f>
        <v>0</v>
      </c>
      <c r="X895" s="2">
        <f t="array" ref="X895">INDEX('Campaign Performance'!D:D, MATCH($A895,'Campaign Performance'!$A:$A, 0))</f>
        <v>0</v>
      </c>
      <c r="Y895" s="2">
        <f t="array" ref="Y895">INDEX('Campaign Performance'!E:E, MATCH($A895,'Campaign Performance'!$A:$A, 0))</f>
        <v>0</v>
      </c>
      <c r="Z895" s="2">
        <f t="array" ref="Z895">INDEX('Campaign Performance'!F:F, MATCH($A895,'Campaign Performance'!$A:$A, 0))</f>
        <v>0</v>
      </c>
      <c r="AA895" s="2">
        <f t="array" ref="AA895">INDEX('Campaign Performance'!G:G, MATCH($A895,'Campaign Performance'!$A:$A, 0))</f>
        <v>0</v>
      </c>
      <c r="AB895" s="2">
        <f t="array" ref="AB895">INDEX('Campaign Performance'!H:H, MATCH($A895,'Campaign Performance'!$A:$A, 0))</f>
        <v>0</v>
      </c>
      <c r="AC895" s="5">
        <f t="shared" si="2"/>
        <v>34</v>
      </c>
      <c r="AD895" s="5">
        <f t="shared" si="3"/>
        <v>11</v>
      </c>
      <c r="AE895" s="5">
        <f t="shared" si="4"/>
        <v>831.4395048</v>
      </c>
      <c r="AF895" s="5">
        <f t="shared" si="5"/>
        <v>0</v>
      </c>
      <c r="AG895" s="5" t="str">
        <f t="shared" si="6"/>
        <v>Small family</v>
      </c>
      <c r="AH895" s="5" t="str">
        <f t="shared" si="20"/>
        <v>Low income</v>
      </c>
      <c r="AI895" s="5" t="str">
        <f t="shared" si="7"/>
        <v>No</v>
      </c>
      <c r="AJ895" s="5" t="str">
        <f t="shared" si="8"/>
        <v>No Acceptance</v>
      </c>
      <c r="AK895" s="5">
        <f t="shared" si="9"/>
        <v>1</v>
      </c>
      <c r="AL895" s="5">
        <f t="shared" si="10"/>
        <v>0.04213966787</v>
      </c>
      <c r="AM895" s="5">
        <f t="shared" si="11"/>
        <v>0.4747474747</v>
      </c>
      <c r="AN895" s="5">
        <f t="shared" si="12"/>
        <v>0.03703703704</v>
      </c>
      <c r="AO895" s="5">
        <f t="shared" si="13"/>
        <v>0</v>
      </c>
      <c r="AP895" s="5">
        <f t="shared" si="14"/>
        <v>0</v>
      </c>
      <c r="AQ895" s="5">
        <f t="shared" si="15"/>
        <v>0</v>
      </c>
      <c r="AR895" s="5">
        <f t="shared" si="16"/>
        <v>0.1585147149</v>
      </c>
      <c r="AS895" s="5">
        <f t="shared" si="17"/>
        <v>1899</v>
      </c>
      <c r="AT895" s="5">
        <f t="shared" si="18"/>
        <v>0.152300134</v>
      </c>
      <c r="AU895" s="5" t="str">
        <f t="shared" si="19"/>
        <v>Low</v>
      </c>
      <c r="AV895" s="5"/>
      <c r="AW895" s="5"/>
      <c r="AX895" s="5"/>
      <c r="AY895" s="5"/>
      <c r="AZ895" s="5"/>
    </row>
    <row r="896" ht="14.25" customHeight="1">
      <c r="A896" s="5">
        <v>8800.0</v>
      </c>
      <c r="B896" s="5">
        <v>1960.0</v>
      </c>
      <c r="C896" s="5" t="s">
        <v>53</v>
      </c>
      <c r="D896" s="5" t="s">
        <v>58</v>
      </c>
      <c r="E896" s="5">
        <v>48948.0</v>
      </c>
      <c r="F896" s="2">
        <f t="shared" si="1"/>
        <v>48948</v>
      </c>
      <c r="G896" s="5">
        <v>0.0</v>
      </c>
      <c r="H896" s="5">
        <v>0.0</v>
      </c>
      <c r="I896" s="5" t="s">
        <v>90</v>
      </c>
      <c r="J896" s="2">
        <f t="array" ref="J896">INDEX('Purchase Behaviour'!B:B,MATCH(A896,'Purchase Behaviour'!A:A, 0))</f>
        <v>371.7540466</v>
      </c>
      <c r="K896" s="2">
        <f t="array" ref="K896">INDEX('Purchase Behaviour'!C:C, MATCH(A896,'Purchase Behaviour'!A:A, 0))</f>
        <v>196.268983</v>
      </c>
      <c r="L896" s="2">
        <f t="array" ref="L896">INDEX('Purchase Behaviour'!D:D, MATCH($A896,'Purchase Behaviour'!$A:$A, 0))</f>
        <v>246.8996449</v>
      </c>
      <c r="M896" s="2">
        <f t="array" ref="M896">INDEX('Purchase Behaviour'!E:E, MATCH($A896,'Purchase Behaviour'!$A:$A, 0))</f>
        <v>177.8067865</v>
      </c>
      <c r="N896" s="2">
        <f t="array" ref="N896">INDEX('Purchase Behaviour'!F:F, MATCH($A896,'Purchase Behaviour'!$A:$A, 0))</f>
        <v>361.6397484</v>
      </c>
      <c r="O896" s="2">
        <f t="array" ref="O896">INDEX('Purchase Behaviour'!G:G, MATCH($A896,'Purchase Behaviour'!$A:$A, 0))</f>
        <v>296.0327178</v>
      </c>
      <c r="P896" s="2">
        <f t="array" ref="P896">INDEX('Purchase Behaviour'!H:H, MATCH($A896,'Purchase Behaviour'!$A:$A, 0))</f>
        <v>2</v>
      </c>
      <c r="Q896" s="2">
        <f t="array" ref="Q896">INDEX('Purchase Behaviour'!I:I, MATCH($A896,'Purchase Behaviour'!$A:$A, 0))</f>
        <v>7</v>
      </c>
      <c r="R896" s="2">
        <f t="array" ref="R896">INDEX('Purchase Behaviour'!J:J, MATCH($A896,'Purchase Behaviour'!$A:$A, 0))</f>
        <v>10</v>
      </c>
      <c r="S896" s="2">
        <f t="array" ref="S896">INDEX('Purchase Behaviour'!K:K, MATCH($A896,'Purchase Behaviour'!$A:$A, 0))</f>
        <v>5</v>
      </c>
      <c r="T896" s="2">
        <f t="array" ref="T896">INDEX('Purchase Behaviour'!L:L, MATCH($A896,'Purchase Behaviour'!$A:$A, 0))</f>
        <v>6</v>
      </c>
      <c r="U896" s="2">
        <f t="array" ref="U896">INDEX('Purchase Behaviour'!M:M, MATCH($A896,'Purchase Behaviour'!$A:$A, 0))</f>
        <v>53</v>
      </c>
      <c r="V896" s="2">
        <f t="array" ref="V896">INDEX('Campaign Performance'!B:B, MATCH(A896,'Campaign Performance'!A:A, 0))</f>
        <v>1</v>
      </c>
      <c r="W896" s="2">
        <f t="array" ref="W896">INDEX('Campaign Performance'!C:C, MATCH($A896,'Campaign Performance'!$A:$A, 0))</f>
        <v>0</v>
      </c>
      <c r="X896" s="2">
        <f t="array" ref="X896">INDEX('Campaign Performance'!D:D, MATCH($A896,'Campaign Performance'!$A:$A, 0))</f>
        <v>0</v>
      </c>
      <c r="Y896" s="2">
        <f t="array" ref="Y896">INDEX('Campaign Performance'!E:E, MATCH($A896,'Campaign Performance'!$A:$A, 0))</f>
        <v>0</v>
      </c>
      <c r="Z896" s="2">
        <f t="array" ref="Z896">INDEX('Campaign Performance'!F:F, MATCH($A896,'Campaign Performance'!$A:$A, 0))</f>
        <v>0</v>
      </c>
      <c r="AA896" s="2">
        <f t="array" ref="AA896">INDEX('Campaign Performance'!G:G, MATCH($A896,'Campaign Performance'!$A:$A, 0))</f>
        <v>0</v>
      </c>
      <c r="AB896" s="2">
        <f t="array" ref="AB896">INDEX('Campaign Performance'!H:H, MATCH($A896,'Campaign Performance'!$A:$A, 0))</f>
        <v>1</v>
      </c>
      <c r="AC896" s="5">
        <f t="shared" si="2"/>
        <v>65</v>
      </c>
      <c r="AD896" s="5">
        <f t="shared" si="3"/>
        <v>12</v>
      </c>
      <c r="AE896" s="5">
        <f t="shared" si="4"/>
        <v>1650.401927</v>
      </c>
      <c r="AF896" s="5">
        <f t="shared" si="5"/>
        <v>1</v>
      </c>
      <c r="AG896" s="5" t="str">
        <f t="shared" si="6"/>
        <v>No kids</v>
      </c>
      <c r="AH896" s="5" t="str">
        <f t="shared" si="20"/>
        <v>Mid income</v>
      </c>
      <c r="AI896" s="5" t="str">
        <f t="shared" si="7"/>
        <v>Yes</v>
      </c>
      <c r="AJ896" s="5" t="str">
        <f t="shared" si="8"/>
        <v>Low Acceptance</v>
      </c>
      <c r="AK896" s="5">
        <f t="shared" si="9"/>
        <v>2</v>
      </c>
      <c r="AL896" s="5">
        <f t="shared" si="10"/>
        <v>0.08364696248</v>
      </c>
      <c r="AM896" s="5">
        <f t="shared" si="11"/>
        <v>0.4646464646</v>
      </c>
      <c r="AN896" s="5">
        <f t="shared" si="12"/>
        <v>0.2592592593</v>
      </c>
      <c r="AO896" s="5">
        <f t="shared" si="13"/>
        <v>0.3571428571</v>
      </c>
      <c r="AP896" s="5">
        <f t="shared" si="14"/>
        <v>0.25</v>
      </c>
      <c r="AQ896" s="5">
        <f t="shared" si="15"/>
        <v>0.5</v>
      </c>
      <c r="AR896" s="5">
        <f t="shared" si="16"/>
        <v>0.3099088546</v>
      </c>
      <c r="AS896" s="5">
        <f t="shared" si="17"/>
        <v>877</v>
      </c>
      <c r="AT896" s="5">
        <f t="shared" si="18"/>
        <v>0.608753908</v>
      </c>
      <c r="AU896" s="5" t="str">
        <f t="shared" si="19"/>
        <v>Mid</v>
      </c>
      <c r="AV896" s="5"/>
      <c r="AW896" s="5"/>
      <c r="AX896" s="5"/>
      <c r="AY896" s="5"/>
      <c r="AZ896" s="5"/>
    </row>
    <row r="897" ht="14.25" customHeight="1">
      <c r="A897" s="5">
        <v>9224.0</v>
      </c>
      <c r="B897" s="5">
        <v>1972.0</v>
      </c>
      <c r="C897" s="5" t="s">
        <v>53</v>
      </c>
      <c r="D897" s="5" t="s">
        <v>47</v>
      </c>
      <c r="E897" s="5">
        <v>55260.0</v>
      </c>
      <c r="F897" s="2">
        <f t="shared" si="1"/>
        <v>55260</v>
      </c>
      <c r="G897" s="5">
        <v>0.0</v>
      </c>
      <c r="H897" s="5">
        <v>0.0</v>
      </c>
      <c r="I897" s="5" t="s">
        <v>156</v>
      </c>
      <c r="J897" s="2">
        <f t="array" ref="J897">INDEX('Purchase Behaviour'!B:B,MATCH(A897,'Purchase Behaviour'!A:A, 0))</f>
        <v>194.6408823</v>
      </c>
      <c r="K897" s="2">
        <f t="array" ref="K897">INDEX('Purchase Behaviour'!C:C, MATCH(A897,'Purchase Behaviour'!A:A, 0))</f>
        <v>86.53030159</v>
      </c>
      <c r="L897" s="2">
        <f t="array" ref="L897">INDEX('Purchase Behaviour'!D:D, MATCH($A897,'Purchase Behaviour'!$A:$A, 0))</f>
        <v>352.2092433</v>
      </c>
      <c r="M897" s="2">
        <f t="array" ref="M897">INDEX('Purchase Behaviour'!E:E, MATCH($A897,'Purchase Behaviour'!$A:$A, 0))</f>
        <v>215.9761303</v>
      </c>
      <c r="N897" s="2">
        <f t="array" ref="N897">INDEX('Purchase Behaviour'!F:F, MATCH($A897,'Purchase Behaviour'!$A:$A, 0))</f>
        <v>335.7219743</v>
      </c>
      <c r="O897" s="2">
        <f t="array" ref="O897">INDEX('Purchase Behaviour'!G:G, MATCH($A897,'Purchase Behaviour'!$A:$A, 0))</f>
        <v>289.2658628</v>
      </c>
      <c r="P897" s="2">
        <f t="array" ref="P897">INDEX('Purchase Behaviour'!H:H, MATCH($A897,'Purchase Behaviour'!$A:$A, 0))</f>
        <v>2</v>
      </c>
      <c r="Q897" s="2">
        <f t="array" ref="Q897">INDEX('Purchase Behaviour'!I:I, MATCH($A897,'Purchase Behaviour'!$A:$A, 0))</f>
        <v>8</v>
      </c>
      <c r="R897" s="2">
        <f t="array" ref="R897">INDEX('Purchase Behaviour'!J:J, MATCH($A897,'Purchase Behaviour'!$A:$A, 0))</f>
        <v>10</v>
      </c>
      <c r="S897" s="2">
        <f t="array" ref="S897">INDEX('Purchase Behaviour'!K:K, MATCH($A897,'Purchase Behaviour'!$A:$A, 0))</f>
        <v>5</v>
      </c>
      <c r="T897" s="2">
        <f t="array" ref="T897">INDEX('Purchase Behaviour'!L:L, MATCH($A897,'Purchase Behaviour'!$A:$A, 0))</f>
        <v>6</v>
      </c>
      <c r="U897" s="2">
        <f t="array" ref="U897">INDEX('Purchase Behaviour'!M:M, MATCH($A897,'Purchase Behaviour'!$A:$A, 0))</f>
        <v>81</v>
      </c>
      <c r="V897" s="2">
        <f t="array" ref="V897">INDEX('Campaign Performance'!B:B, MATCH(A897,'Campaign Performance'!A:A, 0))</f>
        <v>0</v>
      </c>
      <c r="W897" s="2">
        <f t="array" ref="W897">INDEX('Campaign Performance'!C:C, MATCH($A897,'Campaign Performance'!$A:$A, 0))</f>
        <v>0</v>
      </c>
      <c r="X897" s="2">
        <f t="array" ref="X897">INDEX('Campaign Performance'!D:D, MATCH($A897,'Campaign Performance'!$A:$A, 0))</f>
        <v>0</v>
      </c>
      <c r="Y897" s="2">
        <f t="array" ref="Y897">INDEX('Campaign Performance'!E:E, MATCH($A897,'Campaign Performance'!$A:$A, 0))</f>
        <v>0</v>
      </c>
      <c r="Z897" s="2">
        <f t="array" ref="Z897">INDEX('Campaign Performance'!F:F, MATCH($A897,'Campaign Performance'!$A:$A, 0))</f>
        <v>0</v>
      </c>
      <c r="AA897" s="2">
        <f t="array" ref="AA897">INDEX('Campaign Performance'!G:G, MATCH($A897,'Campaign Performance'!$A:$A, 0))</f>
        <v>0</v>
      </c>
      <c r="AB897" s="2">
        <f t="array" ref="AB897">INDEX('Campaign Performance'!H:H, MATCH($A897,'Campaign Performance'!$A:$A, 0))</f>
        <v>0</v>
      </c>
      <c r="AC897" s="5">
        <f t="shared" si="2"/>
        <v>53</v>
      </c>
      <c r="AD897" s="5">
        <f t="shared" si="3"/>
        <v>12</v>
      </c>
      <c r="AE897" s="5">
        <f t="shared" si="4"/>
        <v>1474.344395</v>
      </c>
      <c r="AF897" s="5">
        <f t="shared" si="5"/>
        <v>0</v>
      </c>
      <c r="AG897" s="5" t="str">
        <f t="shared" si="6"/>
        <v>No kids</v>
      </c>
      <c r="AH897" s="5" t="str">
        <f t="shared" si="20"/>
        <v>High income</v>
      </c>
      <c r="AI897" s="5" t="str">
        <f t="shared" si="7"/>
        <v>No</v>
      </c>
      <c r="AJ897" s="5" t="str">
        <f t="shared" si="8"/>
        <v>No Acceptance</v>
      </c>
      <c r="AK897" s="5">
        <f t="shared" si="9"/>
        <v>3</v>
      </c>
      <c r="AL897" s="5">
        <f t="shared" si="10"/>
        <v>0.07472387678</v>
      </c>
      <c r="AM897" s="5">
        <f t="shared" si="11"/>
        <v>0.1818181818</v>
      </c>
      <c r="AN897" s="5">
        <f t="shared" si="12"/>
        <v>0.2962962963</v>
      </c>
      <c r="AO897" s="5">
        <f t="shared" si="13"/>
        <v>0.3571428571</v>
      </c>
      <c r="AP897" s="5">
        <f t="shared" si="14"/>
        <v>0</v>
      </c>
      <c r="AQ897" s="5">
        <f t="shared" si="15"/>
        <v>1</v>
      </c>
      <c r="AR897" s="5">
        <f t="shared" si="16"/>
        <v>0.2533851539</v>
      </c>
      <c r="AS897" s="5">
        <f t="shared" si="17"/>
        <v>1293</v>
      </c>
      <c r="AT897" s="5">
        <f t="shared" si="18"/>
        <v>0.4229566771</v>
      </c>
      <c r="AU897" s="5" t="str">
        <f t="shared" si="19"/>
        <v>Low</v>
      </c>
      <c r="AV897" s="5"/>
      <c r="AW897" s="5"/>
      <c r="AX897" s="5"/>
      <c r="AY897" s="5"/>
      <c r="AZ897" s="5"/>
    </row>
    <row r="898" ht="14.25" customHeight="1">
      <c r="A898" s="5">
        <v>5519.0</v>
      </c>
      <c r="B898" s="5">
        <v>1960.0</v>
      </c>
      <c r="C898" s="5" t="s">
        <v>46</v>
      </c>
      <c r="D898" s="5" t="s">
        <v>50</v>
      </c>
      <c r="E898" s="5">
        <v>64090.0</v>
      </c>
      <c r="F898" s="2">
        <f t="shared" si="1"/>
        <v>64090</v>
      </c>
      <c r="G898" s="5">
        <v>0.0</v>
      </c>
      <c r="H898" s="5">
        <v>0.0</v>
      </c>
      <c r="I898" s="5" t="s">
        <v>424</v>
      </c>
      <c r="J898" s="2">
        <f t="array" ref="J898">INDEX('Purchase Behaviour'!B:B,MATCH(A898,'Purchase Behaviour'!A:A, 0))</f>
        <v>126.6611584</v>
      </c>
      <c r="K898" s="2">
        <f t="array" ref="K898">INDEX('Purchase Behaviour'!C:C, MATCH(A898,'Purchase Behaviour'!A:A, 0))</f>
        <v>227.4951128</v>
      </c>
      <c r="L898" s="2">
        <f t="array" ref="L898">INDEX('Purchase Behaviour'!D:D, MATCH($A898,'Purchase Behaviour'!$A:$A, 0))</f>
        <v>271.9134307</v>
      </c>
      <c r="M898" s="2">
        <f t="array" ref="M898">INDEX('Purchase Behaviour'!E:E, MATCH($A898,'Purchase Behaviour'!$A:$A, 0))</f>
        <v>240.3492862</v>
      </c>
      <c r="N898" s="2">
        <f t="array" ref="N898">INDEX('Purchase Behaviour'!F:F, MATCH($A898,'Purchase Behaviour'!$A:$A, 0))</f>
        <v>318.066838</v>
      </c>
      <c r="O898" s="2">
        <f t="array" ref="O898">INDEX('Purchase Behaviour'!G:G, MATCH($A898,'Purchase Behaviour'!$A:$A, 0))</f>
        <v>346.0557729</v>
      </c>
      <c r="P898" s="2">
        <f t="array" ref="P898">INDEX('Purchase Behaviour'!H:H, MATCH($A898,'Purchase Behaviour'!$A:$A, 0))</f>
        <v>1</v>
      </c>
      <c r="Q898" s="2">
        <f t="array" ref="Q898">INDEX('Purchase Behaviour'!I:I, MATCH($A898,'Purchase Behaviour'!$A:$A, 0))</f>
        <v>6</v>
      </c>
      <c r="R898" s="2">
        <f t="array" ref="R898">INDEX('Purchase Behaviour'!J:J, MATCH($A898,'Purchase Behaviour'!$A:$A, 0))</f>
        <v>9</v>
      </c>
      <c r="S898" s="2">
        <f t="array" ref="S898">INDEX('Purchase Behaviour'!K:K, MATCH($A898,'Purchase Behaviour'!$A:$A, 0))</f>
        <v>4</v>
      </c>
      <c r="T898" s="2">
        <f t="array" ref="T898">INDEX('Purchase Behaviour'!L:L, MATCH($A898,'Purchase Behaviour'!$A:$A, 0))</f>
        <v>5</v>
      </c>
      <c r="U898" s="2">
        <f t="array" ref="U898">INDEX('Purchase Behaviour'!M:M, MATCH($A898,'Purchase Behaviour'!$A:$A, 0))</f>
        <v>8</v>
      </c>
      <c r="V898" s="2">
        <f t="array" ref="V898">INDEX('Campaign Performance'!B:B, MATCH(A898,'Campaign Performance'!A:A, 0))</f>
        <v>0</v>
      </c>
      <c r="W898" s="2">
        <f t="array" ref="W898">INDEX('Campaign Performance'!C:C, MATCH($A898,'Campaign Performance'!$A:$A, 0))</f>
        <v>0</v>
      </c>
      <c r="X898" s="2">
        <f t="array" ref="X898">INDEX('Campaign Performance'!D:D, MATCH($A898,'Campaign Performance'!$A:$A, 0))</f>
        <v>0</v>
      </c>
      <c r="Y898" s="2">
        <f t="array" ref="Y898">INDEX('Campaign Performance'!E:E, MATCH($A898,'Campaign Performance'!$A:$A, 0))</f>
        <v>0</v>
      </c>
      <c r="Z898" s="2">
        <f t="array" ref="Z898">INDEX('Campaign Performance'!F:F, MATCH($A898,'Campaign Performance'!$A:$A, 0))</f>
        <v>0</v>
      </c>
      <c r="AA898" s="2">
        <f t="array" ref="AA898">INDEX('Campaign Performance'!G:G, MATCH($A898,'Campaign Performance'!$A:$A, 0))</f>
        <v>0</v>
      </c>
      <c r="AB898" s="2">
        <f t="array" ref="AB898">INDEX('Campaign Performance'!H:H, MATCH($A898,'Campaign Performance'!$A:$A, 0))</f>
        <v>1</v>
      </c>
      <c r="AC898" s="5">
        <f t="shared" si="2"/>
        <v>65</v>
      </c>
      <c r="AD898" s="5">
        <f t="shared" si="3"/>
        <v>12</v>
      </c>
      <c r="AE898" s="5">
        <f t="shared" si="4"/>
        <v>1530.541599</v>
      </c>
      <c r="AF898" s="5">
        <f t="shared" si="5"/>
        <v>0</v>
      </c>
      <c r="AG898" s="5" t="str">
        <f t="shared" si="6"/>
        <v>No kids</v>
      </c>
      <c r="AH898" s="5" t="str">
        <f t="shared" si="20"/>
        <v>High income</v>
      </c>
      <c r="AI898" s="5" t="str">
        <f t="shared" si="7"/>
        <v>Yes</v>
      </c>
      <c r="AJ898" s="5" t="str">
        <f t="shared" si="8"/>
        <v>No Acceptance</v>
      </c>
      <c r="AK898" s="5">
        <f t="shared" si="9"/>
        <v>3</v>
      </c>
      <c r="AL898" s="5">
        <f t="shared" si="10"/>
        <v>0.07757210749</v>
      </c>
      <c r="AM898" s="5">
        <f t="shared" si="11"/>
        <v>0.9191919192</v>
      </c>
      <c r="AN898" s="5">
        <f t="shared" si="12"/>
        <v>0.2222222222</v>
      </c>
      <c r="AO898" s="5">
        <f t="shared" si="13"/>
        <v>0.3214285714</v>
      </c>
      <c r="AP898" s="5">
        <f t="shared" si="14"/>
        <v>0</v>
      </c>
      <c r="AQ898" s="5">
        <f t="shared" si="15"/>
        <v>1</v>
      </c>
      <c r="AR898" s="5">
        <f t="shared" si="16"/>
        <v>0.4606267931</v>
      </c>
      <c r="AS898" s="5">
        <f t="shared" si="17"/>
        <v>118</v>
      </c>
      <c r="AT898" s="5">
        <f t="shared" si="18"/>
        <v>0.9477445288</v>
      </c>
      <c r="AU898" s="5" t="str">
        <f t="shared" si="19"/>
        <v>High</v>
      </c>
      <c r="AV898" s="5"/>
      <c r="AW898" s="5"/>
      <c r="AX898" s="5"/>
      <c r="AY898" s="5"/>
      <c r="AZ898" s="5"/>
    </row>
    <row r="899" ht="14.25" customHeight="1">
      <c r="A899" s="5">
        <v>5046.0</v>
      </c>
      <c r="B899" s="5">
        <v>1960.0</v>
      </c>
      <c r="C899" s="5" t="s">
        <v>46</v>
      </c>
      <c r="D899" s="5" t="s">
        <v>58</v>
      </c>
      <c r="E899" s="5">
        <v>78331.0</v>
      </c>
      <c r="F899" s="2">
        <f t="shared" si="1"/>
        <v>78331</v>
      </c>
      <c r="G899" s="5">
        <v>0.0</v>
      </c>
      <c r="H899" s="5">
        <v>1.0</v>
      </c>
      <c r="I899" s="5" t="s">
        <v>551</v>
      </c>
      <c r="J899" s="2">
        <f t="array" ref="J899">INDEX('Purchase Behaviour'!B:B,MATCH(A899,'Purchase Behaviour'!A:A, 0))</f>
        <v>589.4231268</v>
      </c>
      <c r="K899" s="2">
        <f t="array" ref="K899">INDEX('Purchase Behaviour'!C:C, MATCH(A899,'Purchase Behaviour'!A:A, 0))</f>
        <v>431.4459751</v>
      </c>
      <c r="L899" s="2">
        <f t="array" ref="L899">INDEX('Purchase Behaviour'!D:D, MATCH($A899,'Purchase Behaviour'!$A:$A, 0))</f>
        <v>553.6502736</v>
      </c>
      <c r="M899" s="2">
        <f t="array" ref="M899">INDEX('Purchase Behaviour'!E:E, MATCH($A899,'Purchase Behaviour'!$A:$A, 0))</f>
        <v>317.6202904</v>
      </c>
      <c r="N899" s="2">
        <f t="array" ref="N899">INDEX('Purchase Behaviour'!F:F, MATCH($A899,'Purchase Behaviour'!$A:$A, 0))</f>
        <v>514.5636537</v>
      </c>
      <c r="O899" s="2">
        <f t="array" ref="O899">INDEX('Purchase Behaviour'!G:G, MATCH($A899,'Purchase Behaviour'!$A:$A, 0))</f>
        <v>329.0886955</v>
      </c>
      <c r="P899" s="2">
        <f t="array" ref="P899">INDEX('Purchase Behaviour'!H:H, MATCH($A899,'Purchase Behaviour'!$A:$A, 0))</f>
        <v>2</v>
      </c>
      <c r="Q899" s="2">
        <f t="array" ref="Q899">INDEX('Purchase Behaviour'!I:I, MATCH($A899,'Purchase Behaviour'!$A:$A, 0))</f>
        <v>10</v>
      </c>
      <c r="R899" s="2">
        <f t="array" ref="R899">INDEX('Purchase Behaviour'!J:J, MATCH($A899,'Purchase Behaviour'!$A:$A, 0))</f>
        <v>6</v>
      </c>
      <c r="S899" s="2">
        <f t="array" ref="S899">INDEX('Purchase Behaviour'!K:K, MATCH($A899,'Purchase Behaviour'!$A:$A, 0))</f>
        <v>7</v>
      </c>
      <c r="T899" s="2">
        <f t="array" ref="T899">INDEX('Purchase Behaviour'!L:L, MATCH($A899,'Purchase Behaviour'!$A:$A, 0))</f>
        <v>4</v>
      </c>
      <c r="U899" s="2">
        <f t="array" ref="U899">INDEX('Purchase Behaviour'!M:M, MATCH($A899,'Purchase Behaviour'!$A:$A, 0))</f>
        <v>97</v>
      </c>
      <c r="V899" s="2">
        <f t="array" ref="V899">INDEX('Campaign Performance'!B:B, MATCH(A899,'Campaign Performance'!A:A, 0))</f>
        <v>0</v>
      </c>
      <c r="W899" s="2">
        <f t="array" ref="W899">INDEX('Campaign Performance'!C:C, MATCH($A899,'Campaign Performance'!$A:$A, 0))</f>
        <v>0</v>
      </c>
      <c r="X899" s="2">
        <f t="array" ref="X899">INDEX('Campaign Performance'!D:D, MATCH($A899,'Campaign Performance'!$A:$A, 0))</f>
        <v>0</v>
      </c>
      <c r="Y899" s="2">
        <f t="array" ref="Y899">INDEX('Campaign Performance'!E:E, MATCH($A899,'Campaign Performance'!$A:$A, 0))</f>
        <v>0</v>
      </c>
      <c r="Z899" s="2">
        <f t="array" ref="Z899">INDEX('Campaign Performance'!F:F, MATCH($A899,'Campaign Performance'!$A:$A, 0))</f>
        <v>0</v>
      </c>
      <c r="AA899" s="2">
        <f t="array" ref="AA899">INDEX('Campaign Performance'!G:G, MATCH($A899,'Campaign Performance'!$A:$A, 0))</f>
        <v>0</v>
      </c>
      <c r="AB899" s="2">
        <f t="array" ref="AB899">INDEX('Campaign Performance'!H:H, MATCH($A899,'Campaign Performance'!$A:$A, 0))</f>
        <v>0</v>
      </c>
      <c r="AC899" s="5">
        <f t="shared" si="2"/>
        <v>65</v>
      </c>
      <c r="AD899" s="5">
        <f t="shared" si="3"/>
        <v>11</v>
      </c>
      <c r="AE899" s="5">
        <f t="shared" si="4"/>
        <v>2735.792015</v>
      </c>
      <c r="AF899" s="5">
        <f t="shared" si="5"/>
        <v>0</v>
      </c>
      <c r="AG899" s="5" t="str">
        <f t="shared" si="6"/>
        <v>Small family</v>
      </c>
      <c r="AH899" s="5" t="str">
        <f t="shared" si="20"/>
        <v>High income</v>
      </c>
      <c r="AI899" s="5" t="str">
        <f t="shared" si="7"/>
        <v>No</v>
      </c>
      <c r="AJ899" s="5" t="str">
        <f t="shared" si="8"/>
        <v>No Acceptance</v>
      </c>
      <c r="AK899" s="5">
        <f t="shared" si="9"/>
        <v>3</v>
      </c>
      <c r="AL899" s="5">
        <f t="shared" si="10"/>
        <v>0.1386575526</v>
      </c>
      <c r="AM899" s="5">
        <f t="shared" si="11"/>
        <v>0.0202020202</v>
      </c>
      <c r="AN899" s="5">
        <f t="shared" si="12"/>
        <v>0.3703703704</v>
      </c>
      <c r="AO899" s="5">
        <f t="shared" si="13"/>
        <v>0.2142857143</v>
      </c>
      <c r="AP899" s="5">
        <f t="shared" si="14"/>
        <v>0</v>
      </c>
      <c r="AQ899" s="5">
        <f t="shared" si="15"/>
        <v>1</v>
      </c>
      <c r="AR899" s="5">
        <f t="shared" si="16"/>
        <v>0.2177091212</v>
      </c>
      <c r="AS899" s="5">
        <f t="shared" si="17"/>
        <v>1532</v>
      </c>
      <c r="AT899" s="5">
        <f t="shared" si="18"/>
        <v>0.3162125949</v>
      </c>
      <c r="AU899" s="5" t="str">
        <f t="shared" si="19"/>
        <v>Low</v>
      </c>
      <c r="AV899" s="5"/>
      <c r="AW899" s="5"/>
      <c r="AX899" s="5"/>
      <c r="AY899" s="5"/>
      <c r="AZ899" s="5"/>
    </row>
    <row r="900" ht="14.25" customHeight="1">
      <c r="A900" s="5">
        <v>7037.0</v>
      </c>
      <c r="B900" s="5">
        <v>1974.0</v>
      </c>
      <c r="C900" s="5" t="s">
        <v>53</v>
      </c>
      <c r="D900" s="5" t="s">
        <v>54</v>
      </c>
      <c r="E900" s="5">
        <v>37087.0</v>
      </c>
      <c r="F900" s="2">
        <f t="shared" si="1"/>
        <v>37087</v>
      </c>
      <c r="G900" s="5">
        <v>0.0</v>
      </c>
      <c r="H900" s="5">
        <v>1.0</v>
      </c>
      <c r="I900" s="5" t="s">
        <v>132</v>
      </c>
      <c r="J900" s="2">
        <f t="array" ref="J900">INDEX('Purchase Behaviour'!B:B,MATCH(A900,'Purchase Behaviour'!A:A, 0))</f>
        <v>125.3845449</v>
      </c>
      <c r="K900" s="2">
        <f t="array" ref="K900">INDEX('Purchase Behaviour'!C:C, MATCH(A900,'Purchase Behaviour'!A:A, 0))</f>
        <v>122.9847325</v>
      </c>
      <c r="L900" s="2">
        <f t="array" ref="L900">INDEX('Purchase Behaviour'!D:D, MATCH($A900,'Purchase Behaviour'!$A:$A, 0))</f>
        <v>27.43061863</v>
      </c>
      <c r="M900" s="2">
        <f t="array" ref="M900">INDEX('Purchase Behaviour'!E:E, MATCH($A900,'Purchase Behaviour'!$A:$A, 0))</f>
        <v>225.9598098</v>
      </c>
      <c r="N900" s="2">
        <f t="array" ref="N900">INDEX('Purchase Behaviour'!F:F, MATCH($A900,'Purchase Behaviour'!$A:$A, 0))</f>
        <v>104.1929057</v>
      </c>
      <c r="O900" s="2">
        <f t="array" ref="O900">INDEX('Purchase Behaviour'!G:G, MATCH($A900,'Purchase Behaviour'!$A:$A, 0))</f>
        <v>257.4233139</v>
      </c>
      <c r="P900" s="2">
        <f t="array" ref="P900">INDEX('Purchase Behaviour'!H:H, MATCH($A900,'Purchase Behaviour'!$A:$A, 0))</f>
        <v>3</v>
      </c>
      <c r="Q900" s="2">
        <f t="array" ref="Q900">INDEX('Purchase Behaviour'!I:I, MATCH($A900,'Purchase Behaviour'!$A:$A, 0))</f>
        <v>4</v>
      </c>
      <c r="R900" s="2">
        <f t="array" ref="R900">INDEX('Purchase Behaviour'!J:J, MATCH($A900,'Purchase Behaviour'!$A:$A, 0))</f>
        <v>2</v>
      </c>
      <c r="S900" s="2">
        <f t="array" ref="S900">INDEX('Purchase Behaviour'!K:K, MATCH($A900,'Purchase Behaviour'!$A:$A, 0))</f>
        <v>8</v>
      </c>
      <c r="T900" s="2">
        <f t="array" ref="T900">INDEX('Purchase Behaviour'!L:L, MATCH($A900,'Purchase Behaviour'!$A:$A, 0))</f>
        <v>6</v>
      </c>
      <c r="U900" s="2">
        <f t="array" ref="U900">INDEX('Purchase Behaviour'!M:M, MATCH($A900,'Purchase Behaviour'!$A:$A, 0))</f>
        <v>50</v>
      </c>
      <c r="V900" s="2">
        <f t="array" ref="V900">INDEX('Campaign Performance'!B:B, MATCH(A900,'Campaign Performance'!A:A, 0))</f>
        <v>0</v>
      </c>
      <c r="W900" s="2">
        <f t="array" ref="W900">INDEX('Campaign Performance'!C:C, MATCH($A900,'Campaign Performance'!$A:$A, 0))</f>
        <v>0</v>
      </c>
      <c r="X900" s="2">
        <f t="array" ref="X900">INDEX('Campaign Performance'!D:D, MATCH($A900,'Campaign Performance'!$A:$A, 0))</f>
        <v>0</v>
      </c>
      <c r="Y900" s="2">
        <f t="array" ref="Y900">INDEX('Campaign Performance'!E:E, MATCH($A900,'Campaign Performance'!$A:$A, 0))</f>
        <v>0</v>
      </c>
      <c r="Z900" s="2">
        <f t="array" ref="Z900">INDEX('Campaign Performance'!F:F, MATCH($A900,'Campaign Performance'!$A:$A, 0))</f>
        <v>0</v>
      </c>
      <c r="AA900" s="2">
        <f t="array" ref="AA900">INDEX('Campaign Performance'!G:G, MATCH($A900,'Campaign Performance'!$A:$A, 0))</f>
        <v>0</v>
      </c>
      <c r="AB900" s="2">
        <f t="array" ref="AB900">INDEX('Campaign Performance'!H:H, MATCH($A900,'Campaign Performance'!$A:$A, 0))</f>
        <v>0</v>
      </c>
      <c r="AC900" s="5">
        <f t="shared" si="2"/>
        <v>51</v>
      </c>
      <c r="AD900" s="5">
        <f t="shared" si="3"/>
        <v>12</v>
      </c>
      <c r="AE900" s="5">
        <f t="shared" si="4"/>
        <v>863.3759254</v>
      </c>
      <c r="AF900" s="5">
        <f t="shared" si="5"/>
        <v>0</v>
      </c>
      <c r="AG900" s="5" t="str">
        <f t="shared" si="6"/>
        <v>Small family</v>
      </c>
      <c r="AH900" s="5" t="str">
        <f t="shared" si="20"/>
        <v>Mid income</v>
      </c>
      <c r="AI900" s="5" t="str">
        <f t="shared" si="7"/>
        <v>No</v>
      </c>
      <c r="AJ900" s="5" t="str">
        <f t="shared" si="8"/>
        <v>No Acceptance</v>
      </c>
      <c r="AK900" s="5">
        <f t="shared" si="9"/>
        <v>2</v>
      </c>
      <c r="AL900" s="5">
        <f t="shared" si="10"/>
        <v>0.04375829454</v>
      </c>
      <c r="AM900" s="5">
        <f t="shared" si="11"/>
        <v>0.4949494949</v>
      </c>
      <c r="AN900" s="5">
        <f t="shared" si="12"/>
        <v>0.1481481481</v>
      </c>
      <c r="AO900" s="5">
        <f t="shared" si="13"/>
        <v>0.07142857143</v>
      </c>
      <c r="AP900" s="5">
        <f t="shared" si="14"/>
        <v>0</v>
      </c>
      <c r="AQ900" s="5">
        <f t="shared" si="15"/>
        <v>0.5</v>
      </c>
      <c r="AR900" s="5">
        <f t="shared" si="16"/>
        <v>0.2387895015</v>
      </c>
      <c r="AS900" s="5">
        <f t="shared" si="17"/>
        <v>1397</v>
      </c>
      <c r="AT900" s="5">
        <f t="shared" si="18"/>
        <v>0.3765073694</v>
      </c>
      <c r="AU900" s="5" t="str">
        <f t="shared" si="19"/>
        <v>Low</v>
      </c>
      <c r="AV900" s="5"/>
      <c r="AW900" s="5"/>
      <c r="AX900" s="5"/>
      <c r="AY900" s="5"/>
      <c r="AZ900" s="5"/>
    </row>
    <row r="901" ht="14.25" customHeight="1">
      <c r="A901" s="5">
        <v>905.0</v>
      </c>
      <c r="B901" s="5">
        <v>1986.0</v>
      </c>
      <c r="C901" s="5" t="s">
        <v>46</v>
      </c>
      <c r="D901" s="5" t="s">
        <v>58</v>
      </c>
      <c r="E901" s="5">
        <v>21846.0</v>
      </c>
      <c r="F901" s="2">
        <f t="shared" si="1"/>
        <v>21846</v>
      </c>
      <c r="G901" s="5">
        <v>2.0</v>
      </c>
      <c r="H901" s="5">
        <v>0.0</v>
      </c>
      <c r="I901" s="5" t="s">
        <v>351</v>
      </c>
      <c r="J901" s="2">
        <f t="array" ref="J901">INDEX('Purchase Behaviour'!B:B,MATCH(A901,'Purchase Behaviour'!A:A, 0))</f>
        <v>98.70410747</v>
      </c>
      <c r="K901" s="2">
        <f t="array" ref="K901">INDEX('Purchase Behaviour'!C:C, MATCH(A901,'Purchase Behaviour'!A:A, 0))</f>
        <v>52.52130793</v>
      </c>
      <c r="L901" s="2">
        <f t="array" ref="L901">INDEX('Purchase Behaviour'!D:D, MATCH($A901,'Purchase Behaviour'!$A:$A, 0))</f>
        <v>67.1435388</v>
      </c>
      <c r="M901" s="2">
        <f t="array" ref="M901">INDEX('Purchase Behaviour'!E:E, MATCH($A901,'Purchase Behaviour'!$A:$A, 0))</f>
        <v>110.908588</v>
      </c>
      <c r="N901" s="2">
        <f t="array" ref="N901">INDEX('Purchase Behaviour'!F:F, MATCH($A901,'Purchase Behaviour'!$A:$A, 0))</f>
        <v>41.64689755</v>
      </c>
      <c r="O901" s="2">
        <f t="array" ref="O901">INDEX('Purchase Behaviour'!G:G, MATCH($A901,'Purchase Behaviour'!$A:$A, 0))</f>
        <v>124.2655819</v>
      </c>
      <c r="P901" s="2">
        <f t="array" ref="P901">INDEX('Purchase Behaviour'!H:H, MATCH($A901,'Purchase Behaviour'!$A:$A, 0))</f>
        <v>4</v>
      </c>
      <c r="Q901" s="2">
        <f t="array" ref="Q901">INDEX('Purchase Behaviour'!I:I, MATCH($A901,'Purchase Behaviour'!$A:$A, 0))</f>
        <v>4</v>
      </c>
      <c r="R901" s="2">
        <f t="array" ref="R901">INDEX('Purchase Behaviour'!J:J, MATCH($A901,'Purchase Behaviour'!$A:$A, 0))</f>
        <v>0</v>
      </c>
      <c r="S901" s="2">
        <f t="array" ref="S901">INDEX('Purchase Behaviour'!K:K, MATCH($A901,'Purchase Behaviour'!$A:$A, 0))</f>
        <v>3</v>
      </c>
      <c r="T901" s="2">
        <f t="array" ref="T901">INDEX('Purchase Behaviour'!L:L, MATCH($A901,'Purchase Behaviour'!$A:$A, 0))</f>
        <v>8</v>
      </c>
      <c r="U901" s="2">
        <f t="array" ref="U901">INDEX('Purchase Behaviour'!M:M, MATCH($A901,'Purchase Behaviour'!$A:$A, 0))</f>
        <v>38</v>
      </c>
      <c r="V901" s="2">
        <f t="array" ref="V901">INDEX('Campaign Performance'!B:B, MATCH(A901,'Campaign Performance'!A:A, 0))</f>
        <v>0</v>
      </c>
      <c r="W901" s="2">
        <f t="array" ref="W901">INDEX('Campaign Performance'!C:C, MATCH($A901,'Campaign Performance'!$A:$A, 0))</f>
        <v>0</v>
      </c>
      <c r="X901" s="2">
        <f t="array" ref="X901">INDEX('Campaign Performance'!D:D, MATCH($A901,'Campaign Performance'!$A:$A, 0))</f>
        <v>0</v>
      </c>
      <c r="Y901" s="2">
        <f t="array" ref="Y901">INDEX('Campaign Performance'!E:E, MATCH($A901,'Campaign Performance'!$A:$A, 0))</f>
        <v>0</v>
      </c>
      <c r="Z901" s="2">
        <f t="array" ref="Z901">INDEX('Campaign Performance'!F:F, MATCH($A901,'Campaign Performance'!$A:$A, 0))</f>
        <v>0</v>
      </c>
      <c r="AA901" s="2">
        <f t="array" ref="AA901">INDEX('Campaign Performance'!G:G, MATCH($A901,'Campaign Performance'!$A:$A, 0))</f>
        <v>0</v>
      </c>
      <c r="AB901" s="2">
        <f t="array" ref="AB901">INDEX('Campaign Performance'!H:H, MATCH($A901,'Campaign Performance'!$A:$A, 0))</f>
        <v>0</v>
      </c>
      <c r="AC901" s="5">
        <f t="shared" si="2"/>
        <v>39</v>
      </c>
      <c r="AD901" s="5">
        <f t="shared" si="3"/>
        <v>12</v>
      </c>
      <c r="AE901" s="5">
        <f t="shared" si="4"/>
        <v>495.1900216</v>
      </c>
      <c r="AF901" s="5">
        <f t="shared" si="5"/>
        <v>0</v>
      </c>
      <c r="AG901" s="5" t="str">
        <f t="shared" si="6"/>
        <v>Large family</v>
      </c>
      <c r="AH901" s="5" t="str">
        <f t="shared" si="20"/>
        <v>Low income</v>
      </c>
      <c r="AI901" s="5" t="str">
        <f t="shared" si="7"/>
        <v>No</v>
      </c>
      <c r="AJ901" s="5" t="str">
        <f t="shared" si="8"/>
        <v>No Acceptance</v>
      </c>
      <c r="AK901" s="5">
        <f t="shared" si="9"/>
        <v>1</v>
      </c>
      <c r="AL901" s="5">
        <f t="shared" si="10"/>
        <v>0.02509760833</v>
      </c>
      <c r="AM901" s="5">
        <f t="shared" si="11"/>
        <v>0.6161616162</v>
      </c>
      <c r="AN901" s="5">
        <f t="shared" si="12"/>
        <v>0.1481481481</v>
      </c>
      <c r="AO901" s="5">
        <f t="shared" si="13"/>
        <v>0</v>
      </c>
      <c r="AP901" s="5">
        <f t="shared" si="14"/>
        <v>0</v>
      </c>
      <c r="AQ901" s="5">
        <f t="shared" si="15"/>
        <v>0</v>
      </c>
      <c r="AR901" s="5">
        <f t="shared" si="16"/>
        <v>0.2133451092</v>
      </c>
      <c r="AS901" s="5">
        <f t="shared" si="17"/>
        <v>1567</v>
      </c>
      <c r="AT901" s="5">
        <f t="shared" si="18"/>
        <v>0.3005806163</v>
      </c>
      <c r="AU901" s="5" t="str">
        <f t="shared" si="19"/>
        <v>Low</v>
      </c>
      <c r="AV901" s="5"/>
      <c r="AW901" s="5"/>
      <c r="AX901" s="5"/>
      <c r="AY901" s="5"/>
      <c r="AZ901" s="5"/>
    </row>
    <row r="902" ht="14.25" customHeight="1">
      <c r="A902" s="5">
        <v>8624.0</v>
      </c>
      <c r="B902" s="5">
        <v>1960.0</v>
      </c>
      <c r="C902" s="5" t="s">
        <v>46</v>
      </c>
      <c r="D902" s="5" t="s">
        <v>54</v>
      </c>
      <c r="E902" s="5">
        <v>81320.0</v>
      </c>
      <c r="F902" s="2">
        <f t="shared" si="1"/>
        <v>81320</v>
      </c>
      <c r="G902" s="5">
        <v>0.0</v>
      </c>
      <c r="H902" s="5">
        <v>0.0</v>
      </c>
      <c r="I902" s="5" t="s">
        <v>276</v>
      </c>
      <c r="J902" s="2">
        <f t="array" ref="J902">INDEX('Purchase Behaviour'!B:B,MATCH(A902,'Purchase Behaviour'!A:A, 0))</f>
        <v>200.3042915</v>
      </c>
      <c r="K902" s="2">
        <f t="array" ref="K902">INDEX('Purchase Behaviour'!C:C, MATCH(A902,'Purchase Behaviour'!A:A, 0))</f>
        <v>297.0972668</v>
      </c>
      <c r="L902" s="2">
        <f t="array" ref="L902">INDEX('Purchase Behaviour'!D:D, MATCH($A902,'Purchase Behaviour'!$A:$A, 0))</f>
        <v>413.8551685</v>
      </c>
      <c r="M902" s="2">
        <f t="array" ref="M902">INDEX('Purchase Behaviour'!E:E, MATCH($A902,'Purchase Behaviour'!$A:$A, 0))</f>
        <v>447.3362234</v>
      </c>
      <c r="N902" s="2">
        <f t="array" ref="N902">INDEX('Purchase Behaviour'!F:F, MATCH($A902,'Purchase Behaviour'!$A:$A, 0))</f>
        <v>488.4399704</v>
      </c>
      <c r="O902" s="2">
        <f t="array" ref="O902">INDEX('Purchase Behaviour'!G:G, MATCH($A902,'Purchase Behaviour'!$A:$A, 0))</f>
        <v>226.425964</v>
      </c>
      <c r="P902" s="2">
        <f t="array" ref="P902">INDEX('Purchase Behaviour'!H:H, MATCH($A902,'Purchase Behaviour'!$A:$A, 0))</f>
        <v>1</v>
      </c>
      <c r="Q902" s="2">
        <f t="array" ref="Q902">INDEX('Purchase Behaviour'!I:I, MATCH($A902,'Purchase Behaviour'!$A:$A, 0))</f>
        <v>4</v>
      </c>
      <c r="R902" s="2">
        <f t="array" ref="R902">INDEX('Purchase Behaviour'!J:J, MATCH($A902,'Purchase Behaviour'!$A:$A, 0))</f>
        <v>3</v>
      </c>
      <c r="S902" s="2">
        <f t="array" ref="S902">INDEX('Purchase Behaviour'!K:K, MATCH($A902,'Purchase Behaviour'!$A:$A, 0))</f>
        <v>10</v>
      </c>
      <c r="T902" s="2">
        <f t="array" ref="T902">INDEX('Purchase Behaviour'!L:L, MATCH($A902,'Purchase Behaviour'!$A:$A, 0))</f>
        <v>2</v>
      </c>
      <c r="U902" s="2">
        <f t="array" ref="U902">INDEX('Purchase Behaviour'!M:M, MATCH($A902,'Purchase Behaviour'!$A:$A, 0))</f>
        <v>61</v>
      </c>
      <c r="V902" s="2">
        <f t="array" ref="V902">INDEX('Campaign Performance'!B:B, MATCH(A902,'Campaign Performance'!A:A, 0))</f>
        <v>0</v>
      </c>
      <c r="W902" s="2">
        <f t="array" ref="W902">INDEX('Campaign Performance'!C:C, MATCH($A902,'Campaign Performance'!$A:$A, 0))</f>
        <v>0</v>
      </c>
      <c r="X902" s="2">
        <f t="array" ref="X902">INDEX('Campaign Performance'!D:D, MATCH($A902,'Campaign Performance'!$A:$A, 0))</f>
        <v>0</v>
      </c>
      <c r="Y902" s="2">
        <f t="array" ref="Y902">INDEX('Campaign Performance'!E:E, MATCH($A902,'Campaign Performance'!$A:$A, 0))</f>
        <v>0</v>
      </c>
      <c r="Z902" s="2">
        <f t="array" ref="Z902">INDEX('Campaign Performance'!F:F, MATCH($A902,'Campaign Performance'!$A:$A, 0))</f>
        <v>0</v>
      </c>
      <c r="AA902" s="2">
        <f t="array" ref="AA902">INDEX('Campaign Performance'!G:G, MATCH($A902,'Campaign Performance'!$A:$A, 0))</f>
        <v>0</v>
      </c>
      <c r="AB902" s="2">
        <f t="array" ref="AB902">INDEX('Campaign Performance'!H:H, MATCH($A902,'Campaign Performance'!$A:$A, 0))</f>
        <v>0</v>
      </c>
      <c r="AC902" s="5">
        <f t="shared" si="2"/>
        <v>65</v>
      </c>
      <c r="AD902" s="5">
        <f t="shared" si="3"/>
        <v>12</v>
      </c>
      <c r="AE902" s="5">
        <f t="shared" si="4"/>
        <v>2073.458885</v>
      </c>
      <c r="AF902" s="5">
        <f t="shared" si="5"/>
        <v>0</v>
      </c>
      <c r="AG902" s="5" t="str">
        <f t="shared" si="6"/>
        <v>No kids</v>
      </c>
      <c r="AH902" s="5" t="str">
        <f t="shared" si="20"/>
        <v>High income</v>
      </c>
      <c r="AI902" s="5" t="str">
        <f t="shared" si="7"/>
        <v>No</v>
      </c>
      <c r="AJ902" s="5" t="str">
        <f t="shared" si="8"/>
        <v>No Acceptance</v>
      </c>
      <c r="AK902" s="5">
        <f t="shared" si="9"/>
        <v>3</v>
      </c>
      <c r="AL902" s="5">
        <f t="shared" si="10"/>
        <v>0.1050886664</v>
      </c>
      <c r="AM902" s="5">
        <f t="shared" si="11"/>
        <v>0.3838383838</v>
      </c>
      <c r="AN902" s="5">
        <f t="shared" si="12"/>
        <v>0.1481481481</v>
      </c>
      <c r="AO902" s="5">
        <f t="shared" si="13"/>
        <v>0.1071428571</v>
      </c>
      <c r="AP902" s="5">
        <f t="shared" si="14"/>
        <v>0</v>
      </c>
      <c r="AQ902" s="5">
        <f t="shared" si="15"/>
        <v>1</v>
      </c>
      <c r="AR902" s="5">
        <f t="shared" si="16"/>
        <v>0.2743601897</v>
      </c>
      <c r="AS902" s="5">
        <f t="shared" si="17"/>
        <v>1149</v>
      </c>
      <c r="AT902" s="5">
        <f t="shared" si="18"/>
        <v>0.4872711032</v>
      </c>
      <c r="AU902" s="5" t="str">
        <f t="shared" si="19"/>
        <v>Low</v>
      </c>
      <c r="AV902" s="5"/>
      <c r="AW902" s="5"/>
      <c r="AX902" s="5"/>
      <c r="AY902" s="5"/>
      <c r="AZ902" s="5"/>
    </row>
    <row r="903" ht="14.25" customHeight="1">
      <c r="A903" s="5">
        <v>8945.0</v>
      </c>
      <c r="B903" s="5">
        <v>1970.0</v>
      </c>
      <c r="C903" s="5" t="s">
        <v>46</v>
      </c>
      <c r="D903" s="5" t="s">
        <v>58</v>
      </c>
      <c r="E903" s="5">
        <v>54137.0</v>
      </c>
      <c r="F903" s="2">
        <f t="shared" si="1"/>
        <v>54137</v>
      </c>
      <c r="G903" s="5">
        <v>0.0</v>
      </c>
      <c r="H903" s="5">
        <v>0.0</v>
      </c>
      <c r="I903" s="5" t="s">
        <v>411</v>
      </c>
      <c r="J903" s="2">
        <f t="array" ref="J903">INDEX('Purchase Behaviour'!B:B,MATCH(A903,'Purchase Behaviour'!A:A, 0))</f>
        <v>233.4735891</v>
      </c>
      <c r="K903" s="2">
        <f t="array" ref="K903">INDEX('Purchase Behaviour'!C:C, MATCH(A903,'Purchase Behaviour'!A:A, 0))</f>
        <v>349.6449411</v>
      </c>
      <c r="L903" s="2">
        <f t="array" ref="L903">INDEX('Purchase Behaviour'!D:D, MATCH($A903,'Purchase Behaviour'!$A:$A, 0))</f>
        <v>233.4935521</v>
      </c>
      <c r="M903" s="2">
        <f t="array" ref="M903">INDEX('Purchase Behaviour'!E:E, MATCH($A903,'Purchase Behaviour'!$A:$A, 0))</f>
        <v>283.4357884</v>
      </c>
      <c r="N903" s="2">
        <f t="array" ref="N903">INDEX('Purchase Behaviour'!F:F, MATCH($A903,'Purchase Behaviour'!$A:$A, 0))</f>
        <v>272.5075016</v>
      </c>
      <c r="O903" s="2">
        <f t="array" ref="O903">INDEX('Purchase Behaviour'!G:G, MATCH($A903,'Purchase Behaviour'!$A:$A, 0))</f>
        <v>366.9064985</v>
      </c>
      <c r="P903" s="2">
        <f t="array" ref="P903">INDEX('Purchase Behaviour'!H:H, MATCH($A903,'Purchase Behaviour'!$A:$A, 0))</f>
        <v>2</v>
      </c>
      <c r="Q903" s="2">
        <f t="array" ref="Q903">INDEX('Purchase Behaviour'!I:I, MATCH($A903,'Purchase Behaviour'!$A:$A, 0))</f>
        <v>4</v>
      </c>
      <c r="R903" s="2">
        <f t="array" ref="R903">INDEX('Purchase Behaviour'!J:J, MATCH($A903,'Purchase Behaviour'!$A:$A, 0))</f>
        <v>1</v>
      </c>
      <c r="S903" s="2">
        <f t="array" ref="S903">INDEX('Purchase Behaviour'!K:K, MATCH($A903,'Purchase Behaviour'!$A:$A, 0))</f>
        <v>4</v>
      </c>
      <c r="T903" s="2">
        <f t="array" ref="T903">INDEX('Purchase Behaviour'!L:L, MATCH($A903,'Purchase Behaviour'!$A:$A, 0))</f>
        <v>6</v>
      </c>
      <c r="U903" s="2">
        <f t="array" ref="U903">INDEX('Purchase Behaviour'!M:M, MATCH($A903,'Purchase Behaviour'!$A:$A, 0))</f>
        <v>46</v>
      </c>
      <c r="V903" s="2">
        <f t="array" ref="V903">INDEX('Campaign Performance'!B:B, MATCH(A903,'Campaign Performance'!A:A, 0))</f>
        <v>0</v>
      </c>
      <c r="W903" s="2">
        <f t="array" ref="W903">INDEX('Campaign Performance'!C:C, MATCH($A903,'Campaign Performance'!$A:$A, 0))</f>
        <v>0</v>
      </c>
      <c r="X903" s="2">
        <f t="array" ref="X903">INDEX('Campaign Performance'!D:D, MATCH($A903,'Campaign Performance'!$A:$A, 0))</f>
        <v>0</v>
      </c>
      <c r="Y903" s="2">
        <f t="array" ref="Y903">INDEX('Campaign Performance'!E:E, MATCH($A903,'Campaign Performance'!$A:$A, 0))</f>
        <v>0</v>
      </c>
      <c r="Z903" s="2">
        <f t="array" ref="Z903">INDEX('Campaign Performance'!F:F, MATCH($A903,'Campaign Performance'!$A:$A, 0))</f>
        <v>0</v>
      </c>
      <c r="AA903" s="2">
        <f t="array" ref="AA903">INDEX('Campaign Performance'!G:G, MATCH($A903,'Campaign Performance'!$A:$A, 0))</f>
        <v>0</v>
      </c>
      <c r="AB903" s="2">
        <f t="array" ref="AB903">INDEX('Campaign Performance'!H:H, MATCH($A903,'Campaign Performance'!$A:$A, 0))</f>
        <v>0</v>
      </c>
      <c r="AC903" s="5">
        <f t="shared" si="2"/>
        <v>55</v>
      </c>
      <c r="AD903" s="5">
        <f t="shared" si="3"/>
        <v>12</v>
      </c>
      <c r="AE903" s="5">
        <f t="shared" si="4"/>
        <v>1739.461871</v>
      </c>
      <c r="AF903" s="5">
        <f t="shared" si="5"/>
        <v>0</v>
      </c>
      <c r="AG903" s="5" t="str">
        <f t="shared" si="6"/>
        <v>No kids</v>
      </c>
      <c r="AH903" s="5" t="str">
        <f t="shared" si="20"/>
        <v>High income</v>
      </c>
      <c r="AI903" s="5" t="str">
        <f t="shared" si="7"/>
        <v>No</v>
      </c>
      <c r="AJ903" s="5" t="str">
        <f t="shared" si="8"/>
        <v>No Acceptance</v>
      </c>
      <c r="AK903" s="5">
        <f t="shared" si="9"/>
        <v>3</v>
      </c>
      <c r="AL903" s="5">
        <f t="shared" si="10"/>
        <v>0.08816076825</v>
      </c>
      <c r="AM903" s="5">
        <f t="shared" si="11"/>
        <v>0.5353535354</v>
      </c>
      <c r="AN903" s="5">
        <f t="shared" si="12"/>
        <v>0.1481481481</v>
      </c>
      <c r="AO903" s="5">
        <f t="shared" si="13"/>
        <v>0.03571428571</v>
      </c>
      <c r="AP903" s="5">
        <f t="shared" si="14"/>
        <v>0</v>
      </c>
      <c r="AQ903" s="5">
        <f t="shared" si="15"/>
        <v>1</v>
      </c>
      <c r="AR903" s="5">
        <f t="shared" si="16"/>
        <v>0.3084399035</v>
      </c>
      <c r="AS903" s="5">
        <f t="shared" si="17"/>
        <v>890</v>
      </c>
      <c r="AT903" s="5">
        <f t="shared" si="18"/>
        <v>0.6029477445</v>
      </c>
      <c r="AU903" s="5" t="str">
        <f t="shared" si="19"/>
        <v>Mid</v>
      </c>
      <c r="AV903" s="5"/>
      <c r="AW903" s="5"/>
      <c r="AX903" s="5"/>
      <c r="AY903" s="5"/>
      <c r="AZ903" s="5"/>
    </row>
    <row r="904" ht="14.25" customHeight="1">
      <c r="A904" s="5">
        <v>6445.0</v>
      </c>
      <c r="B904" s="5">
        <v>1967.0</v>
      </c>
      <c r="C904" s="5" t="s">
        <v>46</v>
      </c>
      <c r="D904" s="5" t="s">
        <v>50</v>
      </c>
      <c r="E904" s="5">
        <v>66825.0</v>
      </c>
      <c r="F904" s="2">
        <f t="shared" si="1"/>
        <v>66825</v>
      </c>
      <c r="G904" s="5">
        <v>0.0</v>
      </c>
      <c r="H904" s="5">
        <v>0.0</v>
      </c>
      <c r="I904" s="5" t="s">
        <v>455</v>
      </c>
      <c r="J904" s="2">
        <f t="array" ref="J904">INDEX('Purchase Behaviour'!B:B,MATCH(A904,'Purchase Behaviour'!A:A, 0))</f>
        <v>272.0812881</v>
      </c>
      <c r="K904" s="2">
        <f t="array" ref="K904">INDEX('Purchase Behaviour'!C:C, MATCH(A904,'Purchase Behaviour'!A:A, 0))</f>
        <v>177.5324594</v>
      </c>
      <c r="L904" s="2">
        <f t="array" ref="L904">INDEX('Purchase Behaviour'!D:D, MATCH($A904,'Purchase Behaviour'!$A:$A, 0))</f>
        <v>220.7198767</v>
      </c>
      <c r="M904" s="2">
        <f t="array" ref="M904">INDEX('Purchase Behaviour'!E:E, MATCH($A904,'Purchase Behaviour'!$A:$A, 0))</f>
        <v>339.0764003</v>
      </c>
      <c r="N904" s="2">
        <f t="array" ref="N904">INDEX('Purchase Behaviour'!F:F, MATCH($A904,'Purchase Behaviour'!$A:$A, 0))</f>
        <v>159.1564141</v>
      </c>
      <c r="O904" s="2">
        <f t="array" ref="O904">INDEX('Purchase Behaviour'!G:G, MATCH($A904,'Purchase Behaviour'!$A:$A, 0))</f>
        <v>264.0485859</v>
      </c>
      <c r="P904" s="2">
        <f t="array" ref="P904">INDEX('Purchase Behaviour'!H:H, MATCH($A904,'Purchase Behaviour'!$A:$A, 0))</f>
        <v>1</v>
      </c>
      <c r="Q904" s="2">
        <f t="array" ref="Q904">INDEX('Purchase Behaviour'!I:I, MATCH($A904,'Purchase Behaviour'!$A:$A, 0))</f>
        <v>4</v>
      </c>
      <c r="R904" s="2">
        <f t="array" ref="R904">INDEX('Purchase Behaviour'!J:J, MATCH($A904,'Purchase Behaviour'!$A:$A, 0))</f>
        <v>5</v>
      </c>
      <c r="S904" s="2">
        <f t="array" ref="S904">INDEX('Purchase Behaviour'!K:K, MATCH($A904,'Purchase Behaviour'!$A:$A, 0))</f>
        <v>6</v>
      </c>
      <c r="T904" s="2">
        <f t="array" ref="T904">INDEX('Purchase Behaviour'!L:L, MATCH($A904,'Purchase Behaviour'!$A:$A, 0))</f>
        <v>2</v>
      </c>
      <c r="U904" s="2">
        <f t="array" ref="U904">INDEX('Purchase Behaviour'!M:M, MATCH($A904,'Purchase Behaviour'!$A:$A, 0))</f>
        <v>73</v>
      </c>
      <c r="V904" s="2">
        <f t="array" ref="V904">INDEX('Campaign Performance'!B:B, MATCH(A904,'Campaign Performance'!A:A, 0))</f>
        <v>0</v>
      </c>
      <c r="W904" s="2">
        <f t="array" ref="W904">INDEX('Campaign Performance'!C:C, MATCH($A904,'Campaign Performance'!$A:$A, 0))</f>
        <v>0</v>
      </c>
      <c r="X904" s="2">
        <f t="array" ref="X904">INDEX('Campaign Performance'!D:D, MATCH($A904,'Campaign Performance'!$A:$A, 0))</f>
        <v>0</v>
      </c>
      <c r="Y904" s="2">
        <f t="array" ref="Y904">INDEX('Campaign Performance'!E:E, MATCH($A904,'Campaign Performance'!$A:$A, 0))</f>
        <v>0</v>
      </c>
      <c r="Z904" s="2">
        <f t="array" ref="Z904">INDEX('Campaign Performance'!F:F, MATCH($A904,'Campaign Performance'!$A:$A, 0))</f>
        <v>0</v>
      </c>
      <c r="AA904" s="2">
        <f t="array" ref="AA904">INDEX('Campaign Performance'!G:G, MATCH($A904,'Campaign Performance'!$A:$A, 0))</f>
        <v>0</v>
      </c>
      <c r="AB904" s="2">
        <f t="array" ref="AB904">INDEX('Campaign Performance'!H:H, MATCH($A904,'Campaign Performance'!$A:$A, 0))</f>
        <v>0</v>
      </c>
      <c r="AC904" s="5">
        <f t="shared" si="2"/>
        <v>58</v>
      </c>
      <c r="AD904" s="5">
        <f t="shared" si="3"/>
        <v>12</v>
      </c>
      <c r="AE904" s="5">
        <f t="shared" si="4"/>
        <v>1432.615024</v>
      </c>
      <c r="AF904" s="5">
        <f t="shared" si="5"/>
        <v>0</v>
      </c>
      <c r="AG904" s="5" t="str">
        <f t="shared" si="6"/>
        <v>No kids</v>
      </c>
      <c r="AH904" s="5" t="str">
        <f t="shared" si="20"/>
        <v>High income</v>
      </c>
      <c r="AI904" s="5" t="str">
        <f t="shared" si="7"/>
        <v>No</v>
      </c>
      <c r="AJ904" s="5" t="str">
        <f t="shared" si="8"/>
        <v>No Acceptance</v>
      </c>
      <c r="AK904" s="5">
        <f t="shared" si="9"/>
        <v>3</v>
      </c>
      <c r="AL904" s="5">
        <f t="shared" si="10"/>
        <v>0.07260891618</v>
      </c>
      <c r="AM904" s="5">
        <f t="shared" si="11"/>
        <v>0.2626262626</v>
      </c>
      <c r="AN904" s="5">
        <f t="shared" si="12"/>
        <v>0.1481481481</v>
      </c>
      <c r="AO904" s="5">
        <f t="shared" si="13"/>
        <v>0.1785714286</v>
      </c>
      <c r="AP904" s="5">
        <f t="shared" si="14"/>
        <v>0</v>
      </c>
      <c r="AQ904" s="5">
        <f t="shared" si="15"/>
        <v>1</v>
      </c>
      <c r="AR904" s="5">
        <f t="shared" si="16"/>
        <v>0.2370194729</v>
      </c>
      <c r="AS904" s="5">
        <f t="shared" si="17"/>
        <v>1412</v>
      </c>
      <c r="AT904" s="5">
        <f t="shared" si="18"/>
        <v>0.36980795</v>
      </c>
      <c r="AU904" s="5" t="str">
        <f t="shared" si="19"/>
        <v>Low</v>
      </c>
      <c r="AV904" s="5"/>
      <c r="AW904" s="5"/>
      <c r="AX904" s="5"/>
      <c r="AY904" s="5"/>
      <c r="AZ904" s="5"/>
    </row>
    <row r="905" ht="14.25" customHeight="1">
      <c r="A905" s="5">
        <v>2727.0</v>
      </c>
      <c r="B905" s="5">
        <v>1973.0</v>
      </c>
      <c r="C905" s="5" t="s">
        <v>46</v>
      </c>
      <c r="D905" s="5" t="s">
        <v>50</v>
      </c>
      <c r="E905" s="5">
        <v>57100.0</v>
      </c>
      <c r="F905" s="2">
        <f t="shared" si="1"/>
        <v>57100</v>
      </c>
      <c r="G905" s="5">
        <v>0.0</v>
      </c>
      <c r="H905" s="5">
        <v>0.0</v>
      </c>
      <c r="I905" s="5" t="s">
        <v>247</v>
      </c>
      <c r="J905" s="2">
        <f t="array" ref="J905">INDEX('Purchase Behaviour'!B:B,MATCH(A905,'Purchase Behaviour'!A:A, 0))</f>
        <v>279.8138027</v>
      </c>
      <c r="K905" s="2">
        <f t="array" ref="K905">INDEX('Purchase Behaviour'!C:C, MATCH(A905,'Purchase Behaviour'!A:A, 0))</f>
        <v>206.1966321</v>
      </c>
      <c r="L905" s="2">
        <f t="array" ref="L905">INDEX('Purchase Behaviour'!D:D, MATCH($A905,'Purchase Behaviour'!$A:$A, 0))</f>
        <v>301.7970367</v>
      </c>
      <c r="M905" s="2">
        <f t="array" ref="M905">INDEX('Purchase Behaviour'!E:E, MATCH($A905,'Purchase Behaviour'!$A:$A, 0))</f>
        <v>336.5557513</v>
      </c>
      <c r="N905" s="2">
        <f t="array" ref="N905">INDEX('Purchase Behaviour'!F:F, MATCH($A905,'Purchase Behaviour'!$A:$A, 0))</f>
        <v>312.9929721</v>
      </c>
      <c r="O905" s="2">
        <f t="array" ref="O905">INDEX('Purchase Behaviour'!G:G, MATCH($A905,'Purchase Behaviour'!$A:$A, 0))</f>
        <v>137.9210802</v>
      </c>
      <c r="P905" s="2">
        <f t="array" ref="P905">INDEX('Purchase Behaviour'!H:H, MATCH($A905,'Purchase Behaviour'!$A:$A, 0))</f>
        <v>1</v>
      </c>
      <c r="Q905" s="2">
        <f t="array" ref="Q905">INDEX('Purchase Behaviour'!I:I, MATCH($A905,'Purchase Behaviour'!$A:$A, 0))</f>
        <v>3</v>
      </c>
      <c r="R905" s="2">
        <f t="array" ref="R905">INDEX('Purchase Behaviour'!J:J, MATCH($A905,'Purchase Behaviour'!$A:$A, 0))</f>
        <v>3</v>
      </c>
      <c r="S905" s="2">
        <f t="array" ref="S905">INDEX('Purchase Behaviour'!K:K, MATCH($A905,'Purchase Behaviour'!$A:$A, 0))</f>
        <v>6</v>
      </c>
      <c r="T905" s="2">
        <f t="array" ref="T905">INDEX('Purchase Behaviour'!L:L, MATCH($A905,'Purchase Behaviour'!$A:$A, 0))</f>
        <v>3</v>
      </c>
      <c r="U905" s="2">
        <f t="array" ref="U905">INDEX('Purchase Behaviour'!M:M, MATCH($A905,'Purchase Behaviour'!$A:$A, 0))</f>
        <v>19</v>
      </c>
      <c r="V905" s="2">
        <f t="array" ref="V905">INDEX('Campaign Performance'!B:B, MATCH(A905,'Campaign Performance'!A:A, 0))</f>
        <v>0</v>
      </c>
      <c r="W905" s="2">
        <f t="array" ref="W905">INDEX('Campaign Performance'!C:C, MATCH($A905,'Campaign Performance'!$A:$A, 0))</f>
        <v>0</v>
      </c>
      <c r="X905" s="2">
        <f t="array" ref="X905">INDEX('Campaign Performance'!D:D, MATCH($A905,'Campaign Performance'!$A:$A, 0))</f>
        <v>0</v>
      </c>
      <c r="Y905" s="2">
        <f t="array" ref="Y905">INDEX('Campaign Performance'!E:E, MATCH($A905,'Campaign Performance'!$A:$A, 0))</f>
        <v>0</v>
      </c>
      <c r="Z905" s="2">
        <f t="array" ref="Z905">INDEX('Campaign Performance'!F:F, MATCH($A905,'Campaign Performance'!$A:$A, 0))</f>
        <v>0</v>
      </c>
      <c r="AA905" s="2">
        <f t="array" ref="AA905">INDEX('Campaign Performance'!G:G, MATCH($A905,'Campaign Performance'!$A:$A, 0))</f>
        <v>0</v>
      </c>
      <c r="AB905" s="2">
        <f t="array" ref="AB905">INDEX('Campaign Performance'!H:H, MATCH($A905,'Campaign Performance'!$A:$A, 0))</f>
        <v>0</v>
      </c>
      <c r="AC905" s="5">
        <f t="shared" si="2"/>
        <v>52</v>
      </c>
      <c r="AD905" s="5">
        <f t="shared" si="3"/>
        <v>11</v>
      </c>
      <c r="AE905" s="5">
        <f t="shared" si="4"/>
        <v>1575.277275</v>
      </c>
      <c r="AF905" s="5">
        <f t="shared" si="5"/>
        <v>0</v>
      </c>
      <c r="AG905" s="5" t="str">
        <f t="shared" si="6"/>
        <v>No kids</v>
      </c>
      <c r="AH905" s="5" t="str">
        <f t="shared" si="20"/>
        <v>High income</v>
      </c>
      <c r="AI905" s="5" t="str">
        <f t="shared" si="7"/>
        <v>No</v>
      </c>
      <c r="AJ905" s="5" t="str">
        <f t="shared" si="8"/>
        <v>No Acceptance</v>
      </c>
      <c r="AK905" s="5">
        <f t="shared" si="9"/>
        <v>3</v>
      </c>
      <c r="AL905" s="5">
        <f t="shared" si="10"/>
        <v>0.07983943605</v>
      </c>
      <c r="AM905" s="5">
        <f t="shared" si="11"/>
        <v>0.8080808081</v>
      </c>
      <c r="AN905" s="5">
        <f t="shared" si="12"/>
        <v>0.1111111111</v>
      </c>
      <c r="AO905" s="5">
        <f t="shared" si="13"/>
        <v>0.1071428571</v>
      </c>
      <c r="AP905" s="5">
        <f t="shared" si="14"/>
        <v>0</v>
      </c>
      <c r="AQ905" s="5">
        <f t="shared" si="15"/>
        <v>1</v>
      </c>
      <c r="AR905" s="5">
        <f t="shared" si="16"/>
        <v>0.3897650538</v>
      </c>
      <c r="AS905" s="5">
        <f t="shared" si="17"/>
        <v>381</v>
      </c>
      <c r="AT905" s="5">
        <f t="shared" si="18"/>
        <v>0.8302813756</v>
      </c>
      <c r="AU905" s="5" t="str">
        <f t="shared" si="19"/>
        <v>High</v>
      </c>
      <c r="AV905" s="5"/>
      <c r="AW905" s="5"/>
      <c r="AX905" s="5"/>
      <c r="AY905" s="5"/>
      <c r="AZ905" s="5"/>
    </row>
    <row r="906" ht="14.25" customHeight="1">
      <c r="A906" s="5">
        <v>6404.0</v>
      </c>
      <c r="B906" s="5">
        <v>1969.0</v>
      </c>
      <c r="C906" s="5" t="s">
        <v>46</v>
      </c>
      <c r="D906" s="5" t="s">
        <v>50</v>
      </c>
      <c r="E906" s="5">
        <v>58917.0</v>
      </c>
      <c r="F906" s="2">
        <f t="shared" si="1"/>
        <v>58917</v>
      </c>
      <c r="G906" s="5">
        <v>0.0</v>
      </c>
      <c r="H906" s="5">
        <v>0.0</v>
      </c>
      <c r="I906" s="5" t="s">
        <v>552</v>
      </c>
      <c r="J906" s="2">
        <f t="array" ref="J906">INDEX('Purchase Behaviour'!B:B,MATCH(A906,'Purchase Behaviour'!A:A, 0))</f>
        <v>289.0575823</v>
      </c>
      <c r="K906" s="2">
        <f t="array" ref="K906">INDEX('Purchase Behaviour'!C:C, MATCH(A906,'Purchase Behaviour'!A:A, 0))</f>
        <v>296.1176305</v>
      </c>
      <c r="L906" s="2">
        <f t="array" ref="L906">INDEX('Purchase Behaviour'!D:D, MATCH($A906,'Purchase Behaviour'!$A:$A, 0))</f>
        <v>247.5496583</v>
      </c>
      <c r="M906" s="2">
        <f t="array" ref="M906">INDEX('Purchase Behaviour'!E:E, MATCH($A906,'Purchase Behaviour'!$A:$A, 0))</f>
        <v>310.1789506</v>
      </c>
      <c r="N906" s="2">
        <f t="array" ref="N906">INDEX('Purchase Behaviour'!F:F, MATCH($A906,'Purchase Behaviour'!$A:$A, 0))</f>
        <v>306.941542</v>
      </c>
      <c r="O906" s="2">
        <f t="array" ref="O906">INDEX('Purchase Behaviour'!G:G, MATCH($A906,'Purchase Behaviour'!$A:$A, 0))</f>
        <v>273.7162611</v>
      </c>
      <c r="P906" s="2">
        <f t="array" ref="P906">INDEX('Purchase Behaviour'!H:H, MATCH($A906,'Purchase Behaviour'!$A:$A, 0))</f>
        <v>5</v>
      </c>
      <c r="Q906" s="2">
        <f t="array" ref="Q906">INDEX('Purchase Behaviour'!I:I, MATCH($A906,'Purchase Behaviour'!$A:$A, 0))</f>
        <v>4</v>
      </c>
      <c r="R906" s="2">
        <f t="array" ref="R906">INDEX('Purchase Behaviour'!J:J, MATCH($A906,'Purchase Behaviour'!$A:$A, 0))</f>
        <v>1</v>
      </c>
      <c r="S906" s="2">
        <f t="array" ref="S906">INDEX('Purchase Behaviour'!K:K, MATCH($A906,'Purchase Behaviour'!$A:$A, 0))</f>
        <v>6</v>
      </c>
      <c r="T906" s="2">
        <f t="array" ref="T906">INDEX('Purchase Behaviour'!L:L, MATCH($A906,'Purchase Behaviour'!$A:$A, 0))</f>
        <v>5</v>
      </c>
      <c r="U906" s="2">
        <f t="array" ref="U906">INDEX('Purchase Behaviour'!M:M, MATCH($A906,'Purchase Behaviour'!$A:$A, 0))</f>
        <v>10</v>
      </c>
      <c r="V906" s="2">
        <f t="array" ref="V906">INDEX('Campaign Performance'!B:B, MATCH(A906,'Campaign Performance'!A:A, 0))</f>
        <v>0</v>
      </c>
      <c r="W906" s="2">
        <f t="array" ref="W906">INDEX('Campaign Performance'!C:C, MATCH($A906,'Campaign Performance'!$A:$A, 0))</f>
        <v>0</v>
      </c>
      <c r="X906" s="2">
        <f t="array" ref="X906">INDEX('Campaign Performance'!D:D, MATCH($A906,'Campaign Performance'!$A:$A, 0))</f>
        <v>0</v>
      </c>
      <c r="Y906" s="2">
        <f t="array" ref="Y906">INDEX('Campaign Performance'!E:E, MATCH($A906,'Campaign Performance'!$A:$A, 0))</f>
        <v>0</v>
      </c>
      <c r="Z906" s="2">
        <f t="array" ref="Z906">INDEX('Campaign Performance'!F:F, MATCH($A906,'Campaign Performance'!$A:$A, 0))</f>
        <v>0</v>
      </c>
      <c r="AA906" s="2">
        <f t="array" ref="AA906">INDEX('Campaign Performance'!G:G, MATCH($A906,'Campaign Performance'!$A:$A, 0))</f>
        <v>0</v>
      </c>
      <c r="AB906" s="2">
        <f t="array" ref="AB906">INDEX('Campaign Performance'!H:H, MATCH($A906,'Campaign Performance'!$A:$A, 0))</f>
        <v>0</v>
      </c>
      <c r="AC906" s="5">
        <f t="shared" si="2"/>
        <v>56</v>
      </c>
      <c r="AD906" s="5">
        <f t="shared" si="3"/>
        <v>12</v>
      </c>
      <c r="AE906" s="5">
        <f t="shared" si="4"/>
        <v>1723.561625</v>
      </c>
      <c r="AF906" s="5">
        <f t="shared" si="5"/>
        <v>0</v>
      </c>
      <c r="AG906" s="5" t="str">
        <f t="shared" si="6"/>
        <v>No kids</v>
      </c>
      <c r="AH906" s="5" t="str">
        <f t="shared" si="20"/>
        <v>High income</v>
      </c>
      <c r="AI906" s="5" t="str">
        <f t="shared" si="7"/>
        <v>No</v>
      </c>
      <c r="AJ906" s="5" t="str">
        <f t="shared" si="8"/>
        <v>No Acceptance</v>
      </c>
      <c r="AK906" s="5">
        <f t="shared" si="9"/>
        <v>3</v>
      </c>
      <c r="AL906" s="5">
        <f t="shared" si="10"/>
        <v>0.08735489954</v>
      </c>
      <c r="AM906" s="5">
        <f t="shared" si="11"/>
        <v>0.898989899</v>
      </c>
      <c r="AN906" s="5">
        <f t="shared" si="12"/>
        <v>0.1481481481</v>
      </c>
      <c r="AO906" s="5">
        <f t="shared" si="13"/>
        <v>0.03571428571</v>
      </c>
      <c r="AP906" s="5">
        <f t="shared" si="14"/>
        <v>0</v>
      </c>
      <c r="AQ906" s="5">
        <f t="shared" si="15"/>
        <v>1</v>
      </c>
      <c r="AR906" s="5">
        <f t="shared" si="16"/>
        <v>0.4173293454</v>
      </c>
      <c r="AS906" s="5">
        <f t="shared" si="17"/>
        <v>271</v>
      </c>
      <c r="AT906" s="5">
        <f t="shared" si="18"/>
        <v>0.8794104511</v>
      </c>
      <c r="AU906" s="5" t="str">
        <f t="shared" si="19"/>
        <v>High</v>
      </c>
      <c r="AV906" s="5"/>
      <c r="AW906" s="5"/>
      <c r="AX906" s="5"/>
      <c r="AY906" s="5"/>
      <c r="AZ906" s="5"/>
    </row>
    <row r="907" ht="14.25" customHeight="1">
      <c r="A907" s="5">
        <v>11074.0</v>
      </c>
      <c r="B907" s="5">
        <v>1977.0</v>
      </c>
      <c r="C907" s="5" t="s">
        <v>46</v>
      </c>
      <c r="D907" s="5" t="s">
        <v>47</v>
      </c>
      <c r="E907" s="5">
        <v>85072.0</v>
      </c>
      <c r="F907" s="2">
        <f t="shared" si="1"/>
        <v>85072</v>
      </c>
      <c r="G907" s="5">
        <v>0.0</v>
      </c>
      <c r="H907" s="5">
        <v>0.0</v>
      </c>
      <c r="I907" s="5" t="s">
        <v>488</v>
      </c>
      <c r="J907" s="2">
        <f t="array" ref="J907">INDEX('Purchase Behaviour'!B:B,MATCH(A907,'Purchase Behaviour'!A:A, 0))</f>
        <v>276.2474123</v>
      </c>
      <c r="K907" s="2">
        <f t="array" ref="K907">INDEX('Purchase Behaviour'!C:C, MATCH(A907,'Purchase Behaviour'!A:A, 0))</f>
        <v>403.596814</v>
      </c>
      <c r="L907" s="2">
        <f t="array" ref="L907">INDEX('Purchase Behaviour'!D:D, MATCH($A907,'Purchase Behaviour'!$A:$A, 0))</f>
        <v>650.2520793</v>
      </c>
      <c r="M907" s="2">
        <f t="array" ref="M907">INDEX('Purchase Behaviour'!E:E, MATCH($A907,'Purchase Behaviour'!$A:$A, 0))</f>
        <v>355.9623144</v>
      </c>
      <c r="N907" s="2">
        <f t="array" ref="N907">INDEX('Purchase Behaviour'!F:F, MATCH($A907,'Purchase Behaviour'!$A:$A, 0))</f>
        <v>543.4871473</v>
      </c>
      <c r="O907" s="2">
        <f t="array" ref="O907">INDEX('Purchase Behaviour'!G:G, MATCH($A907,'Purchase Behaviour'!$A:$A, 0))</f>
        <v>412.1260162</v>
      </c>
      <c r="P907" s="2">
        <f t="array" ref="P907">INDEX('Purchase Behaviour'!H:H, MATCH($A907,'Purchase Behaviour'!$A:$A, 0))</f>
        <v>1</v>
      </c>
      <c r="Q907" s="2">
        <f t="array" ref="Q907">INDEX('Purchase Behaviour'!I:I, MATCH($A907,'Purchase Behaviour'!$A:$A, 0))</f>
        <v>3</v>
      </c>
      <c r="R907" s="2">
        <f t="array" ref="R907">INDEX('Purchase Behaviour'!J:J, MATCH($A907,'Purchase Behaviour'!$A:$A, 0))</f>
        <v>4</v>
      </c>
      <c r="S907" s="2">
        <f t="array" ref="S907">INDEX('Purchase Behaviour'!K:K, MATCH($A907,'Purchase Behaviour'!$A:$A, 0))</f>
        <v>10</v>
      </c>
      <c r="T907" s="2">
        <f t="array" ref="T907">INDEX('Purchase Behaviour'!L:L, MATCH($A907,'Purchase Behaviour'!$A:$A, 0))</f>
        <v>0</v>
      </c>
      <c r="U907" s="2">
        <f t="array" ref="U907">INDEX('Purchase Behaviour'!M:M, MATCH($A907,'Purchase Behaviour'!$A:$A, 0))</f>
        <v>94</v>
      </c>
      <c r="V907" s="2">
        <f t="array" ref="V907">INDEX('Campaign Performance'!B:B, MATCH(A907,'Campaign Performance'!A:A, 0))</f>
        <v>0</v>
      </c>
      <c r="W907" s="2">
        <f t="array" ref="W907">INDEX('Campaign Performance'!C:C, MATCH($A907,'Campaign Performance'!$A:$A, 0))</f>
        <v>0</v>
      </c>
      <c r="X907" s="2">
        <f t="array" ref="X907">INDEX('Campaign Performance'!D:D, MATCH($A907,'Campaign Performance'!$A:$A, 0))</f>
        <v>0</v>
      </c>
      <c r="Y907" s="2">
        <f t="array" ref="Y907">INDEX('Campaign Performance'!E:E, MATCH($A907,'Campaign Performance'!$A:$A, 0))</f>
        <v>0</v>
      </c>
      <c r="Z907" s="2">
        <f t="array" ref="Z907">INDEX('Campaign Performance'!F:F, MATCH($A907,'Campaign Performance'!$A:$A, 0))</f>
        <v>0</v>
      </c>
      <c r="AA907" s="2">
        <f t="array" ref="AA907">INDEX('Campaign Performance'!G:G, MATCH($A907,'Campaign Performance'!$A:$A, 0))</f>
        <v>0</v>
      </c>
      <c r="AB907" s="2">
        <f t="array" ref="AB907">INDEX('Campaign Performance'!H:H, MATCH($A907,'Campaign Performance'!$A:$A, 0))</f>
        <v>0</v>
      </c>
      <c r="AC907" s="5">
        <f t="shared" si="2"/>
        <v>48</v>
      </c>
      <c r="AD907" s="5">
        <f t="shared" si="3"/>
        <v>11</v>
      </c>
      <c r="AE907" s="5">
        <f t="shared" si="4"/>
        <v>2641.671784</v>
      </c>
      <c r="AF907" s="5">
        <f t="shared" si="5"/>
        <v>0</v>
      </c>
      <c r="AG907" s="5" t="str">
        <f t="shared" si="6"/>
        <v>No kids</v>
      </c>
      <c r="AH907" s="5" t="str">
        <f t="shared" si="20"/>
        <v>High income</v>
      </c>
      <c r="AI907" s="5" t="str">
        <f t="shared" si="7"/>
        <v>No</v>
      </c>
      <c r="AJ907" s="5" t="str">
        <f t="shared" si="8"/>
        <v>No Acceptance</v>
      </c>
      <c r="AK907" s="5">
        <f t="shared" si="9"/>
        <v>3</v>
      </c>
      <c r="AL907" s="5">
        <f t="shared" si="10"/>
        <v>0.1338872773</v>
      </c>
      <c r="AM907" s="5">
        <f t="shared" si="11"/>
        <v>0.05050505051</v>
      </c>
      <c r="AN907" s="5">
        <f t="shared" si="12"/>
        <v>0.1111111111</v>
      </c>
      <c r="AO907" s="5">
        <f t="shared" si="13"/>
        <v>0.1428571429</v>
      </c>
      <c r="AP907" s="5">
        <f t="shared" si="14"/>
        <v>0</v>
      </c>
      <c r="AQ907" s="5">
        <f t="shared" si="15"/>
        <v>1</v>
      </c>
      <c r="AR907" s="5">
        <f t="shared" si="16"/>
        <v>0.1795757154</v>
      </c>
      <c r="AS907" s="5">
        <f t="shared" si="17"/>
        <v>1801</v>
      </c>
      <c r="AT907" s="5">
        <f t="shared" si="18"/>
        <v>0.196069674</v>
      </c>
      <c r="AU907" s="5" t="str">
        <f t="shared" si="19"/>
        <v>Low</v>
      </c>
      <c r="AV907" s="5"/>
      <c r="AW907" s="5"/>
      <c r="AX907" s="5"/>
      <c r="AY907" s="5"/>
      <c r="AZ907" s="5"/>
    </row>
    <row r="908" ht="14.25" customHeight="1">
      <c r="A908" s="5">
        <v>10150.0</v>
      </c>
      <c r="B908" s="5">
        <v>1961.0</v>
      </c>
      <c r="C908" s="5" t="s">
        <v>46</v>
      </c>
      <c r="D908" s="5" t="s">
        <v>47</v>
      </c>
      <c r="E908" s="5">
        <v>86429.0</v>
      </c>
      <c r="F908" s="2">
        <f t="shared" si="1"/>
        <v>86429</v>
      </c>
      <c r="G908" s="5">
        <v>0.0</v>
      </c>
      <c r="H908" s="5">
        <v>0.0</v>
      </c>
      <c r="I908" s="5" t="s">
        <v>493</v>
      </c>
      <c r="J908" s="2">
        <f t="array" ref="J908">INDEX('Purchase Behaviour'!B:B,MATCH(A908,'Purchase Behaviour'!A:A, 0))</f>
        <v>307.5904132</v>
      </c>
      <c r="K908" s="2">
        <f t="array" ref="K908">INDEX('Purchase Behaviour'!C:C, MATCH(A908,'Purchase Behaviour'!A:A, 0))</f>
        <v>374.3064948</v>
      </c>
      <c r="L908" s="2">
        <f t="array" ref="L908">INDEX('Purchase Behaviour'!D:D, MATCH($A908,'Purchase Behaviour'!$A:$A, 0))</f>
        <v>411.3250416</v>
      </c>
      <c r="M908" s="2">
        <f t="array" ref="M908">INDEX('Purchase Behaviour'!E:E, MATCH($A908,'Purchase Behaviour'!$A:$A, 0))</f>
        <v>500.2673072</v>
      </c>
      <c r="N908" s="2">
        <f t="array" ref="N908">INDEX('Purchase Behaviour'!F:F, MATCH($A908,'Purchase Behaviour'!$A:$A, 0))</f>
        <v>728.5291544</v>
      </c>
      <c r="O908" s="2">
        <f t="array" ref="O908">INDEX('Purchase Behaviour'!G:G, MATCH($A908,'Purchase Behaviour'!$A:$A, 0))</f>
        <v>420.7918696</v>
      </c>
      <c r="P908" s="2">
        <f t="array" ref="P908">INDEX('Purchase Behaviour'!H:H, MATCH($A908,'Purchase Behaviour'!$A:$A, 0))</f>
        <v>0</v>
      </c>
      <c r="Q908" s="2">
        <f t="array" ref="Q908">INDEX('Purchase Behaviour'!I:I, MATCH($A908,'Purchase Behaviour'!$A:$A, 0))</f>
        <v>7</v>
      </c>
      <c r="R908" s="2">
        <f t="array" ref="R908">INDEX('Purchase Behaviour'!J:J, MATCH($A908,'Purchase Behaviour'!$A:$A, 0))</f>
        <v>4</v>
      </c>
      <c r="S908" s="2">
        <f t="array" ref="S908">INDEX('Purchase Behaviour'!K:K, MATCH($A908,'Purchase Behaviour'!$A:$A, 0))</f>
        <v>7</v>
      </c>
      <c r="T908" s="2">
        <f t="array" ref="T908">INDEX('Purchase Behaviour'!L:L, MATCH($A908,'Purchase Behaviour'!$A:$A, 0))</f>
        <v>2</v>
      </c>
      <c r="U908" s="2">
        <f t="array" ref="U908">INDEX('Purchase Behaviour'!M:M, MATCH($A908,'Purchase Behaviour'!$A:$A, 0))</f>
        <v>10</v>
      </c>
      <c r="V908" s="2">
        <f t="array" ref="V908">INDEX('Campaign Performance'!B:B, MATCH(A908,'Campaign Performance'!A:A, 0))</f>
        <v>0</v>
      </c>
      <c r="W908" s="2">
        <f t="array" ref="W908">INDEX('Campaign Performance'!C:C, MATCH($A908,'Campaign Performance'!$A:$A, 0))</f>
        <v>0</v>
      </c>
      <c r="X908" s="2">
        <f t="array" ref="X908">INDEX('Campaign Performance'!D:D, MATCH($A908,'Campaign Performance'!$A:$A, 0))</f>
        <v>0</v>
      </c>
      <c r="Y908" s="2">
        <f t="array" ref="Y908">INDEX('Campaign Performance'!E:E, MATCH($A908,'Campaign Performance'!$A:$A, 0))</f>
        <v>1</v>
      </c>
      <c r="Z908" s="2">
        <f t="array" ref="Z908">INDEX('Campaign Performance'!F:F, MATCH($A908,'Campaign Performance'!$A:$A, 0))</f>
        <v>0</v>
      </c>
      <c r="AA908" s="2">
        <f t="array" ref="AA908">INDEX('Campaign Performance'!G:G, MATCH($A908,'Campaign Performance'!$A:$A, 0))</f>
        <v>0</v>
      </c>
      <c r="AB908" s="2">
        <f t="array" ref="AB908">INDEX('Campaign Performance'!H:H, MATCH($A908,'Campaign Performance'!$A:$A, 0))</f>
        <v>1</v>
      </c>
      <c r="AC908" s="5">
        <f t="shared" si="2"/>
        <v>64</v>
      </c>
      <c r="AD908" s="5">
        <f t="shared" si="3"/>
        <v>11</v>
      </c>
      <c r="AE908" s="5">
        <f t="shared" si="4"/>
        <v>2742.810281</v>
      </c>
      <c r="AF908" s="5">
        <f t="shared" si="5"/>
        <v>1</v>
      </c>
      <c r="AG908" s="5" t="str">
        <f t="shared" si="6"/>
        <v>No kids</v>
      </c>
      <c r="AH908" s="5" t="str">
        <f t="shared" si="20"/>
        <v>High income</v>
      </c>
      <c r="AI908" s="5" t="str">
        <f t="shared" si="7"/>
        <v>Yes</v>
      </c>
      <c r="AJ908" s="5" t="str">
        <f t="shared" si="8"/>
        <v>Low Acceptance</v>
      </c>
      <c r="AK908" s="5">
        <f t="shared" si="9"/>
        <v>3</v>
      </c>
      <c r="AL908" s="5">
        <f t="shared" si="10"/>
        <v>0.1390132578</v>
      </c>
      <c r="AM908" s="5">
        <f t="shared" si="11"/>
        <v>0.898989899</v>
      </c>
      <c r="AN908" s="5">
        <f t="shared" si="12"/>
        <v>0.2592592593</v>
      </c>
      <c r="AO908" s="5">
        <f t="shared" si="13"/>
        <v>0.1428571429</v>
      </c>
      <c r="AP908" s="5">
        <f t="shared" si="14"/>
        <v>0.25</v>
      </c>
      <c r="AQ908" s="5">
        <f t="shared" si="15"/>
        <v>1</v>
      </c>
      <c r="AR908" s="5">
        <f t="shared" si="16"/>
        <v>0.4826248873</v>
      </c>
      <c r="AS908" s="5">
        <f t="shared" si="17"/>
        <v>51</v>
      </c>
      <c r="AT908" s="5">
        <f t="shared" si="18"/>
        <v>0.9776686021</v>
      </c>
      <c r="AU908" s="5" t="str">
        <f t="shared" si="19"/>
        <v>High</v>
      </c>
      <c r="AV908" s="5"/>
      <c r="AW908" s="5"/>
      <c r="AX908" s="5"/>
      <c r="AY908" s="5"/>
      <c r="AZ908" s="5"/>
    </row>
    <row r="909" ht="14.25" customHeight="1">
      <c r="A909" s="5">
        <v>1968.0</v>
      </c>
      <c r="B909" s="5">
        <v>1971.0</v>
      </c>
      <c r="C909" s="5" t="s">
        <v>46</v>
      </c>
      <c r="D909" s="5" t="s">
        <v>88</v>
      </c>
      <c r="E909" s="5">
        <v>45684.0</v>
      </c>
      <c r="F909" s="2">
        <f t="shared" si="1"/>
        <v>45684</v>
      </c>
      <c r="G909" s="5">
        <v>0.0</v>
      </c>
      <c r="H909" s="5">
        <v>0.0</v>
      </c>
      <c r="I909" s="5" t="s">
        <v>405</v>
      </c>
      <c r="J909" s="2">
        <f t="array" ref="J909">INDEX('Purchase Behaviour'!B:B,MATCH(A909,'Purchase Behaviour'!A:A, 0))</f>
        <v>132.4960447</v>
      </c>
      <c r="K909" s="2">
        <f t="array" ref="K909">INDEX('Purchase Behaviour'!C:C, MATCH(A909,'Purchase Behaviour'!A:A, 0))</f>
        <v>102.8567578</v>
      </c>
      <c r="L909" s="2">
        <f t="array" ref="L909">INDEX('Purchase Behaviour'!D:D, MATCH($A909,'Purchase Behaviour'!$A:$A, 0))</f>
        <v>189.0912008</v>
      </c>
      <c r="M909" s="2">
        <f t="array" ref="M909">INDEX('Purchase Behaviour'!E:E, MATCH($A909,'Purchase Behaviour'!$A:$A, 0))</f>
        <v>139.684948</v>
      </c>
      <c r="N909" s="2">
        <f t="array" ref="N909">INDEX('Purchase Behaviour'!F:F, MATCH($A909,'Purchase Behaviour'!$A:$A, 0))</f>
        <v>257.6210414</v>
      </c>
      <c r="O909" s="2">
        <f t="array" ref="O909">INDEX('Purchase Behaviour'!G:G, MATCH($A909,'Purchase Behaviour'!$A:$A, 0))</f>
        <v>258.1351372</v>
      </c>
      <c r="P909" s="2">
        <f t="array" ref="P909">INDEX('Purchase Behaviour'!H:H, MATCH($A909,'Purchase Behaviour'!$A:$A, 0))</f>
        <v>1</v>
      </c>
      <c r="Q909" s="2">
        <f t="array" ref="Q909">INDEX('Purchase Behaviour'!I:I, MATCH($A909,'Purchase Behaviour'!$A:$A, 0))</f>
        <v>1</v>
      </c>
      <c r="R909" s="2">
        <f t="array" ref="R909">INDEX('Purchase Behaviour'!J:J, MATCH($A909,'Purchase Behaviour'!$A:$A, 0))</f>
        <v>0</v>
      </c>
      <c r="S909" s="2">
        <f t="array" ref="S909">INDEX('Purchase Behaviour'!K:K, MATCH($A909,'Purchase Behaviour'!$A:$A, 0))</f>
        <v>2</v>
      </c>
      <c r="T909" s="2">
        <f t="array" ref="T909">INDEX('Purchase Behaviour'!L:L, MATCH($A909,'Purchase Behaviour'!$A:$A, 0))</f>
        <v>7</v>
      </c>
      <c r="U909" s="2">
        <f t="array" ref="U909">INDEX('Purchase Behaviour'!M:M, MATCH($A909,'Purchase Behaviour'!$A:$A, 0))</f>
        <v>37</v>
      </c>
      <c r="V909" s="2">
        <f t="array" ref="V909">INDEX('Campaign Performance'!B:B, MATCH(A909,'Campaign Performance'!A:A, 0))</f>
        <v>0</v>
      </c>
      <c r="W909" s="2">
        <f t="array" ref="W909">INDEX('Campaign Performance'!C:C, MATCH($A909,'Campaign Performance'!$A:$A, 0))</f>
        <v>0</v>
      </c>
      <c r="X909" s="2">
        <f t="array" ref="X909">INDEX('Campaign Performance'!D:D, MATCH($A909,'Campaign Performance'!$A:$A, 0))</f>
        <v>0</v>
      </c>
      <c r="Y909" s="2">
        <f t="array" ref="Y909">INDEX('Campaign Performance'!E:E, MATCH($A909,'Campaign Performance'!$A:$A, 0))</f>
        <v>0</v>
      </c>
      <c r="Z909" s="2">
        <f t="array" ref="Z909">INDEX('Campaign Performance'!F:F, MATCH($A909,'Campaign Performance'!$A:$A, 0))</f>
        <v>0</v>
      </c>
      <c r="AA909" s="2">
        <f t="array" ref="AA909">INDEX('Campaign Performance'!G:G, MATCH($A909,'Campaign Performance'!$A:$A, 0))</f>
        <v>0</v>
      </c>
      <c r="AB909" s="2">
        <f t="array" ref="AB909">INDEX('Campaign Performance'!H:H, MATCH($A909,'Campaign Performance'!$A:$A, 0))</f>
        <v>0</v>
      </c>
      <c r="AC909" s="5">
        <f t="shared" si="2"/>
        <v>54</v>
      </c>
      <c r="AD909" s="5">
        <f t="shared" si="3"/>
        <v>11</v>
      </c>
      <c r="AE909" s="5">
        <f t="shared" si="4"/>
        <v>1079.88513</v>
      </c>
      <c r="AF909" s="5">
        <f t="shared" si="5"/>
        <v>0</v>
      </c>
      <c r="AG909" s="5" t="str">
        <f t="shared" si="6"/>
        <v>No kids</v>
      </c>
      <c r="AH909" s="5" t="str">
        <f t="shared" si="20"/>
        <v>Mid income</v>
      </c>
      <c r="AI909" s="5" t="str">
        <f t="shared" si="7"/>
        <v>No</v>
      </c>
      <c r="AJ909" s="5" t="str">
        <f t="shared" si="8"/>
        <v>No Acceptance</v>
      </c>
      <c r="AK909" s="5">
        <f t="shared" si="9"/>
        <v>2</v>
      </c>
      <c r="AL909" s="5">
        <f t="shared" si="10"/>
        <v>0.05473158354</v>
      </c>
      <c r="AM909" s="5">
        <f t="shared" si="11"/>
        <v>0.6262626263</v>
      </c>
      <c r="AN909" s="5">
        <f t="shared" si="12"/>
        <v>0.03703703704</v>
      </c>
      <c r="AO909" s="5">
        <f t="shared" si="13"/>
        <v>0</v>
      </c>
      <c r="AP909" s="5">
        <f t="shared" si="14"/>
        <v>0</v>
      </c>
      <c r="AQ909" s="5">
        <f t="shared" si="15"/>
        <v>0.5</v>
      </c>
      <c r="AR909" s="5">
        <f t="shared" si="16"/>
        <v>0.2571172393</v>
      </c>
      <c r="AS909" s="5">
        <f t="shared" si="17"/>
        <v>1273</v>
      </c>
      <c r="AT909" s="5">
        <f t="shared" si="18"/>
        <v>0.4318892363</v>
      </c>
      <c r="AU909" s="5" t="str">
        <f t="shared" si="19"/>
        <v>Low</v>
      </c>
      <c r="AV909" s="5"/>
      <c r="AW909" s="5"/>
      <c r="AX909" s="5"/>
      <c r="AY909" s="5"/>
      <c r="AZ909" s="5"/>
    </row>
    <row r="910" ht="14.25" customHeight="1">
      <c r="A910" s="5">
        <v>6534.0</v>
      </c>
      <c r="B910" s="5">
        <v>1974.0</v>
      </c>
      <c r="C910" s="5" t="s">
        <v>46</v>
      </c>
      <c r="D910" s="5" t="s">
        <v>50</v>
      </c>
      <c r="E910" s="5">
        <v>47889.0</v>
      </c>
      <c r="F910" s="2">
        <f t="shared" si="1"/>
        <v>47889</v>
      </c>
      <c r="G910" s="5">
        <v>0.0</v>
      </c>
      <c r="H910" s="5">
        <v>0.0</v>
      </c>
      <c r="I910" s="5" t="s">
        <v>469</v>
      </c>
      <c r="J910" s="2">
        <f t="array" ref="J910">INDEX('Purchase Behaviour'!B:B,MATCH(A910,'Purchase Behaviour'!A:A, 0))</f>
        <v>218.4421248</v>
      </c>
      <c r="K910" s="2">
        <f t="array" ref="K910">INDEX('Purchase Behaviour'!C:C, MATCH(A910,'Purchase Behaviour'!A:A, 0))</f>
        <v>277.3500223</v>
      </c>
      <c r="L910" s="2">
        <f t="array" ref="L910">INDEX('Purchase Behaviour'!D:D, MATCH($A910,'Purchase Behaviour'!$A:$A, 0))</f>
        <v>233.8946168</v>
      </c>
      <c r="M910" s="2">
        <f t="array" ref="M910">INDEX('Purchase Behaviour'!E:E, MATCH($A910,'Purchase Behaviour'!$A:$A, 0))</f>
        <v>366.0891018</v>
      </c>
      <c r="N910" s="2">
        <f t="array" ref="N910">INDEX('Purchase Behaviour'!F:F, MATCH($A910,'Purchase Behaviour'!$A:$A, 0))</f>
        <v>275.0577194</v>
      </c>
      <c r="O910" s="2">
        <f t="array" ref="O910">INDEX('Purchase Behaviour'!G:G, MATCH($A910,'Purchase Behaviour'!$A:$A, 0))</f>
        <v>294.8186956</v>
      </c>
      <c r="P910" s="2">
        <f t="array" ref="P910">INDEX('Purchase Behaviour'!H:H, MATCH($A910,'Purchase Behaviour'!$A:$A, 0))</f>
        <v>1</v>
      </c>
      <c r="Q910" s="2">
        <f t="array" ref="Q910">INDEX('Purchase Behaviour'!I:I, MATCH($A910,'Purchase Behaviour'!$A:$A, 0))</f>
        <v>2</v>
      </c>
      <c r="R910" s="2">
        <f t="array" ref="R910">INDEX('Purchase Behaviour'!J:J, MATCH($A910,'Purchase Behaviour'!$A:$A, 0))</f>
        <v>0</v>
      </c>
      <c r="S910" s="2">
        <f t="array" ref="S910">INDEX('Purchase Behaviour'!K:K, MATCH($A910,'Purchase Behaviour'!$A:$A, 0))</f>
        <v>3</v>
      </c>
      <c r="T910" s="2">
        <f t="array" ref="T910">INDEX('Purchase Behaviour'!L:L, MATCH($A910,'Purchase Behaviour'!$A:$A, 0))</f>
        <v>5</v>
      </c>
      <c r="U910" s="2">
        <f t="array" ref="U910">INDEX('Purchase Behaviour'!M:M, MATCH($A910,'Purchase Behaviour'!$A:$A, 0))</f>
        <v>94</v>
      </c>
      <c r="V910" s="2">
        <f t="array" ref="V910">INDEX('Campaign Performance'!B:B, MATCH(A910,'Campaign Performance'!A:A, 0))</f>
        <v>0</v>
      </c>
      <c r="W910" s="2">
        <f t="array" ref="W910">INDEX('Campaign Performance'!C:C, MATCH($A910,'Campaign Performance'!$A:$A, 0))</f>
        <v>0</v>
      </c>
      <c r="X910" s="2">
        <f t="array" ref="X910">INDEX('Campaign Performance'!D:D, MATCH($A910,'Campaign Performance'!$A:$A, 0))</f>
        <v>0</v>
      </c>
      <c r="Y910" s="2">
        <f t="array" ref="Y910">INDEX('Campaign Performance'!E:E, MATCH($A910,'Campaign Performance'!$A:$A, 0))</f>
        <v>0</v>
      </c>
      <c r="Z910" s="2">
        <f t="array" ref="Z910">INDEX('Campaign Performance'!F:F, MATCH($A910,'Campaign Performance'!$A:$A, 0))</f>
        <v>0</v>
      </c>
      <c r="AA910" s="2">
        <f t="array" ref="AA910">INDEX('Campaign Performance'!G:G, MATCH($A910,'Campaign Performance'!$A:$A, 0))</f>
        <v>0</v>
      </c>
      <c r="AB910" s="2">
        <f t="array" ref="AB910">INDEX('Campaign Performance'!H:H, MATCH($A910,'Campaign Performance'!$A:$A, 0))</f>
        <v>0</v>
      </c>
      <c r="AC910" s="5">
        <f t="shared" si="2"/>
        <v>51</v>
      </c>
      <c r="AD910" s="5">
        <f t="shared" si="3"/>
        <v>11</v>
      </c>
      <c r="AE910" s="5">
        <f t="shared" si="4"/>
        <v>1665.652281</v>
      </c>
      <c r="AF910" s="5">
        <f t="shared" si="5"/>
        <v>0</v>
      </c>
      <c r="AG910" s="5" t="str">
        <f t="shared" si="6"/>
        <v>No kids</v>
      </c>
      <c r="AH910" s="5" t="str">
        <f t="shared" si="20"/>
        <v>Mid income</v>
      </c>
      <c r="AI910" s="5" t="str">
        <f t="shared" si="7"/>
        <v>No</v>
      </c>
      <c r="AJ910" s="5" t="str">
        <f t="shared" si="8"/>
        <v>No Acceptance</v>
      </c>
      <c r="AK910" s="5">
        <f t="shared" si="9"/>
        <v>2</v>
      </c>
      <c r="AL910" s="5">
        <f t="shared" si="10"/>
        <v>0.08441989283</v>
      </c>
      <c r="AM910" s="5">
        <f t="shared" si="11"/>
        <v>0.05050505051</v>
      </c>
      <c r="AN910" s="5">
        <f t="shared" si="12"/>
        <v>0.07407407407</v>
      </c>
      <c r="AO910" s="5">
        <f t="shared" si="13"/>
        <v>0</v>
      </c>
      <c r="AP910" s="5">
        <f t="shared" si="14"/>
        <v>0</v>
      </c>
      <c r="AQ910" s="5">
        <f t="shared" si="15"/>
        <v>0.5</v>
      </c>
      <c r="AR910" s="5">
        <f t="shared" si="16"/>
        <v>0.09736759947</v>
      </c>
      <c r="AS910" s="5">
        <f t="shared" si="17"/>
        <v>2097</v>
      </c>
      <c r="AT910" s="5">
        <f t="shared" si="18"/>
        <v>0.06386779812</v>
      </c>
      <c r="AU910" s="5" t="str">
        <f t="shared" si="19"/>
        <v>Low</v>
      </c>
      <c r="AV910" s="5"/>
      <c r="AW910" s="5"/>
      <c r="AX910" s="5"/>
      <c r="AY910" s="5"/>
      <c r="AZ910" s="5"/>
    </row>
    <row r="911" ht="14.25" customHeight="1">
      <c r="A911" s="5">
        <v>9485.0</v>
      </c>
      <c r="B911" s="5">
        <v>1986.0</v>
      </c>
      <c r="C911" s="5" t="s">
        <v>53</v>
      </c>
      <c r="D911" s="5" t="s">
        <v>54</v>
      </c>
      <c r="E911" s="5">
        <v>45921.0</v>
      </c>
      <c r="F911" s="2">
        <f t="shared" si="1"/>
        <v>45921</v>
      </c>
      <c r="G911" s="5">
        <v>2.0</v>
      </c>
      <c r="H911" s="5">
        <v>0.0</v>
      </c>
      <c r="I911" s="5" t="s">
        <v>456</v>
      </c>
      <c r="J911" s="2">
        <f t="array" ref="J911">INDEX('Purchase Behaviour'!B:B,MATCH(A911,'Purchase Behaviour'!A:A, 0))</f>
        <v>117.9065527</v>
      </c>
      <c r="K911" s="2">
        <f t="array" ref="K911">INDEX('Purchase Behaviour'!C:C, MATCH(A911,'Purchase Behaviour'!A:A, 0))</f>
        <v>137.3757581</v>
      </c>
      <c r="L911" s="2">
        <f t="array" ref="L911">INDEX('Purchase Behaviour'!D:D, MATCH($A911,'Purchase Behaviour'!$A:$A, 0))</f>
        <v>253.3980029</v>
      </c>
      <c r="M911" s="2">
        <f t="array" ref="M911">INDEX('Purchase Behaviour'!E:E, MATCH($A911,'Purchase Behaviour'!$A:$A, 0))</f>
        <v>110.798146</v>
      </c>
      <c r="N911" s="2">
        <f t="array" ref="N911">INDEX('Purchase Behaviour'!F:F, MATCH($A911,'Purchase Behaviour'!$A:$A, 0))</f>
        <v>175.8202651</v>
      </c>
      <c r="O911" s="2">
        <f t="array" ref="O911">INDEX('Purchase Behaviour'!G:G, MATCH($A911,'Purchase Behaviour'!$A:$A, 0))</f>
        <v>302.6577307</v>
      </c>
      <c r="P911" s="2">
        <f t="array" ref="P911">INDEX('Purchase Behaviour'!H:H, MATCH($A911,'Purchase Behaviour'!$A:$A, 0))</f>
        <v>1</v>
      </c>
      <c r="Q911" s="2">
        <f t="array" ref="Q911">INDEX('Purchase Behaviour'!I:I, MATCH($A911,'Purchase Behaviour'!$A:$A, 0))</f>
        <v>2</v>
      </c>
      <c r="R911" s="2">
        <f t="array" ref="R911">INDEX('Purchase Behaviour'!J:J, MATCH($A911,'Purchase Behaviour'!$A:$A, 0))</f>
        <v>1</v>
      </c>
      <c r="S911" s="2">
        <f t="array" ref="S911">INDEX('Purchase Behaviour'!K:K, MATCH($A911,'Purchase Behaviour'!$A:$A, 0))</f>
        <v>6</v>
      </c>
      <c r="T911" s="2">
        <f t="array" ref="T911">INDEX('Purchase Behaviour'!L:L, MATCH($A911,'Purchase Behaviour'!$A:$A, 0))</f>
        <v>4</v>
      </c>
      <c r="U911" s="2">
        <f t="array" ref="U911">INDEX('Purchase Behaviour'!M:M, MATCH($A911,'Purchase Behaviour'!$A:$A, 0))</f>
        <v>23</v>
      </c>
      <c r="V911" s="2">
        <f t="array" ref="V911">INDEX('Campaign Performance'!B:B, MATCH(A911,'Campaign Performance'!A:A, 0))</f>
        <v>0</v>
      </c>
      <c r="W911" s="2">
        <f t="array" ref="W911">INDEX('Campaign Performance'!C:C, MATCH($A911,'Campaign Performance'!$A:$A, 0))</f>
        <v>0</v>
      </c>
      <c r="X911" s="2">
        <f t="array" ref="X911">INDEX('Campaign Performance'!D:D, MATCH($A911,'Campaign Performance'!$A:$A, 0))</f>
        <v>0</v>
      </c>
      <c r="Y911" s="2">
        <f t="array" ref="Y911">INDEX('Campaign Performance'!E:E, MATCH($A911,'Campaign Performance'!$A:$A, 0))</f>
        <v>0</v>
      </c>
      <c r="Z911" s="2">
        <f t="array" ref="Z911">INDEX('Campaign Performance'!F:F, MATCH($A911,'Campaign Performance'!$A:$A, 0))</f>
        <v>0</v>
      </c>
      <c r="AA911" s="2">
        <f t="array" ref="AA911">INDEX('Campaign Performance'!G:G, MATCH($A911,'Campaign Performance'!$A:$A, 0))</f>
        <v>0</v>
      </c>
      <c r="AB911" s="2">
        <f t="array" ref="AB911">INDEX('Campaign Performance'!H:H, MATCH($A911,'Campaign Performance'!$A:$A, 0))</f>
        <v>0</v>
      </c>
      <c r="AC911" s="5">
        <f t="shared" si="2"/>
        <v>39</v>
      </c>
      <c r="AD911" s="5">
        <f t="shared" si="3"/>
        <v>11</v>
      </c>
      <c r="AE911" s="5">
        <f t="shared" si="4"/>
        <v>1097.956455</v>
      </c>
      <c r="AF911" s="5">
        <f t="shared" si="5"/>
        <v>0</v>
      </c>
      <c r="AG911" s="5" t="str">
        <f t="shared" si="6"/>
        <v>Large family</v>
      </c>
      <c r="AH911" s="5" t="str">
        <f t="shared" si="20"/>
        <v>Mid income</v>
      </c>
      <c r="AI911" s="5" t="str">
        <f t="shared" si="7"/>
        <v>No</v>
      </c>
      <c r="AJ911" s="5" t="str">
        <f t="shared" si="8"/>
        <v>No Acceptance</v>
      </c>
      <c r="AK911" s="5">
        <f t="shared" si="9"/>
        <v>2</v>
      </c>
      <c r="AL911" s="5">
        <f t="shared" si="10"/>
        <v>0.0556474886</v>
      </c>
      <c r="AM911" s="5">
        <f t="shared" si="11"/>
        <v>0.7676767677</v>
      </c>
      <c r="AN911" s="5">
        <f t="shared" si="12"/>
        <v>0.07407407407</v>
      </c>
      <c r="AO911" s="5">
        <f t="shared" si="13"/>
        <v>0.03571428571</v>
      </c>
      <c r="AP911" s="5">
        <f t="shared" si="14"/>
        <v>0</v>
      </c>
      <c r="AQ911" s="5">
        <f t="shared" si="15"/>
        <v>0.5</v>
      </c>
      <c r="AR911" s="5">
        <f t="shared" si="16"/>
        <v>0.3088974421</v>
      </c>
      <c r="AS911" s="5">
        <f t="shared" si="17"/>
        <v>887</v>
      </c>
      <c r="AT911" s="5">
        <f t="shared" si="18"/>
        <v>0.6042876284</v>
      </c>
      <c r="AU911" s="5" t="str">
        <f t="shared" si="19"/>
        <v>Mid</v>
      </c>
      <c r="AV911" s="5"/>
      <c r="AW911" s="5"/>
      <c r="AX911" s="5"/>
      <c r="AY911" s="5"/>
      <c r="AZ911" s="5"/>
    </row>
    <row r="912" ht="14.25" customHeight="1">
      <c r="A912" s="5">
        <v>7053.0</v>
      </c>
      <c r="B912" s="5">
        <v>1966.0</v>
      </c>
      <c r="C912" s="5" t="s">
        <v>53</v>
      </c>
      <c r="D912" s="5" t="s">
        <v>47</v>
      </c>
      <c r="E912" s="5">
        <v>78420.0</v>
      </c>
      <c r="F912" s="2">
        <f t="shared" si="1"/>
        <v>78420</v>
      </c>
      <c r="G912" s="5">
        <v>0.0</v>
      </c>
      <c r="H912" s="5">
        <v>0.0</v>
      </c>
      <c r="I912" s="5" t="s">
        <v>553</v>
      </c>
      <c r="J912" s="2">
        <f t="array" ref="J912">INDEX('Purchase Behaviour'!B:B,MATCH(A912,'Purchase Behaviour'!A:A, 0))</f>
        <v>297.6837757</v>
      </c>
      <c r="K912" s="2">
        <f t="array" ref="K912">INDEX('Purchase Behaviour'!C:C, MATCH(A912,'Purchase Behaviour'!A:A, 0))</f>
        <v>229.9761343</v>
      </c>
      <c r="L912" s="2">
        <f t="array" ref="L912">INDEX('Purchase Behaviour'!D:D, MATCH($A912,'Purchase Behaviour'!$A:$A, 0))</f>
        <v>455.3904579</v>
      </c>
      <c r="M912" s="2">
        <f t="array" ref="M912">INDEX('Purchase Behaviour'!E:E, MATCH($A912,'Purchase Behaviour'!$A:$A, 0))</f>
        <v>624.2148832</v>
      </c>
      <c r="N912" s="2">
        <f t="array" ref="N912">INDEX('Purchase Behaviour'!F:F, MATCH($A912,'Purchase Behaviour'!$A:$A, 0))</f>
        <v>278.1368085</v>
      </c>
      <c r="O912" s="2">
        <f t="array" ref="O912">INDEX('Purchase Behaviour'!G:G, MATCH($A912,'Purchase Behaviour'!$A:$A, 0))</f>
        <v>522.2102128</v>
      </c>
      <c r="P912" s="2">
        <f t="array" ref="P912">INDEX('Purchase Behaviour'!H:H, MATCH($A912,'Purchase Behaviour'!$A:$A, 0))</f>
        <v>1</v>
      </c>
      <c r="Q912" s="2">
        <f t="array" ref="Q912">INDEX('Purchase Behaviour'!I:I, MATCH($A912,'Purchase Behaviour'!$A:$A, 0))</f>
        <v>3</v>
      </c>
      <c r="R912" s="2">
        <f t="array" ref="R912">INDEX('Purchase Behaviour'!J:J, MATCH($A912,'Purchase Behaviour'!$A:$A, 0))</f>
        <v>10</v>
      </c>
      <c r="S912" s="2">
        <f t="array" ref="S912">INDEX('Purchase Behaviour'!K:K, MATCH($A912,'Purchase Behaviour'!$A:$A, 0))</f>
        <v>8</v>
      </c>
      <c r="T912" s="2">
        <f t="array" ref="T912">INDEX('Purchase Behaviour'!L:L, MATCH($A912,'Purchase Behaviour'!$A:$A, 0))</f>
        <v>1</v>
      </c>
      <c r="U912" s="2">
        <f t="array" ref="U912">INDEX('Purchase Behaviour'!M:M, MATCH($A912,'Purchase Behaviour'!$A:$A, 0))</f>
        <v>75</v>
      </c>
      <c r="V912" s="2">
        <f t="array" ref="V912">INDEX('Campaign Performance'!B:B, MATCH(A912,'Campaign Performance'!A:A, 0))</f>
        <v>0</v>
      </c>
      <c r="W912" s="2">
        <f t="array" ref="W912">INDEX('Campaign Performance'!C:C, MATCH($A912,'Campaign Performance'!$A:$A, 0))</f>
        <v>0</v>
      </c>
      <c r="X912" s="2">
        <f t="array" ref="X912">INDEX('Campaign Performance'!D:D, MATCH($A912,'Campaign Performance'!$A:$A, 0))</f>
        <v>0</v>
      </c>
      <c r="Y912" s="2">
        <f t="array" ref="Y912">INDEX('Campaign Performance'!E:E, MATCH($A912,'Campaign Performance'!$A:$A, 0))</f>
        <v>0</v>
      </c>
      <c r="Z912" s="2">
        <f t="array" ref="Z912">INDEX('Campaign Performance'!F:F, MATCH($A912,'Campaign Performance'!$A:$A, 0))</f>
        <v>0</v>
      </c>
      <c r="AA912" s="2">
        <f t="array" ref="AA912">INDEX('Campaign Performance'!G:G, MATCH($A912,'Campaign Performance'!$A:$A, 0))</f>
        <v>0</v>
      </c>
      <c r="AB912" s="2">
        <f t="array" ref="AB912">INDEX('Campaign Performance'!H:H, MATCH($A912,'Campaign Performance'!$A:$A, 0))</f>
        <v>0</v>
      </c>
      <c r="AC912" s="5">
        <f t="shared" si="2"/>
        <v>59</v>
      </c>
      <c r="AD912" s="5">
        <f t="shared" si="3"/>
        <v>12</v>
      </c>
      <c r="AE912" s="5">
        <f t="shared" si="4"/>
        <v>2407.612272</v>
      </c>
      <c r="AF912" s="5">
        <f t="shared" si="5"/>
        <v>0</v>
      </c>
      <c r="AG912" s="5" t="str">
        <f t="shared" si="6"/>
        <v>No kids</v>
      </c>
      <c r="AH912" s="5" t="str">
        <f t="shared" si="20"/>
        <v>High income</v>
      </c>
      <c r="AI912" s="5" t="str">
        <f t="shared" si="7"/>
        <v>No</v>
      </c>
      <c r="AJ912" s="5" t="str">
        <f t="shared" si="8"/>
        <v>No Acceptance</v>
      </c>
      <c r="AK912" s="5">
        <f t="shared" si="9"/>
        <v>3</v>
      </c>
      <c r="AL912" s="5">
        <f t="shared" si="10"/>
        <v>0.12202449</v>
      </c>
      <c r="AM912" s="5">
        <f t="shared" si="11"/>
        <v>0.2424242424</v>
      </c>
      <c r="AN912" s="5">
        <f t="shared" si="12"/>
        <v>0.1111111111</v>
      </c>
      <c r="AO912" s="5">
        <f t="shared" si="13"/>
        <v>0.3571428571</v>
      </c>
      <c r="AP912" s="5">
        <f t="shared" si="14"/>
        <v>0</v>
      </c>
      <c r="AQ912" s="5">
        <f t="shared" si="15"/>
        <v>1</v>
      </c>
      <c r="AR912" s="5">
        <f t="shared" si="16"/>
        <v>0.2556143476</v>
      </c>
      <c r="AS912" s="5">
        <f t="shared" si="17"/>
        <v>1281</v>
      </c>
      <c r="AT912" s="5">
        <f t="shared" si="18"/>
        <v>0.4283162126</v>
      </c>
      <c r="AU912" s="5" t="str">
        <f t="shared" si="19"/>
        <v>Low</v>
      </c>
      <c r="AV912" s="5"/>
      <c r="AW912" s="5"/>
      <c r="AX912" s="5"/>
      <c r="AY912" s="5"/>
      <c r="AZ912" s="5"/>
    </row>
    <row r="913" ht="14.25" customHeight="1">
      <c r="A913" s="5">
        <v>4654.0</v>
      </c>
      <c r="B913" s="5">
        <v>1992.0</v>
      </c>
      <c r="C913" s="5" t="s">
        <v>46</v>
      </c>
      <c r="D913" s="5" t="s">
        <v>50</v>
      </c>
      <c r="E913" s="5">
        <v>75114.0</v>
      </c>
      <c r="F913" s="2">
        <f t="shared" si="1"/>
        <v>75114</v>
      </c>
      <c r="G913" s="5">
        <v>2.0</v>
      </c>
      <c r="H913" s="5">
        <v>1.0</v>
      </c>
      <c r="I913" s="5" t="s">
        <v>308</v>
      </c>
      <c r="J913" s="2">
        <f t="array" ref="J913">INDEX('Purchase Behaviour'!B:B,MATCH(A913,'Purchase Behaviour'!A:A, 0))</f>
        <v>252.0886612</v>
      </c>
      <c r="K913" s="2">
        <f t="array" ref="K913">INDEX('Purchase Behaviour'!C:C, MATCH(A913,'Purchase Behaviour'!A:A, 0))</f>
        <v>346.4807648</v>
      </c>
      <c r="L913" s="2">
        <f t="array" ref="L913">INDEX('Purchase Behaviour'!D:D, MATCH($A913,'Purchase Behaviour'!$A:$A, 0))</f>
        <v>351.4648406</v>
      </c>
      <c r="M913" s="2">
        <f t="array" ref="M913">INDEX('Purchase Behaviour'!E:E, MATCH($A913,'Purchase Behaviour'!$A:$A, 0))</f>
        <v>269.4778677</v>
      </c>
      <c r="N913" s="2">
        <f t="array" ref="N913">INDEX('Purchase Behaviour'!F:F, MATCH($A913,'Purchase Behaviour'!$A:$A, 0))</f>
        <v>460.0979927</v>
      </c>
      <c r="O913" s="2">
        <f t="array" ref="O913">INDEX('Purchase Behaviour'!G:G, MATCH($A913,'Purchase Behaviour'!$A:$A, 0))</f>
        <v>182.3279127</v>
      </c>
      <c r="P913" s="2">
        <f t="array" ref="P913">INDEX('Purchase Behaviour'!H:H, MATCH($A913,'Purchase Behaviour'!$A:$A, 0))</f>
        <v>1</v>
      </c>
      <c r="Q913" s="2">
        <f t="array" ref="Q913">INDEX('Purchase Behaviour'!I:I, MATCH($A913,'Purchase Behaviour'!$A:$A, 0))</f>
        <v>3</v>
      </c>
      <c r="R913" s="2">
        <f t="array" ref="R913">INDEX('Purchase Behaviour'!J:J, MATCH($A913,'Purchase Behaviour'!$A:$A, 0))</f>
        <v>10</v>
      </c>
      <c r="S913" s="2">
        <f t="array" ref="S913">INDEX('Purchase Behaviour'!K:K, MATCH($A913,'Purchase Behaviour'!$A:$A, 0))</f>
        <v>5</v>
      </c>
      <c r="T913" s="2">
        <f t="array" ref="T913">INDEX('Purchase Behaviour'!L:L, MATCH($A913,'Purchase Behaviour'!$A:$A, 0))</f>
        <v>2</v>
      </c>
      <c r="U913" s="2">
        <f t="array" ref="U913">INDEX('Purchase Behaviour'!M:M, MATCH($A913,'Purchase Behaviour'!$A:$A, 0))</f>
        <v>40</v>
      </c>
      <c r="V913" s="2">
        <f t="array" ref="V913">INDEX('Campaign Performance'!B:B, MATCH(A913,'Campaign Performance'!A:A, 0))</f>
        <v>0</v>
      </c>
      <c r="W913" s="2">
        <f t="array" ref="W913">INDEX('Campaign Performance'!C:C, MATCH($A913,'Campaign Performance'!$A:$A, 0))</f>
        <v>0</v>
      </c>
      <c r="X913" s="2">
        <f t="array" ref="X913">INDEX('Campaign Performance'!D:D, MATCH($A913,'Campaign Performance'!$A:$A, 0))</f>
        <v>0</v>
      </c>
      <c r="Y913" s="2">
        <f t="array" ref="Y913">INDEX('Campaign Performance'!E:E, MATCH($A913,'Campaign Performance'!$A:$A, 0))</f>
        <v>0</v>
      </c>
      <c r="Z913" s="2">
        <f t="array" ref="Z913">INDEX('Campaign Performance'!F:F, MATCH($A913,'Campaign Performance'!$A:$A, 0))</f>
        <v>0</v>
      </c>
      <c r="AA913" s="2">
        <f t="array" ref="AA913">INDEX('Campaign Performance'!G:G, MATCH($A913,'Campaign Performance'!$A:$A, 0))</f>
        <v>0</v>
      </c>
      <c r="AB913" s="2">
        <f t="array" ref="AB913">INDEX('Campaign Performance'!H:H, MATCH($A913,'Campaign Performance'!$A:$A, 0))</f>
        <v>0</v>
      </c>
      <c r="AC913" s="5">
        <f t="shared" si="2"/>
        <v>33</v>
      </c>
      <c r="AD913" s="5">
        <f t="shared" si="3"/>
        <v>12</v>
      </c>
      <c r="AE913" s="5">
        <f t="shared" si="4"/>
        <v>1861.93804</v>
      </c>
      <c r="AF913" s="5">
        <f t="shared" si="5"/>
        <v>0</v>
      </c>
      <c r="AG913" s="5" t="str">
        <f t="shared" si="6"/>
        <v>Large family</v>
      </c>
      <c r="AH913" s="5" t="str">
        <f t="shared" si="20"/>
        <v>High income</v>
      </c>
      <c r="AI913" s="5" t="str">
        <f t="shared" si="7"/>
        <v>No</v>
      </c>
      <c r="AJ913" s="5" t="str">
        <f t="shared" si="8"/>
        <v>No Acceptance</v>
      </c>
      <c r="AK913" s="5">
        <f t="shared" si="9"/>
        <v>3</v>
      </c>
      <c r="AL913" s="5">
        <f t="shared" si="10"/>
        <v>0.09436820133</v>
      </c>
      <c r="AM913" s="5">
        <f t="shared" si="11"/>
        <v>0.595959596</v>
      </c>
      <c r="AN913" s="5">
        <f t="shared" si="12"/>
        <v>0.1111111111</v>
      </c>
      <c r="AO913" s="5">
        <f t="shared" si="13"/>
        <v>0.3571428571</v>
      </c>
      <c r="AP913" s="5">
        <f t="shared" si="14"/>
        <v>0</v>
      </c>
      <c r="AQ913" s="5">
        <f t="shared" si="15"/>
        <v>1</v>
      </c>
      <c r="AR913" s="5">
        <f t="shared" si="16"/>
        <v>0.3547608815</v>
      </c>
      <c r="AS913" s="5">
        <f t="shared" si="17"/>
        <v>583</v>
      </c>
      <c r="AT913" s="5">
        <f t="shared" si="18"/>
        <v>0.7400625279</v>
      </c>
      <c r="AU913" s="5" t="str">
        <f t="shared" si="19"/>
        <v>High</v>
      </c>
      <c r="AV913" s="5"/>
      <c r="AW913" s="5"/>
      <c r="AX913" s="5"/>
      <c r="AY913" s="5"/>
      <c r="AZ913" s="5"/>
    </row>
    <row r="914" ht="14.25" customHeight="1">
      <c r="A914" s="5">
        <v>9760.0</v>
      </c>
      <c r="B914" s="5">
        <v>1963.0</v>
      </c>
      <c r="C914" s="5" t="s">
        <v>53</v>
      </c>
      <c r="D914" s="5" t="s">
        <v>88</v>
      </c>
      <c r="E914" s="5">
        <v>52278.0</v>
      </c>
      <c r="F914" s="2">
        <f t="shared" si="1"/>
        <v>52278</v>
      </c>
      <c r="G914" s="5">
        <v>0.0</v>
      </c>
      <c r="H914" s="5">
        <v>0.0</v>
      </c>
      <c r="I914" s="5" t="s">
        <v>554</v>
      </c>
      <c r="J914" s="2">
        <f t="array" ref="J914">INDEX('Purchase Behaviour'!B:B,MATCH(A914,'Purchase Behaviour'!A:A, 0))</f>
        <v>265.7601224</v>
      </c>
      <c r="K914" s="2">
        <f t="array" ref="K914">INDEX('Purchase Behaviour'!C:C, MATCH(A914,'Purchase Behaviour'!A:A, 0))</f>
        <v>336.1308702</v>
      </c>
      <c r="L914" s="2">
        <f t="array" ref="L914">INDEX('Purchase Behaviour'!D:D, MATCH($A914,'Purchase Behaviour'!$A:$A, 0))</f>
        <v>313.5575044</v>
      </c>
      <c r="M914" s="2">
        <f t="array" ref="M914">INDEX('Purchase Behaviour'!E:E, MATCH($A914,'Purchase Behaviour'!$A:$A, 0))</f>
        <v>289.4674626</v>
      </c>
      <c r="N914" s="2">
        <f t="array" ref="N914">INDEX('Purchase Behaviour'!F:F, MATCH($A914,'Purchase Behaviour'!$A:$A, 0))</f>
        <v>377.0457206</v>
      </c>
      <c r="O914" s="2">
        <f t="array" ref="O914">INDEX('Purchase Behaviour'!G:G, MATCH($A914,'Purchase Behaviour'!$A:$A, 0))</f>
        <v>232.5674011</v>
      </c>
      <c r="P914" s="2">
        <f t="array" ref="P914">INDEX('Purchase Behaviour'!H:H, MATCH($A914,'Purchase Behaviour'!$A:$A, 0))</f>
        <v>6</v>
      </c>
      <c r="Q914" s="2">
        <f t="array" ref="Q914">INDEX('Purchase Behaviour'!I:I, MATCH($A914,'Purchase Behaviour'!$A:$A, 0))</f>
        <v>10</v>
      </c>
      <c r="R914" s="2">
        <f t="array" ref="R914">INDEX('Purchase Behaviour'!J:J, MATCH($A914,'Purchase Behaviour'!$A:$A, 0))</f>
        <v>5</v>
      </c>
      <c r="S914" s="2">
        <f t="array" ref="S914">INDEX('Purchase Behaviour'!K:K, MATCH($A914,'Purchase Behaviour'!$A:$A, 0))</f>
        <v>10</v>
      </c>
      <c r="T914" s="2">
        <f t="array" ref="T914">INDEX('Purchase Behaviour'!L:L, MATCH($A914,'Purchase Behaviour'!$A:$A, 0))</f>
        <v>8</v>
      </c>
      <c r="U914" s="2">
        <f t="array" ref="U914">INDEX('Purchase Behaviour'!M:M, MATCH($A914,'Purchase Behaviour'!$A:$A, 0))</f>
        <v>24</v>
      </c>
      <c r="V914" s="2">
        <f t="array" ref="V914">INDEX('Campaign Performance'!B:B, MATCH(A914,'Campaign Performance'!A:A, 0))</f>
        <v>0</v>
      </c>
      <c r="W914" s="2">
        <f t="array" ref="W914">INDEX('Campaign Performance'!C:C, MATCH($A914,'Campaign Performance'!$A:$A, 0))</f>
        <v>0</v>
      </c>
      <c r="X914" s="2">
        <f t="array" ref="X914">INDEX('Campaign Performance'!D:D, MATCH($A914,'Campaign Performance'!$A:$A, 0))</f>
        <v>0</v>
      </c>
      <c r="Y914" s="2">
        <f t="array" ref="Y914">INDEX('Campaign Performance'!E:E, MATCH($A914,'Campaign Performance'!$A:$A, 0))</f>
        <v>0</v>
      </c>
      <c r="Z914" s="2">
        <f t="array" ref="Z914">INDEX('Campaign Performance'!F:F, MATCH($A914,'Campaign Performance'!$A:$A, 0))</f>
        <v>0</v>
      </c>
      <c r="AA914" s="2">
        <f t="array" ref="AA914">INDEX('Campaign Performance'!G:G, MATCH($A914,'Campaign Performance'!$A:$A, 0))</f>
        <v>0</v>
      </c>
      <c r="AB914" s="2">
        <f t="array" ref="AB914">INDEX('Campaign Performance'!H:H, MATCH($A914,'Campaign Performance'!$A:$A, 0))</f>
        <v>1</v>
      </c>
      <c r="AC914" s="5">
        <f t="shared" si="2"/>
        <v>62</v>
      </c>
      <c r="AD914" s="5">
        <f t="shared" si="3"/>
        <v>12</v>
      </c>
      <c r="AE914" s="5">
        <f t="shared" si="4"/>
        <v>1814.529081</v>
      </c>
      <c r="AF914" s="5">
        <f t="shared" si="5"/>
        <v>0</v>
      </c>
      <c r="AG914" s="5" t="str">
        <f t="shared" si="6"/>
        <v>No kids</v>
      </c>
      <c r="AH914" s="5" t="str">
        <f t="shared" si="20"/>
        <v>High income</v>
      </c>
      <c r="AI914" s="5" t="str">
        <f t="shared" si="7"/>
        <v>Yes</v>
      </c>
      <c r="AJ914" s="5" t="str">
        <f t="shared" si="8"/>
        <v>No Acceptance</v>
      </c>
      <c r="AK914" s="5">
        <f t="shared" si="9"/>
        <v>3</v>
      </c>
      <c r="AL914" s="5">
        <f t="shared" si="10"/>
        <v>0.09196538339</v>
      </c>
      <c r="AM914" s="5">
        <f t="shared" si="11"/>
        <v>0.7575757576</v>
      </c>
      <c r="AN914" s="5">
        <f t="shared" si="12"/>
        <v>0.3703703704</v>
      </c>
      <c r="AO914" s="5">
        <f t="shared" si="13"/>
        <v>0.1785714286</v>
      </c>
      <c r="AP914" s="5">
        <f t="shared" si="14"/>
        <v>0</v>
      </c>
      <c r="AQ914" s="5">
        <f t="shared" si="15"/>
        <v>1</v>
      </c>
      <c r="AR914" s="5">
        <f t="shared" si="16"/>
        <v>0.4236767715</v>
      </c>
      <c r="AS914" s="5">
        <f t="shared" si="17"/>
        <v>252</v>
      </c>
      <c r="AT914" s="5">
        <f t="shared" si="18"/>
        <v>0.8878963823</v>
      </c>
      <c r="AU914" s="5" t="str">
        <f t="shared" si="19"/>
        <v>High</v>
      </c>
      <c r="AV914" s="5"/>
      <c r="AW914" s="5"/>
      <c r="AX914" s="5"/>
      <c r="AY914" s="5"/>
      <c r="AZ914" s="5"/>
    </row>
    <row r="915" ht="14.25" customHeight="1">
      <c r="A915" s="5">
        <v>1048.0</v>
      </c>
      <c r="B915" s="5">
        <v>1972.0</v>
      </c>
      <c r="C915" s="5" t="s">
        <v>56</v>
      </c>
      <c r="D915" s="5" t="s">
        <v>54</v>
      </c>
      <c r="E915" s="5">
        <v>35641.0</v>
      </c>
      <c r="F915" s="2">
        <f t="shared" si="1"/>
        <v>35641</v>
      </c>
      <c r="G915" s="5">
        <v>0.0</v>
      </c>
      <c r="H915" s="5">
        <v>0.0</v>
      </c>
      <c r="I915" s="5" t="s">
        <v>455</v>
      </c>
      <c r="J915" s="2">
        <f t="array" ref="J915">INDEX('Purchase Behaviour'!B:B,MATCH(A915,'Purchase Behaviour'!A:A, 0))</f>
        <v>87.33146163</v>
      </c>
      <c r="K915" s="2">
        <f t="array" ref="K915">INDEX('Purchase Behaviour'!C:C, MATCH(A915,'Purchase Behaviour'!A:A, 0))</f>
        <v>177.9186933</v>
      </c>
      <c r="L915" s="2">
        <f t="array" ref="L915">INDEX('Purchase Behaviour'!D:D, MATCH($A915,'Purchase Behaviour'!$A:$A, 0))</f>
        <v>163.6768675</v>
      </c>
      <c r="M915" s="2">
        <f t="array" ref="M915">INDEX('Purchase Behaviour'!E:E, MATCH($A915,'Purchase Behaviour'!$A:$A, 0))</f>
        <v>55.07377034</v>
      </c>
      <c r="N915" s="2">
        <f t="array" ref="N915">INDEX('Purchase Behaviour'!F:F, MATCH($A915,'Purchase Behaviour'!$A:$A, 0))</f>
        <v>109.1401199</v>
      </c>
      <c r="O915" s="2">
        <f t="array" ref="O915">INDEX('Purchase Behaviour'!G:G, MATCH($A915,'Purchase Behaviour'!$A:$A, 0))</f>
        <v>102.1807329</v>
      </c>
      <c r="P915" s="2">
        <f t="array" ref="P915">INDEX('Purchase Behaviour'!H:H, MATCH($A915,'Purchase Behaviour'!$A:$A, 0))</f>
        <v>2</v>
      </c>
      <c r="Q915" s="2">
        <f t="array" ref="Q915">INDEX('Purchase Behaviour'!I:I, MATCH($A915,'Purchase Behaviour'!$A:$A, 0))</f>
        <v>3</v>
      </c>
      <c r="R915" s="2">
        <f t="array" ref="R915">INDEX('Purchase Behaviour'!J:J, MATCH($A915,'Purchase Behaviour'!$A:$A, 0))</f>
        <v>1</v>
      </c>
      <c r="S915" s="2">
        <f t="array" ref="S915">INDEX('Purchase Behaviour'!K:K, MATCH($A915,'Purchase Behaviour'!$A:$A, 0))</f>
        <v>4</v>
      </c>
      <c r="T915" s="2">
        <f t="array" ref="T915">INDEX('Purchase Behaviour'!L:L, MATCH($A915,'Purchase Behaviour'!$A:$A, 0))</f>
        <v>7</v>
      </c>
      <c r="U915" s="2">
        <f t="array" ref="U915">INDEX('Purchase Behaviour'!M:M, MATCH($A915,'Purchase Behaviour'!$A:$A, 0))</f>
        <v>11</v>
      </c>
      <c r="V915" s="2">
        <f t="array" ref="V915">INDEX('Campaign Performance'!B:B, MATCH(A915,'Campaign Performance'!A:A, 0))</f>
        <v>0</v>
      </c>
      <c r="W915" s="2">
        <f t="array" ref="W915">INDEX('Campaign Performance'!C:C, MATCH($A915,'Campaign Performance'!$A:$A, 0))</f>
        <v>0</v>
      </c>
      <c r="X915" s="2">
        <f t="array" ref="X915">INDEX('Campaign Performance'!D:D, MATCH($A915,'Campaign Performance'!$A:$A, 0))</f>
        <v>0</v>
      </c>
      <c r="Y915" s="2">
        <f t="array" ref="Y915">INDEX('Campaign Performance'!E:E, MATCH($A915,'Campaign Performance'!$A:$A, 0))</f>
        <v>0</v>
      </c>
      <c r="Z915" s="2">
        <f t="array" ref="Z915">INDEX('Campaign Performance'!F:F, MATCH($A915,'Campaign Performance'!$A:$A, 0))</f>
        <v>0</v>
      </c>
      <c r="AA915" s="2">
        <f t="array" ref="AA915">INDEX('Campaign Performance'!G:G, MATCH($A915,'Campaign Performance'!$A:$A, 0))</f>
        <v>0</v>
      </c>
      <c r="AB915" s="2">
        <f t="array" ref="AB915">INDEX('Campaign Performance'!H:H, MATCH($A915,'Campaign Performance'!$A:$A, 0))</f>
        <v>1</v>
      </c>
      <c r="AC915" s="5">
        <f t="shared" si="2"/>
        <v>53</v>
      </c>
      <c r="AD915" s="5">
        <f t="shared" si="3"/>
        <v>12</v>
      </c>
      <c r="AE915" s="5">
        <f t="shared" si="4"/>
        <v>695.3216456</v>
      </c>
      <c r="AF915" s="5">
        <f t="shared" si="5"/>
        <v>0</v>
      </c>
      <c r="AG915" s="5" t="str">
        <f t="shared" si="6"/>
        <v>No kids</v>
      </c>
      <c r="AH915" s="5" t="str">
        <f t="shared" si="20"/>
        <v>Mid income</v>
      </c>
      <c r="AI915" s="5" t="str">
        <f t="shared" si="7"/>
        <v>Yes</v>
      </c>
      <c r="AJ915" s="5" t="str">
        <f t="shared" si="8"/>
        <v>No Acceptance</v>
      </c>
      <c r="AK915" s="5">
        <f t="shared" si="9"/>
        <v>2</v>
      </c>
      <c r="AL915" s="5">
        <f t="shared" si="10"/>
        <v>0.03524083597</v>
      </c>
      <c r="AM915" s="5">
        <f t="shared" si="11"/>
        <v>0.8888888889</v>
      </c>
      <c r="AN915" s="5">
        <f t="shared" si="12"/>
        <v>0.1111111111</v>
      </c>
      <c r="AO915" s="5">
        <f t="shared" si="13"/>
        <v>0.03571428571</v>
      </c>
      <c r="AP915" s="5">
        <f t="shared" si="14"/>
        <v>0</v>
      </c>
      <c r="AQ915" s="5">
        <f t="shared" si="15"/>
        <v>0.5</v>
      </c>
      <c r="AR915" s="5">
        <f t="shared" si="16"/>
        <v>0.3457149709</v>
      </c>
      <c r="AS915" s="5">
        <f t="shared" si="17"/>
        <v>636</v>
      </c>
      <c r="AT915" s="5">
        <f t="shared" si="18"/>
        <v>0.7163912461</v>
      </c>
      <c r="AU915" s="5" t="str">
        <f t="shared" si="19"/>
        <v>Mid</v>
      </c>
      <c r="AV915" s="5"/>
      <c r="AW915" s="5"/>
      <c r="AX915" s="5"/>
      <c r="AY915" s="5"/>
      <c r="AZ915" s="5"/>
    </row>
    <row r="916" ht="14.25" customHeight="1">
      <c r="A916" s="5">
        <v>10619.0</v>
      </c>
      <c r="B916" s="5">
        <v>1994.0</v>
      </c>
      <c r="C916" s="5" t="s">
        <v>46</v>
      </c>
      <c r="D916" s="5" t="s">
        <v>47</v>
      </c>
      <c r="E916" s="5">
        <v>95529.0</v>
      </c>
      <c r="F916" s="2">
        <f t="shared" si="1"/>
        <v>95529</v>
      </c>
      <c r="G916" s="5">
        <v>0.0</v>
      </c>
      <c r="H916" s="5">
        <v>0.0</v>
      </c>
      <c r="I916" s="5" t="s">
        <v>399</v>
      </c>
      <c r="J916" s="2">
        <f t="array" ref="J916">INDEX('Purchase Behaviour'!B:B,MATCH(A916,'Purchase Behaviour'!A:A, 0))</f>
        <v>337.9570843</v>
      </c>
      <c r="K916" s="2">
        <f t="array" ref="K916">INDEX('Purchase Behaviour'!C:C, MATCH(A916,'Purchase Behaviour'!A:A, 0))</f>
        <v>405.7335716</v>
      </c>
      <c r="L916" s="2">
        <f t="array" ref="L916">INDEX('Purchase Behaviour'!D:D, MATCH($A916,'Purchase Behaviour'!$A:$A, 0))</f>
        <v>411.3358409</v>
      </c>
      <c r="M916" s="2">
        <f t="array" ref="M916">INDEX('Purchase Behaviour'!E:E, MATCH($A916,'Purchase Behaviour'!$A:$A, 0))</f>
        <v>343.183126</v>
      </c>
      <c r="N916" s="2">
        <f t="array" ref="N916">INDEX('Purchase Behaviour'!F:F, MATCH($A916,'Purchase Behaviour'!$A:$A, 0))</f>
        <v>273.6842616</v>
      </c>
      <c r="O916" s="2">
        <f t="array" ref="O916">INDEX('Purchase Behaviour'!G:G, MATCH($A916,'Purchase Behaviour'!$A:$A, 0))</f>
        <v>512.3112901</v>
      </c>
      <c r="P916" s="2">
        <f t="array" ref="P916">INDEX('Purchase Behaviour'!H:H, MATCH($A916,'Purchase Behaviour'!$A:$A, 0))</f>
        <v>1</v>
      </c>
      <c r="Q916" s="2">
        <f t="array" ref="Q916">INDEX('Purchase Behaviour'!I:I, MATCH($A916,'Purchase Behaviour'!$A:$A, 0))</f>
        <v>7</v>
      </c>
      <c r="R916" s="2">
        <f t="array" ref="R916">INDEX('Purchase Behaviour'!J:J, MATCH($A916,'Purchase Behaviour'!$A:$A, 0))</f>
        <v>3</v>
      </c>
      <c r="S916" s="2">
        <f t="array" ref="S916">INDEX('Purchase Behaviour'!K:K, MATCH($A916,'Purchase Behaviour'!$A:$A, 0))</f>
        <v>7</v>
      </c>
      <c r="T916" s="2">
        <f t="array" ref="T916">INDEX('Purchase Behaviour'!L:L, MATCH($A916,'Purchase Behaviour'!$A:$A, 0))</f>
        <v>3</v>
      </c>
      <c r="U916" s="2">
        <f t="array" ref="U916">INDEX('Purchase Behaviour'!M:M, MATCH($A916,'Purchase Behaviour'!$A:$A, 0))</f>
        <v>29</v>
      </c>
      <c r="V916" s="2">
        <f t="array" ref="V916">INDEX('Campaign Performance'!B:B, MATCH(A916,'Campaign Performance'!A:A, 0))</f>
        <v>0</v>
      </c>
      <c r="W916" s="2">
        <f t="array" ref="W916">INDEX('Campaign Performance'!C:C, MATCH($A916,'Campaign Performance'!$A:$A, 0))</f>
        <v>0</v>
      </c>
      <c r="X916" s="2">
        <f t="array" ref="X916">INDEX('Campaign Performance'!D:D, MATCH($A916,'Campaign Performance'!$A:$A, 0))</f>
        <v>1</v>
      </c>
      <c r="Y916" s="2">
        <f t="array" ref="Y916">INDEX('Campaign Performance'!E:E, MATCH($A916,'Campaign Performance'!$A:$A, 0))</f>
        <v>0</v>
      </c>
      <c r="Z916" s="2">
        <f t="array" ref="Z916">INDEX('Campaign Performance'!F:F, MATCH($A916,'Campaign Performance'!$A:$A, 0))</f>
        <v>0</v>
      </c>
      <c r="AA916" s="2">
        <f t="array" ref="AA916">INDEX('Campaign Performance'!G:G, MATCH($A916,'Campaign Performance'!$A:$A, 0))</f>
        <v>0</v>
      </c>
      <c r="AB916" s="2">
        <f t="array" ref="AB916">INDEX('Campaign Performance'!H:H, MATCH($A916,'Campaign Performance'!$A:$A, 0))</f>
        <v>1</v>
      </c>
      <c r="AC916" s="5">
        <f t="shared" si="2"/>
        <v>31</v>
      </c>
      <c r="AD916" s="5">
        <f t="shared" si="3"/>
        <v>12</v>
      </c>
      <c r="AE916" s="5">
        <f t="shared" si="4"/>
        <v>2284.205175</v>
      </c>
      <c r="AF916" s="5">
        <f t="shared" si="5"/>
        <v>1</v>
      </c>
      <c r="AG916" s="5" t="str">
        <f t="shared" si="6"/>
        <v>No kids</v>
      </c>
      <c r="AH916" s="5" t="str">
        <f t="shared" si="20"/>
        <v>High income</v>
      </c>
      <c r="AI916" s="5" t="str">
        <f t="shared" si="7"/>
        <v>Yes</v>
      </c>
      <c r="AJ916" s="5" t="str">
        <f t="shared" si="8"/>
        <v>Low Acceptance</v>
      </c>
      <c r="AK916" s="5">
        <f t="shared" si="9"/>
        <v>3</v>
      </c>
      <c r="AL916" s="5">
        <f t="shared" si="10"/>
        <v>0.1157698748</v>
      </c>
      <c r="AM916" s="5">
        <f t="shared" si="11"/>
        <v>0.7070707071</v>
      </c>
      <c r="AN916" s="5">
        <f t="shared" si="12"/>
        <v>0.2592592593</v>
      </c>
      <c r="AO916" s="5">
        <f t="shared" si="13"/>
        <v>0.1071428571</v>
      </c>
      <c r="AP916" s="5">
        <f t="shared" si="14"/>
        <v>0.25</v>
      </c>
      <c r="AQ916" s="5">
        <f t="shared" si="15"/>
        <v>1</v>
      </c>
      <c r="AR916" s="5">
        <f t="shared" si="16"/>
        <v>0.4156668554</v>
      </c>
      <c r="AS916" s="5">
        <f t="shared" si="17"/>
        <v>275</v>
      </c>
      <c r="AT916" s="5">
        <f t="shared" si="18"/>
        <v>0.8776239393</v>
      </c>
      <c r="AU916" s="5" t="str">
        <f t="shared" si="19"/>
        <v>High</v>
      </c>
      <c r="AV916" s="5"/>
      <c r="AW916" s="5"/>
      <c r="AX916" s="5"/>
      <c r="AY916" s="5"/>
      <c r="AZ916" s="5"/>
    </row>
    <row r="917" ht="14.25" customHeight="1">
      <c r="A917" s="5">
        <v>9308.0</v>
      </c>
      <c r="B917" s="5">
        <v>1960.0</v>
      </c>
      <c r="C917" s="5" t="s">
        <v>46</v>
      </c>
      <c r="D917" s="5" t="s">
        <v>54</v>
      </c>
      <c r="E917" s="5">
        <v>62820.0</v>
      </c>
      <c r="F917" s="2">
        <f t="shared" si="1"/>
        <v>62820</v>
      </c>
      <c r="G917" s="5">
        <v>0.0</v>
      </c>
      <c r="H917" s="5">
        <v>1.0</v>
      </c>
      <c r="I917" s="5" t="s">
        <v>83</v>
      </c>
      <c r="J917" s="2">
        <f t="array" ref="J917">INDEX('Purchase Behaviour'!B:B,MATCH(A917,'Purchase Behaviour'!A:A, 0))</f>
        <v>311.8028819</v>
      </c>
      <c r="K917" s="2">
        <f t="array" ref="K917">INDEX('Purchase Behaviour'!C:C, MATCH(A917,'Purchase Behaviour'!A:A, 0))</f>
        <v>314.6981297</v>
      </c>
      <c r="L917" s="2">
        <f t="array" ref="L917">INDEX('Purchase Behaviour'!D:D, MATCH($A917,'Purchase Behaviour'!$A:$A, 0))</f>
        <v>471.7109158</v>
      </c>
      <c r="M917" s="2">
        <f t="array" ref="M917">INDEX('Purchase Behaviour'!E:E, MATCH($A917,'Purchase Behaviour'!$A:$A, 0))</f>
        <v>316.2566339</v>
      </c>
      <c r="N917" s="2">
        <f t="array" ref="N917">INDEX('Purchase Behaviour'!F:F, MATCH($A917,'Purchase Behaviour'!$A:$A, 0))</f>
        <v>265.3216072</v>
      </c>
      <c r="O917" s="2">
        <f t="array" ref="O917">INDEX('Purchase Behaviour'!G:G, MATCH($A917,'Purchase Behaviour'!$A:$A, 0))</f>
        <v>290.4126248</v>
      </c>
      <c r="P917" s="2">
        <f t="array" ref="P917">INDEX('Purchase Behaviour'!H:H, MATCH($A917,'Purchase Behaviour'!$A:$A, 0))</f>
        <v>1</v>
      </c>
      <c r="Q917" s="2">
        <f t="array" ref="Q917">INDEX('Purchase Behaviour'!I:I, MATCH($A917,'Purchase Behaviour'!$A:$A, 0))</f>
        <v>3</v>
      </c>
      <c r="R917" s="2">
        <f t="array" ref="R917">INDEX('Purchase Behaviour'!J:J, MATCH($A917,'Purchase Behaviour'!$A:$A, 0))</f>
        <v>4</v>
      </c>
      <c r="S917" s="2">
        <f t="array" ref="S917">INDEX('Purchase Behaviour'!K:K, MATCH($A917,'Purchase Behaviour'!$A:$A, 0))</f>
        <v>6</v>
      </c>
      <c r="T917" s="2">
        <f t="array" ref="T917">INDEX('Purchase Behaviour'!L:L, MATCH($A917,'Purchase Behaviour'!$A:$A, 0))</f>
        <v>1</v>
      </c>
      <c r="U917" s="2">
        <f t="array" ref="U917">INDEX('Purchase Behaviour'!M:M, MATCH($A917,'Purchase Behaviour'!$A:$A, 0))</f>
        <v>51</v>
      </c>
      <c r="V917" s="2">
        <f t="array" ref="V917">INDEX('Campaign Performance'!B:B, MATCH(A917,'Campaign Performance'!A:A, 0))</f>
        <v>0</v>
      </c>
      <c r="W917" s="2">
        <f t="array" ref="W917">INDEX('Campaign Performance'!C:C, MATCH($A917,'Campaign Performance'!$A:$A, 0))</f>
        <v>0</v>
      </c>
      <c r="X917" s="2">
        <f t="array" ref="X917">INDEX('Campaign Performance'!D:D, MATCH($A917,'Campaign Performance'!$A:$A, 0))</f>
        <v>0</v>
      </c>
      <c r="Y917" s="2">
        <f t="array" ref="Y917">INDEX('Campaign Performance'!E:E, MATCH($A917,'Campaign Performance'!$A:$A, 0))</f>
        <v>0</v>
      </c>
      <c r="Z917" s="2">
        <f t="array" ref="Z917">INDEX('Campaign Performance'!F:F, MATCH($A917,'Campaign Performance'!$A:$A, 0))</f>
        <v>0</v>
      </c>
      <c r="AA917" s="2">
        <f t="array" ref="AA917">INDEX('Campaign Performance'!G:G, MATCH($A917,'Campaign Performance'!$A:$A, 0))</f>
        <v>0</v>
      </c>
      <c r="AB917" s="2">
        <f t="array" ref="AB917">INDEX('Campaign Performance'!H:H, MATCH($A917,'Campaign Performance'!$A:$A, 0))</f>
        <v>0</v>
      </c>
      <c r="AC917" s="5">
        <f t="shared" si="2"/>
        <v>65</v>
      </c>
      <c r="AD917" s="5">
        <f t="shared" si="3"/>
        <v>12</v>
      </c>
      <c r="AE917" s="5">
        <f t="shared" si="4"/>
        <v>1970.202793</v>
      </c>
      <c r="AF917" s="5">
        <f t="shared" si="5"/>
        <v>0</v>
      </c>
      <c r="AG917" s="5" t="str">
        <f t="shared" si="6"/>
        <v>Small family</v>
      </c>
      <c r="AH917" s="5" t="str">
        <f t="shared" si="20"/>
        <v>High income</v>
      </c>
      <c r="AI917" s="5" t="str">
        <f t="shared" si="7"/>
        <v>No</v>
      </c>
      <c r="AJ917" s="5" t="str">
        <f t="shared" si="8"/>
        <v>No Acceptance</v>
      </c>
      <c r="AK917" s="5">
        <f t="shared" si="9"/>
        <v>3</v>
      </c>
      <c r="AL917" s="5">
        <f t="shared" si="10"/>
        <v>0.09985536033</v>
      </c>
      <c r="AM917" s="5">
        <f t="shared" si="11"/>
        <v>0.4848484848</v>
      </c>
      <c r="AN917" s="5">
        <f t="shared" si="12"/>
        <v>0.1111111111</v>
      </c>
      <c r="AO917" s="5">
        <f t="shared" si="13"/>
        <v>0.1428571429</v>
      </c>
      <c r="AP917" s="5">
        <f t="shared" si="14"/>
        <v>0</v>
      </c>
      <c r="AQ917" s="5">
        <f t="shared" si="15"/>
        <v>1</v>
      </c>
      <c r="AR917" s="5">
        <f t="shared" si="16"/>
        <v>0.3013707665</v>
      </c>
      <c r="AS917" s="5">
        <f t="shared" si="17"/>
        <v>943</v>
      </c>
      <c r="AT917" s="5">
        <f t="shared" si="18"/>
        <v>0.5792764627</v>
      </c>
      <c r="AU917" s="5" t="str">
        <f t="shared" si="19"/>
        <v>Mid</v>
      </c>
      <c r="AV917" s="5"/>
      <c r="AW917" s="5"/>
      <c r="AX917" s="5"/>
      <c r="AY917" s="5"/>
      <c r="AZ917" s="5"/>
    </row>
    <row r="918" ht="14.25" customHeight="1">
      <c r="A918" s="5">
        <v>10505.0</v>
      </c>
      <c r="B918" s="5">
        <v>1960.0</v>
      </c>
      <c r="C918" s="5" t="s">
        <v>56</v>
      </c>
      <c r="D918" s="5" t="s">
        <v>50</v>
      </c>
      <c r="E918" s="5">
        <v>73113.0</v>
      </c>
      <c r="F918" s="2">
        <f t="shared" si="1"/>
        <v>73113</v>
      </c>
      <c r="G918" s="5">
        <v>0.0</v>
      </c>
      <c r="H918" s="5">
        <v>0.0</v>
      </c>
      <c r="I918" s="5" t="s">
        <v>249</v>
      </c>
      <c r="J918" s="2">
        <f t="array" ref="J918">INDEX('Purchase Behaviour'!B:B,MATCH(A918,'Purchase Behaviour'!A:A, 0))</f>
        <v>360.9041067</v>
      </c>
      <c r="K918" s="2">
        <f t="array" ref="K918">INDEX('Purchase Behaviour'!C:C, MATCH(A918,'Purchase Behaviour'!A:A, 0))</f>
        <v>418.7789665</v>
      </c>
      <c r="L918" s="2">
        <f t="array" ref="L918">INDEX('Purchase Behaviour'!D:D, MATCH($A918,'Purchase Behaviour'!$A:$A, 0))</f>
        <v>344.8349524</v>
      </c>
      <c r="M918" s="2">
        <f t="array" ref="M918">INDEX('Purchase Behaviour'!E:E, MATCH($A918,'Purchase Behaviour'!$A:$A, 0))</f>
        <v>132.332855</v>
      </c>
      <c r="N918" s="2">
        <f t="array" ref="N918">INDEX('Purchase Behaviour'!F:F, MATCH($A918,'Purchase Behaviour'!$A:$A, 0))</f>
        <v>300.9477504</v>
      </c>
      <c r="O918" s="2">
        <f t="array" ref="O918">INDEX('Purchase Behaviour'!G:G, MATCH($A918,'Purchase Behaviour'!$A:$A, 0))</f>
        <v>350.00853</v>
      </c>
      <c r="P918" s="2">
        <f t="array" ref="P918">INDEX('Purchase Behaviour'!H:H, MATCH($A918,'Purchase Behaviour'!$A:$A, 0))</f>
        <v>1</v>
      </c>
      <c r="Q918" s="2">
        <f t="array" ref="Q918">INDEX('Purchase Behaviour'!I:I, MATCH($A918,'Purchase Behaviour'!$A:$A, 0))</f>
        <v>3</v>
      </c>
      <c r="R918" s="2">
        <f t="array" ref="R918">INDEX('Purchase Behaviour'!J:J, MATCH($A918,'Purchase Behaviour'!$A:$A, 0))</f>
        <v>4</v>
      </c>
      <c r="S918" s="2">
        <f t="array" ref="S918">INDEX('Purchase Behaviour'!K:K, MATCH($A918,'Purchase Behaviour'!$A:$A, 0))</f>
        <v>7</v>
      </c>
      <c r="T918" s="2">
        <f t="array" ref="T918">INDEX('Purchase Behaviour'!L:L, MATCH($A918,'Purchase Behaviour'!$A:$A, 0))</f>
        <v>2</v>
      </c>
      <c r="U918" s="2">
        <f t="array" ref="U918">INDEX('Purchase Behaviour'!M:M, MATCH($A918,'Purchase Behaviour'!$A:$A, 0))</f>
        <v>86</v>
      </c>
      <c r="V918" s="2">
        <f t="array" ref="V918">INDEX('Campaign Performance'!B:B, MATCH(A918,'Campaign Performance'!A:A, 0))</f>
        <v>0</v>
      </c>
      <c r="W918" s="2">
        <f t="array" ref="W918">INDEX('Campaign Performance'!C:C, MATCH($A918,'Campaign Performance'!$A:$A, 0))</f>
        <v>0</v>
      </c>
      <c r="X918" s="2">
        <f t="array" ref="X918">INDEX('Campaign Performance'!D:D, MATCH($A918,'Campaign Performance'!$A:$A, 0))</f>
        <v>0</v>
      </c>
      <c r="Y918" s="2">
        <f t="array" ref="Y918">INDEX('Campaign Performance'!E:E, MATCH($A918,'Campaign Performance'!$A:$A, 0))</f>
        <v>0</v>
      </c>
      <c r="Z918" s="2">
        <f t="array" ref="Z918">INDEX('Campaign Performance'!F:F, MATCH($A918,'Campaign Performance'!$A:$A, 0))</f>
        <v>0</v>
      </c>
      <c r="AA918" s="2">
        <f t="array" ref="AA918">INDEX('Campaign Performance'!G:G, MATCH($A918,'Campaign Performance'!$A:$A, 0))</f>
        <v>0</v>
      </c>
      <c r="AB918" s="2">
        <f t="array" ref="AB918">INDEX('Campaign Performance'!H:H, MATCH($A918,'Campaign Performance'!$A:$A, 0))</f>
        <v>0</v>
      </c>
      <c r="AC918" s="5">
        <f t="shared" si="2"/>
        <v>65</v>
      </c>
      <c r="AD918" s="5">
        <f t="shared" si="3"/>
        <v>11</v>
      </c>
      <c r="AE918" s="5">
        <f t="shared" si="4"/>
        <v>1907.807161</v>
      </c>
      <c r="AF918" s="5">
        <f t="shared" si="5"/>
        <v>0</v>
      </c>
      <c r="AG918" s="5" t="str">
        <f t="shared" si="6"/>
        <v>No kids</v>
      </c>
      <c r="AH918" s="5" t="str">
        <f t="shared" si="20"/>
        <v>High income</v>
      </c>
      <c r="AI918" s="5" t="str">
        <f t="shared" si="7"/>
        <v>No</v>
      </c>
      <c r="AJ918" s="5" t="str">
        <f t="shared" si="8"/>
        <v>No Acceptance</v>
      </c>
      <c r="AK918" s="5">
        <f t="shared" si="9"/>
        <v>3</v>
      </c>
      <c r="AL918" s="5">
        <f t="shared" si="10"/>
        <v>0.09669297604</v>
      </c>
      <c r="AM918" s="5">
        <f t="shared" si="11"/>
        <v>0.1313131313</v>
      </c>
      <c r="AN918" s="5">
        <f t="shared" si="12"/>
        <v>0.1111111111</v>
      </c>
      <c r="AO918" s="5">
        <f t="shared" si="13"/>
        <v>0.1428571429</v>
      </c>
      <c r="AP918" s="5">
        <f t="shared" si="14"/>
        <v>0</v>
      </c>
      <c r="AQ918" s="5">
        <f t="shared" si="15"/>
        <v>1</v>
      </c>
      <c r="AR918" s="5">
        <f t="shared" si="16"/>
        <v>0.1945195644</v>
      </c>
      <c r="AS918" s="5">
        <f t="shared" si="17"/>
        <v>1699</v>
      </c>
      <c r="AT918" s="5">
        <f t="shared" si="18"/>
        <v>0.2416257258</v>
      </c>
      <c r="AU918" s="5" t="str">
        <f t="shared" si="19"/>
        <v>Low</v>
      </c>
      <c r="AV918" s="5"/>
      <c r="AW918" s="5"/>
      <c r="AX918" s="5"/>
      <c r="AY918" s="5"/>
      <c r="AZ918" s="5"/>
    </row>
    <row r="919" ht="14.25" customHeight="1">
      <c r="A919" s="5">
        <v>8362.0</v>
      </c>
      <c r="B919" s="5">
        <v>1982.0</v>
      </c>
      <c r="C919" s="5" t="s">
        <v>53</v>
      </c>
      <c r="D919" s="5" t="s">
        <v>54</v>
      </c>
      <c r="E919" s="5">
        <v>84169.0</v>
      </c>
      <c r="F919" s="2">
        <f t="shared" si="1"/>
        <v>84169</v>
      </c>
      <c r="G919" s="5">
        <v>0.0</v>
      </c>
      <c r="H919" s="5">
        <v>2.0</v>
      </c>
      <c r="I919" s="5" t="s">
        <v>424</v>
      </c>
      <c r="J919" s="2">
        <f t="array" ref="J919">INDEX('Purchase Behaviour'!B:B,MATCH(A919,'Purchase Behaviour'!A:A, 0))</f>
        <v>570.8265326</v>
      </c>
      <c r="K919" s="2">
        <f t="array" ref="K919">INDEX('Purchase Behaviour'!C:C, MATCH(A919,'Purchase Behaviour'!A:A, 0))</f>
        <v>301.4590345</v>
      </c>
      <c r="L919" s="2">
        <f t="array" ref="L919">INDEX('Purchase Behaviour'!D:D, MATCH($A919,'Purchase Behaviour'!$A:$A, 0))</f>
        <v>191.9945649</v>
      </c>
      <c r="M919" s="2">
        <f t="array" ref="M919">INDEX('Purchase Behaviour'!E:E, MATCH($A919,'Purchase Behaviour'!$A:$A, 0))</f>
        <v>411.0404787</v>
      </c>
      <c r="N919" s="2">
        <f t="array" ref="N919">INDEX('Purchase Behaviour'!F:F, MATCH($A919,'Purchase Behaviour'!$A:$A, 0))</f>
        <v>514.3825357</v>
      </c>
      <c r="O919" s="2">
        <f t="array" ref="O919">INDEX('Purchase Behaviour'!G:G, MATCH($A919,'Purchase Behaviour'!$A:$A, 0))</f>
        <v>352.0401223</v>
      </c>
      <c r="P919" s="2">
        <f t="array" ref="P919">INDEX('Purchase Behaviour'!H:H, MATCH($A919,'Purchase Behaviour'!$A:$A, 0))</f>
        <v>1</v>
      </c>
      <c r="Q919" s="2">
        <f t="array" ref="Q919">INDEX('Purchase Behaviour'!I:I, MATCH($A919,'Purchase Behaviour'!$A:$A, 0))</f>
        <v>7</v>
      </c>
      <c r="R919" s="2">
        <f t="array" ref="R919">INDEX('Purchase Behaviour'!J:J, MATCH($A919,'Purchase Behaviour'!$A:$A, 0))</f>
        <v>6</v>
      </c>
      <c r="S919" s="2">
        <f t="array" ref="S919">INDEX('Purchase Behaviour'!K:K, MATCH($A919,'Purchase Behaviour'!$A:$A, 0))</f>
        <v>6</v>
      </c>
      <c r="T919" s="2">
        <f t="array" ref="T919">INDEX('Purchase Behaviour'!L:L, MATCH($A919,'Purchase Behaviour'!$A:$A, 0))</f>
        <v>3</v>
      </c>
      <c r="U919" s="2">
        <f t="array" ref="U919">INDEX('Purchase Behaviour'!M:M, MATCH($A919,'Purchase Behaviour'!$A:$A, 0))</f>
        <v>9</v>
      </c>
      <c r="V919" s="2">
        <f t="array" ref="V919">INDEX('Campaign Performance'!B:B, MATCH(A919,'Campaign Performance'!A:A, 0))</f>
        <v>0</v>
      </c>
      <c r="W919" s="2">
        <f t="array" ref="W919">INDEX('Campaign Performance'!C:C, MATCH($A919,'Campaign Performance'!$A:$A, 0))</f>
        <v>1</v>
      </c>
      <c r="X919" s="2">
        <f t="array" ref="X919">INDEX('Campaign Performance'!D:D, MATCH($A919,'Campaign Performance'!$A:$A, 0))</f>
        <v>1</v>
      </c>
      <c r="Y919" s="2">
        <f t="array" ref="Y919">INDEX('Campaign Performance'!E:E, MATCH($A919,'Campaign Performance'!$A:$A, 0))</f>
        <v>0</v>
      </c>
      <c r="Z919" s="2">
        <f t="array" ref="Z919">INDEX('Campaign Performance'!F:F, MATCH($A919,'Campaign Performance'!$A:$A, 0))</f>
        <v>0</v>
      </c>
      <c r="AA919" s="2">
        <f t="array" ref="AA919">INDEX('Campaign Performance'!G:G, MATCH($A919,'Campaign Performance'!$A:$A, 0))</f>
        <v>0</v>
      </c>
      <c r="AB919" s="2">
        <f t="array" ref="AB919">INDEX('Campaign Performance'!H:H, MATCH($A919,'Campaign Performance'!$A:$A, 0))</f>
        <v>1</v>
      </c>
      <c r="AC919" s="5">
        <f t="shared" si="2"/>
        <v>43</v>
      </c>
      <c r="AD919" s="5">
        <f t="shared" si="3"/>
        <v>12</v>
      </c>
      <c r="AE919" s="5">
        <f t="shared" si="4"/>
        <v>2341.743269</v>
      </c>
      <c r="AF919" s="5">
        <f t="shared" si="5"/>
        <v>2</v>
      </c>
      <c r="AG919" s="5" t="str">
        <f t="shared" si="6"/>
        <v>Large family</v>
      </c>
      <c r="AH919" s="5" t="str">
        <f t="shared" si="20"/>
        <v>High income</v>
      </c>
      <c r="AI919" s="5" t="str">
        <f t="shared" si="7"/>
        <v>Yes</v>
      </c>
      <c r="AJ919" s="5" t="str">
        <f t="shared" si="8"/>
        <v>Mid Acceptance</v>
      </c>
      <c r="AK919" s="5">
        <f t="shared" si="9"/>
        <v>3</v>
      </c>
      <c r="AL919" s="5">
        <f t="shared" si="10"/>
        <v>0.1186860656</v>
      </c>
      <c r="AM919" s="5">
        <f t="shared" si="11"/>
        <v>0.9090909091</v>
      </c>
      <c r="AN919" s="5">
        <f t="shared" si="12"/>
        <v>0.2592592593</v>
      </c>
      <c r="AO919" s="5">
        <f t="shared" si="13"/>
        <v>0.2142857143</v>
      </c>
      <c r="AP919" s="5">
        <f t="shared" si="14"/>
        <v>0.5</v>
      </c>
      <c r="AQ919" s="5">
        <f t="shared" si="15"/>
        <v>1</v>
      </c>
      <c r="AR919" s="5">
        <f t="shared" si="16"/>
        <v>0.5127162494</v>
      </c>
      <c r="AS919" s="5">
        <f t="shared" si="17"/>
        <v>21</v>
      </c>
      <c r="AT919" s="5">
        <f t="shared" si="18"/>
        <v>0.9910674408</v>
      </c>
      <c r="AU919" s="5" t="str">
        <f t="shared" si="19"/>
        <v>High</v>
      </c>
      <c r="AV919" s="5"/>
      <c r="AW919" s="5"/>
      <c r="AX919" s="5"/>
      <c r="AY919" s="5"/>
      <c r="AZ919" s="5"/>
    </row>
    <row r="920" ht="14.25" customHeight="1">
      <c r="A920" s="5">
        <v>2625.0</v>
      </c>
      <c r="B920" s="5">
        <v>1960.0</v>
      </c>
      <c r="C920" s="5" t="s">
        <v>70</v>
      </c>
      <c r="D920" s="5" t="s">
        <v>47</v>
      </c>
      <c r="E920" s="5">
        <v>42607.0</v>
      </c>
      <c r="F920" s="2">
        <f t="shared" si="1"/>
        <v>42607</v>
      </c>
      <c r="G920" s="5">
        <v>0.0</v>
      </c>
      <c r="H920" s="5">
        <v>0.0</v>
      </c>
      <c r="I920" s="5" t="s">
        <v>555</v>
      </c>
      <c r="J920" s="2">
        <f t="array" ref="J920">INDEX('Purchase Behaviour'!B:B,MATCH(A920,'Purchase Behaviour'!A:A, 0))</f>
        <v>359.3398059</v>
      </c>
      <c r="K920" s="2">
        <f t="array" ref="K920">INDEX('Purchase Behaviour'!C:C, MATCH(A920,'Purchase Behaviour'!A:A, 0))</f>
        <v>343.9726597</v>
      </c>
      <c r="L920" s="2">
        <f t="array" ref="L920">INDEX('Purchase Behaviour'!D:D, MATCH($A920,'Purchase Behaviour'!$A:$A, 0))</f>
        <v>199.1439192</v>
      </c>
      <c r="M920" s="2">
        <f t="array" ref="M920">INDEX('Purchase Behaviour'!E:E, MATCH($A920,'Purchase Behaviour'!$A:$A, 0))</f>
        <v>216.0529541</v>
      </c>
      <c r="N920" s="2">
        <f t="array" ref="N920">INDEX('Purchase Behaviour'!F:F, MATCH($A920,'Purchase Behaviour'!$A:$A, 0))</f>
        <v>293.1666826</v>
      </c>
      <c r="O920" s="2">
        <f t="array" ref="O920">INDEX('Purchase Behaviour'!G:G, MATCH($A920,'Purchase Behaviour'!$A:$A, 0))</f>
        <v>198.0112384</v>
      </c>
      <c r="P920" s="2">
        <f t="array" ref="P920">INDEX('Purchase Behaviour'!H:H, MATCH($A920,'Purchase Behaviour'!$A:$A, 0))</f>
        <v>2</v>
      </c>
      <c r="Q920" s="2">
        <f t="array" ref="Q920">INDEX('Purchase Behaviour'!I:I, MATCH($A920,'Purchase Behaviour'!$A:$A, 0))</f>
        <v>3</v>
      </c>
      <c r="R920" s="2">
        <f t="array" ref="R920">INDEX('Purchase Behaviour'!J:J, MATCH($A920,'Purchase Behaviour'!$A:$A, 0))</f>
        <v>2</v>
      </c>
      <c r="S920" s="2">
        <f t="array" ref="S920">INDEX('Purchase Behaviour'!K:K, MATCH($A920,'Purchase Behaviour'!$A:$A, 0))</f>
        <v>7</v>
      </c>
      <c r="T920" s="2">
        <f t="array" ref="T920">INDEX('Purchase Behaviour'!L:L, MATCH($A920,'Purchase Behaviour'!$A:$A, 0))</f>
        <v>3</v>
      </c>
      <c r="U920" s="2">
        <f t="array" ref="U920">INDEX('Purchase Behaviour'!M:M, MATCH($A920,'Purchase Behaviour'!$A:$A, 0))</f>
        <v>30</v>
      </c>
      <c r="V920" s="2">
        <f t="array" ref="V920">INDEX('Campaign Performance'!B:B, MATCH(A920,'Campaign Performance'!A:A, 0))</f>
        <v>0</v>
      </c>
      <c r="W920" s="2">
        <f t="array" ref="W920">INDEX('Campaign Performance'!C:C, MATCH($A920,'Campaign Performance'!$A:$A, 0))</f>
        <v>0</v>
      </c>
      <c r="X920" s="2">
        <f t="array" ref="X920">INDEX('Campaign Performance'!D:D, MATCH($A920,'Campaign Performance'!$A:$A, 0))</f>
        <v>0</v>
      </c>
      <c r="Y920" s="2">
        <f t="array" ref="Y920">INDEX('Campaign Performance'!E:E, MATCH($A920,'Campaign Performance'!$A:$A, 0))</f>
        <v>0</v>
      </c>
      <c r="Z920" s="2">
        <f t="array" ref="Z920">INDEX('Campaign Performance'!F:F, MATCH($A920,'Campaign Performance'!$A:$A, 0))</f>
        <v>0</v>
      </c>
      <c r="AA920" s="2">
        <f t="array" ref="AA920">INDEX('Campaign Performance'!G:G, MATCH($A920,'Campaign Performance'!$A:$A, 0))</f>
        <v>0</v>
      </c>
      <c r="AB920" s="2">
        <f t="array" ref="AB920">INDEX('Campaign Performance'!H:H, MATCH($A920,'Campaign Performance'!$A:$A, 0))</f>
        <v>0</v>
      </c>
      <c r="AC920" s="5">
        <f t="shared" si="2"/>
        <v>65</v>
      </c>
      <c r="AD920" s="5">
        <f t="shared" si="3"/>
        <v>11</v>
      </c>
      <c r="AE920" s="5">
        <f t="shared" si="4"/>
        <v>1609.68726</v>
      </c>
      <c r="AF920" s="5">
        <f t="shared" si="5"/>
        <v>0</v>
      </c>
      <c r="AG920" s="5" t="str">
        <f t="shared" si="6"/>
        <v>No kids</v>
      </c>
      <c r="AH920" s="5" t="str">
        <f t="shared" si="20"/>
        <v>Mid income</v>
      </c>
      <c r="AI920" s="5" t="str">
        <f t="shared" si="7"/>
        <v>No</v>
      </c>
      <c r="AJ920" s="5" t="str">
        <f t="shared" si="8"/>
        <v>No Acceptance</v>
      </c>
      <c r="AK920" s="5">
        <f t="shared" si="9"/>
        <v>2</v>
      </c>
      <c r="AL920" s="5">
        <f t="shared" si="10"/>
        <v>0.08158342983</v>
      </c>
      <c r="AM920" s="5">
        <f t="shared" si="11"/>
        <v>0.696969697</v>
      </c>
      <c r="AN920" s="5">
        <f t="shared" si="12"/>
        <v>0.1111111111</v>
      </c>
      <c r="AO920" s="5">
        <f t="shared" si="13"/>
        <v>0.07142857143</v>
      </c>
      <c r="AP920" s="5">
        <f t="shared" si="14"/>
        <v>0</v>
      </c>
      <c r="AQ920" s="5">
        <f t="shared" si="15"/>
        <v>0.5</v>
      </c>
      <c r="AR920" s="5">
        <f t="shared" si="16"/>
        <v>0.3032962904</v>
      </c>
      <c r="AS920" s="5">
        <f t="shared" si="17"/>
        <v>932</v>
      </c>
      <c r="AT920" s="5">
        <f t="shared" si="18"/>
        <v>0.5841893703</v>
      </c>
      <c r="AU920" s="5" t="str">
        <f t="shared" si="19"/>
        <v>Mid</v>
      </c>
      <c r="AV920" s="5"/>
      <c r="AW920" s="5"/>
      <c r="AX920" s="5"/>
      <c r="AY920" s="5"/>
      <c r="AZ920" s="5"/>
    </row>
    <row r="921" ht="14.25" customHeight="1">
      <c r="A921" s="5">
        <v>4637.0</v>
      </c>
      <c r="B921" s="5">
        <v>1960.0</v>
      </c>
      <c r="C921" s="5" t="s">
        <v>53</v>
      </c>
      <c r="D921" s="5" t="s">
        <v>47</v>
      </c>
      <c r="E921" s="5">
        <v>74637.0</v>
      </c>
      <c r="F921" s="2">
        <f t="shared" si="1"/>
        <v>74637</v>
      </c>
      <c r="G921" s="5">
        <v>0.0</v>
      </c>
      <c r="H921" s="5">
        <v>0.0</v>
      </c>
      <c r="I921" s="5" t="s">
        <v>556</v>
      </c>
      <c r="J921" s="2">
        <f t="array" ref="J921">INDEX('Purchase Behaviour'!B:B,MATCH(A921,'Purchase Behaviour'!A:A, 0))</f>
        <v>265.2401661</v>
      </c>
      <c r="K921" s="2">
        <f t="array" ref="K921">INDEX('Purchase Behaviour'!C:C, MATCH(A921,'Purchase Behaviour'!A:A, 0))</f>
        <v>458.72321</v>
      </c>
      <c r="L921" s="2">
        <f t="array" ref="L921">INDEX('Purchase Behaviour'!D:D, MATCH($A921,'Purchase Behaviour'!$A:$A, 0))</f>
        <v>410.2080004</v>
      </c>
      <c r="M921" s="2">
        <f t="array" ref="M921">INDEX('Purchase Behaviour'!E:E, MATCH($A921,'Purchase Behaviour'!$A:$A, 0))</f>
        <v>264.8680277</v>
      </c>
      <c r="N921" s="2">
        <f t="array" ref="N921">INDEX('Purchase Behaviour'!F:F, MATCH($A921,'Purchase Behaviour'!$A:$A, 0))</f>
        <v>389.0372712</v>
      </c>
      <c r="O921" s="2">
        <f t="array" ref="O921">INDEX('Purchase Behaviour'!G:G, MATCH($A921,'Purchase Behaviour'!$A:$A, 0))</f>
        <v>338.8414622</v>
      </c>
      <c r="P921" s="2">
        <f t="array" ref="P921">INDEX('Purchase Behaviour'!H:H, MATCH($A921,'Purchase Behaviour'!$A:$A, 0))</f>
        <v>1</v>
      </c>
      <c r="Q921" s="2">
        <f t="array" ref="Q921">INDEX('Purchase Behaviour'!I:I, MATCH($A921,'Purchase Behaviour'!$A:$A, 0))</f>
        <v>6</v>
      </c>
      <c r="R921" s="2">
        <f t="array" ref="R921">INDEX('Purchase Behaviour'!J:J, MATCH($A921,'Purchase Behaviour'!$A:$A, 0))</f>
        <v>9</v>
      </c>
      <c r="S921" s="2">
        <f t="array" ref="S921">INDEX('Purchase Behaviour'!K:K, MATCH($A921,'Purchase Behaviour'!$A:$A, 0))</f>
        <v>9</v>
      </c>
      <c r="T921" s="2">
        <f t="array" ref="T921">INDEX('Purchase Behaviour'!L:L, MATCH($A921,'Purchase Behaviour'!$A:$A, 0))</f>
        <v>3</v>
      </c>
      <c r="U921" s="2">
        <f t="array" ref="U921">INDEX('Purchase Behaviour'!M:M, MATCH($A921,'Purchase Behaviour'!$A:$A, 0))</f>
        <v>73</v>
      </c>
      <c r="V921" s="2">
        <f t="array" ref="V921">INDEX('Campaign Performance'!B:B, MATCH(A921,'Campaign Performance'!A:A, 0))</f>
        <v>0</v>
      </c>
      <c r="W921" s="2">
        <f t="array" ref="W921">INDEX('Campaign Performance'!C:C, MATCH($A921,'Campaign Performance'!$A:$A, 0))</f>
        <v>0</v>
      </c>
      <c r="X921" s="2">
        <f t="array" ref="X921">INDEX('Campaign Performance'!D:D, MATCH($A921,'Campaign Performance'!$A:$A, 0))</f>
        <v>0</v>
      </c>
      <c r="Y921" s="2">
        <f t="array" ref="Y921">INDEX('Campaign Performance'!E:E, MATCH($A921,'Campaign Performance'!$A:$A, 0))</f>
        <v>1</v>
      </c>
      <c r="Z921" s="2">
        <f t="array" ref="Z921">INDEX('Campaign Performance'!F:F, MATCH($A921,'Campaign Performance'!$A:$A, 0))</f>
        <v>0</v>
      </c>
      <c r="AA921" s="2">
        <f t="array" ref="AA921">INDEX('Campaign Performance'!G:G, MATCH($A921,'Campaign Performance'!$A:$A, 0))</f>
        <v>0</v>
      </c>
      <c r="AB921" s="2">
        <f t="array" ref="AB921">INDEX('Campaign Performance'!H:H, MATCH($A921,'Campaign Performance'!$A:$A, 0))</f>
        <v>0</v>
      </c>
      <c r="AC921" s="5">
        <f t="shared" si="2"/>
        <v>65</v>
      </c>
      <c r="AD921" s="5">
        <f t="shared" si="3"/>
        <v>12</v>
      </c>
      <c r="AE921" s="5">
        <f t="shared" si="4"/>
        <v>2126.918138</v>
      </c>
      <c r="AF921" s="5">
        <f t="shared" si="5"/>
        <v>1</v>
      </c>
      <c r="AG921" s="5" t="str">
        <f t="shared" si="6"/>
        <v>No kids</v>
      </c>
      <c r="AH921" s="5" t="str">
        <f t="shared" si="20"/>
        <v>High income</v>
      </c>
      <c r="AI921" s="5" t="str">
        <f t="shared" si="7"/>
        <v>No</v>
      </c>
      <c r="AJ921" s="5" t="str">
        <f t="shared" si="8"/>
        <v>Low Acceptance</v>
      </c>
      <c r="AK921" s="5">
        <f t="shared" si="9"/>
        <v>3</v>
      </c>
      <c r="AL921" s="5">
        <f t="shared" si="10"/>
        <v>0.1077981301</v>
      </c>
      <c r="AM921" s="5">
        <f t="shared" si="11"/>
        <v>0.2626262626</v>
      </c>
      <c r="AN921" s="5">
        <f t="shared" si="12"/>
        <v>0.2222222222</v>
      </c>
      <c r="AO921" s="5">
        <f t="shared" si="13"/>
        <v>0.3214285714</v>
      </c>
      <c r="AP921" s="5">
        <f t="shared" si="14"/>
        <v>0.25</v>
      </c>
      <c r="AQ921" s="5">
        <f t="shared" si="15"/>
        <v>1</v>
      </c>
      <c r="AR921" s="5">
        <f t="shared" si="16"/>
        <v>0.2962136018</v>
      </c>
      <c r="AS921" s="5">
        <f t="shared" si="17"/>
        <v>986</v>
      </c>
      <c r="AT921" s="5">
        <f t="shared" si="18"/>
        <v>0.5600714605</v>
      </c>
      <c r="AU921" s="5" t="str">
        <f t="shared" si="19"/>
        <v>Mid</v>
      </c>
      <c r="AV921" s="5"/>
      <c r="AW921" s="5"/>
      <c r="AX921" s="5"/>
      <c r="AY921" s="5"/>
      <c r="AZ921" s="5"/>
    </row>
    <row r="922" ht="14.25" customHeight="1">
      <c r="A922" s="5">
        <v>9972.0</v>
      </c>
      <c r="B922" s="5">
        <v>1960.0</v>
      </c>
      <c r="C922" s="5" t="s">
        <v>53</v>
      </c>
      <c r="D922" s="5" t="s">
        <v>50</v>
      </c>
      <c r="E922" s="5">
        <v>46015.0</v>
      </c>
      <c r="F922" s="2">
        <f t="shared" si="1"/>
        <v>46015</v>
      </c>
      <c r="G922" s="5">
        <v>0.0</v>
      </c>
      <c r="H922" s="5">
        <v>1.0</v>
      </c>
      <c r="I922" s="5" t="s">
        <v>292</v>
      </c>
      <c r="J922" s="2">
        <f t="array" ref="J922">INDEX('Purchase Behaviour'!B:B,MATCH(A922,'Purchase Behaviour'!A:A, 0))</f>
        <v>193.0462461</v>
      </c>
      <c r="K922" s="2">
        <f t="array" ref="K922">INDEX('Purchase Behaviour'!C:C, MATCH(A922,'Purchase Behaviour'!A:A, 0))</f>
        <v>164.8109123</v>
      </c>
      <c r="L922" s="2">
        <f t="array" ref="L922">INDEX('Purchase Behaviour'!D:D, MATCH($A922,'Purchase Behaviour'!$A:$A, 0))</f>
        <v>228.7327816</v>
      </c>
      <c r="M922" s="2">
        <f t="array" ref="M922">INDEX('Purchase Behaviour'!E:E, MATCH($A922,'Purchase Behaviour'!$A:$A, 0))</f>
        <v>201.4474559</v>
      </c>
      <c r="N922" s="2">
        <f t="array" ref="N922">INDEX('Purchase Behaviour'!F:F, MATCH($A922,'Purchase Behaviour'!$A:$A, 0))</f>
        <v>240.238702</v>
      </c>
      <c r="O922" s="2">
        <f t="array" ref="O922">INDEX('Purchase Behaviour'!G:G, MATCH($A922,'Purchase Behaviour'!$A:$A, 0))</f>
        <v>277.9425879</v>
      </c>
      <c r="P922" s="2">
        <f t="array" ref="P922">INDEX('Purchase Behaviour'!H:H, MATCH($A922,'Purchase Behaviour'!$A:$A, 0))</f>
        <v>1</v>
      </c>
      <c r="Q922" s="2">
        <f t="array" ref="Q922">INDEX('Purchase Behaviour'!I:I, MATCH($A922,'Purchase Behaviour'!$A:$A, 0))</f>
        <v>1</v>
      </c>
      <c r="R922" s="2">
        <f t="array" ref="R922">INDEX('Purchase Behaviour'!J:J, MATCH($A922,'Purchase Behaviour'!$A:$A, 0))</f>
        <v>0</v>
      </c>
      <c r="S922" s="2">
        <f t="array" ref="S922">INDEX('Purchase Behaviour'!K:K, MATCH($A922,'Purchase Behaviour'!$A:$A, 0))</f>
        <v>3</v>
      </c>
      <c r="T922" s="2">
        <f t="array" ref="T922">INDEX('Purchase Behaviour'!L:L, MATCH($A922,'Purchase Behaviour'!$A:$A, 0))</f>
        <v>7</v>
      </c>
      <c r="U922" s="2">
        <f t="array" ref="U922">INDEX('Purchase Behaviour'!M:M, MATCH($A922,'Purchase Behaviour'!$A:$A, 0))</f>
        <v>25</v>
      </c>
      <c r="V922" s="2">
        <f t="array" ref="V922">INDEX('Campaign Performance'!B:B, MATCH(A922,'Campaign Performance'!A:A, 0))</f>
        <v>1</v>
      </c>
      <c r="W922" s="2">
        <f t="array" ref="W922">INDEX('Campaign Performance'!C:C, MATCH($A922,'Campaign Performance'!$A:$A, 0))</f>
        <v>0</v>
      </c>
      <c r="X922" s="2">
        <f t="array" ref="X922">INDEX('Campaign Performance'!D:D, MATCH($A922,'Campaign Performance'!$A:$A, 0))</f>
        <v>0</v>
      </c>
      <c r="Y922" s="2">
        <f t="array" ref="Y922">INDEX('Campaign Performance'!E:E, MATCH($A922,'Campaign Performance'!$A:$A, 0))</f>
        <v>0</v>
      </c>
      <c r="Z922" s="2">
        <f t="array" ref="Z922">INDEX('Campaign Performance'!F:F, MATCH($A922,'Campaign Performance'!$A:$A, 0))</f>
        <v>1</v>
      </c>
      <c r="AA922" s="2">
        <f t="array" ref="AA922">INDEX('Campaign Performance'!G:G, MATCH($A922,'Campaign Performance'!$A:$A, 0))</f>
        <v>0</v>
      </c>
      <c r="AB922" s="2">
        <f t="array" ref="AB922">INDEX('Campaign Performance'!H:H, MATCH($A922,'Campaign Performance'!$A:$A, 0))</f>
        <v>0</v>
      </c>
      <c r="AC922" s="5">
        <f t="shared" si="2"/>
        <v>65</v>
      </c>
      <c r="AD922" s="5">
        <f t="shared" si="3"/>
        <v>11</v>
      </c>
      <c r="AE922" s="5">
        <f t="shared" si="4"/>
        <v>1306.218686</v>
      </c>
      <c r="AF922" s="5">
        <f t="shared" si="5"/>
        <v>2</v>
      </c>
      <c r="AG922" s="5" t="str">
        <f t="shared" si="6"/>
        <v>Small family</v>
      </c>
      <c r="AH922" s="5" t="str">
        <f t="shared" si="20"/>
        <v>Mid income</v>
      </c>
      <c r="AI922" s="5" t="str">
        <f t="shared" si="7"/>
        <v>No</v>
      </c>
      <c r="AJ922" s="5" t="str">
        <f t="shared" si="8"/>
        <v>Mid Acceptance</v>
      </c>
      <c r="AK922" s="5">
        <f t="shared" si="9"/>
        <v>2</v>
      </c>
      <c r="AL922" s="5">
        <f t="shared" si="10"/>
        <v>0.066202798</v>
      </c>
      <c r="AM922" s="5">
        <f t="shared" si="11"/>
        <v>0.7474747475</v>
      </c>
      <c r="AN922" s="5">
        <f t="shared" si="12"/>
        <v>0.03703703704</v>
      </c>
      <c r="AO922" s="5">
        <f t="shared" si="13"/>
        <v>0</v>
      </c>
      <c r="AP922" s="5">
        <f t="shared" si="14"/>
        <v>0.5</v>
      </c>
      <c r="AQ922" s="5">
        <f t="shared" si="15"/>
        <v>0.5</v>
      </c>
      <c r="AR922" s="5">
        <f t="shared" si="16"/>
        <v>0.3463486793</v>
      </c>
      <c r="AS922" s="5">
        <f t="shared" si="17"/>
        <v>634</v>
      </c>
      <c r="AT922" s="5">
        <f t="shared" si="18"/>
        <v>0.717284502</v>
      </c>
      <c r="AU922" s="5" t="str">
        <f t="shared" si="19"/>
        <v>Mid</v>
      </c>
      <c r="AV922" s="5"/>
      <c r="AW922" s="5"/>
      <c r="AX922" s="5"/>
      <c r="AY922" s="5"/>
      <c r="AZ922" s="5"/>
    </row>
    <row r="923" ht="14.25" customHeight="1">
      <c r="A923" s="5">
        <v>4483.0</v>
      </c>
      <c r="B923" s="5">
        <v>1993.0</v>
      </c>
      <c r="C923" s="5" t="s">
        <v>46</v>
      </c>
      <c r="D923" s="5" t="s">
        <v>47</v>
      </c>
      <c r="E923" s="5">
        <v>72354.0</v>
      </c>
      <c r="F923" s="2">
        <f t="shared" si="1"/>
        <v>72354</v>
      </c>
      <c r="G923" s="5">
        <v>1.0</v>
      </c>
      <c r="H923" s="5">
        <v>0.0</v>
      </c>
      <c r="I923" s="5" t="s">
        <v>557</v>
      </c>
      <c r="J923" s="2">
        <f t="array" ref="J923">INDEX('Purchase Behaviour'!B:B,MATCH(A923,'Purchase Behaviour'!A:A, 0))</f>
        <v>371.8641602</v>
      </c>
      <c r="K923" s="2">
        <f t="array" ref="K923">INDEX('Purchase Behaviour'!C:C, MATCH(A923,'Purchase Behaviour'!A:A, 0))</f>
        <v>373.7606388</v>
      </c>
      <c r="L923" s="2">
        <f t="array" ref="L923">INDEX('Purchase Behaviour'!D:D, MATCH($A923,'Purchase Behaviour'!$A:$A, 0))</f>
        <v>286.2541773</v>
      </c>
      <c r="M923" s="2">
        <f t="array" ref="M923">INDEX('Purchase Behaviour'!E:E, MATCH($A923,'Purchase Behaviour'!$A:$A, 0))</f>
        <v>476.3130645</v>
      </c>
      <c r="N923" s="2">
        <f t="array" ref="N923">INDEX('Purchase Behaviour'!F:F, MATCH($A923,'Purchase Behaviour'!$A:$A, 0))</f>
        <v>252.2035211</v>
      </c>
      <c r="O923" s="2">
        <f t="array" ref="O923">INDEX('Purchase Behaviour'!G:G, MATCH($A923,'Purchase Behaviour'!$A:$A, 0))</f>
        <v>167.6217261</v>
      </c>
      <c r="P923" s="2">
        <f t="array" ref="P923">INDEX('Purchase Behaviour'!H:H, MATCH($A923,'Purchase Behaviour'!$A:$A, 0))</f>
        <v>1</v>
      </c>
      <c r="Q923" s="2">
        <f t="array" ref="Q923">INDEX('Purchase Behaviour'!I:I, MATCH($A923,'Purchase Behaviour'!$A:$A, 0))</f>
        <v>2</v>
      </c>
      <c r="R923" s="2">
        <f t="array" ref="R923">INDEX('Purchase Behaviour'!J:J, MATCH($A923,'Purchase Behaviour'!$A:$A, 0))</f>
        <v>10</v>
      </c>
      <c r="S923" s="2">
        <f t="array" ref="S923">INDEX('Purchase Behaviour'!K:K, MATCH($A923,'Purchase Behaviour'!$A:$A, 0))</f>
        <v>6</v>
      </c>
      <c r="T923" s="2">
        <f t="array" ref="T923">INDEX('Purchase Behaviour'!L:L, MATCH($A923,'Purchase Behaviour'!$A:$A, 0))</f>
        <v>1</v>
      </c>
      <c r="U923" s="2">
        <f t="array" ref="U923">INDEX('Purchase Behaviour'!M:M, MATCH($A923,'Purchase Behaviour'!$A:$A, 0))</f>
        <v>67</v>
      </c>
      <c r="V923" s="2">
        <f t="array" ref="V923">INDEX('Campaign Performance'!B:B, MATCH(A923,'Campaign Performance'!A:A, 0))</f>
        <v>0</v>
      </c>
      <c r="W923" s="2">
        <f t="array" ref="W923">INDEX('Campaign Performance'!C:C, MATCH($A923,'Campaign Performance'!$A:$A, 0))</f>
        <v>0</v>
      </c>
      <c r="X923" s="2">
        <f t="array" ref="X923">INDEX('Campaign Performance'!D:D, MATCH($A923,'Campaign Performance'!$A:$A, 0))</f>
        <v>0</v>
      </c>
      <c r="Y923" s="2">
        <f t="array" ref="Y923">INDEX('Campaign Performance'!E:E, MATCH($A923,'Campaign Performance'!$A:$A, 0))</f>
        <v>0</v>
      </c>
      <c r="Z923" s="2">
        <f t="array" ref="Z923">INDEX('Campaign Performance'!F:F, MATCH($A923,'Campaign Performance'!$A:$A, 0))</f>
        <v>0</v>
      </c>
      <c r="AA923" s="2">
        <f t="array" ref="AA923">INDEX('Campaign Performance'!G:G, MATCH($A923,'Campaign Performance'!$A:$A, 0))</f>
        <v>0</v>
      </c>
      <c r="AB923" s="2">
        <f t="array" ref="AB923">INDEX('Campaign Performance'!H:H, MATCH($A923,'Campaign Performance'!$A:$A, 0))</f>
        <v>0</v>
      </c>
      <c r="AC923" s="5">
        <f t="shared" si="2"/>
        <v>32</v>
      </c>
      <c r="AD923" s="5">
        <f t="shared" si="3"/>
        <v>12</v>
      </c>
      <c r="AE923" s="5">
        <f t="shared" si="4"/>
        <v>1928.017288</v>
      </c>
      <c r="AF923" s="5">
        <f t="shared" si="5"/>
        <v>0</v>
      </c>
      <c r="AG923" s="5" t="str">
        <f t="shared" si="6"/>
        <v>Small family</v>
      </c>
      <c r="AH923" s="5" t="str">
        <f t="shared" si="20"/>
        <v>High income</v>
      </c>
      <c r="AI923" s="5" t="str">
        <f t="shared" si="7"/>
        <v>No</v>
      </c>
      <c r="AJ923" s="5" t="str">
        <f t="shared" si="8"/>
        <v>No Acceptance</v>
      </c>
      <c r="AK923" s="5">
        <f t="shared" si="9"/>
        <v>3</v>
      </c>
      <c r="AL923" s="5">
        <f t="shared" si="10"/>
        <v>0.09771728152</v>
      </c>
      <c r="AM923" s="5">
        <f t="shared" si="11"/>
        <v>0.3232323232</v>
      </c>
      <c r="AN923" s="5">
        <f t="shared" si="12"/>
        <v>0.07407407407</v>
      </c>
      <c r="AO923" s="5">
        <f t="shared" si="13"/>
        <v>0.3571428571</v>
      </c>
      <c r="AP923" s="5">
        <f t="shared" si="14"/>
        <v>0</v>
      </c>
      <c r="AQ923" s="5">
        <f t="shared" si="15"/>
        <v>1</v>
      </c>
      <c r="AR923" s="5">
        <f t="shared" si="16"/>
        <v>0.2682244142</v>
      </c>
      <c r="AS923" s="5">
        <f t="shared" si="17"/>
        <v>1187</v>
      </c>
      <c r="AT923" s="5">
        <f t="shared" si="18"/>
        <v>0.4702992407</v>
      </c>
      <c r="AU923" s="5" t="str">
        <f t="shared" si="19"/>
        <v>Low</v>
      </c>
      <c r="AV923" s="5"/>
      <c r="AW923" s="5"/>
      <c r="AX923" s="5"/>
      <c r="AY923" s="5"/>
      <c r="AZ923" s="5"/>
    </row>
    <row r="924" ht="14.25" customHeight="1">
      <c r="A924" s="5">
        <v>4487.0</v>
      </c>
      <c r="B924" s="5">
        <v>1969.0</v>
      </c>
      <c r="C924" s="5" t="s">
        <v>56</v>
      </c>
      <c r="D924" s="5" t="s">
        <v>47</v>
      </c>
      <c r="E924" s="5">
        <v>39858.0</v>
      </c>
      <c r="F924" s="2">
        <f t="shared" si="1"/>
        <v>39858</v>
      </c>
      <c r="G924" s="5">
        <v>0.0</v>
      </c>
      <c r="H924" s="5">
        <v>1.0</v>
      </c>
      <c r="I924" s="5" t="s">
        <v>558</v>
      </c>
      <c r="J924" s="2">
        <f t="array" ref="J924">INDEX('Purchase Behaviour'!B:B,MATCH(A924,'Purchase Behaviour'!A:A, 0))</f>
        <v>125.3562449</v>
      </c>
      <c r="K924" s="2">
        <f t="array" ref="K924">INDEX('Purchase Behaviour'!C:C, MATCH(A924,'Purchase Behaviour'!A:A, 0))</f>
        <v>253.8391003</v>
      </c>
      <c r="L924" s="2">
        <f t="array" ref="L924">INDEX('Purchase Behaviour'!D:D, MATCH($A924,'Purchase Behaviour'!$A:$A, 0))</f>
        <v>218.7246152</v>
      </c>
      <c r="M924" s="2">
        <f t="array" ref="M924">INDEX('Purchase Behaviour'!E:E, MATCH($A924,'Purchase Behaviour'!$A:$A, 0))</f>
        <v>270.7857803</v>
      </c>
      <c r="N924" s="2">
        <f t="array" ref="N924">INDEX('Purchase Behaviour'!F:F, MATCH($A924,'Purchase Behaviour'!$A:$A, 0))</f>
        <v>109.9725791</v>
      </c>
      <c r="O924" s="2">
        <f t="array" ref="O924">INDEX('Purchase Behaviour'!G:G, MATCH($A924,'Purchase Behaviour'!$A:$A, 0))</f>
        <v>332.3206518</v>
      </c>
      <c r="P924" s="2">
        <f t="array" ref="P924">INDEX('Purchase Behaviour'!H:H, MATCH($A924,'Purchase Behaviour'!$A:$A, 0))</f>
        <v>1</v>
      </c>
      <c r="Q924" s="2">
        <f t="array" ref="Q924">INDEX('Purchase Behaviour'!I:I, MATCH($A924,'Purchase Behaviour'!$A:$A, 0))</f>
        <v>2</v>
      </c>
      <c r="R924" s="2">
        <f t="array" ref="R924">INDEX('Purchase Behaviour'!J:J, MATCH($A924,'Purchase Behaviour'!$A:$A, 0))</f>
        <v>0</v>
      </c>
      <c r="S924" s="2">
        <f t="array" ref="S924">INDEX('Purchase Behaviour'!K:K, MATCH($A924,'Purchase Behaviour'!$A:$A, 0))</f>
        <v>4</v>
      </c>
      <c r="T924" s="2">
        <f t="array" ref="T924">INDEX('Purchase Behaviour'!L:L, MATCH($A924,'Purchase Behaviour'!$A:$A, 0))</f>
        <v>6</v>
      </c>
      <c r="U924" s="2">
        <f t="array" ref="U924">INDEX('Purchase Behaviour'!M:M, MATCH($A924,'Purchase Behaviour'!$A:$A, 0))</f>
        <v>67</v>
      </c>
      <c r="V924" s="2">
        <f t="array" ref="V924">INDEX('Campaign Performance'!B:B, MATCH(A924,'Campaign Performance'!A:A, 0))</f>
        <v>0</v>
      </c>
      <c r="W924" s="2">
        <f t="array" ref="W924">INDEX('Campaign Performance'!C:C, MATCH($A924,'Campaign Performance'!$A:$A, 0))</f>
        <v>0</v>
      </c>
      <c r="X924" s="2">
        <f t="array" ref="X924">INDEX('Campaign Performance'!D:D, MATCH($A924,'Campaign Performance'!$A:$A, 0))</f>
        <v>0</v>
      </c>
      <c r="Y924" s="2">
        <f t="array" ref="Y924">INDEX('Campaign Performance'!E:E, MATCH($A924,'Campaign Performance'!$A:$A, 0))</f>
        <v>0</v>
      </c>
      <c r="Z924" s="2">
        <f t="array" ref="Z924">INDEX('Campaign Performance'!F:F, MATCH($A924,'Campaign Performance'!$A:$A, 0))</f>
        <v>0</v>
      </c>
      <c r="AA924" s="2">
        <f t="array" ref="AA924">INDEX('Campaign Performance'!G:G, MATCH($A924,'Campaign Performance'!$A:$A, 0))</f>
        <v>0</v>
      </c>
      <c r="AB924" s="2">
        <f t="array" ref="AB924">INDEX('Campaign Performance'!H:H, MATCH($A924,'Campaign Performance'!$A:$A, 0))</f>
        <v>1</v>
      </c>
      <c r="AC924" s="5">
        <f t="shared" si="2"/>
        <v>56</v>
      </c>
      <c r="AD924" s="5">
        <f t="shared" si="3"/>
        <v>12</v>
      </c>
      <c r="AE924" s="5">
        <f t="shared" si="4"/>
        <v>1310.998972</v>
      </c>
      <c r="AF924" s="5">
        <f t="shared" si="5"/>
        <v>0</v>
      </c>
      <c r="AG924" s="5" t="str">
        <f t="shared" si="6"/>
        <v>Small family</v>
      </c>
      <c r="AH924" s="5" t="str">
        <f t="shared" si="20"/>
        <v>Mid income</v>
      </c>
      <c r="AI924" s="5" t="str">
        <f t="shared" si="7"/>
        <v>Yes</v>
      </c>
      <c r="AJ924" s="5" t="str">
        <f t="shared" si="8"/>
        <v>No Acceptance</v>
      </c>
      <c r="AK924" s="5">
        <f t="shared" si="9"/>
        <v>2</v>
      </c>
      <c r="AL924" s="5">
        <f t="shared" si="10"/>
        <v>0.06644507618</v>
      </c>
      <c r="AM924" s="5">
        <f t="shared" si="11"/>
        <v>0.3232323232</v>
      </c>
      <c r="AN924" s="5">
        <f t="shared" si="12"/>
        <v>0.07407407407</v>
      </c>
      <c r="AO924" s="5">
        <f t="shared" si="13"/>
        <v>0</v>
      </c>
      <c r="AP924" s="5">
        <f t="shared" si="14"/>
        <v>0</v>
      </c>
      <c r="AQ924" s="5">
        <f t="shared" si="15"/>
        <v>0.5</v>
      </c>
      <c r="AR924" s="5">
        <f t="shared" si="16"/>
        <v>0.1746920771</v>
      </c>
      <c r="AS924" s="5">
        <f t="shared" si="17"/>
        <v>1824</v>
      </c>
      <c r="AT924" s="5">
        <f t="shared" si="18"/>
        <v>0.1857972309</v>
      </c>
      <c r="AU924" s="5" t="str">
        <f t="shared" si="19"/>
        <v>Low</v>
      </c>
      <c r="AV924" s="5"/>
      <c r="AW924" s="5"/>
      <c r="AX924" s="5"/>
      <c r="AY924" s="5"/>
      <c r="AZ924" s="5"/>
    </row>
    <row r="925" ht="14.25" customHeight="1">
      <c r="A925" s="5">
        <v>4988.0</v>
      </c>
      <c r="B925" s="5">
        <v>1960.0</v>
      </c>
      <c r="C925" s="5" t="s">
        <v>53</v>
      </c>
      <c r="D925" s="5" t="s">
        <v>54</v>
      </c>
      <c r="E925" s="5">
        <v>34469.0</v>
      </c>
      <c r="F925" s="2">
        <f t="shared" si="1"/>
        <v>34469</v>
      </c>
      <c r="G925" s="5">
        <v>0.0</v>
      </c>
      <c r="H925" s="5">
        <v>0.0</v>
      </c>
      <c r="I925" s="5" t="s">
        <v>345</v>
      </c>
      <c r="J925" s="2">
        <f t="array" ref="J925">INDEX('Purchase Behaviour'!B:B,MATCH(A925,'Purchase Behaviour'!A:A, 0))</f>
        <v>149.9597583</v>
      </c>
      <c r="K925" s="2">
        <f t="array" ref="K925">INDEX('Purchase Behaviour'!C:C, MATCH(A925,'Purchase Behaviour'!A:A, 0))</f>
        <v>72.02422293</v>
      </c>
      <c r="L925" s="2">
        <f t="array" ref="L925">INDEX('Purchase Behaviour'!D:D, MATCH($A925,'Purchase Behaviour'!$A:$A, 0))</f>
        <v>280.8217776</v>
      </c>
      <c r="M925" s="2">
        <f t="array" ref="M925">INDEX('Purchase Behaviour'!E:E, MATCH($A925,'Purchase Behaviour'!$A:$A, 0))</f>
        <v>95.78717889</v>
      </c>
      <c r="N925" s="2">
        <f t="array" ref="N925">INDEX('Purchase Behaviour'!F:F, MATCH($A925,'Purchase Behaviour'!$A:$A, 0))</f>
        <v>143.9318704</v>
      </c>
      <c r="O925" s="2">
        <f t="array" ref="O925">INDEX('Purchase Behaviour'!G:G, MATCH($A925,'Purchase Behaviour'!$A:$A, 0))</f>
        <v>154.0728722</v>
      </c>
      <c r="P925" s="2">
        <f t="array" ref="P925">INDEX('Purchase Behaviour'!H:H, MATCH($A925,'Purchase Behaviour'!$A:$A, 0))</f>
        <v>3</v>
      </c>
      <c r="Q925" s="2">
        <f t="array" ref="Q925">INDEX('Purchase Behaviour'!I:I, MATCH($A925,'Purchase Behaviour'!$A:$A, 0))</f>
        <v>1</v>
      </c>
      <c r="R925" s="2">
        <f t="array" ref="R925">INDEX('Purchase Behaviour'!J:J, MATCH($A925,'Purchase Behaviour'!$A:$A, 0))</f>
        <v>1</v>
      </c>
      <c r="S925" s="2">
        <f t="array" ref="S925">INDEX('Purchase Behaviour'!K:K, MATCH($A925,'Purchase Behaviour'!$A:$A, 0))</f>
        <v>4</v>
      </c>
      <c r="T925" s="2">
        <f t="array" ref="T925">INDEX('Purchase Behaviour'!L:L, MATCH($A925,'Purchase Behaviour'!$A:$A, 0))</f>
        <v>4</v>
      </c>
      <c r="U925" s="2">
        <f t="array" ref="U925">INDEX('Purchase Behaviour'!M:M, MATCH($A925,'Purchase Behaviour'!$A:$A, 0))</f>
        <v>58</v>
      </c>
      <c r="V925" s="2">
        <f t="array" ref="V925">INDEX('Campaign Performance'!B:B, MATCH(A925,'Campaign Performance'!A:A, 0))</f>
        <v>0</v>
      </c>
      <c r="W925" s="2">
        <f t="array" ref="W925">INDEX('Campaign Performance'!C:C, MATCH($A925,'Campaign Performance'!$A:$A, 0))</f>
        <v>0</v>
      </c>
      <c r="X925" s="2">
        <f t="array" ref="X925">INDEX('Campaign Performance'!D:D, MATCH($A925,'Campaign Performance'!$A:$A, 0))</f>
        <v>0</v>
      </c>
      <c r="Y925" s="2">
        <f t="array" ref="Y925">INDEX('Campaign Performance'!E:E, MATCH($A925,'Campaign Performance'!$A:$A, 0))</f>
        <v>0</v>
      </c>
      <c r="Z925" s="2">
        <f t="array" ref="Z925">INDEX('Campaign Performance'!F:F, MATCH($A925,'Campaign Performance'!$A:$A, 0))</f>
        <v>0</v>
      </c>
      <c r="AA925" s="2">
        <f t="array" ref="AA925">INDEX('Campaign Performance'!G:G, MATCH($A925,'Campaign Performance'!$A:$A, 0))</f>
        <v>0</v>
      </c>
      <c r="AB925" s="2">
        <f t="array" ref="AB925">INDEX('Campaign Performance'!H:H, MATCH($A925,'Campaign Performance'!$A:$A, 0))</f>
        <v>0</v>
      </c>
      <c r="AC925" s="5">
        <f t="shared" si="2"/>
        <v>65</v>
      </c>
      <c r="AD925" s="5">
        <f t="shared" si="3"/>
        <v>11</v>
      </c>
      <c r="AE925" s="5">
        <f t="shared" si="4"/>
        <v>896.5976804</v>
      </c>
      <c r="AF925" s="5">
        <f t="shared" si="5"/>
        <v>0</v>
      </c>
      <c r="AG925" s="5" t="str">
        <f t="shared" si="6"/>
        <v>No kids</v>
      </c>
      <c r="AH925" s="5" t="str">
        <f t="shared" si="20"/>
        <v>Mid income</v>
      </c>
      <c r="AI925" s="5" t="str">
        <f t="shared" si="7"/>
        <v>No</v>
      </c>
      <c r="AJ925" s="5" t="str">
        <f t="shared" si="8"/>
        <v>No Acceptance</v>
      </c>
      <c r="AK925" s="5">
        <f t="shared" si="9"/>
        <v>2</v>
      </c>
      <c r="AL925" s="5">
        <f t="shared" si="10"/>
        <v>0.04544206553</v>
      </c>
      <c r="AM925" s="5">
        <f t="shared" si="11"/>
        <v>0.4141414141</v>
      </c>
      <c r="AN925" s="5">
        <f t="shared" si="12"/>
        <v>0.03703703704</v>
      </c>
      <c r="AO925" s="5">
        <f t="shared" si="13"/>
        <v>0.03571428571</v>
      </c>
      <c r="AP925" s="5">
        <f t="shared" si="14"/>
        <v>0</v>
      </c>
      <c r="AQ925" s="5">
        <f t="shared" si="15"/>
        <v>0.5</v>
      </c>
      <c r="AR925" s="5">
        <f t="shared" si="16"/>
        <v>0.1947299248</v>
      </c>
      <c r="AS925" s="5">
        <f t="shared" si="17"/>
        <v>1697</v>
      </c>
      <c r="AT925" s="5">
        <f t="shared" si="18"/>
        <v>0.2425189817</v>
      </c>
      <c r="AU925" s="5" t="str">
        <f t="shared" si="19"/>
        <v>Low</v>
      </c>
      <c r="AV925" s="5"/>
      <c r="AW925" s="5"/>
      <c r="AX925" s="5"/>
      <c r="AY925" s="5"/>
      <c r="AZ925" s="5"/>
    </row>
    <row r="926" ht="14.25" customHeight="1">
      <c r="A926" s="5">
        <v>8931.0</v>
      </c>
      <c r="B926" s="5">
        <v>1986.0</v>
      </c>
      <c r="C926" s="5" t="s">
        <v>46</v>
      </c>
      <c r="D926" s="5" t="s">
        <v>50</v>
      </c>
      <c r="E926" s="5">
        <v>83033.0</v>
      </c>
      <c r="F926" s="2">
        <f t="shared" si="1"/>
        <v>83033</v>
      </c>
      <c r="G926" s="5">
        <v>1.0</v>
      </c>
      <c r="H926" s="5">
        <v>1.0</v>
      </c>
      <c r="I926" s="5" t="s">
        <v>390</v>
      </c>
      <c r="J926" s="2">
        <f t="array" ref="J926">INDEX('Purchase Behaviour'!B:B,MATCH(A926,'Purchase Behaviour'!A:A, 0))</f>
        <v>453.7680707</v>
      </c>
      <c r="K926" s="2">
        <f t="array" ref="K926">INDEX('Purchase Behaviour'!C:C, MATCH(A926,'Purchase Behaviour'!A:A, 0))</f>
        <v>296.7028021</v>
      </c>
      <c r="L926" s="2">
        <f t="array" ref="L926">INDEX('Purchase Behaviour'!D:D, MATCH($A926,'Purchase Behaviour'!$A:$A, 0))</f>
        <v>529.4447633</v>
      </c>
      <c r="M926" s="2">
        <f t="array" ref="M926">INDEX('Purchase Behaviour'!E:E, MATCH($A926,'Purchase Behaviour'!$A:$A, 0))</f>
        <v>493.124195</v>
      </c>
      <c r="N926" s="2">
        <f t="array" ref="N926">INDEX('Purchase Behaviour'!F:F, MATCH($A926,'Purchase Behaviour'!$A:$A, 0))</f>
        <v>399.7321099</v>
      </c>
      <c r="O926" s="2">
        <f t="array" ref="O926">INDEX('Purchase Behaviour'!G:G, MATCH($A926,'Purchase Behaviour'!$A:$A, 0))</f>
        <v>565.6813116</v>
      </c>
      <c r="P926" s="2">
        <f t="array" ref="P926">INDEX('Purchase Behaviour'!H:H, MATCH($A926,'Purchase Behaviour'!$A:$A, 0))</f>
        <v>1</v>
      </c>
      <c r="Q926" s="2">
        <f t="array" ref="Q926">INDEX('Purchase Behaviour'!I:I, MATCH($A926,'Purchase Behaviour'!$A:$A, 0))</f>
        <v>11</v>
      </c>
      <c r="R926" s="2">
        <f t="array" ref="R926">INDEX('Purchase Behaviour'!J:J, MATCH($A926,'Purchase Behaviour'!$A:$A, 0))</f>
        <v>4</v>
      </c>
      <c r="S926" s="2">
        <f t="array" ref="S926">INDEX('Purchase Behaviour'!K:K, MATCH($A926,'Purchase Behaviour'!$A:$A, 0))</f>
        <v>10</v>
      </c>
      <c r="T926" s="2">
        <f t="array" ref="T926">INDEX('Purchase Behaviour'!L:L, MATCH($A926,'Purchase Behaviour'!$A:$A, 0))</f>
        <v>5</v>
      </c>
      <c r="U926" s="2">
        <f t="array" ref="U926">INDEX('Purchase Behaviour'!M:M, MATCH($A926,'Purchase Behaviour'!$A:$A, 0))</f>
        <v>82</v>
      </c>
      <c r="V926" s="2">
        <f t="array" ref="V926">INDEX('Campaign Performance'!B:B, MATCH(A926,'Campaign Performance'!A:A, 0))</f>
        <v>0</v>
      </c>
      <c r="W926" s="2">
        <f t="array" ref="W926">INDEX('Campaign Performance'!C:C, MATCH($A926,'Campaign Performance'!$A:$A, 0))</f>
        <v>0</v>
      </c>
      <c r="X926" s="2">
        <f t="array" ref="X926">INDEX('Campaign Performance'!D:D, MATCH($A926,'Campaign Performance'!$A:$A, 0))</f>
        <v>0</v>
      </c>
      <c r="Y926" s="2">
        <f t="array" ref="Y926">INDEX('Campaign Performance'!E:E, MATCH($A926,'Campaign Performance'!$A:$A, 0))</f>
        <v>1</v>
      </c>
      <c r="Z926" s="2">
        <f t="array" ref="Z926">INDEX('Campaign Performance'!F:F, MATCH($A926,'Campaign Performance'!$A:$A, 0))</f>
        <v>0</v>
      </c>
      <c r="AA926" s="2">
        <f t="array" ref="AA926">INDEX('Campaign Performance'!G:G, MATCH($A926,'Campaign Performance'!$A:$A, 0))</f>
        <v>0</v>
      </c>
      <c r="AB926" s="2">
        <f t="array" ref="AB926">INDEX('Campaign Performance'!H:H, MATCH($A926,'Campaign Performance'!$A:$A, 0))</f>
        <v>0</v>
      </c>
      <c r="AC926" s="5">
        <f t="shared" si="2"/>
        <v>39</v>
      </c>
      <c r="AD926" s="5">
        <f t="shared" si="3"/>
        <v>11</v>
      </c>
      <c r="AE926" s="5">
        <f t="shared" si="4"/>
        <v>2738.453253</v>
      </c>
      <c r="AF926" s="5">
        <f t="shared" si="5"/>
        <v>1</v>
      </c>
      <c r="AG926" s="5" t="str">
        <f t="shared" si="6"/>
        <v>Large family</v>
      </c>
      <c r="AH926" s="5" t="str">
        <f t="shared" si="20"/>
        <v>High income</v>
      </c>
      <c r="AI926" s="5" t="str">
        <f t="shared" si="7"/>
        <v>No</v>
      </c>
      <c r="AJ926" s="5" t="str">
        <f t="shared" si="8"/>
        <v>Low Acceptance</v>
      </c>
      <c r="AK926" s="5">
        <f t="shared" si="9"/>
        <v>3</v>
      </c>
      <c r="AL926" s="5">
        <f t="shared" si="10"/>
        <v>0.1387924315</v>
      </c>
      <c r="AM926" s="5">
        <f t="shared" si="11"/>
        <v>0.1717171717</v>
      </c>
      <c r="AN926" s="5">
        <f t="shared" si="12"/>
        <v>0.4074074074</v>
      </c>
      <c r="AO926" s="5">
        <f t="shared" si="13"/>
        <v>0.1428571429</v>
      </c>
      <c r="AP926" s="5">
        <f t="shared" si="14"/>
        <v>0.25</v>
      </c>
      <c r="AQ926" s="5">
        <f t="shared" si="15"/>
        <v>1</v>
      </c>
      <c r="AR926" s="5">
        <f t="shared" si="16"/>
        <v>0.2866100848</v>
      </c>
      <c r="AS926" s="5">
        <f t="shared" si="17"/>
        <v>1061</v>
      </c>
      <c r="AT926" s="5">
        <f t="shared" si="18"/>
        <v>0.5265743636</v>
      </c>
      <c r="AU926" s="5" t="str">
        <f t="shared" si="19"/>
        <v>Mid</v>
      </c>
      <c r="AV926" s="5"/>
      <c r="AW926" s="5"/>
      <c r="AX926" s="5"/>
      <c r="AY926" s="5"/>
      <c r="AZ926" s="5"/>
    </row>
    <row r="927" ht="14.25" customHeight="1">
      <c r="A927" s="5">
        <v>5871.0</v>
      </c>
      <c r="B927" s="5">
        <v>1979.0</v>
      </c>
      <c r="C927" s="5" t="s">
        <v>56</v>
      </c>
      <c r="D927" s="5" t="s">
        <v>50</v>
      </c>
      <c r="E927" s="5">
        <v>24401.0</v>
      </c>
      <c r="F927" s="2">
        <f t="shared" si="1"/>
        <v>24401</v>
      </c>
      <c r="G927" s="5">
        <v>1.0</v>
      </c>
      <c r="H927" s="5">
        <v>0.0</v>
      </c>
      <c r="I927" s="5" t="s">
        <v>68</v>
      </c>
      <c r="J927" s="2">
        <f t="array" ref="J927">INDEX('Purchase Behaviour'!B:B,MATCH(A927,'Purchase Behaviour'!A:A, 0))</f>
        <v>114.2220518</v>
      </c>
      <c r="K927" s="2">
        <f t="array" ref="K927">INDEX('Purchase Behaviour'!C:C, MATCH(A927,'Purchase Behaviour'!A:A, 0))</f>
        <v>106.4585619</v>
      </c>
      <c r="L927" s="2">
        <f t="array" ref="L927">INDEX('Purchase Behaviour'!D:D, MATCH($A927,'Purchase Behaviour'!$A:$A, 0))</f>
        <v>191.4111497</v>
      </c>
      <c r="M927" s="2">
        <f t="array" ref="M927">INDEX('Purchase Behaviour'!E:E, MATCH($A927,'Purchase Behaviour'!$A:$A, 0))</f>
        <v>127.8067313</v>
      </c>
      <c r="N927" s="2">
        <f t="array" ref="N927">INDEX('Purchase Behaviour'!F:F, MATCH($A927,'Purchase Behaviour'!$A:$A, 0))</f>
        <v>79.93108806</v>
      </c>
      <c r="O927" s="2">
        <f t="array" ref="O927">INDEX('Purchase Behaviour'!G:G, MATCH($A927,'Purchase Behaviour'!$A:$A, 0))</f>
        <v>84.98928132</v>
      </c>
      <c r="P927" s="2">
        <f t="array" ref="P927">INDEX('Purchase Behaviour'!H:H, MATCH($A927,'Purchase Behaviour'!$A:$A, 0))</f>
        <v>3</v>
      </c>
      <c r="Q927" s="2">
        <f t="array" ref="Q927">INDEX('Purchase Behaviour'!I:I, MATCH($A927,'Purchase Behaviour'!$A:$A, 0))</f>
        <v>6</v>
      </c>
      <c r="R927" s="2">
        <f t="array" ref="R927">INDEX('Purchase Behaviour'!J:J, MATCH($A927,'Purchase Behaviour'!$A:$A, 0))</f>
        <v>1</v>
      </c>
      <c r="S927" s="2">
        <f t="array" ref="S927">INDEX('Purchase Behaviour'!K:K, MATCH($A927,'Purchase Behaviour'!$A:$A, 0))</f>
        <v>6</v>
      </c>
      <c r="T927" s="2">
        <f t="array" ref="T927">INDEX('Purchase Behaviour'!L:L, MATCH($A927,'Purchase Behaviour'!$A:$A, 0))</f>
        <v>8</v>
      </c>
      <c r="U927" s="2">
        <f t="array" ref="U927">INDEX('Purchase Behaviour'!M:M, MATCH($A927,'Purchase Behaviour'!$A:$A, 0))</f>
        <v>98</v>
      </c>
      <c r="V927" s="2">
        <f t="array" ref="V927">INDEX('Campaign Performance'!B:B, MATCH(A927,'Campaign Performance'!A:A, 0))</f>
        <v>0</v>
      </c>
      <c r="W927" s="2">
        <f t="array" ref="W927">INDEX('Campaign Performance'!C:C, MATCH($A927,'Campaign Performance'!$A:$A, 0))</f>
        <v>0</v>
      </c>
      <c r="X927" s="2">
        <f t="array" ref="X927">INDEX('Campaign Performance'!D:D, MATCH($A927,'Campaign Performance'!$A:$A, 0))</f>
        <v>0</v>
      </c>
      <c r="Y927" s="2">
        <f t="array" ref="Y927">INDEX('Campaign Performance'!E:E, MATCH($A927,'Campaign Performance'!$A:$A, 0))</f>
        <v>0</v>
      </c>
      <c r="Z927" s="2">
        <f t="array" ref="Z927">INDEX('Campaign Performance'!F:F, MATCH($A927,'Campaign Performance'!$A:$A, 0))</f>
        <v>0</v>
      </c>
      <c r="AA927" s="2">
        <f t="array" ref="AA927">INDEX('Campaign Performance'!G:G, MATCH($A927,'Campaign Performance'!$A:$A, 0))</f>
        <v>0</v>
      </c>
      <c r="AB927" s="2">
        <f t="array" ref="AB927">INDEX('Campaign Performance'!H:H, MATCH($A927,'Campaign Performance'!$A:$A, 0))</f>
        <v>0</v>
      </c>
      <c r="AC927" s="5">
        <f t="shared" si="2"/>
        <v>46</v>
      </c>
      <c r="AD927" s="5">
        <f t="shared" si="3"/>
        <v>13</v>
      </c>
      <c r="AE927" s="5">
        <f t="shared" si="4"/>
        <v>704.8188641</v>
      </c>
      <c r="AF927" s="5">
        <f t="shared" si="5"/>
        <v>0</v>
      </c>
      <c r="AG927" s="5" t="str">
        <f t="shared" si="6"/>
        <v>Small family</v>
      </c>
      <c r="AH927" s="5" t="str">
        <f t="shared" si="20"/>
        <v>Low income</v>
      </c>
      <c r="AI927" s="5" t="str">
        <f t="shared" si="7"/>
        <v>No</v>
      </c>
      <c r="AJ927" s="5" t="str">
        <f t="shared" si="8"/>
        <v>No Acceptance</v>
      </c>
      <c r="AK927" s="5">
        <f t="shared" si="9"/>
        <v>1</v>
      </c>
      <c r="AL927" s="5">
        <f t="shared" si="10"/>
        <v>0.03572218143</v>
      </c>
      <c r="AM927" s="5">
        <f t="shared" si="11"/>
        <v>0.0101010101</v>
      </c>
      <c r="AN927" s="5">
        <f t="shared" si="12"/>
        <v>0.2222222222</v>
      </c>
      <c r="AO927" s="5">
        <f t="shared" si="13"/>
        <v>0.03571428571</v>
      </c>
      <c r="AP927" s="5">
        <f t="shared" si="14"/>
        <v>0</v>
      </c>
      <c r="AQ927" s="5">
        <f t="shared" si="15"/>
        <v>0</v>
      </c>
      <c r="AR927" s="5">
        <f t="shared" si="16"/>
        <v>0.04886561029</v>
      </c>
      <c r="AS927" s="5">
        <f t="shared" si="17"/>
        <v>2206</v>
      </c>
      <c r="AT927" s="5">
        <f t="shared" si="18"/>
        <v>0.0151853506</v>
      </c>
      <c r="AU927" s="5" t="str">
        <f t="shared" si="19"/>
        <v>Low</v>
      </c>
      <c r="AV927" s="5"/>
      <c r="AW927" s="5"/>
      <c r="AX927" s="5"/>
      <c r="AY927" s="5"/>
      <c r="AZ927" s="5"/>
    </row>
    <row r="928" ht="14.25" customHeight="1">
      <c r="A928" s="5">
        <v>2008.0</v>
      </c>
      <c r="B928" s="5">
        <v>1978.0</v>
      </c>
      <c r="C928" s="5" t="s">
        <v>46</v>
      </c>
      <c r="D928" s="5" t="s">
        <v>54</v>
      </c>
      <c r="E928" s="5">
        <v>77583.0</v>
      </c>
      <c r="F928" s="2">
        <f t="shared" si="1"/>
        <v>77583</v>
      </c>
      <c r="G928" s="5">
        <v>1.0</v>
      </c>
      <c r="H928" s="5">
        <v>0.0</v>
      </c>
      <c r="I928" s="5" t="s">
        <v>52</v>
      </c>
      <c r="J928" s="2">
        <f t="array" ref="J928">INDEX('Purchase Behaviour'!B:B,MATCH(A928,'Purchase Behaviour'!A:A, 0))</f>
        <v>373.4821612</v>
      </c>
      <c r="K928" s="2">
        <f t="array" ref="K928">INDEX('Purchase Behaviour'!C:C, MATCH(A928,'Purchase Behaviour'!A:A, 0))</f>
        <v>86.36316484</v>
      </c>
      <c r="L928" s="2">
        <f t="array" ref="L928">INDEX('Purchase Behaviour'!D:D, MATCH($A928,'Purchase Behaviour'!$A:$A, 0))</f>
        <v>296.0349466</v>
      </c>
      <c r="M928" s="2">
        <f t="array" ref="M928">INDEX('Purchase Behaviour'!E:E, MATCH($A928,'Purchase Behaviour'!$A:$A, 0))</f>
        <v>359.30389</v>
      </c>
      <c r="N928" s="2">
        <f t="array" ref="N928">INDEX('Purchase Behaviour'!F:F, MATCH($A928,'Purchase Behaviour'!$A:$A, 0))</f>
        <v>351.3680568</v>
      </c>
      <c r="O928" s="2">
        <f t="array" ref="O928">INDEX('Purchase Behaviour'!G:G, MATCH($A928,'Purchase Behaviour'!$A:$A, 0))</f>
        <v>221.8538227</v>
      </c>
      <c r="P928" s="2">
        <f t="array" ref="P928">INDEX('Purchase Behaviour'!H:H, MATCH($A928,'Purchase Behaviour'!$A:$A, 0))</f>
        <v>1</v>
      </c>
      <c r="Q928" s="2">
        <f t="array" ref="Q928">INDEX('Purchase Behaviour'!I:I, MATCH($A928,'Purchase Behaviour'!$A:$A, 0))</f>
        <v>4</v>
      </c>
      <c r="R928" s="2">
        <f t="array" ref="R928">INDEX('Purchase Behaviour'!J:J, MATCH($A928,'Purchase Behaviour'!$A:$A, 0))</f>
        <v>5</v>
      </c>
      <c r="S928" s="2">
        <f t="array" ref="S928">INDEX('Purchase Behaviour'!K:K, MATCH($A928,'Purchase Behaviour'!$A:$A, 0))</f>
        <v>9</v>
      </c>
      <c r="T928" s="2">
        <f t="array" ref="T928">INDEX('Purchase Behaviour'!L:L, MATCH($A928,'Purchase Behaviour'!$A:$A, 0))</f>
        <v>2</v>
      </c>
      <c r="U928" s="2">
        <f t="array" ref="U928">INDEX('Purchase Behaviour'!M:M, MATCH($A928,'Purchase Behaviour'!$A:$A, 0))</f>
        <v>93</v>
      </c>
      <c r="V928" s="2">
        <f t="array" ref="V928">INDEX('Campaign Performance'!B:B, MATCH(A928,'Campaign Performance'!A:A, 0))</f>
        <v>0</v>
      </c>
      <c r="W928" s="2">
        <f t="array" ref="W928">INDEX('Campaign Performance'!C:C, MATCH($A928,'Campaign Performance'!$A:$A, 0))</f>
        <v>0</v>
      </c>
      <c r="X928" s="2">
        <f t="array" ref="X928">INDEX('Campaign Performance'!D:D, MATCH($A928,'Campaign Performance'!$A:$A, 0))</f>
        <v>0</v>
      </c>
      <c r="Y928" s="2">
        <f t="array" ref="Y928">INDEX('Campaign Performance'!E:E, MATCH($A928,'Campaign Performance'!$A:$A, 0))</f>
        <v>1</v>
      </c>
      <c r="Z928" s="2">
        <f t="array" ref="Z928">INDEX('Campaign Performance'!F:F, MATCH($A928,'Campaign Performance'!$A:$A, 0))</f>
        <v>0</v>
      </c>
      <c r="AA928" s="2">
        <f t="array" ref="AA928">INDEX('Campaign Performance'!G:G, MATCH($A928,'Campaign Performance'!$A:$A, 0))</f>
        <v>0</v>
      </c>
      <c r="AB928" s="2">
        <f t="array" ref="AB928">INDEX('Campaign Performance'!H:H, MATCH($A928,'Campaign Performance'!$A:$A, 0))</f>
        <v>0</v>
      </c>
      <c r="AC928" s="5">
        <f t="shared" si="2"/>
        <v>47</v>
      </c>
      <c r="AD928" s="5">
        <f t="shared" si="3"/>
        <v>11</v>
      </c>
      <c r="AE928" s="5">
        <f t="shared" si="4"/>
        <v>1688.406042</v>
      </c>
      <c r="AF928" s="5">
        <f t="shared" si="5"/>
        <v>1</v>
      </c>
      <c r="AG928" s="5" t="str">
        <f t="shared" si="6"/>
        <v>Small family</v>
      </c>
      <c r="AH928" s="5" t="str">
        <f t="shared" si="20"/>
        <v>High income</v>
      </c>
      <c r="AI928" s="5" t="str">
        <f t="shared" si="7"/>
        <v>No</v>
      </c>
      <c r="AJ928" s="5" t="str">
        <f t="shared" si="8"/>
        <v>Low Acceptance</v>
      </c>
      <c r="AK928" s="5">
        <f t="shared" si="9"/>
        <v>3</v>
      </c>
      <c r="AL928" s="5">
        <f t="shared" si="10"/>
        <v>0.08557311679</v>
      </c>
      <c r="AM928" s="5">
        <f t="shared" si="11"/>
        <v>0.06060606061</v>
      </c>
      <c r="AN928" s="5">
        <f t="shared" si="12"/>
        <v>0.1481481481</v>
      </c>
      <c r="AO928" s="5">
        <f t="shared" si="13"/>
        <v>0.1785714286</v>
      </c>
      <c r="AP928" s="5">
        <f t="shared" si="14"/>
        <v>0.25</v>
      </c>
      <c r="AQ928" s="5">
        <f t="shared" si="15"/>
        <v>1</v>
      </c>
      <c r="AR928" s="5">
        <f t="shared" si="16"/>
        <v>0.2046544625</v>
      </c>
      <c r="AS928" s="5">
        <f t="shared" si="17"/>
        <v>1633</v>
      </c>
      <c r="AT928" s="5">
        <f t="shared" si="18"/>
        <v>0.2711031711</v>
      </c>
      <c r="AU928" s="5" t="str">
        <f t="shared" si="19"/>
        <v>Low</v>
      </c>
      <c r="AV928" s="5"/>
      <c r="AW928" s="5"/>
      <c r="AX928" s="5"/>
      <c r="AY928" s="5"/>
      <c r="AZ928" s="5"/>
    </row>
    <row r="929" ht="14.25" customHeight="1">
      <c r="A929" s="5">
        <v>3139.0</v>
      </c>
      <c r="B929" s="5">
        <v>1982.0</v>
      </c>
      <c r="C929" s="5" t="s">
        <v>70</v>
      </c>
      <c r="D929" s="5" t="s">
        <v>47</v>
      </c>
      <c r="E929" s="5">
        <v>74116.0</v>
      </c>
      <c r="F929" s="2">
        <f t="shared" si="1"/>
        <v>74116</v>
      </c>
      <c r="G929" s="5">
        <v>1.0</v>
      </c>
      <c r="H929" s="5">
        <v>2.0</v>
      </c>
      <c r="I929" s="5" t="s">
        <v>393</v>
      </c>
      <c r="J929" s="2">
        <f t="array" ref="J929">INDEX('Purchase Behaviour'!B:B,MATCH(A929,'Purchase Behaviour'!A:A, 0))</f>
        <v>303.7408452</v>
      </c>
      <c r="K929" s="2">
        <f t="array" ref="K929">INDEX('Purchase Behaviour'!C:C, MATCH(A929,'Purchase Behaviour'!A:A, 0))</f>
        <v>488.5307263</v>
      </c>
      <c r="L929" s="2">
        <f t="array" ref="L929">INDEX('Purchase Behaviour'!D:D, MATCH($A929,'Purchase Behaviour'!$A:$A, 0))</f>
        <v>465.0784734</v>
      </c>
      <c r="M929" s="2">
        <f t="array" ref="M929">INDEX('Purchase Behaviour'!E:E, MATCH($A929,'Purchase Behaviour'!$A:$A, 0))</f>
        <v>365.4916935</v>
      </c>
      <c r="N929" s="2">
        <f t="array" ref="N929">INDEX('Purchase Behaviour'!F:F, MATCH($A929,'Purchase Behaviour'!$A:$A, 0))</f>
        <v>346.8204161</v>
      </c>
      <c r="O929" s="2">
        <f t="array" ref="O929">INDEX('Purchase Behaviour'!G:G, MATCH($A929,'Purchase Behaviour'!$A:$A, 0))</f>
        <v>336.298452</v>
      </c>
      <c r="P929" s="2">
        <f t="array" ref="P929">INDEX('Purchase Behaviour'!H:H, MATCH($A929,'Purchase Behaviour'!$A:$A, 0))</f>
        <v>1</v>
      </c>
      <c r="Q929" s="2">
        <f t="array" ref="Q929">INDEX('Purchase Behaviour'!I:I, MATCH($A929,'Purchase Behaviour'!$A:$A, 0))</f>
        <v>4</v>
      </c>
      <c r="R929" s="2">
        <f t="array" ref="R929">INDEX('Purchase Behaviour'!J:J, MATCH($A929,'Purchase Behaviour'!$A:$A, 0))</f>
        <v>4</v>
      </c>
      <c r="S929" s="2">
        <f t="array" ref="S929">INDEX('Purchase Behaviour'!K:K, MATCH($A929,'Purchase Behaviour'!$A:$A, 0))</f>
        <v>10</v>
      </c>
      <c r="T929" s="2">
        <f t="array" ref="T929">INDEX('Purchase Behaviour'!L:L, MATCH($A929,'Purchase Behaviour'!$A:$A, 0))</f>
        <v>2</v>
      </c>
      <c r="U929" s="2">
        <f t="array" ref="U929">INDEX('Purchase Behaviour'!M:M, MATCH($A929,'Purchase Behaviour'!$A:$A, 0))</f>
        <v>53</v>
      </c>
      <c r="V929" s="2">
        <f t="array" ref="V929">INDEX('Campaign Performance'!B:B, MATCH(A929,'Campaign Performance'!A:A, 0))</f>
        <v>0</v>
      </c>
      <c r="W929" s="2">
        <f t="array" ref="W929">INDEX('Campaign Performance'!C:C, MATCH($A929,'Campaign Performance'!$A:$A, 0))</f>
        <v>1</v>
      </c>
      <c r="X929" s="2">
        <f t="array" ref="X929">INDEX('Campaign Performance'!D:D, MATCH($A929,'Campaign Performance'!$A:$A, 0))</f>
        <v>0</v>
      </c>
      <c r="Y929" s="2">
        <f t="array" ref="Y929">INDEX('Campaign Performance'!E:E, MATCH($A929,'Campaign Performance'!$A:$A, 0))</f>
        <v>0</v>
      </c>
      <c r="Z929" s="2">
        <f t="array" ref="Z929">INDEX('Campaign Performance'!F:F, MATCH($A929,'Campaign Performance'!$A:$A, 0))</f>
        <v>0</v>
      </c>
      <c r="AA929" s="2">
        <f t="array" ref="AA929">INDEX('Campaign Performance'!G:G, MATCH($A929,'Campaign Performance'!$A:$A, 0))</f>
        <v>0</v>
      </c>
      <c r="AB929" s="2">
        <f t="array" ref="AB929">INDEX('Campaign Performance'!H:H, MATCH($A929,'Campaign Performance'!$A:$A, 0))</f>
        <v>0</v>
      </c>
      <c r="AC929" s="5">
        <f t="shared" si="2"/>
        <v>43</v>
      </c>
      <c r="AD929" s="5">
        <f t="shared" si="3"/>
        <v>11</v>
      </c>
      <c r="AE929" s="5">
        <f t="shared" si="4"/>
        <v>2305.960607</v>
      </c>
      <c r="AF929" s="5">
        <f t="shared" si="5"/>
        <v>1</v>
      </c>
      <c r="AG929" s="5" t="str">
        <f t="shared" si="6"/>
        <v>Large family</v>
      </c>
      <c r="AH929" s="5" t="str">
        <f t="shared" si="20"/>
        <v>High income</v>
      </c>
      <c r="AI929" s="5" t="str">
        <f t="shared" si="7"/>
        <v>No</v>
      </c>
      <c r="AJ929" s="5" t="str">
        <f t="shared" si="8"/>
        <v>Low Acceptance</v>
      </c>
      <c r="AK929" s="5">
        <f t="shared" si="9"/>
        <v>3</v>
      </c>
      <c r="AL929" s="5">
        <f t="shared" si="10"/>
        <v>0.1168725007</v>
      </c>
      <c r="AM929" s="5">
        <f t="shared" si="11"/>
        <v>0.4646464646</v>
      </c>
      <c r="AN929" s="5">
        <f t="shared" si="12"/>
        <v>0.1481481481</v>
      </c>
      <c r="AO929" s="5">
        <f t="shared" si="13"/>
        <v>0.1428571429</v>
      </c>
      <c r="AP929" s="5">
        <f t="shared" si="14"/>
        <v>0.25</v>
      </c>
      <c r="AQ929" s="5">
        <f t="shared" si="15"/>
        <v>1</v>
      </c>
      <c r="AR929" s="5">
        <f t="shared" si="16"/>
        <v>0.3301200011</v>
      </c>
      <c r="AS929" s="5">
        <f t="shared" si="17"/>
        <v>725</v>
      </c>
      <c r="AT929" s="5">
        <f t="shared" si="18"/>
        <v>0.6766413577</v>
      </c>
      <c r="AU929" s="5" t="str">
        <f t="shared" si="19"/>
        <v>Mid</v>
      </c>
      <c r="AV929" s="5"/>
      <c r="AW929" s="5"/>
      <c r="AX929" s="5"/>
      <c r="AY929" s="5"/>
      <c r="AZ929" s="5"/>
    </row>
    <row r="930" ht="14.25" customHeight="1">
      <c r="A930" s="5">
        <v>10037.0</v>
      </c>
      <c r="B930" s="5">
        <v>1993.0</v>
      </c>
      <c r="C930" s="5" t="s">
        <v>46</v>
      </c>
      <c r="D930" s="5" t="s">
        <v>47</v>
      </c>
      <c r="E930" s="5">
        <v>74293.0</v>
      </c>
      <c r="F930" s="2">
        <f t="shared" si="1"/>
        <v>74293</v>
      </c>
      <c r="G930" s="5">
        <v>1.0</v>
      </c>
      <c r="H930" s="5">
        <v>0.0</v>
      </c>
      <c r="I930" s="5" t="s">
        <v>345</v>
      </c>
      <c r="J930" s="2">
        <f t="array" ref="J930">INDEX('Purchase Behaviour'!B:B,MATCH(A930,'Purchase Behaviour'!A:A, 0))</f>
        <v>382.3692952</v>
      </c>
      <c r="K930" s="2">
        <f t="array" ref="K930">INDEX('Purchase Behaviour'!C:C, MATCH(A930,'Purchase Behaviour'!A:A, 0))</f>
        <v>367.155425</v>
      </c>
      <c r="L930" s="2">
        <f t="array" ref="L930">INDEX('Purchase Behaviour'!D:D, MATCH($A930,'Purchase Behaviour'!$A:$A, 0))</f>
        <v>392.3605909</v>
      </c>
      <c r="M930" s="2">
        <f t="array" ref="M930">INDEX('Purchase Behaviour'!E:E, MATCH($A930,'Purchase Behaviour'!$A:$A, 0))</f>
        <v>412.5697144</v>
      </c>
      <c r="N930" s="2">
        <f t="array" ref="N930">INDEX('Purchase Behaviour'!F:F, MATCH($A930,'Purchase Behaviour'!$A:$A, 0))</f>
        <v>217.7168178</v>
      </c>
      <c r="O930" s="2">
        <f t="array" ref="O930">INDEX('Purchase Behaviour'!G:G, MATCH($A930,'Purchase Behaviour'!$A:$A, 0))</f>
        <v>320.192665</v>
      </c>
      <c r="P930" s="2">
        <f t="array" ref="P930">INDEX('Purchase Behaviour'!H:H, MATCH($A930,'Purchase Behaviour'!$A:$A, 0))</f>
        <v>1</v>
      </c>
      <c r="Q930" s="2">
        <f t="array" ref="Q930">INDEX('Purchase Behaviour'!I:I, MATCH($A930,'Purchase Behaviour'!$A:$A, 0))</f>
        <v>5</v>
      </c>
      <c r="R930" s="2">
        <f t="array" ref="R930">INDEX('Purchase Behaviour'!J:J, MATCH($A930,'Purchase Behaviour'!$A:$A, 0))</f>
        <v>4</v>
      </c>
      <c r="S930" s="2">
        <f t="array" ref="S930">INDEX('Purchase Behaviour'!K:K, MATCH($A930,'Purchase Behaviour'!$A:$A, 0))</f>
        <v>6</v>
      </c>
      <c r="T930" s="2">
        <f t="array" ref="T930">INDEX('Purchase Behaviour'!L:L, MATCH($A930,'Purchase Behaviour'!$A:$A, 0))</f>
        <v>2</v>
      </c>
      <c r="U930" s="2">
        <f t="array" ref="U930">INDEX('Purchase Behaviour'!M:M, MATCH($A930,'Purchase Behaviour'!$A:$A, 0))</f>
        <v>66</v>
      </c>
      <c r="V930" s="2">
        <f t="array" ref="V930">INDEX('Campaign Performance'!B:B, MATCH(A930,'Campaign Performance'!A:A, 0))</f>
        <v>0</v>
      </c>
      <c r="W930" s="2">
        <f t="array" ref="W930">INDEX('Campaign Performance'!C:C, MATCH($A930,'Campaign Performance'!$A:$A, 0))</f>
        <v>0</v>
      </c>
      <c r="X930" s="2">
        <f t="array" ref="X930">INDEX('Campaign Performance'!D:D, MATCH($A930,'Campaign Performance'!$A:$A, 0))</f>
        <v>0</v>
      </c>
      <c r="Y930" s="2">
        <f t="array" ref="Y930">INDEX('Campaign Performance'!E:E, MATCH($A930,'Campaign Performance'!$A:$A, 0))</f>
        <v>0</v>
      </c>
      <c r="Z930" s="2">
        <f t="array" ref="Z930">INDEX('Campaign Performance'!F:F, MATCH($A930,'Campaign Performance'!$A:$A, 0))</f>
        <v>0</v>
      </c>
      <c r="AA930" s="2">
        <f t="array" ref="AA930">INDEX('Campaign Performance'!G:G, MATCH($A930,'Campaign Performance'!$A:$A, 0))</f>
        <v>0</v>
      </c>
      <c r="AB930" s="2">
        <f t="array" ref="AB930">INDEX('Campaign Performance'!H:H, MATCH($A930,'Campaign Performance'!$A:$A, 0))</f>
        <v>0</v>
      </c>
      <c r="AC930" s="5">
        <f t="shared" si="2"/>
        <v>32</v>
      </c>
      <c r="AD930" s="5">
        <f t="shared" si="3"/>
        <v>11</v>
      </c>
      <c r="AE930" s="5">
        <f t="shared" si="4"/>
        <v>2092.364508</v>
      </c>
      <c r="AF930" s="5">
        <f t="shared" si="5"/>
        <v>0</v>
      </c>
      <c r="AG930" s="5" t="str">
        <f t="shared" si="6"/>
        <v>Small family</v>
      </c>
      <c r="AH930" s="5" t="str">
        <f t="shared" si="20"/>
        <v>High income</v>
      </c>
      <c r="AI930" s="5" t="str">
        <f t="shared" si="7"/>
        <v>No</v>
      </c>
      <c r="AJ930" s="5" t="str">
        <f t="shared" si="8"/>
        <v>No Acceptance</v>
      </c>
      <c r="AK930" s="5">
        <f t="shared" si="9"/>
        <v>3</v>
      </c>
      <c r="AL930" s="5">
        <f t="shared" si="10"/>
        <v>0.106046856</v>
      </c>
      <c r="AM930" s="5">
        <f t="shared" si="11"/>
        <v>0.3333333333</v>
      </c>
      <c r="AN930" s="5">
        <f t="shared" si="12"/>
        <v>0.1851851852</v>
      </c>
      <c r="AO930" s="5">
        <f t="shared" si="13"/>
        <v>0.1428571429</v>
      </c>
      <c r="AP930" s="5">
        <f t="shared" si="14"/>
        <v>0</v>
      </c>
      <c r="AQ930" s="5">
        <f t="shared" si="15"/>
        <v>1</v>
      </c>
      <c r="AR930" s="5">
        <f t="shared" si="16"/>
        <v>0.2685752061</v>
      </c>
      <c r="AS930" s="5">
        <f t="shared" si="17"/>
        <v>1183</v>
      </c>
      <c r="AT930" s="5">
        <f t="shared" si="18"/>
        <v>0.4720857526</v>
      </c>
      <c r="AU930" s="5" t="str">
        <f t="shared" si="19"/>
        <v>Low</v>
      </c>
      <c r="AV930" s="5"/>
      <c r="AW930" s="5"/>
      <c r="AX930" s="5"/>
      <c r="AY930" s="5"/>
      <c r="AZ930" s="5"/>
    </row>
    <row r="931" ht="14.25" customHeight="1">
      <c r="A931" s="5">
        <v>10673.0</v>
      </c>
      <c r="B931" s="5">
        <v>1976.0</v>
      </c>
      <c r="C931" s="5" t="s">
        <v>53</v>
      </c>
      <c r="D931" s="5" t="s">
        <v>54</v>
      </c>
      <c r="E931" s="5">
        <v>68397.0</v>
      </c>
      <c r="F931" s="2">
        <f t="shared" si="1"/>
        <v>68397</v>
      </c>
      <c r="G931" s="5">
        <v>0.0</v>
      </c>
      <c r="H931" s="5">
        <v>1.0</v>
      </c>
      <c r="I931" s="5" t="s">
        <v>555</v>
      </c>
      <c r="J931" s="2">
        <f t="array" ref="J931">INDEX('Purchase Behaviour'!B:B,MATCH(A931,'Purchase Behaviour'!A:A, 0))</f>
        <v>348.002598</v>
      </c>
      <c r="K931" s="2">
        <f t="array" ref="K931">INDEX('Purchase Behaviour'!C:C, MATCH(A931,'Purchase Behaviour'!A:A, 0))</f>
        <v>226.1254316</v>
      </c>
      <c r="L931" s="2">
        <f t="array" ref="L931">INDEX('Purchase Behaviour'!D:D, MATCH($A931,'Purchase Behaviour'!$A:$A, 0))</f>
        <v>256.7074998</v>
      </c>
      <c r="M931" s="2">
        <f t="array" ref="M931">INDEX('Purchase Behaviour'!E:E, MATCH($A931,'Purchase Behaviour'!$A:$A, 0))</f>
        <v>304.4556622</v>
      </c>
      <c r="N931" s="2">
        <f t="array" ref="N931">INDEX('Purchase Behaviour'!F:F, MATCH($A931,'Purchase Behaviour'!$A:$A, 0))</f>
        <v>309.5938418</v>
      </c>
      <c r="O931" s="2">
        <f t="array" ref="O931">INDEX('Purchase Behaviour'!G:G, MATCH($A931,'Purchase Behaviour'!$A:$A, 0))</f>
        <v>349.9600073</v>
      </c>
      <c r="P931" s="2">
        <f t="array" ref="P931">INDEX('Purchase Behaviour'!H:H, MATCH($A931,'Purchase Behaviour'!$A:$A, 0))</f>
        <v>1</v>
      </c>
      <c r="Q931" s="2">
        <f t="array" ref="Q931">INDEX('Purchase Behaviour'!I:I, MATCH($A931,'Purchase Behaviour'!$A:$A, 0))</f>
        <v>6</v>
      </c>
      <c r="R931" s="2">
        <f t="array" ref="R931">INDEX('Purchase Behaviour'!J:J, MATCH($A931,'Purchase Behaviour'!$A:$A, 0))</f>
        <v>9</v>
      </c>
      <c r="S931" s="2">
        <f t="array" ref="S931">INDEX('Purchase Behaviour'!K:K, MATCH($A931,'Purchase Behaviour'!$A:$A, 0))</f>
        <v>5</v>
      </c>
      <c r="T931" s="2">
        <f t="array" ref="T931">INDEX('Purchase Behaviour'!L:L, MATCH($A931,'Purchase Behaviour'!$A:$A, 0))</f>
        <v>3</v>
      </c>
      <c r="U931" s="2">
        <f t="array" ref="U931">INDEX('Purchase Behaviour'!M:M, MATCH($A931,'Purchase Behaviour'!$A:$A, 0))</f>
        <v>6</v>
      </c>
      <c r="V931" s="2">
        <f t="array" ref="V931">INDEX('Campaign Performance'!B:B, MATCH(A931,'Campaign Performance'!A:A, 0))</f>
        <v>0</v>
      </c>
      <c r="W931" s="2">
        <f t="array" ref="W931">INDEX('Campaign Performance'!C:C, MATCH($A931,'Campaign Performance'!$A:$A, 0))</f>
        <v>0</v>
      </c>
      <c r="X931" s="2">
        <f t="array" ref="X931">INDEX('Campaign Performance'!D:D, MATCH($A931,'Campaign Performance'!$A:$A, 0))</f>
        <v>0</v>
      </c>
      <c r="Y931" s="2">
        <f t="array" ref="Y931">INDEX('Campaign Performance'!E:E, MATCH($A931,'Campaign Performance'!$A:$A, 0))</f>
        <v>0</v>
      </c>
      <c r="Z931" s="2">
        <f t="array" ref="Z931">INDEX('Campaign Performance'!F:F, MATCH($A931,'Campaign Performance'!$A:$A, 0))</f>
        <v>0</v>
      </c>
      <c r="AA931" s="2">
        <f t="array" ref="AA931">INDEX('Campaign Performance'!G:G, MATCH($A931,'Campaign Performance'!$A:$A, 0))</f>
        <v>0</v>
      </c>
      <c r="AB931" s="2">
        <f t="array" ref="AB931">INDEX('Campaign Performance'!H:H, MATCH($A931,'Campaign Performance'!$A:$A, 0))</f>
        <v>0</v>
      </c>
      <c r="AC931" s="5">
        <f t="shared" si="2"/>
        <v>49</v>
      </c>
      <c r="AD931" s="5">
        <f t="shared" si="3"/>
        <v>11</v>
      </c>
      <c r="AE931" s="5">
        <f t="shared" si="4"/>
        <v>1794.845041</v>
      </c>
      <c r="AF931" s="5">
        <f t="shared" si="5"/>
        <v>0</v>
      </c>
      <c r="AG931" s="5" t="str">
        <f t="shared" si="6"/>
        <v>Small family</v>
      </c>
      <c r="AH931" s="5" t="str">
        <f t="shared" si="20"/>
        <v>High income</v>
      </c>
      <c r="AI931" s="5" t="str">
        <f t="shared" si="7"/>
        <v>No</v>
      </c>
      <c r="AJ931" s="5" t="str">
        <f t="shared" si="8"/>
        <v>No Acceptance</v>
      </c>
      <c r="AK931" s="5">
        <f t="shared" si="9"/>
        <v>3</v>
      </c>
      <c r="AL931" s="5">
        <f t="shared" si="10"/>
        <v>0.09096774143</v>
      </c>
      <c r="AM931" s="5">
        <f t="shared" si="11"/>
        <v>0.9393939394</v>
      </c>
      <c r="AN931" s="5">
        <f t="shared" si="12"/>
        <v>0.2222222222</v>
      </c>
      <c r="AO931" s="5">
        <f t="shared" si="13"/>
        <v>0.3214285714</v>
      </c>
      <c r="AP931" s="5">
        <f t="shared" si="14"/>
        <v>0</v>
      </c>
      <c r="AQ931" s="5">
        <f t="shared" si="15"/>
        <v>1</v>
      </c>
      <c r="AR931" s="5">
        <f t="shared" si="16"/>
        <v>0.4700363077</v>
      </c>
      <c r="AS931" s="5">
        <f t="shared" si="17"/>
        <v>85</v>
      </c>
      <c r="AT931" s="5">
        <f t="shared" si="18"/>
        <v>0.9624832515</v>
      </c>
      <c r="AU931" s="5" t="str">
        <f t="shared" si="19"/>
        <v>High</v>
      </c>
      <c r="AV931" s="5"/>
      <c r="AW931" s="5"/>
      <c r="AX931" s="5"/>
      <c r="AY931" s="5"/>
      <c r="AZ931" s="5"/>
    </row>
    <row r="932" ht="14.25" customHeight="1">
      <c r="A932" s="5">
        <v>5303.0</v>
      </c>
      <c r="B932" s="5">
        <v>1974.0</v>
      </c>
      <c r="C932" s="5" t="s">
        <v>53</v>
      </c>
      <c r="D932" s="5" t="s">
        <v>50</v>
      </c>
      <c r="E932" s="5">
        <v>79632.0</v>
      </c>
      <c r="F932" s="2">
        <f t="shared" si="1"/>
        <v>79632</v>
      </c>
      <c r="G932" s="5">
        <v>0.0</v>
      </c>
      <c r="H932" s="5">
        <v>0.0</v>
      </c>
      <c r="I932" s="5" t="s">
        <v>428</v>
      </c>
      <c r="J932" s="2">
        <f t="array" ref="J932">INDEX('Purchase Behaviour'!B:B,MATCH(A932,'Purchase Behaviour'!A:A, 0))</f>
        <v>277.6331533</v>
      </c>
      <c r="K932" s="2">
        <f t="array" ref="K932">INDEX('Purchase Behaviour'!C:C, MATCH(A932,'Purchase Behaviour'!A:A, 0))</f>
        <v>499.066108</v>
      </c>
      <c r="L932" s="2">
        <f t="array" ref="L932">INDEX('Purchase Behaviour'!D:D, MATCH($A932,'Purchase Behaviour'!$A:$A, 0))</f>
        <v>359.4433569</v>
      </c>
      <c r="M932" s="2">
        <f t="array" ref="M932">INDEX('Purchase Behaviour'!E:E, MATCH($A932,'Purchase Behaviour'!$A:$A, 0))</f>
        <v>398.7385007</v>
      </c>
      <c r="N932" s="2">
        <f t="array" ref="N932">INDEX('Purchase Behaviour'!F:F, MATCH($A932,'Purchase Behaviour'!$A:$A, 0))</f>
        <v>335.9403564</v>
      </c>
      <c r="O932" s="2">
        <f t="array" ref="O932">INDEX('Purchase Behaviour'!G:G, MATCH($A932,'Purchase Behaviour'!$A:$A, 0))</f>
        <v>409.767532</v>
      </c>
      <c r="P932" s="2">
        <f t="array" ref="P932">INDEX('Purchase Behaviour'!H:H, MATCH($A932,'Purchase Behaviour'!$A:$A, 0))</f>
        <v>1</v>
      </c>
      <c r="Q932" s="2">
        <f t="array" ref="Q932">INDEX('Purchase Behaviour'!I:I, MATCH($A932,'Purchase Behaviour'!$A:$A, 0))</f>
        <v>6</v>
      </c>
      <c r="R932" s="2">
        <f t="array" ref="R932">INDEX('Purchase Behaviour'!J:J, MATCH($A932,'Purchase Behaviour'!$A:$A, 0))</f>
        <v>4</v>
      </c>
      <c r="S932" s="2">
        <f t="array" ref="S932">INDEX('Purchase Behaviour'!K:K, MATCH($A932,'Purchase Behaviour'!$A:$A, 0))</f>
        <v>9</v>
      </c>
      <c r="T932" s="2">
        <f t="array" ref="T932">INDEX('Purchase Behaviour'!L:L, MATCH($A932,'Purchase Behaviour'!$A:$A, 0))</f>
        <v>2</v>
      </c>
      <c r="U932" s="2">
        <f t="array" ref="U932">INDEX('Purchase Behaviour'!M:M, MATCH($A932,'Purchase Behaviour'!$A:$A, 0))</f>
        <v>42</v>
      </c>
      <c r="V932" s="2">
        <f t="array" ref="V932">INDEX('Campaign Performance'!B:B, MATCH(A932,'Campaign Performance'!A:A, 0))</f>
        <v>0</v>
      </c>
      <c r="W932" s="2">
        <f t="array" ref="W932">INDEX('Campaign Performance'!C:C, MATCH($A932,'Campaign Performance'!$A:$A, 0))</f>
        <v>0</v>
      </c>
      <c r="X932" s="2">
        <f t="array" ref="X932">INDEX('Campaign Performance'!D:D, MATCH($A932,'Campaign Performance'!$A:$A, 0))</f>
        <v>0</v>
      </c>
      <c r="Y932" s="2">
        <f t="array" ref="Y932">INDEX('Campaign Performance'!E:E, MATCH($A932,'Campaign Performance'!$A:$A, 0))</f>
        <v>0</v>
      </c>
      <c r="Z932" s="2">
        <f t="array" ref="Z932">INDEX('Campaign Performance'!F:F, MATCH($A932,'Campaign Performance'!$A:$A, 0))</f>
        <v>0</v>
      </c>
      <c r="AA932" s="2">
        <f t="array" ref="AA932">INDEX('Campaign Performance'!G:G, MATCH($A932,'Campaign Performance'!$A:$A, 0))</f>
        <v>0</v>
      </c>
      <c r="AB932" s="2">
        <f t="array" ref="AB932">INDEX('Campaign Performance'!H:H, MATCH($A932,'Campaign Performance'!$A:$A, 0))</f>
        <v>0</v>
      </c>
      <c r="AC932" s="5">
        <f t="shared" si="2"/>
        <v>51</v>
      </c>
      <c r="AD932" s="5">
        <f t="shared" si="3"/>
        <v>11</v>
      </c>
      <c r="AE932" s="5">
        <f t="shared" si="4"/>
        <v>2280.589007</v>
      </c>
      <c r="AF932" s="5">
        <f t="shared" si="5"/>
        <v>0</v>
      </c>
      <c r="AG932" s="5" t="str">
        <f t="shared" si="6"/>
        <v>No kids</v>
      </c>
      <c r="AH932" s="5" t="str">
        <f t="shared" si="20"/>
        <v>High income</v>
      </c>
      <c r="AI932" s="5" t="str">
        <f t="shared" si="7"/>
        <v>No</v>
      </c>
      <c r="AJ932" s="5" t="str">
        <f t="shared" si="8"/>
        <v>No Acceptance</v>
      </c>
      <c r="AK932" s="5">
        <f t="shared" si="9"/>
        <v>3</v>
      </c>
      <c r="AL932" s="5">
        <f t="shared" si="10"/>
        <v>0.1155865974</v>
      </c>
      <c r="AM932" s="5">
        <f t="shared" si="11"/>
        <v>0.5757575758</v>
      </c>
      <c r="AN932" s="5">
        <f t="shared" si="12"/>
        <v>0.2222222222</v>
      </c>
      <c r="AO932" s="5">
        <f t="shared" si="13"/>
        <v>0.1428571429</v>
      </c>
      <c r="AP932" s="5">
        <f t="shared" si="14"/>
        <v>0</v>
      </c>
      <c r="AQ932" s="5">
        <f t="shared" si="15"/>
        <v>1</v>
      </c>
      <c r="AR932" s="5">
        <f t="shared" si="16"/>
        <v>0.3492429697</v>
      </c>
      <c r="AS932" s="5">
        <f t="shared" si="17"/>
        <v>610</v>
      </c>
      <c r="AT932" s="5">
        <f t="shared" si="18"/>
        <v>0.728003573</v>
      </c>
      <c r="AU932" s="5" t="str">
        <f t="shared" si="19"/>
        <v>Mid</v>
      </c>
      <c r="AV932" s="5"/>
      <c r="AW932" s="5"/>
      <c r="AX932" s="5"/>
      <c r="AY932" s="5"/>
      <c r="AZ932" s="5"/>
    </row>
    <row r="933" ht="14.25" customHeight="1">
      <c r="A933" s="5">
        <v>538.0</v>
      </c>
      <c r="B933" s="5">
        <v>1989.0</v>
      </c>
      <c r="C933" s="5" t="s">
        <v>46</v>
      </c>
      <c r="D933" s="5" t="s">
        <v>47</v>
      </c>
      <c r="E933" s="5">
        <v>46107.0</v>
      </c>
      <c r="F933" s="2">
        <f t="shared" si="1"/>
        <v>46107</v>
      </c>
      <c r="G933" s="5">
        <v>1.0</v>
      </c>
      <c r="H933" s="5">
        <v>0.0</v>
      </c>
      <c r="I933" s="5" t="s">
        <v>52</v>
      </c>
      <c r="J933" s="2">
        <f t="array" ref="J933">INDEX('Purchase Behaviour'!B:B,MATCH(A933,'Purchase Behaviour'!A:A, 0))</f>
        <v>338.6044062</v>
      </c>
      <c r="K933" s="2">
        <f t="array" ref="K933">INDEX('Purchase Behaviour'!C:C, MATCH(A933,'Purchase Behaviour'!A:A, 0))</f>
        <v>193.8541672</v>
      </c>
      <c r="L933" s="2">
        <f t="array" ref="L933">INDEX('Purchase Behaviour'!D:D, MATCH($A933,'Purchase Behaviour'!$A:$A, 0))</f>
        <v>182.1788186</v>
      </c>
      <c r="M933" s="2">
        <f t="array" ref="M933">INDEX('Purchase Behaviour'!E:E, MATCH($A933,'Purchase Behaviour'!$A:$A, 0))</f>
        <v>162.0118036</v>
      </c>
      <c r="N933" s="2">
        <f t="array" ref="N933">INDEX('Purchase Behaviour'!F:F, MATCH($A933,'Purchase Behaviour'!$A:$A, 0))</f>
        <v>216.4100682</v>
      </c>
      <c r="O933" s="2">
        <f t="array" ref="O933">INDEX('Purchase Behaviour'!G:G, MATCH($A933,'Purchase Behaviour'!$A:$A, 0))</f>
        <v>215.5924123</v>
      </c>
      <c r="P933" s="2">
        <f t="array" ref="P933">INDEX('Purchase Behaviour'!H:H, MATCH($A933,'Purchase Behaviour'!$A:$A, 0))</f>
        <v>1</v>
      </c>
      <c r="Q933" s="2">
        <f t="array" ref="Q933">INDEX('Purchase Behaviour'!I:I, MATCH($A933,'Purchase Behaviour'!$A:$A, 0))</f>
        <v>1</v>
      </c>
      <c r="R933" s="2">
        <f t="array" ref="R933">INDEX('Purchase Behaviour'!J:J, MATCH($A933,'Purchase Behaviour'!$A:$A, 0))</f>
        <v>1</v>
      </c>
      <c r="S933" s="2">
        <f t="array" ref="S933">INDEX('Purchase Behaviour'!K:K, MATCH($A933,'Purchase Behaviour'!$A:$A, 0))</f>
        <v>4</v>
      </c>
      <c r="T933" s="2">
        <f t="array" ref="T933">INDEX('Purchase Behaviour'!L:L, MATCH($A933,'Purchase Behaviour'!$A:$A, 0))</f>
        <v>3</v>
      </c>
      <c r="U933" s="2">
        <f t="array" ref="U933">INDEX('Purchase Behaviour'!M:M, MATCH($A933,'Purchase Behaviour'!$A:$A, 0))</f>
        <v>78</v>
      </c>
      <c r="V933" s="2">
        <f t="array" ref="V933">INDEX('Campaign Performance'!B:B, MATCH(A933,'Campaign Performance'!A:A, 0))</f>
        <v>0</v>
      </c>
      <c r="W933" s="2">
        <f t="array" ref="W933">INDEX('Campaign Performance'!C:C, MATCH($A933,'Campaign Performance'!$A:$A, 0))</f>
        <v>0</v>
      </c>
      <c r="X933" s="2">
        <f t="array" ref="X933">INDEX('Campaign Performance'!D:D, MATCH($A933,'Campaign Performance'!$A:$A, 0))</f>
        <v>0</v>
      </c>
      <c r="Y933" s="2">
        <f t="array" ref="Y933">INDEX('Campaign Performance'!E:E, MATCH($A933,'Campaign Performance'!$A:$A, 0))</f>
        <v>0</v>
      </c>
      <c r="Z933" s="2">
        <f t="array" ref="Z933">INDEX('Campaign Performance'!F:F, MATCH($A933,'Campaign Performance'!$A:$A, 0))</f>
        <v>0</v>
      </c>
      <c r="AA933" s="2">
        <f t="array" ref="AA933">INDEX('Campaign Performance'!G:G, MATCH($A933,'Campaign Performance'!$A:$A, 0))</f>
        <v>0</v>
      </c>
      <c r="AB933" s="2">
        <f t="array" ref="AB933">INDEX('Campaign Performance'!H:H, MATCH($A933,'Campaign Performance'!$A:$A, 0))</f>
        <v>0</v>
      </c>
      <c r="AC933" s="5">
        <f t="shared" si="2"/>
        <v>36</v>
      </c>
      <c r="AD933" s="5">
        <f t="shared" si="3"/>
        <v>11</v>
      </c>
      <c r="AE933" s="5">
        <f t="shared" si="4"/>
        <v>1308.651676</v>
      </c>
      <c r="AF933" s="5">
        <f t="shared" si="5"/>
        <v>0</v>
      </c>
      <c r="AG933" s="5" t="str">
        <f t="shared" si="6"/>
        <v>Small family</v>
      </c>
      <c r="AH933" s="5" t="str">
        <f t="shared" si="20"/>
        <v>Mid income</v>
      </c>
      <c r="AI933" s="5" t="str">
        <f t="shared" si="7"/>
        <v>No</v>
      </c>
      <c r="AJ933" s="5" t="str">
        <f t="shared" si="8"/>
        <v>No Acceptance</v>
      </c>
      <c r="AK933" s="5">
        <f t="shared" si="9"/>
        <v>2</v>
      </c>
      <c r="AL933" s="5">
        <f t="shared" si="10"/>
        <v>0.06632610872</v>
      </c>
      <c r="AM933" s="5">
        <f t="shared" si="11"/>
        <v>0.2121212121</v>
      </c>
      <c r="AN933" s="5">
        <f t="shared" si="12"/>
        <v>0.03703703704</v>
      </c>
      <c r="AO933" s="5">
        <f t="shared" si="13"/>
        <v>0.03571428571</v>
      </c>
      <c r="AP933" s="5">
        <f t="shared" si="14"/>
        <v>0</v>
      </c>
      <c r="AQ933" s="5">
        <f t="shared" si="15"/>
        <v>0.5</v>
      </c>
      <c r="AR933" s="5">
        <f t="shared" si="16"/>
        <v>0.1393448749</v>
      </c>
      <c r="AS933" s="5">
        <f t="shared" si="17"/>
        <v>1956</v>
      </c>
      <c r="AT933" s="5">
        <f t="shared" si="18"/>
        <v>0.1268423403</v>
      </c>
      <c r="AU933" s="5" t="str">
        <f t="shared" si="19"/>
        <v>Low</v>
      </c>
      <c r="AV933" s="5"/>
      <c r="AW933" s="5"/>
      <c r="AX933" s="5"/>
      <c r="AY933" s="5"/>
      <c r="AZ933" s="5"/>
    </row>
    <row r="934" ht="14.25" customHeight="1">
      <c r="A934" s="5">
        <v>7922.0</v>
      </c>
      <c r="B934" s="5">
        <v>1960.0</v>
      </c>
      <c r="C934" s="5" t="s">
        <v>53</v>
      </c>
      <c r="D934" s="5" t="s">
        <v>47</v>
      </c>
      <c r="E934" s="5">
        <v>64950.0</v>
      </c>
      <c r="F934" s="2">
        <f t="shared" si="1"/>
        <v>64950</v>
      </c>
      <c r="G934" s="5">
        <v>0.0</v>
      </c>
      <c r="H934" s="5">
        <v>1.0</v>
      </c>
      <c r="I934" s="5" t="s">
        <v>414</v>
      </c>
      <c r="J934" s="2">
        <f t="array" ref="J934">INDEX('Purchase Behaviour'!B:B,MATCH(A934,'Purchase Behaviour'!A:A, 0))</f>
        <v>315.8979176</v>
      </c>
      <c r="K934" s="2">
        <f t="array" ref="K934">INDEX('Purchase Behaviour'!C:C, MATCH(A934,'Purchase Behaviour'!A:A, 0))</f>
        <v>357.3500436</v>
      </c>
      <c r="L934" s="2">
        <f t="array" ref="L934">INDEX('Purchase Behaviour'!D:D, MATCH($A934,'Purchase Behaviour'!$A:$A, 0))</f>
        <v>344.8105885</v>
      </c>
      <c r="M934" s="2">
        <f t="array" ref="M934">INDEX('Purchase Behaviour'!E:E, MATCH($A934,'Purchase Behaviour'!$A:$A, 0))</f>
        <v>308.5421331</v>
      </c>
      <c r="N934" s="2">
        <f t="array" ref="N934">INDEX('Purchase Behaviour'!F:F, MATCH($A934,'Purchase Behaviour'!$A:$A, 0))</f>
        <v>505.0878709</v>
      </c>
      <c r="O934" s="2">
        <f t="array" ref="O934">INDEX('Purchase Behaviour'!G:G, MATCH($A934,'Purchase Behaviour'!$A:$A, 0))</f>
        <v>379.4701969</v>
      </c>
      <c r="P934" s="2">
        <f t="array" ref="P934">INDEX('Purchase Behaviour'!H:H, MATCH($A934,'Purchase Behaviour'!$A:$A, 0))</f>
        <v>2</v>
      </c>
      <c r="Q934" s="2">
        <f t="array" ref="Q934">INDEX('Purchase Behaviour'!I:I, MATCH($A934,'Purchase Behaviour'!$A:$A, 0))</f>
        <v>11</v>
      </c>
      <c r="R934" s="2">
        <f t="array" ref="R934">INDEX('Purchase Behaviour'!J:J, MATCH($A934,'Purchase Behaviour'!$A:$A, 0))</f>
        <v>2</v>
      </c>
      <c r="S934" s="2">
        <f t="array" ref="S934">INDEX('Purchase Behaviour'!K:K, MATCH($A934,'Purchase Behaviour'!$A:$A, 0))</f>
        <v>10</v>
      </c>
      <c r="T934" s="2">
        <f t="array" ref="T934">INDEX('Purchase Behaviour'!L:L, MATCH($A934,'Purchase Behaviour'!$A:$A, 0))</f>
        <v>7</v>
      </c>
      <c r="U934" s="2">
        <f t="array" ref="U934">INDEX('Purchase Behaviour'!M:M, MATCH($A934,'Purchase Behaviour'!$A:$A, 0))</f>
        <v>29</v>
      </c>
      <c r="V934" s="2">
        <f t="array" ref="V934">INDEX('Campaign Performance'!B:B, MATCH(A934,'Campaign Performance'!A:A, 0))</f>
        <v>0</v>
      </c>
      <c r="W934" s="2">
        <f t="array" ref="W934">INDEX('Campaign Performance'!C:C, MATCH($A934,'Campaign Performance'!$A:$A, 0))</f>
        <v>1</v>
      </c>
      <c r="X934" s="2">
        <f t="array" ref="X934">INDEX('Campaign Performance'!D:D, MATCH($A934,'Campaign Performance'!$A:$A, 0))</f>
        <v>0</v>
      </c>
      <c r="Y934" s="2">
        <f t="array" ref="Y934">INDEX('Campaign Performance'!E:E, MATCH($A934,'Campaign Performance'!$A:$A, 0))</f>
        <v>0</v>
      </c>
      <c r="Z934" s="2">
        <f t="array" ref="Z934">INDEX('Campaign Performance'!F:F, MATCH($A934,'Campaign Performance'!$A:$A, 0))</f>
        <v>0</v>
      </c>
      <c r="AA934" s="2">
        <f t="array" ref="AA934">INDEX('Campaign Performance'!G:G, MATCH($A934,'Campaign Performance'!$A:$A, 0))</f>
        <v>0</v>
      </c>
      <c r="AB934" s="2">
        <f t="array" ref="AB934">INDEX('Campaign Performance'!H:H, MATCH($A934,'Campaign Performance'!$A:$A, 0))</f>
        <v>0</v>
      </c>
      <c r="AC934" s="5">
        <f t="shared" si="2"/>
        <v>65</v>
      </c>
      <c r="AD934" s="5">
        <f t="shared" si="3"/>
        <v>13</v>
      </c>
      <c r="AE934" s="5">
        <f t="shared" si="4"/>
        <v>2211.158751</v>
      </c>
      <c r="AF934" s="5">
        <f t="shared" si="5"/>
        <v>1</v>
      </c>
      <c r="AG934" s="5" t="str">
        <f t="shared" si="6"/>
        <v>Small family</v>
      </c>
      <c r="AH934" s="5" t="str">
        <f t="shared" si="20"/>
        <v>High income</v>
      </c>
      <c r="AI934" s="5" t="str">
        <f t="shared" si="7"/>
        <v>No</v>
      </c>
      <c r="AJ934" s="5" t="str">
        <f t="shared" si="8"/>
        <v>Low Acceptance</v>
      </c>
      <c r="AK934" s="5">
        <f t="shared" si="9"/>
        <v>3</v>
      </c>
      <c r="AL934" s="5">
        <f t="shared" si="10"/>
        <v>0.1120676788</v>
      </c>
      <c r="AM934" s="5">
        <f t="shared" si="11"/>
        <v>0.7070707071</v>
      </c>
      <c r="AN934" s="5">
        <f t="shared" si="12"/>
        <v>0.4074074074</v>
      </c>
      <c r="AO934" s="5">
        <f t="shared" si="13"/>
        <v>0.07142857143</v>
      </c>
      <c r="AP934" s="5">
        <f t="shared" si="14"/>
        <v>0.25</v>
      </c>
      <c r="AQ934" s="5">
        <f t="shared" si="15"/>
        <v>1</v>
      </c>
      <c r="AR934" s="5">
        <f t="shared" si="16"/>
        <v>0.4333921001</v>
      </c>
      <c r="AS934" s="5">
        <f t="shared" si="17"/>
        <v>213</v>
      </c>
      <c r="AT934" s="5">
        <f t="shared" si="18"/>
        <v>0.9053148727</v>
      </c>
      <c r="AU934" s="5" t="str">
        <f t="shared" si="19"/>
        <v>High</v>
      </c>
      <c r="AV934" s="5"/>
      <c r="AW934" s="5"/>
      <c r="AX934" s="5"/>
      <c r="AY934" s="5"/>
      <c r="AZ934" s="5"/>
    </row>
    <row r="935" ht="14.25" customHeight="1">
      <c r="A935" s="5">
        <v>5692.0</v>
      </c>
      <c r="B935" s="5">
        <v>1989.0</v>
      </c>
      <c r="C935" s="5" t="s">
        <v>64</v>
      </c>
      <c r="D935" s="5" t="s">
        <v>54</v>
      </c>
      <c r="E935" s="5">
        <v>25443.0</v>
      </c>
      <c r="F935" s="2">
        <f t="shared" si="1"/>
        <v>25443</v>
      </c>
      <c r="G935" s="5">
        <v>1.0</v>
      </c>
      <c r="H935" s="5">
        <v>1.0</v>
      </c>
      <c r="I935" s="5" t="s">
        <v>327</v>
      </c>
      <c r="J935" s="2">
        <f t="array" ref="J935">INDEX('Purchase Behaviour'!B:B,MATCH(A935,'Purchase Behaviour'!A:A, 0))</f>
        <v>79.30803314</v>
      </c>
      <c r="K935" s="2">
        <f t="array" ref="K935">INDEX('Purchase Behaviour'!C:C, MATCH(A935,'Purchase Behaviour'!A:A, 0))</f>
        <v>61.5455165</v>
      </c>
      <c r="L935" s="2">
        <f t="array" ref="L935">INDEX('Purchase Behaviour'!D:D, MATCH($A935,'Purchase Behaviour'!$A:$A, 0))</f>
        <v>94.64225994</v>
      </c>
      <c r="M935" s="2">
        <f t="array" ref="M935">INDEX('Purchase Behaviour'!E:E, MATCH($A935,'Purchase Behaviour'!$A:$A, 0))</f>
        <v>127.6904871</v>
      </c>
      <c r="N935" s="2">
        <f t="array" ref="N935">INDEX('Purchase Behaviour'!F:F, MATCH($A935,'Purchase Behaviour'!$A:$A, 0))</f>
        <v>91.37562449</v>
      </c>
      <c r="O935" s="2">
        <f t="array" ref="O935">INDEX('Purchase Behaviour'!G:G, MATCH($A935,'Purchase Behaviour'!$A:$A, 0))</f>
        <v>97.29224541</v>
      </c>
      <c r="P935" s="2">
        <f t="array" ref="P935">INDEX('Purchase Behaviour'!H:H, MATCH($A935,'Purchase Behaviour'!$A:$A, 0))</f>
        <v>1</v>
      </c>
      <c r="Q935" s="2">
        <f t="array" ref="Q935">INDEX('Purchase Behaviour'!I:I, MATCH($A935,'Purchase Behaviour'!$A:$A, 0))</f>
        <v>1</v>
      </c>
      <c r="R935" s="2">
        <f t="array" ref="R935">INDEX('Purchase Behaviour'!J:J, MATCH($A935,'Purchase Behaviour'!$A:$A, 0))</f>
        <v>0</v>
      </c>
      <c r="S935" s="2">
        <f t="array" ref="S935">INDEX('Purchase Behaviour'!K:K, MATCH($A935,'Purchase Behaviour'!$A:$A, 0))</f>
        <v>3</v>
      </c>
      <c r="T935" s="2">
        <f t="array" ref="T935">INDEX('Purchase Behaviour'!L:L, MATCH($A935,'Purchase Behaviour'!$A:$A, 0))</f>
        <v>8</v>
      </c>
      <c r="U935" s="2">
        <f t="array" ref="U935">INDEX('Purchase Behaviour'!M:M, MATCH($A935,'Purchase Behaviour'!$A:$A, 0))</f>
        <v>82</v>
      </c>
      <c r="V935" s="2">
        <f t="array" ref="V935">INDEX('Campaign Performance'!B:B, MATCH(A935,'Campaign Performance'!A:A, 0))</f>
        <v>0</v>
      </c>
      <c r="W935" s="2">
        <f t="array" ref="W935">INDEX('Campaign Performance'!C:C, MATCH($A935,'Campaign Performance'!$A:$A, 0))</f>
        <v>0</v>
      </c>
      <c r="X935" s="2">
        <f t="array" ref="X935">INDEX('Campaign Performance'!D:D, MATCH($A935,'Campaign Performance'!$A:$A, 0))</f>
        <v>0</v>
      </c>
      <c r="Y935" s="2">
        <f t="array" ref="Y935">INDEX('Campaign Performance'!E:E, MATCH($A935,'Campaign Performance'!$A:$A, 0))</f>
        <v>0</v>
      </c>
      <c r="Z935" s="2">
        <f t="array" ref="Z935">INDEX('Campaign Performance'!F:F, MATCH($A935,'Campaign Performance'!$A:$A, 0))</f>
        <v>0</v>
      </c>
      <c r="AA935" s="2">
        <f t="array" ref="AA935">INDEX('Campaign Performance'!G:G, MATCH($A935,'Campaign Performance'!$A:$A, 0))</f>
        <v>1</v>
      </c>
      <c r="AB935" s="2">
        <f t="array" ref="AB935">INDEX('Campaign Performance'!H:H, MATCH($A935,'Campaign Performance'!$A:$A, 0))</f>
        <v>0</v>
      </c>
      <c r="AC935" s="5">
        <f t="shared" si="2"/>
        <v>36</v>
      </c>
      <c r="AD935" s="5">
        <f t="shared" si="3"/>
        <v>12</v>
      </c>
      <c r="AE935" s="5">
        <f t="shared" si="4"/>
        <v>551.8541665</v>
      </c>
      <c r="AF935" s="5">
        <f t="shared" si="5"/>
        <v>0</v>
      </c>
      <c r="AG935" s="5" t="str">
        <f t="shared" si="6"/>
        <v>Large family</v>
      </c>
      <c r="AH935" s="5" t="str">
        <f t="shared" si="20"/>
        <v>Low income</v>
      </c>
      <c r="AI935" s="5" t="str">
        <f t="shared" si="7"/>
        <v>No</v>
      </c>
      <c r="AJ935" s="5" t="str">
        <f t="shared" si="8"/>
        <v>No Acceptance</v>
      </c>
      <c r="AK935" s="5">
        <f t="shared" si="9"/>
        <v>1</v>
      </c>
      <c r="AL935" s="5">
        <f t="shared" si="10"/>
        <v>0.02796950488</v>
      </c>
      <c r="AM935" s="5">
        <f t="shared" si="11"/>
        <v>0.1717171717</v>
      </c>
      <c r="AN935" s="5">
        <f t="shared" si="12"/>
        <v>0.03703703704</v>
      </c>
      <c r="AO935" s="5">
        <f t="shared" si="13"/>
        <v>0</v>
      </c>
      <c r="AP935" s="5">
        <f t="shared" si="14"/>
        <v>0</v>
      </c>
      <c r="AQ935" s="5">
        <f t="shared" si="15"/>
        <v>0</v>
      </c>
      <c r="AR935" s="5">
        <f t="shared" si="16"/>
        <v>0.06406308329</v>
      </c>
      <c r="AS935" s="5">
        <f t="shared" si="17"/>
        <v>2186</v>
      </c>
      <c r="AT935" s="5">
        <f t="shared" si="18"/>
        <v>0.02411790978</v>
      </c>
      <c r="AU935" s="5" t="str">
        <f t="shared" si="19"/>
        <v>Low</v>
      </c>
      <c r="AV935" s="5"/>
      <c r="AW935" s="5"/>
      <c r="AX935" s="5"/>
      <c r="AY935" s="5"/>
      <c r="AZ935" s="5"/>
    </row>
    <row r="936" ht="14.25" customHeight="1">
      <c r="A936" s="5">
        <v>4843.0</v>
      </c>
      <c r="B936" s="5">
        <v>1960.0</v>
      </c>
      <c r="C936" s="5" t="s">
        <v>46</v>
      </c>
      <c r="D936" s="5" t="s">
        <v>47</v>
      </c>
      <c r="E936" s="5">
        <v>75127.0</v>
      </c>
      <c r="F936" s="2">
        <f t="shared" si="1"/>
        <v>75127</v>
      </c>
      <c r="G936" s="5">
        <v>0.0</v>
      </c>
      <c r="H936" s="5">
        <v>1.0</v>
      </c>
      <c r="I936" s="5" t="s">
        <v>82</v>
      </c>
      <c r="J936" s="2">
        <f t="array" ref="J936">INDEX('Purchase Behaviour'!B:B,MATCH(A936,'Purchase Behaviour'!A:A, 0))</f>
        <v>362.4768114</v>
      </c>
      <c r="K936" s="2">
        <f t="array" ref="K936">INDEX('Purchase Behaviour'!C:C, MATCH(A936,'Purchase Behaviour'!A:A, 0))</f>
        <v>320.1400872</v>
      </c>
      <c r="L936" s="2">
        <f t="array" ref="L936">INDEX('Purchase Behaviour'!D:D, MATCH($A936,'Purchase Behaviour'!$A:$A, 0))</f>
        <v>123.9250054</v>
      </c>
      <c r="M936" s="2">
        <f t="array" ref="M936">INDEX('Purchase Behaviour'!E:E, MATCH($A936,'Purchase Behaviour'!$A:$A, 0))</f>
        <v>483.3891282</v>
      </c>
      <c r="N936" s="2">
        <f t="array" ref="N936">INDEX('Purchase Behaviour'!F:F, MATCH($A936,'Purchase Behaviour'!$A:$A, 0))</f>
        <v>456.6761981</v>
      </c>
      <c r="O936" s="2">
        <f t="array" ref="O936">INDEX('Purchase Behaviour'!G:G, MATCH($A936,'Purchase Behaviour'!$A:$A, 0))</f>
        <v>211.6468854</v>
      </c>
      <c r="P936" s="2">
        <f t="array" ref="P936">INDEX('Purchase Behaviour'!H:H, MATCH($A936,'Purchase Behaviour'!$A:$A, 0))</f>
        <v>1</v>
      </c>
      <c r="Q936" s="2">
        <f t="array" ref="Q936">INDEX('Purchase Behaviour'!I:I, MATCH($A936,'Purchase Behaviour'!$A:$A, 0))</f>
        <v>2</v>
      </c>
      <c r="R936" s="2">
        <f t="array" ref="R936">INDEX('Purchase Behaviour'!J:J, MATCH($A936,'Purchase Behaviour'!$A:$A, 0))</f>
        <v>11</v>
      </c>
      <c r="S936" s="2">
        <f t="array" ref="S936">INDEX('Purchase Behaviour'!K:K, MATCH($A936,'Purchase Behaviour'!$A:$A, 0))</f>
        <v>5</v>
      </c>
      <c r="T936" s="2">
        <f t="array" ref="T936">INDEX('Purchase Behaviour'!L:L, MATCH($A936,'Purchase Behaviour'!$A:$A, 0))</f>
        <v>1</v>
      </c>
      <c r="U936" s="2">
        <f t="array" ref="U936">INDEX('Purchase Behaviour'!M:M, MATCH($A936,'Purchase Behaviour'!$A:$A, 0))</f>
        <v>92</v>
      </c>
      <c r="V936" s="2">
        <f t="array" ref="V936">INDEX('Campaign Performance'!B:B, MATCH(A936,'Campaign Performance'!A:A, 0))</f>
        <v>0</v>
      </c>
      <c r="W936" s="2">
        <f t="array" ref="W936">INDEX('Campaign Performance'!C:C, MATCH($A936,'Campaign Performance'!$A:$A, 0))</f>
        <v>0</v>
      </c>
      <c r="X936" s="2">
        <f t="array" ref="X936">INDEX('Campaign Performance'!D:D, MATCH($A936,'Campaign Performance'!$A:$A, 0))</f>
        <v>0</v>
      </c>
      <c r="Y936" s="2">
        <f t="array" ref="Y936">INDEX('Campaign Performance'!E:E, MATCH($A936,'Campaign Performance'!$A:$A, 0))</f>
        <v>0</v>
      </c>
      <c r="Z936" s="2">
        <f t="array" ref="Z936">INDEX('Campaign Performance'!F:F, MATCH($A936,'Campaign Performance'!$A:$A, 0))</f>
        <v>0</v>
      </c>
      <c r="AA936" s="2">
        <f t="array" ref="AA936">INDEX('Campaign Performance'!G:G, MATCH($A936,'Campaign Performance'!$A:$A, 0))</f>
        <v>0</v>
      </c>
      <c r="AB936" s="2">
        <f t="array" ref="AB936">INDEX('Campaign Performance'!H:H, MATCH($A936,'Campaign Performance'!$A:$A, 0))</f>
        <v>0</v>
      </c>
      <c r="AC936" s="5">
        <f t="shared" si="2"/>
        <v>65</v>
      </c>
      <c r="AD936" s="5">
        <f t="shared" si="3"/>
        <v>11</v>
      </c>
      <c r="AE936" s="5">
        <f t="shared" si="4"/>
        <v>1958.254116</v>
      </c>
      <c r="AF936" s="5">
        <f t="shared" si="5"/>
        <v>0</v>
      </c>
      <c r="AG936" s="5" t="str">
        <f t="shared" si="6"/>
        <v>Small family</v>
      </c>
      <c r="AH936" s="5" t="str">
        <f t="shared" si="20"/>
        <v>High income</v>
      </c>
      <c r="AI936" s="5" t="str">
        <f t="shared" si="7"/>
        <v>No</v>
      </c>
      <c r="AJ936" s="5" t="str">
        <f t="shared" si="8"/>
        <v>No Acceptance</v>
      </c>
      <c r="AK936" s="5">
        <f t="shared" si="9"/>
        <v>3</v>
      </c>
      <c r="AL936" s="5">
        <f t="shared" si="10"/>
        <v>0.09924976809</v>
      </c>
      <c r="AM936" s="5">
        <f t="shared" si="11"/>
        <v>0.07070707071</v>
      </c>
      <c r="AN936" s="5">
        <f t="shared" si="12"/>
        <v>0.07407407407</v>
      </c>
      <c r="AO936" s="5">
        <f t="shared" si="13"/>
        <v>0.3928571429</v>
      </c>
      <c r="AP936" s="5">
        <f t="shared" si="14"/>
        <v>0</v>
      </c>
      <c r="AQ936" s="5">
        <f t="shared" si="15"/>
        <v>1</v>
      </c>
      <c r="AR936" s="5">
        <f t="shared" si="16"/>
        <v>0.1964213886</v>
      </c>
      <c r="AS936" s="5">
        <f t="shared" si="17"/>
        <v>1687</v>
      </c>
      <c r="AT936" s="5">
        <f t="shared" si="18"/>
        <v>0.2469852613</v>
      </c>
      <c r="AU936" s="5" t="str">
        <f t="shared" si="19"/>
        <v>Low</v>
      </c>
      <c r="AV936" s="5"/>
      <c r="AW936" s="5"/>
      <c r="AX936" s="5"/>
      <c r="AY936" s="5"/>
      <c r="AZ936" s="5"/>
    </row>
    <row r="937" ht="14.25" customHeight="1">
      <c r="A937" s="5">
        <v>6383.0</v>
      </c>
      <c r="B937" s="5">
        <v>1971.0</v>
      </c>
      <c r="C937" s="5" t="s">
        <v>53</v>
      </c>
      <c r="D937" s="5" t="s">
        <v>50</v>
      </c>
      <c r="E937" s="5">
        <v>32892.0</v>
      </c>
      <c r="F937" s="2">
        <f t="shared" si="1"/>
        <v>32892</v>
      </c>
      <c r="G937" s="5">
        <v>0.0</v>
      </c>
      <c r="H937" s="5">
        <v>0.0</v>
      </c>
      <c r="I937" s="5" t="s">
        <v>380</v>
      </c>
      <c r="J937" s="2">
        <f t="array" ref="J937">INDEX('Purchase Behaviour'!B:B,MATCH(A937,'Purchase Behaviour'!A:A, 0))</f>
        <v>160.2515108</v>
      </c>
      <c r="K937" s="2">
        <f t="array" ref="K937">INDEX('Purchase Behaviour'!C:C, MATCH(A937,'Purchase Behaviour'!A:A, 0))</f>
        <v>101.1527081</v>
      </c>
      <c r="L937" s="2">
        <f t="array" ref="L937">INDEX('Purchase Behaviour'!D:D, MATCH($A937,'Purchase Behaviour'!$A:$A, 0))</f>
        <v>126.7250785</v>
      </c>
      <c r="M937" s="2">
        <f t="array" ref="M937">INDEX('Purchase Behaviour'!E:E, MATCH($A937,'Purchase Behaviour'!$A:$A, 0))</f>
        <v>181.8706857</v>
      </c>
      <c r="N937" s="2">
        <f t="array" ref="N937">INDEX('Purchase Behaviour'!F:F, MATCH($A937,'Purchase Behaviour'!$A:$A, 0))</f>
        <v>198.183164</v>
      </c>
      <c r="O937" s="2">
        <f t="array" ref="O937">INDEX('Purchase Behaviour'!G:G, MATCH($A937,'Purchase Behaviour'!$A:$A, 0))</f>
        <v>197.0044452</v>
      </c>
      <c r="P937" s="2">
        <f t="array" ref="P937">INDEX('Purchase Behaviour'!H:H, MATCH($A937,'Purchase Behaviour'!$A:$A, 0))</f>
        <v>2</v>
      </c>
      <c r="Q937" s="2">
        <f t="array" ref="Q937">INDEX('Purchase Behaviour'!I:I, MATCH($A937,'Purchase Behaviour'!$A:$A, 0))</f>
        <v>3</v>
      </c>
      <c r="R937" s="2">
        <f t="array" ref="R937">INDEX('Purchase Behaviour'!J:J, MATCH($A937,'Purchase Behaviour'!$A:$A, 0))</f>
        <v>0</v>
      </c>
      <c r="S937" s="2">
        <f t="array" ref="S937">INDEX('Purchase Behaviour'!K:K, MATCH($A937,'Purchase Behaviour'!$A:$A, 0))</f>
        <v>3</v>
      </c>
      <c r="T937" s="2">
        <f t="array" ref="T937">INDEX('Purchase Behaviour'!L:L, MATCH($A937,'Purchase Behaviour'!$A:$A, 0))</f>
        <v>8</v>
      </c>
      <c r="U937" s="2">
        <f t="array" ref="U937">INDEX('Purchase Behaviour'!M:M, MATCH($A937,'Purchase Behaviour'!$A:$A, 0))</f>
        <v>78</v>
      </c>
      <c r="V937" s="2">
        <f t="array" ref="V937">INDEX('Campaign Performance'!B:B, MATCH(A937,'Campaign Performance'!A:A, 0))</f>
        <v>0</v>
      </c>
      <c r="W937" s="2">
        <f t="array" ref="W937">INDEX('Campaign Performance'!C:C, MATCH($A937,'Campaign Performance'!$A:$A, 0))</f>
        <v>0</v>
      </c>
      <c r="X937" s="2">
        <f t="array" ref="X937">INDEX('Campaign Performance'!D:D, MATCH($A937,'Campaign Performance'!$A:$A, 0))</f>
        <v>0</v>
      </c>
      <c r="Y937" s="2">
        <f t="array" ref="Y937">INDEX('Campaign Performance'!E:E, MATCH($A937,'Campaign Performance'!$A:$A, 0))</f>
        <v>0</v>
      </c>
      <c r="Z937" s="2">
        <f t="array" ref="Z937">INDEX('Campaign Performance'!F:F, MATCH($A937,'Campaign Performance'!$A:$A, 0))</f>
        <v>0</v>
      </c>
      <c r="AA937" s="2">
        <f t="array" ref="AA937">INDEX('Campaign Performance'!G:G, MATCH($A937,'Campaign Performance'!$A:$A, 0))</f>
        <v>0</v>
      </c>
      <c r="AB937" s="2">
        <f t="array" ref="AB937">INDEX('Campaign Performance'!H:H, MATCH($A937,'Campaign Performance'!$A:$A, 0))</f>
        <v>0</v>
      </c>
      <c r="AC937" s="5">
        <f t="shared" si="2"/>
        <v>54</v>
      </c>
      <c r="AD937" s="5">
        <f t="shared" si="3"/>
        <v>11</v>
      </c>
      <c r="AE937" s="5">
        <f t="shared" si="4"/>
        <v>965.1875923</v>
      </c>
      <c r="AF937" s="5">
        <f t="shared" si="5"/>
        <v>0</v>
      </c>
      <c r="AG937" s="5" t="str">
        <f t="shared" si="6"/>
        <v>No kids</v>
      </c>
      <c r="AH937" s="5" t="str">
        <f t="shared" si="20"/>
        <v>Mid income</v>
      </c>
      <c r="AI937" s="5" t="str">
        <f t="shared" si="7"/>
        <v>No</v>
      </c>
      <c r="AJ937" s="5" t="str">
        <f t="shared" si="8"/>
        <v>No Acceptance</v>
      </c>
      <c r="AK937" s="5">
        <f t="shared" si="9"/>
        <v>2</v>
      </c>
      <c r="AL937" s="5">
        <f t="shared" si="10"/>
        <v>0.04891839314</v>
      </c>
      <c r="AM937" s="5">
        <f t="shared" si="11"/>
        <v>0.2121212121</v>
      </c>
      <c r="AN937" s="5">
        <f t="shared" si="12"/>
        <v>0.1111111111</v>
      </c>
      <c r="AO937" s="5">
        <f t="shared" si="13"/>
        <v>0</v>
      </c>
      <c r="AP937" s="5">
        <f t="shared" si="14"/>
        <v>0</v>
      </c>
      <c r="AQ937" s="5">
        <f t="shared" si="15"/>
        <v>0.5</v>
      </c>
      <c r="AR937" s="5">
        <f t="shared" si="16"/>
        <v>0.1425326286</v>
      </c>
      <c r="AS937" s="5">
        <f t="shared" si="17"/>
        <v>1947</v>
      </c>
      <c r="AT937" s="5">
        <f t="shared" si="18"/>
        <v>0.130861992</v>
      </c>
      <c r="AU937" s="5" t="str">
        <f t="shared" si="19"/>
        <v>Low</v>
      </c>
      <c r="AV937" s="5"/>
      <c r="AW937" s="5"/>
      <c r="AX937" s="5"/>
      <c r="AY937" s="5"/>
      <c r="AZ937" s="5"/>
    </row>
    <row r="938" ht="14.25" customHeight="1">
      <c r="A938" s="5">
        <v>1628.0</v>
      </c>
      <c r="B938" s="5">
        <v>1971.0</v>
      </c>
      <c r="C938" s="5" t="s">
        <v>46</v>
      </c>
      <c r="D938" s="5" t="s">
        <v>50</v>
      </c>
      <c r="E938" s="5">
        <v>71796.0</v>
      </c>
      <c r="F938" s="2">
        <f t="shared" si="1"/>
        <v>71796</v>
      </c>
      <c r="G938" s="5">
        <v>0.0</v>
      </c>
      <c r="H938" s="5">
        <v>0.0</v>
      </c>
      <c r="I938" s="5" t="s">
        <v>481</v>
      </c>
      <c r="J938" s="2">
        <f t="array" ref="J938">INDEX('Purchase Behaviour'!B:B,MATCH(A938,'Purchase Behaviour'!A:A, 0))</f>
        <v>370.4554314</v>
      </c>
      <c r="K938" s="2">
        <f t="array" ref="K938">INDEX('Purchase Behaviour'!C:C, MATCH(A938,'Purchase Behaviour'!A:A, 0))</f>
        <v>483.7263785</v>
      </c>
      <c r="L938" s="2">
        <f t="array" ref="L938">INDEX('Purchase Behaviour'!D:D, MATCH($A938,'Purchase Behaviour'!$A:$A, 0))</f>
        <v>276.4189236</v>
      </c>
      <c r="M938" s="2">
        <f t="array" ref="M938">INDEX('Purchase Behaviour'!E:E, MATCH($A938,'Purchase Behaviour'!$A:$A, 0))</f>
        <v>300.8165604</v>
      </c>
      <c r="N938" s="2">
        <f t="array" ref="N938">INDEX('Purchase Behaviour'!F:F, MATCH($A938,'Purchase Behaviour'!$A:$A, 0))</f>
        <v>58.3052245</v>
      </c>
      <c r="O938" s="2">
        <f t="array" ref="O938">INDEX('Purchase Behaviour'!G:G, MATCH($A938,'Purchase Behaviour'!$A:$A, 0))</f>
        <v>333.3096515</v>
      </c>
      <c r="P938" s="2">
        <f t="array" ref="P938">INDEX('Purchase Behaviour'!H:H, MATCH($A938,'Purchase Behaviour'!$A:$A, 0))</f>
        <v>1</v>
      </c>
      <c r="Q938" s="2">
        <f t="array" ref="Q938">INDEX('Purchase Behaviour'!I:I, MATCH($A938,'Purchase Behaviour'!$A:$A, 0))</f>
        <v>9</v>
      </c>
      <c r="R938" s="2">
        <f t="array" ref="R938">INDEX('Purchase Behaviour'!J:J, MATCH($A938,'Purchase Behaviour'!$A:$A, 0))</f>
        <v>3</v>
      </c>
      <c r="S938" s="2">
        <f t="array" ref="S938">INDEX('Purchase Behaviour'!K:K, MATCH($A938,'Purchase Behaviour'!$A:$A, 0))</f>
        <v>4</v>
      </c>
      <c r="T938" s="2">
        <f t="array" ref="T938">INDEX('Purchase Behaviour'!L:L, MATCH($A938,'Purchase Behaviour'!$A:$A, 0))</f>
        <v>4</v>
      </c>
      <c r="U938" s="2">
        <f t="array" ref="U938">INDEX('Purchase Behaviour'!M:M, MATCH($A938,'Purchase Behaviour'!$A:$A, 0))</f>
        <v>54</v>
      </c>
      <c r="V938" s="2">
        <f t="array" ref="V938">INDEX('Campaign Performance'!B:B, MATCH(A938,'Campaign Performance'!A:A, 0))</f>
        <v>0</v>
      </c>
      <c r="W938" s="2">
        <f t="array" ref="W938">INDEX('Campaign Performance'!C:C, MATCH($A938,'Campaign Performance'!$A:$A, 0))</f>
        <v>0</v>
      </c>
      <c r="X938" s="2">
        <f t="array" ref="X938">INDEX('Campaign Performance'!D:D, MATCH($A938,'Campaign Performance'!$A:$A, 0))</f>
        <v>0</v>
      </c>
      <c r="Y938" s="2">
        <f t="array" ref="Y938">INDEX('Campaign Performance'!E:E, MATCH($A938,'Campaign Performance'!$A:$A, 0))</f>
        <v>0</v>
      </c>
      <c r="Z938" s="2">
        <f t="array" ref="Z938">INDEX('Campaign Performance'!F:F, MATCH($A938,'Campaign Performance'!$A:$A, 0))</f>
        <v>0</v>
      </c>
      <c r="AA938" s="2">
        <f t="array" ref="AA938">INDEX('Campaign Performance'!G:G, MATCH($A938,'Campaign Performance'!$A:$A, 0))</f>
        <v>0</v>
      </c>
      <c r="AB938" s="2">
        <f t="array" ref="AB938">INDEX('Campaign Performance'!H:H, MATCH($A938,'Campaign Performance'!$A:$A, 0))</f>
        <v>0</v>
      </c>
      <c r="AC938" s="5">
        <f t="shared" si="2"/>
        <v>54</v>
      </c>
      <c r="AD938" s="5">
        <f t="shared" si="3"/>
        <v>12</v>
      </c>
      <c r="AE938" s="5">
        <f t="shared" si="4"/>
        <v>1823.03217</v>
      </c>
      <c r="AF938" s="5">
        <f t="shared" si="5"/>
        <v>0</v>
      </c>
      <c r="AG938" s="5" t="str">
        <f t="shared" si="6"/>
        <v>No kids</v>
      </c>
      <c r="AH938" s="5" t="str">
        <f t="shared" si="20"/>
        <v>High income</v>
      </c>
      <c r="AI938" s="5" t="str">
        <f t="shared" si="7"/>
        <v>No</v>
      </c>
      <c r="AJ938" s="5" t="str">
        <f t="shared" si="8"/>
        <v>No Acceptance</v>
      </c>
      <c r="AK938" s="5">
        <f t="shared" si="9"/>
        <v>3</v>
      </c>
      <c r="AL938" s="5">
        <f t="shared" si="10"/>
        <v>0.09239634358</v>
      </c>
      <c r="AM938" s="5">
        <f t="shared" si="11"/>
        <v>0.4545454545</v>
      </c>
      <c r="AN938" s="5">
        <f t="shared" si="12"/>
        <v>0.3333333333</v>
      </c>
      <c r="AO938" s="5">
        <f t="shared" si="13"/>
        <v>0.1071428571</v>
      </c>
      <c r="AP938" s="5">
        <f t="shared" si="14"/>
        <v>0</v>
      </c>
      <c r="AQ938" s="5">
        <f t="shared" si="15"/>
        <v>1</v>
      </c>
      <c r="AR938" s="5">
        <f t="shared" si="16"/>
        <v>0.320177008</v>
      </c>
      <c r="AS938" s="5">
        <f t="shared" si="17"/>
        <v>791</v>
      </c>
      <c r="AT938" s="5">
        <f t="shared" si="18"/>
        <v>0.6471639125</v>
      </c>
      <c r="AU938" s="5" t="str">
        <f t="shared" si="19"/>
        <v>Mid</v>
      </c>
      <c r="AV938" s="5"/>
      <c r="AW938" s="5"/>
      <c r="AX938" s="5"/>
      <c r="AY938" s="5"/>
      <c r="AZ938" s="5"/>
    </row>
    <row r="939" ht="14.25" customHeight="1">
      <c r="A939" s="5">
        <v>1204.0</v>
      </c>
      <c r="B939" s="5">
        <v>1970.0</v>
      </c>
      <c r="C939" s="5" t="s">
        <v>53</v>
      </c>
      <c r="D939" s="5" t="s">
        <v>54</v>
      </c>
      <c r="E939" s="5">
        <v>67536.0</v>
      </c>
      <c r="F939" s="2">
        <f t="shared" si="1"/>
        <v>67536</v>
      </c>
      <c r="G939" s="5">
        <v>0.0</v>
      </c>
      <c r="H939" s="5">
        <v>0.0</v>
      </c>
      <c r="I939" s="5" t="s">
        <v>265</v>
      </c>
      <c r="J939" s="2">
        <f t="array" ref="J939">INDEX('Purchase Behaviour'!B:B,MATCH(A939,'Purchase Behaviour'!A:A, 0))</f>
        <v>383.1017652</v>
      </c>
      <c r="K939" s="2">
        <f t="array" ref="K939">INDEX('Purchase Behaviour'!C:C, MATCH(A939,'Purchase Behaviour'!A:A, 0))</f>
        <v>352.6544072</v>
      </c>
      <c r="L939" s="2">
        <f t="array" ref="L939">INDEX('Purchase Behaviour'!D:D, MATCH($A939,'Purchase Behaviour'!$A:$A, 0))</f>
        <v>258.6259098</v>
      </c>
      <c r="M939" s="2">
        <f t="array" ref="M939">INDEX('Purchase Behaviour'!E:E, MATCH($A939,'Purchase Behaviour'!$A:$A, 0))</f>
        <v>410.4880152</v>
      </c>
      <c r="N939" s="2">
        <f t="array" ref="N939">INDEX('Purchase Behaviour'!F:F, MATCH($A939,'Purchase Behaviour'!$A:$A, 0))</f>
        <v>315.5209294</v>
      </c>
      <c r="O939" s="2">
        <f t="array" ref="O939">INDEX('Purchase Behaviour'!G:G, MATCH($A939,'Purchase Behaviour'!$A:$A, 0))</f>
        <v>402.4118209</v>
      </c>
      <c r="P939" s="2">
        <f t="array" ref="P939">INDEX('Purchase Behaviour'!H:H, MATCH($A939,'Purchase Behaviour'!$A:$A, 0))</f>
        <v>3</v>
      </c>
      <c r="Q939" s="2">
        <f t="array" ref="Q939">INDEX('Purchase Behaviour'!I:I, MATCH($A939,'Purchase Behaviour'!$A:$A, 0))</f>
        <v>11</v>
      </c>
      <c r="R939" s="2">
        <f t="array" ref="R939">INDEX('Purchase Behaviour'!J:J, MATCH($A939,'Purchase Behaviour'!$A:$A, 0))</f>
        <v>5</v>
      </c>
      <c r="S939" s="2">
        <f t="array" ref="S939">INDEX('Purchase Behaviour'!K:K, MATCH($A939,'Purchase Behaviour'!$A:$A, 0))</f>
        <v>11</v>
      </c>
      <c r="T939" s="2">
        <f t="array" ref="T939">INDEX('Purchase Behaviour'!L:L, MATCH($A939,'Purchase Behaviour'!$A:$A, 0))</f>
        <v>8</v>
      </c>
      <c r="U939" s="2">
        <f t="array" ref="U939">INDEX('Purchase Behaviour'!M:M, MATCH($A939,'Purchase Behaviour'!$A:$A, 0))</f>
        <v>45</v>
      </c>
      <c r="V939" s="2">
        <f t="array" ref="V939">INDEX('Campaign Performance'!B:B, MATCH(A939,'Campaign Performance'!A:A, 0))</f>
        <v>0</v>
      </c>
      <c r="W939" s="2">
        <f t="array" ref="W939">INDEX('Campaign Performance'!C:C, MATCH($A939,'Campaign Performance'!$A:$A, 0))</f>
        <v>0</v>
      </c>
      <c r="X939" s="2">
        <f t="array" ref="X939">INDEX('Campaign Performance'!D:D, MATCH($A939,'Campaign Performance'!$A:$A, 0))</f>
        <v>0</v>
      </c>
      <c r="Y939" s="2">
        <f t="array" ref="Y939">INDEX('Campaign Performance'!E:E, MATCH($A939,'Campaign Performance'!$A:$A, 0))</f>
        <v>1</v>
      </c>
      <c r="Z939" s="2">
        <f t="array" ref="Z939">INDEX('Campaign Performance'!F:F, MATCH($A939,'Campaign Performance'!$A:$A, 0))</f>
        <v>0</v>
      </c>
      <c r="AA939" s="2">
        <f t="array" ref="AA939">INDEX('Campaign Performance'!G:G, MATCH($A939,'Campaign Performance'!$A:$A, 0))</f>
        <v>0</v>
      </c>
      <c r="AB939" s="2">
        <f t="array" ref="AB939">INDEX('Campaign Performance'!H:H, MATCH($A939,'Campaign Performance'!$A:$A, 0))</f>
        <v>0</v>
      </c>
      <c r="AC939" s="5">
        <f t="shared" si="2"/>
        <v>55</v>
      </c>
      <c r="AD939" s="5">
        <f t="shared" si="3"/>
        <v>12</v>
      </c>
      <c r="AE939" s="5">
        <f t="shared" si="4"/>
        <v>2122.802848</v>
      </c>
      <c r="AF939" s="5">
        <f t="shared" si="5"/>
        <v>1</v>
      </c>
      <c r="AG939" s="5" t="str">
        <f t="shared" si="6"/>
        <v>No kids</v>
      </c>
      <c r="AH939" s="5" t="str">
        <f t="shared" si="20"/>
        <v>High income</v>
      </c>
      <c r="AI939" s="5" t="str">
        <f t="shared" si="7"/>
        <v>No</v>
      </c>
      <c r="AJ939" s="5" t="str">
        <f t="shared" si="8"/>
        <v>Low Acceptance</v>
      </c>
      <c r="AK939" s="5">
        <f t="shared" si="9"/>
        <v>3</v>
      </c>
      <c r="AL939" s="5">
        <f t="shared" si="10"/>
        <v>0.1075895557</v>
      </c>
      <c r="AM939" s="5">
        <f t="shared" si="11"/>
        <v>0.5454545455</v>
      </c>
      <c r="AN939" s="5">
        <f t="shared" si="12"/>
        <v>0.4074074074</v>
      </c>
      <c r="AO939" s="5">
        <f t="shared" si="13"/>
        <v>0.1785714286</v>
      </c>
      <c r="AP939" s="5">
        <f t="shared" si="14"/>
        <v>0.25</v>
      </c>
      <c r="AQ939" s="5">
        <f t="shared" si="15"/>
        <v>1</v>
      </c>
      <c r="AR939" s="5">
        <f t="shared" si="16"/>
        <v>0.3945020065</v>
      </c>
      <c r="AS939" s="5">
        <f t="shared" si="17"/>
        <v>361</v>
      </c>
      <c r="AT939" s="5">
        <f t="shared" si="18"/>
        <v>0.8392139348</v>
      </c>
      <c r="AU939" s="5" t="str">
        <f t="shared" si="19"/>
        <v>High</v>
      </c>
      <c r="AV939" s="5"/>
      <c r="AW939" s="5"/>
      <c r="AX939" s="5"/>
      <c r="AY939" s="5"/>
      <c r="AZ939" s="5"/>
    </row>
    <row r="940" ht="14.25" customHeight="1">
      <c r="A940" s="5">
        <v>3673.0</v>
      </c>
      <c r="B940" s="5">
        <v>1971.0</v>
      </c>
      <c r="C940" s="5" t="s">
        <v>46</v>
      </c>
      <c r="D940" s="5" t="s">
        <v>47</v>
      </c>
      <c r="E940" s="5">
        <v>55239.0</v>
      </c>
      <c r="F940" s="2">
        <f t="shared" si="1"/>
        <v>55239</v>
      </c>
      <c r="G940" s="5">
        <v>0.0</v>
      </c>
      <c r="H940" s="5">
        <v>1.0</v>
      </c>
      <c r="I940" s="5" t="s">
        <v>455</v>
      </c>
      <c r="J940" s="2">
        <f t="array" ref="J940">INDEX('Purchase Behaviour'!B:B,MATCH(A940,'Purchase Behaviour'!A:A, 0))</f>
        <v>305.4343221</v>
      </c>
      <c r="K940" s="2">
        <f t="array" ref="K940">INDEX('Purchase Behaviour'!C:C, MATCH(A940,'Purchase Behaviour'!A:A, 0))</f>
        <v>384.8016022</v>
      </c>
      <c r="L940" s="2">
        <f t="array" ref="L940">INDEX('Purchase Behaviour'!D:D, MATCH($A940,'Purchase Behaviour'!$A:$A, 0))</f>
        <v>293.0190015</v>
      </c>
      <c r="M940" s="2">
        <f t="array" ref="M940">INDEX('Purchase Behaviour'!E:E, MATCH($A940,'Purchase Behaviour'!$A:$A, 0))</f>
        <v>315.9048455</v>
      </c>
      <c r="N940" s="2">
        <f t="array" ref="N940">INDEX('Purchase Behaviour'!F:F, MATCH($A940,'Purchase Behaviour'!$A:$A, 0))</f>
        <v>257.8265388</v>
      </c>
      <c r="O940" s="2">
        <f t="array" ref="O940">INDEX('Purchase Behaviour'!G:G, MATCH($A940,'Purchase Behaviour'!$A:$A, 0))</f>
        <v>221.780434</v>
      </c>
      <c r="P940" s="2">
        <f t="array" ref="P940">INDEX('Purchase Behaviour'!H:H, MATCH($A940,'Purchase Behaviour'!$A:$A, 0))</f>
        <v>3</v>
      </c>
      <c r="Q940" s="2">
        <f t="array" ref="Q940">INDEX('Purchase Behaviour'!I:I, MATCH($A940,'Purchase Behaviour'!$A:$A, 0))</f>
        <v>7</v>
      </c>
      <c r="R940" s="2">
        <f t="array" ref="R940">INDEX('Purchase Behaviour'!J:J, MATCH($A940,'Purchase Behaviour'!$A:$A, 0))</f>
        <v>5</v>
      </c>
      <c r="S940" s="2">
        <f t="array" ref="S940">INDEX('Purchase Behaviour'!K:K, MATCH($A940,'Purchase Behaviour'!$A:$A, 0))</f>
        <v>11</v>
      </c>
      <c r="T940" s="2">
        <f t="array" ref="T940">INDEX('Purchase Behaviour'!L:L, MATCH($A940,'Purchase Behaviour'!$A:$A, 0))</f>
        <v>5</v>
      </c>
      <c r="U940" s="2">
        <f t="array" ref="U940">INDEX('Purchase Behaviour'!M:M, MATCH($A940,'Purchase Behaviour'!$A:$A, 0))</f>
        <v>59</v>
      </c>
      <c r="V940" s="2">
        <f t="array" ref="V940">INDEX('Campaign Performance'!B:B, MATCH(A940,'Campaign Performance'!A:A, 0))</f>
        <v>0</v>
      </c>
      <c r="W940" s="2">
        <f t="array" ref="W940">INDEX('Campaign Performance'!C:C, MATCH($A940,'Campaign Performance'!$A:$A, 0))</f>
        <v>0</v>
      </c>
      <c r="X940" s="2">
        <f t="array" ref="X940">INDEX('Campaign Performance'!D:D, MATCH($A940,'Campaign Performance'!$A:$A, 0))</f>
        <v>0</v>
      </c>
      <c r="Y940" s="2">
        <f t="array" ref="Y940">INDEX('Campaign Performance'!E:E, MATCH($A940,'Campaign Performance'!$A:$A, 0))</f>
        <v>0</v>
      </c>
      <c r="Z940" s="2">
        <f t="array" ref="Z940">INDEX('Campaign Performance'!F:F, MATCH($A940,'Campaign Performance'!$A:$A, 0))</f>
        <v>0</v>
      </c>
      <c r="AA940" s="2">
        <f t="array" ref="AA940">INDEX('Campaign Performance'!G:G, MATCH($A940,'Campaign Performance'!$A:$A, 0))</f>
        <v>0</v>
      </c>
      <c r="AB940" s="2">
        <f t="array" ref="AB940">INDEX('Campaign Performance'!H:H, MATCH($A940,'Campaign Performance'!$A:$A, 0))</f>
        <v>0</v>
      </c>
      <c r="AC940" s="5">
        <f t="shared" si="2"/>
        <v>54</v>
      </c>
      <c r="AD940" s="5">
        <f t="shared" si="3"/>
        <v>12</v>
      </c>
      <c r="AE940" s="5">
        <f t="shared" si="4"/>
        <v>1778.766744</v>
      </c>
      <c r="AF940" s="5">
        <f t="shared" si="5"/>
        <v>0</v>
      </c>
      <c r="AG940" s="5" t="str">
        <f t="shared" si="6"/>
        <v>Small family</v>
      </c>
      <c r="AH940" s="5" t="str">
        <f t="shared" si="20"/>
        <v>High income</v>
      </c>
      <c r="AI940" s="5" t="str">
        <f t="shared" si="7"/>
        <v>No</v>
      </c>
      <c r="AJ940" s="5" t="str">
        <f t="shared" si="8"/>
        <v>No Acceptance</v>
      </c>
      <c r="AK940" s="5">
        <f t="shared" si="9"/>
        <v>3</v>
      </c>
      <c r="AL940" s="5">
        <f t="shared" si="10"/>
        <v>0.09015284861</v>
      </c>
      <c r="AM940" s="5">
        <f t="shared" si="11"/>
        <v>0.404040404</v>
      </c>
      <c r="AN940" s="5">
        <f t="shared" si="12"/>
        <v>0.2592592593</v>
      </c>
      <c r="AO940" s="5">
        <f t="shared" si="13"/>
        <v>0.1785714286</v>
      </c>
      <c r="AP940" s="5">
        <f t="shared" si="14"/>
        <v>0</v>
      </c>
      <c r="AQ940" s="5">
        <f t="shared" si="15"/>
        <v>1</v>
      </c>
      <c r="AR940" s="5">
        <f t="shared" si="16"/>
        <v>0.3004963651</v>
      </c>
      <c r="AS940" s="5">
        <f t="shared" si="17"/>
        <v>950</v>
      </c>
      <c r="AT940" s="5">
        <f t="shared" si="18"/>
        <v>0.576150067</v>
      </c>
      <c r="AU940" s="5" t="str">
        <f t="shared" si="19"/>
        <v>Mid</v>
      </c>
      <c r="AV940" s="5"/>
      <c r="AW940" s="5"/>
      <c r="AX940" s="5"/>
      <c r="AY940" s="5"/>
      <c r="AZ940" s="5"/>
    </row>
    <row r="941" ht="14.25" customHeight="1">
      <c r="A941" s="5">
        <v>760.0</v>
      </c>
      <c r="B941" s="5">
        <v>1975.0</v>
      </c>
      <c r="C941" s="5" t="s">
        <v>53</v>
      </c>
      <c r="D941" s="5" t="s">
        <v>58</v>
      </c>
      <c r="E941" s="5">
        <v>60554.0</v>
      </c>
      <c r="F941" s="2">
        <f t="shared" si="1"/>
        <v>60554</v>
      </c>
      <c r="G941" s="5">
        <v>0.0</v>
      </c>
      <c r="H941" s="5">
        <v>1.0</v>
      </c>
      <c r="I941" s="5" t="s">
        <v>559</v>
      </c>
      <c r="J941" s="2">
        <f t="array" ref="J941">INDEX('Purchase Behaviour'!B:B,MATCH(A941,'Purchase Behaviour'!A:A, 0))</f>
        <v>335.247566</v>
      </c>
      <c r="K941" s="2">
        <f t="array" ref="K941">INDEX('Purchase Behaviour'!C:C, MATCH(A941,'Purchase Behaviour'!A:A, 0))</f>
        <v>429.0791916</v>
      </c>
      <c r="L941" s="2">
        <f t="array" ref="L941">INDEX('Purchase Behaviour'!D:D, MATCH($A941,'Purchase Behaviour'!$A:$A, 0))</f>
        <v>232.6433783</v>
      </c>
      <c r="M941" s="2">
        <f t="array" ref="M941">INDEX('Purchase Behaviour'!E:E, MATCH($A941,'Purchase Behaviour'!$A:$A, 0))</f>
        <v>266.7403138</v>
      </c>
      <c r="N941" s="2">
        <f t="array" ref="N941">INDEX('Purchase Behaviour'!F:F, MATCH($A941,'Purchase Behaviour'!$A:$A, 0))</f>
        <v>292.2183051</v>
      </c>
      <c r="O941" s="2">
        <f t="array" ref="O941">INDEX('Purchase Behaviour'!G:G, MATCH($A941,'Purchase Behaviour'!$A:$A, 0))</f>
        <v>353.2502938</v>
      </c>
      <c r="P941" s="2">
        <f t="array" ref="P941">INDEX('Purchase Behaviour'!H:H, MATCH($A941,'Purchase Behaviour'!$A:$A, 0))</f>
        <v>2</v>
      </c>
      <c r="Q941" s="2">
        <f t="array" ref="Q941">INDEX('Purchase Behaviour'!I:I, MATCH($A941,'Purchase Behaviour'!$A:$A, 0))</f>
        <v>8</v>
      </c>
      <c r="R941" s="2">
        <f t="array" ref="R941">INDEX('Purchase Behaviour'!J:J, MATCH($A941,'Purchase Behaviour'!$A:$A, 0))</f>
        <v>4</v>
      </c>
      <c r="S941" s="2">
        <f t="array" ref="S941">INDEX('Purchase Behaviour'!K:K, MATCH($A941,'Purchase Behaviour'!$A:$A, 0))</f>
        <v>9</v>
      </c>
      <c r="T941" s="2">
        <f t="array" ref="T941">INDEX('Purchase Behaviour'!L:L, MATCH($A941,'Purchase Behaviour'!$A:$A, 0))</f>
        <v>6</v>
      </c>
      <c r="U941" s="2">
        <f t="array" ref="U941">INDEX('Purchase Behaviour'!M:M, MATCH($A941,'Purchase Behaviour'!$A:$A, 0))</f>
        <v>8</v>
      </c>
      <c r="V941" s="2">
        <f t="array" ref="V941">INDEX('Campaign Performance'!B:B, MATCH(A941,'Campaign Performance'!A:A, 0))</f>
        <v>0</v>
      </c>
      <c r="W941" s="2">
        <f t="array" ref="W941">INDEX('Campaign Performance'!C:C, MATCH($A941,'Campaign Performance'!$A:$A, 0))</f>
        <v>0</v>
      </c>
      <c r="X941" s="2">
        <f t="array" ref="X941">INDEX('Campaign Performance'!D:D, MATCH($A941,'Campaign Performance'!$A:$A, 0))</f>
        <v>0</v>
      </c>
      <c r="Y941" s="2">
        <f t="array" ref="Y941">INDEX('Campaign Performance'!E:E, MATCH($A941,'Campaign Performance'!$A:$A, 0))</f>
        <v>0</v>
      </c>
      <c r="Z941" s="2">
        <f t="array" ref="Z941">INDEX('Campaign Performance'!F:F, MATCH($A941,'Campaign Performance'!$A:$A, 0))</f>
        <v>0</v>
      </c>
      <c r="AA941" s="2">
        <f t="array" ref="AA941">INDEX('Campaign Performance'!G:G, MATCH($A941,'Campaign Performance'!$A:$A, 0))</f>
        <v>0</v>
      </c>
      <c r="AB941" s="2">
        <f t="array" ref="AB941">INDEX('Campaign Performance'!H:H, MATCH($A941,'Campaign Performance'!$A:$A, 0))</f>
        <v>0</v>
      </c>
      <c r="AC941" s="5">
        <f t="shared" si="2"/>
        <v>50</v>
      </c>
      <c r="AD941" s="5">
        <f t="shared" si="3"/>
        <v>12</v>
      </c>
      <c r="AE941" s="5">
        <f t="shared" si="4"/>
        <v>1909.179049</v>
      </c>
      <c r="AF941" s="5">
        <f t="shared" si="5"/>
        <v>0</v>
      </c>
      <c r="AG941" s="5" t="str">
        <f t="shared" si="6"/>
        <v>Small family</v>
      </c>
      <c r="AH941" s="5" t="str">
        <f t="shared" si="20"/>
        <v>High income</v>
      </c>
      <c r="AI941" s="5" t="str">
        <f t="shared" si="7"/>
        <v>No</v>
      </c>
      <c r="AJ941" s="5" t="str">
        <f t="shared" si="8"/>
        <v>No Acceptance</v>
      </c>
      <c r="AK941" s="5">
        <f t="shared" si="9"/>
        <v>3</v>
      </c>
      <c r="AL941" s="5">
        <f t="shared" si="10"/>
        <v>0.09676250712</v>
      </c>
      <c r="AM941" s="5">
        <f t="shared" si="11"/>
        <v>0.9191919192</v>
      </c>
      <c r="AN941" s="5">
        <f t="shared" si="12"/>
        <v>0.2962962963</v>
      </c>
      <c r="AO941" s="5">
        <f t="shared" si="13"/>
        <v>0.1428571429</v>
      </c>
      <c r="AP941" s="5">
        <f t="shared" si="14"/>
        <v>0</v>
      </c>
      <c r="AQ941" s="5">
        <f t="shared" si="15"/>
        <v>1</v>
      </c>
      <c r="AR941" s="5">
        <f t="shared" si="16"/>
        <v>0.4586783613</v>
      </c>
      <c r="AS941" s="5">
        <f t="shared" si="17"/>
        <v>125</v>
      </c>
      <c r="AT941" s="5">
        <f t="shared" si="18"/>
        <v>0.9446181331</v>
      </c>
      <c r="AU941" s="5" t="str">
        <f t="shared" si="19"/>
        <v>High</v>
      </c>
      <c r="AV941" s="5"/>
      <c r="AW941" s="5"/>
      <c r="AX941" s="5"/>
      <c r="AY941" s="5"/>
      <c r="AZ941" s="5"/>
    </row>
    <row r="942" ht="14.25" customHeight="1">
      <c r="A942" s="5">
        <v>8957.0</v>
      </c>
      <c r="B942" s="5">
        <v>1960.0</v>
      </c>
      <c r="C942" s="5" t="s">
        <v>70</v>
      </c>
      <c r="D942" s="5" t="s">
        <v>47</v>
      </c>
      <c r="E942" s="5">
        <v>64831.0</v>
      </c>
      <c r="F942" s="2">
        <f t="shared" si="1"/>
        <v>64831</v>
      </c>
      <c r="G942" s="5">
        <v>0.0</v>
      </c>
      <c r="H942" s="5">
        <v>1.0</v>
      </c>
      <c r="I942" s="5" t="s">
        <v>560</v>
      </c>
      <c r="J942" s="2">
        <f t="array" ref="J942">INDEX('Purchase Behaviour'!B:B,MATCH(A942,'Purchase Behaviour'!A:A, 0))</f>
        <v>344.5054133</v>
      </c>
      <c r="K942" s="2">
        <f t="array" ref="K942">INDEX('Purchase Behaviour'!C:C, MATCH(A942,'Purchase Behaviour'!A:A, 0))</f>
        <v>400.850442</v>
      </c>
      <c r="L942" s="2">
        <f t="array" ref="L942">INDEX('Purchase Behaviour'!D:D, MATCH($A942,'Purchase Behaviour'!$A:$A, 0))</f>
        <v>506.1585314</v>
      </c>
      <c r="M942" s="2">
        <f t="array" ref="M942">INDEX('Purchase Behaviour'!E:E, MATCH($A942,'Purchase Behaviour'!$A:$A, 0))</f>
        <v>246.7900377</v>
      </c>
      <c r="N942" s="2">
        <f t="array" ref="N942">INDEX('Purchase Behaviour'!F:F, MATCH($A942,'Purchase Behaviour'!$A:$A, 0))</f>
        <v>370.7390657</v>
      </c>
      <c r="O942" s="2">
        <f t="array" ref="O942">INDEX('Purchase Behaviour'!G:G, MATCH($A942,'Purchase Behaviour'!$A:$A, 0))</f>
        <v>342.0417598</v>
      </c>
      <c r="P942" s="2">
        <f t="array" ref="P942">INDEX('Purchase Behaviour'!H:H, MATCH($A942,'Purchase Behaviour'!$A:$A, 0))</f>
        <v>8</v>
      </c>
      <c r="Q942" s="2">
        <f t="array" ref="Q942">INDEX('Purchase Behaviour'!I:I, MATCH($A942,'Purchase Behaviour'!$A:$A, 0))</f>
        <v>6</v>
      </c>
      <c r="R942" s="2">
        <f t="array" ref="R942">INDEX('Purchase Behaviour'!J:J, MATCH($A942,'Purchase Behaviour'!$A:$A, 0))</f>
        <v>3</v>
      </c>
      <c r="S942" s="2">
        <f t="array" ref="S942">INDEX('Purchase Behaviour'!K:K, MATCH($A942,'Purchase Behaviour'!$A:$A, 0))</f>
        <v>5</v>
      </c>
      <c r="T942" s="2">
        <f t="array" ref="T942">INDEX('Purchase Behaviour'!L:L, MATCH($A942,'Purchase Behaviour'!$A:$A, 0))</f>
        <v>6</v>
      </c>
      <c r="U942" s="2">
        <f t="array" ref="U942">INDEX('Purchase Behaviour'!M:M, MATCH($A942,'Purchase Behaviour'!$A:$A, 0))</f>
        <v>51</v>
      </c>
      <c r="V942" s="2">
        <f t="array" ref="V942">INDEX('Campaign Performance'!B:B, MATCH(A942,'Campaign Performance'!A:A, 0))</f>
        <v>0</v>
      </c>
      <c r="W942" s="2">
        <f t="array" ref="W942">INDEX('Campaign Performance'!C:C, MATCH($A942,'Campaign Performance'!$A:$A, 0))</f>
        <v>0</v>
      </c>
      <c r="X942" s="2">
        <f t="array" ref="X942">INDEX('Campaign Performance'!D:D, MATCH($A942,'Campaign Performance'!$A:$A, 0))</f>
        <v>0</v>
      </c>
      <c r="Y942" s="2">
        <f t="array" ref="Y942">INDEX('Campaign Performance'!E:E, MATCH($A942,'Campaign Performance'!$A:$A, 0))</f>
        <v>0</v>
      </c>
      <c r="Z942" s="2">
        <f t="array" ref="Z942">INDEX('Campaign Performance'!F:F, MATCH($A942,'Campaign Performance'!$A:$A, 0))</f>
        <v>0</v>
      </c>
      <c r="AA942" s="2">
        <f t="array" ref="AA942">INDEX('Campaign Performance'!G:G, MATCH($A942,'Campaign Performance'!$A:$A, 0))</f>
        <v>0</v>
      </c>
      <c r="AB942" s="2">
        <f t="array" ref="AB942">INDEX('Campaign Performance'!H:H, MATCH($A942,'Campaign Performance'!$A:$A, 0))</f>
        <v>0</v>
      </c>
      <c r="AC942" s="5">
        <f t="shared" si="2"/>
        <v>65</v>
      </c>
      <c r="AD942" s="5">
        <f t="shared" si="3"/>
        <v>12</v>
      </c>
      <c r="AE942" s="5">
        <f t="shared" si="4"/>
        <v>2211.08525</v>
      </c>
      <c r="AF942" s="5">
        <f t="shared" si="5"/>
        <v>0</v>
      </c>
      <c r="AG942" s="5" t="str">
        <f t="shared" si="6"/>
        <v>Small family</v>
      </c>
      <c r="AH942" s="5" t="str">
        <f t="shared" si="20"/>
        <v>High income</v>
      </c>
      <c r="AI942" s="5" t="str">
        <f t="shared" si="7"/>
        <v>No</v>
      </c>
      <c r="AJ942" s="5" t="str">
        <f t="shared" si="8"/>
        <v>No Acceptance</v>
      </c>
      <c r="AK942" s="5">
        <f t="shared" si="9"/>
        <v>3</v>
      </c>
      <c r="AL942" s="5">
        <f t="shared" si="10"/>
        <v>0.1120639536</v>
      </c>
      <c r="AM942" s="5">
        <f t="shared" si="11"/>
        <v>0.4848484848</v>
      </c>
      <c r="AN942" s="5">
        <f t="shared" si="12"/>
        <v>0.2222222222</v>
      </c>
      <c r="AO942" s="5">
        <f t="shared" si="13"/>
        <v>0.1071428571</v>
      </c>
      <c r="AP942" s="5">
        <f t="shared" si="14"/>
        <v>0</v>
      </c>
      <c r="AQ942" s="5">
        <f t="shared" si="15"/>
        <v>1</v>
      </c>
      <c r="AR942" s="5">
        <f t="shared" si="16"/>
        <v>0.3175181529</v>
      </c>
      <c r="AS942" s="5">
        <f t="shared" si="17"/>
        <v>818</v>
      </c>
      <c r="AT942" s="5">
        <f t="shared" si="18"/>
        <v>0.6351049576</v>
      </c>
      <c r="AU942" s="5" t="str">
        <f t="shared" si="19"/>
        <v>Mid</v>
      </c>
      <c r="AV942" s="5"/>
      <c r="AW942" s="5"/>
      <c r="AX942" s="5"/>
      <c r="AY942" s="5"/>
      <c r="AZ942" s="5"/>
    </row>
    <row r="943" ht="14.25" customHeight="1">
      <c r="A943" s="5">
        <v>4128.0</v>
      </c>
      <c r="B943" s="5">
        <v>1962.0</v>
      </c>
      <c r="C943" s="5" t="s">
        <v>53</v>
      </c>
      <c r="D943" s="5" t="s">
        <v>50</v>
      </c>
      <c r="E943" s="5">
        <v>56067.0</v>
      </c>
      <c r="F943" s="2">
        <f t="shared" si="1"/>
        <v>56067</v>
      </c>
      <c r="G943" s="5">
        <v>0.0</v>
      </c>
      <c r="H943" s="5">
        <v>0.0</v>
      </c>
      <c r="I943" s="5" t="s">
        <v>561</v>
      </c>
      <c r="J943" s="2">
        <f t="array" ref="J943">INDEX('Purchase Behaviour'!B:B,MATCH(A943,'Purchase Behaviour'!A:A, 0))</f>
        <v>269.9118492</v>
      </c>
      <c r="K943" s="2">
        <f t="array" ref="K943">INDEX('Purchase Behaviour'!C:C, MATCH(A943,'Purchase Behaviour'!A:A, 0))</f>
        <v>320.3089155</v>
      </c>
      <c r="L943" s="2">
        <f t="array" ref="L943">INDEX('Purchase Behaviour'!D:D, MATCH($A943,'Purchase Behaviour'!$A:$A, 0))</f>
        <v>245.3725712</v>
      </c>
      <c r="M943" s="2">
        <f t="array" ref="M943">INDEX('Purchase Behaviour'!E:E, MATCH($A943,'Purchase Behaviour'!$A:$A, 0))</f>
        <v>296.0103355</v>
      </c>
      <c r="N943" s="2">
        <f t="array" ref="N943">INDEX('Purchase Behaviour'!F:F, MATCH($A943,'Purchase Behaviour'!$A:$A, 0))</f>
        <v>156.2195778</v>
      </c>
      <c r="O943" s="2">
        <f t="array" ref="O943">INDEX('Purchase Behaviour'!G:G, MATCH($A943,'Purchase Behaviour'!$A:$A, 0))</f>
        <v>222.0206653</v>
      </c>
      <c r="P943" s="2">
        <f t="array" ref="P943">INDEX('Purchase Behaviour'!H:H, MATCH($A943,'Purchase Behaviour'!$A:$A, 0))</f>
        <v>2</v>
      </c>
      <c r="Q943" s="2">
        <f t="array" ref="Q943">INDEX('Purchase Behaviour'!I:I, MATCH($A943,'Purchase Behaviour'!$A:$A, 0))</f>
        <v>7</v>
      </c>
      <c r="R943" s="2">
        <f t="array" ref="R943">INDEX('Purchase Behaviour'!J:J, MATCH($A943,'Purchase Behaviour'!$A:$A, 0))</f>
        <v>4</v>
      </c>
      <c r="S943" s="2">
        <f t="array" ref="S943">INDEX('Purchase Behaviour'!K:K, MATCH($A943,'Purchase Behaviour'!$A:$A, 0))</f>
        <v>7</v>
      </c>
      <c r="T943" s="2">
        <f t="array" ref="T943">INDEX('Purchase Behaviour'!L:L, MATCH($A943,'Purchase Behaviour'!$A:$A, 0))</f>
        <v>5</v>
      </c>
      <c r="U943" s="2">
        <f t="array" ref="U943">INDEX('Purchase Behaviour'!M:M, MATCH($A943,'Purchase Behaviour'!$A:$A, 0))</f>
        <v>51</v>
      </c>
      <c r="V943" s="2">
        <f t="array" ref="V943">INDEX('Campaign Performance'!B:B, MATCH(A943,'Campaign Performance'!A:A, 0))</f>
        <v>0</v>
      </c>
      <c r="W943" s="2">
        <f t="array" ref="W943">INDEX('Campaign Performance'!C:C, MATCH($A943,'Campaign Performance'!$A:$A, 0))</f>
        <v>0</v>
      </c>
      <c r="X943" s="2">
        <f t="array" ref="X943">INDEX('Campaign Performance'!D:D, MATCH($A943,'Campaign Performance'!$A:$A, 0))</f>
        <v>0</v>
      </c>
      <c r="Y943" s="2">
        <f t="array" ref="Y943">INDEX('Campaign Performance'!E:E, MATCH($A943,'Campaign Performance'!$A:$A, 0))</f>
        <v>0</v>
      </c>
      <c r="Z943" s="2">
        <f t="array" ref="Z943">INDEX('Campaign Performance'!F:F, MATCH($A943,'Campaign Performance'!$A:$A, 0))</f>
        <v>0</v>
      </c>
      <c r="AA943" s="2">
        <f t="array" ref="AA943">INDEX('Campaign Performance'!G:G, MATCH($A943,'Campaign Performance'!$A:$A, 0))</f>
        <v>0</v>
      </c>
      <c r="AB943" s="2">
        <f t="array" ref="AB943">INDEX('Campaign Performance'!H:H, MATCH($A943,'Campaign Performance'!$A:$A, 0))</f>
        <v>0</v>
      </c>
      <c r="AC943" s="5">
        <f t="shared" si="2"/>
        <v>63</v>
      </c>
      <c r="AD943" s="5">
        <f t="shared" si="3"/>
        <v>12</v>
      </c>
      <c r="AE943" s="5">
        <f t="shared" si="4"/>
        <v>1509.843915</v>
      </c>
      <c r="AF943" s="5">
        <f t="shared" si="5"/>
        <v>0</v>
      </c>
      <c r="AG943" s="5" t="str">
        <f t="shared" si="6"/>
        <v>No kids</v>
      </c>
      <c r="AH943" s="5" t="str">
        <f t="shared" si="20"/>
        <v>High income</v>
      </c>
      <c r="AI943" s="5" t="str">
        <f t="shared" si="7"/>
        <v>No</v>
      </c>
      <c r="AJ943" s="5" t="str">
        <f t="shared" si="8"/>
        <v>No Acceptance</v>
      </c>
      <c r="AK943" s="5">
        <f t="shared" si="9"/>
        <v>3</v>
      </c>
      <c r="AL943" s="5">
        <f t="shared" si="10"/>
        <v>0.07652309124</v>
      </c>
      <c r="AM943" s="5">
        <f t="shared" si="11"/>
        <v>0.4848484848</v>
      </c>
      <c r="AN943" s="5">
        <f t="shared" si="12"/>
        <v>0.2592592593</v>
      </c>
      <c r="AO943" s="5">
        <f t="shared" si="13"/>
        <v>0.1428571429</v>
      </c>
      <c r="AP943" s="5">
        <f t="shared" si="14"/>
        <v>0</v>
      </c>
      <c r="AQ943" s="5">
        <f t="shared" si="15"/>
        <v>1</v>
      </c>
      <c r="AR943" s="5">
        <f t="shared" si="16"/>
        <v>0.3177599214</v>
      </c>
      <c r="AS943" s="5">
        <f t="shared" si="17"/>
        <v>814</v>
      </c>
      <c r="AT943" s="5">
        <f t="shared" si="18"/>
        <v>0.6368914694</v>
      </c>
      <c r="AU943" s="5" t="str">
        <f t="shared" si="19"/>
        <v>Mid</v>
      </c>
      <c r="AV943" s="5"/>
      <c r="AW943" s="5"/>
      <c r="AX943" s="5"/>
      <c r="AY943" s="5"/>
      <c r="AZ943" s="5"/>
    </row>
    <row r="944" ht="14.25" customHeight="1">
      <c r="A944" s="5">
        <v>6810.0</v>
      </c>
      <c r="B944" s="5">
        <v>1983.0</v>
      </c>
      <c r="C944" s="5" t="s">
        <v>46</v>
      </c>
      <c r="D944" s="5" t="s">
        <v>58</v>
      </c>
      <c r="E944" s="5">
        <v>82025.0</v>
      </c>
      <c r="F944" s="2">
        <f t="shared" si="1"/>
        <v>82025</v>
      </c>
      <c r="G944" s="5">
        <v>1.0</v>
      </c>
      <c r="H944" s="5">
        <v>2.0</v>
      </c>
      <c r="I944" s="5" t="s">
        <v>562</v>
      </c>
      <c r="J944" s="2">
        <f t="array" ref="J944">INDEX('Purchase Behaviour'!B:B,MATCH(A944,'Purchase Behaviour'!A:A, 0))</f>
        <v>524.048268</v>
      </c>
      <c r="K944" s="2">
        <f t="array" ref="K944">INDEX('Purchase Behaviour'!C:C, MATCH(A944,'Purchase Behaviour'!A:A, 0))</f>
        <v>519.2206638</v>
      </c>
      <c r="L944" s="2">
        <f t="array" ref="L944">INDEX('Purchase Behaviour'!D:D, MATCH($A944,'Purchase Behaviour'!$A:$A, 0))</f>
        <v>425.0683188</v>
      </c>
      <c r="M944" s="2">
        <f t="array" ref="M944">INDEX('Purchase Behaviour'!E:E, MATCH($A944,'Purchase Behaviour'!$A:$A, 0))</f>
        <v>335.5839218</v>
      </c>
      <c r="N944" s="2">
        <f t="array" ref="N944">INDEX('Purchase Behaviour'!F:F, MATCH($A944,'Purchase Behaviour'!$A:$A, 0))</f>
        <v>496.1341258</v>
      </c>
      <c r="O944" s="2">
        <f t="array" ref="O944">INDEX('Purchase Behaviour'!G:G, MATCH($A944,'Purchase Behaviour'!$A:$A, 0))</f>
        <v>547.7815475</v>
      </c>
      <c r="P944" s="2">
        <f t="array" ref="P944">INDEX('Purchase Behaviour'!H:H, MATCH($A944,'Purchase Behaviour'!$A:$A, 0))</f>
        <v>1</v>
      </c>
      <c r="Q944" s="2">
        <f t="array" ref="Q944">INDEX('Purchase Behaviour'!I:I, MATCH($A944,'Purchase Behaviour'!$A:$A, 0))</f>
        <v>3</v>
      </c>
      <c r="R944" s="2">
        <f t="array" ref="R944">INDEX('Purchase Behaviour'!J:J, MATCH($A944,'Purchase Behaviour'!$A:$A, 0))</f>
        <v>2</v>
      </c>
      <c r="S944" s="2">
        <f t="array" ref="S944">INDEX('Purchase Behaviour'!K:K, MATCH($A944,'Purchase Behaviour'!$A:$A, 0))</f>
        <v>6</v>
      </c>
      <c r="T944" s="2">
        <f t="array" ref="T944">INDEX('Purchase Behaviour'!L:L, MATCH($A944,'Purchase Behaviour'!$A:$A, 0))</f>
        <v>1</v>
      </c>
      <c r="U944" s="2">
        <f t="array" ref="U944">INDEX('Purchase Behaviour'!M:M, MATCH($A944,'Purchase Behaviour'!$A:$A, 0))</f>
        <v>76</v>
      </c>
      <c r="V944" s="2">
        <f t="array" ref="V944">INDEX('Campaign Performance'!B:B, MATCH(A944,'Campaign Performance'!A:A, 0))</f>
        <v>0</v>
      </c>
      <c r="W944" s="2">
        <f t="array" ref="W944">INDEX('Campaign Performance'!C:C, MATCH($A944,'Campaign Performance'!$A:$A, 0))</f>
        <v>0</v>
      </c>
      <c r="X944" s="2">
        <f t="array" ref="X944">INDEX('Campaign Performance'!D:D, MATCH($A944,'Campaign Performance'!$A:$A, 0))</f>
        <v>1</v>
      </c>
      <c r="Y944" s="2">
        <f t="array" ref="Y944">INDEX('Campaign Performance'!E:E, MATCH($A944,'Campaign Performance'!$A:$A, 0))</f>
        <v>0</v>
      </c>
      <c r="Z944" s="2">
        <f t="array" ref="Z944">INDEX('Campaign Performance'!F:F, MATCH($A944,'Campaign Performance'!$A:$A, 0))</f>
        <v>0</v>
      </c>
      <c r="AA944" s="2">
        <f t="array" ref="AA944">INDEX('Campaign Performance'!G:G, MATCH($A944,'Campaign Performance'!$A:$A, 0))</f>
        <v>0</v>
      </c>
      <c r="AB944" s="2">
        <f t="array" ref="AB944">INDEX('Campaign Performance'!H:H, MATCH($A944,'Campaign Performance'!$A:$A, 0))</f>
        <v>1</v>
      </c>
      <c r="AC944" s="5">
        <f t="shared" si="2"/>
        <v>42</v>
      </c>
      <c r="AD944" s="5">
        <f t="shared" si="3"/>
        <v>12</v>
      </c>
      <c r="AE944" s="5">
        <f t="shared" si="4"/>
        <v>2847.836846</v>
      </c>
      <c r="AF944" s="5">
        <f t="shared" si="5"/>
        <v>1</v>
      </c>
      <c r="AG944" s="5" t="str">
        <f t="shared" si="6"/>
        <v>Large family</v>
      </c>
      <c r="AH944" s="5" t="str">
        <f t="shared" si="20"/>
        <v>High income</v>
      </c>
      <c r="AI944" s="5" t="str">
        <f t="shared" si="7"/>
        <v>Yes</v>
      </c>
      <c r="AJ944" s="5" t="str">
        <f t="shared" si="8"/>
        <v>Low Acceptance</v>
      </c>
      <c r="AK944" s="5">
        <f t="shared" si="9"/>
        <v>3</v>
      </c>
      <c r="AL944" s="5">
        <f t="shared" si="10"/>
        <v>0.1443362964</v>
      </c>
      <c r="AM944" s="5">
        <f t="shared" si="11"/>
        <v>0.2323232323</v>
      </c>
      <c r="AN944" s="5">
        <f t="shared" si="12"/>
        <v>0.1111111111</v>
      </c>
      <c r="AO944" s="5">
        <f t="shared" si="13"/>
        <v>0.07142857143</v>
      </c>
      <c r="AP944" s="5">
        <f t="shared" si="14"/>
        <v>0.25</v>
      </c>
      <c r="AQ944" s="5">
        <f t="shared" si="15"/>
        <v>1</v>
      </c>
      <c r="AR944" s="5">
        <f t="shared" si="16"/>
        <v>0.2545905676</v>
      </c>
      <c r="AS944" s="5">
        <f t="shared" si="17"/>
        <v>1287</v>
      </c>
      <c r="AT944" s="5">
        <f t="shared" si="18"/>
        <v>0.4256364448</v>
      </c>
      <c r="AU944" s="5" t="str">
        <f t="shared" si="19"/>
        <v>Low</v>
      </c>
      <c r="AV944" s="5"/>
      <c r="AW944" s="5"/>
      <c r="AX944" s="5"/>
      <c r="AY944" s="5"/>
      <c r="AZ944" s="5"/>
    </row>
    <row r="945" ht="14.25" customHeight="1">
      <c r="A945" s="5">
        <v>5386.0</v>
      </c>
      <c r="B945" s="5">
        <v>1960.0</v>
      </c>
      <c r="C945" s="5" t="s">
        <v>46</v>
      </c>
      <c r="D945" s="5" t="s">
        <v>50</v>
      </c>
      <c r="E945" s="5">
        <v>94384.0</v>
      </c>
      <c r="F945" s="2">
        <f t="shared" si="1"/>
        <v>94384</v>
      </c>
      <c r="G945" s="5">
        <v>0.0</v>
      </c>
      <c r="H945" s="5">
        <v>0.0</v>
      </c>
      <c r="I945" s="5" t="s">
        <v>563</v>
      </c>
      <c r="J945" s="2">
        <f t="array" ref="J945">INDEX('Purchase Behaviour'!B:B,MATCH(A945,'Purchase Behaviour'!A:A, 0))</f>
        <v>392.0270004</v>
      </c>
      <c r="K945" s="2">
        <f t="array" ref="K945">INDEX('Purchase Behaviour'!C:C, MATCH(A945,'Purchase Behaviour'!A:A, 0))</f>
        <v>241.3438683</v>
      </c>
      <c r="L945" s="2">
        <f t="array" ref="L945">INDEX('Purchase Behaviour'!D:D, MATCH($A945,'Purchase Behaviour'!$A:$A, 0))</f>
        <v>516.5303698</v>
      </c>
      <c r="M945" s="2">
        <f t="array" ref="M945">INDEX('Purchase Behaviour'!E:E, MATCH($A945,'Purchase Behaviour'!$A:$A, 0))</f>
        <v>583.6787126</v>
      </c>
      <c r="N945" s="2">
        <f t="array" ref="N945">INDEX('Purchase Behaviour'!F:F, MATCH($A945,'Purchase Behaviour'!$A:$A, 0))</f>
        <v>536.5243699</v>
      </c>
      <c r="O945" s="2">
        <f t="array" ref="O945">INDEX('Purchase Behaviour'!G:G, MATCH($A945,'Purchase Behaviour'!$A:$A, 0))</f>
        <v>677.805509</v>
      </c>
      <c r="P945" s="2">
        <f t="array" ref="P945">INDEX('Purchase Behaviour'!H:H, MATCH($A945,'Purchase Behaviour'!$A:$A, 0))</f>
        <v>0</v>
      </c>
      <c r="Q945" s="2">
        <f t="array" ref="Q945">INDEX('Purchase Behaviour'!I:I, MATCH($A945,'Purchase Behaviour'!$A:$A, 0))</f>
        <v>5</v>
      </c>
      <c r="R945" s="2">
        <f t="array" ref="R945">INDEX('Purchase Behaviour'!J:J, MATCH($A945,'Purchase Behaviour'!$A:$A, 0))</f>
        <v>8</v>
      </c>
      <c r="S945" s="2">
        <f t="array" ref="S945">INDEX('Purchase Behaviour'!K:K, MATCH($A945,'Purchase Behaviour'!$A:$A, 0))</f>
        <v>5</v>
      </c>
      <c r="T945" s="2">
        <f t="array" ref="T945">INDEX('Purchase Behaviour'!L:L, MATCH($A945,'Purchase Behaviour'!$A:$A, 0))</f>
        <v>2</v>
      </c>
      <c r="U945" s="2">
        <f t="array" ref="U945">INDEX('Purchase Behaviour'!M:M, MATCH($A945,'Purchase Behaviour'!$A:$A, 0))</f>
        <v>62</v>
      </c>
      <c r="V945" s="2">
        <f t="array" ref="V945">INDEX('Campaign Performance'!B:B, MATCH(A945,'Campaign Performance'!A:A, 0))</f>
        <v>0</v>
      </c>
      <c r="W945" s="2">
        <f t="array" ref="W945">INDEX('Campaign Performance'!C:C, MATCH($A945,'Campaign Performance'!$A:$A, 0))</f>
        <v>1</v>
      </c>
      <c r="X945" s="2">
        <f t="array" ref="X945">INDEX('Campaign Performance'!D:D, MATCH($A945,'Campaign Performance'!$A:$A, 0))</f>
        <v>1</v>
      </c>
      <c r="Y945" s="2">
        <f t="array" ref="Y945">INDEX('Campaign Performance'!E:E, MATCH($A945,'Campaign Performance'!$A:$A, 0))</f>
        <v>1</v>
      </c>
      <c r="Z945" s="2">
        <f t="array" ref="Z945">INDEX('Campaign Performance'!F:F, MATCH($A945,'Campaign Performance'!$A:$A, 0))</f>
        <v>0</v>
      </c>
      <c r="AA945" s="2">
        <f t="array" ref="AA945">INDEX('Campaign Performance'!G:G, MATCH($A945,'Campaign Performance'!$A:$A, 0))</f>
        <v>0</v>
      </c>
      <c r="AB945" s="2">
        <f t="array" ref="AB945">INDEX('Campaign Performance'!H:H, MATCH($A945,'Campaign Performance'!$A:$A, 0))</f>
        <v>1</v>
      </c>
      <c r="AC945" s="5">
        <f t="shared" si="2"/>
        <v>65</v>
      </c>
      <c r="AD945" s="5">
        <f t="shared" si="3"/>
        <v>12</v>
      </c>
      <c r="AE945" s="5">
        <f t="shared" si="4"/>
        <v>2947.90983</v>
      </c>
      <c r="AF945" s="5">
        <f t="shared" si="5"/>
        <v>3</v>
      </c>
      <c r="AG945" s="5" t="str">
        <f t="shared" si="6"/>
        <v>No kids</v>
      </c>
      <c r="AH945" s="5" t="str">
        <f t="shared" si="20"/>
        <v>High income</v>
      </c>
      <c r="AI945" s="5" t="str">
        <f t="shared" si="7"/>
        <v>Yes</v>
      </c>
      <c r="AJ945" s="5" t="str">
        <f t="shared" si="8"/>
        <v>High Acceptance</v>
      </c>
      <c r="AK945" s="5">
        <f t="shared" si="9"/>
        <v>3</v>
      </c>
      <c r="AL945" s="5">
        <f t="shared" si="10"/>
        <v>0.1494082738</v>
      </c>
      <c r="AM945" s="5">
        <f t="shared" si="11"/>
        <v>0.3737373737</v>
      </c>
      <c r="AN945" s="5">
        <f t="shared" si="12"/>
        <v>0.1851851852</v>
      </c>
      <c r="AO945" s="5">
        <f t="shared" si="13"/>
        <v>0.2857142857</v>
      </c>
      <c r="AP945" s="5">
        <f t="shared" si="14"/>
        <v>0.75</v>
      </c>
      <c r="AQ945" s="5">
        <f t="shared" si="15"/>
        <v>1</v>
      </c>
      <c r="AR945" s="5">
        <f t="shared" si="16"/>
        <v>0.3808224869</v>
      </c>
      <c r="AS945" s="5">
        <f t="shared" si="17"/>
        <v>408</v>
      </c>
      <c r="AT945" s="5">
        <f t="shared" si="18"/>
        <v>0.8182224207</v>
      </c>
      <c r="AU945" s="5" t="str">
        <f t="shared" si="19"/>
        <v>High</v>
      </c>
      <c r="AV945" s="5"/>
      <c r="AW945" s="5"/>
      <c r="AX945" s="5"/>
      <c r="AY945" s="5"/>
      <c r="AZ945" s="5"/>
    </row>
    <row r="946" ht="14.25" customHeight="1">
      <c r="A946" s="5">
        <v>8700.0</v>
      </c>
      <c r="B946" s="5">
        <v>1986.0</v>
      </c>
      <c r="C946" s="5" t="s">
        <v>64</v>
      </c>
      <c r="D946" s="5" t="s">
        <v>47</v>
      </c>
      <c r="E946" s="5">
        <v>14906.0</v>
      </c>
      <c r="F946" s="2">
        <f t="shared" si="1"/>
        <v>14906</v>
      </c>
      <c r="G946" s="5">
        <v>1.0</v>
      </c>
      <c r="H946" s="5">
        <v>0.0</v>
      </c>
      <c r="I946" s="5" t="s">
        <v>327</v>
      </c>
      <c r="J946" s="2">
        <f t="array" ref="J946">INDEX('Purchase Behaviour'!B:B,MATCH(A946,'Purchase Behaviour'!A:A, 0))</f>
        <v>107.1417063</v>
      </c>
      <c r="K946" s="2">
        <f t="array" ref="K946">INDEX('Purchase Behaviour'!C:C, MATCH(A946,'Purchase Behaviour'!A:A, 0))</f>
        <v>64.35400417</v>
      </c>
      <c r="L946" s="2">
        <f t="array" ref="L946">INDEX('Purchase Behaviour'!D:D, MATCH($A946,'Purchase Behaviour'!$A:$A, 0))</f>
        <v>75.86613118</v>
      </c>
      <c r="M946" s="2">
        <f t="array" ref="M946">INDEX('Purchase Behaviour'!E:E, MATCH($A946,'Purchase Behaviour'!$A:$A, 0))</f>
        <v>59.99152205</v>
      </c>
      <c r="N946" s="2">
        <f t="array" ref="N946">INDEX('Purchase Behaviour'!F:F, MATCH($A946,'Purchase Behaviour'!$A:$A, 0))</f>
        <v>47.99696478</v>
      </c>
      <c r="O946" s="2">
        <f t="array" ref="O946">INDEX('Purchase Behaviour'!G:G, MATCH($A946,'Purchase Behaviour'!$A:$A, 0))</f>
        <v>49.33499526</v>
      </c>
      <c r="P946" s="2">
        <f t="array" ref="P946">INDEX('Purchase Behaviour'!H:H, MATCH($A946,'Purchase Behaviour'!$A:$A, 0))</f>
        <v>3</v>
      </c>
      <c r="Q946" s="2">
        <f t="array" ref="Q946">INDEX('Purchase Behaviour'!I:I, MATCH($A946,'Purchase Behaviour'!$A:$A, 0))</f>
        <v>2</v>
      </c>
      <c r="R946" s="2">
        <f t="array" ref="R946">INDEX('Purchase Behaviour'!J:J, MATCH($A946,'Purchase Behaviour'!$A:$A, 0))</f>
        <v>1</v>
      </c>
      <c r="S946" s="2">
        <f t="array" ref="S946">INDEX('Purchase Behaviour'!K:K, MATCH($A946,'Purchase Behaviour'!$A:$A, 0))</f>
        <v>3</v>
      </c>
      <c r="T946" s="2">
        <f t="array" ref="T946">INDEX('Purchase Behaviour'!L:L, MATCH($A946,'Purchase Behaviour'!$A:$A, 0))</f>
        <v>7</v>
      </c>
      <c r="U946" s="2">
        <f t="array" ref="U946">INDEX('Purchase Behaviour'!M:M, MATCH($A946,'Purchase Behaviour'!$A:$A, 0))</f>
        <v>86</v>
      </c>
      <c r="V946" s="2">
        <f t="array" ref="V946">INDEX('Campaign Performance'!B:B, MATCH(A946,'Campaign Performance'!A:A, 0))</f>
        <v>0</v>
      </c>
      <c r="W946" s="2">
        <f t="array" ref="W946">INDEX('Campaign Performance'!C:C, MATCH($A946,'Campaign Performance'!$A:$A, 0))</f>
        <v>0</v>
      </c>
      <c r="X946" s="2">
        <f t="array" ref="X946">INDEX('Campaign Performance'!D:D, MATCH($A946,'Campaign Performance'!$A:$A, 0))</f>
        <v>0</v>
      </c>
      <c r="Y946" s="2">
        <f t="array" ref="Y946">INDEX('Campaign Performance'!E:E, MATCH($A946,'Campaign Performance'!$A:$A, 0))</f>
        <v>0</v>
      </c>
      <c r="Z946" s="2">
        <f t="array" ref="Z946">INDEX('Campaign Performance'!F:F, MATCH($A946,'Campaign Performance'!$A:$A, 0))</f>
        <v>0</v>
      </c>
      <c r="AA946" s="2">
        <f t="array" ref="AA946">INDEX('Campaign Performance'!G:G, MATCH($A946,'Campaign Performance'!$A:$A, 0))</f>
        <v>0</v>
      </c>
      <c r="AB946" s="2">
        <f t="array" ref="AB946">INDEX('Campaign Performance'!H:H, MATCH($A946,'Campaign Performance'!$A:$A, 0))</f>
        <v>0</v>
      </c>
      <c r="AC946" s="5">
        <f t="shared" si="2"/>
        <v>39</v>
      </c>
      <c r="AD946" s="5">
        <f t="shared" si="3"/>
        <v>12</v>
      </c>
      <c r="AE946" s="5">
        <f t="shared" si="4"/>
        <v>404.6853237</v>
      </c>
      <c r="AF946" s="5">
        <f t="shared" si="5"/>
        <v>0</v>
      </c>
      <c r="AG946" s="5" t="str">
        <f t="shared" si="6"/>
        <v>Small family</v>
      </c>
      <c r="AH946" s="5" t="str">
        <f t="shared" si="20"/>
        <v>Low income</v>
      </c>
      <c r="AI946" s="5" t="str">
        <f t="shared" si="7"/>
        <v>No</v>
      </c>
      <c r="AJ946" s="5" t="str">
        <f t="shared" si="8"/>
        <v>No Acceptance</v>
      </c>
      <c r="AK946" s="5">
        <f t="shared" si="9"/>
        <v>1</v>
      </c>
      <c r="AL946" s="5">
        <f t="shared" si="10"/>
        <v>0.02051057838</v>
      </c>
      <c r="AM946" s="5">
        <f t="shared" si="11"/>
        <v>0.1313131313</v>
      </c>
      <c r="AN946" s="5">
        <f t="shared" si="12"/>
        <v>0.07407407407</v>
      </c>
      <c r="AO946" s="5">
        <f t="shared" si="13"/>
        <v>0.03571428571</v>
      </c>
      <c r="AP946" s="5">
        <f t="shared" si="14"/>
        <v>0</v>
      </c>
      <c r="AQ946" s="5">
        <f t="shared" si="15"/>
        <v>0</v>
      </c>
      <c r="AR946" s="5">
        <f t="shared" si="16"/>
        <v>0.05920412367</v>
      </c>
      <c r="AS946" s="5">
        <f t="shared" si="17"/>
        <v>2193</v>
      </c>
      <c r="AT946" s="5">
        <f t="shared" si="18"/>
        <v>0.02099151407</v>
      </c>
      <c r="AU946" s="5" t="str">
        <f t="shared" si="19"/>
        <v>Low</v>
      </c>
      <c r="AV946" s="5"/>
      <c r="AW946" s="5"/>
      <c r="AX946" s="5"/>
      <c r="AY946" s="5"/>
      <c r="AZ946" s="5"/>
    </row>
    <row r="947" ht="14.25" customHeight="1">
      <c r="A947" s="5">
        <v>3202.0</v>
      </c>
      <c r="B947" s="5">
        <v>1987.0</v>
      </c>
      <c r="C947" s="5" t="s">
        <v>53</v>
      </c>
      <c r="D947" s="5" t="s">
        <v>54</v>
      </c>
      <c r="E947" s="5">
        <v>51563.0</v>
      </c>
      <c r="F947" s="2">
        <f t="shared" si="1"/>
        <v>51563</v>
      </c>
      <c r="G947" s="5">
        <v>0.0</v>
      </c>
      <c r="H947" s="5">
        <v>0.0</v>
      </c>
      <c r="I947" s="5" t="s">
        <v>564</v>
      </c>
      <c r="J947" s="2">
        <f t="array" ref="J947">INDEX('Purchase Behaviour'!B:B,MATCH(A947,'Purchase Behaviour'!A:A, 0))</f>
        <v>303.3363737</v>
      </c>
      <c r="K947" s="2">
        <f t="array" ref="K947">INDEX('Purchase Behaviour'!C:C, MATCH(A947,'Purchase Behaviour'!A:A, 0))</f>
        <v>270.6395604</v>
      </c>
      <c r="L947" s="2">
        <f t="array" ref="L947">INDEX('Purchase Behaviour'!D:D, MATCH($A947,'Purchase Behaviour'!$A:$A, 0))</f>
        <v>316.9903418</v>
      </c>
      <c r="M947" s="2">
        <f t="array" ref="M947">INDEX('Purchase Behaviour'!E:E, MATCH($A947,'Purchase Behaviour'!$A:$A, 0))</f>
        <v>446.6031988</v>
      </c>
      <c r="N947" s="2">
        <f t="array" ref="N947">INDEX('Purchase Behaviour'!F:F, MATCH($A947,'Purchase Behaviour'!$A:$A, 0))</f>
        <v>286.1915885</v>
      </c>
      <c r="O947" s="2">
        <f t="array" ref="O947">INDEX('Purchase Behaviour'!G:G, MATCH($A947,'Purchase Behaviour'!$A:$A, 0))</f>
        <v>184.5177659</v>
      </c>
      <c r="P947" s="2">
        <f t="array" ref="P947">INDEX('Purchase Behaviour'!H:H, MATCH($A947,'Purchase Behaviour'!$A:$A, 0))</f>
        <v>1</v>
      </c>
      <c r="Q947" s="2">
        <f t="array" ref="Q947">INDEX('Purchase Behaviour'!I:I, MATCH($A947,'Purchase Behaviour'!$A:$A, 0))</f>
        <v>4</v>
      </c>
      <c r="R947" s="2">
        <f t="array" ref="R947">INDEX('Purchase Behaviour'!J:J, MATCH($A947,'Purchase Behaviour'!$A:$A, 0))</f>
        <v>4</v>
      </c>
      <c r="S947" s="2">
        <f t="array" ref="S947">INDEX('Purchase Behaviour'!K:K, MATCH($A947,'Purchase Behaviour'!$A:$A, 0))</f>
        <v>10</v>
      </c>
      <c r="T947" s="2">
        <f t="array" ref="T947">INDEX('Purchase Behaviour'!L:L, MATCH($A947,'Purchase Behaviour'!$A:$A, 0))</f>
        <v>8</v>
      </c>
      <c r="U947" s="2">
        <f t="array" ref="U947">INDEX('Purchase Behaviour'!M:M, MATCH($A947,'Purchase Behaviour'!$A:$A, 0))</f>
        <v>60</v>
      </c>
      <c r="V947" s="2">
        <f t="array" ref="V947">INDEX('Campaign Performance'!B:B, MATCH(A947,'Campaign Performance'!A:A, 0))</f>
        <v>0</v>
      </c>
      <c r="W947" s="2">
        <f t="array" ref="W947">INDEX('Campaign Performance'!C:C, MATCH($A947,'Campaign Performance'!$A:$A, 0))</f>
        <v>1</v>
      </c>
      <c r="X947" s="2">
        <f t="array" ref="X947">INDEX('Campaign Performance'!D:D, MATCH($A947,'Campaign Performance'!$A:$A, 0))</f>
        <v>1</v>
      </c>
      <c r="Y947" s="2">
        <f t="array" ref="Y947">INDEX('Campaign Performance'!E:E, MATCH($A947,'Campaign Performance'!$A:$A, 0))</f>
        <v>0</v>
      </c>
      <c r="Z947" s="2">
        <f t="array" ref="Z947">INDEX('Campaign Performance'!F:F, MATCH($A947,'Campaign Performance'!$A:$A, 0))</f>
        <v>0</v>
      </c>
      <c r="AA947" s="2">
        <f t="array" ref="AA947">INDEX('Campaign Performance'!G:G, MATCH($A947,'Campaign Performance'!$A:$A, 0))</f>
        <v>0</v>
      </c>
      <c r="AB947" s="2">
        <f t="array" ref="AB947">INDEX('Campaign Performance'!H:H, MATCH($A947,'Campaign Performance'!$A:$A, 0))</f>
        <v>0</v>
      </c>
      <c r="AC947" s="5">
        <f t="shared" si="2"/>
        <v>38</v>
      </c>
      <c r="AD947" s="5">
        <f t="shared" si="3"/>
        <v>13</v>
      </c>
      <c r="AE947" s="5">
        <f t="shared" si="4"/>
        <v>1808.278829</v>
      </c>
      <c r="AF947" s="5">
        <f t="shared" si="5"/>
        <v>2</v>
      </c>
      <c r="AG947" s="5" t="str">
        <f t="shared" si="6"/>
        <v>No kids</v>
      </c>
      <c r="AH947" s="5" t="str">
        <f t="shared" si="20"/>
        <v>High income</v>
      </c>
      <c r="AI947" s="5" t="str">
        <f t="shared" si="7"/>
        <v>No</v>
      </c>
      <c r="AJ947" s="5" t="str">
        <f t="shared" si="8"/>
        <v>Mid Acceptance</v>
      </c>
      <c r="AK947" s="5">
        <f t="shared" si="9"/>
        <v>3</v>
      </c>
      <c r="AL947" s="5">
        <f t="shared" si="10"/>
        <v>0.09164860321</v>
      </c>
      <c r="AM947" s="5">
        <f t="shared" si="11"/>
        <v>0.3939393939</v>
      </c>
      <c r="AN947" s="5">
        <f t="shared" si="12"/>
        <v>0.1481481481</v>
      </c>
      <c r="AO947" s="5">
        <f t="shared" si="13"/>
        <v>0.1428571429</v>
      </c>
      <c r="AP947" s="5">
        <f t="shared" si="14"/>
        <v>0.5</v>
      </c>
      <c r="AQ947" s="5">
        <f t="shared" si="15"/>
        <v>1</v>
      </c>
      <c r="AR947" s="5">
        <f t="shared" si="16"/>
        <v>0.3276019055</v>
      </c>
      <c r="AS947" s="5">
        <f t="shared" si="17"/>
        <v>742</v>
      </c>
      <c r="AT947" s="5">
        <f t="shared" si="18"/>
        <v>0.6690486824</v>
      </c>
      <c r="AU947" s="5" t="str">
        <f t="shared" si="19"/>
        <v>Mid</v>
      </c>
      <c r="AV947" s="5"/>
      <c r="AW947" s="5"/>
      <c r="AX947" s="5"/>
      <c r="AY947" s="5"/>
      <c r="AZ947" s="5"/>
    </row>
    <row r="948" ht="14.25" customHeight="1">
      <c r="A948" s="5">
        <v>1328.0</v>
      </c>
      <c r="B948" s="5">
        <v>1982.0</v>
      </c>
      <c r="C948" s="5" t="s">
        <v>70</v>
      </c>
      <c r="D948" s="5" t="s">
        <v>54</v>
      </c>
      <c r="E948" s="5">
        <v>57937.0</v>
      </c>
      <c r="F948" s="2">
        <f t="shared" si="1"/>
        <v>57937</v>
      </c>
      <c r="G948" s="5">
        <v>1.0</v>
      </c>
      <c r="H948" s="5">
        <v>2.0</v>
      </c>
      <c r="I948" s="5" t="s">
        <v>242</v>
      </c>
      <c r="J948" s="2">
        <f t="array" ref="J948">INDEX('Purchase Behaviour'!B:B,MATCH(A948,'Purchase Behaviour'!A:A, 0))</f>
        <v>369.0533169</v>
      </c>
      <c r="K948" s="2">
        <f t="array" ref="K948">INDEX('Purchase Behaviour'!C:C, MATCH(A948,'Purchase Behaviour'!A:A, 0))</f>
        <v>205.6777631</v>
      </c>
      <c r="L948" s="2">
        <f t="array" ref="L948">INDEX('Purchase Behaviour'!D:D, MATCH($A948,'Purchase Behaviour'!$A:$A, 0))</f>
        <v>432.3236332</v>
      </c>
      <c r="M948" s="2">
        <f t="array" ref="M948">INDEX('Purchase Behaviour'!E:E, MATCH($A948,'Purchase Behaviour'!$A:$A, 0))</f>
        <v>102.3338428</v>
      </c>
      <c r="N948" s="2">
        <f t="array" ref="N948">INDEX('Purchase Behaviour'!F:F, MATCH($A948,'Purchase Behaviour'!$A:$A, 0))</f>
        <v>228.7396402</v>
      </c>
      <c r="O948" s="2">
        <f t="array" ref="O948">INDEX('Purchase Behaviour'!G:G, MATCH($A948,'Purchase Behaviour'!$A:$A, 0))</f>
        <v>332.4162623</v>
      </c>
      <c r="P948" s="2">
        <f t="array" ref="P948">INDEX('Purchase Behaviour'!H:H, MATCH($A948,'Purchase Behaviour'!$A:$A, 0))</f>
        <v>3</v>
      </c>
      <c r="Q948" s="2">
        <f t="array" ref="Q948">INDEX('Purchase Behaviour'!I:I, MATCH($A948,'Purchase Behaviour'!$A:$A, 0))</f>
        <v>4</v>
      </c>
      <c r="R948" s="2">
        <f t="array" ref="R948">INDEX('Purchase Behaviour'!J:J, MATCH($A948,'Purchase Behaviour'!$A:$A, 0))</f>
        <v>4</v>
      </c>
      <c r="S948" s="2">
        <f t="array" ref="S948">INDEX('Purchase Behaviour'!K:K, MATCH($A948,'Purchase Behaviour'!$A:$A, 0))</f>
        <v>9</v>
      </c>
      <c r="T948" s="2">
        <f t="array" ref="T948">INDEX('Purchase Behaviour'!L:L, MATCH($A948,'Purchase Behaviour'!$A:$A, 0))</f>
        <v>3</v>
      </c>
      <c r="U948" s="2">
        <f t="array" ref="U948">INDEX('Purchase Behaviour'!M:M, MATCH($A948,'Purchase Behaviour'!$A:$A, 0))</f>
        <v>56</v>
      </c>
      <c r="V948" s="2">
        <f t="array" ref="V948">INDEX('Campaign Performance'!B:B, MATCH(A948,'Campaign Performance'!A:A, 0))</f>
        <v>0</v>
      </c>
      <c r="W948" s="2">
        <f t="array" ref="W948">INDEX('Campaign Performance'!C:C, MATCH($A948,'Campaign Performance'!$A:$A, 0))</f>
        <v>0</v>
      </c>
      <c r="X948" s="2">
        <f t="array" ref="X948">INDEX('Campaign Performance'!D:D, MATCH($A948,'Campaign Performance'!$A:$A, 0))</f>
        <v>0</v>
      </c>
      <c r="Y948" s="2">
        <f t="array" ref="Y948">INDEX('Campaign Performance'!E:E, MATCH($A948,'Campaign Performance'!$A:$A, 0))</f>
        <v>0</v>
      </c>
      <c r="Z948" s="2">
        <f t="array" ref="Z948">INDEX('Campaign Performance'!F:F, MATCH($A948,'Campaign Performance'!$A:$A, 0))</f>
        <v>0</v>
      </c>
      <c r="AA948" s="2">
        <f t="array" ref="AA948">INDEX('Campaign Performance'!G:G, MATCH($A948,'Campaign Performance'!$A:$A, 0))</f>
        <v>0</v>
      </c>
      <c r="AB948" s="2">
        <f t="array" ref="AB948">INDEX('Campaign Performance'!H:H, MATCH($A948,'Campaign Performance'!$A:$A, 0))</f>
        <v>0</v>
      </c>
      <c r="AC948" s="5">
        <f t="shared" si="2"/>
        <v>43</v>
      </c>
      <c r="AD948" s="5">
        <f t="shared" si="3"/>
        <v>11</v>
      </c>
      <c r="AE948" s="5">
        <f t="shared" si="4"/>
        <v>1670.544458</v>
      </c>
      <c r="AF948" s="5">
        <f t="shared" si="5"/>
        <v>0</v>
      </c>
      <c r="AG948" s="5" t="str">
        <f t="shared" si="6"/>
        <v>Large family</v>
      </c>
      <c r="AH948" s="5" t="str">
        <f t="shared" si="20"/>
        <v>High income</v>
      </c>
      <c r="AI948" s="5" t="str">
        <f t="shared" si="7"/>
        <v>No</v>
      </c>
      <c r="AJ948" s="5" t="str">
        <f t="shared" si="8"/>
        <v>No Acceptance</v>
      </c>
      <c r="AK948" s="5">
        <f t="shared" si="9"/>
        <v>3</v>
      </c>
      <c r="AL948" s="5">
        <f t="shared" si="10"/>
        <v>0.08466784201</v>
      </c>
      <c r="AM948" s="5">
        <f t="shared" si="11"/>
        <v>0.4343434343</v>
      </c>
      <c r="AN948" s="5">
        <f t="shared" si="12"/>
        <v>0.1481481481</v>
      </c>
      <c r="AO948" s="5">
        <f t="shared" si="13"/>
        <v>0.1428571429</v>
      </c>
      <c r="AP948" s="5">
        <f t="shared" si="14"/>
        <v>0</v>
      </c>
      <c r="AQ948" s="5">
        <f t="shared" si="15"/>
        <v>1</v>
      </c>
      <c r="AR948" s="5">
        <f t="shared" si="16"/>
        <v>0.2879779273</v>
      </c>
      <c r="AS948" s="5">
        <f t="shared" si="17"/>
        <v>1049</v>
      </c>
      <c r="AT948" s="5">
        <f t="shared" si="18"/>
        <v>0.5319338991</v>
      </c>
      <c r="AU948" s="5" t="str">
        <f t="shared" si="19"/>
        <v>Mid</v>
      </c>
      <c r="AV948" s="5"/>
      <c r="AW948" s="5"/>
      <c r="AX948" s="5"/>
      <c r="AY948" s="5"/>
      <c r="AZ948" s="5"/>
    </row>
    <row r="949" ht="14.25" customHeight="1">
      <c r="A949" s="5">
        <v>8405.0</v>
      </c>
      <c r="B949" s="5">
        <v>1979.0</v>
      </c>
      <c r="C949" s="5" t="s">
        <v>46</v>
      </c>
      <c r="D949" s="5" t="s">
        <v>58</v>
      </c>
      <c r="E949" s="5">
        <v>68274.0</v>
      </c>
      <c r="F949" s="2">
        <f t="shared" si="1"/>
        <v>68274</v>
      </c>
      <c r="G949" s="5">
        <v>1.0</v>
      </c>
      <c r="H949" s="5">
        <v>0.0</v>
      </c>
      <c r="I949" s="5" t="s">
        <v>167</v>
      </c>
      <c r="J949" s="2">
        <f t="array" ref="J949">INDEX('Purchase Behaviour'!B:B,MATCH(A949,'Purchase Behaviour'!A:A, 0))</f>
        <v>449.7849142</v>
      </c>
      <c r="K949" s="2">
        <f t="array" ref="K949">INDEX('Purchase Behaviour'!C:C, MATCH(A949,'Purchase Behaviour'!A:A, 0))</f>
        <v>255.9153252</v>
      </c>
      <c r="L949" s="2">
        <f t="array" ref="L949">INDEX('Purchase Behaviour'!D:D, MATCH($A949,'Purchase Behaviour'!$A:$A, 0))</f>
        <v>236.9648799</v>
      </c>
      <c r="M949" s="2">
        <f t="array" ref="M949">INDEX('Purchase Behaviour'!E:E, MATCH($A949,'Purchase Behaviour'!$A:$A, 0))</f>
        <v>342.1973265</v>
      </c>
      <c r="N949" s="2">
        <f t="array" ref="N949">INDEX('Purchase Behaviour'!F:F, MATCH($A949,'Purchase Behaviour'!$A:$A, 0))</f>
        <v>526.2529794</v>
      </c>
      <c r="O949" s="2">
        <f t="array" ref="O949">INDEX('Purchase Behaviour'!G:G, MATCH($A949,'Purchase Behaviour'!$A:$A, 0))</f>
        <v>165.8652697</v>
      </c>
      <c r="P949" s="2">
        <f t="array" ref="P949">INDEX('Purchase Behaviour'!H:H, MATCH($A949,'Purchase Behaviour'!$A:$A, 0))</f>
        <v>2</v>
      </c>
      <c r="Q949" s="2">
        <f t="array" ref="Q949">INDEX('Purchase Behaviour'!I:I, MATCH($A949,'Purchase Behaviour'!$A:$A, 0))</f>
        <v>4</v>
      </c>
      <c r="R949" s="2">
        <f t="array" ref="R949">INDEX('Purchase Behaviour'!J:J, MATCH($A949,'Purchase Behaviour'!$A:$A, 0))</f>
        <v>2</v>
      </c>
      <c r="S949" s="2">
        <f t="array" ref="S949">INDEX('Purchase Behaviour'!K:K, MATCH($A949,'Purchase Behaviour'!$A:$A, 0))</f>
        <v>5</v>
      </c>
      <c r="T949" s="2">
        <f t="array" ref="T949">INDEX('Purchase Behaviour'!L:L, MATCH($A949,'Purchase Behaviour'!$A:$A, 0))</f>
        <v>3</v>
      </c>
      <c r="U949" s="2">
        <f t="array" ref="U949">INDEX('Purchase Behaviour'!M:M, MATCH($A949,'Purchase Behaviour'!$A:$A, 0))</f>
        <v>83</v>
      </c>
      <c r="V949" s="2">
        <f t="array" ref="V949">INDEX('Campaign Performance'!B:B, MATCH(A949,'Campaign Performance'!A:A, 0))</f>
        <v>0</v>
      </c>
      <c r="W949" s="2">
        <f t="array" ref="W949">INDEX('Campaign Performance'!C:C, MATCH($A949,'Campaign Performance'!$A:$A, 0))</f>
        <v>0</v>
      </c>
      <c r="X949" s="2">
        <f t="array" ref="X949">INDEX('Campaign Performance'!D:D, MATCH($A949,'Campaign Performance'!$A:$A, 0))</f>
        <v>0</v>
      </c>
      <c r="Y949" s="2">
        <f t="array" ref="Y949">INDEX('Campaign Performance'!E:E, MATCH($A949,'Campaign Performance'!$A:$A, 0))</f>
        <v>0</v>
      </c>
      <c r="Z949" s="2">
        <f t="array" ref="Z949">INDEX('Campaign Performance'!F:F, MATCH($A949,'Campaign Performance'!$A:$A, 0))</f>
        <v>0</v>
      </c>
      <c r="AA949" s="2">
        <f t="array" ref="AA949">INDEX('Campaign Performance'!G:G, MATCH($A949,'Campaign Performance'!$A:$A, 0))</f>
        <v>0</v>
      </c>
      <c r="AB949" s="2">
        <f t="array" ref="AB949">INDEX('Campaign Performance'!H:H, MATCH($A949,'Campaign Performance'!$A:$A, 0))</f>
        <v>0</v>
      </c>
      <c r="AC949" s="5">
        <f t="shared" si="2"/>
        <v>46</v>
      </c>
      <c r="AD949" s="5">
        <f t="shared" si="3"/>
        <v>12</v>
      </c>
      <c r="AE949" s="5">
        <f t="shared" si="4"/>
        <v>1976.980695</v>
      </c>
      <c r="AF949" s="5">
        <f t="shared" si="5"/>
        <v>0</v>
      </c>
      <c r="AG949" s="5" t="str">
        <f t="shared" si="6"/>
        <v>Small family</v>
      </c>
      <c r="AH949" s="5" t="str">
        <f t="shared" si="20"/>
        <v>High income</v>
      </c>
      <c r="AI949" s="5" t="str">
        <f t="shared" si="7"/>
        <v>No</v>
      </c>
      <c r="AJ949" s="5" t="str">
        <f t="shared" si="8"/>
        <v>No Acceptance</v>
      </c>
      <c r="AK949" s="5">
        <f t="shared" si="9"/>
        <v>3</v>
      </c>
      <c r="AL949" s="5">
        <f t="shared" si="10"/>
        <v>0.1001988832</v>
      </c>
      <c r="AM949" s="5">
        <f t="shared" si="11"/>
        <v>0.1616161616</v>
      </c>
      <c r="AN949" s="5">
        <f t="shared" si="12"/>
        <v>0.1481481481</v>
      </c>
      <c r="AO949" s="5">
        <f t="shared" si="13"/>
        <v>0.07142857143</v>
      </c>
      <c r="AP949" s="5">
        <f t="shared" si="14"/>
        <v>0</v>
      </c>
      <c r="AQ949" s="5">
        <f t="shared" si="15"/>
        <v>1</v>
      </c>
      <c r="AR949" s="5">
        <f t="shared" si="16"/>
        <v>0.2028996487</v>
      </c>
      <c r="AS949" s="5">
        <f t="shared" si="17"/>
        <v>1645</v>
      </c>
      <c r="AT949" s="5">
        <f t="shared" si="18"/>
        <v>0.2657436356</v>
      </c>
      <c r="AU949" s="5" t="str">
        <f t="shared" si="19"/>
        <v>Low</v>
      </c>
      <c r="AV949" s="5"/>
      <c r="AW949" s="5"/>
      <c r="AX949" s="5"/>
      <c r="AY949" s="5"/>
      <c r="AZ949" s="5"/>
    </row>
    <row r="950" ht="14.25" customHeight="1">
      <c r="A950" s="5">
        <v>6515.0</v>
      </c>
      <c r="B950" s="5">
        <v>1977.0</v>
      </c>
      <c r="C950" s="5" t="s">
        <v>46</v>
      </c>
      <c r="D950" s="5" t="s">
        <v>50</v>
      </c>
      <c r="E950" s="5">
        <v>39771.0</v>
      </c>
      <c r="F950" s="2">
        <f t="shared" si="1"/>
        <v>39771</v>
      </c>
      <c r="G950" s="5">
        <v>1.0</v>
      </c>
      <c r="H950" s="5">
        <v>2.0</v>
      </c>
      <c r="I950" s="5" t="s">
        <v>113</v>
      </c>
      <c r="J950" s="2">
        <f t="array" ref="J950">INDEX('Purchase Behaviour'!B:B,MATCH(A950,'Purchase Behaviour'!A:A, 0))</f>
        <v>171.1730309</v>
      </c>
      <c r="K950" s="2">
        <f t="array" ref="K950">INDEX('Purchase Behaviour'!C:C, MATCH(A950,'Purchase Behaviour'!A:A, 0))</f>
        <v>206.1462602</v>
      </c>
      <c r="L950" s="2">
        <f t="array" ref="L950">INDEX('Purchase Behaviour'!D:D, MATCH($A950,'Purchase Behaviour'!$A:$A, 0))</f>
        <v>141.8312665</v>
      </c>
      <c r="M950" s="2">
        <f t="array" ref="M950">INDEX('Purchase Behaviour'!E:E, MATCH($A950,'Purchase Behaviour'!$A:$A, 0))</f>
        <v>141.6219737</v>
      </c>
      <c r="N950" s="2">
        <f t="array" ref="N950">INDEX('Purchase Behaviour'!F:F, MATCH($A950,'Purchase Behaviour'!$A:$A, 0))</f>
        <v>176.089121</v>
      </c>
      <c r="O950" s="2">
        <f t="array" ref="O950">INDEX('Purchase Behaviour'!G:G, MATCH($A950,'Purchase Behaviour'!$A:$A, 0))</f>
        <v>208.1269104</v>
      </c>
      <c r="P950" s="2">
        <f t="array" ref="P950">INDEX('Purchase Behaviour'!H:H, MATCH($A950,'Purchase Behaviour'!$A:$A, 0))</f>
        <v>1</v>
      </c>
      <c r="Q950" s="2">
        <f t="array" ref="Q950">INDEX('Purchase Behaviour'!I:I, MATCH($A950,'Purchase Behaviour'!$A:$A, 0))</f>
        <v>2</v>
      </c>
      <c r="R950" s="2">
        <f t="array" ref="R950">INDEX('Purchase Behaviour'!J:J, MATCH($A950,'Purchase Behaviour'!$A:$A, 0))</f>
        <v>0</v>
      </c>
      <c r="S950" s="2">
        <f t="array" ref="S950">INDEX('Purchase Behaviour'!K:K, MATCH($A950,'Purchase Behaviour'!$A:$A, 0))</f>
        <v>3</v>
      </c>
      <c r="T950" s="2">
        <f t="array" ref="T950">INDEX('Purchase Behaviour'!L:L, MATCH($A950,'Purchase Behaviour'!$A:$A, 0))</f>
        <v>4</v>
      </c>
      <c r="U950" s="2">
        <f t="array" ref="U950">INDEX('Purchase Behaviour'!M:M, MATCH($A950,'Purchase Behaviour'!$A:$A, 0))</f>
        <v>92</v>
      </c>
      <c r="V950" s="2">
        <f t="array" ref="V950">INDEX('Campaign Performance'!B:B, MATCH(A950,'Campaign Performance'!A:A, 0))</f>
        <v>0</v>
      </c>
      <c r="W950" s="2">
        <f t="array" ref="W950">INDEX('Campaign Performance'!C:C, MATCH($A950,'Campaign Performance'!$A:$A, 0))</f>
        <v>0</v>
      </c>
      <c r="X950" s="2">
        <f t="array" ref="X950">INDEX('Campaign Performance'!D:D, MATCH($A950,'Campaign Performance'!$A:$A, 0))</f>
        <v>0</v>
      </c>
      <c r="Y950" s="2">
        <f t="array" ref="Y950">INDEX('Campaign Performance'!E:E, MATCH($A950,'Campaign Performance'!$A:$A, 0))</f>
        <v>0</v>
      </c>
      <c r="Z950" s="2">
        <f t="array" ref="Z950">INDEX('Campaign Performance'!F:F, MATCH($A950,'Campaign Performance'!$A:$A, 0))</f>
        <v>0</v>
      </c>
      <c r="AA950" s="2">
        <f t="array" ref="AA950">INDEX('Campaign Performance'!G:G, MATCH($A950,'Campaign Performance'!$A:$A, 0))</f>
        <v>0</v>
      </c>
      <c r="AB950" s="2">
        <f t="array" ref="AB950">INDEX('Campaign Performance'!H:H, MATCH($A950,'Campaign Performance'!$A:$A, 0))</f>
        <v>0</v>
      </c>
      <c r="AC950" s="5">
        <f t="shared" si="2"/>
        <v>48</v>
      </c>
      <c r="AD950" s="5">
        <f t="shared" si="3"/>
        <v>11</v>
      </c>
      <c r="AE950" s="5">
        <f t="shared" si="4"/>
        <v>1044.988563</v>
      </c>
      <c r="AF950" s="5">
        <f t="shared" si="5"/>
        <v>0</v>
      </c>
      <c r="AG950" s="5" t="str">
        <f t="shared" si="6"/>
        <v>Large family</v>
      </c>
      <c r="AH950" s="5" t="str">
        <f t="shared" si="20"/>
        <v>Mid income</v>
      </c>
      <c r="AI950" s="5" t="str">
        <f t="shared" si="7"/>
        <v>No</v>
      </c>
      <c r="AJ950" s="5" t="str">
        <f t="shared" si="8"/>
        <v>No Acceptance</v>
      </c>
      <c r="AK950" s="5">
        <f t="shared" si="9"/>
        <v>2</v>
      </c>
      <c r="AL950" s="5">
        <f t="shared" si="10"/>
        <v>0.0529629284</v>
      </c>
      <c r="AM950" s="5">
        <f t="shared" si="11"/>
        <v>0.07070707071</v>
      </c>
      <c r="AN950" s="5">
        <f t="shared" si="12"/>
        <v>0.07407407407</v>
      </c>
      <c r="AO950" s="5">
        <f t="shared" si="13"/>
        <v>0</v>
      </c>
      <c r="AP950" s="5">
        <f t="shared" si="14"/>
        <v>0</v>
      </c>
      <c r="AQ950" s="5">
        <f t="shared" si="15"/>
        <v>0.5</v>
      </c>
      <c r="AR950" s="5">
        <f t="shared" si="16"/>
        <v>0.09556396442</v>
      </c>
      <c r="AS950" s="5">
        <f t="shared" si="17"/>
        <v>2102</v>
      </c>
      <c r="AT950" s="5">
        <f t="shared" si="18"/>
        <v>0.06163465833</v>
      </c>
      <c r="AU950" s="5" t="str">
        <f t="shared" si="19"/>
        <v>Low</v>
      </c>
      <c r="AV950" s="5"/>
      <c r="AW950" s="5"/>
      <c r="AX950" s="5"/>
      <c r="AY950" s="5"/>
      <c r="AZ950" s="5"/>
    </row>
    <row r="951" ht="14.25" customHeight="1">
      <c r="A951" s="5">
        <v>2882.0</v>
      </c>
      <c r="B951" s="5">
        <v>1975.0</v>
      </c>
      <c r="C951" s="5" t="s">
        <v>70</v>
      </c>
      <c r="D951" s="5" t="s">
        <v>58</v>
      </c>
      <c r="E951" s="5">
        <v>67893.0</v>
      </c>
      <c r="F951" s="2">
        <f t="shared" si="1"/>
        <v>67893</v>
      </c>
      <c r="G951" s="5">
        <v>0.0</v>
      </c>
      <c r="H951" s="5">
        <v>0.0</v>
      </c>
      <c r="I951" s="5" t="s">
        <v>564</v>
      </c>
      <c r="J951" s="2">
        <f t="array" ref="J951">INDEX('Purchase Behaviour'!B:B,MATCH(A951,'Purchase Behaviour'!A:A, 0))</f>
        <v>304.5860588</v>
      </c>
      <c r="K951" s="2">
        <f t="array" ref="K951">INDEX('Purchase Behaviour'!C:C, MATCH(A951,'Purchase Behaviour'!A:A, 0))</f>
        <v>477.2190165</v>
      </c>
      <c r="L951" s="2">
        <f t="array" ref="L951">INDEX('Purchase Behaviour'!D:D, MATCH($A951,'Purchase Behaviour'!$A:$A, 0))</f>
        <v>386.4689786</v>
      </c>
      <c r="M951" s="2">
        <f t="array" ref="M951">INDEX('Purchase Behaviour'!E:E, MATCH($A951,'Purchase Behaviour'!$A:$A, 0))</f>
        <v>364.6963603</v>
      </c>
      <c r="N951" s="2">
        <f t="array" ref="N951">INDEX('Purchase Behaviour'!F:F, MATCH($A951,'Purchase Behaviour'!$A:$A, 0))</f>
        <v>431.6952259</v>
      </c>
      <c r="O951" s="2">
        <f t="array" ref="O951">INDEX('Purchase Behaviour'!G:G, MATCH($A951,'Purchase Behaviour'!$A:$A, 0))</f>
        <v>366.5300348</v>
      </c>
      <c r="P951" s="2">
        <f t="array" ref="P951">INDEX('Purchase Behaviour'!H:H, MATCH($A951,'Purchase Behaviour'!$A:$A, 0))</f>
        <v>2</v>
      </c>
      <c r="Q951" s="2">
        <f t="array" ref="Q951">INDEX('Purchase Behaviour'!I:I, MATCH($A951,'Purchase Behaviour'!$A:$A, 0))</f>
        <v>3</v>
      </c>
      <c r="R951" s="2">
        <f t="array" ref="R951">INDEX('Purchase Behaviour'!J:J, MATCH($A951,'Purchase Behaviour'!$A:$A, 0))</f>
        <v>2</v>
      </c>
      <c r="S951" s="2">
        <f t="array" ref="S951">INDEX('Purchase Behaviour'!K:K, MATCH($A951,'Purchase Behaviour'!$A:$A, 0))</f>
        <v>9</v>
      </c>
      <c r="T951" s="2">
        <f t="array" ref="T951">INDEX('Purchase Behaviour'!L:L, MATCH($A951,'Purchase Behaviour'!$A:$A, 0))</f>
        <v>8</v>
      </c>
      <c r="U951" s="2">
        <f t="array" ref="U951">INDEX('Purchase Behaviour'!M:M, MATCH($A951,'Purchase Behaviour'!$A:$A, 0))</f>
        <v>31</v>
      </c>
      <c r="V951" s="2">
        <f t="array" ref="V951">INDEX('Campaign Performance'!B:B, MATCH(A951,'Campaign Performance'!A:A, 0))</f>
        <v>0</v>
      </c>
      <c r="W951" s="2">
        <f t="array" ref="W951">INDEX('Campaign Performance'!C:C, MATCH($A951,'Campaign Performance'!$A:$A, 0))</f>
        <v>0</v>
      </c>
      <c r="X951" s="2">
        <f t="array" ref="X951">INDEX('Campaign Performance'!D:D, MATCH($A951,'Campaign Performance'!$A:$A, 0))</f>
        <v>0</v>
      </c>
      <c r="Y951" s="2">
        <f t="array" ref="Y951">INDEX('Campaign Performance'!E:E, MATCH($A951,'Campaign Performance'!$A:$A, 0))</f>
        <v>0</v>
      </c>
      <c r="Z951" s="2">
        <f t="array" ref="Z951">INDEX('Campaign Performance'!F:F, MATCH($A951,'Campaign Performance'!$A:$A, 0))</f>
        <v>0</v>
      </c>
      <c r="AA951" s="2">
        <f t="array" ref="AA951">INDEX('Campaign Performance'!G:G, MATCH($A951,'Campaign Performance'!$A:$A, 0))</f>
        <v>0</v>
      </c>
      <c r="AB951" s="2">
        <f t="array" ref="AB951">INDEX('Campaign Performance'!H:H, MATCH($A951,'Campaign Performance'!$A:$A, 0))</f>
        <v>0</v>
      </c>
      <c r="AC951" s="5">
        <f t="shared" si="2"/>
        <v>50</v>
      </c>
      <c r="AD951" s="5">
        <f t="shared" si="3"/>
        <v>13</v>
      </c>
      <c r="AE951" s="5">
        <f t="shared" si="4"/>
        <v>2331.195675</v>
      </c>
      <c r="AF951" s="5">
        <f t="shared" si="5"/>
        <v>0</v>
      </c>
      <c r="AG951" s="5" t="str">
        <f t="shared" si="6"/>
        <v>No kids</v>
      </c>
      <c r="AH951" s="5" t="str">
        <f t="shared" si="20"/>
        <v>High income</v>
      </c>
      <c r="AI951" s="5" t="str">
        <f t="shared" si="7"/>
        <v>No</v>
      </c>
      <c r="AJ951" s="5" t="str">
        <f t="shared" si="8"/>
        <v>No Acceptance</v>
      </c>
      <c r="AK951" s="5">
        <f t="shared" si="9"/>
        <v>3</v>
      </c>
      <c r="AL951" s="5">
        <f t="shared" si="10"/>
        <v>0.1181514841</v>
      </c>
      <c r="AM951" s="5">
        <f t="shared" si="11"/>
        <v>0.6868686869</v>
      </c>
      <c r="AN951" s="5">
        <f t="shared" si="12"/>
        <v>0.1111111111</v>
      </c>
      <c r="AO951" s="5">
        <f t="shared" si="13"/>
        <v>0.07142857143</v>
      </c>
      <c r="AP951" s="5">
        <f t="shared" si="14"/>
        <v>0</v>
      </c>
      <c r="AQ951" s="5">
        <f t="shared" si="15"/>
        <v>1</v>
      </c>
      <c r="AR951" s="5">
        <f t="shared" si="16"/>
        <v>0.3594080009</v>
      </c>
      <c r="AS951" s="5">
        <f t="shared" si="17"/>
        <v>546</v>
      </c>
      <c r="AT951" s="5">
        <f t="shared" si="18"/>
        <v>0.7565877624</v>
      </c>
      <c r="AU951" s="5" t="str">
        <f t="shared" si="19"/>
        <v>High</v>
      </c>
      <c r="AV951" s="5"/>
      <c r="AW951" s="5"/>
      <c r="AX951" s="5"/>
      <c r="AY951" s="5"/>
      <c r="AZ951" s="5"/>
    </row>
    <row r="952" ht="14.25" customHeight="1">
      <c r="A952" s="5">
        <v>7574.0</v>
      </c>
      <c r="B952" s="5">
        <v>1979.0</v>
      </c>
      <c r="C952" s="5" t="s">
        <v>53</v>
      </c>
      <c r="D952" s="5" t="s">
        <v>50</v>
      </c>
      <c r="E952" s="5">
        <v>27922.0</v>
      </c>
      <c r="F952" s="2">
        <f t="shared" si="1"/>
        <v>27922</v>
      </c>
      <c r="G952" s="5">
        <v>1.0</v>
      </c>
      <c r="H952" s="5">
        <v>1.0</v>
      </c>
      <c r="I952" s="5" t="s">
        <v>166</v>
      </c>
      <c r="J952" s="2">
        <f t="array" ref="J952">INDEX('Purchase Behaviour'!B:B,MATCH(A952,'Purchase Behaviour'!A:A, 0))</f>
        <v>114.6572745</v>
      </c>
      <c r="K952" s="2">
        <f t="array" ref="K952">INDEX('Purchase Behaviour'!C:C, MATCH(A952,'Purchase Behaviour'!A:A, 0))</f>
        <v>122.3543901</v>
      </c>
      <c r="L952" s="2">
        <f t="array" ref="L952">INDEX('Purchase Behaviour'!D:D, MATCH($A952,'Purchase Behaviour'!$A:$A, 0))</f>
        <v>85.31760902</v>
      </c>
      <c r="M952" s="2">
        <f t="array" ref="M952">INDEX('Purchase Behaviour'!E:E, MATCH($A952,'Purchase Behaviour'!$A:$A, 0))</f>
        <v>219.320948</v>
      </c>
      <c r="N952" s="2">
        <f t="array" ref="N952">INDEX('Purchase Behaviour'!F:F, MATCH($A952,'Purchase Behaviour'!$A:$A, 0))</f>
        <v>173.3969489</v>
      </c>
      <c r="O952" s="2">
        <f t="array" ref="O952">INDEX('Purchase Behaviour'!G:G, MATCH($A952,'Purchase Behaviour'!$A:$A, 0))</f>
        <v>24.17368628</v>
      </c>
      <c r="P952" s="2">
        <f t="array" ref="P952">INDEX('Purchase Behaviour'!H:H, MATCH($A952,'Purchase Behaviour'!$A:$A, 0))</f>
        <v>1</v>
      </c>
      <c r="Q952" s="2">
        <f t="array" ref="Q952">INDEX('Purchase Behaviour'!I:I, MATCH($A952,'Purchase Behaviour'!$A:$A, 0))</f>
        <v>2</v>
      </c>
      <c r="R952" s="2">
        <f t="array" ref="R952">INDEX('Purchase Behaviour'!J:J, MATCH($A952,'Purchase Behaviour'!$A:$A, 0))</f>
        <v>0</v>
      </c>
      <c r="S952" s="2">
        <f t="array" ref="S952">INDEX('Purchase Behaviour'!K:K, MATCH($A952,'Purchase Behaviour'!$A:$A, 0))</f>
        <v>3</v>
      </c>
      <c r="T952" s="2">
        <f t="array" ref="T952">INDEX('Purchase Behaviour'!L:L, MATCH($A952,'Purchase Behaviour'!$A:$A, 0))</f>
        <v>4</v>
      </c>
      <c r="U952" s="2">
        <f t="array" ref="U952">INDEX('Purchase Behaviour'!M:M, MATCH($A952,'Purchase Behaviour'!$A:$A, 0))</f>
        <v>80</v>
      </c>
      <c r="V952" s="2">
        <f t="array" ref="V952">INDEX('Campaign Performance'!B:B, MATCH(A952,'Campaign Performance'!A:A, 0))</f>
        <v>0</v>
      </c>
      <c r="W952" s="2">
        <f t="array" ref="W952">INDEX('Campaign Performance'!C:C, MATCH($A952,'Campaign Performance'!$A:$A, 0))</f>
        <v>0</v>
      </c>
      <c r="X952" s="2">
        <f t="array" ref="X952">INDEX('Campaign Performance'!D:D, MATCH($A952,'Campaign Performance'!$A:$A, 0))</f>
        <v>0</v>
      </c>
      <c r="Y952" s="2">
        <f t="array" ref="Y952">INDEX('Campaign Performance'!E:E, MATCH($A952,'Campaign Performance'!$A:$A, 0))</f>
        <v>0</v>
      </c>
      <c r="Z952" s="2">
        <f t="array" ref="Z952">INDEX('Campaign Performance'!F:F, MATCH($A952,'Campaign Performance'!$A:$A, 0))</f>
        <v>0</v>
      </c>
      <c r="AA952" s="2">
        <f t="array" ref="AA952">INDEX('Campaign Performance'!G:G, MATCH($A952,'Campaign Performance'!$A:$A, 0))</f>
        <v>1</v>
      </c>
      <c r="AB952" s="2">
        <f t="array" ref="AB952">INDEX('Campaign Performance'!H:H, MATCH($A952,'Campaign Performance'!$A:$A, 0))</f>
        <v>0</v>
      </c>
      <c r="AC952" s="5">
        <f t="shared" si="2"/>
        <v>46</v>
      </c>
      <c r="AD952" s="5">
        <f t="shared" si="3"/>
        <v>11</v>
      </c>
      <c r="AE952" s="5">
        <f t="shared" si="4"/>
        <v>739.2208569</v>
      </c>
      <c r="AF952" s="5">
        <f t="shared" si="5"/>
        <v>0</v>
      </c>
      <c r="AG952" s="5" t="str">
        <f t="shared" si="6"/>
        <v>Large family</v>
      </c>
      <c r="AH952" s="5" t="str">
        <f t="shared" si="20"/>
        <v>Low income</v>
      </c>
      <c r="AI952" s="5" t="str">
        <f t="shared" si="7"/>
        <v>No</v>
      </c>
      <c r="AJ952" s="5" t="str">
        <f t="shared" si="8"/>
        <v>No Acceptance</v>
      </c>
      <c r="AK952" s="5">
        <f t="shared" si="9"/>
        <v>1</v>
      </c>
      <c r="AL952" s="5">
        <f t="shared" si="10"/>
        <v>0.03746577016</v>
      </c>
      <c r="AM952" s="5">
        <f t="shared" si="11"/>
        <v>0.1919191919</v>
      </c>
      <c r="AN952" s="5">
        <f t="shared" si="12"/>
        <v>0.07407407407</v>
      </c>
      <c r="AO952" s="5">
        <f t="shared" si="13"/>
        <v>0</v>
      </c>
      <c r="AP952" s="5">
        <f t="shared" si="14"/>
        <v>0</v>
      </c>
      <c r="AQ952" s="5">
        <f t="shared" si="15"/>
        <v>0</v>
      </c>
      <c r="AR952" s="5">
        <f t="shared" si="16"/>
        <v>0.07805331123</v>
      </c>
      <c r="AS952" s="5">
        <f t="shared" si="17"/>
        <v>2152</v>
      </c>
      <c r="AT952" s="5">
        <f t="shared" si="18"/>
        <v>0.03930326038</v>
      </c>
      <c r="AU952" s="5" t="str">
        <f t="shared" si="19"/>
        <v>Low</v>
      </c>
      <c r="AV952" s="5"/>
      <c r="AW952" s="5"/>
      <c r="AX952" s="5"/>
      <c r="AY952" s="5"/>
      <c r="AZ952" s="5"/>
    </row>
    <row r="953" ht="14.25" customHeight="1">
      <c r="A953" s="5">
        <v>6387.0</v>
      </c>
      <c r="B953" s="5">
        <v>1976.0</v>
      </c>
      <c r="C953" s="5" t="s">
        <v>53</v>
      </c>
      <c r="D953" s="5" t="s">
        <v>50</v>
      </c>
      <c r="E953" s="5">
        <v>52190.0</v>
      </c>
      <c r="F953" s="2">
        <f t="shared" si="1"/>
        <v>52190</v>
      </c>
      <c r="G953" s="5">
        <v>0.0</v>
      </c>
      <c r="H953" s="5">
        <v>2.0</v>
      </c>
      <c r="I953" s="5" t="s">
        <v>148</v>
      </c>
      <c r="J953" s="2">
        <f t="array" ref="J953">INDEX('Purchase Behaviour'!B:B,MATCH(A953,'Purchase Behaviour'!A:A, 0))</f>
        <v>356.2594653</v>
      </c>
      <c r="K953" s="2">
        <f t="array" ref="K953">INDEX('Purchase Behaviour'!C:C, MATCH(A953,'Purchase Behaviour'!A:A, 0))</f>
        <v>132.5799513</v>
      </c>
      <c r="L953" s="2">
        <f t="array" ref="L953">INDEX('Purchase Behaviour'!D:D, MATCH($A953,'Purchase Behaviour'!$A:$A, 0))</f>
        <v>291.3339309</v>
      </c>
      <c r="M953" s="2">
        <f t="array" ref="M953">INDEX('Purchase Behaviour'!E:E, MATCH($A953,'Purchase Behaviour'!$A:$A, 0))</f>
        <v>73.5972051</v>
      </c>
      <c r="N953" s="2">
        <f t="array" ref="N953">INDEX('Purchase Behaviour'!F:F, MATCH($A953,'Purchase Behaviour'!$A:$A, 0))</f>
        <v>215.5132391</v>
      </c>
      <c r="O953" s="2">
        <f t="array" ref="O953">INDEX('Purchase Behaviour'!G:G, MATCH($A953,'Purchase Behaviour'!$A:$A, 0))</f>
        <v>356.8831871</v>
      </c>
      <c r="P953" s="2">
        <f t="array" ref="P953">INDEX('Purchase Behaviour'!H:H, MATCH($A953,'Purchase Behaviour'!$A:$A, 0))</f>
        <v>3</v>
      </c>
      <c r="Q953" s="2">
        <f t="array" ref="Q953">INDEX('Purchase Behaviour'!I:I, MATCH($A953,'Purchase Behaviour'!$A:$A, 0))</f>
        <v>2</v>
      </c>
      <c r="R953" s="2">
        <f t="array" ref="R953">INDEX('Purchase Behaviour'!J:J, MATCH($A953,'Purchase Behaviour'!$A:$A, 0))</f>
        <v>1</v>
      </c>
      <c r="S953" s="2">
        <f t="array" ref="S953">INDEX('Purchase Behaviour'!K:K, MATCH($A953,'Purchase Behaviour'!$A:$A, 0))</f>
        <v>3</v>
      </c>
      <c r="T953" s="2">
        <f t="array" ref="T953">INDEX('Purchase Behaviour'!L:L, MATCH($A953,'Purchase Behaviour'!$A:$A, 0))</f>
        <v>5</v>
      </c>
      <c r="U953" s="2">
        <f t="array" ref="U953">INDEX('Purchase Behaviour'!M:M, MATCH($A953,'Purchase Behaviour'!$A:$A, 0))</f>
        <v>39</v>
      </c>
      <c r="V953" s="2">
        <f t="array" ref="V953">INDEX('Campaign Performance'!B:B, MATCH(A953,'Campaign Performance'!A:A, 0))</f>
        <v>1</v>
      </c>
      <c r="W953" s="2">
        <f t="array" ref="W953">INDEX('Campaign Performance'!C:C, MATCH($A953,'Campaign Performance'!$A:$A, 0))</f>
        <v>0</v>
      </c>
      <c r="X953" s="2">
        <f t="array" ref="X953">INDEX('Campaign Performance'!D:D, MATCH($A953,'Campaign Performance'!$A:$A, 0))</f>
        <v>0</v>
      </c>
      <c r="Y953" s="2">
        <f t="array" ref="Y953">INDEX('Campaign Performance'!E:E, MATCH($A953,'Campaign Performance'!$A:$A, 0))</f>
        <v>0</v>
      </c>
      <c r="Z953" s="2">
        <f t="array" ref="Z953">INDEX('Campaign Performance'!F:F, MATCH($A953,'Campaign Performance'!$A:$A, 0))</f>
        <v>0</v>
      </c>
      <c r="AA953" s="2">
        <f t="array" ref="AA953">INDEX('Campaign Performance'!G:G, MATCH($A953,'Campaign Performance'!$A:$A, 0))</f>
        <v>0</v>
      </c>
      <c r="AB953" s="2">
        <f t="array" ref="AB953">INDEX('Campaign Performance'!H:H, MATCH($A953,'Campaign Performance'!$A:$A, 0))</f>
        <v>0</v>
      </c>
      <c r="AC953" s="5">
        <f t="shared" si="2"/>
        <v>49</v>
      </c>
      <c r="AD953" s="5">
        <f t="shared" si="3"/>
        <v>11</v>
      </c>
      <c r="AE953" s="5">
        <f t="shared" si="4"/>
        <v>1426.166979</v>
      </c>
      <c r="AF953" s="5">
        <f t="shared" si="5"/>
        <v>1</v>
      </c>
      <c r="AG953" s="5" t="str">
        <f t="shared" si="6"/>
        <v>Large family</v>
      </c>
      <c r="AH953" s="5" t="str">
        <f t="shared" si="20"/>
        <v>High income</v>
      </c>
      <c r="AI953" s="5" t="str">
        <f t="shared" si="7"/>
        <v>No</v>
      </c>
      <c r="AJ953" s="5" t="str">
        <f t="shared" si="8"/>
        <v>Low Acceptance</v>
      </c>
      <c r="AK953" s="5">
        <f t="shared" si="9"/>
        <v>3</v>
      </c>
      <c r="AL953" s="5">
        <f t="shared" si="10"/>
        <v>0.07228211128</v>
      </c>
      <c r="AM953" s="5">
        <f t="shared" si="11"/>
        <v>0.6060606061</v>
      </c>
      <c r="AN953" s="5">
        <f t="shared" si="12"/>
        <v>0.07407407407</v>
      </c>
      <c r="AO953" s="5">
        <f t="shared" si="13"/>
        <v>0.03571428571</v>
      </c>
      <c r="AP953" s="5">
        <f t="shared" si="14"/>
        <v>0.25</v>
      </c>
      <c r="AQ953" s="5">
        <f t="shared" si="15"/>
        <v>1</v>
      </c>
      <c r="AR953" s="5">
        <f t="shared" si="16"/>
        <v>0.3395712493</v>
      </c>
      <c r="AS953" s="5">
        <f t="shared" si="17"/>
        <v>675</v>
      </c>
      <c r="AT953" s="5">
        <f t="shared" si="18"/>
        <v>0.6989727557</v>
      </c>
      <c r="AU953" s="5" t="str">
        <f t="shared" si="19"/>
        <v>Mid</v>
      </c>
      <c r="AV953" s="5"/>
      <c r="AW953" s="5"/>
      <c r="AX953" s="5"/>
      <c r="AY953" s="5"/>
      <c r="AZ953" s="5"/>
    </row>
    <row r="954" ht="14.25" customHeight="1">
      <c r="A954" s="5">
        <v>5320.0</v>
      </c>
      <c r="B954" s="5">
        <v>1973.0</v>
      </c>
      <c r="C954" s="5" t="s">
        <v>56</v>
      </c>
      <c r="D954" s="5" t="s">
        <v>58</v>
      </c>
      <c r="E954" s="5">
        <v>44051.0</v>
      </c>
      <c r="F954" s="2">
        <f t="shared" si="1"/>
        <v>44051</v>
      </c>
      <c r="G954" s="5">
        <v>0.0</v>
      </c>
      <c r="H954" s="5">
        <v>0.0</v>
      </c>
      <c r="I954" s="5" t="s">
        <v>280</v>
      </c>
      <c r="J954" s="2">
        <f t="array" ref="J954">INDEX('Purchase Behaviour'!B:B,MATCH(A954,'Purchase Behaviour'!A:A, 0))</f>
        <v>304.9844563</v>
      </c>
      <c r="K954" s="2">
        <f t="array" ref="K954">INDEX('Purchase Behaviour'!C:C, MATCH(A954,'Purchase Behaviour'!A:A, 0))</f>
        <v>231.4734405</v>
      </c>
      <c r="L954" s="2">
        <f t="array" ref="L954">INDEX('Purchase Behaviour'!D:D, MATCH($A954,'Purchase Behaviour'!$A:$A, 0))</f>
        <v>263.8959672</v>
      </c>
      <c r="M954" s="2">
        <f t="array" ref="M954">INDEX('Purchase Behaviour'!E:E, MATCH($A954,'Purchase Behaviour'!$A:$A, 0))</f>
        <v>115.4360331</v>
      </c>
      <c r="N954" s="2">
        <f t="array" ref="N954">INDEX('Purchase Behaviour'!F:F, MATCH($A954,'Purchase Behaviour'!$A:$A, 0))</f>
        <v>247.0920323</v>
      </c>
      <c r="O954" s="2">
        <f t="array" ref="O954">INDEX('Purchase Behaviour'!G:G, MATCH($A954,'Purchase Behaviour'!$A:$A, 0))</f>
        <v>268.179447</v>
      </c>
      <c r="P954" s="2">
        <f t="array" ref="P954">INDEX('Purchase Behaviour'!H:H, MATCH($A954,'Purchase Behaviour'!$A:$A, 0))</f>
        <v>4</v>
      </c>
      <c r="Q954" s="2">
        <f t="array" ref="Q954">INDEX('Purchase Behaviour'!I:I, MATCH($A954,'Purchase Behaviour'!$A:$A, 0))</f>
        <v>3</v>
      </c>
      <c r="R954" s="2">
        <f t="array" ref="R954">INDEX('Purchase Behaviour'!J:J, MATCH($A954,'Purchase Behaviour'!$A:$A, 0))</f>
        <v>1</v>
      </c>
      <c r="S954" s="2">
        <f t="array" ref="S954">INDEX('Purchase Behaviour'!K:K, MATCH($A954,'Purchase Behaviour'!$A:$A, 0))</f>
        <v>4</v>
      </c>
      <c r="T954" s="2">
        <f t="array" ref="T954">INDEX('Purchase Behaviour'!L:L, MATCH($A954,'Purchase Behaviour'!$A:$A, 0))</f>
        <v>6</v>
      </c>
      <c r="U954" s="2">
        <f t="array" ref="U954">INDEX('Purchase Behaviour'!M:M, MATCH($A954,'Purchase Behaviour'!$A:$A, 0))</f>
        <v>20</v>
      </c>
      <c r="V954" s="2">
        <f t="array" ref="V954">INDEX('Campaign Performance'!B:B, MATCH(A954,'Campaign Performance'!A:A, 0))</f>
        <v>0</v>
      </c>
      <c r="W954" s="2">
        <f t="array" ref="W954">INDEX('Campaign Performance'!C:C, MATCH($A954,'Campaign Performance'!$A:$A, 0))</f>
        <v>0</v>
      </c>
      <c r="X954" s="2">
        <f t="array" ref="X954">INDEX('Campaign Performance'!D:D, MATCH($A954,'Campaign Performance'!$A:$A, 0))</f>
        <v>0</v>
      </c>
      <c r="Y954" s="2">
        <f t="array" ref="Y954">INDEX('Campaign Performance'!E:E, MATCH($A954,'Campaign Performance'!$A:$A, 0))</f>
        <v>0</v>
      </c>
      <c r="Z954" s="2">
        <f t="array" ref="Z954">INDEX('Campaign Performance'!F:F, MATCH($A954,'Campaign Performance'!$A:$A, 0))</f>
        <v>0</v>
      </c>
      <c r="AA954" s="2">
        <f t="array" ref="AA954">INDEX('Campaign Performance'!G:G, MATCH($A954,'Campaign Performance'!$A:$A, 0))</f>
        <v>0</v>
      </c>
      <c r="AB954" s="2">
        <f t="array" ref="AB954">INDEX('Campaign Performance'!H:H, MATCH($A954,'Campaign Performance'!$A:$A, 0))</f>
        <v>1</v>
      </c>
      <c r="AC954" s="5">
        <f t="shared" si="2"/>
        <v>52</v>
      </c>
      <c r="AD954" s="5">
        <f t="shared" si="3"/>
        <v>12</v>
      </c>
      <c r="AE954" s="5">
        <f t="shared" si="4"/>
        <v>1431.061376</v>
      </c>
      <c r="AF954" s="5">
        <f t="shared" si="5"/>
        <v>0</v>
      </c>
      <c r="AG954" s="5" t="str">
        <f t="shared" si="6"/>
        <v>No kids</v>
      </c>
      <c r="AH954" s="5" t="str">
        <f t="shared" si="20"/>
        <v>Mid income</v>
      </c>
      <c r="AI954" s="5" t="str">
        <f t="shared" si="7"/>
        <v>Yes</v>
      </c>
      <c r="AJ954" s="5" t="str">
        <f t="shared" si="8"/>
        <v>No Acceptance</v>
      </c>
      <c r="AK954" s="5">
        <f t="shared" si="9"/>
        <v>2</v>
      </c>
      <c r="AL954" s="5">
        <f t="shared" si="10"/>
        <v>0.07253017297</v>
      </c>
      <c r="AM954" s="5">
        <f t="shared" si="11"/>
        <v>0.797979798</v>
      </c>
      <c r="AN954" s="5">
        <f t="shared" si="12"/>
        <v>0.1111111111</v>
      </c>
      <c r="AO954" s="5">
        <f t="shared" si="13"/>
        <v>0.03571428571</v>
      </c>
      <c r="AP954" s="5">
        <f t="shared" si="14"/>
        <v>0</v>
      </c>
      <c r="AQ954" s="5">
        <f t="shared" si="15"/>
        <v>0.5</v>
      </c>
      <c r="AR954" s="5">
        <f t="shared" si="16"/>
        <v>0.3277645779</v>
      </c>
      <c r="AS954" s="5">
        <f t="shared" si="17"/>
        <v>739</v>
      </c>
      <c r="AT954" s="5">
        <f t="shared" si="18"/>
        <v>0.6703885663</v>
      </c>
      <c r="AU954" s="5" t="str">
        <f t="shared" si="19"/>
        <v>Mid</v>
      </c>
      <c r="AV954" s="5"/>
      <c r="AW954" s="5"/>
      <c r="AX954" s="5"/>
      <c r="AY954" s="5"/>
      <c r="AZ954" s="5"/>
    </row>
    <row r="955" ht="14.25" customHeight="1">
      <c r="A955" s="5">
        <v>5048.0</v>
      </c>
      <c r="B955" s="5">
        <v>1971.0</v>
      </c>
      <c r="C955" s="5" t="s">
        <v>53</v>
      </c>
      <c r="D955" s="5" t="s">
        <v>47</v>
      </c>
      <c r="E955" s="5">
        <v>42767.0</v>
      </c>
      <c r="F955" s="2">
        <f t="shared" si="1"/>
        <v>42767</v>
      </c>
      <c r="G955" s="5">
        <v>0.0</v>
      </c>
      <c r="H955" s="5">
        <v>0.0</v>
      </c>
      <c r="I955" s="5" t="s">
        <v>83</v>
      </c>
      <c r="J955" s="2">
        <f t="array" ref="J955">INDEX('Purchase Behaviour'!B:B,MATCH(A955,'Purchase Behaviour'!A:A, 0))</f>
        <v>372.9148446</v>
      </c>
      <c r="K955" s="2">
        <f t="array" ref="K955">INDEX('Purchase Behaviour'!C:C, MATCH(A955,'Purchase Behaviour'!A:A, 0))</f>
        <v>163.8266549</v>
      </c>
      <c r="L955" s="2">
        <f t="array" ref="L955">INDEX('Purchase Behaviour'!D:D, MATCH($A955,'Purchase Behaviour'!$A:$A, 0))</f>
        <v>205.7051333</v>
      </c>
      <c r="M955" s="2">
        <f t="array" ref="M955">INDEX('Purchase Behaviour'!E:E, MATCH($A955,'Purchase Behaviour'!$A:$A, 0))</f>
        <v>209.7528508</v>
      </c>
      <c r="N955" s="2">
        <f t="array" ref="N955">INDEX('Purchase Behaviour'!F:F, MATCH($A955,'Purchase Behaviour'!$A:$A, 0))</f>
        <v>250.3836298</v>
      </c>
      <c r="O955" s="2">
        <f t="array" ref="O955">INDEX('Purchase Behaviour'!G:G, MATCH($A955,'Purchase Behaviour'!$A:$A, 0))</f>
        <v>262.296938</v>
      </c>
      <c r="P955" s="2">
        <f t="array" ref="P955">INDEX('Purchase Behaviour'!H:H, MATCH($A955,'Purchase Behaviour'!$A:$A, 0))</f>
        <v>1</v>
      </c>
      <c r="Q955" s="2">
        <f t="array" ref="Q955">INDEX('Purchase Behaviour'!I:I, MATCH($A955,'Purchase Behaviour'!$A:$A, 0))</f>
        <v>3</v>
      </c>
      <c r="R955" s="2">
        <f t="array" ref="R955">INDEX('Purchase Behaviour'!J:J, MATCH($A955,'Purchase Behaviour'!$A:$A, 0))</f>
        <v>1</v>
      </c>
      <c r="S955" s="2">
        <f t="array" ref="S955">INDEX('Purchase Behaviour'!K:K, MATCH($A955,'Purchase Behaviour'!$A:$A, 0))</f>
        <v>2</v>
      </c>
      <c r="T955" s="2">
        <f t="array" ref="T955">INDEX('Purchase Behaviour'!L:L, MATCH($A955,'Purchase Behaviour'!$A:$A, 0))</f>
        <v>8</v>
      </c>
      <c r="U955" s="2">
        <f t="array" ref="U955">INDEX('Purchase Behaviour'!M:M, MATCH($A955,'Purchase Behaviour'!$A:$A, 0))</f>
        <v>53</v>
      </c>
      <c r="V955" s="2">
        <f t="array" ref="V955">INDEX('Campaign Performance'!B:B, MATCH(A955,'Campaign Performance'!A:A, 0))</f>
        <v>0</v>
      </c>
      <c r="W955" s="2">
        <f t="array" ref="W955">INDEX('Campaign Performance'!C:C, MATCH($A955,'Campaign Performance'!$A:$A, 0))</f>
        <v>0</v>
      </c>
      <c r="X955" s="2">
        <f t="array" ref="X955">INDEX('Campaign Performance'!D:D, MATCH($A955,'Campaign Performance'!$A:$A, 0))</f>
        <v>0</v>
      </c>
      <c r="Y955" s="2">
        <f t="array" ref="Y955">INDEX('Campaign Performance'!E:E, MATCH($A955,'Campaign Performance'!$A:$A, 0))</f>
        <v>0</v>
      </c>
      <c r="Z955" s="2">
        <f t="array" ref="Z955">INDEX('Campaign Performance'!F:F, MATCH($A955,'Campaign Performance'!$A:$A, 0))</f>
        <v>0</v>
      </c>
      <c r="AA955" s="2">
        <f t="array" ref="AA955">INDEX('Campaign Performance'!G:G, MATCH($A955,'Campaign Performance'!$A:$A, 0))</f>
        <v>0</v>
      </c>
      <c r="AB955" s="2">
        <f t="array" ref="AB955">INDEX('Campaign Performance'!H:H, MATCH($A955,'Campaign Performance'!$A:$A, 0))</f>
        <v>0</v>
      </c>
      <c r="AC955" s="5">
        <f t="shared" si="2"/>
        <v>54</v>
      </c>
      <c r="AD955" s="5">
        <f t="shared" si="3"/>
        <v>12</v>
      </c>
      <c r="AE955" s="5">
        <f t="shared" si="4"/>
        <v>1464.880051</v>
      </c>
      <c r="AF955" s="5">
        <f t="shared" si="5"/>
        <v>0</v>
      </c>
      <c r="AG955" s="5" t="str">
        <f t="shared" si="6"/>
        <v>No kids</v>
      </c>
      <c r="AH955" s="5" t="str">
        <f t="shared" si="20"/>
        <v>Mid income</v>
      </c>
      <c r="AI955" s="5" t="str">
        <f t="shared" si="7"/>
        <v>No</v>
      </c>
      <c r="AJ955" s="5" t="str">
        <f t="shared" si="8"/>
        <v>No Acceptance</v>
      </c>
      <c r="AK955" s="5">
        <f t="shared" si="9"/>
        <v>2</v>
      </c>
      <c r="AL955" s="5">
        <f t="shared" si="10"/>
        <v>0.07424419754</v>
      </c>
      <c r="AM955" s="5">
        <f t="shared" si="11"/>
        <v>0.4646464646</v>
      </c>
      <c r="AN955" s="5">
        <f t="shared" si="12"/>
        <v>0.1111111111</v>
      </c>
      <c r="AO955" s="5">
        <f t="shared" si="13"/>
        <v>0.03571428571</v>
      </c>
      <c r="AP955" s="5">
        <f t="shared" si="14"/>
        <v>0</v>
      </c>
      <c r="AQ955" s="5">
        <f t="shared" si="15"/>
        <v>0.5</v>
      </c>
      <c r="AR955" s="5">
        <f t="shared" si="16"/>
        <v>0.228193084</v>
      </c>
      <c r="AS955" s="5">
        <f t="shared" si="17"/>
        <v>1465</v>
      </c>
      <c r="AT955" s="5">
        <f t="shared" si="18"/>
        <v>0.3461366682</v>
      </c>
      <c r="AU955" s="5" t="str">
        <f t="shared" si="19"/>
        <v>Low</v>
      </c>
      <c r="AV955" s="5"/>
      <c r="AW955" s="5"/>
      <c r="AX955" s="5"/>
      <c r="AY955" s="5"/>
      <c r="AZ955" s="5"/>
    </row>
    <row r="956" ht="14.25" customHeight="1">
      <c r="A956" s="5">
        <v>8146.0</v>
      </c>
      <c r="B956" s="5">
        <v>1976.0</v>
      </c>
      <c r="C956" s="5" t="s">
        <v>56</v>
      </c>
      <c r="D956" s="5" t="s">
        <v>50</v>
      </c>
      <c r="E956" s="5">
        <v>46106.0</v>
      </c>
      <c r="F956" s="2">
        <f t="shared" si="1"/>
        <v>46106</v>
      </c>
      <c r="G956" s="5">
        <v>0.0</v>
      </c>
      <c r="H956" s="5">
        <v>0.0</v>
      </c>
      <c r="I956" s="5" t="s">
        <v>115</v>
      </c>
      <c r="J956" s="2">
        <f t="array" ref="J956">INDEX('Purchase Behaviour'!B:B,MATCH(A956,'Purchase Behaviour'!A:A, 0))</f>
        <v>295.5115106</v>
      </c>
      <c r="K956" s="2">
        <f t="array" ref="K956">INDEX('Purchase Behaviour'!C:C, MATCH(A956,'Purchase Behaviour'!A:A, 0))</f>
        <v>290.3612778</v>
      </c>
      <c r="L956" s="2">
        <f t="array" ref="L956">INDEX('Purchase Behaviour'!D:D, MATCH($A956,'Purchase Behaviour'!$A:$A, 0))</f>
        <v>116.0525127</v>
      </c>
      <c r="M956" s="2">
        <f t="array" ref="M956">INDEX('Purchase Behaviour'!E:E, MATCH($A956,'Purchase Behaviour'!$A:$A, 0))</f>
        <v>36.13157672</v>
      </c>
      <c r="N956" s="2">
        <f t="array" ref="N956">INDEX('Purchase Behaviour'!F:F, MATCH($A956,'Purchase Behaviour'!$A:$A, 0))</f>
        <v>184.3012356</v>
      </c>
      <c r="O956" s="2">
        <f t="array" ref="O956">INDEX('Purchase Behaviour'!G:G, MATCH($A956,'Purchase Behaviour'!$A:$A, 0))</f>
        <v>218.1141664</v>
      </c>
      <c r="P956" s="2">
        <f t="array" ref="P956">INDEX('Purchase Behaviour'!H:H, MATCH($A956,'Purchase Behaviour'!$A:$A, 0))</f>
        <v>1</v>
      </c>
      <c r="Q956" s="2">
        <f t="array" ref="Q956">INDEX('Purchase Behaviour'!I:I, MATCH($A956,'Purchase Behaviour'!$A:$A, 0))</f>
        <v>1</v>
      </c>
      <c r="R956" s="2">
        <f t="array" ref="R956">INDEX('Purchase Behaviour'!J:J, MATCH($A956,'Purchase Behaviour'!$A:$A, 0))</f>
        <v>1</v>
      </c>
      <c r="S956" s="2">
        <f t="array" ref="S956">INDEX('Purchase Behaviour'!K:K, MATCH($A956,'Purchase Behaviour'!$A:$A, 0))</f>
        <v>2</v>
      </c>
      <c r="T956" s="2">
        <f t="array" ref="T956">INDEX('Purchase Behaviour'!L:L, MATCH($A956,'Purchase Behaviour'!$A:$A, 0))</f>
        <v>6</v>
      </c>
      <c r="U956" s="2">
        <f t="array" ref="U956">INDEX('Purchase Behaviour'!M:M, MATCH($A956,'Purchase Behaviour'!$A:$A, 0))</f>
        <v>84</v>
      </c>
      <c r="V956" s="2">
        <f t="array" ref="V956">INDEX('Campaign Performance'!B:B, MATCH(A956,'Campaign Performance'!A:A, 0))</f>
        <v>0</v>
      </c>
      <c r="W956" s="2">
        <f t="array" ref="W956">INDEX('Campaign Performance'!C:C, MATCH($A956,'Campaign Performance'!$A:$A, 0))</f>
        <v>0</v>
      </c>
      <c r="X956" s="2">
        <f t="array" ref="X956">INDEX('Campaign Performance'!D:D, MATCH($A956,'Campaign Performance'!$A:$A, 0))</f>
        <v>0</v>
      </c>
      <c r="Y956" s="2">
        <f t="array" ref="Y956">INDEX('Campaign Performance'!E:E, MATCH($A956,'Campaign Performance'!$A:$A, 0))</f>
        <v>0</v>
      </c>
      <c r="Z956" s="2">
        <f t="array" ref="Z956">INDEX('Campaign Performance'!F:F, MATCH($A956,'Campaign Performance'!$A:$A, 0))</f>
        <v>0</v>
      </c>
      <c r="AA956" s="2">
        <f t="array" ref="AA956">INDEX('Campaign Performance'!G:G, MATCH($A956,'Campaign Performance'!$A:$A, 0))</f>
        <v>0</v>
      </c>
      <c r="AB956" s="2">
        <f t="array" ref="AB956">INDEX('Campaign Performance'!H:H, MATCH($A956,'Campaign Performance'!$A:$A, 0))</f>
        <v>0</v>
      </c>
      <c r="AC956" s="5">
        <f t="shared" si="2"/>
        <v>49</v>
      </c>
      <c r="AD956" s="5">
        <f t="shared" si="3"/>
        <v>11</v>
      </c>
      <c r="AE956" s="5">
        <f t="shared" si="4"/>
        <v>1140.47228</v>
      </c>
      <c r="AF956" s="5">
        <f t="shared" si="5"/>
        <v>0</v>
      </c>
      <c r="AG956" s="5" t="str">
        <f t="shared" si="6"/>
        <v>No kids</v>
      </c>
      <c r="AH956" s="5" t="str">
        <f t="shared" si="20"/>
        <v>Mid income</v>
      </c>
      <c r="AI956" s="5" t="str">
        <f t="shared" si="7"/>
        <v>No</v>
      </c>
      <c r="AJ956" s="5" t="str">
        <f t="shared" si="8"/>
        <v>No Acceptance</v>
      </c>
      <c r="AK956" s="5">
        <f t="shared" si="9"/>
        <v>2</v>
      </c>
      <c r="AL956" s="5">
        <f t="shared" si="10"/>
        <v>0.0578023089</v>
      </c>
      <c r="AM956" s="5">
        <f t="shared" si="11"/>
        <v>0.1515151515</v>
      </c>
      <c r="AN956" s="5">
        <f t="shared" si="12"/>
        <v>0.03703703704</v>
      </c>
      <c r="AO956" s="5">
        <f t="shared" si="13"/>
        <v>0.03571428571</v>
      </c>
      <c r="AP956" s="5">
        <f t="shared" si="14"/>
        <v>0</v>
      </c>
      <c r="AQ956" s="5">
        <f t="shared" si="15"/>
        <v>0.5</v>
      </c>
      <c r="AR956" s="5">
        <f t="shared" si="16"/>
        <v>0.1190321068</v>
      </c>
      <c r="AS956" s="5">
        <f t="shared" si="17"/>
        <v>2034</v>
      </c>
      <c r="AT956" s="5">
        <f t="shared" si="18"/>
        <v>0.09200535954</v>
      </c>
      <c r="AU956" s="5" t="str">
        <f t="shared" si="19"/>
        <v>Low</v>
      </c>
      <c r="AV956" s="5"/>
      <c r="AW956" s="5"/>
      <c r="AX956" s="5"/>
      <c r="AY956" s="5"/>
      <c r="AZ956" s="5"/>
    </row>
    <row r="957" ht="14.25" customHeight="1">
      <c r="A957" s="5">
        <v>10031.0</v>
      </c>
      <c r="B957" s="5">
        <v>1976.0</v>
      </c>
      <c r="C957" s="5" t="s">
        <v>53</v>
      </c>
      <c r="D957" s="5" t="s">
        <v>54</v>
      </c>
      <c r="E957" s="5">
        <v>16927.0</v>
      </c>
      <c r="F957" s="2">
        <f t="shared" si="1"/>
        <v>16927</v>
      </c>
      <c r="G957" s="5">
        <v>1.0</v>
      </c>
      <c r="H957" s="5">
        <v>0.0</v>
      </c>
      <c r="I957" s="5" t="s">
        <v>565</v>
      </c>
      <c r="J957" s="2">
        <f t="array" ref="J957">INDEX('Purchase Behaviour'!B:B,MATCH(A957,'Purchase Behaviour'!A:A, 0))</f>
        <v>65.09983287</v>
      </c>
      <c r="K957" s="2">
        <f t="array" ref="K957">INDEX('Purchase Behaviour'!C:C, MATCH(A957,'Purchase Behaviour'!A:A, 0))</f>
        <v>69.08009645</v>
      </c>
      <c r="L957" s="2">
        <f t="array" ref="L957">INDEX('Purchase Behaviour'!D:D, MATCH($A957,'Purchase Behaviour'!$A:$A, 0))</f>
        <v>72.27967744</v>
      </c>
      <c r="M957" s="2">
        <f t="array" ref="M957">INDEX('Purchase Behaviour'!E:E, MATCH($A957,'Purchase Behaviour'!$A:$A, 0))</f>
        <v>95.96098118</v>
      </c>
      <c r="N957" s="2">
        <f t="array" ref="N957">INDEX('Purchase Behaviour'!F:F, MATCH($A957,'Purchase Behaviour'!$A:$A, 0))</f>
        <v>54.20314932</v>
      </c>
      <c r="O957" s="2">
        <f t="array" ref="O957">INDEX('Purchase Behaviour'!G:G, MATCH($A957,'Purchase Behaviour'!$A:$A, 0))</f>
        <v>78.97752781</v>
      </c>
      <c r="P957" s="2">
        <f t="array" ref="P957">INDEX('Purchase Behaviour'!H:H, MATCH($A957,'Purchase Behaviour'!$A:$A, 0))</f>
        <v>5</v>
      </c>
      <c r="Q957" s="2">
        <f t="array" ref="Q957">INDEX('Purchase Behaviour'!I:I, MATCH($A957,'Purchase Behaviour'!$A:$A, 0))</f>
        <v>3</v>
      </c>
      <c r="R957" s="2">
        <f t="array" ref="R957">INDEX('Purchase Behaviour'!J:J, MATCH($A957,'Purchase Behaviour'!$A:$A, 0))</f>
        <v>0</v>
      </c>
      <c r="S957" s="2">
        <f t="array" ref="S957">INDEX('Purchase Behaviour'!K:K, MATCH($A957,'Purchase Behaviour'!$A:$A, 0))</f>
        <v>4</v>
      </c>
      <c r="T957" s="2">
        <f t="array" ref="T957">INDEX('Purchase Behaviour'!L:L, MATCH($A957,'Purchase Behaviour'!$A:$A, 0))</f>
        <v>8</v>
      </c>
      <c r="U957" s="2">
        <f t="array" ref="U957">INDEX('Purchase Behaviour'!M:M, MATCH($A957,'Purchase Behaviour'!$A:$A, 0))</f>
        <v>50</v>
      </c>
      <c r="V957" s="2">
        <f t="array" ref="V957">INDEX('Campaign Performance'!B:B, MATCH(A957,'Campaign Performance'!A:A, 0))</f>
        <v>0</v>
      </c>
      <c r="W957" s="2">
        <f t="array" ref="W957">INDEX('Campaign Performance'!C:C, MATCH($A957,'Campaign Performance'!$A:$A, 0))</f>
        <v>0</v>
      </c>
      <c r="X957" s="2">
        <f t="array" ref="X957">INDEX('Campaign Performance'!D:D, MATCH($A957,'Campaign Performance'!$A:$A, 0))</f>
        <v>0</v>
      </c>
      <c r="Y957" s="2">
        <f t="array" ref="Y957">INDEX('Campaign Performance'!E:E, MATCH($A957,'Campaign Performance'!$A:$A, 0))</f>
        <v>0</v>
      </c>
      <c r="Z957" s="2">
        <f t="array" ref="Z957">INDEX('Campaign Performance'!F:F, MATCH($A957,'Campaign Performance'!$A:$A, 0))</f>
        <v>0</v>
      </c>
      <c r="AA957" s="2">
        <f t="array" ref="AA957">INDEX('Campaign Performance'!G:G, MATCH($A957,'Campaign Performance'!$A:$A, 0))</f>
        <v>0</v>
      </c>
      <c r="AB957" s="2">
        <f t="array" ref="AB957">INDEX('Campaign Performance'!H:H, MATCH($A957,'Campaign Performance'!$A:$A, 0))</f>
        <v>0</v>
      </c>
      <c r="AC957" s="5">
        <f t="shared" si="2"/>
        <v>49</v>
      </c>
      <c r="AD957" s="5">
        <f t="shared" si="3"/>
        <v>12</v>
      </c>
      <c r="AE957" s="5">
        <f t="shared" si="4"/>
        <v>435.6012651</v>
      </c>
      <c r="AF957" s="5">
        <f t="shared" si="5"/>
        <v>0</v>
      </c>
      <c r="AG957" s="5" t="str">
        <f t="shared" si="6"/>
        <v>Small family</v>
      </c>
      <c r="AH957" s="5" t="str">
        <f t="shared" si="20"/>
        <v>Low income</v>
      </c>
      <c r="AI957" s="5" t="str">
        <f t="shared" si="7"/>
        <v>No</v>
      </c>
      <c r="AJ957" s="5" t="str">
        <f t="shared" si="8"/>
        <v>No Acceptance</v>
      </c>
      <c r="AK957" s="5">
        <f t="shared" si="9"/>
        <v>1</v>
      </c>
      <c r="AL957" s="5">
        <f t="shared" si="10"/>
        <v>0.02207748432</v>
      </c>
      <c r="AM957" s="5">
        <f t="shared" si="11"/>
        <v>0.4949494949</v>
      </c>
      <c r="AN957" s="5">
        <f t="shared" si="12"/>
        <v>0.1111111111</v>
      </c>
      <c r="AO957" s="5">
        <f t="shared" si="13"/>
        <v>0</v>
      </c>
      <c r="AP957" s="5">
        <f t="shared" si="14"/>
        <v>0</v>
      </c>
      <c r="AQ957" s="5">
        <f t="shared" si="15"/>
        <v>0</v>
      </c>
      <c r="AR957" s="5">
        <f t="shared" si="16"/>
        <v>0.1706708862</v>
      </c>
      <c r="AS957" s="5">
        <f t="shared" si="17"/>
        <v>1841</v>
      </c>
      <c r="AT957" s="5">
        <f t="shared" si="18"/>
        <v>0.1782045556</v>
      </c>
      <c r="AU957" s="5" t="str">
        <f t="shared" si="19"/>
        <v>Low</v>
      </c>
      <c r="AV957" s="5"/>
      <c r="AW957" s="5"/>
      <c r="AX957" s="5"/>
      <c r="AY957" s="5"/>
      <c r="AZ957" s="5"/>
    </row>
    <row r="958" ht="14.25" customHeight="1">
      <c r="A958" s="5">
        <v>5748.0</v>
      </c>
      <c r="B958" s="5">
        <v>1965.0</v>
      </c>
      <c r="C958" s="5" t="s">
        <v>46</v>
      </c>
      <c r="D958" s="5" t="s">
        <v>54</v>
      </c>
      <c r="E958" s="5">
        <v>59754.0</v>
      </c>
      <c r="F958" s="2">
        <f t="shared" si="1"/>
        <v>59754</v>
      </c>
      <c r="G958" s="5">
        <v>0.0</v>
      </c>
      <c r="H958" s="5">
        <v>0.0</v>
      </c>
      <c r="I958" s="5" t="s">
        <v>336</v>
      </c>
      <c r="J958" s="2">
        <f t="array" ref="J958">INDEX('Purchase Behaviour'!B:B,MATCH(A958,'Purchase Behaviour'!A:A, 0))</f>
        <v>279.4988689</v>
      </c>
      <c r="K958" s="2">
        <f t="array" ref="K958">INDEX('Purchase Behaviour'!C:C, MATCH(A958,'Purchase Behaviour'!A:A, 0))</f>
        <v>336.6711145</v>
      </c>
      <c r="L958" s="2">
        <f t="array" ref="L958">INDEX('Purchase Behaviour'!D:D, MATCH($A958,'Purchase Behaviour'!$A:$A, 0))</f>
        <v>392.2268906</v>
      </c>
      <c r="M958" s="2">
        <f t="array" ref="M958">INDEX('Purchase Behaviour'!E:E, MATCH($A958,'Purchase Behaviour'!$A:$A, 0))</f>
        <v>440.0053913</v>
      </c>
      <c r="N958" s="2">
        <f t="array" ref="N958">INDEX('Purchase Behaviour'!F:F, MATCH($A958,'Purchase Behaviour'!$A:$A, 0))</f>
        <v>217.6655242</v>
      </c>
      <c r="O958" s="2">
        <f t="array" ref="O958">INDEX('Purchase Behaviour'!G:G, MATCH($A958,'Purchase Behaviour'!$A:$A, 0))</f>
        <v>102.933288</v>
      </c>
      <c r="P958" s="2">
        <f t="array" ref="P958">INDEX('Purchase Behaviour'!H:H, MATCH($A958,'Purchase Behaviour'!$A:$A, 0))</f>
        <v>3</v>
      </c>
      <c r="Q958" s="2">
        <f t="array" ref="Q958">INDEX('Purchase Behaviour'!I:I, MATCH($A958,'Purchase Behaviour'!$A:$A, 0))</f>
        <v>5</v>
      </c>
      <c r="R958" s="2">
        <f t="array" ref="R958">INDEX('Purchase Behaviour'!J:J, MATCH($A958,'Purchase Behaviour'!$A:$A, 0))</f>
        <v>2</v>
      </c>
      <c r="S958" s="2">
        <f t="array" ref="S958">INDEX('Purchase Behaviour'!K:K, MATCH($A958,'Purchase Behaviour'!$A:$A, 0))</f>
        <v>6</v>
      </c>
      <c r="T958" s="2">
        <f t="array" ref="T958">INDEX('Purchase Behaviour'!L:L, MATCH($A958,'Purchase Behaviour'!$A:$A, 0))</f>
        <v>5</v>
      </c>
      <c r="U958" s="2">
        <f t="array" ref="U958">INDEX('Purchase Behaviour'!M:M, MATCH($A958,'Purchase Behaviour'!$A:$A, 0))</f>
        <v>96</v>
      </c>
      <c r="V958" s="2">
        <f t="array" ref="V958">INDEX('Campaign Performance'!B:B, MATCH(A958,'Campaign Performance'!A:A, 0))</f>
        <v>0</v>
      </c>
      <c r="W958" s="2">
        <f t="array" ref="W958">INDEX('Campaign Performance'!C:C, MATCH($A958,'Campaign Performance'!$A:$A, 0))</f>
        <v>0</v>
      </c>
      <c r="X958" s="2">
        <f t="array" ref="X958">INDEX('Campaign Performance'!D:D, MATCH($A958,'Campaign Performance'!$A:$A, 0))</f>
        <v>0</v>
      </c>
      <c r="Y958" s="2">
        <f t="array" ref="Y958">INDEX('Campaign Performance'!E:E, MATCH($A958,'Campaign Performance'!$A:$A, 0))</f>
        <v>0</v>
      </c>
      <c r="Z958" s="2">
        <f t="array" ref="Z958">INDEX('Campaign Performance'!F:F, MATCH($A958,'Campaign Performance'!$A:$A, 0))</f>
        <v>0</v>
      </c>
      <c r="AA958" s="2">
        <f t="array" ref="AA958">INDEX('Campaign Performance'!G:G, MATCH($A958,'Campaign Performance'!$A:$A, 0))</f>
        <v>0</v>
      </c>
      <c r="AB958" s="2">
        <f t="array" ref="AB958">INDEX('Campaign Performance'!H:H, MATCH($A958,'Campaign Performance'!$A:$A, 0))</f>
        <v>1</v>
      </c>
      <c r="AC958" s="5">
        <f t="shared" si="2"/>
        <v>60</v>
      </c>
      <c r="AD958" s="5">
        <f t="shared" si="3"/>
        <v>12</v>
      </c>
      <c r="AE958" s="5">
        <f t="shared" si="4"/>
        <v>1769.001078</v>
      </c>
      <c r="AF958" s="5">
        <f t="shared" si="5"/>
        <v>0</v>
      </c>
      <c r="AG958" s="5" t="str">
        <f t="shared" si="6"/>
        <v>No kids</v>
      </c>
      <c r="AH958" s="5" t="str">
        <f t="shared" si="20"/>
        <v>High income</v>
      </c>
      <c r="AI958" s="5" t="str">
        <f t="shared" si="7"/>
        <v>Yes</v>
      </c>
      <c r="AJ958" s="5" t="str">
        <f t="shared" si="8"/>
        <v>No Acceptance</v>
      </c>
      <c r="AK958" s="5">
        <f t="shared" si="9"/>
        <v>3</v>
      </c>
      <c r="AL958" s="5">
        <f t="shared" si="10"/>
        <v>0.08965789746</v>
      </c>
      <c r="AM958" s="5">
        <f t="shared" si="11"/>
        <v>0.0303030303</v>
      </c>
      <c r="AN958" s="5">
        <f t="shared" si="12"/>
        <v>0.1851851852</v>
      </c>
      <c r="AO958" s="5">
        <f t="shared" si="13"/>
        <v>0.07142857143</v>
      </c>
      <c r="AP958" s="5">
        <f t="shared" si="14"/>
        <v>0</v>
      </c>
      <c r="AQ958" s="5">
        <f t="shared" si="15"/>
        <v>1</v>
      </c>
      <c r="AR958" s="5">
        <f t="shared" si="16"/>
        <v>0.1664260184</v>
      </c>
      <c r="AS958" s="5">
        <f t="shared" si="17"/>
        <v>1860</v>
      </c>
      <c r="AT958" s="5">
        <f t="shared" si="18"/>
        <v>0.1697186244</v>
      </c>
      <c r="AU958" s="5" t="str">
        <f t="shared" si="19"/>
        <v>Low</v>
      </c>
      <c r="AV958" s="5"/>
      <c r="AW958" s="5"/>
      <c r="AX958" s="5"/>
      <c r="AY958" s="5"/>
      <c r="AZ958" s="5"/>
    </row>
    <row r="959" ht="14.25" customHeight="1">
      <c r="A959" s="5">
        <v>2134.0</v>
      </c>
      <c r="B959" s="5">
        <v>1960.0</v>
      </c>
      <c r="C959" s="5" t="s">
        <v>46</v>
      </c>
      <c r="D959" s="5" t="s">
        <v>47</v>
      </c>
      <c r="E959" s="5">
        <v>53700.0</v>
      </c>
      <c r="F959" s="2">
        <f t="shared" si="1"/>
        <v>53700</v>
      </c>
      <c r="G959" s="5">
        <v>0.0</v>
      </c>
      <c r="H959" s="5">
        <v>0.0</v>
      </c>
      <c r="I959" s="5" t="s">
        <v>254</v>
      </c>
      <c r="J959" s="2">
        <f t="array" ref="J959">INDEX('Purchase Behaviour'!B:B,MATCH(A959,'Purchase Behaviour'!A:A, 0))</f>
        <v>237.0589076</v>
      </c>
      <c r="K959" s="2">
        <f t="array" ref="K959">INDEX('Purchase Behaviour'!C:C, MATCH(A959,'Purchase Behaviour'!A:A, 0))</f>
        <v>126.3282145</v>
      </c>
      <c r="L959" s="2">
        <f t="array" ref="L959">INDEX('Purchase Behaviour'!D:D, MATCH($A959,'Purchase Behaviour'!$A:$A, 0))</f>
        <v>481.8003196</v>
      </c>
      <c r="M959" s="2">
        <f t="array" ref="M959">INDEX('Purchase Behaviour'!E:E, MATCH($A959,'Purchase Behaviour'!$A:$A, 0))</f>
        <v>185.1792207</v>
      </c>
      <c r="N959" s="2">
        <f t="array" ref="N959">INDEX('Purchase Behaviour'!F:F, MATCH($A959,'Purchase Behaviour'!$A:$A, 0))</f>
        <v>303.3122212</v>
      </c>
      <c r="O959" s="2">
        <f t="array" ref="O959">INDEX('Purchase Behaviour'!G:G, MATCH($A959,'Purchase Behaviour'!$A:$A, 0))</f>
        <v>333.7543611</v>
      </c>
      <c r="P959" s="2">
        <f t="array" ref="P959">INDEX('Purchase Behaviour'!H:H, MATCH($A959,'Purchase Behaviour'!$A:$A, 0))</f>
        <v>4</v>
      </c>
      <c r="Q959" s="2">
        <f t="array" ref="Q959">INDEX('Purchase Behaviour'!I:I, MATCH($A959,'Purchase Behaviour'!$A:$A, 0))</f>
        <v>5</v>
      </c>
      <c r="R959" s="2">
        <f t="array" ref="R959">INDEX('Purchase Behaviour'!J:J, MATCH($A959,'Purchase Behaviour'!$A:$A, 0))</f>
        <v>5</v>
      </c>
      <c r="S959" s="2">
        <f t="array" ref="S959">INDEX('Purchase Behaviour'!K:K, MATCH($A959,'Purchase Behaviour'!$A:$A, 0))</f>
        <v>8</v>
      </c>
      <c r="T959" s="2">
        <f t="array" ref="T959">INDEX('Purchase Behaviour'!L:L, MATCH($A959,'Purchase Behaviour'!$A:$A, 0))</f>
        <v>5</v>
      </c>
      <c r="U959" s="2">
        <f t="array" ref="U959">INDEX('Purchase Behaviour'!M:M, MATCH($A959,'Purchase Behaviour'!$A:$A, 0))</f>
        <v>94</v>
      </c>
      <c r="V959" s="2">
        <f t="array" ref="V959">INDEX('Campaign Performance'!B:B, MATCH(A959,'Campaign Performance'!A:A, 0))</f>
        <v>0</v>
      </c>
      <c r="W959" s="2">
        <f t="array" ref="W959">INDEX('Campaign Performance'!C:C, MATCH($A959,'Campaign Performance'!$A:$A, 0))</f>
        <v>0</v>
      </c>
      <c r="X959" s="2">
        <f t="array" ref="X959">INDEX('Campaign Performance'!D:D, MATCH($A959,'Campaign Performance'!$A:$A, 0))</f>
        <v>0</v>
      </c>
      <c r="Y959" s="2">
        <f t="array" ref="Y959">INDEX('Campaign Performance'!E:E, MATCH($A959,'Campaign Performance'!$A:$A, 0))</f>
        <v>0</v>
      </c>
      <c r="Z959" s="2">
        <f t="array" ref="Z959">INDEX('Campaign Performance'!F:F, MATCH($A959,'Campaign Performance'!$A:$A, 0))</f>
        <v>0</v>
      </c>
      <c r="AA959" s="2">
        <f t="array" ref="AA959">INDEX('Campaign Performance'!G:G, MATCH($A959,'Campaign Performance'!$A:$A, 0))</f>
        <v>0</v>
      </c>
      <c r="AB959" s="2">
        <f t="array" ref="AB959">INDEX('Campaign Performance'!H:H, MATCH($A959,'Campaign Performance'!$A:$A, 0))</f>
        <v>0</v>
      </c>
      <c r="AC959" s="5">
        <f t="shared" si="2"/>
        <v>65</v>
      </c>
      <c r="AD959" s="5">
        <f t="shared" si="3"/>
        <v>13</v>
      </c>
      <c r="AE959" s="5">
        <f t="shared" si="4"/>
        <v>1667.433245</v>
      </c>
      <c r="AF959" s="5">
        <f t="shared" si="5"/>
        <v>0</v>
      </c>
      <c r="AG959" s="5" t="str">
        <f t="shared" si="6"/>
        <v>No kids</v>
      </c>
      <c r="AH959" s="5" t="str">
        <f t="shared" si="20"/>
        <v>High income</v>
      </c>
      <c r="AI959" s="5" t="str">
        <f t="shared" si="7"/>
        <v>No</v>
      </c>
      <c r="AJ959" s="5" t="str">
        <f t="shared" si="8"/>
        <v>No Acceptance</v>
      </c>
      <c r="AK959" s="5">
        <f t="shared" si="9"/>
        <v>3</v>
      </c>
      <c r="AL959" s="5">
        <f t="shared" si="10"/>
        <v>0.08451015704</v>
      </c>
      <c r="AM959" s="5">
        <f t="shared" si="11"/>
        <v>0.05050505051</v>
      </c>
      <c r="AN959" s="5">
        <f t="shared" si="12"/>
        <v>0.1851851852</v>
      </c>
      <c r="AO959" s="5">
        <f t="shared" si="13"/>
        <v>0.1785714286</v>
      </c>
      <c r="AP959" s="5">
        <f t="shared" si="14"/>
        <v>0</v>
      </c>
      <c r="AQ959" s="5">
        <f t="shared" si="15"/>
        <v>1</v>
      </c>
      <c r="AR959" s="5">
        <f t="shared" si="16"/>
        <v>0.181913975</v>
      </c>
      <c r="AS959" s="5">
        <f t="shared" si="17"/>
        <v>1787</v>
      </c>
      <c r="AT959" s="5">
        <f t="shared" si="18"/>
        <v>0.2023224654</v>
      </c>
      <c r="AU959" s="5" t="str">
        <f t="shared" si="19"/>
        <v>Low</v>
      </c>
      <c r="AV959" s="5"/>
      <c r="AW959" s="5"/>
      <c r="AX959" s="5"/>
      <c r="AY959" s="5"/>
      <c r="AZ959" s="5"/>
    </row>
    <row r="960" ht="14.25" customHeight="1">
      <c r="A960" s="5">
        <v>1523.0</v>
      </c>
      <c r="B960" s="5">
        <v>1973.0</v>
      </c>
      <c r="C960" s="5" t="s">
        <v>46</v>
      </c>
      <c r="D960" s="5" t="s">
        <v>54</v>
      </c>
      <c r="E960" s="5">
        <v>59041.0</v>
      </c>
      <c r="F960" s="2">
        <f t="shared" si="1"/>
        <v>59041</v>
      </c>
      <c r="G960" s="5">
        <v>0.0</v>
      </c>
      <c r="H960" s="5">
        <v>0.0</v>
      </c>
      <c r="I960" s="5" t="s">
        <v>449</v>
      </c>
      <c r="J960" s="2">
        <f t="array" ref="J960">INDEX('Purchase Behaviour'!B:B,MATCH(A960,'Purchase Behaviour'!A:A, 0))</f>
        <v>313.3007805</v>
      </c>
      <c r="K960" s="2">
        <f t="array" ref="K960">INDEX('Purchase Behaviour'!C:C, MATCH(A960,'Purchase Behaviour'!A:A, 0))</f>
        <v>470.248311</v>
      </c>
      <c r="L960" s="2">
        <f t="array" ref="L960">INDEX('Purchase Behaviour'!D:D, MATCH($A960,'Purchase Behaviour'!$A:$A, 0))</f>
        <v>264.2028915</v>
      </c>
      <c r="M960" s="2">
        <f t="array" ref="M960">INDEX('Purchase Behaviour'!E:E, MATCH($A960,'Purchase Behaviour'!$A:$A, 0))</f>
        <v>207.0323206</v>
      </c>
      <c r="N960" s="2">
        <f t="array" ref="N960">INDEX('Purchase Behaviour'!F:F, MATCH($A960,'Purchase Behaviour'!$A:$A, 0))</f>
        <v>202.3546393</v>
      </c>
      <c r="O960" s="2">
        <f t="array" ref="O960">INDEX('Purchase Behaviour'!G:G, MATCH($A960,'Purchase Behaviour'!$A:$A, 0))</f>
        <v>350.3100436</v>
      </c>
      <c r="P960" s="2">
        <f t="array" ref="P960">INDEX('Purchase Behaviour'!H:H, MATCH($A960,'Purchase Behaviour'!$A:$A, 0))</f>
        <v>2</v>
      </c>
      <c r="Q960" s="2">
        <f t="array" ref="Q960">INDEX('Purchase Behaviour'!I:I, MATCH($A960,'Purchase Behaviour'!$A:$A, 0))</f>
        <v>2</v>
      </c>
      <c r="R960" s="2">
        <f t="array" ref="R960">INDEX('Purchase Behaviour'!J:J, MATCH($A960,'Purchase Behaviour'!$A:$A, 0))</f>
        <v>0</v>
      </c>
      <c r="S960" s="2">
        <f t="array" ref="S960">INDEX('Purchase Behaviour'!K:K, MATCH($A960,'Purchase Behaviour'!$A:$A, 0))</f>
        <v>4</v>
      </c>
      <c r="T960" s="2">
        <f t="array" ref="T960">INDEX('Purchase Behaviour'!L:L, MATCH($A960,'Purchase Behaviour'!$A:$A, 0))</f>
        <v>5</v>
      </c>
      <c r="U960" s="2">
        <f t="array" ref="U960">INDEX('Purchase Behaviour'!M:M, MATCH($A960,'Purchase Behaviour'!$A:$A, 0))</f>
        <v>25</v>
      </c>
      <c r="V960" s="2">
        <f t="array" ref="V960">INDEX('Campaign Performance'!B:B, MATCH(A960,'Campaign Performance'!A:A, 0))</f>
        <v>0</v>
      </c>
      <c r="W960" s="2">
        <f t="array" ref="W960">INDEX('Campaign Performance'!C:C, MATCH($A960,'Campaign Performance'!$A:$A, 0))</f>
        <v>0</v>
      </c>
      <c r="X960" s="2">
        <f t="array" ref="X960">INDEX('Campaign Performance'!D:D, MATCH($A960,'Campaign Performance'!$A:$A, 0))</f>
        <v>0</v>
      </c>
      <c r="Y960" s="2">
        <f t="array" ref="Y960">INDEX('Campaign Performance'!E:E, MATCH($A960,'Campaign Performance'!$A:$A, 0))</f>
        <v>0</v>
      </c>
      <c r="Z960" s="2">
        <f t="array" ref="Z960">INDEX('Campaign Performance'!F:F, MATCH($A960,'Campaign Performance'!$A:$A, 0))</f>
        <v>0</v>
      </c>
      <c r="AA960" s="2">
        <f t="array" ref="AA960">INDEX('Campaign Performance'!G:G, MATCH($A960,'Campaign Performance'!$A:$A, 0))</f>
        <v>0</v>
      </c>
      <c r="AB960" s="2">
        <f t="array" ref="AB960">INDEX('Campaign Performance'!H:H, MATCH($A960,'Campaign Performance'!$A:$A, 0))</f>
        <v>0</v>
      </c>
      <c r="AC960" s="5">
        <f t="shared" si="2"/>
        <v>52</v>
      </c>
      <c r="AD960" s="5">
        <f t="shared" si="3"/>
        <v>11</v>
      </c>
      <c r="AE960" s="5">
        <f t="shared" si="4"/>
        <v>1807.448986</v>
      </c>
      <c r="AF960" s="5">
        <f t="shared" si="5"/>
        <v>0</v>
      </c>
      <c r="AG960" s="5" t="str">
        <f t="shared" si="6"/>
        <v>No kids</v>
      </c>
      <c r="AH960" s="5" t="str">
        <f t="shared" si="20"/>
        <v>High income</v>
      </c>
      <c r="AI960" s="5" t="str">
        <f t="shared" si="7"/>
        <v>No</v>
      </c>
      <c r="AJ960" s="5" t="str">
        <f t="shared" si="8"/>
        <v>No Acceptance</v>
      </c>
      <c r="AK960" s="5">
        <f t="shared" si="9"/>
        <v>3</v>
      </c>
      <c r="AL960" s="5">
        <f t="shared" si="10"/>
        <v>0.09160654448</v>
      </c>
      <c r="AM960" s="5">
        <f t="shared" si="11"/>
        <v>0.7474747475</v>
      </c>
      <c r="AN960" s="5">
        <f t="shared" si="12"/>
        <v>0.07407407407</v>
      </c>
      <c r="AO960" s="5">
        <f t="shared" si="13"/>
        <v>0</v>
      </c>
      <c r="AP960" s="5">
        <f t="shared" si="14"/>
        <v>0</v>
      </c>
      <c r="AQ960" s="5">
        <f t="shared" si="15"/>
        <v>1</v>
      </c>
      <c r="AR960" s="5">
        <f t="shared" si="16"/>
        <v>0.3582551715</v>
      </c>
      <c r="AS960" s="5">
        <f t="shared" si="17"/>
        <v>552</v>
      </c>
      <c r="AT960" s="5">
        <f t="shared" si="18"/>
        <v>0.7539079946</v>
      </c>
      <c r="AU960" s="5" t="str">
        <f t="shared" si="19"/>
        <v>High</v>
      </c>
      <c r="AV960" s="5"/>
      <c r="AW960" s="5"/>
      <c r="AX960" s="5"/>
      <c r="AY960" s="5"/>
      <c r="AZ960" s="5"/>
    </row>
    <row r="961" ht="14.25" customHeight="1">
      <c r="A961" s="5">
        <v>9665.0</v>
      </c>
      <c r="B961" s="5">
        <v>1960.0</v>
      </c>
      <c r="C961" s="5" t="s">
        <v>53</v>
      </c>
      <c r="D961" s="5" t="s">
        <v>58</v>
      </c>
      <c r="E961" s="5">
        <v>54237.0</v>
      </c>
      <c r="F961" s="2">
        <f t="shared" si="1"/>
        <v>54237</v>
      </c>
      <c r="G961" s="5">
        <v>0.0</v>
      </c>
      <c r="H961" s="5">
        <v>1.0</v>
      </c>
      <c r="I961" s="5" t="s">
        <v>295</v>
      </c>
      <c r="J961" s="2">
        <f t="array" ref="J961">INDEX('Purchase Behaviour'!B:B,MATCH(A961,'Purchase Behaviour'!A:A, 0))</f>
        <v>243.7587179</v>
      </c>
      <c r="K961" s="2">
        <f t="array" ref="K961">INDEX('Purchase Behaviour'!C:C, MATCH(A961,'Purchase Behaviour'!A:A, 0))</f>
        <v>185.9008748</v>
      </c>
      <c r="L961" s="2">
        <f t="array" ref="L961">INDEX('Purchase Behaviour'!D:D, MATCH($A961,'Purchase Behaviour'!$A:$A, 0))</f>
        <v>296.1697559</v>
      </c>
      <c r="M961" s="2">
        <f t="array" ref="M961">INDEX('Purchase Behaviour'!E:E, MATCH($A961,'Purchase Behaviour'!$A:$A, 0))</f>
        <v>318.4216124</v>
      </c>
      <c r="N961" s="2">
        <f t="array" ref="N961">INDEX('Purchase Behaviour'!F:F, MATCH($A961,'Purchase Behaviour'!$A:$A, 0))</f>
        <v>282.0518203</v>
      </c>
      <c r="O961" s="2">
        <f t="array" ref="O961">INDEX('Purchase Behaviour'!G:G, MATCH($A961,'Purchase Behaviour'!$A:$A, 0))</f>
        <v>334.2293099</v>
      </c>
      <c r="P961" s="2">
        <f t="array" ref="P961">INDEX('Purchase Behaviour'!H:H, MATCH($A961,'Purchase Behaviour'!$A:$A, 0))</f>
        <v>4</v>
      </c>
      <c r="Q961" s="2">
        <f t="array" ref="Q961">INDEX('Purchase Behaviour'!I:I, MATCH($A961,'Purchase Behaviour'!$A:$A, 0))</f>
        <v>5</v>
      </c>
      <c r="R961" s="2">
        <f t="array" ref="R961">INDEX('Purchase Behaviour'!J:J, MATCH($A961,'Purchase Behaviour'!$A:$A, 0))</f>
        <v>2</v>
      </c>
      <c r="S961" s="2">
        <f t="array" ref="S961">INDEX('Purchase Behaviour'!K:K, MATCH($A961,'Purchase Behaviour'!$A:$A, 0))</f>
        <v>5</v>
      </c>
      <c r="T961" s="2">
        <f t="array" ref="T961">INDEX('Purchase Behaviour'!L:L, MATCH($A961,'Purchase Behaviour'!$A:$A, 0))</f>
        <v>6</v>
      </c>
      <c r="U961" s="2">
        <f t="array" ref="U961">INDEX('Purchase Behaviour'!M:M, MATCH($A961,'Purchase Behaviour'!$A:$A, 0))</f>
        <v>48</v>
      </c>
      <c r="V961" s="2">
        <f t="array" ref="V961">INDEX('Campaign Performance'!B:B, MATCH(A961,'Campaign Performance'!A:A, 0))</f>
        <v>0</v>
      </c>
      <c r="W961" s="2">
        <f t="array" ref="W961">INDEX('Campaign Performance'!C:C, MATCH($A961,'Campaign Performance'!$A:$A, 0))</f>
        <v>0</v>
      </c>
      <c r="X961" s="2">
        <f t="array" ref="X961">INDEX('Campaign Performance'!D:D, MATCH($A961,'Campaign Performance'!$A:$A, 0))</f>
        <v>0</v>
      </c>
      <c r="Y961" s="2">
        <f t="array" ref="Y961">INDEX('Campaign Performance'!E:E, MATCH($A961,'Campaign Performance'!$A:$A, 0))</f>
        <v>0</v>
      </c>
      <c r="Z961" s="2">
        <f t="array" ref="Z961">INDEX('Campaign Performance'!F:F, MATCH($A961,'Campaign Performance'!$A:$A, 0))</f>
        <v>0</v>
      </c>
      <c r="AA961" s="2">
        <f t="array" ref="AA961">INDEX('Campaign Performance'!G:G, MATCH($A961,'Campaign Performance'!$A:$A, 0))</f>
        <v>0</v>
      </c>
      <c r="AB961" s="2">
        <f t="array" ref="AB961">INDEX('Campaign Performance'!H:H, MATCH($A961,'Campaign Performance'!$A:$A, 0))</f>
        <v>0</v>
      </c>
      <c r="AC961" s="5">
        <f t="shared" si="2"/>
        <v>65</v>
      </c>
      <c r="AD961" s="5">
        <f t="shared" si="3"/>
        <v>12</v>
      </c>
      <c r="AE961" s="5">
        <f t="shared" si="4"/>
        <v>1660.532091</v>
      </c>
      <c r="AF961" s="5">
        <f t="shared" si="5"/>
        <v>0</v>
      </c>
      <c r="AG961" s="5" t="str">
        <f t="shared" si="6"/>
        <v>Small family</v>
      </c>
      <c r="AH961" s="5" t="str">
        <f t="shared" si="20"/>
        <v>High income</v>
      </c>
      <c r="AI961" s="5" t="str">
        <f t="shared" si="7"/>
        <v>No</v>
      </c>
      <c r="AJ961" s="5" t="str">
        <f t="shared" si="8"/>
        <v>No Acceptance</v>
      </c>
      <c r="AK961" s="5">
        <f t="shared" si="9"/>
        <v>3</v>
      </c>
      <c r="AL961" s="5">
        <f t="shared" si="10"/>
        <v>0.08416038737</v>
      </c>
      <c r="AM961" s="5">
        <f t="shared" si="11"/>
        <v>0.5151515152</v>
      </c>
      <c r="AN961" s="5">
        <f t="shared" si="12"/>
        <v>0.1851851852</v>
      </c>
      <c r="AO961" s="5">
        <f t="shared" si="13"/>
        <v>0.07142857143</v>
      </c>
      <c r="AP961" s="5">
        <f t="shared" si="14"/>
        <v>0</v>
      </c>
      <c r="AQ961" s="5">
        <f t="shared" si="15"/>
        <v>1</v>
      </c>
      <c r="AR961" s="5">
        <f t="shared" si="16"/>
        <v>0.3105061863</v>
      </c>
      <c r="AS961" s="5">
        <f t="shared" si="17"/>
        <v>873</v>
      </c>
      <c r="AT961" s="5">
        <f t="shared" si="18"/>
        <v>0.6105404198</v>
      </c>
      <c r="AU961" s="5" t="str">
        <f t="shared" si="19"/>
        <v>Mid</v>
      </c>
      <c r="AV961" s="5"/>
      <c r="AW961" s="5"/>
      <c r="AX961" s="5"/>
      <c r="AY961" s="5"/>
      <c r="AZ961" s="5"/>
    </row>
    <row r="962" ht="14.25" customHeight="1">
      <c r="A962" s="5">
        <v>4640.0</v>
      </c>
      <c r="B962" s="5">
        <v>1967.0</v>
      </c>
      <c r="C962" s="5" t="s">
        <v>46</v>
      </c>
      <c r="D962" s="5" t="s">
        <v>58</v>
      </c>
      <c r="E962" s="5">
        <v>70647.0</v>
      </c>
      <c r="F962" s="2">
        <f t="shared" si="1"/>
        <v>70647</v>
      </c>
      <c r="G962" s="5">
        <v>0.0</v>
      </c>
      <c r="H962" s="5">
        <v>0.0</v>
      </c>
      <c r="I962" s="5" t="s">
        <v>459</v>
      </c>
      <c r="J962" s="2">
        <f t="array" ref="J962">INDEX('Purchase Behaviour'!B:B,MATCH(A962,'Purchase Behaviour'!A:A, 0))</f>
        <v>347.5716281</v>
      </c>
      <c r="K962" s="2">
        <f t="array" ref="K962">INDEX('Purchase Behaviour'!C:C, MATCH(A962,'Purchase Behaviour'!A:A, 0))</f>
        <v>273.8272673</v>
      </c>
      <c r="L962" s="2">
        <f t="array" ref="L962">INDEX('Purchase Behaviour'!D:D, MATCH($A962,'Purchase Behaviour'!$A:$A, 0))</f>
        <v>425.8135671</v>
      </c>
      <c r="M962" s="2">
        <f t="array" ref="M962">INDEX('Purchase Behaviour'!E:E, MATCH($A962,'Purchase Behaviour'!$A:$A, 0))</f>
        <v>241.7578817</v>
      </c>
      <c r="N962" s="2">
        <f t="array" ref="N962">INDEX('Purchase Behaviour'!F:F, MATCH($A962,'Purchase Behaviour'!$A:$A, 0))</f>
        <v>215.9264011</v>
      </c>
      <c r="O962" s="2">
        <f t="array" ref="O962">INDEX('Purchase Behaviour'!G:G, MATCH($A962,'Purchase Behaviour'!$A:$A, 0))</f>
        <v>463.0846478</v>
      </c>
      <c r="P962" s="2">
        <f t="array" ref="P962">INDEX('Purchase Behaviour'!H:H, MATCH($A962,'Purchase Behaviour'!$A:$A, 0))</f>
        <v>2</v>
      </c>
      <c r="Q962" s="2">
        <f t="array" ref="Q962">INDEX('Purchase Behaviour'!I:I, MATCH($A962,'Purchase Behaviour'!$A:$A, 0))</f>
        <v>4</v>
      </c>
      <c r="R962" s="2">
        <f t="array" ref="R962">INDEX('Purchase Behaviour'!J:J, MATCH($A962,'Purchase Behaviour'!$A:$A, 0))</f>
        <v>7</v>
      </c>
      <c r="S962" s="2">
        <f t="array" ref="S962">INDEX('Purchase Behaviour'!K:K, MATCH($A962,'Purchase Behaviour'!$A:$A, 0))</f>
        <v>13</v>
      </c>
      <c r="T962" s="2">
        <f t="array" ref="T962">INDEX('Purchase Behaviour'!L:L, MATCH($A962,'Purchase Behaviour'!$A:$A, 0))</f>
        <v>2</v>
      </c>
      <c r="U962" s="2">
        <f t="array" ref="U962">INDEX('Purchase Behaviour'!M:M, MATCH($A962,'Purchase Behaviour'!$A:$A, 0))</f>
        <v>65</v>
      </c>
      <c r="V962" s="2">
        <f t="array" ref="V962">INDEX('Campaign Performance'!B:B, MATCH(A962,'Campaign Performance'!A:A, 0))</f>
        <v>0</v>
      </c>
      <c r="W962" s="2">
        <f t="array" ref="W962">INDEX('Campaign Performance'!C:C, MATCH($A962,'Campaign Performance'!$A:$A, 0))</f>
        <v>0</v>
      </c>
      <c r="X962" s="2">
        <f t="array" ref="X962">INDEX('Campaign Performance'!D:D, MATCH($A962,'Campaign Performance'!$A:$A, 0))</f>
        <v>0</v>
      </c>
      <c r="Y962" s="2">
        <f t="array" ref="Y962">INDEX('Campaign Performance'!E:E, MATCH($A962,'Campaign Performance'!$A:$A, 0))</f>
        <v>0</v>
      </c>
      <c r="Z962" s="2">
        <f t="array" ref="Z962">INDEX('Campaign Performance'!F:F, MATCH($A962,'Campaign Performance'!$A:$A, 0))</f>
        <v>0</v>
      </c>
      <c r="AA962" s="2">
        <f t="array" ref="AA962">INDEX('Campaign Performance'!G:G, MATCH($A962,'Campaign Performance'!$A:$A, 0))</f>
        <v>0</v>
      </c>
      <c r="AB962" s="2">
        <f t="array" ref="AB962">INDEX('Campaign Performance'!H:H, MATCH($A962,'Campaign Performance'!$A:$A, 0))</f>
        <v>0</v>
      </c>
      <c r="AC962" s="5">
        <f t="shared" si="2"/>
        <v>58</v>
      </c>
      <c r="AD962" s="5">
        <f t="shared" si="3"/>
        <v>13</v>
      </c>
      <c r="AE962" s="5">
        <f t="shared" si="4"/>
        <v>1967.981393</v>
      </c>
      <c r="AF962" s="5">
        <f t="shared" si="5"/>
        <v>0</v>
      </c>
      <c r="AG962" s="5" t="str">
        <f t="shared" si="6"/>
        <v>No kids</v>
      </c>
      <c r="AH962" s="5" t="str">
        <f t="shared" si="20"/>
        <v>High income</v>
      </c>
      <c r="AI962" s="5" t="str">
        <f t="shared" si="7"/>
        <v>No</v>
      </c>
      <c r="AJ962" s="5" t="str">
        <f t="shared" si="8"/>
        <v>No Acceptance</v>
      </c>
      <c r="AK962" s="5">
        <f t="shared" si="9"/>
        <v>3</v>
      </c>
      <c r="AL962" s="5">
        <f t="shared" si="10"/>
        <v>0.09974277358</v>
      </c>
      <c r="AM962" s="5">
        <f t="shared" si="11"/>
        <v>0.3434343434</v>
      </c>
      <c r="AN962" s="5">
        <f t="shared" si="12"/>
        <v>0.1481481481</v>
      </c>
      <c r="AO962" s="5">
        <f t="shared" si="13"/>
        <v>0.25</v>
      </c>
      <c r="AP962" s="5">
        <f t="shared" si="14"/>
        <v>0</v>
      </c>
      <c r="AQ962" s="5">
        <f t="shared" si="15"/>
        <v>1</v>
      </c>
      <c r="AR962" s="5">
        <f t="shared" si="16"/>
        <v>0.2751882186</v>
      </c>
      <c r="AS962" s="5">
        <f t="shared" si="17"/>
        <v>1141</v>
      </c>
      <c r="AT962" s="5">
        <f t="shared" si="18"/>
        <v>0.4908441268</v>
      </c>
      <c r="AU962" s="5" t="str">
        <f t="shared" si="19"/>
        <v>Low</v>
      </c>
      <c r="AV962" s="5"/>
      <c r="AW962" s="5"/>
      <c r="AX962" s="5"/>
      <c r="AY962" s="5"/>
      <c r="AZ962" s="5"/>
    </row>
    <row r="963" ht="14.25" customHeight="1">
      <c r="A963" s="5">
        <v>3635.0</v>
      </c>
      <c r="B963" s="5">
        <v>1962.0</v>
      </c>
      <c r="C963" s="5" t="s">
        <v>53</v>
      </c>
      <c r="D963" s="5" t="s">
        <v>47</v>
      </c>
      <c r="E963" s="5">
        <v>52597.0</v>
      </c>
      <c r="F963" s="2">
        <f t="shared" si="1"/>
        <v>52597</v>
      </c>
      <c r="G963" s="5">
        <v>0.0</v>
      </c>
      <c r="H963" s="5">
        <v>0.0</v>
      </c>
      <c r="I963" s="5" t="s">
        <v>449</v>
      </c>
      <c r="J963" s="2">
        <f t="array" ref="J963">INDEX('Purchase Behaviour'!B:B,MATCH(A963,'Purchase Behaviour'!A:A, 0))</f>
        <v>223.6594064</v>
      </c>
      <c r="K963" s="2">
        <f t="array" ref="K963">INDEX('Purchase Behaviour'!C:C, MATCH(A963,'Purchase Behaviour'!A:A, 0))</f>
        <v>385.8202605</v>
      </c>
      <c r="L963" s="2">
        <f t="array" ref="L963">INDEX('Purchase Behaviour'!D:D, MATCH($A963,'Purchase Behaviour'!$A:$A, 0))</f>
        <v>320.6598404</v>
      </c>
      <c r="M963" s="2">
        <f t="array" ref="M963">INDEX('Purchase Behaviour'!E:E, MATCH($A963,'Purchase Behaviour'!$A:$A, 0))</f>
        <v>217.5394517</v>
      </c>
      <c r="N963" s="2">
        <f t="array" ref="N963">INDEX('Purchase Behaviour'!F:F, MATCH($A963,'Purchase Behaviour'!$A:$A, 0))</f>
        <v>290.8316265</v>
      </c>
      <c r="O963" s="2">
        <f t="array" ref="O963">INDEX('Purchase Behaviour'!G:G, MATCH($A963,'Purchase Behaviour'!$A:$A, 0))</f>
        <v>455.2979682</v>
      </c>
      <c r="P963" s="2">
        <f t="array" ref="P963">INDEX('Purchase Behaviour'!H:H, MATCH($A963,'Purchase Behaviour'!$A:$A, 0))</f>
        <v>3</v>
      </c>
      <c r="Q963" s="2">
        <f t="array" ref="Q963">INDEX('Purchase Behaviour'!I:I, MATCH($A963,'Purchase Behaviour'!$A:$A, 0))</f>
        <v>6</v>
      </c>
      <c r="R963" s="2">
        <f t="array" ref="R963">INDEX('Purchase Behaviour'!J:J, MATCH($A963,'Purchase Behaviour'!$A:$A, 0))</f>
        <v>3</v>
      </c>
      <c r="S963" s="2">
        <f t="array" ref="S963">INDEX('Purchase Behaviour'!K:K, MATCH($A963,'Purchase Behaviour'!$A:$A, 0))</f>
        <v>8</v>
      </c>
      <c r="T963" s="2">
        <f t="array" ref="T963">INDEX('Purchase Behaviour'!L:L, MATCH($A963,'Purchase Behaviour'!$A:$A, 0))</f>
        <v>5</v>
      </c>
      <c r="U963" s="2">
        <f t="array" ref="U963">INDEX('Purchase Behaviour'!M:M, MATCH($A963,'Purchase Behaviour'!$A:$A, 0))</f>
        <v>69</v>
      </c>
      <c r="V963" s="2">
        <f t="array" ref="V963">INDEX('Campaign Performance'!B:B, MATCH(A963,'Campaign Performance'!A:A, 0))</f>
        <v>0</v>
      </c>
      <c r="W963" s="2">
        <f t="array" ref="W963">INDEX('Campaign Performance'!C:C, MATCH($A963,'Campaign Performance'!$A:$A, 0))</f>
        <v>0</v>
      </c>
      <c r="X963" s="2">
        <f t="array" ref="X963">INDEX('Campaign Performance'!D:D, MATCH($A963,'Campaign Performance'!$A:$A, 0))</f>
        <v>0</v>
      </c>
      <c r="Y963" s="2">
        <f t="array" ref="Y963">INDEX('Campaign Performance'!E:E, MATCH($A963,'Campaign Performance'!$A:$A, 0))</f>
        <v>0</v>
      </c>
      <c r="Z963" s="2">
        <f t="array" ref="Z963">INDEX('Campaign Performance'!F:F, MATCH($A963,'Campaign Performance'!$A:$A, 0))</f>
        <v>0</v>
      </c>
      <c r="AA963" s="2">
        <f t="array" ref="AA963">INDEX('Campaign Performance'!G:G, MATCH($A963,'Campaign Performance'!$A:$A, 0))</f>
        <v>0</v>
      </c>
      <c r="AB963" s="2">
        <f t="array" ref="AB963">INDEX('Campaign Performance'!H:H, MATCH($A963,'Campaign Performance'!$A:$A, 0))</f>
        <v>0</v>
      </c>
      <c r="AC963" s="5">
        <f t="shared" si="2"/>
        <v>63</v>
      </c>
      <c r="AD963" s="5">
        <f t="shared" si="3"/>
        <v>11</v>
      </c>
      <c r="AE963" s="5">
        <f t="shared" si="4"/>
        <v>1893.808554</v>
      </c>
      <c r="AF963" s="5">
        <f t="shared" si="5"/>
        <v>0</v>
      </c>
      <c r="AG963" s="5" t="str">
        <f t="shared" si="6"/>
        <v>No kids</v>
      </c>
      <c r="AH963" s="5" t="str">
        <f t="shared" si="20"/>
        <v>High income</v>
      </c>
      <c r="AI963" s="5" t="str">
        <f t="shared" si="7"/>
        <v>No</v>
      </c>
      <c r="AJ963" s="5" t="str">
        <f t="shared" si="8"/>
        <v>No Acceptance</v>
      </c>
      <c r="AK963" s="5">
        <f t="shared" si="9"/>
        <v>3</v>
      </c>
      <c r="AL963" s="5">
        <f t="shared" si="10"/>
        <v>0.09598348767</v>
      </c>
      <c r="AM963" s="5">
        <f t="shared" si="11"/>
        <v>0.303030303</v>
      </c>
      <c r="AN963" s="5">
        <f t="shared" si="12"/>
        <v>0.2222222222</v>
      </c>
      <c r="AO963" s="5">
        <f t="shared" si="13"/>
        <v>0.1071428571</v>
      </c>
      <c r="AP963" s="5">
        <f t="shared" si="14"/>
        <v>0</v>
      </c>
      <c r="AQ963" s="5">
        <f t="shared" si="15"/>
        <v>1</v>
      </c>
      <c r="AR963" s="5">
        <f t="shared" si="16"/>
        <v>0.2589525819</v>
      </c>
      <c r="AS963" s="5">
        <f t="shared" si="17"/>
        <v>1255</v>
      </c>
      <c r="AT963" s="5">
        <f t="shared" si="18"/>
        <v>0.4399285395</v>
      </c>
      <c r="AU963" s="5" t="str">
        <f t="shared" si="19"/>
        <v>Low</v>
      </c>
      <c r="AV963" s="5"/>
      <c r="AW963" s="5"/>
      <c r="AX963" s="5"/>
      <c r="AY963" s="5"/>
      <c r="AZ963" s="5"/>
    </row>
    <row r="964" ht="14.25" customHeight="1">
      <c r="A964" s="5">
        <v>3547.0</v>
      </c>
      <c r="B964" s="5">
        <v>1969.0</v>
      </c>
      <c r="C964" s="5" t="s">
        <v>56</v>
      </c>
      <c r="D964" s="5" t="s">
        <v>50</v>
      </c>
      <c r="E964" s="5">
        <v>41021.0</v>
      </c>
      <c r="F964" s="2">
        <f t="shared" si="1"/>
        <v>41021</v>
      </c>
      <c r="G964" s="5">
        <v>0.0</v>
      </c>
      <c r="H964" s="5">
        <v>1.0</v>
      </c>
      <c r="I964" s="5" t="s">
        <v>341</v>
      </c>
      <c r="J964" s="2">
        <f t="array" ref="J964">INDEX('Purchase Behaviour'!B:B,MATCH(A964,'Purchase Behaviour'!A:A, 0))</f>
        <v>243.6593841</v>
      </c>
      <c r="K964" s="2">
        <f t="array" ref="K964">INDEX('Purchase Behaviour'!C:C, MATCH(A964,'Purchase Behaviour'!A:A, 0))</f>
        <v>232.8198968</v>
      </c>
      <c r="L964" s="2">
        <f t="array" ref="L964">INDEX('Purchase Behaviour'!D:D, MATCH($A964,'Purchase Behaviour'!$A:$A, 0))</f>
        <v>158.9282791</v>
      </c>
      <c r="M964" s="2">
        <f t="array" ref="M964">INDEX('Purchase Behaviour'!E:E, MATCH($A964,'Purchase Behaviour'!$A:$A, 0))</f>
        <v>312.1405975</v>
      </c>
      <c r="N964" s="2">
        <f t="array" ref="N964">INDEX('Purchase Behaviour'!F:F, MATCH($A964,'Purchase Behaviour'!$A:$A, 0))</f>
        <v>279.063481</v>
      </c>
      <c r="O964" s="2">
        <f t="array" ref="O964">INDEX('Purchase Behaviour'!G:G, MATCH($A964,'Purchase Behaviour'!$A:$A, 0))</f>
        <v>159.5035638</v>
      </c>
      <c r="P964" s="2">
        <f t="array" ref="P964">INDEX('Purchase Behaviour'!H:H, MATCH($A964,'Purchase Behaviour'!$A:$A, 0))</f>
        <v>2</v>
      </c>
      <c r="Q964" s="2">
        <f t="array" ref="Q964">INDEX('Purchase Behaviour'!I:I, MATCH($A964,'Purchase Behaviour'!$A:$A, 0))</f>
        <v>2</v>
      </c>
      <c r="R964" s="2">
        <f t="array" ref="R964">INDEX('Purchase Behaviour'!J:J, MATCH($A964,'Purchase Behaviour'!$A:$A, 0))</f>
        <v>0</v>
      </c>
      <c r="S964" s="2">
        <f t="array" ref="S964">INDEX('Purchase Behaviour'!K:K, MATCH($A964,'Purchase Behaviour'!$A:$A, 0))</f>
        <v>3</v>
      </c>
      <c r="T964" s="2">
        <f t="array" ref="T964">INDEX('Purchase Behaviour'!L:L, MATCH($A964,'Purchase Behaviour'!$A:$A, 0))</f>
        <v>6</v>
      </c>
      <c r="U964" s="2">
        <f t="array" ref="U964">INDEX('Purchase Behaviour'!M:M, MATCH($A964,'Purchase Behaviour'!$A:$A, 0))</f>
        <v>12</v>
      </c>
      <c r="V964" s="2">
        <f t="array" ref="V964">INDEX('Campaign Performance'!B:B, MATCH(A964,'Campaign Performance'!A:A, 0))</f>
        <v>0</v>
      </c>
      <c r="W964" s="2">
        <f t="array" ref="W964">INDEX('Campaign Performance'!C:C, MATCH($A964,'Campaign Performance'!$A:$A, 0))</f>
        <v>0</v>
      </c>
      <c r="X964" s="2">
        <f t="array" ref="X964">INDEX('Campaign Performance'!D:D, MATCH($A964,'Campaign Performance'!$A:$A, 0))</f>
        <v>0</v>
      </c>
      <c r="Y964" s="2">
        <f t="array" ref="Y964">INDEX('Campaign Performance'!E:E, MATCH($A964,'Campaign Performance'!$A:$A, 0))</f>
        <v>0</v>
      </c>
      <c r="Z964" s="2">
        <f t="array" ref="Z964">INDEX('Campaign Performance'!F:F, MATCH($A964,'Campaign Performance'!$A:$A, 0))</f>
        <v>0</v>
      </c>
      <c r="AA964" s="2">
        <f t="array" ref="AA964">INDEX('Campaign Performance'!G:G, MATCH($A964,'Campaign Performance'!$A:$A, 0))</f>
        <v>0</v>
      </c>
      <c r="AB964" s="2">
        <f t="array" ref="AB964">INDEX('Campaign Performance'!H:H, MATCH($A964,'Campaign Performance'!$A:$A, 0))</f>
        <v>1</v>
      </c>
      <c r="AC964" s="5">
        <f t="shared" si="2"/>
        <v>56</v>
      </c>
      <c r="AD964" s="5">
        <f t="shared" si="3"/>
        <v>12</v>
      </c>
      <c r="AE964" s="5">
        <f t="shared" si="4"/>
        <v>1386.115202</v>
      </c>
      <c r="AF964" s="5">
        <f t="shared" si="5"/>
        <v>0</v>
      </c>
      <c r="AG964" s="5" t="str">
        <f t="shared" si="6"/>
        <v>Small family</v>
      </c>
      <c r="AH964" s="5" t="str">
        <f t="shared" si="20"/>
        <v>Mid income</v>
      </c>
      <c r="AI964" s="5" t="str">
        <f t="shared" si="7"/>
        <v>Yes</v>
      </c>
      <c r="AJ964" s="5" t="str">
        <f t="shared" si="8"/>
        <v>No Acceptance</v>
      </c>
      <c r="AK964" s="5">
        <f t="shared" si="9"/>
        <v>2</v>
      </c>
      <c r="AL964" s="5">
        <f t="shared" si="10"/>
        <v>0.0702521758</v>
      </c>
      <c r="AM964" s="5">
        <f t="shared" si="11"/>
        <v>0.8787878788</v>
      </c>
      <c r="AN964" s="5">
        <f t="shared" si="12"/>
        <v>0.07407407407</v>
      </c>
      <c r="AO964" s="5">
        <f t="shared" si="13"/>
        <v>0</v>
      </c>
      <c r="AP964" s="5">
        <f t="shared" si="14"/>
        <v>0</v>
      </c>
      <c r="AQ964" s="5">
        <f t="shared" si="15"/>
        <v>0.5</v>
      </c>
      <c r="AR964" s="5">
        <f t="shared" si="16"/>
        <v>0.3423105187</v>
      </c>
      <c r="AS964" s="5">
        <f t="shared" si="17"/>
        <v>658</v>
      </c>
      <c r="AT964" s="5">
        <f t="shared" si="18"/>
        <v>0.706565431</v>
      </c>
      <c r="AU964" s="5" t="str">
        <f t="shared" si="19"/>
        <v>Mid</v>
      </c>
      <c r="AV964" s="5"/>
      <c r="AW964" s="5"/>
      <c r="AX964" s="5"/>
      <c r="AY964" s="5"/>
      <c r="AZ964" s="5"/>
    </row>
    <row r="965" ht="14.25" customHeight="1">
      <c r="A965" s="5">
        <v>2456.0</v>
      </c>
      <c r="B965" s="5">
        <v>1975.0</v>
      </c>
      <c r="C965" s="5" t="s">
        <v>53</v>
      </c>
      <c r="D965" s="5" t="s">
        <v>54</v>
      </c>
      <c r="E965" s="5">
        <v>40233.0</v>
      </c>
      <c r="F965" s="2">
        <f t="shared" si="1"/>
        <v>40233</v>
      </c>
      <c r="G965" s="5">
        <v>0.0</v>
      </c>
      <c r="H965" s="5">
        <v>0.0</v>
      </c>
      <c r="I965" s="5" t="s">
        <v>221</v>
      </c>
      <c r="J965" s="2">
        <f t="array" ref="J965">INDEX('Purchase Behaviour'!B:B,MATCH(A965,'Purchase Behaviour'!A:A, 0))</f>
        <v>308.3534849</v>
      </c>
      <c r="K965" s="2">
        <f t="array" ref="K965">INDEX('Purchase Behaviour'!C:C, MATCH(A965,'Purchase Behaviour'!A:A, 0))</f>
        <v>202.6618546</v>
      </c>
      <c r="L965" s="2">
        <f t="array" ref="L965">INDEX('Purchase Behaviour'!D:D, MATCH($A965,'Purchase Behaviour'!$A:$A, 0))</f>
        <v>140.7416416</v>
      </c>
      <c r="M965" s="2">
        <f t="array" ref="M965">INDEX('Purchase Behaviour'!E:E, MATCH($A965,'Purchase Behaviour'!$A:$A, 0))</f>
        <v>155.6413694</v>
      </c>
      <c r="N965" s="2">
        <f t="array" ref="N965">INDEX('Purchase Behaviour'!F:F, MATCH($A965,'Purchase Behaviour'!$A:$A, 0))</f>
        <v>246.5824401</v>
      </c>
      <c r="O965" s="2">
        <f t="array" ref="O965">INDEX('Purchase Behaviour'!G:G, MATCH($A965,'Purchase Behaviour'!$A:$A, 0))</f>
        <v>141.1655707</v>
      </c>
      <c r="P965" s="2">
        <f t="array" ref="P965">INDEX('Purchase Behaviour'!H:H, MATCH($A965,'Purchase Behaviour'!$A:$A, 0))</f>
        <v>5</v>
      </c>
      <c r="Q965" s="2">
        <f t="array" ref="Q965">INDEX('Purchase Behaviour'!I:I, MATCH($A965,'Purchase Behaviour'!$A:$A, 0))</f>
        <v>2</v>
      </c>
      <c r="R965" s="2">
        <f t="array" ref="R965">INDEX('Purchase Behaviour'!J:J, MATCH($A965,'Purchase Behaviour'!$A:$A, 0))</f>
        <v>1</v>
      </c>
      <c r="S965" s="2">
        <f t="array" ref="S965">INDEX('Purchase Behaviour'!K:K, MATCH($A965,'Purchase Behaviour'!$A:$A, 0))</f>
        <v>5</v>
      </c>
      <c r="T965" s="2">
        <f t="array" ref="T965">INDEX('Purchase Behaviour'!L:L, MATCH($A965,'Purchase Behaviour'!$A:$A, 0))</f>
        <v>6</v>
      </c>
      <c r="U965" s="2">
        <f t="array" ref="U965">INDEX('Purchase Behaviour'!M:M, MATCH($A965,'Purchase Behaviour'!$A:$A, 0))</f>
        <v>84</v>
      </c>
      <c r="V965" s="2">
        <f t="array" ref="V965">INDEX('Campaign Performance'!B:B, MATCH(A965,'Campaign Performance'!A:A, 0))</f>
        <v>0</v>
      </c>
      <c r="W965" s="2">
        <f t="array" ref="W965">INDEX('Campaign Performance'!C:C, MATCH($A965,'Campaign Performance'!$A:$A, 0))</f>
        <v>0</v>
      </c>
      <c r="X965" s="2">
        <f t="array" ref="X965">INDEX('Campaign Performance'!D:D, MATCH($A965,'Campaign Performance'!$A:$A, 0))</f>
        <v>0</v>
      </c>
      <c r="Y965" s="2">
        <f t="array" ref="Y965">INDEX('Campaign Performance'!E:E, MATCH($A965,'Campaign Performance'!$A:$A, 0))</f>
        <v>0</v>
      </c>
      <c r="Z965" s="2">
        <f t="array" ref="Z965">INDEX('Campaign Performance'!F:F, MATCH($A965,'Campaign Performance'!$A:$A, 0))</f>
        <v>0</v>
      </c>
      <c r="AA965" s="2">
        <f t="array" ref="AA965">INDEX('Campaign Performance'!G:G, MATCH($A965,'Campaign Performance'!$A:$A, 0))</f>
        <v>0</v>
      </c>
      <c r="AB965" s="2">
        <f t="array" ref="AB965">INDEX('Campaign Performance'!H:H, MATCH($A965,'Campaign Performance'!$A:$A, 0))</f>
        <v>0</v>
      </c>
      <c r="AC965" s="5">
        <f t="shared" si="2"/>
        <v>50</v>
      </c>
      <c r="AD965" s="5">
        <f t="shared" si="3"/>
        <v>12</v>
      </c>
      <c r="AE965" s="5">
        <f t="shared" si="4"/>
        <v>1195.146361</v>
      </c>
      <c r="AF965" s="5">
        <f t="shared" si="5"/>
        <v>0</v>
      </c>
      <c r="AG965" s="5" t="str">
        <f t="shared" si="6"/>
        <v>No kids</v>
      </c>
      <c r="AH965" s="5" t="str">
        <f t="shared" si="20"/>
        <v>Mid income</v>
      </c>
      <c r="AI965" s="5" t="str">
        <f t="shared" si="7"/>
        <v>No</v>
      </c>
      <c r="AJ965" s="5" t="str">
        <f t="shared" si="8"/>
        <v>No Acceptance</v>
      </c>
      <c r="AK965" s="5">
        <f t="shared" si="9"/>
        <v>2</v>
      </c>
      <c r="AL965" s="5">
        <f t="shared" si="10"/>
        <v>0.0605733435</v>
      </c>
      <c r="AM965" s="5">
        <f t="shared" si="11"/>
        <v>0.1515151515</v>
      </c>
      <c r="AN965" s="5">
        <f t="shared" si="12"/>
        <v>0.07407407407</v>
      </c>
      <c r="AO965" s="5">
        <f t="shared" si="13"/>
        <v>0.03571428571</v>
      </c>
      <c r="AP965" s="5">
        <f t="shared" si="14"/>
        <v>0</v>
      </c>
      <c r="AQ965" s="5">
        <f t="shared" si="15"/>
        <v>0.5</v>
      </c>
      <c r="AR965" s="5">
        <f t="shared" si="16"/>
        <v>0.125280421</v>
      </c>
      <c r="AS965" s="5">
        <f t="shared" si="17"/>
        <v>2001</v>
      </c>
      <c r="AT965" s="5">
        <f t="shared" si="18"/>
        <v>0.1067440822</v>
      </c>
      <c r="AU965" s="5" t="str">
        <f t="shared" si="19"/>
        <v>Low</v>
      </c>
      <c r="AV965" s="5"/>
      <c r="AW965" s="5"/>
      <c r="AX965" s="5"/>
      <c r="AY965" s="5"/>
      <c r="AZ965" s="5"/>
    </row>
    <row r="966" ht="14.25" customHeight="1">
      <c r="A966" s="5">
        <v>5633.0</v>
      </c>
      <c r="B966" s="5">
        <v>1980.0</v>
      </c>
      <c r="C966" s="5" t="s">
        <v>46</v>
      </c>
      <c r="D966" s="5" t="s">
        <v>54</v>
      </c>
      <c r="E966" s="5">
        <v>50183.0</v>
      </c>
      <c r="F966" s="2">
        <f t="shared" si="1"/>
        <v>50183</v>
      </c>
      <c r="G966" s="5">
        <v>0.0</v>
      </c>
      <c r="H966" s="5">
        <v>0.0</v>
      </c>
      <c r="I966" s="5" t="s">
        <v>155</v>
      </c>
      <c r="J966" s="2">
        <f t="array" ref="J966">INDEX('Purchase Behaviour'!B:B,MATCH(A966,'Purchase Behaviour'!A:A, 0))</f>
        <v>155.3600352</v>
      </c>
      <c r="K966" s="2">
        <f t="array" ref="K966">INDEX('Purchase Behaviour'!C:C, MATCH(A966,'Purchase Behaviour'!A:A, 0))</f>
        <v>206.3998903</v>
      </c>
      <c r="L966" s="2">
        <f t="array" ref="L966">INDEX('Purchase Behaviour'!D:D, MATCH($A966,'Purchase Behaviour'!$A:$A, 0))</f>
        <v>217.8766985</v>
      </c>
      <c r="M966" s="2">
        <f t="array" ref="M966">INDEX('Purchase Behaviour'!E:E, MATCH($A966,'Purchase Behaviour'!$A:$A, 0))</f>
        <v>188.3856146</v>
      </c>
      <c r="N966" s="2">
        <f t="array" ref="N966">INDEX('Purchase Behaviour'!F:F, MATCH($A966,'Purchase Behaviour'!$A:$A, 0))</f>
        <v>205.2418911</v>
      </c>
      <c r="O966" s="2">
        <f t="array" ref="O966">INDEX('Purchase Behaviour'!G:G, MATCH($A966,'Purchase Behaviour'!$A:$A, 0))</f>
        <v>310.5789949</v>
      </c>
      <c r="P966" s="2">
        <f t="array" ref="P966">INDEX('Purchase Behaviour'!H:H, MATCH($A966,'Purchase Behaviour'!$A:$A, 0))</f>
        <v>7</v>
      </c>
      <c r="Q966" s="2">
        <f t="array" ref="Q966">INDEX('Purchase Behaviour'!I:I, MATCH($A966,'Purchase Behaviour'!$A:$A, 0))</f>
        <v>3</v>
      </c>
      <c r="R966" s="2">
        <f t="array" ref="R966">INDEX('Purchase Behaviour'!J:J, MATCH($A966,'Purchase Behaviour'!$A:$A, 0))</f>
        <v>1</v>
      </c>
      <c r="S966" s="2">
        <f t="array" ref="S966">INDEX('Purchase Behaviour'!K:K, MATCH($A966,'Purchase Behaviour'!$A:$A, 0))</f>
        <v>6</v>
      </c>
      <c r="T966" s="2">
        <f t="array" ref="T966">INDEX('Purchase Behaviour'!L:L, MATCH($A966,'Purchase Behaviour'!$A:$A, 0))</f>
        <v>5</v>
      </c>
      <c r="U966" s="2">
        <f t="array" ref="U966">INDEX('Purchase Behaviour'!M:M, MATCH($A966,'Purchase Behaviour'!$A:$A, 0))</f>
        <v>47</v>
      </c>
      <c r="V966" s="2">
        <f t="array" ref="V966">INDEX('Campaign Performance'!B:B, MATCH(A966,'Campaign Performance'!A:A, 0))</f>
        <v>0</v>
      </c>
      <c r="W966" s="2">
        <f t="array" ref="W966">INDEX('Campaign Performance'!C:C, MATCH($A966,'Campaign Performance'!$A:$A, 0))</f>
        <v>0</v>
      </c>
      <c r="X966" s="2">
        <f t="array" ref="X966">INDEX('Campaign Performance'!D:D, MATCH($A966,'Campaign Performance'!$A:$A, 0))</f>
        <v>0</v>
      </c>
      <c r="Y966" s="2">
        <f t="array" ref="Y966">INDEX('Campaign Performance'!E:E, MATCH($A966,'Campaign Performance'!$A:$A, 0))</f>
        <v>0</v>
      </c>
      <c r="Z966" s="2">
        <f t="array" ref="Z966">INDEX('Campaign Performance'!F:F, MATCH($A966,'Campaign Performance'!$A:$A, 0))</f>
        <v>0</v>
      </c>
      <c r="AA966" s="2">
        <f t="array" ref="AA966">INDEX('Campaign Performance'!G:G, MATCH($A966,'Campaign Performance'!$A:$A, 0))</f>
        <v>0</v>
      </c>
      <c r="AB966" s="2">
        <f t="array" ref="AB966">INDEX('Campaign Performance'!H:H, MATCH($A966,'Campaign Performance'!$A:$A, 0))</f>
        <v>0</v>
      </c>
      <c r="AC966" s="5">
        <f t="shared" si="2"/>
        <v>45</v>
      </c>
      <c r="AD966" s="5">
        <f t="shared" si="3"/>
        <v>11</v>
      </c>
      <c r="AE966" s="5">
        <f t="shared" si="4"/>
        <v>1283.843125</v>
      </c>
      <c r="AF966" s="5">
        <f t="shared" si="5"/>
        <v>0</v>
      </c>
      <c r="AG966" s="5" t="str">
        <f t="shared" si="6"/>
        <v>No kids</v>
      </c>
      <c r="AH966" s="5" t="str">
        <f t="shared" si="20"/>
        <v>High income</v>
      </c>
      <c r="AI966" s="5" t="str">
        <f t="shared" si="7"/>
        <v>No</v>
      </c>
      <c r="AJ966" s="5" t="str">
        <f t="shared" si="8"/>
        <v>No Acceptance</v>
      </c>
      <c r="AK966" s="5">
        <f t="shared" si="9"/>
        <v>3</v>
      </c>
      <c r="AL966" s="5">
        <f t="shared" si="10"/>
        <v>0.06506874228</v>
      </c>
      <c r="AM966" s="5">
        <f t="shared" si="11"/>
        <v>0.5252525253</v>
      </c>
      <c r="AN966" s="5">
        <f t="shared" si="12"/>
        <v>0.1111111111</v>
      </c>
      <c r="AO966" s="5">
        <f t="shared" si="13"/>
        <v>0.03571428571</v>
      </c>
      <c r="AP966" s="5">
        <f t="shared" si="14"/>
        <v>0</v>
      </c>
      <c r="AQ966" s="5">
        <f t="shared" si="15"/>
        <v>1</v>
      </c>
      <c r="AR966" s="5">
        <f t="shared" si="16"/>
        <v>0.2940810384</v>
      </c>
      <c r="AS966" s="5">
        <f t="shared" si="17"/>
        <v>1000</v>
      </c>
      <c r="AT966" s="5">
        <f t="shared" si="18"/>
        <v>0.553818669</v>
      </c>
      <c r="AU966" s="5" t="str">
        <f t="shared" si="19"/>
        <v>Mid</v>
      </c>
      <c r="AV966" s="5"/>
      <c r="AW966" s="5"/>
      <c r="AX966" s="5"/>
      <c r="AY966" s="5"/>
      <c r="AZ966" s="5"/>
    </row>
    <row r="967" ht="14.25" customHeight="1">
      <c r="A967" s="5">
        <v>7801.0</v>
      </c>
      <c r="B967" s="5">
        <v>1960.0</v>
      </c>
      <c r="C967" s="5" t="s">
        <v>46</v>
      </c>
      <c r="D967" s="5" t="s">
        <v>50</v>
      </c>
      <c r="E967" s="5">
        <v>54753.0</v>
      </c>
      <c r="F967" s="2">
        <f t="shared" si="1"/>
        <v>54753</v>
      </c>
      <c r="G967" s="5">
        <v>0.0</v>
      </c>
      <c r="H967" s="5">
        <v>0.0</v>
      </c>
      <c r="I967" s="5" t="s">
        <v>187</v>
      </c>
      <c r="J967" s="2">
        <f t="array" ref="J967">INDEX('Purchase Behaviour'!B:B,MATCH(A967,'Purchase Behaviour'!A:A, 0))</f>
        <v>283.4941906</v>
      </c>
      <c r="K967" s="2">
        <f t="array" ref="K967">INDEX('Purchase Behaviour'!C:C, MATCH(A967,'Purchase Behaviour'!A:A, 0))</f>
        <v>218.7602113</v>
      </c>
      <c r="L967" s="2">
        <f t="array" ref="L967">INDEX('Purchase Behaviour'!D:D, MATCH($A967,'Purchase Behaviour'!$A:$A, 0))</f>
        <v>226.1204639</v>
      </c>
      <c r="M967" s="2">
        <f t="array" ref="M967">INDEX('Purchase Behaviour'!E:E, MATCH($A967,'Purchase Behaviour'!$A:$A, 0))</f>
        <v>250.9522321</v>
      </c>
      <c r="N967" s="2">
        <f t="array" ref="N967">INDEX('Purchase Behaviour'!F:F, MATCH($A967,'Purchase Behaviour'!$A:$A, 0))</f>
        <v>255.751213</v>
      </c>
      <c r="O967" s="2">
        <f t="array" ref="O967">INDEX('Purchase Behaviour'!G:G, MATCH($A967,'Purchase Behaviour'!$A:$A, 0))</f>
        <v>256.1056708</v>
      </c>
      <c r="P967" s="2">
        <f t="array" ref="P967">INDEX('Purchase Behaviour'!H:H, MATCH($A967,'Purchase Behaviour'!$A:$A, 0))</f>
        <v>3</v>
      </c>
      <c r="Q967" s="2">
        <f t="array" ref="Q967">INDEX('Purchase Behaviour'!I:I, MATCH($A967,'Purchase Behaviour'!$A:$A, 0))</f>
        <v>5</v>
      </c>
      <c r="R967" s="2">
        <f t="array" ref="R967">INDEX('Purchase Behaviour'!J:J, MATCH($A967,'Purchase Behaviour'!$A:$A, 0))</f>
        <v>2</v>
      </c>
      <c r="S967" s="2">
        <f t="array" ref="S967">INDEX('Purchase Behaviour'!K:K, MATCH($A967,'Purchase Behaviour'!$A:$A, 0))</f>
        <v>11</v>
      </c>
      <c r="T967" s="2">
        <f t="array" ref="T967">INDEX('Purchase Behaviour'!L:L, MATCH($A967,'Purchase Behaviour'!$A:$A, 0))</f>
        <v>4</v>
      </c>
      <c r="U967" s="2">
        <f t="array" ref="U967">INDEX('Purchase Behaviour'!M:M, MATCH($A967,'Purchase Behaviour'!$A:$A, 0))</f>
        <v>87</v>
      </c>
      <c r="V967" s="2">
        <f t="array" ref="V967">INDEX('Campaign Performance'!B:B, MATCH(A967,'Campaign Performance'!A:A, 0))</f>
        <v>0</v>
      </c>
      <c r="W967" s="2">
        <f t="array" ref="W967">INDEX('Campaign Performance'!C:C, MATCH($A967,'Campaign Performance'!$A:$A, 0))</f>
        <v>0</v>
      </c>
      <c r="X967" s="2">
        <f t="array" ref="X967">INDEX('Campaign Performance'!D:D, MATCH($A967,'Campaign Performance'!$A:$A, 0))</f>
        <v>0</v>
      </c>
      <c r="Y967" s="2">
        <f t="array" ref="Y967">INDEX('Campaign Performance'!E:E, MATCH($A967,'Campaign Performance'!$A:$A, 0))</f>
        <v>0</v>
      </c>
      <c r="Z967" s="2">
        <f t="array" ref="Z967">INDEX('Campaign Performance'!F:F, MATCH($A967,'Campaign Performance'!$A:$A, 0))</f>
        <v>0</v>
      </c>
      <c r="AA967" s="2">
        <f t="array" ref="AA967">INDEX('Campaign Performance'!G:G, MATCH($A967,'Campaign Performance'!$A:$A, 0))</f>
        <v>0</v>
      </c>
      <c r="AB967" s="2">
        <f t="array" ref="AB967">INDEX('Campaign Performance'!H:H, MATCH($A967,'Campaign Performance'!$A:$A, 0))</f>
        <v>0</v>
      </c>
      <c r="AC967" s="5">
        <f t="shared" si="2"/>
        <v>65</v>
      </c>
      <c r="AD967" s="5">
        <f t="shared" si="3"/>
        <v>12</v>
      </c>
      <c r="AE967" s="5">
        <f t="shared" si="4"/>
        <v>1491.183982</v>
      </c>
      <c r="AF967" s="5">
        <f t="shared" si="5"/>
        <v>0</v>
      </c>
      <c r="AG967" s="5" t="str">
        <f t="shared" si="6"/>
        <v>No kids</v>
      </c>
      <c r="AH967" s="5" t="str">
        <f t="shared" si="20"/>
        <v>High income</v>
      </c>
      <c r="AI967" s="5" t="str">
        <f t="shared" si="7"/>
        <v>No</v>
      </c>
      <c r="AJ967" s="5" t="str">
        <f t="shared" si="8"/>
        <v>No Acceptance</v>
      </c>
      <c r="AK967" s="5">
        <f t="shared" si="9"/>
        <v>3</v>
      </c>
      <c r="AL967" s="5">
        <f t="shared" si="10"/>
        <v>0.07557735392</v>
      </c>
      <c r="AM967" s="5">
        <f t="shared" si="11"/>
        <v>0.1212121212</v>
      </c>
      <c r="AN967" s="5">
        <f t="shared" si="12"/>
        <v>0.1851851852</v>
      </c>
      <c r="AO967" s="5">
        <f t="shared" si="13"/>
        <v>0.07142857143</v>
      </c>
      <c r="AP967" s="5">
        <f t="shared" si="14"/>
        <v>0</v>
      </c>
      <c r="AQ967" s="5">
        <f t="shared" si="15"/>
        <v>1</v>
      </c>
      <c r="AR967" s="5">
        <f t="shared" si="16"/>
        <v>0.1901786098</v>
      </c>
      <c r="AS967" s="5">
        <f t="shared" si="17"/>
        <v>1730</v>
      </c>
      <c r="AT967" s="5">
        <f t="shared" si="18"/>
        <v>0.227780259</v>
      </c>
      <c r="AU967" s="5" t="str">
        <f t="shared" si="19"/>
        <v>Low</v>
      </c>
      <c r="AV967" s="5"/>
      <c r="AW967" s="5"/>
      <c r="AX967" s="5"/>
      <c r="AY967" s="5"/>
      <c r="AZ967" s="5"/>
    </row>
    <row r="968" ht="14.25" customHeight="1">
      <c r="A968" s="5">
        <v>10489.0</v>
      </c>
      <c r="B968" s="5">
        <v>1973.0</v>
      </c>
      <c r="C968" s="5" t="s">
        <v>46</v>
      </c>
      <c r="D968" s="5" t="s">
        <v>54</v>
      </c>
      <c r="E968" s="5">
        <v>92955.0</v>
      </c>
      <c r="F968" s="2">
        <f t="shared" si="1"/>
        <v>92955</v>
      </c>
      <c r="G968" s="5">
        <v>0.0</v>
      </c>
      <c r="H968" s="5">
        <v>1.0</v>
      </c>
      <c r="I968" s="5" t="s">
        <v>450</v>
      </c>
      <c r="J968" s="2">
        <f t="array" ref="J968">INDEX('Purchase Behaviour'!B:B,MATCH(A968,'Purchase Behaviour'!A:A, 0))</f>
        <v>570.0706343</v>
      </c>
      <c r="K968" s="2">
        <f t="array" ref="K968">INDEX('Purchase Behaviour'!C:C, MATCH(A968,'Purchase Behaviour'!A:A, 0))</f>
        <v>472.8288235</v>
      </c>
      <c r="L968" s="2">
        <f t="array" ref="L968">INDEX('Purchase Behaviour'!D:D, MATCH($A968,'Purchase Behaviour'!$A:$A, 0))</f>
        <v>477.016096</v>
      </c>
      <c r="M968" s="2">
        <f t="array" ref="M968">INDEX('Purchase Behaviour'!E:E, MATCH($A968,'Purchase Behaviour'!$A:$A, 0))</f>
        <v>647.8598534</v>
      </c>
      <c r="N968" s="2">
        <f t="array" ref="N968">INDEX('Purchase Behaviour'!F:F, MATCH($A968,'Purchase Behaviour'!$A:$A, 0))</f>
        <v>711.8897118</v>
      </c>
      <c r="O968" s="2">
        <f t="array" ref="O968">INDEX('Purchase Behaviour'!G:G, MATCH($A968,'Purchase Behaviour'!$A:$A, 0))</f>
        <v>269.5788728</v>
      </c>
      <c r="P968" s="2">
        <f t="array" ref="P968">INDEX('Purchase Behaviour'!H:H, MATCH($A968,'Purchase Behaviour'!$A:$A, 0))</f>
        <v>1</v>
      </c>
      <c r="Q968" s="2">
        <f t="array" ref="Q968">INDEX('Purchase Behaviour'!I:I, MATCH($A968,'Purchase Behaviour'!$A:$A, 0))</f>
        <v>6</v>
      </c>
      <c r="R968" s="2">
        <f t="array" ref="R968">INDEX('Purchase Behaviour'!J:J, MATCH($A968,'Purchase Behaviour'!$A:$A, 0))</f>
        <v>7</v>
      </c>
      <c r="S968" s="2">
        <f t="array" ref="S968">INDEX('Purchase Behaviour'!K:K, MATCH($A968,'Purchase Behaviour'!$A:$A, 0))</f>
        <v>9</v>
      </c>
      <c r="T968" s="2">
        <f t="array" ref="T968">INDEX('Purchase Behaviour'!L:L, MATCH($A968,'Purchase Behaviour'!$A:$A, 0))</f>
        <v>2</v>
      </c>
      <c r="U968" s="2">
        <f t="array" ref="U968">INDEX('Purchase Behaviour'!M:M, MATCH($A968,'Purchase Behaviour'!$A:$A, 0))</f>
        <v>35</v>
      </c>
      <c r="V968" s="2">
        <f t="array" ref="V968">INDEX('Campaign Performance'!B:B, MATCH(A968,'Campaign Performance'!A:A, 0))</f>
        <v>0</v>
      </c>
      <c r="W968" s="2">
        <f t="array" ref="W968">INDEX('Campaign Performance'!C:C, MATCH($A968,'Campaign Performance'!$A:$A, 0))</f>
        <v>0</v>
      </c>
      <c r="X968" s="2">
        <f t="array" ref="X968">INDEX('Campaign Performance'!D:D, MATCH($A968,'Campaign Performance'!$A:$A, 0))</f>
        <v>1</v>
      </c>
      <c r="Y968" s="2">
        <f t="array" ref="Y968">INDEX('Campaign Performance'!E:E, MATCH($A968,'Campaign Performance'!$A:$A, 0))</f>
        <v>1</v>
      </c>
      <c r="Z968" s="2">
        <f t="array" ref="Z968">INDEX('Campaign Performance'!F:F, MATCH($A968,'Campaign Performance'!$A:$A, 0))</f>
        <v>0</v>
      </c>
      <c r="AA968" s="2">
        <f t="array" ref="AA968">INDEX('Campaign Performance'!G:G, MATCH($A968,'Campaign Performance'!$A:$A, 0))</f>
        <v>0</v>
      </c>
      <c r="AB968" s="2">
        <f t="array" ref="AB968">INDEX('Campaign Performance'!H:H, MATCH($A968,'Campaign Performance'!$A:$A, 0))</f>
        <v>1</v>
      </c>
      <c r="AC968" s="5">
        <f t="shared" si="2"/>
        <v>52</v>
      </c>
      <c r="AD968" s="5">
        <f t="shared" si="3"/>
        <v>12</v>
      </c>
      <c r="AE968" s="5">
        <f t="shared" si="4"/>
        <v>3149.243992</v>
      </c>
      <c r="AF968" s="5">
        <f t="shared" si="5"/>
        <v>2</v>
      </c>
      <c r="AG968" s="5" t="str">
        <f t="shared" si="6"/>
        <v>Small family</v>
      </c>
      <c r="AH968" s="5" t="str">
        <f t="shared" si="20"/>
        <v>High income</v>
      </c>
      <c r="AI968" s="5" t="str">
        <f t="shared" si="7"/>
        <v>Yes</v>
      </c>
      <c r="AJ968" s="5" t="str">
        <f t="shared" si="8"/>
        <v>Mid Acceptance</v>
      </c>
      <c r="AK968" s="5">
        <f t="shared" si="9"/>
        <v>3</v>
      </c>
      <c r="AL968" s="5">
        <f t="shared" si="10"/>
        <v>0.1596124494</v>
      </c>
      <c r="AM968" s="5">
        <f t="shared" si="11"/>
        <v>0.6464646465</v>
      </c>
      <c r="AN968" s="5">
        <f t="shared" si="12"/>
        <v>0.2222222222</v>
      </c>
      <c r="AO968" s="5">
        <f t="shared" si="13"/>
        <v>0.25</v>
      </c>
      <c r="AP968" s="5">
        <f t="shared" si="14"/>
        <v>0.5</v>
      </c>
      <c r="AQ968" s="5">
        <f t="shared" si="15"/>
        <v>1</v>
      </c>
      <c r="AR968" s="5">
        <f t="shared" si="16"/>
        <v>0.4421758396</v>
      </c>
      <c r="AS968" s="5">
        <f t="shared" si="17"/>
        <v>181</v>
      </c>
      <c r="AT968" s="5">
        <f t="shared" si="18"/>
        <v>0.9196069674</v>
      </c>
      <c r="AU968" s="5" t="str">
        <f t="shared" si="19"/>
        <v>High</v>
      </c>
      <c r="AV968" s="5"/>
      <c r="AW968" s="5"/>
      <c r="AX968" s="5"/>
      <c r="AY968" s="5"/>
      <c r="AZ968" s="5"/>
    </row>
    <row r="969" ht="14.25" customHeight="1">
      <c r="A969" s="5">
        <v>7011.0</v>
      </c>
      <c r="B969" s="5">
        <v>1973.0</v>
      </c>
      <c r="C969" s="5" t="s">
        <v>46</v>
      </c>
      <c r="D969" s="5" t="s">
        <v>54</v>
      </c>
      <c r="E969" s="5">
        <v>33471.0</v>
      </c>
      <c r="F969" s="2">
        <f t="shared" si="1"/>
        <v>33471</v>
      </c>
      <c r="G969" s="5">
        <v>0.0</v>
      </c>
      <c r="H969" s="5">
        <v>0.0</v>
      </c>
      <c r="I969" s="5" t="s">
        <v>126</v>
      </c>
      <c r="J969" s="2">
        <f t="array" ref="J969">INDEX('Purchase Behaviour'!B:B,MATCH(A969,'Purchase Behaviour'!A:A, 0))</f>
        <v>79.23745687</v>
      </c>
      <c r="K969" s="2">
        <f t="array" ref="K969">INDEX('Purchase Behaviour'!C:C, MATCH(A969,'Purchase Behaviour'!A:A, 0))</f>
        <v>142.2496312</v>
      </c>
      <c r="L969" s="2">
        <f t="array" ref="L969">INDEX('Purchase Behaviour'!D:D, MATCH($A969,'Purchase Behaviour'!$A:$A, 0))</f>
        <v>200.2922153</v>
      </c>
      <c r="M969" s="2">
        <f t="array" ref="M969">INDEX('Purchase Behaviour'!E:E, MATCH($A969,'Purchase Behaviour'!$A:$A, 0))</f>
        <v>179.4261137</v>
      </c>
      <c r="N969" s="2">
        <f t="array" ref="N969">INDEX('Purchase Behaviour'!F:F, MATCH($A969,'Purchase Behaviour'!$A:$A, 0))</f>
        <v>214.1795291</v>
      </c>
      <c r="O969" s="2">
        <f t="array" ref="O969">INDEX('Purchase Behaviour'!G:G, MATCH($A969,'Purchase Behaviour'!$A:$A, 0))</f>
        <v>140.0480406</v>
      </c>
      <c r="P969" s="2">
        <f t="array" ref="P969">INDEX('Purchase Behaviour'!H:H, MATCH($A969,'Purchase Behaviour'!$A:$A, 0))</f>
        <v>3</v>
      </c>
      <c r="Q969" s="2">
        <f t="array" ref="Q969">INDEX('Purchase Behaviour'!I:I, MATCH($A969,'Purchase Behaviour'!$A:$A, 0))</f>
        <v>3</v>
      </c>
      <c r="R969" s="2">
        <f t="array" ref="R969">INDEX('Purchase Behaviour'!J:J, MATCH($A969,'Purchase Behaviour'!$A:$A, 0))</f>
        <v>0</v>
      </c>
      <c r="S969" s="2">
        <f t="array" ref="S969">INDEX('Purchase Behaviour'!K:K, MATCH($A969,'Purchase Behaviour'!$A:$A, 0))</f>
        <v>4</v>
      </c>
      <c r="T969" s="2">
        <f t="array" ref="T969">INDEX('Purchase Behaviour'!L:L, MATCH($A969,'Purchase Behaviour'!$A:$A, 0))</f>
        <v>7</v>
      </c>
      <c r="U969" s="2">
        <f t="array" ref="U969">INDEX('Purchase Behaviour'!M:M, MATCH($A969,'Purchase Behaviour'!$A:$A, 0))</f>
        <v>47</v>
      </c>
      <c r="V969" s="2">
        <f t="array" ref="V969">INDEX('Campaign Performance'!B:B, MATCH(A969,'Campaign Performance'!A:A, 0))</f>
        <v>0</v>
      </c>
      <c r="W969" s="2">
        <f t="array" ref="W969">INDEX('Campaign Performance'!C:C, MATCH($A969,'Campaign Performance'!$A:$A, 0))</f>
        <v>0</v>
      </c>
      <c r="X969" s="2">
        <f t="array" ref="X969">INDEX('Campaign Performance'!D:D, MATCH($A969,'Campaign Performance'!$A:$A, 0))</f>
        <v>0</v>
      </c>
      <c r="Y969" s="2">
        <f t="array" ref="Y969">INDEX('Campaign Performance'!E:E, MATCH($A969,'Campaign Performance'!$A:$A, 0))</f>
        <v>0</v>
      </c>
      <c r="Z969" s="2">
        <f t="array" ref="Z969">INDEX('Campaign Performance'!F:F, MATCH($A969,'Campaign Performance'!$A:$A, 0))</f>
        <v>0</v>
      </c>
      <c r="AA969" s="2">
        <f t="array" ref="AA969">INDEX('Campaign Performance'!G:G, MATCH($A969,'Campaign Performance'!$A:$A, 0))</f>
        <v>0</v>
      </c>
      <c r="AB969" s="2">
        <f t="array" ref="AB969">INDEX('Campaign Performance'!H:H, MATCH($A969,'Campaign Performance'!$A:$A, 0))</f>
        <v>0</v>
      </c>
      <c r="AC969" s="5">
        <f t="shared" si="2"/>
        <v>52</v>
      </c>
      <c r="AD969" s="5">
        <f t="shared" si="3"/>
        <v>13</v>
      </c>
      <c r="AE969" s="5">
        <f t="shared" si="4"/>
        <v>955.4329868</v>
      </c>
      <c r="AF969" s="5">
        <f t="shared" si="5"/>
        <v>0</v>
      </c>
      <c r="AG969" s="5" t="str">
        <f t="shared" si="6"/>
        <v>No kids</v>
      </c>
      <c r="AH969" s="5" t="str">
        <f t="shared" si="20"/>
        <v>Mid income</v>
      </c>
      <c r="AI969" s="5" t="str">
        <f t="shared" si="7"/>
        <v>No</v>
      </c>
      <c r="AJ969" s="5" t="str">
        <f t="shared" si="8"/>
        <v>No Acceptance</v>
      </c>
      <c r="AK969" s="5">
        <f t="shared" si="9"/>
        <v>2</v>
      </c>
      <c r="AL969" s="5">
        <f t="shared" si="10"/>
        <v>0.04842400259</v>
      </c>
      <c r="AM969" s="5">
        <f t="shared" si="11"/>
        <v>0.5252525253</v>
      </c>
      <c r="AN969" s="5">
        <f t="shared" si="12"/>
        <v>0.1111111111</v>
      </c>
      <c r="AO969" s="5">
        <f t="shared" si="13"/>
        <v>0</v>
      </c>
      <c r="AP969" s="5">
        <f t="shared" si="14"/>
        <v>0</v>
      </c>
      <c r="AQ969" s="5">
        <f t="shared" si="15"/>
        <v>0.5</v>
      </c>
      <c r="AR969" s="5">
        <f t="shared" si="16"/>
        <v>0.2363484249</v>
      </c>
      <c r="AS969" s="5">
        <f t="shared" si="17"/>
        <v>1415</v>
      </c>
      <c r="AT969" s="5">
        <f t="shared" si="18"/>
        <v>0.3684680661</v>
      </c>
      <c r="AU969" s="5" t="str">
        <f t="shared" si="19"/>
        <v>Low</v>
      </c>
      <c r="AV969" s="5"/>
      <c r="AW969" s="5"/>
      <c r="AX969" s="5"/>
      <c r="AY969" s="5"/>
      <c r="AZ969" s="5"/>
    </row>
    <row r="970" ht="14.25" customHeight="1">
      <c r="A970" s="5">
        <v>2620.0</v>
      </c>
      <c r="B970" s="5">
        <v>1974.0</v>
      </c>
      <c r="C970" s="5" t="s">
        <v>53</v>
      </c>
      <c r="D970" s="5" t="s">
        <v>54</v>
      </c>
      <c r="E970" s="5">
        <v>34596.0</v>
      </c>
      <c r="F970" s="2">
        <f t="shared" si="1"/>
        <v>34596</v>
      </c>
      <c r="G970" s="5">
        <v>0.0</v>
      </c>
      <c r="H970" s="5">
        <v>0.0</v>
      </c>
      <c r="I970" s="5" t="s">
        <v>362</v>
      </c>
      <c r="J970" s="2">
        <f t="array" ref="J970">INDEX('Purchase Behaviour'!B:B,MATCH(A970,'Purchase Behaviour'!A:A, 0))</f>
        <v>61.88768884</v>
      </c>
      <c r="K970" s="2">
        <f t="array" ref="K970">INDEX('Purchase Behaviour'!C:C, MATCH(A970,'Purchase Behaviour'!A:A, 0))</f>
        <v>93.13763714</v>
      </c>
      <c r="L970" s="2">
        <f t="array" ref="L970">INDEX('Purchase Behaviour'!D:D, MATCH($A970,'Purchase Behaviour'!$A:$A, 0))</f>
        <v>195.4553186</v>
      </c>
      <c r="M970" s="2">
        <f t="array" ref="M970">INDEX('Purchase Behaviour'!E:E, MATCH($A970,'Purchase Behaviour'!$A:$A, 0))</f>
        <v>221.7838052</v>
      </c>
      <c r="N970" s="2">
        <f t="array" ref="N970">INDEX('Purchase Behaviour'!F:F, MATCH($A970,'Purchase Behaviour'!$A:$A, 0))</f>
        <v>64.53155739</v>
      </c>
      <c r="O970" s="2">
        <f t="array" ref="O970">INDEX('Purchase Behaviour'!G:G, MATCH($A970,'Purchase Behaviour'!$A:$A, 0))</f>
        <v>240.2662019</v>
      </c>
      <c r="P970" s="2">
        <f t="array" ref="P970">INDEX('Purchase Behaviour'!H:H, MATCH($A970,'Purchase Behaviour'!$A:$A, 0))</f>
        <v>1</v>
      </c>
      <c r="Q970" s="2">
        <f t="array" ref="Q970">INDEX('Purchase Behaviour'!I:I, MATCH($A970,'Purchase Behaviour'!$A:$A, 0))</f>
        <v>1</v>
      </c>
      <c r="R970" s="2">
        <f t="array" ref="R970">INDEX('Purchase Behaviour'!J:J, MATCH($A970,'Purchase Behaviour'!$A:$A, 0))</f>
        <v>0</v>
      </c>
      <c r="S970" s="2">
        <f t="array" ref="S970">INDEX('Purchase Behaviour'!K:K, MATCH($A970,'Purchase Behaviour'!$A:$A, 0))</f>
        <v>2</v>
      </c>
      <c r="T970" s="2">
        <f t="array" ref="T970">INDEX('Purchase Behaviour'!L:L, MATCH($A970,'Purchase Behaviour'!$A:$A, 0))</f>
        <v>8</v>
      </c>
      <c r="U970" s="2">
        <f t="array" ref="U970">INDEX('Purchase Behaviour'!M:M, MATCH($A970,'Purchase Behaviour'!$A:$A, 0))</f>
        <v>48</v>
      </c>
      <c r="V970" s="2">
        <f t="array" ref="V970">INDEX('Campaign Performance'!B:B, MATCH(A970,'Campaign Performance'!A:A, 0))</f>
        <v>0</v>
      </c>
      <c r="W970" s="2">
        <f t="array" ref="W970">INDEX('Campaign Performance'!C:C, MATCH($A970,'Campaign Performance'!$A:$A, 0))</f>
        <v>0</v>
      </c>
      <c r="X970" s="2">
        <f t="array" ref="X970">INDEX('Campaign Performance'!D:D, MATCH($A970,'Campaign Performance'!$A:$A, 0))</f>
        <v>0</v>
      </c>
      <c r="Y970" s="2">
        <f t="array" ref="Y970">INDEX('Campaign Performance'!E:E, MATCH($A970,'Campaign Performance'!$A:$A, 0))</f>
        <v>0</v>
      </c>
      <c r="Z970" s="2">
        <f t="array" ref="Z970">INDEX('Campaign Performance'!F:F, MATCH($A970,'Campaign Performance'!$A:$A, 0))</f>
        <v>0</v>
      </c>
      <c r="AA970" s="2">
        <f t="array" ref="AA970">INDEX('Campaign Performance'!G:G, MATCH($A970,'Campaign Performance'!$A:$A, 0))</f>
        <v>0</v>
      </c>
      <c r="AB970" s="2">
        <f t="array" ref="AB970">INDEX('Campaign Performance'!H:H, MATCH($A970,'Campaign Performance'!$A:$A, 0))</f>
        <v>1</v>
      </c>
      <c r="AC970" s="5">
        <f t="shared" si="2"/>
        <v>51</v>
      </c>
      <c r="AD970" s="5">
        <f t="shared" si="3"/>
        <v>12</v>
      </c>
      <c r="AE970" s="5">
        <f t="shared" si="4"/>
        <v>877.0622091</v>
      </c>
      <c r="AF970" s="5">
        <f t="shared" si="5"/>
        <v>0</v>
      </c>
      <c r="AG970" s="5" t="str">
        <f t="shared" si="6"/>
        <v>No kids</v>
      </c>
      <c r="AH970" s="5" t="str">
        <f t="shared" si="20"/>
        <v>Mid income</v>
      </c>
      <c r="AI970" s="5" t="str">
        <f t="shared" si="7"/>
        <v>Yes</v>
      </c>
      <c r="AJ970" s="5" t="str">
        <f t="shared" si="8"/>
        <v>No Acceptance</v>
      </c>
      <c r="AK970" s="5">
        <f t="shared" si="9"/>
        <v>2</v>
      </c>
      <c r="AL970" s="5">
        <f t="shared" si="10"/>
        <v>0.04445195348</v>
      </c>
      <c r="AM970" s="5">
        <f t="shared" si="11"/>
        <v>0.5151515152</v>
      </c>
      <c r="AN970" s="5">
        <f t="shared" si="12"/>
        <v>0.03703703704</v>
      </c>
      <c r="AO970" s="5">
        <f t="shared" si="13"/>
        <v>0</v>
      </c>
      <c r="AP970" s="5">
        <f t="shared" si="14"/>
        <v>0</v>
      </c>
      <c r="AQ970" s="5">
        <f t="shared" si="15"/>
        <v>0.5</v>
      </c>
      <c r="AR970" s="5">
        <f t="shared" si="16"/>
        <v>0.2212139985</v>
      </c>
      <c r="AS970" s="5">
        <f t="shared" si="17"/>
        <v>1507</v>
      </c>
      <c r="AT970" s="5">
        <f t="shared" si="18"/>
        <v>0.3273782939</v>
      </c>
      <c r="AU970" s="5" t="str">
        <f t="shared" si="19"/>
        <v>Low</v>
      </c>
      <c r="AV970" s="5"/>
      <c r="AW970" s="5"/>
      <c r="AX970" s="5"/>
      <c r="AY970" s="5"/>
      <c r="AZ970" s="5"/>
    </row>
    <row r="971" ht="14.25" customHeight="1">
      <c r="A971" s="5">
        <v>3933.0</v>
      </c>
      <c r="B971" s="5">
        <v>1980.0</v>
      </c>
      <c r="C971" s="5" t="s">
        <v>46</v>
      </c>
      <c r="D971" s="5" t="s">
        <v>50</v>
      </c>
      <c r="E971" s="5">
        <v>44010.0</v>
      </c>
      <c r="F971" s="2">
        <f t="shared" si="1"/>
        <v>44010</v>
      </c>
      <c r="G971" s="5">
        <v>0.0</v>
      </c>
      <c r="H971" s="5">
        <v>1.0</v>
      </c>
      <c r="I971" s="5" t="s">
        <v>261</v>
      </c>
      <c r="J971" s="2">
        <f t="array" ref="J971">INDEX('Purchase Behaviour'!B:B,MATCH(A971,'Purchase Behaviour'!A:A, 0))</f>
        <v>241.8955604</v>
      </c>
      <c r="K971" s="2">
        <f t="array" ref="K971">INDEX('Purchase Behaviour'!C:C, MATCH(A971,'Purchase Behaviour'!A:A, 0))</f>
        <v>205.8396872</v>
      </c>
      <c r="L971" s="2">
        <f t="array" ref="L971">INDEX('Purchase Behaviour'!D:D, MATCH($A971,'Purchase Behaviour'!$A:$A, 0))</f>
        <v>168.3453349</v>
      </c>
      <c r="M971" s="2">
        <f t="array" ref="M971">INDEX('Purchase Behaviour'!E:E, MATCH($A971,'Purchase Behaviour'!$A:$A, 0))</f>
        <v>317.8092529</v>
      </c>
      <c r="N971" s="2">
        <f t="array" ref="N971">INDEX('Purchase Behaviour'!F:F, MATCH($A971,'Purchase Behaviour'!$A:$A, 0))</f>
        <v>271.0320616</v>
      </c>
      <c r="O971" s="2">
        <f t="array" ref="O971">INDEX('Purchase Behaviour'!G:G, MATCH($A971,'Purchase Behaviour'!$A:$A, 0))</f>
        <v>243.6604966</v>
      </c>
      <c r="P971" s="2">
        <f t="array" ref="P971">INDEX('Purchase Behaviour'!H:H, MATCH($A971,'Purchase Behaviour'!$A:$A, 0))</f>
        <v>6</v>
      </c>
      <c r="Q971" s="2">
        <f t="array" ref="Q971">INDEX('Purchase Behaviour'!I:I, MATCH($A971,'Purchase Behaviour'!$A:$A, 0))</f>
        <v>10</v>
      </c>
      <c r="R971" s="2">
        <f t="array" ref="R971">INDEX('Purchase Behaviour'!J:J, MATCH($A971,'Purchase Behaviour'!$A:$A, 0))</f>
        <v>2</v>
      </c>
      <c r="S971" s="2">
        <f t="array" ref="S971">INDEX('Purchase Behaviour'!K:K, MATCH($A971,'Purchase Behaviour'!$A:$A, 0))</f>
        <v>6</v>
      </c>
      <c r="T971" s="2">
        <f t="array" ref="T971">INDEX('Purchase Behaviour'!L:L, MATCH($A971,'Purchase Behaviour'!$A:$A, 0))</f>
        <v>9</v>
      </c>
      <c r="U971" s="2">
        <f t="array" ref="U971">INDEX('Purchase Behaviour'!M:M, MATCH($A971,'Purchase Behaviour'!$A:$A, 0))</f>
        <v>46</v>
      </c>
      <c r="V971" s="2">
        <f t="array" ref="V971">INDEX('Campaign Performance'!B:B, MATCH(A971,'Campaign Performance'!A:A, 0))</f>
        <v>0</v>
      </c>
      <c r="W971" s="2">
        <f t="array" ref="W971">INDEX('Campaign Performance'!C:C, MATCH($A971,'Campaign Performance'!$A:$A, 0))</f>
        <v>0</v>
      </c>
      <c r="X971" s="2">
        <f t="array" ref="X971">INDEX('Campaign Performance'!D:D, MATCH($A971,'Campaign Performance'!$A:$A, 0))</f>
        <v>0</v>
      </c>
      <c r="Y971" s="2">
        <f t="array" ref="Y971">INDEX('Campaign Performance'!E:E, MATCH($A971,'Campaign Performance'!$A:$A, 0))</f>
        <v>0</v>
      </c>
      <c r="Z971" s="2">
        <f t="array" ref="Z971">INDEX('Campaign Performance'!F:F, MATCH($A971,'Campaign Performance'!$A:$A, 0))</f>
        <v>0</v>
      </c>
      <c r="AA971" s="2">
        <f t="array" ref="AA971">INDEX('Campaign Performance'!G:G, MATCH($A971,'Campaign Performance'!$A:$A, 0))</f>
        <v>0</v>
      </c>
      <c r="AB971" s="2">
        <f t="array" ref="AB971">INDEX('Campaign Performance'!H:H, MATCH($A971,'Campaign Performance'!$A:$A, 0))</f>
        <v>0</v>
      </c>
      <c r="AC971" s="5">
        <f t="shared" si="2"/>
        <v>45</v>
      </c>
      <c r="AD971" s="5">
        <f t="shared" si="3"/>
        <v>13</v>
      </c>
      <c r="AE971" s="5">
        <f t="shared" si="4"/>
        <v>1448.582394</v>
      </c>
      <c r="AF971" s="5">
        <f t="shared" si="5"/>
        <v>0</v>
      </c>
      <c r="AG971" s="5" t="str">
        <f t="shared" si="6"/>
        <v>Small family</v>
      </c>
      <c r="AH971" s="5" t="str">
        <f t="shared" si="20"/>
        <v>Mid income</v>
      </c>
      <c r="AI971" s="5" t="str">
        <f t="shared" si="7"/>
        <v>No</v>
      </c>
      <c r="AJ971" s="5" t="str">
        <f t="shared" si="8"/>
        <v>No Acceptance</v>
      </c>
      <c r="AK971" s="5">
        <f t="shared" si="9"/>
        <v>2</v>
      </c>
      <c r="AL971" s="5">
        <f t="shared" si="10"/>
        <v>0.07341818688</v>
      </c>
      <c r="AM971" s="5">
        <f t="shared" si="11"/>
        <v>0.5353535354</v>
      </c>
      <c r="AN971" s="5">
        <f t="shared" si="12"/>
        <v>0.3703703704</v>
      </c>
      <c r="AO971" s="5">
        <f t="shared" si="13"/>
        <v>0.07142857143</v>
      </c>
      <c r="AP971" s="5">
        <f t="shared" si="14"/>
        <v>0</v>
      </c>
      <c r="AQ971" s="5">
        <f t="shared" si="15"/>
        <v>0.5</v>
      </c>
      <c r="AR971" s="5">
        <f t="shared" si="16"/>
        <v>0.29165902</v>
      </c>
      <c r="AS971" s="5">
        <f t="shared" si="17"/>
        <v>1023</v>
      </c>
      <c r="AT971" s="5">
        <f t="shared" si="18"/>
        <v>0.543546226</v>
      </c>
      <c r="AU971" s="5" t="str">
        <f t="shared" si="19"/>
        <v>Mid</v>
      </c>
      <c r="AV971" s="5"/>
      <c r="AW971" s="5"/>
      <c r="AX971" s="5"/>
      <c r="AY971" s="5"/>
      <c r="AZ971" s="5"/>
    </row>
    <row r="972" ht="14.25" customHeight="1">
      <c r="A972" s="5">
        <v>10981.0</v>
      </c>
      <c r="B972" s="5">
        <v>1988.0</v>
      </c>
      <c r="C972" s="5" t="s">
        <v>46</v>
      </c>
      <c r="D972" s="5" t="s">
        <v>54</v>
      </c>
      <c r="E972" s="5">
        <v>84219.0</v>
      </c>
      <c r="F972" s="2">
        <f t="shared" si="1"/>
        <v>84219</v>
      </c>
      <c r="G972" s="5">
        <v>0.0</v>
      </c>
      <c r="H972" s="5">
        <v>1.0</v>
      </c>
      <c r="I972" s="5" t="s">
        <v>366</v>
      </c>
      <c r="J972" s="2">
        <f t="array" ref="J972">INDEX('Purchase Behaviour'!B:B,MATCH(A972,'Purchase Behaviour'!A:A, 0))</f>
        <v>308.6652522</v>
      </c>
      <c r="K972" s="2">
        <f t="array" ref="K972">INDEX('Purchase Behaviour'!C:C, MATCH(A972,'Purchase Behaviour'!A:A, 0))</f>
        <v>611.1389111</v>
      </c>
      <c r="L972" s="2">
        <f t="array" ref="L972">INDEX('Purchase Behaviour'!D:D, MATCH($A972,'Purchase Behaviour'!$A:$A, 0))</f>
        <v>406.8968411</v>
      </c>
      <c r="M972" s="2">
        <f t="array" ref="M972">INDEX('Purchase Behaviour'!E:E, MATCH($A972,'Purchase Behaviour'!$A:$A, 0))</f>
        <v>441.5425788</v>
      </c>
      <c r="N972" s="2">
        <f t="array" ref="N972">INDEX('Purchase Behaviour'!F:F, MATCH($A972,'Purchase Behaviour'!$A:$A, 0))</f>
        <v>412.4042624</v>
      </c>
      <c r="O972" s="2">
        <f t="array" ref="O972">INDEX('Purchase Behaviour'!G:G, MATCH($A972,'Purchase Behaviour'!$A:$A, 0))</f>
        <v>304.2617175</v>
      </c>
      <c r="P972" s="2">
        <f t="array" ref="P972">INDEX('Purchase Behaviour'!H:H, MATCH($A972,'Purchase Behaviour'!$A:$A, 0))</f>
        <v>1</v>
      </c>
      <c r="Q972" s="2">
        <f t="array" ref="Q972">INDEX('Purchase Behaviour'!I:I, MATCH($A972,'Purchase Behaviour'!$A:$A, 0))</f>
        <v>3</v>
      </c>
      <c r="R972" s="2">
        <f t="array" ref="R972">INDEX('Purchase Behaviour'!J:J, MATCH($A972,'Purchase Behaviour'!$A:$A, 0))</f>
        <v>4</v>
      </c>
      <c r="S972" s="2">
        <f t="array" ref="S972">INDEX('Purchase Behaviour'!K:K, MATCH($A972,'Purchase Behaviour'!$A:$A, 0))</f>
        <v>10</v>
      </c>
      <c r="T972" s="2">
        <f t="array" ref="T972">INDEX('Purchase Behaviour'!L:L, MATCH($A972,'Purchase Behaviour'!$A:$A, 0))</f>
        <v>1</v>
      </c>
      <c r="U972" s="2">
        <f t="array" ref="U972">INDEX('Purchase Behaviour'!M:M, MATCH($A972,'Purchase Behaviour'!$A:$A, 0))</f>
        <v>27</v>
      </c>
      <c r="V972" s="2">
        <f t="array" ref="V972">INDEX('Campaign Performance'!B:B, MATCH(A972,'Campaign Performance'!A:A, 0))</f>
        <v>0</v>
      </c>
      <c r="W972" s="2">
        <f t="array" ref="W972">INDEX('Campaign Performance'!C:C, MATCH($A972,'Campaign Performance'!$A:$A, 0))</f>
        <v>0</v>
      </c>
      <c r="X972" s="2">
        <f t="array" ref="X972">INDEX('Campaign Performance'!D:D, MATCH($A972,'Campaign Performance'!$A:$A, 0))</f>
        <v>0</v>
      </c>
      <c r="Y972" s="2">
        <f t="array" ref="Y972">INDEX('Campaign Performance'!E:E, MATCH($A972,'Campaign Performance'!$A:$A, 0))</f>
        <v>0</v>
      </c>
      <c r="Z972" s="2">
        <f t="array" ref="Z972">INDEX('Campaign Performance'!F:F, MATCH($A972,'Campaign Performance'!$A:$A, 0))</f>
        <v>0</v>
      </c>
      <c r="AA972" s="2">
        <f t="array" ref="AA972">INDEX('Campaign Performance'!G:G, MATCH($A972,'Campaign Performance'!$A:$A, 0))</f>
        <v>0</v>
      </c>
      <c r="AB972" s="2">
        <f t="array" ref="AB972">INDEX('Campaign Performance'!H:H, MATCH($A972,'Campaign Performance'!$A:$A, 0))</f>
        <v>0</v>
      </c>
      <c r="AC972" s="5">
        <f t="shared" si="2"/>
        <v>37</v>
      </c>
      <c r="AD972" s="5">
        <f t="shared" si="3"/>
        <v>11</v>
      </c>
      <c r="AE972" s="5">
        <f t="shared" si="4"/>
        <v>2484.909563</v>
      </c>
      <c r="AF972" s="5">
        <f t="shared" si="5"/>
        <v>0</v>
      </c>
      <c r="AG972" s="5" t="str">
        <f t="shared" si="6"/>
        <v>Small family</v>
      </c>
      <c r="AH972" s="5" t="str">
        <f t="shared" si="20"/>
        <v>High income</v>
      </c>
      <c r="AI972" s="5" t="str">
        <f t="shared" si="7"/>
        <v>No</v>
      </c>
      <c r="AJ972" s="5" t="str">
        <f t="shared" si="8"/>
        <v>No Acceptance</v>
      </c>
      <c r="AK972" s="5">
        <f t="shared" si="9"/>
        <v>3</v>
      </c>
      <c r="AL972" s="5">
        <f t="shared" si="10"/>
        <v>0.1259421318</v>
      </c>
      <c r="AM972" s="5">
        <f t="shared" si="11"/>
        <v>0.7272727273</v>
      </c>
      <c r="AN972" s="5">
        <f t="shared" si="12"/>
        <v>0.1111111111</v>
      </c>
      <c r="AO972" s="5">
        <f t="shared" si="13"/>
        <v>0.1428571429</v>
      </c>
      <c r="AP972" s="5">
        <f t="shared" si="14"/>
        <v>0</v>
      </c>
      <c r="AQ972" s="5">
        <f t="shared" si="15"/>
        <v>1</v>
      </c>
      <c r="AR972" s="5">
        <f t="shared" si="16"/>
        <v>0.3806197321</v>
      </c>
      <c r="AS972" s="5">
        <f t="shared" si="17"/>
        <v>409</v>
      </c>
      <c r="AT972" s="5">
        <f t="shared" si="18"/>
        <v>0.8177757928</v>
      </c>
      <c r="AU972" s="5" t="str">
        <f t="shared" si="19"/>
        <v>High</v>
      </c>
      <c r="AV972" s="5"/>
      <c r="AW972" s="5"/>
      <c r="AX972" s="5"/>
      <c r="AY972" s="5"/>
      <c r="AZ972" s="5"/>
    </row>
    <row r="973" ht="14.25" customHeight="1">
      <c r="A973" s="5">
        <v>1734.0</v>
      </c>
      <c r="B973" s="5">
        <v>1968.0</v>
      </c>
      <c r="C973" s="5" t="s">
        <v>53</v>
      </c>
      <c r="D973" s="5" t="s">
        <v>50</v>
      </c>
      <c r="E973" s="5">
        <v>40706.0</v>
      </c>
      <c r="F973" s="2">
        <f t="shared" si="1"/>
        <v>40706</v>
      </c>
      <c r="G973" s="5">
        <v>0.0</v>
      </c>
      <c r="H973" s="5">
        <v>0.0</v>
      </c>
      <c r="I973" s="5" t="s">
        <v>217</v>
      </c>
      <c r="J973" s="2">
        <f t="array" ref="J973">INDEX('Purchase Behaviour'!B:B,MATCH(A973,'Purchase Behaviour'!A:A, 0))</f>
        <v>214.7034477</v>
      </c>
      <c r="K973" s="2">
        <f t="array" ref="K973">INDEX('Purchase Behaviour'!C:C, MATCH(A973,'Purchase Behaviour'!A:A, 0))</f>
        <v>238.2147609</v>
      </c>
      <c r="L973" s="2">
        <f t="array" ref="L973">INDEX('Purchase Behaviour'!D:D, MATCH($A973,'Purchase Behaviour'!$A:$A, 0))</f>
        <v>167.2511773</v>
      </c>
      <c r="M973" s="2">
        <f t="array" ref="M973">INDEX('Purchase Behaviour'!E:E, MATCH($A973,'Purchase Behaviour'!$A:$A, 0))</f>
        <v>209.3653863</v>
      </c>
      <c r="N973" s="2">
        <f t="array" ref="N973">INDEX('Purchase Behaviour'!F:F, MATCH($A973,'Purchase Behaviour'!$A:$A, 0))</f>
        <v>198.4219636</v>
      </c>
      <c r="O973" s="2">
        <f t="array" ref="O973">INDEX('Purchase Behaviour'!G:G, MATCH($A973,'Purchase Behaviour'!$A:$A, 0))</f>
        <v>251.8143353</v>
      </c>
      <c r="P973" s="2">
        <f t="array" ref="P973">INDEX('Purchase Behaviour'!H:H, MATCH($A973,'Purchase Behaviour'!$A:$A, 0))</f>
        <v>4</v>
      </c>
      <c r="Q973" s="2">
        <f t="array" ref="Q973">INDEX('Purchase Behaviour'!I:I, MATCH($A973,'Purchase Behaviour'!$A:$A, 0))</f>
        <v>3</v>
      </c>
      <c r="R973" s="2">
        <f t="array" ref="R973">INDEX('Purchase Behaviour'!J:J, MATCH($A973,'Purchase Behaviour'!$A:$A, 0))</f>
        <v>0</v>
      </c>
      <c r="S973" s="2">
        <f t="array" ref="S973">INDEX('Purchase Behaviour'!K:K, MATCH($A973,'Purchase Behaviour'!$A:$A, 0))</f>
        <v>4</v>
      </c>
      <c r="T973" s="2">
        <f t="array" ref="T973">INDEX('Purchase Behaviour'!L:L, MATCH($A973,'Purchase Behaviour'!$A:$A, 0))</f>
        <v>7</v>
      </c>
      <c r="U973" s="2">
        <f t="array" ref="U973">INDEX('Purchase Behaviour'!M:M, MATCH($A973,'Purchase Behaviour'!$A:$A, 0))</f>
        <v>37</v>
      </c>
      <c r="V973" s="2">
        <f t="array" ref="V973">INDEX('Campaign Performance'!B:B, MATCH(A973,'Campaign Performance'!A:A, 0))</f>
        <v>0</v>
      </c>
      <c r="W973" s="2">
        <f t="array" ref="W973">INDEX('Campaign Performance'!C:C, MATCH($A973,'Campaign Performance'!$A:$A, 0))</f>
        <v>0</v>
      </c>
      <c r="X973" s="2">
        <f t="array" ref="X973">INDEX('Campaign Performance'!D:D, MATCH($A973,'Campaign Performance'!$A:$A, 0))</f>
        <v>0</v>
      </c>
      <c r="Y973" s="2">
        <f t="array" ref="Y973">INDEX('Campaign Performance'!E:E, MATCH($A973,'Campaign Performance'!$A:$A, 0))</f>
        <v>0</v>
      </c>
      <c r="Z973" s="2">
        <f t="array" ref="Z973">INDEX('Campaign Performance'!F:F, MATCH($A973,'Campaign Performance'!$A:$A, 0))</f>
        <v>0</v>
      </c>
      <c r="AA973" s="2">
        <f t="array" ref="AA973">INDEX('Campaign Performance'!G:G, MATCH($A973,'Campaign Performance'!$A:$A, 0))</f>
        <v>0</v>
      </c>
      <c r="AB973" s="2">
        <f t="array" ref="AB973">INDEX('Campaign Performance'!H:H, MATCH($A973,'Campaign Performance'!$A:$A, 0))</f>
        <v>0</v>
      </c>
      <c r="AC973" s="5">
        <f t="shared" si="2"/>
        <v>57</v>
      </c>
      <c r="AD973" s="5">
        <f t="shared" si="3"/>
        <v>12</v>
      </c>
      <c r="AE973" s="5">
        <f t="shared" si="4"/>
        <v>1279.771071</v>
      </c>
      <c r="AF973" s="5">
        <f t="shared" si="5"/>
        <v>0</v>
      </c>
      <c r="AG973" s="5" t="str">
        <f t="shared" si="6"/>
        <v>No kids</v>
      </c>
      <c r="AH973" s="5" t="str">
        <f t="shared" si="20"/>
        <v>Mid income</v>
      </c>
      <c r="AI973" s="5" t="str">
        <f t="shared" si="7"/>
        <v>No</v>
      </c>
      <c r="AJ973" s="5" t="str">
        <f t="shared" si="8"/>
        <v>No Acceptance</v>
      </c>
      <c r="AK973" s="5">
        <f t="shared" si="9"/>
        <v>2</v>
      </c>
      <c r="AL973" s="5">
        <f t="shared" si="10"/>
        <v>0.06486235928</v>
      </c>
      <c r="AM973" s="5">
        <f t="shared" si="11"/>
        <v>0.6262626263</v>
      </c>
      <c r="AN973" s="5">
        <f t="shared" si="12"/>
        <v>0.1111111111</v>
      </c>
      <c r="AO973" s="5">
        <f t="shared" si="13"/>
        <v>0</v>
      </c>
      <c r="AP973" s="5">
        <f t="shared" si="14"/>
        <v>0</v>
      </c>
      <c r="AQ973" s="5">
        <f t="shared" si="15"/>
        <v>0.5</v>
      </c>
      <c r="AR973" s="5">
        <f t="shared" si="16"/>
        <v>0.2707610444</v>
      </c>
      <c r="AS973" s="5">
        <f t="shared" si="17"/>
        <v>1173</v>
      </c>
      <c r="AT973" s="5">
        <f t="shared" si="18"/>
        <v>0.4765520322</v>
      </c>
      <c r="AU973" s="5" t="str">
        <f t="shared" si="19"/>
        <v>Low</v>
      </c>
      <c r="AV973" s="5"/>
      <c r="AW973" s="5"/>
      <c r="AX973" s="5"/>
      <c r="AY973" s="5"/>
      <c r="AZ973" s="5"/>
    </row>
    <row r="974" ht="14.25" customHeight="1">
      <c r="A974" s="5">
        <v>10995.0</v>
      </c>
      <c r="B974" s="5">
        <v>1988.0</v>
      </c>
      <c r="C974" s="5" t="s">
        <v>70</v>
      </c>
      <c r="D974" s="5" t="s">
        <v>54</v>
      </c>
      <c r="E974" s="5">
        <v>15716.0</v>
      </c>
      <c r="F974" s="2">
        <f t="shared" si="1"/>
        <v>15716</v>
      </c>
      <c r="G974" s="5">
        <v>1.0</v>
      </c>
      <c r="H974" s="5">
        <v>1.0</v>
      </c>
      <c r="I974" s="5" t="s">
        <v>317</v>
      </c>
      <c r="J974" s="2">
        <f t="array" ref="J974">INDEX('Purchase Behaviour'!B:B,MATCH(A974,'Purchase Behaviour'!A:A, 0))</f>
        <v>68.00639319</v>
      </c>
      <c r="K974" s="2">
        <f t="array" ref="K974">INDEX('Purchase Behaviour'!C:C, MATCH(A974,'Purchase Behaviour'!A:A, 0))</f>
        <v>80.65234117</v>
      </c>
      <c r="L974" s="2">
        <f t="array" ref="L974">INDEX('Purchase Behaviour'!D:D, MATCH($A974,'Purchase Behaviour'!$A:$A, 0))</f>
        <v>85.72019061</v>
      </c>
      <c r="M974" s="2">
        <f t="array" ref="M974">INDEX('Purchase Behaviour'!E:E, MATCH($A974,'Purchase Behaviour'!$A:$A, 0))</f>
        <v>67.46192442</v>
      </c>
      <c r="N974" s="2">
        <f t="array" ref="N974">INDEX('Purchase Behaviour'!F:F, MATCH($A974,'Purchase Behaviour'!$A:$A, 0))</f>
        <v>55.33876203</v>
      </c>
      <c r="O974" s="2">
        <f t="array" ref="O974">INDEX('Purchase Behaviour'!G:G, MATCH($A974,'Purchase Behaviour'!$A:$A, 0))</f>
        <v>59.25514737</v>
      </c>
      <c r="P974" s="2">
        <f t="array" ref="P974">INDEX('Purchase Behaviour'!H:H, MATCH($A974,'Purchase Behaviour'!$A:$A, 0))</f>
        <v>3</v>
      </c>
      <c r="Q974" s="2">
        <f t="array" ref="Q974">INDEX('Purchase Behaviour'!I:I, MATCH($A974,'Purchase Behaviour'!$A:$A, 0))</f>
        <v>3</v>
      </c>
      <c r="R974" s="2">
        <f t="array" ref="R974">INDEX('Purchase Behaviour'!J:J, MATCH($A974,'Purchase Behaviour'!$A:$A, 0))</f>
        <v>0</v>
      </c>
      <c r="S974" s="2">
        <f t="array" ref="S974">INDEX('Purchase Behaviour'!K:K, MATCH($A974,'Purchase Behaviour'!$A:$A, 0))</f>
        <v>4</v>
      </c>
      <c r="T974" s="2">
        <f t="array" ref="T974">INDEX('Purchase Behaviour'!L:L, MATCH($A974,'Purchase Behaviour'!$A:$A, 0))</f>
        <v>8</v>
      </c>
      <c r="U974" s="2">
        <f t="array" ref="U974">INDEX('Purchase Behaviour'!M:M, MATCH($A974,'Purchase Behaviour'!$A:$A, 0))</f>
        <v>8</v>
      </c>
      <c r="V974" s="2">
        <f t="array" ref="V974">INDEX('Campaign Performance'!B:B, MATCH(A974,'Campaign Performance'!A:A, 0))</f>
        <v>0</v>
      </c>
      <c r="W974" s="2">
        <f t="array" ref="W974">INDEX('Campaign Performance'!C:C, MATCH($A974,'Campaign Performance'!$A:$A, 0))</f>
        <v>0</v>
      </c>
      <c r="X974" s="2">
        <f t="array" ref="X974">INDEX('Campaign Performance'!D:D, MATCH($A974,'Campaign Performance'!$A:$A, 0))</f>
        <v>0</v>
      </c>
      <c r="Y974" s="2">
        <f t="array" ref="Y974">INDEX('Campaign Performance'!E:E, MATCH($A974,'Campaign Performance'!$A:$A, 0))</f>
        <v>0</v>
      </c>
      <c r="Z974" s="2">
        <f t="array" ref="Z974">INDEX('Campaign Performance'!F:F, MATCH($A974,'Campaign Performance'!$A:$A, 0))</f>
        <v>0</v>
      </c>
      <c r="AA974" s="2">
        <f t="array" ref="AA974">INDEX('Campaign Performance'!G:G, MATCH($A974,'Campaign Performance'!$A:$A, 0))</f>
        <v>0</v>
      </c>
      <c r="AB974" s="2">
        <f t="array" ref="AB974">INDEX('Campaign Performance'!H:H, MATCH($A974,'Campaign Performance'!$A:$A, 0))</f>
        <v>0</v>
      </c>
      <c r="AC974" s="5">
        <f t="shared" si="2"/>
        <v>37</v>
      </c>
      <c r="AD974" s="5">
        <f t="shared" si="3"/>
        <v>13</v>
      </c>
      <c r="AE974" s="5">
        <f t="shared" si="4"/>
        <v>416.4347588</v>
      </c>
      <c r="AF974" s="5">
        <f t="shared" si="5"/>
        <v>0</v>
      </c>
      <c r="AG974" s="5" t="str">
        <f t="shared" si="6"/>
        <v>Large family</v>
      </c>
      <c r="AH974" s="5" t="str">
        <f t="shared" si="20"/>
        <v>Low income</v>
      </c>
      <c r="AI974" s="5" t="str">
        <f t="shared" si="7"/>
        <v>No</v>
      </c>
      <c r="AJ974" s="5" t="str">
        <f t="shared" si="8"/>
        <v>No Acceptance</v>
      </c>
      <c r="AK974" s="5">
        <f t="shared" si="9"/>
        <v>1</v>
      </c>
      <c r="AL974" s="5">
        <f t="shared" si="10"/>
        <v>0.02110607245</v>
      </c>
      <c r="AM974" s="5">
        <f t="shared" si="11"/>
        <v>0.9191919192</v>
      </c>
      <c r="AN974" s="5">
        <f t="shared" si="12"/>
        <v>0.1111111111</v>
      </c>
      <c r="AO974" s="5">
        <f t="shared" si="13"/>
        <v>0</v>
      </c>
      <c r="AP974" s="5">
        <f t="shared" si="14"/>
        <v>0</v>
      </c>
      <c r="AQ974" s="5">
        <f t="shared" si="15"/>
        <v>0</v>
      </c>
      <c r="AR974" s="5">
        <f t="shared" si="16"/>
        <v>0.2977007605</v>
      </c>
      <c r="AS974" s="5">
        <f t="shared" si="17"/>
        <v>972</v>
      </c>
      <c r="AT974" s="5">
        <f t="shared" si="18"/>
        <v>0.5663242519</v>
      </c>
      <c r="AU974" s="5" t="str">
        <f t="shared" si="19"/>
        <v>Mid</v>
      </c>
      <c r="AV974" s="5"/>
      <c r="AW974" s="5"/>
      <c r="AX974" s="5"/>
      <c r="AY974" s="5"/>
      <c r="AZ974" s="5"/>
    </row>
    <row r="975" ht="14.25" customHeight="1">
      <c r="A975" s="5">
        <v>6357.0</v>
      </c>
      <c r="B975" s="5">
        <v>1960.0</v>
      </c>
      <c r="C975" s="5" t="s">
        <v>70</v>
      </c>
      <c r="D975" s="5" t="s">
        <v>58</v>
      </c>
      <c r="E975" s="5">
        <v>59052.0</v>
      </c>
      <c r="F975" s="2">
        <f t="shared" si="1"/>
        <v>59052</v>
      </c>
      <c r="G975" s="5">
        <v>0.0</v>
      </c>
      <c r="H975" s="5">
        <v>0.0</v>
      </c>
      <c r="I975" s="5" t="s">
        <v>555</v>
      </c>
      <c r="J975" s="2">
        <f t="array" ref="J975">INDEX('Purchase Behaviour'!B:B,MATCH(A975,'Purchase Behaviour'!A:A, 0))</f>
        <v>319.5589963</v>
      </c>
      <c r="K975" s="2">
        <f t="array" ref="K975">INDEX('Purchase Behaviour'!C:C, MATCH(A975,'Purchase Behaviour'!A:A, 0))</f>
        <v>261.2832001</v>
      </c>
      <c r="L975" s="2">
        <f t="array" ref="L975">INDEX('Purchase Behaviour'!D:D, MATCH($A975,'Purchase Behaviour'!$A:$A, 0))</f>
        <v>260.0830335</v>
      </c>
      <c r="M975" s="2">
        <f t="array" ref="M975">INDEX('Purchase Behaviour'!E:E, MATCH($A975,'Purchase Behaviour'!$A:$A, 0))</f>
        <v>337.1869201</v>
      </c>
      <c r="N975" s="2">
        <f t="array" ref="N975">INDEX('Purchase Behaviour'!F:F, MATCH($A975,'Purchase Behaviour'!$A:$A, 0))</f>
        <v>374.7420308</v>
      </c>
      <c r="O975" s="2">
        <f t="array" ref="O975">INDEX('Purchase Behaviour'!G:G, MATCH($A975,'Purchase Behaviour'!$A:$A, 0))</f>
        <v>390.3144363</v>
      </c>
      <c r="P975" s="2">
        <f t="array" ref="P975">INDEX('Purchase Behaviour'!H:H, MATCH($A975,'Purchase Behaviour'!$A:$A, 0))</f>
        <v>3</v>
      </c>
      <c r="Q975" s="2">
        <f t="array" ref="Q975">INDEX('Purchase Behaviour'!I:I, MATCH($A975,'Purchase Behaviour'!$A:$A, 0))</f>
        <v>7</v>
      </c>
      <c r="R975" s="2">
        <f t="array" ref="R975">INDEX('Purchase Behaviour'!J:J, MATCH($A975,'Purchase Behaviour'!$A:$A, 0))</f>
        <v>1</v>
      </c>
      <c r="S975" s="2">
        <f t="array" ref="S975">INDEX('Purchase Behaviour'!K:K, MATCH($A975,'Purchase Behaviour'!$A:$A, 0))</f>
        <v>7</v>
      </c>
      <c r="T975" s="2">
        <f t="array" ref="T975">INDEX('Purchase Behaviour'!L:L, MATCH($A975,'Purchase Behaviour'!$A:$A, 0))</f>
        <v>5</v>
      </c>
      <c r="U975" s="2">
        <f t="array" ref="U975">INDEX('Purchase Behaviour'!M:M, MATCH($A975,'Purchase Behaviour'!$A:$A, 0))</f>
        <v>29</v>
      </c>
      <c r="V975" s="2">
        <f t="array" ref="V975">INDEX('Campaign Performance'!B:B, MATCH(A975,'Campaign Performance'!A:A, 0))</f>
        <v>0</v>
      </c>
      <c r="W975" s="2">
        <f t="array" ref="W975">INDEX('Campaign Performance'!C:C, MATCH($A975,'Campaign Performance'!$A:$A, 0))</f>
        <v>0</v>
      </c>
      <c r="X975" s="2">
        <f t="array" ref="X975">INDEX('Campaign Performance'!D:D, MATCH($A975,'Campaign Performance'!$A:$A, 0))</f>
        <v>0</v>
      </c>
      <c r="Y975" s="2">
        <f t="array" ref="Y975">INDEX('Campaign Performance'!E:E, MATCH($A975,'Campaign Performance'!$A:$A, 0))</f>
        <v>0</v>
      </c>
      <c r="Z975" s="2">
        <f t="array" ref="Z975">INDEX('Campaign Performance'!F:F, MATCH($A975,'Campaign Performance'!$A:$A, 0))</f>
        <v>0</v>
      </c>
      <c r="AA975" s="2">
        <f t="array" ref="AA975">INDEX('Campaign Performance'!G:G, MATCH($A975,'Campaign Performance'!$A:$A, 0))</f>
        <v>0</v>
      </c>
      <c r="AB975" s="2">
        <f t="array" ref="AB975">INDEX('Campaign Performance'!H:H, MATCH($A975,'Campaign Performance'!$A:$A, 0))</f>
        <v>0</v>
      </c>
      <c r="AC975" s="5">
        <f t="shared" si="2"/>
        <v>65</v>
      </c>
      <c r="AD975" s="5">
        <f t="shared" si="3"/>
        <v>11</v>
      </c>
      <c r="AE975" s="5">
        <f t="shared" si="4"/>
        <v>1943.168617</v>
      </c>
      <c r="AF975" s="5">
        <f t="shared" si="5"/>
        <v>0</v>
      </c>
      <c r="AG975" s="5" t="str">
        <f t="shared" si="6"/>
        <v>No kids</v>
      </c>
      <c r="AH975" s="5" t="str">
        <f t="shared" si="20"/>
        <v>High income</v>
      </c>
      <c r="AI975" s="5" t="str">
        <f t="shared" si="7"/>
        <v>No</v>
      </c>
      <c r="AJ975" s="5" t="str">
        <f t="shared" si="8"/>
        <v>No Acceptance</v>
      </c>
      <c r="AK975" s="5">
        <f t="shared" si="9"/>
        <v>3</v>
      </c>
      <c r="AL975" s="5">
        <f t="shared" si="10"/>
        <v>0.09848519304</v>
      </c>
      <c r="AM975" s="5">
        <f t="shared" si="11"/>
        <v>0.7070707071</v>
      </c>
      <c r="AN975" s="5">
        <f t="shared" si="12"/>
        <v>0.2592592593</v>
      </c>
      <c r="AO975" s="5">
        <f t="shared" si="13"/>
        <v>0.03571428571</v>
      </c>
      <c r="AP975" s="5">
        <f t="shared" si="14"/>
        <v>0</v>
      </c>
      <c r="AQ975" s="5">
        <f t="shared" si="15"/>
        <v>1</v>
      </c>
      <c r="AR975" s="5">
        <f t="shared" si="16"/>
        <v>0.3792028278</v>
      </c>
      <c r="AS975" s="5">
        <f t="shared" si="17"/>
        <v>423</v>
      </c>
      <c r="AT975" s="5">
        <f t="shared" si="18"/>
        <v>0.8115230013</v>
      </c>
      <c r="AU975" s="5" t="str">
        <f t="shared" si="19"/>
        <v>High</v>
      </c>
      <c r="AV975" s="5"/>
      <c r="AW975" s="5"/>
      <c r="AX975" s="5"/>
      <c r="AY975" s="5"/>
      <c r="AZ975" s="5"/>
    </row>
    <row r="976" ht="14.25" customHeight="1">
      <c r="A976" s="5">
        <v>9209.0</v>
      </c>
      <c r="B976" s="5">
        <v>1971.0</v>
      </c>
      <c r="C976" s="5" t="s">
        <v>56</v>
      </c>
      <c r="D976" s="5" t="s">
        <v>50</v>
      </c>
      <c r="E976" s="5">
        <v>80573.0</v>
      </c>
      <c r="F976" s="2">
        <f t="shared" si="1"/>
        <v>80573</v>
      </c>
      <c r="G976" s="5">
        <v>0.0</v>
      </c>
      <c r="H976" s="5">
        <v>0.0</v>
      </c>
      <c r="I976" s="5" t="s">
        <v>566</v>
      </c>
      <c r="J976" s="2">
        <f t="array" ref="J976">INDEX('Purchase Behaviour'!B:B,MATCH(A976,'Purchase Behaviour'!A:A, 0))</f>
        <v>309.9716275</v>
      </c>
      <c r="K976" s="2">
        <f t="array" ref="K976">INDEX('Purchase Behaviour'!C:C, MATCH(A976,'Purchase Behaviour'!A:A, 0))</f>
        <v>499.3778609</v>
      </c>
      <c r="L976" s="2">
        <f t="array" ref="L976">INDEX('Purchase Behaviour'!D:D, MATCH($A976,'Purchase Behaviour'!$A:$A, 0))</f>
        <v>642.765247</v>
      </c>
      <c r="M976" s="2">
        <f t="array" ref="M976">INDEX('Purchase Behaviour'!E:E, MATCH($A976,'Purchase Behaviour'!$A:$A, 0))</f>
        <v>401.0905415</v>
      </c>
      <c r="N976" s="2">
        <f t="array" ref="N976">INDEX('Purchase Behaviour'!F:F, MATCH($A976,'Purchase Behaviour'!$A:$A, 0))</f>
        <v>376.4926138</v>
      </c>
      <c r="O976" s="2">
        <f t="array" ref="O976">INDEX('Purchase Behaviour'!G:G, MATCH($A976,'Purchase Behaviour'!$A:$A, 0))</f>
        <v>350.7756625</v>
      </c>
      <c r="P976" s="2">
        <f t="array" ref="P976">INDEX('Purchase Behaviour'!H:H, MATCH($A976,'Purchase Behaviour'!$A:$A, 0))</f>
        <v>1</v>
      </c>
      <c r="Q976" s="2">
        <f t="array" ref="Q976">INDEX('Purchase Behaviour'!I:I, MATCH($A976,'Purchase Behaviour'!$A:$A, 0))</f>
        <v>4</v>
      </c>
      <c r="R976" s="2">
        <f t="array" ref="R976">INDEX('Purchase Behaviour'!J:J, MATCH($A976,'Purchase Behaviour'!$A:$A, 0))</f>
        <v>6</v>
      </c>
      <c r="S976" s="2">
        <f t="array" ref="S976">INDEX('Purchase Behaviour'!K:K, MATCH($A976,'Purchase Behaviour'!$A:$A, 0))</f>
        <v>13</v>
      </c>
      <c r="T976" s="2">
        <f t="array" ref="T976">INDEX('Purchase Behaviour'!L:L, MATCH($A976,'Purchase Behaviour'!$A:$A, 0))</f>
        <v>2</v>
      </c>
      <c r="U976" s="2">
        <f t="array" ref="U976">INDEX('Purchase Behaviour'!M:M, MATCH($A976,'Purchase Behaviour'!$A:$A, 0))</f>
        <v>85</v>
      </c>
      <c r="V976" s="2">
        <f t="array" ref="V976">INDEX('Campaign Performance'!B:B, MATCH(A976,'Campaign Performance'!A:A, 0))</f>
        <v>0</v>
      </c>
      <c r="W976" s="2">
        <f t="array" ref="W976">INDEX('Campaign Performance'!C:C, MATCH($A976,'Campaign Performance'!$A:$A, 0))</f>
        <v>0</v>
      </c>
      <c r="X976" s="2">
        <f t="array" ref="X976">INDEX('Campaign Performance'!D:D, MATCH($A976,'Campaign Performance'!$A:$A, 0))</f>
        <v>0</v>
      </c>
      <c r="Y976" s="2">
        <f t="array" ref="Y976">INDEX('Campaign Performance'!E:E, MATCH($A976,'Campaign Performance'!$A:$A, 0))</f>
        <v>0</v>
      </c>
      <c r="Z976" s="2">
        <f t="array" ref="Z976">INDEX('Campaign Performance'!F:F, MATCH($A976,'Campaign Performance'!$A:$A, 0))</f>
        <v>0</v>
      </c>
      <c r="AA976" s="2">
        <f t="array" ref="AA976">INDEX('Campaign Performance'!G:G, MATCH($A976,'Campaign Performance'!$A:$A, 0))</f>
        <v>1</v>
      </c>
      <c r="AB976" s="2">
        <f t="array" ref="AB976">INDEX('Campaign Performance'!H:H, MATCH($A976,'Campaign Performance'!$A:$A, 0))</f>
        <v>0</v>
      </c>
      <c r="AC976" s="5">
        <f t="shared" si="2"/>
        <v>54</v>
      </c>
      <c r="AD976" s="5">
        <f t="shared" si="3"/>
        <v>13</v>
      </c>
      <c r="AE976" s="5">
        <f t="shared" si="4"/>
        <v>2580.473553</v>
      </c>
      <c r="AF976" s="5">
        <f t="shared" si="5"/>
        <v>0</v>
      </c>
      <c r="AG976" s="5" t="str">
        <f t="shared" si="6"/>
        <v>No kids</v>
      </c>
      <c r="AH976" s="5" t="str">
        <f t="shared" si="20"/>
        <v>High income</v>
      </c>
      <c r="AI976" s="5" t="str">
        <f t="shared" si="7"/>
        <v>No</v>
      </c>
      <c r="AJ976" s="5" t="str">
        <f t="shared" si="8"/>
        <v>No Acceptance</v>
      </c>
      <c r="AK976" s="5">
        <f t="shared" si="9"/>
        <v>3</v>
      </c>
      <c r="AL976" s="5">
        <f t="shared" si="10"/>
        <v>0.1307855807</v>
      </c>
      <c r="AM976" s="5">
        <f t="shared" si="11"/>
        <v>0.1414141414</v>
      </c>
      <c r="AN976" s="5">
        <f t="shared" si="12"/>
        <v>0.1481481481</v>
      </c>
      <c r="AO976" s="5">
        <f t="shared" si="13"/>
        <v>0.2142857143</v>
      </c>
      <c r="AP976" s="5">
        <f t="shared" si="14"/>
        <v>0</v>
      </c>
      <c r="AQ976" s="5">
        <f t="shared" si="15"/>
        <v>1</v>
      </c>
      <c r="AR976" s="5">
        <f t="shared" si="16"/>
        <v>0.2187714313</v>
      </c>
      <c r="AS976" s="5">
        <f t="shared" si="17"/>
        <v>1524</v>
      </c>
      <c r="AT976" s="5">
        <f t="shared" si="18"/>
        <v>0.3197856186</v>
      </c>
      <c r="AU976" s="5" t="str">
        <f t="shared" si="19"/>
        <v>Low</v>
      </c>
      <c r="AV976" s="5"/>
      <c r="AW976" s="5"/>
      <c r="AX976" s="5"/>
      <c r="AY976" s="5"/>
      <c r="AZ976" s="5"/>
    </row>
    <row r="977" ht="14.25" customHeight="1">
      <c r="A977" s="5">
        <v>10286.0</v>
      </c>
      <c r="B977" s="5">
        <v>1962.0</v>
      </c>
      <c r="C977" s="5" t="s">
        <v>46</v>
      </c>
      <c r="D977" s="5" t="s">
        <v>54</v>
      </c>
      <c r="E977" s="5">
        <v>83715.0</v>
      </c>
      <c r="F977" s="2">
        <f t="shared" si="1"/>
        <v>83715</v>
      </c>
      <c r="G977" s="5">
        <v>0.0</v>
      </c>
      <c r="H977" s="5">
        <v>0.0</v>
      </c>
      <c r="I977" s="5" t="s">
        <v>567</v>
      </c>
      <c r="J977" s="2">
        <f t="array" ref="J977">INDEX('Purchase Behaviour'!B:B,MATCH(A977,'Purchase Behaviour'!A:A, 0))</f>
        <v>264.2159162</v>
      </c>
      <c r="K977" s="2">
        <f t="array" ref="K977">INDEX('Purchase Behaviour'!C:C, MATCH(A977,'Purchase Behaviour'!A:A, 0))</f>
        <v>508.5337396</v>
      </c>
      <c r="L977" s="2">
        <f t="array" ref="L977">INDEX('Purchase Behaviour'!D:D, MATCH($A977,'Purchase Behaviour'!$A:$A, 0))</f>
        <v>391.7444831</v>
      </c>
      <c r="M977" s="2">
        <f t="array" ref="M977">INDEX('Purchase Behaviour'!E:E, MATCH($A977,'Purchase Behaviour'!$A:$A, 0))</f>
        <v>381.3810844</v>
      </c>
      <c r="N977" s="2">
        <f t="array" ref="N977">INDEX('Purchase Behaviour'!F:F, MATCH($A977,'Purchase Behaviour'!$A:$A, 0))</f>
        <v>488.6769316</v>
      </c>
      <c r="O977" s="2">
        <f t="array" ref="O977">INDEX('Purchase Behaviour'!G:G, MATCH($A977,'Purchase Behaviour'!$A:$A, 0))</f>
        <v>500.4876469</v>
      </c>
      <c r="P977" s="2">
        <f t="array" ref="P977">INDEX('Purchase Behaviour'!H:H, MATCH($A977,'Purchase Behaviour'!$A:$A, 0))</f>
        <v>1</v>
      </c>
      <c r="Q977" s="2">
        <f t="array" ref="Q977">INDEX('Purchase Behaviour'!I:I, MATCH($A977,'Purchase Behaviour'!$A:$A, 0))</f>
        <v>2</v>
      </c>
      <c r="R977" s="2">
        <f t="array" ref="R977">INDEX('Purchase Behaviour'!J:J, MATCH($A977,'Purchase Behaviour'!$A:$A, 0))</f>
        <v>8</v>
      </c>
      <c r="S977" s="2">
        <f t="array" ref="S977">INDEX('Purchase Behaviour'!K:K, MATCH($A977,'Purchase Behaviour'!$A:$A, 0))</f>
        <v>13</v>
      </c>
      <c r="T977" s="2">
        <f t="array" ref="T977">INDEX('Purchase Behaviour'!L:L, MATCH($A977,'Purchase Behaviour'!$A:$A, 0))</f>
        <v>0</v>
      </c>
      <c r="U977" s="2">
        <f t="array" ref="U977">INDEX('Purchase Behaviour'!M:M, MATCH($A977,'Purchase Behaviour'!$A:$A, 0))</f>
        <v>2</v>
      </c>
      <c r="V977" s="2">
        <f t="array" ref="V977">INDEX('Campaign Performance'!B:B, MATCH(A977,'Campaign Performance'!A:A, 0))</f>
        <v>0</v>
      </c>
      <c r="W977" s="2">
        <f t="array" ref="W977">INDEX('Campaign Performance'!C:C, MATCH($A977,'Campaign Performance'!$A:$A, 0))</f>
        <v>0</v>
      </c>
      <c r="X977" s="2">
        <f t="array" ref="X977">INDEX('Campaign Performance'!D:D, MATCH($A977,'Campaign Performance'!$A:$A, 0))</f>
        <v>0</v>
      </c>
      <c r="Y977" s="2">
        <f t="array" ref="Y977">INDEX('Campaign Performance'!E:E, MATCH($A977,'Campaign Performance'!$A:$A, 0))</f>
        <v>0</v>
      </c>
      <c r="Z977" s="2">
        <f t="array" ref="Z977">INDEX('Campaign Performance'!F:F, MATCH($A977,'Campaign Performance'!$A:$A, 0))</f>
        <v>0</v>
      </c>
      <c r="AA977" s="2">
        <f t="array" ref="AA977">INDEX('Campaign Performance'!G:G, MATCH($A977,'Campaign Performance'!$A:$A, 0))</f>
        <v>0</v>
      </c>
      <c r="AB977" s="2">
        <f t="array" ref="AB977">INDEX('Campaign Performance'!H:H, MATCH($A977,'Campaign Performance'!$A:$A, 0))</f>
        <v>0</v>
      </c>
      <c r="AC977" s="5">
        <f t="shared" si="2"/>
        <v>63</v>
      </c>
      <c r="AD977" s="5">
        <f t="shared" si="3"/>
        <v>11</v>
      </c>
      <c r="AE977" s="5">
        <f t="shared" si="4"/>
        <v>2535.039802</v>
      </c>
      <c r="AF977" s="5">
        <f t="shared" si="5"/>
        <v>0</v>
      </c>
      <c r="AG977" s="5" t="str">
        <f t="shared" si="6"/>
        <v>No kids</v>
      </c>
      <c r="AH977" s="5" t="str">
        <f t="shared" si="20"/>
        <v>High income</v>
      </c>
      <c r="AI977" s="5" t="str">
        <f t="shared" si="7"/>
        <v>No</v>
      </c>
      <c r="AJ977" s="5" t="str">
        <f t="shared" si="8"/>
        <v>No Acceptance</v>
      </c>
      <c r="AK977" s="5">
        <f t="shared" si="9"/>
        <v>3</v>
      </c>
      <c r="AL977" s="5">
        <f t="shared" si="10"/>
        <v>0.1284828718</v>
      </c>
      <c r="AM977" s="5">
        <f t="shared" si="11"/>
        <v>0.9797979798</v>
      </c>
      <c r="AN977" s="5">
        <f t="shared" si="12"/>
        <v>0.07407407407</v>
      </c>
      <c r="AO977" s="5">
        <f t="shared" si="13"/>
        <v>0.2857142857</v>
      </c>
      <c r="AP977" s="5">
        <f t="shared" si="14"/>
        <v>0</v>
      </c>
      <c r="AQ977" s="5">
        <f t="shared" si="15"/>
        <v>1</v>
      </c>
      <c r="AR977" s="5">
        <f t="shared" si="16"/>
        <v>0.4657426516</v>
      </c>
      <c r="AS977" s="5">
        <f t="shared" si="17"/>
        <v>100</v>
      </c>
      <c r="AT977" s="5">
        <f t="shared" si="18"/>
        <v>0.9557838321</v>
      </c>
      <c r="AU977" s="5" t="str">
        <f t="shared" si="19"/>
        <v>High</v>
      </c>
      <c r="AV977" s="5"/>
      <c r="AW977" s="5"/>
      <c r="AX977" s="5"/>
      <c r="AY977" s="5"/>
      <c r="AZ977" s="5"/>
    </row>
    <row r="978" ht="14.25" customHeight="1">
      <c r="A978" s="5">
        <v>2611.0</v>
      </c>
      <c r="B978" s="5">
        <v>1960.0</v>
      </c>
      <c r="C978" s="5" t="s">
        <v>56</v>
      </c>
      <c r="D978" s="5" t="s">
        <v>50</v>
      </c>
      <c r="E978" s="5">
        <v>82576.0</v>
      </c>
      <c r="F978" s="2">
        <f t="shared" si="1"/>
        <v>82576</v>
      </c>
      <c r="G978" s="5">
        <v>0.0</v>
      </c>
      <c r="H978" s="5">
        <v>0.0</v>
      </c>
      <c r="I978" s="5" t="s">
        <v>496</v>
      </c>
      <c r="J978" s="2">
        <f t="array" ref="J978">INDEX('Purchase Behaviour'!B:B,MATCH(A978,'Purchase Behaviour'!A:A, 0))</f>
        <v>319.1513595</v>
      </c>
      <c r="K978" s="2">
        <f t="array" ref="K978">INDEX('Purchase Behaviour'!C:C, MATCH(A978,'Purchase Behaviour'!A:A, 0))</f>
        <v>322.1705846</v>
      </c>
      <c r="L978" s="2">
        <f t="array" ref="L978">INDEX('Purchase Behaviour'!D:D, MATCH($A978,'Purchase Behaviour'!$A:$A, 0))</f>
        <v>316.5577997</v>
      </c>
      <c r="M978" s="2">
        <f t="array" ref="M978">INDEX('Purchase Behaviour'!E:E, MATCH($A978,'Purchase Behaviour'!$A:$A, 0))</f>
        <v>662.3514858</v>
      </c>
      <c r="N978" s="2">
        <f t="array" ref="N978">INDEX('Purchase Behaviour'!F:F, MATCH($A978,'Purchase Behaviour'!$A:$A, 0))</f>
        <v>581.8898367</v>
      </c>
      <c r="O978" s="2">
        <f t="array" ref="O978">INDEX('Purchase Behaviour'!G:G, MATCH($A978,'Purchase Behaviour'!$A:$A, 0))</f>
        <v>484.5186099</v>
      </c>
      <c r="P978" s="2">
        <f t="array" ref="P978">INDEX('Purchase Behaviour'!H:H, MATCH($A978,'Purchase Behaviour'!$A:$A, 0))</f>
        <v>1</v>
      </c>
      <c r="Q978" s="2">
        <f t="array" ref="Q978">INDEX('Purchase Behaviour'!I:I, MATCH($A978,'Purchase Behaviour'!$A:$A, 0))</f>
        <v>2</v>
      </c>
      <c r="R978" s="2">
        <f t="array" ref="R978">INDEX('Purchase Behaviour'!J:J, MATCH($A978,'Purchase Behaviour'!$A:$A, 0))</f>
        <v>4</v>
      </c>
      <c r="S978" s="2">
        <f t="array" ref="S978">INDEX('Purchase Behaviour'!K:K, MATCH($A978,'Purchase Behaviour'!$A:$A, 0))</f>
        <v>12</v>
      </c>
      <c r="T978" s="2">
        <f t="array" ref="T978">INDEX('Purchase Behaviour'!L:L, MATCH($A978,'Purchase Behaviour'!$A:$A, 0))</f>
        <v>1</v>
      </c>
      <c r="U978" s="2">
        <f t="array" ref="U978">INDEX('Purchase Behaviour'!M:M, MATCH($A978,'Purchase Behaviour'!$A:$A, 0))</f>
        <v>66</v>
      </c>
      <c r="V978" s="2">
        <f t="array" ref="V978">INDEX('Campaign Performance'!B:B, MATCH(A978,'Campaign Performance'!A:A, 0))</f>
        <v>0</v>
      </c>
      <c r="W978" s="2">
        <f t="array" ref="W978">INDEX('Campaign Performance'!C:C, MATCH($A978,'Campaign Performance'!$A:$A, 0))</f>
        <v>0</v>
      </c>
      <c r="X978" s="2">
        <f t="array" ref="X978">INDEX('Campaign Performance'!D:D, MATCH($A978,'Campaign Performance'!$A:$A, 0))</f>
        <v>1</v>
      </c>
      <c r="Y978" s="2">
        <f t="array" ref="Y978">INDEX('Campaign Performance'!E:E, MATCH($A978,'Campaign Performance'!$A:$A, 0))</f>
        <v>0</v>
      </c>
      <c r="Z978" s="2">
        <f t="array" ref="Z978">INDEX('Campaign Performance'!F:F, MATCH($A978,'Campaign Performance'!$A:$A, 0))</f>
        <v>0</v>
      </c>
      <c r="AA978" s="2">
        <f t="array" ref="AA978">INDEX('Campaign Performance'!G:G, MATCH($A978,'Campaign Performance'!$A:$A, 0))</f>
        <v>0</v>
      </c>
      <c r="AB978" s="2">
        <f t="array" ref="AB978">INDEX('Campaign Performance'!H:H, MATCH($A978,'Campaign Performance'!$A:$A, 0))</f>
        <v>0</v>
      </c>
      <c r="AC978" s="5">
        <f t="shared" si="2"/>
        <v>65</v>
      </c>
      <c r="AD978" s="5">
        <f t="shared" si="3"/>
        <v>13</v>
      </c>
      <c r="AE978" s="5">
        <f t="shared" si="4"/>
        <v>2686.639676</v>
      </c>
      <c r="AF978" s="5">
        <f t="shared" si="5"/>
        <v>1</v>
      </c>
      <c r="AG978" s="5" t="str">
        <f t="shared" si="6"/>
        <v>No kids</v>
      </c>
      <c r="AH978" s="5" t="str">
        <f t="shared" si="20"/>
        <v>High income</v>
      </c>
      <c r="AI978" s="5" t="str">
        <f t="shared" si="7"/>
        <v>No</v>
      </c>
      <c r="AJ978" s="5" t="str">
        <f t="shared" si="8"/>
        <v>Low Acceptance</v>
      </c>
      <c r="AK978" s="5">
        <f t="shared" si="9"/>
        <v>3</v>
      </c>
      <c r="AL978" s="5">
        <f t="shared" si="10"/>
        <v>0.1361663753</v>
      </c>
      <c r="AM978" s="5">
        <f t="shared" si="11"/>
        <v>0.3333333333</v>
      </c>
      <c r="AN978" s="5">
        <f t="shared" si="12"/>
        <v>0.07407407407</v>
      </c>
      <c r="AO978" s="5">
        <f t="shared" si="13"/>
        <v>0.1428571429</v>
      </c>
      <c r="AP978" s="5">
        <f t="shared" si="14"/>
        <v>0.25</v>
      </c>
      <c r="AQ978" s="5">
        <f t="shared" si="15"/>
        <v>1</v>
      </c>
      <c r="AR978" s="5">
        <f t="shared" si="16"/>
        <v>0.2844384192</v>
      </c>
      <c r="AS978" s="5">
        <f t="shared" si="17"/>
        <v>1077</v>
      </c>
      <c r="AT978" s="5">
        <f t="shared" si="18"/>
        <v>0.5194283162</v>
      </c>
      <c r="AU978" s="5" t="str">
        <f t="shared" si="19"/>
        <v>Mid</v>
      </c>
      <c r="AV978" s="5"/>
      <c r="AW978" s="5"/>
      <c r="AX978" s="5"/>
      <c r="AY978" s="5"/>
      <c r="AZ978" s="5"/>
    </row>
    <row r="979" ht="14.25" customHeight="1">
      <c r="A979" s="5">
        <v>1600.0</v>
      </c>
      <c r="B979" s="5">
        <v>1965.0</v>
      </c>
      <c r="C979" s="5" t="s">
        <v>56</v>
      </c>
      <c r="D979" s="5" t="s">
        <v>54</v>
      </c>
      <c r="E979" s="5">
        <v>56962.0</v>
      </c>
      <c r="F979" s="2">
        <f t="shared" si="1"/>
        <v>56962</v>
      </c>
      <c r="G979" s="5">
        <v>0.0</v>
      </c>
      <c r="H979" s="5">
        <v>0.0</v>
      </c>
      <c r="I979" s="5" t="s">
        <v>498</v>
      </c>
      <c r="J979" s="2">
        <f t="array" ref="J979">INDEX('Purchase Behaviour'!B:B,MATCH(A979,'Purchase Behaviour'!A:A, 0))</f>
        <v>239.8167498</v>
      </c>
      <c r="K979" s="2">
        <f t="array" ref="K979">INDEX('Purchase Behaviour'!C:C, MATCH(A979,'Purchase Behaviour'!A:A, 0))</f>
        <v>250.1506651</v>
      </c>
      <c r="L979" s="2">
        <f t="array" ref="L979">INDEX('Purchase Behaviour'!D:D, MATCH($A979,'Purchase Behaviour'!$A:$A, 0))</f>
        <v>304.2584812</v>
      </c>
      <c r="M979" s="2">
        <f t="array" ref="M979">INDEX('Purchase Behaviour'!E:E, MATCH($A979,'Purchase Behaviour'!$A:$A, 0))</f>
        <v>465.2382179</v>
      </c>
      <c r="N979" s="2">
        <f t="array" ref="N979">INDEX('Purchase Behaviour'!F:F, MATCH($A979,'Purchase Behaviour'!$A:$A, 0))</f>
        <v>297.7554083</v>
      </c>
      <c r="O979" s="2">
        <f t="array" ref="O979">INDEX('Purchase Behaviour'!G:G, MATCH($A979,'Purchase Behaviour'!$A:$A, 0))</f>
        <v>316.9391187</v>
      </c>
      <c r="P979" s="2">
        <f t="array" ref="P979">INDEX('Purchase Behaviour'!H:H, MATCH($A979,'Purchase Behaviour'!$A:$A, 0))</f>
        <v>7</v>
      </c>
      <c r="Q979" s="2">
        <f t="array" ref="Q979">INDEX('Purchase Behaviour'!I:I, MATCH($A979,'Purchase Behaviour'!$A:$A, 0))</f>
        <v>6</v>
      </c>
      <c r="R979" s="2">
        <f t="array" ref="R979">INDEX('Purchase Behaviour'!J:J, MATCH($A979,'Purchase Behaviour'!$A:$A, 0))</f>
        <v>3</v>
      </c>
      <c r="S979" s="2">
        <f t="array" ref="S979">INDEX('Purchase Behaviour'!K:K, MATCH($A979,'Purchase Behaviour'!$A:$A, 0))</f>
        <v>5</v>
      </c>
      <c r="T979" s="2">
        <f t="array" ref="T979">INDEX('Purchase Behaviour'!L:L, MATCH($A979,'Purchase Behaviour'!$A:$A, 0))</f>
        <v>7</v>
      </c>
      <c r="U979" s="2">
        <f t="array" ref="U979">INDEX('Purchase Behaviour'!M:M, MATCH($A979,'Purchase Behaviour'!$A:$A, 0))</f>
        <v>60</v>
      </c>
      <c r="V979" s="2">
        <f t="array" ref="V979">INDEX('Campaign Performance'!B:B, MATCH(A979,'Campaign Performance'!A:A, 0))</f>
        <v>0</v>
      </c>
      <c r="W979" s="2">
        <f t="array" ref="W979">INDEX('Campaign Performance'!C:C, MATCH($A979,'Campaign Performance'!$A:$A, 0))</f>
        <v>0</v>
      </c>
      <c r="X979" s="2">
        <f t="array" ref="X979">INDEX('Campaign Performance'!D:D, MATCH($A979,'Campaign Performance'!$A:$A, 0))</f>
        <v>0</v>
      </c>
      <c r="Y979" s="2">
        <f t="array" ref="Y979">INDEX('Campaign Performance'!E:E, MATCH($A979,'Campaign Performance'!$A:$A, 0))</f>
        <v>0</v>
      </c>
      <c r="Z979" s="2">
        <f t="array" ref="Z979">INDEX('Campaign Performance'!F:F, MATCH($A979,'Campaign Performance'!$A:$A, 0))</f>
        <v>0</v>
      </c>
      <c r="AA979" s="2">
        <f t="array" ref="AA979">INDEX('Campaign Performance'!G:G, MATCH($A979,'Campaign Performance'!$A:$A, 0))</f>
        <v>1</v>
      </c>
      <c r="AB979" s="2">
        <f t="array" ref="AB979">INDEX('Campaign Performance'!H:H, MATCH($A979,'Campaign Performance'!$A:$A, 0))</f>
        <v>0</v>
      </c>
      <c r="AC979" s="5">
        <f t="shared" si="2"/>
        <v>60</v>
      </c>
      <c r="AD979" s="5">
        <f t="shared" si="3"/>
        <v>12</v>
      </c>
      <c r="AE979" s="5">
        <f t="shared" si="4"/>
        <v>1874.158641</v>
      </c>
      <c r="AF979" s="5">
        <f t="shared" si="5"/>
        <v>0</v>
      </c>
      <c r="AG979" s="5" t="str">
        <f t="shared" si="6"/>
        <v>No kids</v>
      </c>
      <c r="AH979" s="5" t="str">
        <f t="shared" si="20"/>
        <v>High income</v>
      </c>
      <c r="AI979" s="5" t="str">
        <f t="shared" si="7"/>
        <v>No</v>
      </c>
      <c r="AJ979" s="5" t="str">
        <f t="shared" si="8"/>
        <v>No Acceptance</v>
      </c>
      <c r="AK979" s="5">
        <f t="shared" si="9"/>
        <v>3</v>
      </c>
      <c r="AL979" s="5">
        <f t="shared" si="10"/>
        <v>0.09498757541</v>
      </c>
      <c r="AM979" s="5">
        <f t="shared" si="11"/>
        <v>0.3939393939</v>
      </c>
      <c r="AN979" s="5">
        <f t="shared" si="12"/>
        <v>0.2222222222</v>
      </c>
      <c r="AO979" s="5">
        <f t="shared" si="13"/>
        <v>0.1071428571</v>
      </c>
      <c r="AP979" s="5">
        <f t="shared" si="14"/>
        <v>0</v>
      </c>
      <c r="AQ979" s="5">
        <f t="shared" si="15"/>
        <v>1</v>
      </c>
      <c r="AR979" s="5">
        <f t="shared" si="16"/>
        <v>0.2859763311</v>
      </c>
      <c r="AS979" s="5">
        <f t="shared" si="17"/>
        <v>1065</v>
      </c>
      <c r="AT979" s="5">
        <f t="shared" si="18"/>
        <v>0.5247878517</v>
      </c>
      <c r="AU979" s="5" t="str">
        <f t="shared" si="19"/>
        <v>Mid</v>
      </c>
      <c r="AV979" s="5"/>
      <c r="AW979" s="5"/>
      <c r="AX979" s="5"/>
      <c r="AY979" s="5"/>
      <c r="AZ979" s="5"/>
    </row>
    <row r="980" ht="14.25" customHeight="1">
      <c r="A980" s="5">
        <v>3308.0</v>
      </c>
      <c r="B980" s="5">
        <v>1960.0</v>
      </c>
      <c r="C980" s="5" t="s">
        <v>46</v>
      </c>
      <c r="D980" s="5" t="s">
        <v>54</v>
      </c>
      <c r="E980" s="5">
        <v>35704.0</v>
      </c>
      <c r="F980" s="2">
        <f t="shared" si="1"/>
        <v>35704</v>
      </c>
      <c r="G980" s="5">
        <v>0.0</v>
      </c>
      <c r="H980" s="5">
        <v>0.0</v>
      </c>
      <c r="I980" s="5" t="s">
        <v>325</v>
      </c>
      <c r="J980" s="2">
        <f t="array" ref="J980">INDEX('Purchase Behaviour'!B:B,MATCH(A980,'Purchase Behaviour'!A:A, 0))</f>
        <v>31.49054462</v>
      </c>
      <c r="K980" s="2">
        <f t="array" ref="K980">INDEX('Purchase Behaviour'!C:C, MATCH(A980,'Purchase Behaviour'!A:A, 0))</f>
        <v>184.9231795</v>
      </c>
      <c r="L980" s="2">
        <f t="array" ref="L980">INDEX('Purchase Behaviour'!D:D, MATCH($A980,'Purchase Behaviour'!$A:$A, 0))</f>
        <v>94.64011</v>
      </c>
      <c r="M980" s="2">
        <f t="array" ref="M980">INDEX('Purchase Behaviour'!E:E, MATCH($A980,'Purchase Behaviour'!$A:$A, 0))</f>
        <v>144.217858</v>
      </c>
      <c r="N980" s="2">
        <f t="array" ref="N980">INDEX('Purchase Behaviour'!F:F, MATCH($A980,'Purchase Behaviour'!$A:$A, 0))</f>
        <v>173.404743</v>
      </c>
      <c r="O980" s="2">
        <f t="array" ref="O980">INDEX('Purchase Behaviour'!G:G, MATCH($A980,'Purchase Behaviour'!$A:$A, 0))</f>
        <v>154.325838</v>
      </c>
      <c r="P980" s="2">
        <f t="array" ref="P980">INDEX('Purchase Behaviour'!H:H, MATCH($A980,'Purchase Behaviour'!$A:$A, 0))</f>
        <v>3</v>
      </c>
      <c r="Q980" s="2">
        <f t="array" ref="Q980">INDEX('Purchase Behaviour'!I:I, MATCH($A980,'Purchase Behaviour'!$A:$A, 0))</f>
        <v>2</v>
      </c>
      <c r="R980" s="2">
        <f t="array" ref="R980">INDEX('Purchase Behaviour'!J:J, MATCH($A980,'Purchase Behaviour'!$A:$A, 0))</f>
        <v>0</v>
      </c>
      <c r="S980" s="2">
        <f t="array" ref="S980">INDEX('Purchase Behaviour'!K:K, MATCH($A980,'Purchase Behaviour'!$A:$A, 0))</f>
        <v>4</v>
      </c>
      <c r="T980" s="2">
        <f t="array" ref="T980">INDEX('Purchase Behaviour'!L:L, MATCH($A980,'Purchase Behaviour'!$A:$A, 0))</f>
        <v>4</v>
      </c>
      <c r="U980" s="2">
        <f t="array" ref="U980">INDEX('Purchase Behaviour'!M:M, MATCH($A980,'Purchase Behaviour'!$A:$A, 0))</f>
        <v>54</v>
      </c>
      <c r="V980" s="2">
        <f t="array" ref="V980">INDEX('Campaign Performance'!B:B, MATCH(A980,'Campaign Performance'!A:A, 0))</f>
        <v>0</v>
      </c>
      <c r="W980" s="2">
        <f t="array" ref="W980">INDEX('Campaign Performance'!C:C, MATCH($A980,'Campaign Performance'!$A:$A, 0))</f>
        <v>0</v>
      </c>
      <c r="X980" s="2">
        <f t="array" ref="X980">INDEX('Campaign Performance'!D:D, MATCH($A980,'Campaign Performance'!$A:$A, 0))</f>
        <v>0</v>
      </c>
      <c r="Y980" s="2">
        <f t="array" ref="Y980">INDEX('Campaign Performance'!E:E, MATCH($A980,'Campaign Performance'!$A:$A, 0))</f>
        <v>0</v>
      </c>
      <c r="Z980" s="2">
        <f t="array" ref="Z980">INDEX('Campaign Performance'!F:F, MATCH($A980,'Campaign Performance'!$A:$A, 0))</f>
        <v>0</v>
      </c>
      <c r="AA980" s="2">
        <f t="array" ref="AA980">INDEX('Campaign Performance'!G:G, MATCH($A980,'Campaign Performance'!$A:$A, 0))</f>
        <v>0</v>
      </c>
      <c r="AB980" s="2">
        <f t="array" ref="AB980">INDEX('Campaign Performance'!H:H, MATCH($A980,'Campaign Performance'!$A:$A, 0))</f>
        <v>0</v>
      </c>
      <c r="AC980" s="5">
        <f t="shared" si="2"/>
        <v>65</v>
      </c>
      <c r="AD980" s="5">
        <f t="shared" si="3"/>
        <v>11</v>
      </c>
      <c r="AE980" s="5">
        <f t="shared" si="4"/>
        <v>783.0022732</v>
      </c>
      <c r="AF980" s="5">
        <f t="shared" si="5"/>
        <v>0</v>
      </c>
      <c r="AG980" s="5" t="str">
        <f t="shared" si="6"/>
        <v>No kids</v>
      </c>
      <c r="AH980" s="5" t="str">
        <f t="shared" si="20"/>
        <v>Mid income</v>
      </c>
      <c r="AI980" s="5" t="str">
        <f t="shared" si="7"/>
        <v>No</v>
      </c>
      <c r="AJ980" s="5" t="str">
        <f t="shared" si="8"/>
        <v>No Acceptance</v>
      </c>
      <c r="AK980" s="5">
        <f t="shared" si="9"/>
        <v>2</v>
      </c>
      <c r="AL980" s="5">
        <f t="shared" si="10"/>
        <v>0.03968473418</v>
      </c>
      <c r="AM980" s="5">
        <f t="shared" si="11"/>
        <v>0.4545454545</v>
      </c>
      <c r="AN980" s="5">
        <f t="shared" si="12"/>
        <v>0.07407407407</v>
      </c>
      <c r="AO980" s="5">
        <f t="shared" si="13"/>
        <v>0</v>
      </c>
      <c r="AP980" s="5">
        <f t="shared" si="14"/>
        <v>0</v>
      </c>
      <c r="AQ980" s="5">
        <f t="shared" si="15"/>
        <v>0.5</v>
      </c>
      <c r="AR980" s="5">
        <f t="shared" si="16"/>
        <v>0.207395931</v>
      </c>
      <c r="AS980" s="5">
        <f t="shared" si="17"/>
        <v>1614</v>
      </c>
      <c r="AT980" s="5">
        <f t="shared" si="18"/>
        <v>0.2795891023</v>
      </c>
      <c r="AU980" s="5" t="str">
        <f t="shared" si="19"/>
        <v>Low</v>
      </c>
      <c r="AV980" s="5"/>
      <c r="AW980" s="5"/>
      <c r="AX980" s="5"/>
      <c r="AY980" s="5"/>
      <c r="AZ980" s="5"/>
    </row>
    <row r="981" ht="14.25" customHeight="1">
      <c r="A981" s="5">
        <v>5407.0</v>
      </c>
      <c r="B981" s="5">
        <v>1960.0</v>
      </c>
      <c r="C981" s="5" t="s">
        <v>46</v>
      </c>
      <c r="D981" s="5" t="s">
        <v>50</v>
      </c>
      <c r="E981" s="5">
        <v>53103.0</v>
      </c>
      <c r="F981" s="2">
        <f t="shared" si="1"/>
        <v>53103</v>
      </c>
      <c r="G981" s="5">
        <v>0.0</v>
      </c>
      <c r="H981" s="5">
        <v>0.0</v>
      </c>
      <c r="I981" s="5" t="s">
        <v>187</v>
      </c>
      <c r="J981" s="2">
        <f t="array" ref="J981">INDEX('Purchase Behaviour'!B:B,MATCH(A981,'Purchase Behaviour'!A:A, 0))</f>
        <v>202.3846107</v>
      </c>
      <c r="K981" s="2">
        <f t="array" ref="K981">INDEX('Purchase Behaviour'!C:C, MATCH(A981,'Purchase Behaviour'!A:A, 0))</f>
        <v>203.1093306</v>
      </c>
      <c r="L981" s="2">
        <f t="array" ref="L981">INDEX('Purchase Behaviour'!D:D, MATCH($A981,'Purchase Behaviour'!$A:$A, 0))</f>
        <v>236.9343075</v>
      </c>
      <c r="M981" s="2">
        <f t="array" ref="M981">INDEX('Purchase Behaviour'!E:E, MATCH($A981,'Purchase Behaviour'!$A:$A, 0))</f>
        <v>233.3842871</v>
      </c>
      <c r="N981" s="2">
        <f t="array" ref="N981">INDEX('Purchase Behaviour'!F:F, MATCH($A981,'Purchase Behaviour'!$A:$A, 0))</f>
        <v>255.7430752</v>
      </c>
      <c r="O981" s="2">
        <f t="array" ref="O981">INDEX('Purchase Behaviour'!G:G, MATCH($A981,'Purchase Behaviour'!$A:$A, 0))</f>
        <v>249.6650578</v>
      </c>
      <c r="P981" s="2">
        <f t="array" ref="P981">INDEX('Purchase Behaviour'!H:H, MATCH($A981,'Purchase Behaviour'!$A:$A, 0))</f>
        <v>5</v>
      </c>
      <c r="Q981" s="2">
        <f t="array" ref="Q981">INDEX('Purchase Behaviour'!I:I, MATCH($A981,'Purchase Behaviour'!$A:$A, 0))</f>
        <v>10</v>
      </c>
      <c r="R981" s="2">
        <f t="array" ref="R981">INDEX('Purchase Behaviour'!J:J, MATCH($A981,'Purchase Behaviour'!$A:$A, 0))</f>
        <v>6</v>
      </c>
      <c r="S981" s="2">
        <f t="array" ref="S981">INDEX('Purchase Behaviour'!K:K, MATCH($A981,'Purchase Behaviour'!$A:$A, 0))</f>
        <v>7</v>
      </c>
      <c r="T981" s="2">
        <f t="array" ref="T981">INDEX('Purchase Behaviour'!L:L, MATCH($A981,'Purchase Behaviour'!$A:$A, 0))</f>
        <v>7</v>
      </c>
      <c r="U981" s="2">
        <f t="array" ref="U981">INDEX('Purchase Behaviour'!M:M, MATCH($A981,'Purchase Behaviour'!$A:$A, 0))</f>
        <v>70</v>
      </c>
      <c r="V981" s="2">
        <f t="array" ref="V981">INDEX('Campaign Performance'!B:B, MATCH(A981,'Campaign Performance'!A:A, 0))</f>
        <v>1</v>
      </c>
      <c r="W981" s="2">
        <f t="array" ref="W981">INDEX('Campaign Performance'!C:C, MATCH($A981,'Campaign Performance'!$A:$A, 0))</f>
        <v>0</v>
      </c>
      <c r="X981" s="2">
        <f t="array" ref="X981">INDEX('Campaign Performance'!D:D, MATCH($A981,'Campaign Performance'!$A:$A, 0))</f>
        <v>0</v>
      </c>
      <c r="Y981" s="2">
        <f t="array" ref="Y981">INDEX('Campaign Performance'!E:E, MATCH($A981,'Campaign Performance'!$A:$A, 0))</f>
        <v>0</v>
      </c>
      <c r="Z981" s="2">
        <f t="array" ref="Z981">INDEX('Campaign Performance'!F:F, MATCH($A981,'Campaign Performance'!$A:$A, 0))</f>
        <v>0</v>
      </c>
      <c r="AA981" s="2">
        <f t="array" ref="AA981">INDEX('Campaign Performance'!G:G, MATCH($A981,'Campaign Performance'!$A:$A, 0))</f>
        <v>0</v>
      </c>
      <c r="AB981" s="2">
        <f t="array" ref="AB981">INDEX('Campaign Performance'!H:H, MATCH($A981,'Campaign Performance'!$A:$A, 0))</f>
        <v>0</v>
      </c>
      <c r="AC981" s="5">
        <f t="shared" si="2"/>
        <v>65</v>
      </c>
      <c r="AD981" s="5">
        <f t="shared" si="3"/>
        <v>12</v>
      </c>
      <c r="AE981" s="5">
        <f t="shared" si="4"/>
        <v>1381.220669</v>
      </c>
      <c r="AF981" s="5">
        <f t="shared" si="5"/>
        <v>1</v>
      </c>
      <c r="AG981" s="5" t="str">
        <f t="shared" si="6"/>
        <v>No kids</v>
      </c>
      <c r="AH981" s="5" t="str">
        <f t="shared" si="20"/>
        <v>High income</v>
      </c>
      <c r="AI981" s="5" t="str">
        <f t="shared" si="7"/>
        <v>No</v>
      </c>
      <c r="AJ981" s="5" t="str">
        <f t="shared" si="8"/>
        <v>Low Acceptance</v>
      </c>
      <c r="AK981" s="5">
        <f t="shared" si="9"/>
        <v>3</v>
      </c>
      <c r="AL981" s="5">
        <f t="shared" si="10"/>
        <v>0.07000410722</v>
      </c>
      <c r="AM981" s="5">
        <f t="shared" si="11"/>
        <v>0.2929292929</v>
      </c>
      <c r="AN981" s="5">
        <f t="shared" si="12"/>
        <v>0.3703703704</v>
      </c>
      <c r="AO981" s="5">
        <f t="shared" si="13"/>
        <v>0.2142857143</v>
      </c>
      <c r="AP981" s="5">
        <f t="shared" si="14"/>
        <v>0.25</v>
      </c>
      <c r="AQ981" s="5">
        <f t="shared" si="15"/>
        <v>1</v>
      </c>
      <c r="AR981" s="5">
        <f t="shared" si="16"/>
        <v>0.3073639417</v>
      </c>
      <c r="AS981" s="5">
        <f t="shared" si="17"/>
        <v>900</v>
      </c>
      <c r="AT981" s="5">
        <f t="shared" si="18"/>
        <v>0.5984814649</v>
      </c>
      <c r="AU981" s="5" t="str">
        <f t="shared" si="19"/>
        <v>Mid</v>
      </c>
      <c r="AV981" s="5"/>
      <c r="AW981" s="5"/>
      <c r="AX981" s="5"/>
      <c r="AY981" s="5"/>
      <c r="AZ981" s="5"/>
    </row>
    <row r="982" ht="14.25" customHeight="1">
      <c r="A982" s="5">
        <v>2166.0</v>
      </c>
      <c r="B982" s="5">
        <v>1960.0</v>
      </c>
      <c r="C982" s="5" t="s">
        <v>70</v>
      </c>
      <c r="D982" s="5" t="s">
        <v>88</v>
      </c>
      <c r="E982" s="5">
        <v>46779.0</v>
      </c>
      <c r="F982" s="2">
        <f t="shared" si="1"/>
        <v>46779</v>
      </c>
      <c r="G982" s="5">
        <v>0.0</v>
      </c>
      <c r="H982" s="5">
        <v>0.0</v>
      </c>
      <c r="I982" s="5" t="s">
        <v>279</v>
      </c>
      <c r="J982" s="2">
        <f t="array" ref="J982">INDEX('Purchase Behaviour'!B:B,MATCH(A982,'Purchase Behaviour'!A:A, 0))</f>
        <v>315.4369397</v>
      </c>
      <c r="K982" s="2">
        <f t="array" ref="K982">INDEX('Purchase Behaviour'!C:C, MATCH(A982,'Purchase Behaviour'!A:A, 0))</f>
        <v>77.02775579</v>
      </c>
      <c r="L982" s="2">
        <f t="array" ref="L982">INDEX('Purchase Behaviour'!D:D, MATCH($A982,'Purchase Behaviour'!$A:$A, 0))</f>
        <v>241.3814649</v>
      </c>
      <c r="M982" s="2">
        <f t="array" ref="M982">INDEX('Purchase Behaviour'!E:E, MATCH($A982,'Purchase Behaviour'!$A:$A, 0))</f>
        <v>228.9209552</v>
      </c>
      <c r="N982" s="2">
        <f t="array" ref="N982">INDEX('Purchase Behaviour'!F:F, MATCH($A982,'Purchase Behaviour'!$A:$A, 0))</f>
        <v>214.2230737</v>
      </c>
      <c r="O982" s="2">
        <f t="array" ref="O982">INDEX('Purchase Behaviour'!G:G, MATCH($A982,'Purchase Behaviour'!$A:$A, 0))</f>
        <v>173.2795754</v>
      </c>
      <c r="P982" s="2">
        <f t="array" ref="P982">INDEX('Purchase Behaviour'!H:H, MATCH($A982,'Purchase Behaviour'!$A:$A, 0))</f>
        <v>1</v>
      </c>
      <c r="Q982" s="2">
        <f t="array" ref="Q982">INDEX('Purchase Behaviour'!I:I, MATCH($A982,'Purchase Behaviour'!$A:$A, 0))</f>
        <v>0</v>
      </c>
      <c r="R982" s="2">
        <f t="array" ref="R982">INDEX('Purchase Behaviour'!J:J, MATCH($A982,'Purchase Behaviour'!$A:$A, 0))</f>
        <v>1</v>
      </c>
      <c r="S982" s="2">
        <f t="array" ref="S982">INDEX('Purchase Behaviour'!K:K, MATCH($A982,'Purchase Behaviour'!$A:$A, 0))</f>
        <v>2</v>
      </c>
      <c r="T982" s="2">
        <f t="array" ref="T982">INDEX('Purchase Behaviour'!L:L, MATCH($A982,'Purchase Behaviour'!$A:$A, 0))</f>
        <v>4</v>
      </c>
      <c r="U982" s="2">
        <f t="array" ref="U982">INDEX('Purchase Behaviour'!M:M, MATCH($A982,'Purchase Behaviour'!$A:$A, 0))</f>
        <v>55</v>
      </c>
      <c r="V982" s="2">
        <f t="array" ref="V982">INDEX('Campaign Performance'!B:B, MATCH(A982,'Campaign Performance'!A:A, 0))</f>
        <v>0</v>
      </c>
      <c r="W982" s="2">
        <f t="array" ref="W982">INDEX('Campaign Performance'!C:C, MATCH($A982,'Campaign Performance'!$A:$A, 0))</f>
        <v>0</v>
      </c>
      <c r="X982" s="2">
        <f t="array" ref="X982">INDEX('Campaign Performance'!D:D, MATCH($A982,'Campaign Performance'!$A:$A, 0))</f>
        <v>0</v>
      </c>
      <c r="Y982" s="2">
        <f t="array" ref="Y982">INDEX('Campaign Performance'!E:E, MATCH($A982,'Campaign Performance'!$A:$A, 0))</f>
        <v>0</v>
      </c>
      <c r="Z982" s="2">
        <f t="array" ref="Z982">INDEX('Campaign Performance'!F:F, MATCH($A982,'Campaign Performance'!$A:$A, 0))</f>
        <v>0</v>
      </c>
      <c r="AA982" s="2">
        <f t="array" ref="AA982">INDEX('Campaign Performance'!G:G, MATCH($A982,'Campaign Performance'!$A:$A, 0))</f>
        <v>0</v>
      </c>
      <c r="AB982" s="2">
        <f t="array" ref="AB982">INDEX('Campaign Performance'!H:H, MATCH($A982,'Campaign Performance'!$A:$A, 0))</f>
        <v>0</v>
      </c>
      <c r="AC982" s="5">
        <f t="shared" si="2"/>
        <v>65</v>
      </c>
      <c r="AD982" s="5">
        <f t="shared" si="3"/>
        <v>12</v>
      </c>
      <c r="AE982" s="5">
        <f t="shared" si="4"/>
        <v>1250.269765</v>
      </c>
      <c r="AF982" s="5">
        <f t="shared" si="5"/>
        <v>0</v>
      </c>
      <c r="AG982" s="5" t="str">
        <f t="shared" si="6"/>
        <v>No kids</v>
      </c>
      <c r="AH982" s="5" t="str">
        <f t="shared" si="20"/>
        <v>Mid income</v>
      </c>
      <c r="AI982" s="5" t="str">
        <f t="shared" si="7"/>
        <v>No</v>
      </c>
      <c r="AJ982" s="5" t="str">
        <f t="shared" si="8"/>
        <v>No Acceptance</v>
      </c>
      <c r="AK982" s="5">
        <f t="shared" si="9"/>
        <v>2</v>
      </c>
      <c r="AL982" s="5">
        <f t="shared" si="10"/>
        <v>0.06336715097</v>
      </c>
      <c r="AM982" s="5">
        <f t="shared" si="11"/>
        <v>0.4444444444</v>
      </c>
      <c r="AN982" s="5">
        <f t="shared" si="12"/>
        <v>0</v>
      </c>
      <c r="AO982" s="5">
        <f t="shared" si="13"/>
        <v>0.03571428571</v>
      </c>
      <c r="AP982" s="5">
        <f t="shared" si="14"/>
        <v>0</v>
      </c>
      <c r="AQ982" s="5">
        <f t="shared" si="15"/>
        <v>0.5</v>
      </c>
      <c r="AR982" s="5">
        <f t="shared" si="16"/>
        <v>0.2027465496</v>
      </c>
      <c r="AS982" s="5">
        <f t="shared" si="17"/>
        <v>1647</v>
      </c>
      <c r="AT982" s="5">
        <f t="shared" si="18"/>
        <v>0.2648503796</v>
      </c>
      <c r="AU982" s="5" t="str">
        <f t="shared" si="19"/>
        <v>Low</v>
      </c>
      <c r="AV982" s="5"/>
      <c r="AW982" s="5"/>
      <c r="AX982" s="5"/>
      <c r="AY982" s="5"/>
      <c r="AZ982" s="5"/>
    </row>
    <row r="983" ht="14.25" customHeight="1">
      <c r="A983" s="5">
        <v>3955.0</v>
      </c>
      <c r="B983" s="5">
        <v>1965.0</v>
      </c>
      <c r="C983" s="5" t="s">
        <v>46</v>
      </c>
      <c r="D983" s="5" t="s">
        <v>58</v>
      </c>
      <c r="E983" s="5">
        <v>4861.0</v>
      </c>
      <c r="F983" s="2">
        <f t="shared" si="1"/>
        <v>4861</v>
      </c>
      <c r="G983" s="5">
        <v>0.0</v>
      </c>
      <c r="H983" s="5">
        <v>0.0</v>
      </c>
      <c r="I983" s="5" t="s">
        <v>568</v>
      </c>
      <c r="J983" s="2">
        <f t="array" ref="J983">INDEX('Purchase Behaviour'!B:B,MATCH(A983,'Purchase Behaviour'!A:A, 0))</f>
        <v>22.14530592</v>
      </c>
      <c r="K983" s="2">
        <f t="array" ref="K983">INDEX('Purchase Behaviour'!C:C, MATCH(A983,'Purchase Behaviour'!A:A, 0))</f>
        <v>11.1012841</v>
      </c>
      <c r="L983" s="2">
        <f t="array" ref="L983">INDEX('Purchase Behaviour'!D:D, MATCH($A983,'Purchase Behaviour'!$A:$A, 0))</f>
        <v>24.79821274</v>
      </c>
      <c r="M983" s="2">
        <f t="array" ref="M983">INDEX('Purchase Behaviour'!E:E, MATCH($A983,'Purchase Behaviour'!$A:$A, 0))</f>
        <v>26.14794872</v>
      </c>
      <c r="N983" s="2">
        <f t="array" ref="N983">INDEX('Purchase Behaviour'!F:F, MATCH($A983,'Purchase Behaviour'!$A:$A, 0))</f>
        <v>18.01916503</v>
      </c>
      <c r="O983" s="2">
        <f t="array" ref="O983">INDEX('Purchase Behaviour'!G:G, MATCH($A983,'Purchase Behaviour'!$A:$A, 0))</f>
        <v>37.70429796</v>
      </c>
      <c r="P983" s="2">
        <f t="array" ref="P983">INDEX('Purchase Behaviour'!H:H, MATCH($A983,'Purchase Behaviour'!$A:$A, 0))</f>
        <v>0</v>
      </c>
      <c r="Q983" s="2">
        <f t="array" ref="Q983">INDEX('Purchase Behaviour'!I:I, MATCH($A983,'Purchase Behaviour'!$A:$A, 0))</f>
        <v>0</v>
      </c>
      <c r="R983" s="2">
        <f t="array" ref="R983">INDEX('Purchase Behaviour'!J:J, MATCH($A983,'Purchase Behaviour'!$A:$A, 0))</f>
        <v>0</v>
      </c>
      <c r="S983" s="2">
        <f t="array" ref="S983">INDEX('Purchase Behaviour'!K:K, MATCH($A983,'Purchase Behaviour'!$A:$A, 0))</f>
        <v>0</v>
      </c>
      <c r="T983" s="2">
        <f t="array" ref="T983">INDEX('Purchase Behaviour'!L:L, MATCH($A983,'Purchase Behaviour'!$A:$A, 0))</f>
        <v>14</v>
      </c>
      <c r="U983" s="2">
        <f t="array" ref="U983">INDEX('Purchase Behaviour'!M:M, MATCH($A983,'Purchase Behaviour'!$A:$A, 0))</f>
        <v>20</v>
      </c>
      <c r="V983" s="2">
        <f t="array" ref="V983">INDEX('Campaign Performance'!B:B, MATCH(A983,'Campaign Performance'!A:A, 0))</f>
        <v>0</v>
      </c>
      <c r="W983" s="2">
        <f t="array" ref="W983">INDEX('Campaign Performance'!C:C, MATCH($A983,'Campaign Performance'!$A:$A, 0))</f>
        <v>0</v>
      </c>
      <c r="X983" s="2">
        <f t="array" ref="X983">INDEX('Campaign Performance'!D:D, MATCH($A983,'Campaign Performance'!$A:$A, 0))</f>
        <v>0</v>
      </c>
      <c r="Y983" s="2">
        <f t="array" ref="Y983">INDEX('Campaign Performance'!E:E, MATCH($A983,'Campaign Performance'!$A:$A, 0))</f>
        <v>0</v>
      </c>
      <c r="Z983" s="2">
        <f t="array" ref="Z983">INDEX('Campaign Performance'!F:F, MATCH($A983,'Campaign Performance'!$A:$A, 0))</f>
        <v>0</v>
      </c>
      <c r="AA983" s="2">
        <f t="array" ref="AA983">INDEX('Campaign Performance'!G:G, MATCH($A983,'Campaign Performance'!$A:$A, 0))</f>
        <v>0</v>
      </c>
      <c r="AB983" s="2">
        <f t="array" ref="AB983">INDEX('Campaign Performance'!H:H, MATCH($A983,'Campaign Performance'!$A:$A, 0))</f>
        <v>0</v>
      </c>
      <c r="AC983" s="5">
        <f t="shared" si="2"/>
        <v>60</v>
      </c>
      <c r="AD983" s="5">
        <f t="shared" si="3"/>
        <v>11</v>
      </c>
      <c r="AE983" s="5">
        <f t="shared" si="4"/>
        <v>139.9162145</v>
      </c>
      <c r="AF983" s="5">
        <f t="shared" si="5"/>
        <v>0</v>
      </c>
      <c r="AG983" s="5" t="str">
        <f t="shared" si="6"/>
        <v>No kids</v>
      </c>
      <c r="AH983" s="5" t="str">
        <f t="shared" si="20"/>
        <v>Low income</v>
      </c>
      <c r="AI983" s="5" t="str">
        <f t="shared" si="7"/>
        <v>No</v>
      </c>
      <c r="AJ983" s="5" t="str">
        <f t="shared" si="8"/>
        <v>No Acceptance</v>
      </c>
      <c r="AK983" s="5">
        <f t="shared" si="9"/>
        <v>1</v>
      </c>
      <c r="AL983" s="5">
        <f t="shared" si="10"/>
        <v>0.007091343113</v>
      </c>
      <c r="AM983" s="5">
        <f t="shared" si="11"/>
        <v>0.797979798</v>
      </c>
      <c r="AN983" s="5">
        <f t="shared" si="12"/>
        <v>0</v>
      </c>
      <c r="AO983" s="5">
        <f t="shared" si="13"/>
        <v>0</v>
      </c>
      <c r="AP983" s="5">
        <f t="shared" si="14"/>
        <v>0</v>
      </c>
      <c r="AQ983" s="5">
        <f t="shared" si="15"/>
        <v>0</v>
      </c>
      <c r="AR983" s="5">
        <f t="shared" si="16"/>
        <v>0.2411667752</v>
      </c>
      <c r="AS983" s="5">
        <f t="shared" si="17"/>
        <v>1379</v>
      </c>
      <c r="AT983" s="5">
        <f t="shared" si="18"/>
        <v>0.3845466726</v>
      </c>
      <c r="AU983" s="5" t="str">
        <f t="shared" si="19"/>
        <v>Low</v>
      </c>
      <c r="AV983" s="5"/>
      <c r="AW983" s="5"/>
      <c r="AX983" s="5"/>
      <c r="AY983" s="5"/>
      <c r="AZ983" s="5"/>
    </row>
    <row r="984" ht="14.25" customHeight="1">
      <c r="A984" s="5">
        <v>6634.0</v>
      </c>
      <c r="B984" s="5">
        <v>1979.0</v>
      </c>
      <c r="C984" s="5" t="s">
        <v>56</v>
      </c>
      <c r="D984" s="5" t="s">
        <v>58</v>
      </c>
      <c r="E984" s="5">
        <v>33462.0</v>
      </c>
      <c r="F984" s="2">
        <f t="shared" si="1"/>
        <v>33462</v>
      </c>
      <c r="G984" s="5">
        <v>1.0</v>
      </c>
      <c r="H984" s="5">
        <v>1.0</v>
      </c>
      <c r="I984" s="5" t="s">
        <v>424</v>
      </c>
      <c r="J984" s="2">
        <f t="array" ref="J984">INDEX('Purchase Behaviour'!B:B,MATCH(A984,'Purchase Behaviour'!A:A, 0))</f>
        <v>153.9425525</v>
      </c>
      <c r="K984" s="2">
        <f t="array" ref="K984">INDEX('Purchase Behaviour'!C:C, MATCH(A984,'Purchase Behaviour'!A:A, 0))</f>
        <v>162.3718179</v>
      </c>
      <c r="L984" s="2">
        <f t="array" ref="L984">INDEX('Purchase Behaviour'!D:D, MATCH($A984,'Purchase Behaviour'!$A:$A, 0))</f>
        <v>228.5543024</v>
      </c>
      <c r="M984" s="2">
        <f t="array" ref="M984">INDEX('Purchase Behaviour'!E:E, MATCH($A984,'Purchase Behaviour'!$A:$A, 0))</f>
        <v>269.8683372</v>
      </c>
      <c r="N984" s="2">
        <f t="array" ref="N984">INDEX('Purchase Behaviour'!F:F, MATCH($A984,'Purchase Behaviour'!$A:$A, 0))</f>
        <v>102.5578415</v>
      </c>
      <c r="O984" s="2">
        <f t="array" ref="O984">INDEX('Purchase Behaviour'!G:G, MATCH($A984,'Purchase Behaviour'!$A:$A, 0))</f>
        <v>130.5419702</v>
      </c>
      <c r="P984" s="2">
        <f t="array" ref="P984">INDEX('Purchase Behaviour'!H:H, MATCH($A984,'Purchase Behaviour'!$A:$A, 0))</f>
        <v>1</v>
      </c>
      <c r="Q984" s="2">
        <f t="array" ref="Q984">INDEX('Purchase Behaviour'!I:I, MATCH($A984,'Purchase Behaviour'!$A:$A, 0))</f>
        <v>2</v>
      </c>
      <c r="R984" s="2">
        <f t="array" ref="R984">INDEX('Purchase Behaviour'!J:J, MATCH($A984,'Purchase Behaviour'!$A:$A, 0))</f>
        <v>0</v>
      </c>
      <c r="S984" s="2">
        <f t="array" ref="S984">INDEX('Purchase Behaviour'!K:K, MATCH($A984,'Purchase Behaviour'!$A:$A, 0))</f>
        <v>3</v>
      </c>
      <c r="T984" s="2">
        <f t="array" ref="T984">INDEX('Purchase Behaviour'!L:L, MATCH($A984,'Purchase Behaviour'!$A:$A, 0))</f>
        <v>7</v>
      </c>
      <c r="U984" s="2">
        <f t="array" ref="U984">INDEX('Purchase Behaviour'!M:M, MATCH($A984,'Purchase Behaviour'!$A:$A, 0))</f>
        <v>78</v>
      </c>
      <c r="V984" s="2">
        <f t="array" ref="V984">INDEX('Campaign Performance'!B:B, MATCH(A984,'Campaign Performance'!A:A, 0))</f>
        <v>0</v>
      </c>
      <c r="W984" s="2">
        <f t="array" ref="W984">INDEX('Campaign Performance'!C:C, MATCH($A984,'Campaign Performance'!$A:$A, 0))</f>
        <v>0</v>
      </c>
      <c r="X984" s="2">
        <f t="array" ref="X984">INDEX('Campaign Performance'!D:D, MATCH($A984,'Campaign Performance'!$A:$A, 0))</f>
        <v>0</v>
      </c>
      <c r="Y984" s="2">
        <f t="array" ref="Y984">INDEX('Campaign Performance'!E:E, MATCH($A984,'Campaign Performance'!$A:$A, 0))</f>
        <v>0</v>
      </c>
      <c r="Z984" s="2">
        <f t="array" ref="Z984">INDEX('Campaign Performance'!F:F, MATCH($A984,'Campaign Performance'!$A:$A, 0))</f>
        <v>0</v>
      </c>
      <c r="AA984" s="2">
        <f t="array" ref="AA984">INDEX('Campaign Performance'!G:G, MATCH($A984,'Campaign Performance'!$A:$A, 0))</f>
        <v>0</v>
      </c>
      <c r="AB984" s="2">
        <f t="array" ref="AB984">INDEX('Campaign Performance'!H:H, MATCH($A984,'Campaign Performance'!$A:$A, 0))</f>
        <v>0</v>
      </c>
      <c r="AC984" s="5">
        <f t="shared" si="2"/>
        <v>46</v>
      </c>
      <c r="AD984" s="5">
        <f t="shared" si="3"/>
        <v>12</v>
      </c>
      <c r="AE984" s="5">
        <f t="shared" si="4"/>
        <v>1047.836822</v>
      </c>
      <c r="AF984" s="5">
        <f t="shared" si="5"/>
        <v>0</v>
      </c>
      <c r="AG984" s="5" t="str">
        <f t="shared" si="6"/>
        <v>Large family</v>
      </c>
      <c r="AH984" s="5" t="str">
        <f t="shared" si="20"/>
        <v>Mid income</v>
      </c>
      <c r="AI984" s="5" t="str">
        <f t="shared" si="7"/>
        <v>No</v>
      </c>
      <c r="AJ984" s="5" t="str">
        <f t="shared" si="8"/>
        <v>No Acceptance</v>
      </c>
      <c r="AK984" s="5">
        <f t="shared" si="9"/>
        <v>2</v>
      </c>
      <c r="AL984" s="5">
        <f t="shared" si="10"/>
        <v>0.05310728609</v>
      </c>
      <c r="AM984" s="5">
        <f t="shared" si="11"/>
        <v>0.2121212121</v>
      </c>
      <c r="AN984" s="5">
        <f t="shared" si="12"/>
        <v>0.07407407407</v>
      </c>
      <c r="AO984" s="5">
        <f t="shared" si="13"/>
        <v>0</v>
      </c>
      <c r="AP984" s="5">
        <f t="shared" si="14"/>
        <v>0</v>
      </c>
      <c r="AQ984" s="5">
        <f t="shared" si="15"/>
        <v>0.5</v>
      </c>
      <c r="AR984" s="5">
        <f t="shared" si="16"/>
        <v>0.1380242963</v>
      </c>
      <c r="AS984" s="5">
        <f t="shared" si="17"/>
        <v>1961</v>
      </c>
      <c r="AT984" s="5">
        <f t="shared" si="18"/>
        <v>0.1246092005</v>
      </c>
      <c r="AU984" s="5" t="str">
        <f t="shared" si="19"/>
        <v>Low</v>
      </c>
      <c r="AV984" s="5"/>
      <c r="AW984" s="5"/>
      <c r="AX984" s="5"/>
      <c r="AY984" s="5"/>
      <c r="AZ984" s="5"/>
    </row>
    <row r="985" ht="14.25" customHeight="1">
      <c r="A985" s="5">
        <v>3056.0</v>
      </c>
      <c r="B985" s="5">
        <v>1978.0</v>
      </c>
      <c r="C985" s="5" t="s">
        <v>46</v>
      </c>
      <c r="D985" s="5" t="s">
        <v>58</v>
      </c>
      <c r="E985" s="5">
        <v>63693.0</v>
      </c>
      <c r="F985" s="2">
        <f t="shared" si="1"/>
        <v>63693</v>
      </c>
      <c r="G985" s="5">
        <v>1.0</v>
      </c>
      <c r="H985" s="5">
        <v>0.0</v>
      </c>
      <c r="I985" s="5" t="s">
        <v>221</v>
      </c>
      <c r="J985" s="2">
        <f t="array" ref="J985">INDEX('Purchase Behaviour'!B:B,MATCH(A985,'Purchase Behaviour'!A:A, 0))</f>
        <v>294.7535851</v>
      </c>
      <c r="K985" s="2">
        <f t="array" ref="K985">INDEX('Purchase Behaviour'!C:C, MATCH(A985,'Purchase Behaviour'!A:A, 0))</f>
        <v>232.3181884</v>
      </c>
      <c r="L985" s="2">
        <f t="array" ref="L985">INDEX('Purchase Behaviour'!D:D, MATCH($A985,'Purchase Behaviour'!$A:$A, 0))</f>
        <v>387.2847865</v>
      </c>
      <c r="M985" s="2">
        <f t="array" ref="M985">INDEX('Purchase Behaviour'!E:E, MATCH($A985,'Purchase Behaviour'!$A:$A, 0))</f>
        <v>221.5796398</v>
      </c>
      <c r="N985" s="2">
        <f t="array" ref="N985">INDEX('Purchase Behaviour'!F:F, MATCH($A985,'Purchase Behaviour'!$A:$A, 0))</f>
        <v>428.2933522</v>
      </c>
      <c r="O985" s="2">
        <f t="array" ref="O985">INDEX('Purchase Behaviour'!G:G, MATCH($A985,'Purchase Behaviour'!$A:$A, 0))</f>
        <v>365.5887467</v>
      </c>
      <c r="P985" s="2">
        <f t="array" ref="P985">INDEX('Purchase Behaviour'!H:H, MATCH($A985,'Purchase Behaviour'!$A:$A, 0))</f>
        <v>3</v>
      </c>
      <c r="Q985" s="2">
        <f t="array" ref="Q985">INDEX('Purchase Behaviour'!I:I, MATCH($A985,'Purchase Behaviour'!$A:$A, 0))</f>
        <v>11</v>
      </c>
      <c r="R985" s="2">
        <f t="array" ref="R985">INDEX('Purchase Behaviour'!J:J, MATCH($A985,'Purchase Behaviour'!$A:$A, 0))</f>
        <v>6</v>
      </c>
      <c r="S985" s="2">
        <f t="array" ref="S985">INDEX('Purchase Behaviour'!K:K, MATCH($A985,'Purchase Behaviour'!$A:$A, 0))</f>
        <v>9</v>
      </c>
      <c r="T985" s="2">
        <f t="array" ref="T985">INDEX('Purchase Behaviour'!L:L, MATCH($A985,'Purchase Behaviour'!$A:$A, 0))</f>
        <v>6</v>
      </c>
      <c r="U985" s="2">
        <f t="array" ref="U985">INDEX('Purchase Behaviour'!M:M, MATCH($A985,'Purchase Behaviour'!$A:$A, 0))</f>
        <v>63</v>
      </c>
      <c r="V985" s="2">
        <f t="array" ref="V985">INDEX('Campaign Performance'!B:B, MATCH(A985,'Campaign Performance'!A:A, 0))</f>
        <v>0</v>
      </c>
      <c r="W985" s="2">
        <f t="array" ref="W985">INDEX('Campaign Performance'!C:C, MATCH($A985,'Campaign Performance'!$A:$A, 0))</f>
        <v>0</v>
      </c>
      <c r="X985" s="2">
        <f t="array" ref="X985">INDEX('Campaign Performance'!D:D, MATCH($A985,'Campaign Performance'!$A:$A, 0))</f>
        <v>0</v>
      </c>
      <c r="Y985" s="2">
        <f t="array" ref="Y985">INDEX('Campaign Performance'!E:E, MATCH($A985,'Campaign Performance'!$A:$A, 0))</f>
        <v>0</v>
      </c>
      <c r="Z985" s="2">
        <f t="array" ref="Z985">INDEX('Campaign Performance'!F:F, MATCH($A985,'Campaign Performance'!$A:$A, 0))</f>
        <v>0</v>
      </c>
      <c r="AA985" s="2">
        <f t="array" ref="AA985">INDEX('Campaign Performance'!G:G, MATCH($A985,'Campaign Performance'!$A:$A, 0))</f>
        <v>0</v>
      </c>
      <c r="AB985" s="2">
        <f t="array" ref="AB985">INDEX('Campaign Performance'!H:H, MATCH($A985,'Campaign Performance'!$A:$A, 0))</f>
        <v>0</v>
      </c>
      <c r="AC985" s="5">
        <f t="shared" si="2"/>
        <v>47</v>
      </c>
      <c r="AD985" s="5">
        <f t="shared" si="3"/>
        <v>12</v>
      </c>
      <c r="AE985" s="5">
        <f t="shared" si="4"/>
        <v>1929.818299</v>
      </c>
      <c r="AF985" s="5">
        <f t="shared" si="5"/>
        <v>0</v>
      </c>
      <c r="AG985" s="5" t="str">
        <f t="shared" si="6"/>
        <v>Small family</v>
      </c>
      <c r="AH985" s="5" t="str">
        <f t="shared" si="20"/>
        <v>High income</v>
      </c>
      <c r="AI985" s="5" t="str">
        <f t="shared" si="7"/>
        <v>No</v>
      </c>
      <c r="AJ985" s="5" t="str">
        <f t="shared" si="8"/>
        <v>No Acceptance</v>
      </c>
      <c r="AK985" s="5">
        <f t="shared" si="9"/>
        <v>3</v>
      </c>
      <c r="AL985" s="5">
        <f t="shared" si="10"/>
        <v>0.09780856175</v>
      </c>
      <c r="AM985" s="5">
        <f t="shared" si="11"/>
        <v>0.3636363636</v>
      </c>
      <c r="AN985" s="5">
        <f t="shared" si="12"/>
        <v>0.4074074074</v>
      </c>
      <c r="AO985" s="5">
        <f t="shared" si="13"/>
        <v>0.2142857143</v>
      </c>
      <c r="AP985" s="5">
        <f t="shared" si="14"/>
        <v>0</v>
      </c>
      <c r="AQ985" s="5">
        <f t="shared" si="15"/>
        <v>1</v>
      </c>
      <c r="AR985" s="5">
        <f t="shared" si="16"/>
        <v>0.3160827321</v>
      </c>
      <c r="AS985" s="5">
        <f t="shared" si="17"/>
        <v>833</v>
      </c>
      <c r="AT985" s="5">
        <f t="shared" si="18"/>
        <v>0.6284055382</v>
      </c>
      <c r="AU985" s="5" t="str">
        <f t="shared" si="19"/>
        <v>Mid</v>
      </c>
      <c r="AV985" s="5"/>
      <c r="AW985" s="5"/>
      <c r="AX985" s="5"/>
      <c r="AY985" s="5"/>
      <c r="AZ985" s="5"/>
    </row>
    <row r="986" ht="14.25" customHeight="1">
      <c r="A986" s="5">
        <v>5718.0</v>
      </c>
      <c r="B986" s="5">
        <v>1960.0</v>
      </c>
      <c r="C986" s="5" t="s">
        <v>46</v>
      </c>
      <c r="D986" s="5" t="s">
        <v>54</v>
      </c>
      <c r="E986" s="5">
        <v>80763.0</v>
      </c>
      <c r="F986" s="2">
        <f t="shared" si="1"/>
        <v>80763</v>
      </c>
      <c r="G986" s="5">
        <v>0.0</v>
      </c>
      <c r="H986" s="5">
        <v>0.0</v>
      </c>
      <c r="I986" s="5" t="s">
        <v>321</v>
      </c>
      <c r="J986" s="2">
        <f t="array" ref="J986">INDEX('Purchase Behaviour'!B:B,MATCH(A986,'Purchase Behaviour'!A:A, 0))</f>
        <v>530.3949752</v>
      </c>
      <c r="K986" s="2">
        <f t="array" ref="K986">INDEX('Purchase Behaviour'!C:C, MATCH(A986,'Purchase Behaviour'!A:A, 0))</f>
        <v>281.517817</v>
      </c>
      <c r="L986" s="2">
        <f t="array" ref="L986">INDEX('Purchase Behaviour'!D:D, MATCH($A986,'Purchase Behaviour'!$A:$A, 0))</f>
        <v>339.0221836</v>
      </c>
      <c r="M986" s="2">
        <f t="array" ref="M986">INDEX('Purchase Behaviour'!E:E, MATCH($A986,'Purchase Behaviour'!$A:$A, 0))</f>
        <v>497.4935498</v>
      </c>
      <c r="N986" s="2">
        <f t="array" ref="N986">INDEX('Purchase Behaviour'!F:F, MATCH($A986,'Purchase Behaviour'!$A:$A, 0))</f>
        <v>475.0620677</v>
      </c>
      <c r="O986" s="2">
        <f t="array" ref="O986">INDEX('Purchase Behaviour'!G:G, MATCH($A986,'Purchase Behaviour'!$A:$A, 0))</f>
        <v>350.9724167</v>
      </c>
      <c r="P986" s="2">
        <f t="array" ref="P986">INDEX('Purchase Behaviour'!H:H, MATCH($A986,'Purchase Behaviour'!$A:$A, 0))</f>
        <v>1</v>
      </c>
      <c r="Q986" s="2">
        <f t="array" ref="Q986">INDEX('Purchase Behaviour'!I:I, MATCH($A986,'Purchase Behaviour'!$A:$A, 0))</f>
        <v>5</v>
      </c>
      <c r="R986" s="2">
        <f t="array" ref="R986">INDEX('Purchase Behaviour'!J:J, MATCH($A986,'Purchase Behaviour'!$A:$A, 0))</f>
        <v>11</v>
      </c>
      <c r="S986" s="2">
        <f t="array" ref="S986">INDEX('Purchase Behaviour'!K:K, MATCH($A986,'Purchase Behaviour'!$A:$A, 0))</f>
        <v>6</v>
      </c>
      <c r="T986" s="2">
        <f t="array" ref="T986">INDEX('Purchase Behaviour'!L:L, MATCH($A986,'Purchase Behaviour'!$A:$A, 0))</f>
        <v>3</v>
      </c>
      <c r="U986" s="2">
        <f t="array" ref="U986">INDEX('Purchase Behaviour'!M:M, MATCH($A986,'Purchase Behaviour'!$A:$A, 0))</f>
        <v>17</v>
      </c>
      <c r="V986" s="2">
        <f t="array" ref="V986">INDEX('Campaign Performance'!B:B, MATCH(A986,'Campaign Performance'!A:A, 0))</f>
        <v>0</v>
      </c>
      <c r="W986" s="2">
        <f t="array" ref="W986">INDEX('Campaign Performance'!C:C, MATCH($A986,'Campaign Performance'!$A:$A, 0))</f>
        <v>0</v>
      </c>
      <c r="X986" s="2">
        <f t="array" ref="X986">INDEX('Campaign Performance'!D:D, MATCH($A986,'Campaign Performance'!$A:$A, 0))</f>
        <v>1</v>
      </c>
      <c r="Y986" s="2">
        <f t="array" ref="Y986">INDEX('Campaign Performance'!E:E, MATCH($A986,'Campaign Performance'!$A:$A, 0))</f>
        <v>1</v>
      </c>
      <c r="Z986" s="2">
        <f t="array" ref="Z986">INDEX('Campaign Performance'!F:F, MATCH($A986,'Campaign Performance'!$A:$A, 0))</f>
        <v>0</v>
      </c>
      <c r="AA986" s="2">
        <f t="array" ref="AA986">INDEX('Campaign Performance'!G:G, MATCH($A986,'Campaign Performance'!$A:$A, 0))</f>
        <v>0</v>
      </c>
      <c r="AB986" s="2">
        <f t="array" ref="AB986">INDEX('Campaign Performance'!H:H, MATCH($A986,'Campaign Performance'!$A:$A, 0))</f>
        <v>1</v>
      </c>
      <c r="AC986" s="5">
        <f t="shared" si="2"/>
        <v>65</v>
      </c>
      <c r="AD986" s="5">
        <f t="shared" si="3"/>
        <v>12</v>
      </c>
      <c r="AE986" s="5">
        <f t="shared" si="4"/>
        <v>2474.46301</v>
      </c>
      <c r="AF986" s="5">
        <f t="shared" si="5"/>
        <v>2</v>
      </c>
      <c r="AG986" s="5" t="str">
        <f t="shared" si="6"/>
        <v>No kids</v>
      </c>
      <c r="AH986" s="5" t="str">
        <f t="shared" si="20"/>
        <v>High income</v>
      </c>
      <c r="AI986" s="5" t="str">
        <f t="shared" si="7"/>
        <v>Yes</v>
      </c>
      <c r="AJ986" s="5" t="str">
        <f t="shared" si="8"/>
        <v>Mid Acceptance</v>
      </c>
      <c r="AK986" s="5">
        <f t="shared" si="9"/>
        <v>3</v>
      </c>
      <c r="AL986" s="5">
        <f t="shared" si="10"/>
        <v>0.1254126714</v>
      </c>
      <c r="AM986" s="5">
        <f t="shared" si="11"/>
        <v>0.8282828283</v>
      </c>
      <c r="AN986" s="5">
        <f t="shared" si="12"/>
        <v>0.1851851852</v>
      </c>
      <c r="AO986" s="5">
        <f t="shared" si="13"/>
        <v>0.3928571429</v>
      </c>
      <c r="AP986" s="5">
        <f t="shared" si="14"/>
        <v>0.5</v>
      </c>
      <c r="AQ986" s="5">
        <f t="shared" si="15"/>
        <v>1</v>
      </c>
      <c r="AR986" s="5">
        <f t="shared" si="16"/>
        <v>0.4969015084</v>
      </c>
      <c r="AS986" s="5">
        <f t="shared" si="17"/>
        <v>35</v>
      </c>
      <c r="AT986" s="5">
        <f t="shared" si="18"/>
        <v>0.9848146494</v>
      </c>
      <c r="AU986" s="5" t="str">
        <f t="shared" si="19"/>
        <v>High</v>
      </c>
      <c r="AV986" s="5"/>
      <c r="AW986" s="5"/>
      <c r="AX986" s="5"/>
      <c r="AY986" s="5"/>
      <c r="AZ986" s="5"/>
    </row>
    <row r="987" ht="14.25" customHeight="1">
      <c r="A987" s="5">
        <v>6872.0</v>
      </c>
      <c r="B987" s="5">
        <v>1974.0</v>
      </c>
      <c r="C987" s="5" t="s">
        <v>53</v>
      </c>
      <c r="D987" s="5" t="s">
        <v>54</v>
      </c>
      <c r="E987" s="5">
        <v>65352.0</v>
      </c>
      <c r="F987" s="2">
        <f t="shared" si="1"/>
        <v>65352</v>
      </c>
      <c r="G987" s="5">
        <v>0.0</v>
      </c>
      <c r="H987" s="5">
        <v>0.0</v>
      </c>
      <c r="I987" s="5" t="s">
        <v>51</v>
      </c>
      <c r="J987" s="2">
        <f t="array" ref="J987">INDEX('Purchase Behaviour'!B:B,MATCH(A987,'Purchase Behaviour'!A:A, 0))</f>
        <v>298.2426969</v>
      </c>
      <c r="K987" s="2">
        <f t="array" ref="K987">INDEX('Purchase Behaviour'!C:C, MATCH(A987,'Purchase Behaviour'!A:A, 0))</f>
        <v>269.2420954</v>
      </c>
      <c r="L987" s="2">
        <f t="array" ref="L987">INDEX('Purchase Behaviour'!D:D, MATCH($A987,'Purchase Behaviour'!$A:$A, 0))</f>
        <v>295.5497717</v>
      </c>
      <c r="M987" s="2">
        <f t="array" ref="M987">INDEX('Purchase Behaviour'!E:E, MATCH($A987,'Purchase Behaviour'!$A:$A, 0))</f>
        <v>216.1079274</v>
      </c>
      <c r="N987" s="2">
        <f t="array" ref="N987">INDEX('Purchase Behaviour'!F:F, MATCH($A987,'Purchase Behaviour'!$A:$A, 0))</f>
        <v>199.3091994</v>
      </c>
      <c r="O987" s="2">
        <f t="array" ref="O987">INDEX('Purchase Behaviour'!G:G, MATCH($A987,'Purchase Behaviour'!$A:$A, 0))</f>
        <v>413.3145964</v>
      </c>
      <c r="P987" s="2">
        <f t="array" ref="P987">INDEX('Purchase Behaviour'!H:H, MATCH($A987,'Purchase Behaviour'!$A:$A, 0))</f>
        <v>2</v>
      </c>
      <c r="Q987" s="2">
        <f t="array" ref="Q987">INDEX('Purchase Behaviour'!I:I, MATCH($A987,'Purchase Behaviour'!$A:$A, 0))</f>
        <v>4</v>
      </c>
      <c r="R987" s="2">
        <f t="array" ref="R987">INDEX('Purchase Behaviour'!J:J, MATCH($A987,'Purchase Behaviour'!$A:$A, 0))</f>
        <v>2</v>
      </c>
      <c r="S987" s="2">
        <f t="array" ref="S987">INDEX('Purchase Behaviour'!K:K, MATCH($A987,'Purchase Behaviour'!$A:$A, 0))</f>
        <v>8</v>
      </c>
      <c r="T987" s="2">
        <f t="array" ref="T987">INDEX('Purchase Behaviour'!L:L, MATCH($A987,'Purchase Behaviour'!$A:$A, 0))</f>
        <v>4</v>
      </c>
      <c r="U987" s="2">
        <f t="array" ref="U987">INDEX('Purchase Behaviour'!M:M, MATCH($A987,'Purchase Behaviour'!$A:$A, 0))</f>
        <v>43</v>
      </c>
      <c r="V987" s="2">
        <f t="array" ref="V987">INDEX('Campaign Performance'!B:B, MATCH(A987,'Campaign Performance'!A:A, 0))</f>
        <v>0</v>
      </c>
      <c r="W987" s="2">
        <f t="array" ref="W987">INDEX('Campaign Performance'!C:C, MATCH($A987,'Campaign Performance'!$A:$A, 0))</f>
        <v>0</v>
      </c>
      <c r="X987" s="2">
        <f t="array" ref="X987">INDEX('Campaign Performance'!D:D, MATCH($A987,'Campaign Performance'!$A:$A, 0))</f>
        <v>0</v>
      </c>
      <c r="Y987" s="2">
        <f t="array" ref="Y987">INDEX('Campaign Performance'!E:E, MATCH($A987,'Campaign Performance'!$A:$A, 0))</f>
        <v>0</v>
      </c>
      <c r="Z987" s="2">
        <f t="array" ref="Z987">INDEX('Campaign Performance'!F:F, MATCH($A987,'Campaign Performance'!$A:$A, 0))</f>
        <v>0</v>
      </c>
      <c r="AA987" s="2">
        <f t="array" ref="AA987">INDEX('Campaign Performance'!G:G, MATCH($A987,'Campaign Performance'!$A:$A, 0))</f>
        <v>1</v>
      </c>
      <c r="AB987" s="2">
        <f t="array" ref="AB987">INDEX('Campaign Performance'!H:H, MATCH($A987,'Campaign Performance'!$A:$A, 0))</f>
        <v>0</v>
      </c>
      <c r="AC987" s="5">
        <f t="shared" si="2"/>
        <v>51</v>
      </c>
      <c r="AD987" s="5">
        <f t="shared" si="3"/>
        <v>12</v>
      </c>
      <c r="AE987" s="5">
        <f t="shared" si="4"/>
        <v>1691.766287</v>
      </c>
      <c r="AF987" s="5">
        <f t="shared" si="5"/>
        <v>0</v>
      </c>
      <c r="AG987" s="5" t="str">
        <f t="shared" si="6"/>
        <v>No kids</v>
      </c>
      <c r="AH987" s="5" t="str">
        <f t="shared" si="20"/>
        <v>High income</v>
      </c>
      <c r="AI987" s="5" t="str">
        <f t="shared" si="7"/>
        <v>No</v>
      </c>
      <c r="AJ987" s="5" t="str">
        <f t="shared" si="8"/>
        <v>No Acceptance</v>
      </c>
      <c r="AK987" s="5">
        <f t="shared" si="9"/>
        <v>3</v>
      </c>
      <c r="AL987" s="5">
        <f t="shared" si="10"/>
        <v>0.08574342335</v>
      </c>
      <c r="AM987" s="5">
        <f t="shared" si="11"/>
        <v>0.5656565657</v>
      </c>
      <c r="AN987" s="5">
        <f t="shared" si="12"/>
        <v>0.1481481481</v>
      </c>
      <c r="AO987" s="5">
        <f t="shared" si="13"/>
        <v>0.07142857143</v>
      </c>
      <c r="AP987" s="5">
        <f t="shared" si="14"/>
        <v>0</v>
      </c>
      <c r="AQ987" s="5">
        <f t="shared" si="15"/>
        <v>1</v>
      </c>
      <c r="AR987" s="5">
        <f t="shared" si="16"/>
        <v>0.3204979049</v>
      </c>
      <c r="AS987" s="5">
        <f t="shared" si="17"/>
        <v>785</v>
      </c>
      <c r="AT987" s="5">
        <f t="shared" si="18"/>
        <v>0.6498436802</v>
      </c>
      <c r="AU987" s="5" t="str">
        <f t="shared" si="19"/>
        <v>Mid</v>
      </c>
      <c r="AV987" s="5"/>
      <c r="AW987" s="5"/>
      <c r="AX987" s="5"/>
      <c r="AY987" s="5"/>
      <c r="AZ987" s="5"/>
    </row>
    <row r="988" ht="14.25" customHeight="1">
      <c r="A988" s="5">
        <v>8164.0</v>
      </c>
      <c r="B988" s="5">
        <v>1978.0</v>
      </c>
      <c r="C988" s="5" t="s">
        <v>53</v>
      </c>
      <c r="D988" s="5" t="s">
        <v>54</v>
      </c>
      <c r="E988" s="5">
        <v>82170.0</v>
      </c>
      <c r="F988" s="2">
        <f t="shared" si="1"/>
        <v>82170</v>
      </c>
      <c r="G988" s="5">
        <v>1.0</v>
      </c>
      <c r="H988" s="5">
        <v>2.0</v>
      </c>
      <c r="I988" s="5" t="s">
        <v>365</v>
      </c>
      <c r="J988" s="2">
        <f t="array" ref="J988">INDEX('Purchase Behaviour'!B:B,MATCH(A988,'Purchase Behaviour'!A:A, 0))</f>
        <v>367.3351792</v>
      </c>
      <c r="K988" s="2">
        <f t="array" ref="K988">INDEX('Purchase Behaviour'!C:C, MATCH(A988,'Purchase Behaviour'!A:A, 0))</f>
        <v>538.0353475</v>
      </c>
      <c r="L988" s="2">
        <f t="array" ref="L988">INDEX('Purchase Behaviour'!D:D, MATCH($A988,'Purchase Behaviour'!$A:$A, 0))</f>
        <v>468.1636844</v>
      </c>
      <c r="M988" s="2">
        <f t="array" ref="M988">INDEX('Purchase Behaviour'!E:E, MATCH($A988,'Purchase Behaviour'!$A:$A, 0))</f>
        <v>432.4348501</v>
      </c>
      <c r="N988" s="2">
        <f t="array" ref="N988">INDEX('Purchase Behaviour'!F:F, MATCH($A988,'Purchase Behaviour'!$A:$A, 0))</f>
        <v>303.8205065</v>
      </c>
      <c r="O988" s="2">
        <f t="array" ref="O988">INDEX('Purchase Behaviour'!G:G, MATCH($A988,'Purchase Behaviour'!$A:$A, 0))</f>
        <v>240.8417238</v>
      </c>
      <c r="P988" s="2">
        <f t="array" ref="P988">INDEX('Purchase Behaviour'!H:H, MATCH($A988,'Purchase Behaviour'!$A:$A, 0))</f>
        <v>1</v>
      </c>
      <c r="Q988" s="2">
        <f t="array" ref="Q988">INDEX('Purchase Behaviour'!I:I, MATCH($A988,'Purchase Behaviour'!$A:$A, 0))</f>
        <v>5</v>
      </c>
      <c r="R988" s="2">
        <f t="array" ref="R988">INDEX('Purchase Behaviour'!J:J, MATCH($A988,'Purchase Behaviour'!$A:$A, 0))</f>
        <v>6</v>
      </c>
      <c r="S988" s="2">
        <f t="array" ref="S988">INDEX('Purchase Behaviour'!K:K, MATCH($A988,'Purchase Behaviour'!$A:$A, 0))</f>
        <v>7</v>
      </c>
      <c r="T988" s="2">
        <f t="array" ref="T988">INDEX('Purchase Behaviour'!L:L, MATCH($A988,'Purchase Behaviour'!$A:$A, 0))</f>
        <v>2</v>
      </c>
      <c r="U988" s="2">
        <f t="array" ref="U988">INDEX('Purchase Behaviour'!M:M, MATCH($A988,'Purchase Behaviour'!$A:$A, 0))</f>
        <v>13</v>
      </c>
      <c r="V988" s="2">
        <f t="array" ref="V988">INDEX('Campaign Performance'!B:B, MATCH(A988,'Campaign Performance'!A:A, 0))</f>
        <v>0</v>
      </c>
      <c r="W988" s="2">
        <f t="array" ref="W988">INDEX('Campaign Performance'!C:C, MATCH($A988,'Campaign Performance'!$A:$A, 0))</f>
        <v>0</v>
      </c>
      <c r="X988" s="2">
        <f t="array" ref="X988">INDEX('Campaign Performance'!D:D, MATCH($A988,'Campaign Performance'!$A:$A, 0))</f>
        <v>0</v>
      </c>
      <c r="Y988" s="2">
        <f t="array" ref="Y988">INDEX('Campaign Performance'!E:E, MATCH($A988,'Campaign Performance'!$A:$A, 0))</f>
        <v>0</v>
      </c>
      <c r="Z988" s="2">
        <f t="array" ref="Z988">INDEX('Campaign Performance'!F:F, MATCH($A988,'Campaign Performance'!$A:$A, 0))</f>
        <v>0</v>
      </c>
      <c r="AA988" s="2">
        <f t="array" ref="AA988">INDEX('Campaign Performance'!G:G, MATCH($A988,'Campaign Performance'!$A:$A, 0))</f>
        <v>0</v>
      </c>
      <c r="AB988" s="2">
        <f t="array" ref="AB988">INDEX('Campaign Performance'!H:H, MATCH($A988,'Campaign Performance'!$A:$A, 0))</f>
        <v>0</v>
      </c>
      <c r="AC988" s="5">
        <f t="shared" si="2"/>
        <v>47</v>
      </c>
      <c r="AD988" s="5">
        <f t="shared" si="3"/>
        <v>11</v>
      </c>
      <c r="AE988" s="5">
        <f t="shared" si="4"/>
        <v>2350.631291</v>
      </c>
      <c r="AF988" s="5">
        <f t="shared" si="5"/>
        <v>0</v>
      </c>
      <c r="AG988" s="5" t="str">
        <f t="shared" si="6"/>
        <v>Large family</v>
      </c>
      <c r="AH988" s="5" t="str">
        <f t="shared" si="20"/>
        <v>High income</v>
      </c>
      <c r="AI988" s="5" t="str">
        <f t="shared" si="7"/>
        <v>No</v>
      </c>
      <c r="AJ988" s="5" t="str">
        <f t="shared" si="8"/>
        <v>No Acceptance</v>
      </c>
      <c r="AK988" s="5">
        <f t="shared" si="9"/>
        <v>3</v>
      </c>
      <c r="AL988" s="5">
        <f t="shared" si="10"/>
        <v>0.1191365353</v>
      </c>
      <c r="AM988" s="5">
        <f t="shared" si="11"/>
        <v>0.8686868687</v>
      </c>
      <c r="AN988" s="5">
        <f t="shared" si="12"/>
        <v>0.1851851852</v>
      </c>
      <c r="AO988" s="5">
        <f t="shared" si="13"/>
        <v>0.2142857143</v>
      </c>
      <c r="AP988" s="5">
        <f t="shared" si="14"/>
        <v>0</v>
      </c>
      <c r="AQ988" s="5">
        <f t="shared" si="15"/>
        <v>1</v>
      </c>
      <c r="AR988" s="5">
        <f t="shared" si="16"/>
        <v>0.4395965436</v>
      </c>
      <c r="AS988" s="5">
        <f t="shared" si="17"/>
        <v>189</v>
      </c>
      <c r="AT988" s="5">
        <f t="shared" si="18"/>
        <v>0.9160339437</v>
      </c>
      <c r="AU988" s="5" t="str">
        <f t="shared" si="19"/>
        <v>High</v>
      </c>
      <c r="AV988" s="5"/>
      <c r="AW988" s="5"/>
      <c r="AX988" s="5"/>
      <c r="AY988" s="5"/>
      <c r="AZ988" s="5"/>
    </row>
    <row r="989" ht="14.25" customHeight="1">
      <c r="A989" s="5">
        <v>4580.0</v>
      </c>
      <c r="B989" s="5">
        <v>1969.0</v>
      </c>
      <c r="C989" s="5" t="s">
        <v>46</v>
      </c>
      <c r="D989" s="5" t="s">
        <v>54</v>
      </c>
      <c r="E989" s="5">
        <v>75759.0</v>
      </c>
      <c r="F989" s="2">
        <f t="shared" si="1"/>
        <v>75759</v>
      </c>
      <c r="G989" s="5">
        <v>0.0</v>
      </c>
      <c r="H989" s="5">
        <v>0.0</v>
      </c>
      <c r="I989" s="5" t="s">
        <v>569</v>
      </c>
      <c r="J989" s="2">
        <f t="array" ref="J989">INDEX('Purchase Behaviour'!B:B,MATCH(A989,'Purchase Behaviour'!A:A, 0))</f>
        <v>309.5005722</v>
      </c>
      <c r="K989" s="2">
        <f t="array" ref="K989">INDEX('Purchase Behaviour'!C:C, MATCH(A989,'Purchase Behaviour'!A:A, 0))</f>
        <v>540.2058814</v>
      </c>
      <c r="L989" s="2">
        <f t="array" ref="L989">INDEX('Purchase Behaviour'!D:D, MATCH($A989,'Purchase Behaviour'!$A:$A, 0))</f>
        <v>465.6219802</v>
      </c>
      <c r="M989" s="2">
        <f t="array" ref="M989">INDEX('Purchase Behaviour'!E:E, MATCH($A989,'Purchase Behaviour'!$A:$A, 0))</f>
        <v>298.6538916</v>
      </c>
      <c r="N989" s="2">
        <f t="array" ref="N989">INDEX('Purchase Behaviour'!F:F, MATCH($A989,'Purchase Behaviour'!$A:$A, 0))</f>
        <v>310.8170053</v>
      </c>
      <c r="O989" s="2">
        <f t="array" ref="O989">INDEX('Purchase Behaviour'!G:G, MATCH($A989,'Purchase Behaviour'!$A:$A, 0))</f>
        <v>254.7272528</v>
      </c>
      <c r="P989" s="2">
        <f t="array" ref="P989">INDEX('Purchase Behaviour'!H:H, MATCH($A989,'Purchase Behaviour'!$A:$A, 0))</f>
        <v>1</v>
      </c>
      <c r="Q989" s="2">
        <f t="array" ref="Q989">INDEX('Purchase Behaviour'!I:I, MATCH($A989,'Purchase Behaviour'!$A:$A, 0))</f>
        <v>9</v>
      </c>
      <c r="R989" s="2">
        <f t="array" ref="R989">INDEX('Purchase Behaviour'!J:J, MATCH($A989,'Purchase Behaviour'!$A:$A, 0))</f>
        <v>7</v>
      </c>
      <c r="S989" s="2">
        <f t="array" ref="S989">INDEX('Purchase Behaviour'!K:K, MATCH($A989,'Purchase Behaviour'!$A:$A, 0))</f>
        <v>9</v>
      </c>
      <c r="T989" s="2">
        <f t="array" ref="T989">INDEX('Purchase Behaviour'!L:L, MATCH($A989,'Purchase Behaviour'!$A:$A, 0))</f>
        <v>5</v>
      </c>
      <c r="U989" s="2">
        <f t="array" ref="U989">INDEX('Purchase Behaviour'!M:M, MATCH($A989,'Purchase Behaviour'!$A:$A, 0))</f>
        <v>46</v>
      </c>
      <c r="V989" s="2">
        <f t="array" ref="V989">INDEX('Campaign Performance'!B:B, MATCH(A989,'Campaign Performance'!A:A, 0))</f>
        <v>1</v>
      </c>
      <c r="W989" s="2">
        <f t="array" ref="W989">INDEX('Campaign Performance'!C:C, MATCH($A989,'Campaign Performance'!$A:$A, 0))</f>
        <v>0</v>
      </c>
      <c r="X989" s="2">
        <f t="array" ref="X989">INDEX('Campaign Performance'!D:D, MATCH($A989,'Campaign Performance'!$A:$A, 0))</f>
        <v>1</v>
      </c>
      <c r="Y989" s="2">
        <f t="array" ref="Y989">INDEX('Campaign Performance'!E:E, MATCH($A989,'Campaign Performance'!$A:$A, 0))</f>
        <v>1</v>
      </c>
      <c r="Z989" s="2">
        <f t="array" ref="Z989">INDEX('Campaign Performance'!F:F, MATCH($A989,'Campaign Performance'!$A:$A, 0))</f>
        <v>0</v>
      </c>
      <c r="AA989" s="2">
        <f t="array" ref="AA989">INDEX('Campaign Performance'!G:G, MATCH($A989,'Campaign Performance'!$A:$A, 0))</f>
        <v>0</v>
      </c>
      <c r="AB989" s="2">
        <f t="array" ref="AB989">INDEX('Campaign Performance'!H:H, MATCH($A989,'Campaign Performance'!$A:$A, 0))</f>
        <v>1</v>
      </c>
      <c r="AC989" s="5">
        <f t="shared" si="2"/>
        <v>56</v>
      </c>
      <c r="AD989" s="5">
        <f t="shared" si="3"/>
        <v>12</v>
      </c>
      <c r="AE989" s="5">
        <f t="shared" si="4"/>
        <v>2179.526583</v>
      </c>
      <c r="AF989" s="5">
        <f t="shared" si="5"/>
        <v>3</v>
      </c>
      <c r="AG989" s="5" t="str">
        <f t="shared" si="6"/>
        <v>No kids</v>
      </c>
      <c r="AH989" s="5" t="str">
        <f t="shared" si="20"/>
        <v>High income</v>
      </c>
      <c r="AI989" s="5" t="str">
        <f t="shared" si="7"/>
        <v>Yes</v>
      </c>
      <c r="AJ989" s="5" t="str">
        <f t="shared" si="8"/>
        <v>High Acceptance</v>
      </c>
      <c r="AK989" s="5">
        <f t="shared" si="9"/>
        <v>3</v>
      </c>
      <c r="AL989" s="5">
        <f t="shared" si="10"/>
        <v>0.1104644725</v>
      </c>
      <c r="AM989" s="5">
        <f t="shared" si="11"/>
        <v>0.5353535354</v>
      </c>
      <c r="AN989" s="5">
        <f t="shared" si="12"/>
        <v>0.3333333333</v>
      </c>
      <c r="AO989" s="5">
        <f t="shared" si="13"/>
        <v>0.25</v>
      </c>
      <c r="AP989" s="5">
        <f t="shared" si="14"/>
        <v>0.75</v>
      </c>
      <c r="AQ989" s="5">
        <f t="shared" si="15"/>
        <v>1</v>
      </c>
      <c r="AR989" s="5">
        <f t="shared" si="16"/>
        <v>0.4382221787</v>
      </c>
      <c r="AS989" s="5">
        <f t="shared" si="17"/>
        <v>196</v>
      </c>
      <c r="AT989" s="5">
        <f t="shared" si="18"/>
        <v>0.912907548</v>
      </c>
      <c r="AU989" s="5" t="str">
        <f t="shared" si="19"/>
        <v>High</v>
      </c>
      <c r="AV989" s="5"/>
      <c r="AW989" s="5"/>
      <c r="AX989" s="5"/>
      <c r="AY989" s="5"/>
      <c r="AZ989" s="5"/>
    </row>
    <row r="990" ht="14.25" customHeight="1">
      <c r="A990" s="5">
        <v>9305.0</v>
      </c>
      <c r="B990" s="5">
        <v>1976.0</v>
      </c>
      <c r="C990" s="5" t="s">
        <v>70</v>
      </c>
      <c r="D990" s="5" t="s">
        <v>47</v>
      </c>
      <c r="E990" s="5">
        <v>79689.0</v>
      </c>
      <c r="F990" s="2">
        <f t="shared" si="1"/>
        <v>79689</v>
      </c>
      <c r="G990" s="5">
        <v>0.0</v>
      </c>
      <c r="H990" s="5">
        <v>0.0</v>
      </c>
      <c r="I990" s="5" t="s">
        <v>504</v>
      </c>
      <c r="J990" s="2">
        <f t="array" ref="J990">INDEX('Purchase Behaviour'!B:B,MATCH(A990,'Purchase Behaviour'!A:A, 0))</f>
        <v>192.5344072</v>
      </c>
      <c r="K990" s="2">
        <f t="array" ref="K990">INDEX('Purchase Behaviour'!C:C, MATCH(A990,'Purchase Behaviour'!A:A, 0))</f>
        <v>393.7041996</v>
      </c>
      <c r="L990" s="2">
        <f t="array" ref="L990">INDEX('Purchase Behaviour'!D:D, MATCH($A990,'Purchase Behaviour'!$A:$A, 0))</f>
        <v>591.7981271</v>
      </c>
      <c r="M990" s="2">
        <f t="array" ref="M990">INDEX('Purchase Behaviour'!E:E, MATCH($A990,'Purchase Behaviour'!$A:$A, 0))</f>
        <v>593.3301021</v>
      </c>
      <c r="N990" s="2">
        <f t="array" ref="N990">INDEX('Purchase Behaviour'!F:F, MATCH($A990,'Purchase Behaviour'!$A:$A, 0))</f>
        <v>455.4825388</v>
      </c>
      <c r="O990" s="2">
        <f t="array" ref="O990">INDEX('Purchase Behaviour'!G:G, MATCH($A990,'Purchase Behaviour'!$A:$A, 0))</f>
        <v>307.7700827</v>
      </c>
      <c r="P990" s="2">
        <f t="array" ref="P990">INDEX('Purchase Behaviour'!H:H, MATCH($A990,'Purchase Behaviour'!$A:$A, 0))</f>
        <v>1</v>
      </c>
      <c r="Q990" s="2">
        <f t="array" ref="Q990">INDEX('Purchase Behaviour'!I:I, MATCH($A990,'Purchase Behaviour'!$A:$A, 0))</f>
        <v>4</v>
      </c>
      <c r="R990" s="2">
        <f t="array" ref="R990">INDEX('Purchase Behaviour'!J:J, MATCH($A990,'Purchase Behaviour'!$A:$A, 0))</f>
        <v>9</v>
      </c>
      <c r="S990" s="2">
        <f t="array" ref="S990">INDEX('Purchase Behaviour'!K:K, MATCH($A990,'Purchase Behaviour'!$A:$A, 0))</f>
        <v>13</v>
      </c>
      <c r="T990" s="2">
        <f t="array" ref="T990">INDEX('Purchase Behaviour'!L:L, MATCH($A990,'Purchase Behaviour'!$A:$A, 0))</f>
        <v>2</v>
      </c>
      <c r="U990" s="2">
        <f t="array" ref="U990">INDEX('Purchase Behaviour'!M:M, MATCH($A990,'Purchase Behaviour'!$A:$A, 0))</f>
        <v>65</v>
      </c>
      <c r="V990" s="2">
        <f t="array" ref="V990">INDEX('Campaign Performance'!B:B, MATCH(A990,'Campaign Performance'!A:A, 0))</f>
        <v>0</v>
      </c>
      <c r="W990" s="2">
        <f t="array" ref="W990">INDEX('Campaign Performance'!C:C, MATCH($A990,'Campaign Performance'!$A:$A, 0))</f>
        <v>0</v>
      </c>
      <c r="X990" s="2">
        <f t="array" ref="X990">INDEX('Campaign Performance'!D:D, MATCH($A990,'Campaign Performance'!$A:$A, 0))</f>
        <v>0</v>
      </c>
      <c r="Y990" s="2">
        <f t="array" ref="Y990">INDEX('Campaign Performance'!E:E, MATCH($A990,'Campaign Performance'!$A:$A, 0))</f>
        <v>0</v>
      </c>
      <c r="Z990" s="2">
        <f t="array" ref="Z990">INDEX('Campaign Performance'!F:F, MATCH($A990,'Campaign Performance'!$A:$A, 0))</f>
        <v>0</v>
      </c>
      <c r="AA990" s="2">
        <f t="array" ref="AA990">INDEX('Campaign Performance'!G:G, MATCH($A990,'Campaign Performance'!$A:$A, 0))</f>
        <v>0</v>
      </c>
      <c r="AB990" s="2">
        <f t="array" ref="AB990">INDEX('Campaign Performance'!H:H, MATCH($A990,'Campaign Performance'!$A:$A, 0))</f>
        <v>0</v>
      </c>
      <c r="AC990" s="5">
        <f t="shared" si="2"/>
        <v>49</v>
      </c>
      <c r="AD990" s="5">
        <f t="shared" si="3"/>
        <v>12</v>
      </c>
      <c r="AE990" s="5">
        <f t="shared" si="4"/>
        <v>2534.619458</v>
      </c>
      <c r="AF990" s="5">
        <f t="shared" si="5"/>
        <v>0</v>
      </c>
      <c r="AG990" s="5" t="str">
        <f t="shared" si="6"/>
        <v>No kids</v>
      </c>
      <c r="AH990" s="5" t="str">
        <f t="shared" si="20"/>
        <v>High income</v>
      </c>
      <c r="AI990" s="5" t="str">
        <f t="shared" si="7"/>
        <v>No</v>
      </c>
      <c r="AJ990" s="5" t="str">
        <f t="shared" si="8"/>
        <v>No Acceptance</v>
      </c>
      <c r="AK990" s="5">
        <f t="shared" si="9"/>
        <v>3</v>
      </c>
      <c r="AL990" s="5">
        <f t="shared" si="10"/>
        <v>0.1284615676</v>
      </c>
      <c r="AM990" s="5">
        <f t="shared" si="11"/>
        <v>0.3434343434</v>
      </c>
      <c r="AN990" s="5">
        <f t="shared" si="12"/>
        <v>0.1481481481</v>
      </c>
      <c r="AO990" s="5">
        <f t="shared" si="13"/>
        <v>0.3214285714</v>
      </c>
      <c r="AP990" s="5">
        <f t="shared" si="14"/>
        <v>0</v>
      </c>
      <c r="AQ990" s="5">
        <f t="shared" si="15"/>
        <v>1</v>
      </c>
      <c r="AR990" s="5">
        <f t="shared" si="16"/>
        <v>0.2895107743</v>
      </c>
      <c r="AS990" s="5">
        <f t="shared" si="17"/>
        <v>1036</v>
      </c>
      <c r="AT990" s="5">
        <f t="shared" si="18"/>
        <v>0.5377400625</v>
      </c>
      <c r="AU990" s="5" t="str">
        <f t="shared" si="19"/>
        <v>Mid</v>
      </c>
      <c r="AV990" s="5"/>
      <c r="AW990" s="5"/>
      <c r="AX990" s="5"/>
      <c r="AY990" s="5"/>
      <c r="AZ990" s="5"/>
    </row>
    <row r="991" ht="14.25" customHeight="1">
      <c r="A991" s="5">
        <v>453.0</v>
      </c>
      <c r="B991" s="5">
        <v>1960.0</v>
      </c>
      <c r="C991" s="5" t="s">
        <v>53</v>
      </c>
      <c r="D991" s="5" t="s">
        <v>88</v>
      </c>
      <c r="E991" s="5">
        <v>35340.0</v>
      </c>
      <c r="F991" s="2">
        <f t="shared" si="1"/>
        <v>35340</v>
      </c>
      <c r="G991" s="5">
        <v>0.0</v>
      </c>
      <c r="H991" s="5">
        <v>0.0</v>
      </c>
      <c r="I991" s="5" t="s">
        <v>219</v>
      </c>
      <c r="J991" s="2">
        <f t="array" ref="J991">INDEX('Purchase Behaviour'!B:B,MATCH(A991,'Purchase Behaviour'!A:A, 0))</f>
        <v>90.66562221</v>
      </c>
      <c r="K991" s="2">
        <f t="array" ref="K991">INDEX('Purchase Behaviour'!C:C, MATCH(A991,'Purchase Behaviour'!A:A, 0))</f>
        <v>225.7583683</v>
      </c>
      <c r="L991" s="2">
        <f t="array" ref="L991">INDEX('Purchase Behaviour'!D:D, MATCH($A991,'Purchase Behaviour'!$A:$A, 0))</f>
        <v>193.2995723</v>
      </c>
      <c r="M991" s="2">
        <f t="array" ref="M991">INDEX('Purchase Behaviour'!E:E, MATCH($A991,'Purchase Behaviour'!$A:$A, 0))</f>
        <v>151.9880855</v>
      </c>
      <c r="N991" s="2">
        <f t="array" ref="N991">INDEX('Purchase Behaviour'!F:F, MATCH($A991,'Purchase Behaviour'!$A:$A, 0))</f>
        <v>142.9479327</v>
      </c>
      <c r="O991" s="2">
        <f t="array" ref="O991">INDEX('Purchase Behaviour'!G:G, MATCH($A991,'Purchase Behaviour'!$A:$A, 0))</f>
        <v>201.5905913</v>
      </c>
      <c r="P991" s="2">
        <f t="array" ref="P991">INDEX('Purchase Behaviour'!H:H, MATCH($A991,'Purchase Behaviour'!$A:$A, 0))</f>
        <v>2</v>
      </c>
      <c r="Q991" s="2">
        <f t="array" ref="Q991">INDEX('Purchase Behaviour'!I:I, MATCH($A991,'Purchase Behaviour'!$A:$A, 0))</f>
        <v>2</v>
      </c>
      <c r="R991" s="2">
        <f t="array" ref="R991">INDEX('Purchase Behaviour'!J:J, MATCH($A991,'Purchase Behaviour'!$A:$A, 0))</f>
        <v>0</v>
      </c>
      <c r="S991" s="2">
        <f t="array" ref="S991">INDEX('Purchase Behaviour'!K:K, MATCH($A991,'Purchase Behaviour'!$A:$A, 0))</f>
        <v>3</v>
      </c>
      <c r="T991" s="2">
        <f t="array" ref="T991">INDEX('Purchase Behaviour'!L:L, MATCH($A991,'Purchase Behaviour'!$A:$A, 0))</f>
        <v>5</v>
      </c>
      <c r="U991" s="2">
        <f t="array" ref="U991">INDEX('Purchase Behaviour'!M:M, MATCH($A991,'Purchase Behaviour'!$A:$A, 0))</f>
        <v>1</v>
      </c>
      <c r="V991" s="2">
        <f t="array" ref="V991">INDEX('Campaign Performance'!B:B, MATCH(A991,'Campaign Performance'!A:A, 0))</f>
        <v>0</v>
      </c>
      <c r="W991" s="2">
        <f t="array" ref="W991">INDEX('Campaign Performance'!C:C, MATCH($A991,'Campaign Performance'!$A:$A, 0))</f>
        <v>0</v>
      </c>
      <c r="X991" s="2">
        <f t="array" ref="X991">INDEX('Campaign Performance'!D:D, MATCH($A991,'Campaign Performance'!$A:$A, 0))</f>
        <v>0</v>
      </c>
      <c r="Y991" s="2">
        <f t="array" ref="Y991">INDEX('Campaign Performance'!E:E, MATCH($A991,'Campaign Performance'!$A:$A, 0))</f>
        <v>0</v>
      </c>
      <c r="Z991" s="2">
        <f t="array" ref="Z991">INDEX('Campaign Performance'!F:F, MATCH($A991,'Campaign Performance'!$A:$A, 0))</f>
        <v>0</v>
      </c>
      <c r="AA991" s="2">
        <f t="array" ref="AA991">INDEX('Campaign Performance'!G:G, MATCH($A991,'Campaign Performance'!$A:$A, 0))</f>
        <v>0</v>
      </c>
      <c r="AB991" s="2">
        <f t="array" ref="AB991">INDEX('Campaign Performance'!H:H, MATCH($A991,'Campaign Performance'!$A:$A, 0))</f>
        <v>0</v>
      </c>
      <c r="AC991" s="5">
        <f t="shared" si="2"/>
        <v>65</v>
      </c>
      <c r="AD991" s="5">
        <f t="shared" si="3"/>
        <v>11</v>
      </c>
      <c r="AE991" s="5">
        <f t="shared" si="4"/>
        <v>1006.250172</v>
      </c>
      <c r="AF991" s="5">
        <f t="shared" si="5"/>
        <v>0</v>
      </c>
      <c r="AG991" s="5" t="str">
        <f t="shared" si="6"/>
        <v>No kids</v>
      </c>
      <c r="AH991" s="5" t="str">
        <f t="shared" si="20"/>
        <v>Mid income</v>
      </c>
      <c r="AI991" s="5" t="str">
        <f t="shared" si="7"/>
        <v>No</v>
      </c>
      <c r="AJ991" s="5" t="str">
        <f t="shared" si="8"/>
        <v>No Acceptance</v>
      </c>
      <c r="AK991" s="5">
        <f t="shared" si="9"/>
        <v>2</v>
      </c>
      <c r="AL991" s="5">
        <f t="shared" si="10"/>
        <v>0.05099955896</v>
      </c>
      <c r="AM991" s="5">
        <f t="shared" si="11"/>
        <v>0.9898989899</v>
      </c>
      <c r="AN991" s="5">
        <f t="shared" si="12"/>
        <v>0.07407407407</v>
      </c>
      <c r="AO991" s="5">
        <f t="shared" si="13"/>
        <v>0</v>
      </c>
      <c r="AP991" s="5">
        <f t="shared" si="14"/>
        <v>0</v>
      </c>
      <c r="AQ991" s="5">
        <f t="shared" si="15"/>
        <v>0.5</v>
      </c>
      <c r="AR991" s="5">
        <f t="shared" si="16"/>
        <v>0.3708306978</v>
      </c>
      <c r="AS991" s="5">
        <f t="shared" si="17"/>
        <v>467</v>
      </c>
      <c r="AT991" s="5">
        <f t="shared" si="18"/>
        <v>0.7918713711</v>
      </c>
      <c r="AU991" s="5" t="str">
        <f t="shared" si="19"/>
        <v>High</v>
      </c>
      <c r="AV991" s="5"/>
      <c r="AW991" s="5"/>
      <c r="AX991" s="5"/>
      <c r="AY991" s="5"/>
      <c r="AZ991" s="5"/>
    </row>
    <row r="992" ht="14.25" customHeight="1">
      <c r="A992" s="5">
        <v>8545.0</v>
      </c>
      <c r="B992" s="5">
        <v>1960.0</v>
      </c>
      <c r="C992" s="5" t="s">
        <v>46</v>
      </c>
      <c r="D992" s="5" t="s">
        <v>58</v>
      </c>
      <c r="E992" s="5">
        <v>85683.0</v>
      </c>
      <c r="F992" s="2">
        <f t="shared" si="1"/>
        <v>85683</v>
      </c>
      <c r="G992" s="5">
        <v>0.0</v>
      </c>
      <c r="H992" s="5">
        <v>0.0</v>
      </c>
      <c r="I992" s="5" t="s">
        <v>535</v>
      </c>
      <c r="J992" s="2">
        <f t="array" ref="J992">INDEX('Purchase Behaviour'!B:B,MATCH(A992,'Purchase Behaviour'!A:A, 0))</f>
        <v>301.5384862</v>
      </c>
      <c r="K992" s="2">
        <f t="array" ref="K992">INDEX('Purchase Behaviour'!C:C, MATCH(A992,'Purchase Behaviour'!A:A, 0))</f>
        <v>441.3744223</v>
      </c>
      <c r="L992" s="2">
        <f t="array" ref="L992">INDEX('Purchase Behaviour'!D:D, MATCH($A992,'Purchase Behaviour'!$A:$A, 0))</f>
        <v>249.9521166</v>
      </c>
      <c r="M992" s="2">
        <f t="array" ref="M992">INDEX('Purchase Behaviour'!E:E, MATCH($A992,'Purchase Behaviour'!$A:$A, 0))</f>
        <v>702.3602909</v>
      </c>
      <c r="N992" s="2">
        <f t="array" ref="N992">INDEX('Purchase Behaviour'!F:F, MATCH($A992,'Purchase Behaviour'!$A:$A, 0))</f>
        <v>319.8500797</v>
      </c>
      <c r="O992" s="2">
        <f t="array" ref="O992">INDEX('Purchase Behaviour'!G:G, MATCH($A992,'Purchase Behaviour'!$A:$A, 0))</f>
        <v>495.0555436</v>
      </c>
      <c r="P992" s="2">
        <f t="array" ref="P992">INDEX('Purchase Behaviour'!H:H, MATCH($A992,'Purchase Behaviour'!$A:$A, 0))</f>
        <v>1</v>
      </c>
      <c r="Q992" s="2">
        <f t="array" ref="Q992">INDEX('Purchase Behaviour'!I:I, MATCH($A992,'Purchase Behaviour'!$A:$A, 0))</f>
        <v>2</v>
      </c>
      <c r="R992" s="2">
        <f t="array" ref="R992">INDEX('Purchase Behaviour'!J:J, MATCH($A992,'Purchase Behaviour'!$A:$A, 0))</f>
        <v>4</v>
      </c>
      <c r="S992" s="2">
        <f t="array" ref="S992">INDEX('Purchase Behaviour'!K:K, MATCH($A992,'Purchase Behaviour'!$A:$A, 0))</f>
        <v>10</v>
      </c>
      <c r="T992" s="2">
        <f t="array" ref="T992">INDEX('Purchase Behaviour'!L:L, MATCH($A992,'Purchase Behaviour'!$A:$A, 0))</f>
        <v>1</v>
      </c>
      <c r="U992" s="2">
        <f t="array" ref="U992">INDEX('Purchase Behaviour'!M:M, MATCH($A992,'Purchase Behaviour'!$A:$A, 0))</f>
        <v>6</v>
      </c>
      <c r="V992" s="2">
        <f t="array" ref="V992">INDEX('Campaign Performance'!B:B, MATCH(A992,'Campaign Performance'!A:A, 0))</f>
        <v>0</v>
      </c>
      <c r="W992" s="2">
        <f t="array" ref="W992">INDEX('Campaign Performance'!C:C, MATCH($A992,'Campaign Performance'!$A:$A, 0))</f>
        <v>1</v>
      </c>
      <c r="X992" s="2">
        <f t="array" ref="X992">INDEX('Campaign Performance'!D:D, MATCH($A992,'Campaign Performance'!$A:$A, 0))</f>
        <v>1</v>
      </c>
      <c r="Y992" s="2">
        <f t="array" ref="Y992">INDEX('Campaign Performance'!E:E, MATCH($A992,'Campaign Performance'!$A:$A, 0))</f>
        <v>1</v>
      </c>
      <c r="Z992" s="2">
        <f t="array" ref="Z992">INDEX('Campaign Performance'!F:F, MATCH($A992,'Campaign Performance'!$A:$A, 0))</f>
        <v>1</v>
      </c>
      <c r="AA992" s="2">
        <f t="array" ref="AA992">INDEX('Campaign Performance'!G:G, MATCH($A992,'Campaign Performance'!$A:$A, 0))</f>
        <v>0</v>
      </c>
      <c r="AB992" s="2">
        <f t="array" ref="AB992">INDEX('Campaign Performance'!H:H, MATCH($A992,'Campaign Performance'!$A:$A, 0))</f>
        <v>1</v>
      </c>
      <c r="AC992" s="5">
        <f t="shared" si="2"/>
        <v>65</v>
      </c>
      <c r="AD992" s="5">
        <f t="shared" si="3"/>
        <v>11</v>
      </c>
      <c r="AE992" s="5">
        <f t="shared" si="4"/>
        <v>2510.130939</v>
      </c>
      <c r="AF992" s="5">
        <f t="shared" si="5"/>
        <v>4</v>
      </c>
      <c r="AG992" s="5" t="str">
        <f t="shared" si="6"/>
        <v>No kids</v>
      </c>
      <c r="AH992" s="5" t="str">
        <f t="shared" si="20"/>
        <v>High income</v>
      </c>
      <c r="AI992" s="5" t="str">
        <f t="shared" si="7"/>
        <v>Yes</v>
      </c>
      <c r="AJ992" s="5" t="str">
        <f t="shared" si="8"/>
        <v>High Acceptance</v>
      </c>
      <c r="AK992" s="5">
        <f t="shared" si="9"/>
        <v>3</v>
      </c>
      <c r="AL992" s="5">
        <f t="shared" si="10"/>
        <v>0.1272204213</v>
      </c>
      <c r="AM992" s="5">
        <f t="shared" si="11"/>
        <v>0.9393939394</v>
      </c>
      <c r="AN992" s="5">
        <f t="shared" si="12"/>
        <v>0.07407407407</v>
      </c>
      <c r="AO992" s="5">
        <f t="shared" si="13"/>
        <v>0.1428571429</v>
      </c>
      <c r="AP992" s="5">
        <f t="shared" si="14"/>
        <v>1</v>
      </c>
      <c r="AQ992" s="5">
        <f t="shared" si="15"/>
        <v>1</v>
      </c>
      <c r="AR992" s="5">
        <f t="shared" si="16"/>
        <v>0.5390201125</v>
      </c>
      <c r="AS992" s="5">
        <f t="shared" si="17"/>
        <v>10</v>
      </c>
      <c r="AT992" s="5">
        <f t="shared" si="18"/>
        <v>0.9959803484</v>
      </c>
      <c r="AU992" s="5" t="str">
        <f t="shared" si="19"/>
        <v>High</v>
      </c>
      <c r="AV992" s="5"/>
      <c r="AW992" s="5"/>
      <c r="AX992" s="5"/>
      <c r="AY992" s="5"/>
      <c r="AZ992" s="5"/>
    </row>
    <row r="993" ht="14.25" customHeight="1">
      <c r="A993" s="5">
        <v>9850.0</v>
      </c>
      <c r="B993" s="5">
        <v>1972.0</v>
      </c>
      <c r="C993" s="5" t="s">
        <v>70</v>
      </c>
      <c r="D993" s="5" t="s">
        <v>54</v>
      </c>
      <c r="E993" s="5">
        <v>24884.0</v>
      </c>
      <c r="F993" s="2">
        <f t="shared" si="1"/>
        <v>24884</v>
      </c>
      <c r="G993" s="5">
        <v>0.0</v>
      </c>
      <c r="H993" s="5">
        <v>1.0</v>
      </c>
      <c r="I993" s="5" t="s">
        <v>537</v>
      </c>
      <c r="J993" s="2">
        <f t="array" ref="J993">INDEX('Purchase Behaviour'!B:B,MATCH(A993,'Purchase Behaviour'!A:A, 0))</f>
        <v>73.42155326</v>
      </c>
      <c r="K993" s="2">
        <f t="array" ref="K993">INDEX('Purchase Behaviour'!C:C, MATCH(A993,'Purchase Behaviour'!A:A, 0))</f>
        <v>112.8482077</v>
      </c>
      <c r="L993" s="2">
        <f t="array" ref="L993">INDEX('Purchase Behaviour'!D:D, MATCH($A993,'Purchase Behaviour'!$A:$A, 0))</f>
        <v>152.7741201</v>
      </c>
      <c r="M993" s="2">
        <f t="array" ref="M993">INDEX('Purchase Behaviour'!E:E, MATCH($A993,'Purchase Behaviour'!$A:$A, 0))</f>
        <v>161.016966</v>
      </c>
      <c r="N993" s="2">
        <f t="array" ref="N993">INDEX('Purchase Behaviour'!F:F, MATCH($A993,'Purchase Behaviour'!$A:$A, 0))</f>
        <v>148.1512043</v>
      </c>
      <c r="O993" s="2">
        <f t="array" ref="O993">INDEX('Purchase Behaviour'!G:G, MATCH($A993,'Purchase Behaviour'!$A:$A, 0))</f>
        <v>113.8010918</v>
      </c>
      <c r="P993" s="2">
        <f t="array" ref="P993">INDEX('Purchase Behaviour'!H:H, MATCH($A993,'Purchase Behaviour'!$A:$A, 0))</f>
        <v>1</v>
      </c>
      <c r="Q993" s="2">
        <f t="array" ref="Q993">INDEX('Purchase Behaviour'!I:I, MATCH($A993,'Purchase Behaviour'!$A:$A, 0))</f>
        <v>0</v>
      </c>
      <c r="R993" s="2">
        <f t="array" ref="R993">INDEX('Purchase Behaviour'!J:J, MATCH($A993,'Purchase Behaviour'!$A:$A, 0))</f>
        <v>0</v>
      </c>
      <c r="S993" s="2">
        <f t="array" ref="S993">INDEX('Purchase Behaviour'!K:K, MATCH($A993,'Purchase Behaviour'!$A:$A, 0))</f>
        <v>3</v>
      </c>
      <c r="T993" s="2">
        <f t="array" ref="T993">INDEX('Purchase Behaviour'!L:L, MATCH($A993,'Purchase Behaviour'!$A:$A, 0))</f>
        <v>7</v>
      </c>
      <c r="U993" s="2">
        <f t="array" ref="U993">INDEX('Purchase Behaviour'!M:M, MATCH($A993,'Purchase Behaviour'!$A:$A, 0))</f>
        <v>32</v>
      </c>
      <c r="V993" s="2">
        <f t="array" ref="V993">INDEX('Campaign Performance'!B:B, MATCH(A993,'Campaign Performance'!A:A, 0))</f>
        <v>0</v>
      </c>
      <c r="W993" s="2">
        <f t="array" ref="W993">INDEX('Campaign Performance'!C:C, MATCH($A993,'Campaign Performance'!$A:$A, 0))</f>
        <v>0</v>
      </c>
      <c r="X993" s="2">
        <f t="array" ref="X993">INDEX('Campaign Performance'!D:D, MATCH($A993,'Campaign Performance'!$A:$A, 0))</f>
        <v>0</v>
      </c>
      <c r="Y993" s="2">
        <f t="array" ref="Y993">INDEX('Campaign Performance'!E:E, MATCH($A993,'Campaign Performance'!$A:$A, 0))</f>
        <v>0</v>
      </c>
      <c r="Z993" s="2">
        <f t="array" ref="Z993">INDEX('Campaign Performance'!F:F, MATCH($A993,'Campaign Performance'!$A:$A, 0))</f>
        <v>0</v>
      </c>
      <c r="AA993" s="2">
        <f t="array" ref="AA993">INDEX('Campaign Performance'!G:G, MATCH($A993,'Campaign Performance'!$A:$A, 0))</f>
        <v>0</v>
      </c>
      <c r="AB993" s="2">
        <f t="array" ref="AB993">INDEX('Campaign Performance'!H:H, MATCH($A993,'Campaign Performance'!$A:$A, 0))</f>
        <v>0</v>
      </c>
      <c r="AC993" s="5">
        <f t="shared" si="2"/>
        <v>53</v>
      </c>
      <c r="AD993" s="5">
        <f t="shared" si="3"/>
        <v>12</v>
      </c>
      <c r="AE993" s="5">
        <f t="shared" si="4"/>
        <v>762.0131432</v>
      </c>
      <c r="AF993" s="5">
        <f t="shared" si="5"/>
        <v>0</v>
      </c>
      <c r="AG993" s="5" t="str">
        <f t="shared" si="6"/>
        <v>Small family</v>
      </c>
      <c r="AH993" s="5" t="str">
        <f t="shared" si="20"/>
        <v>Low income</v>
      </c>
      <c r="AI993" s="5" t="str">
        <f t="shared" si="7"/>
        <v>No</v>
      </c>
      <c r="AJ993" s="5" t="str">
        <f t="shared" si="8"/>
        <v>No Acceptance</v>
      </c>
      <c r="AK993" s="5">
        <f t="shared" si="9"/>
        <v>1</v>
      </c>
      <c r="AL993" s="5">
        <f t="shared" si="10"/>
        <v>0.03862094666</v>
      </c>
      <c r="AM993" s="5">
        <f t="shared" si="11"/>
        <v>0.6767676768</v>
      </c>
      <c r="AN993" s="5">
        <f t="shared" si="12"/>
        <v>0</v>
      </c>
      <c r="AO993" s="5">
        <f t="shared" si="13"/>
        <v>0</v>
      </c>
      <c r="AP993" s="5">
        <f t="shared" si="14"/>
        <v>0</v>
      </c>
      <c r="AQ993" s="5">
        <f t="shared" si="15"/>
        <v>0</v>
      </c>
      <c r="AR993" s="5">
        <f t="shared" si="16"/>
        <v>0.2126855397</v>
      </c>
      <c r="AS993" s="5">
        <f t="shared" si="17"/>
        <v>1569</v>
      </c>
      <c r="AT993" s="5">
        <f t="shared" si="18"/>
        <v>0.2996873604</v>
      </c>
      <c r="AU993" s="5" t="str">
        <f t="shared" si="19"/>
        <v>Low</v>
      </c>
      <c r="AV993" s="5"/>
      <c r="AW993" s="5"/>
      <c r="AX993" s="5"/>
      <c r="AY993" s="5"/>
      <c r="AZ993" s="5"/>
    </row>
    <row r="994" ht="14.25" customHeight="1">
      <c r="A994" s="5">
        <v>7378.0</v>
      </c>
      <c r="B994" s="5">
        <v>1981.0</v>
      </c>
      <c r="C994" s="5" t="s">
        <v>56</v>
      </c>
      <c r="D994" s="5" t="s">
        <v>50</v>
      </c>
      <c r="E994" s="5">
        <v>42021.0</v>
      </c>
      <c r="F994" s="2">
        <f t="shared" si="1"/>
        <v>42021</v>
      </c>
      <c r="G994" s="5">
        <v>0.0</v>
      </c>
      <c r="H994" s="5">
        <v>0.0</v>
      </c>
      <c r="I994" s="5" t="s">
        <v>68</v>
      </c>
      <c r="J994" s="2">
        <f t="array" ref="J994">INDEX('Purchase Behaviour'!B:B,MATCH(A994,'Purchase Behaviour'!A:A, 0))</f>
        <v>158.2195358</v>
      </c>
      <c r="K994" s="2">
        <f t="array" ref="K994">INDEX('Purchase Behaviour'!C:C, MATCH(A994,'Purchase Behaviour'!A:A, 0))</f>
        <v>131.7283533</v>
      </c>
      <c r="L994" s="2">
        <f t="array" ref="L994">INDEX('Purchase Behaviour'!D:D, MATCH($A994,'Purchase Behaviour'!$A:$A, 0))</f>
        <v>297.8250383</v>
      </c>
      <c r="M994" s="2">
        <f t="array" ref="M994">INDEX('Purchase Behaviour'!E:E, MATCH($A994,'Purchase Behaviour'!$A:$A, 0))</f>
        <v>207.7190809</v>
      </c>
      <c r="N994" s="2">
        <f t="array" ref="N994">INDEX('Purchase Behaviour'!F:F, MATCH($A994,'Purchase Behaviour'!$A:$A, 0))</f>
        <v>219.6138122</v>
      </c>
      <c r="O994" s="2">
        <f t="array" ref="O994">INDEX('Purchase Behaviour'!G:G, MATCH($A994,'Purchase Behaviour'!$A:$A, 0))</f>
        <v>276.0499386</v>
      </c>
      <c r="P994" s="2">
        <f t="array" ref="P994">INDEX('Purchase Behaviour'!H:H, MATCH($A994,'Purchase Behaviour'!$A:$A, 0))</f>
        <v>5</v>
      </c>
      <c r="Q994" s="2">
        <f t="array" ref="Q994">INDEX('Purchase Behaviour'!I:I, MATCH($A994,'Purchase Behaviour'!$A:$A, 0))</f>
        <v>10</v>
      </c>
      <c r="R994" s="2">
        <f t="array" ref="R994">INDEX('Purchase Behaviour'!J:J, MATCH($A994,'Purchase Behaviour'!$A:$A, 0))</f>
        <v>1</v>
      </c>
      <c r="S994" s="2">
        <f t="array" ref="S994">INDEX('Purchase Behaviour'!K:K, MATCH($A994,'Purchase Behaviour'!$A:$A, 0))</f>
        <v>6</v>
      </c>
      <c r="T994" s="2">
        <f t="array" ref="T994">INDEX('Purchase Behaviour'!L:L, MATCH($A994,'Purchase Behaviour'!$A:$A, 0))</f>
        <v>9</v>
      </c>
      <c r="U994" s="2">
        <f t="array" ref="U994">INDEX('Purchase Behaviour'!M:M, MATCH($A994,'Purchase Behaviour'!$A:$A, 0))</f>
        <v>34</v>
      </c>
      <c r="V994" s="2">
        <f t="array" ref="V994">INDEX('Campaign Performance'!B:B, MATCH(A994,'Campaign Performance'!A:A, 0))</f>
        <v>1</v>
      </c>
      <c r="W994" s="2">
        <f t="array" ref="W994">INDEX('Campaign Performance'!C:C, MATCH($A994,'Campaign Performance'!$A:$A, 0))</f>
        <v>0</v>
      </c>
      <c r="X994" s="2">
        <f t="array" ref="X994">INDEX('Campaign Performance'!D:D, MATCH($A994,'Campaign Performance'!$A:$A, 0))</f>
        <v>0</v>
      </c>
      <c r="Y994" s="2">
        <f t="array" ref="Y994">INDEX('Campaign Performance'!E:E, MATCH($A994,'Campaign Performance'!$A:$A, 0))</f>
        <v>0</v>
      </c>
      <c r="Z994" s="2">
        <f t="array" ref="Z994">INDEX('Campaign Performance'!F:F, MATCH($A994,'Campaign Performance'!$A:$A, 0))</f>
        <v>0</v>
      </c>
      <c r="AA994" s="2">
        <f t="array" ref="AA994">INDEX('Campaign Performance'!G:G, MATCH($A994,'Campaign Performance'!$A:$A, 0))</f>
        <v>0</v>
      </c>
      <c r="AB994" s="2">
        <f t="array" ref="AB994">INDEX('Campaign Performance'!H:H, MATCH($A994,'Campaign Performance'!$A:$A, 0))</f>
        <v>0</v>
      </c>
      <c r="AC994" s="5">
        <f t="shared" si="2"/>
        <v>44</v>
      </c>
      <c r="AD994" s="5">
        <f t="shared" si="3"/>
        <v>13</v>
      </c>
      <c r="AE994" s="5">
        <f t="shared" si="4"/>
        <v>1291.155759</v>
      </c>
      <c r="AF994" s="5">
        <f t="shared" si="5"/>
        <v>1</v>
      </c>
      <c r="AG994" s="5" t="str">
        <f t="shared" si="6"/>
        <v>No kids</v>
      </c>
      <c r="AH994" s="5" t="str">
        <f t="shared" si="20"/>
        <v>Mid income</v>
      </c>
      <c r="AI994" s="5" t="str">
        <f t="shared" si="7"/>
        <v>No</v>
      </c>
      <c r="AJ994" s="5" t="str">
        <f t="shared" si="8"/>
        <v>Low Acceptance</v>
      </c>
      <c r="AK994" s="5">
        <f t="shared" si="9"/>
        <v>2</v>
      </c>
      <c r="AL994" s="5">
        <f t="shared" si="10"/>
        <v>0.06543936695</v>
      </c>
      <c r="AM994" s="5">
        <f t="shared" si="11"/>
        <v>0.6565656566</v>
      </c>
      <c r="AN994" s="5">
        <f t="shared" si="12"/>
        <v>0.3703703704</v>
      </c>
      <c r="AO994" s="5">
        <f t="shared" si="13"/>
        <v>0.03571428571</v>
      </c>
      <c r="AP994" s="5">
        <f t="shared" si="14"/>
        <v>0.25</v>
      </c>
      <c r="AQ994" s="5">
        <f t="shared" si="15"/>
        <v>0.5</v>
      </c>
      <c r="AR994" s="5">
        <f t="shared" si="16"/>
        <v>0.3474565228</v>
      </c>
      <c r="AS994" s="5">
        <f t="shared" si="17"/>
        <v>621</v>
      </c>
      <c r="AT994" s="5">
        <f t="shared" si="18"/>
        <v>0.7230906655</v>
      </c>
      <c r="AU994" s="5" t="str">
        <f t="shared" si="19"/>
        <v>Mid</v>
      </c>
      <c r="AV994" s="5"/>
      <c r="AW994" s="5"/>
      <c r="AX994" s="5"/>
      <c r="AY994" s="5"/>
      <c r="AZ994" s="5"/>
    </row>
    <row r="995" ht="14.25" customHeight="1">
      <c r="A995" s="5">
        <v>7646.0</v>
      </c>
      <c r="B995" s="5">
        <v>1989.0</v>
      </c>
      <c r="C995" s="5" t="s">
        <v>46</v>
      </c>
      <c r="D995" s="5" t="s">
        <v>47</v>
      </c>
      <c r="E995" s="5">
        <v>64449.0</v>
      </c>
      <c r="F995" s="2">
        <f t="shared" si="1"/>
        <v>64449</v>
      </c>
      <c r="G995" s="5">
        <v>0.0</v>
      </c>
      <c r="H995" s="5">
        <v>1.0</v>
      </c>
      <c r="I995" s="5" t="s">
        <v>570</v>
      </c>
      <c r="J995" s="2">
        <f t="array" ref="J995">INDEX('Purchase Behaviour'!B:B,MATCH(A995,'Purchase Behaviour'!A:A, 0))</f>
        <v>366.2850976</v>
      </c>
      <c r="K995" s="2">
        <f t="array" ref="K995">INDEX('Purchase Behaviour'!C:C, MATCH(A995,'Purchase Behaviour'!A:A, 0))</f>
        <v>295.8107161</v>
      </c>
      <c r="L995" s="2">
        <f t="array" ref="L995">INDEX('Purchase Behaviour'!D:D, MATCH($A995,'Purchase Behaviour'!$A:$A, 0))</f>
        <v>381.8446734</v>
      </c>
      <c r="M995" s="2">
        <f t="array" ref="M995">INDEX('Purchase Behaviour'!E:E, MATCH($A995,'Purchase Behaviour'!$A:$A, 0))</f>
        <v>246.949849</v>
      </c>
      <c r="N995" s="2">
        <f t="array" ref="N995">INDEX('Purchase Behaviour'!F:F, MATCH($A995,'Purchase Behaviour'!$A:$A, 0))</f>
        <v>155.313216</v>
      </c>
      <c r="O995" s="2">
        <f t="array" ref="O995">INDEX('Purchase Behaviour'!G:G, MATCH($A995,'Purchase Behaviour'!$A:$A, 0))</f>
        <v>447.7095933</v>
      </c>
      <c r="P995" s="2">
        <f t="array" ref="P995">INDEX('Purchase Behaviour'!H:H, MATCH($A995,'Purchase Behaviour'!$A:$A, 0))</f>
        <v>4</v>
      </c>
      <c r="Q995" s="2">
        <f t="array" ref="Q995">INDEX('Purchase Behaviour'!I:I, MATCH($A995,'Purchase Behaviour'!$A:$A, 0))</f>
        <v>5</v>
      </c>
      <c r="R995" s="2">
        <f t="array" ref="R995">INDEX('Purchase Behaviour'!J:J, MATCH($A995,'Purchase Behaviour'!$A:$A, 0))</f>
        <v>3</v>
      </c>
      <c r="S995" s="2">
        <f t="array" ref="S995">INDEX('Purchase Behaviour'!K:K, MATCH($A995,'Purchase Behaviour'!$A:$A, 0))</f>
        <v>12</v>
      </c>
      <c r="T995" s="2">
        <f t="array" ref="T995">INDEX('Purchase Behaviour'!L:L, MATCH($A995,'Purchase Behaviour'!$A:$A, 0))</f>
        <v>4</v>
      </c>
      <c r="U995" s="2">
        <f t="array" ref="U995">INDEX('Purchase Behaviour'!M:M, MATCH($A995,'Purchase Behaviour'!$A:$A, 0))</f>
        <v>70</v>
      </c>
      <c r="V995" s="2">
        <f t="array" ref="V995">INDEX('Campaign Performance'!B:B, MATCH(A995,'Campaign Performance'!A:A, 0))</f>
        <v>0</v>
      </c>
      <c r="W995" s="2">
        <f t="array" ref="W995">INDEX('Campaign Performance'!C:C, MATCH($A995,'Campaign Performance'!$A:$A, 0))</f>
        <v>0</v>
      </c>
      <c r="X995" s="2">
        <f t="array" ref="X995">INDEX('Campaign Performance'!D:D, MATCH($A995,'Campaign Performance'!$A:$A, 0))</f>
        <v>0</v>
      </c>
      <c r="Y995" s="2">
        <f t="array" ref="Y995">INDEX('Campaign Performance'!E:E, MATCH($A995,'Campaign Performance'!$A:$A, 0))</f>
        <v>0</v>
      </c>
      <c r="Z995" s="2">
        <f t="array" ref="Z995">INDEX('Campaign Performance'!F:F, MATCH($A995,'Campaign Performance'!$A:$A, 0))</f>
        <v>0</v>
      </c>
      <c r="AA995" s="2">
        <f t="array" ref="AA995">INDEX('Campaign Performance'!G:G, MATCH($A995,'Campaign Performance'!$A:$A, 0))</f>
        <v>0</v>
      </c>
      <c r="AB995" s="2">
        <f t="array" ref="AB995">INDEX('Campaign Performance'!H:H, MATCH($A995,'Campaign Performance'!$A:$A, 0))</f>
        <v>0</v>
      </c>
      <c r="AC995" s="5">
        <f t="shared" si="2"/>
        <v>36</v>
      </c>
      <c r="AD995" s="5">
        <f t="shared" si="3"/>
        <v>11</v>
      </c>
      <c r="AE995" s="5">
        <f t="shared" si="4"/>
        <v>1893.913145</v>
      </c>
      <c r="AF995" s="5">
        <f t="shared" si="5"/>
        <v>0</v>
      </c>
      <c r="AG995" s="5" t="str">
        <f t="shared" si="6"/>
        <v>Small family</v>
      </c>
      <c r="AH995" s="5" t="str">
        <f t="shared" si="20"/>
        <v>High income</v>
      </c>
      <c r="AI995" s="5" t="str">
        <f t="shared" si="7"/>
        <v>No</v>
      </c>
      <c r="AJ995" s="5" t="str">
        <f t="shared" si="8"/>
        <v>No Acceptance</v>
      </c>
      <c r="AK995" s="5">
        <f t="shared" si="9"/>
        <v>3</v>
      </c>
      <c r="AL995" s="5">
        <f t="shared" si="10"/>
        <v>0.09598878866</v>
      </c>
      <c r="AM995" s="5">
        <f t="shared" si="11"/>
        <v>0.2929292929</v>
      </c>
      <c r="AN995" s="5">
        <f t="shared" si="12"/>
        <v>0.1851851852</v>
      </c>
      <c r="AO995" s="5">
        <f t="shared" si="13"/>
        <v>0.1071428571</v>
      </c>
      <c r="AP995" s="5">
        <f t="shared" si="14"/>
        <v>0</v>
      </c>
      <c r="AQ995" s="5">
        <f t="shared" si="15"/>
        <v>1</v>
      </c>
      <c r="AR995" s="5">
        <f t="shared" si="16"/>
        <v>0.2503680485</v>
      </c>
      <c r="AS995" s="5">
        <f t="shared" si="17"/>
        <v>1312</v>
      </c>
      <c r="AT995" s="5">
        <f t="shared" si="18"/>
        <v>0.4144707459</v>
      </c>
      <c r="AU995" s="5" t="str">
        <f t="shared" si="19"/>
        <v>Low</v>
      </c>
      <c r="AV995" s="5"/>
      <c r="AW995" s="5"/>
      <c r="AX995" s="5"/>
      <c r="AY995" s="5"/>
      <c r="AZ995" s="5"/>
    </row>
    <row r="996" ht="14.25" customHeight="1">
      <c r="A996" s="5">
        <v>1640.0</v>
      </c>
      <c r="B996" s="5">
        <v>1960.0</v>
      </c>
      <c r="C996" s="5" t="s">
        <v>46</v>
      </c>
      <c r="D996" s="5" t="s">
        <v>58</v>
      </c>
      <c r="E996" s="5">
        <v>64587.0</v>
      </c>
      <c r="F996" s="2">
        <f t="shared" si="1"/>
        <v>64587</v>
      </c>
      <c r="G996" s="5">
        <v>0.0</v>
      </c>
      <c r="H996" s="5">
        <v>1.0</v>
      </c>
      <c r="I996" s="5" t="s">
        <v>568</v>
      </c>
      <c r="J996" s="2">
        <f t="array" ref="J996">INDEX('Purchase Behaviour'!B:B,MATCH(A996,'Purchase Behaviour'!A:A, 0))</f>
        <v>255.720767</v>
      </c>
      <c r="K996" s="2">
        <f t="array" ref="K996">INDEX('Purchase Behaviour'!C:C, MATCH(A996,'Purchase Behaviour'!A:A, 0))</f>
        <v>278.9523957</v>
      </c>
      <c r="L996" s="2">
        <f t="array" ref="L996">INDEX('Purchase Behaviour'!D:D, MATCH($A996,'Purchase Behaviour'!$A:$A, 0))</f>
        <v>287.6755273</v>
      </c>
      <c r="M996" s="2">
        <f t="array" ref="M996">INDEX('Purchase Behaviour'!E:E, MATCH($A996,'Purchase Behaviour'!$A:$A, 0))</f>
        <v>249.4902345</v>
      </c>
      <c r="N996" s="2">
        <f t="array" ref="N996">INDEX('Purchase Behaviour'!F:F, MATCH($A996,'Purchase Behaviour'!$A:$A, 0))</f>
        <v>417.960705</v>
      </c>
      <c r="O996" s="2">
        <f t="array" ref="O996">INDEX('Purchase Behaviour'!G:G, MATCH($A996,'Purchase Behaviour'!$A:$A, 0))</f>
        <v>346.0765821</v>
      </c>
      <c r="P996" s="2">
        <f t="array" ref="P996">INDEX('Purchase Behaviour'!H:H, MATCH($A996,'Purchase Behaviour'!$A:$A, 0))</f>
        <v>2</v>
      </c>
      <c r="Q996" s="2">
        <f t="array" ref="Q996">INDEX('Purchase Behaviour'!I:I, MATCH($A996,'Purchase Behaviour'!$A:$A, 0))</f>
        <v>1</v>
      </c>
      <c r="R996" s="2">
        <f t="array" ref="R996">INDEX('Purchase Behaviour'!J:J, MATCH($A996,'Purchase Behaviour'!$A:$A, 0))</f>
        <v>1</v>
      </c>
      <c r="S996" s="2">
        <f t="array" ref="S996">INDEX('Purchase Behaviour'!K:K, MATCH($A996,'Purchase Behaviour'!$A:$A, 0))</f>
        <v>4</v>
      </c>
      <c r="T996" s="2">
        <f t="array" ref="T996">INDEX('Purchase Behaviour'!L:L, MATCH($A996,'Purchase Behaviour'!$A:$A, 0))</f>
        <v>3</v>
      </c>
      <c r="U996" s="2">
        <f t="array" ref="U996">INDEX('Purchase Behaviour'!M:M, MATCH($A996,'Purchase Behaviour'!$A:$A, 0))</f>
        <v>49</v>
      </c>
      <c r="V996" s="2">
        <f t="array" ref="V996">INDEX('Campaign Performance'!B:B, MATCH(A996,'Campaign Performance'!A:A, 0))</f>
        <v>0</v>
      </c>
      <c r="W996" s="2">
        <f t="array" ref="W996">INDEX('Campaign Performance'!C:C, MATCH($A996,'Campaign Performance'!$A:$A, 0))</f>
        <v>0</v>
      </c>
      <c r="X996" s="2">
        <f t="array" ref="X996">INDEX('Campaign Performance'!D:D, MATCH($A996,'Campaign Performance'!$A:$A, 0))</f>
        <v>0</v>
      </c>
      <c r="Y996" s="2">
        <f t="array" ref="Y996">INDEX('Campaign Performance'!E:E, MATCH($A996,'Campaign Performance'!$A:$A, 0))</f>
        <v>0</v>
      </c>
      <c r="Z996" s="2">
        <f t="array" ref="Z996">INDEX('Campaign Performance'!F:F, MATCH($A996,'Campaign Performance'!$A:$A, 0))</f>
        <v>0</v>
      </c>
      <c r="AA996" s="2">
        <f t="array" ref="AA996">INDEX('Campaign Performance'!G:G, MATCH($A996,'Campaign Performance'!$A:$A, 0))</f>
        <v>0</v>
      </c>
      <c r="AB996" s="2">
        <f t="array" ref="AB996">INDEX('Campaign Performance'!H:H, MATCH($A996,'Campaign Performance'!$A:$A, 0))</f>
        <v>0</v>
      </c>
      <c r="AC996" s="5">
        <f t="shared" si="2"/>
        <v>65</v>
      </c>
      <c r="AD996" s="5">
        <f t="shared" si="3"/>
        <v>11</v>
      </c>
      <c r="AE996" s="5">
        <f t="shared" si="4"/>
        <v>1835.876212</v>
      </c>
      <c r="AF996" s="5">
        <f t="shared" si="5"/>
        <v>0</v>
      </c>
      <c r="AG996" s="5" t="str">
        <f t="shared" si="6"/>
        <v>Small family</v>
      </c>
      <c r="AH996" s="5" t="str">
        <f t="shared" si="20"/>
        <v>High income</v>
      </c>
      <c r="AI996" s="5" t="str">
        <f t="shared" si="7"/>
        <v>No</v>
      </c>
      <c r="AJ996" s="5" t="str">
        <f t="shared" si="8"/>
        <v>No Acceptance</v>
      </c>
      <c r="AK996" s="5">
        <f t="shared" si="9"/>
        <v>3</v>
      </c>
      <c r="AL996" s="5">
        <f t="shared" si="10"/>
        <v>0.09304731536</v>
      </c>
      <c r="AM996" s="5">
        <f t="shared" si="11"/>
        <v>0.5050505051</v>
      </c>
      <c r="AN996" s="5">
        <f t="shared" si="12"/>
        <v>0.03703703704</v>
      </c>
      <c r="AO996" s="5">
        <f t="shared" si="13"/>
        <v>0.03571428571</v>
      </c>
      <c r="AP996" s="5">
        <f t="shared" si="14"/>
        <v>0</v>
      </c>
      <c r="AQ996" s="5">
        <f t="shared" si="15"/>
        <v>1</v>
      </c>
      <c r="AR996" s="5">
        <f t="shared" si="16"/>
        <v>0.2839039645</v>
      </c>
      <c r="AS996" s="5">
        <f t="shared" si="17"/>
        <v>1082</v>
      </c>
      <c r="AT996" s="5">
        <f t="shared" si="18"/>
        <v>0.5171951764</v>
      </c>
      <c r="AU996" s="5" t="str">
        <f t="shared" si="19"/>
        <v>Mid</v>
      </c>
      <c r="AV996" s="5"/>
      <c r="AW996" s="5"/>
      <c r="AX996" s="5"/>
      <c r="AY996" s="5"/>
      <c r="AZ996" s="5"/>
    </row>
    <row r="997" ht="14.25" customHeight="1">
      <c r="A997" s="5">
        <v>5184.0</v>
      </c>
      <c r="B997" s="5">
        <v>1995.0</v>
      </c>
      <c r="C997" s="5" t="s">
        <v>46</v>
      </c>
      <c r="D997" s="5" t="s">
        <v>47</v>
      </c>
      <c r="E997" s="5">
        <v>34824.0</v>
      </c>
      <c r="F997" s="2">
        <f t="shared" si="1"/>
        <v>34824</v>
      </c>
      <c r="G997" s="5">
        <v>2.0</v>
      </c>
      <c r="H997" s="5">
        <v>1.0</v>
      </c>
      <c r="I997" s="5" t="s">
        <v>487</v>
      </c>
      <c r="J997" s="2">
        <f t="array" ref="J997">INDEX('Purchase Behaviour'!B:B,MATCH(A997,'Purchase Behaviour'!A:A, 0))</f>
        <v>150.4322964</v>
      </c>
      <c r="K997" s="2">
        <f t="array" ref="K997">INDEX('Purchase Behaviour'!C:C, MATCH(A997,'Purchase Behaviour'!A:A, 0))</f>
        <v>98.609753</v>
      </c>
      <c r="L997" s="2">
        <f t="array" ref="L997">INDEX('Purchase Behaviour'!D:D, MATCH($A997,'Purchase Behaviour'!$A:$A, 0))</f>
        <v>182.8298363</v>
      </c>
      <c r="M997" s="2">
        <f t="array" ref="M997">INDEX('Purchase Behaviour'!E:E, MATCH($A997,'Purchase Behaviour'!$A:$A, 0))</f>
        <v>35.95973833</v>
      </c>
      <c r="N997" s="2">
        <f t="array" ref="N997">INDEX('Purchase Behaviour'!F:F, MATCH($A997,'Purchase Behaviour'!$A:$A, 0))</f>
        <v>179.0412237</v>
      </c>
      <c r="O997" s="2">
        <f t="array" ref="O997">INDEX('Purchase Behaviour'!G:G, MATCH($A997,'Purchase Behaviour'!$A:$A, 0))</f>
        <v>238.2516389</v>
      </c>
      <c r="P997" s="2">
        <f t="array" ref="P997">INDEX('Purchase Behaviour'!H:H, MATCH($A997,'Purchase Behaviour'!$A:$A, 0))</f>
        <v>1</v>
      </c>
      <c r="Q997" s="2">
        <f t="array" ref="Q997">INDEX('Purchase Behaviour'!I:I, MATCH($A997,'Purchase Behaviour'!$A:$A, 0))</f>
        <v>1</v>
      </c>
      <c r="R997" s="2">
        <f t="array" ref="R997">INDEX('Purchase Behaviour'!J:J, MATCH($A997,'Purchase Behaviour'!$A:$A, 0))</f>
        <v>0</v>
      </c>
      <c r="S997" s="2">
        <f t="array" ref="S997">INDEX('Purchase Behaviour'!K:K, MATCH($A997,'Purchase Behaviour'!$A:$A, 0))</f>
        <v>2</v>
      </c>
      <c r="T997" s="2">
        <f t="array" ref="T997">INDEX('Purchase Behaviour'!L:L, MATCH($A997,'Purchase Behaviour'!$A:$A, 0))</f>
        <v>6</v>
      </c>
      <c r="U997" s="2">
        <f t="array" ref="U997">INDEX('Purchase Behaviour'!M:M, MATCH($A997,'Purchase Behaviour'!$A:$A, 0))</f>
        <v>65</v>
      </c>
      <c r="V997" s="2">
        <f t="array" ref="V997">INDEX('Campaign Performance'!B:B, MATCH(A997,'Campaign Performance'!A:A, 0))</f>
        <v>0</v>
      </c>
      <c r="W997" s="2">
        <f t="array" ref="W997">INDEX('Campaign Performance'!C:C, MATCH($A997,'Campaign Performance'!$A:$A, 0))</f>
        <v>0</v>
      </c>
      <c r="X997" s="2">
        <f t="array" ref="X997">INDEX('Campaign Performance'!D:D, MATCH($A997,'Campaign Performance'!$A:$A, 0))</f>
        <v>0</v>
      </c>
      <c r="Y997" s="2">
        <f t="array" ref="Y997">INDEX('Campaign Performance'!E:E, MATCH($A997,'Campaign Performance'!$A:$A, 0))</f>
        <v>0</v>
      </c>
      <c r="Z997" s="2">
        <f t="array" ref="Z997">INDEX('Campaign Performance'!F:F, MATCH($A997,'Campaign Performance'!$A:$A, 0))</f>
        <v>0</v>
      </c>
      <c r="AA997" s="2">
        <f t="array" ref="AA997">INDEX('Campaign Performance'!G:G, MATCH($A997,'Campaign Performance'!$A:$A, 0))</f>
        <v>0</v>
      </c>
      <c r="AB997" s="2">
        <f t="array" ref="AB997">INDEX('Campaign Performance'!H:H, MATCH($A997,'Campaign Performance'!$A:$A, 0))</f>
        <v>0</v>
      </c>
      <c r="AC997" s="5">
        <f t="shared" si="2"/>
        <v>30</v>
      </c>
      <c r="AD997" s="5">
        <f t="shared" si="3"/>
        <v>11</v>
      </c>
      <c r="AE997" s="5">
        <f t="shared" si="4"/>
        <v>885.1244866</v>
      </c>
      <c r="AF997" s="5">
        <f t="shared" si="5"/>
        <v>0</v>
      </c>
      <c r="AG997" s="5" t="str">
        <f t="shared" si="6"/>
        <v>Large family</v>
      </c>
      <c r="AH997" s="5" t="str">
        <f t="shared" si="20"/>
        <v>Mid income</v>
      </c>
      <c r="AI997" s="5" t="str">
        <f t="shared" si="7"/>
        <v>No</v>
      </c>
      <c r="AJ997" s="5" t="str">
        <f t="shared" si="8"/>
        <v>No Acceptance</v>
      </c>
      <c r="AK997" s="5">
        <f t="shared" si="9"/>
        <v>2</v>
      </c>
      <c r="AL997" s="5">
        <f t="shared" si="10"/>
        <v>0.04486057214</v>
      </c>
      <c r="AM997" s="5">
        <f t="shared" si="11"/>
        <v>0.3434343434</v>
      </c>
      <c r="AN997" s="5">
        <f t="shared" si="12"/>
        <v>0.03703703704</v>
      </c>
      <c r="AO997" s="5">
        <f t="shared" si="13"/>
        <v>0</v>
      </c>
      <c r="AP997" s="5">
        <f t="shared" si="14"/>
        <v>0</v>
      </c>
      <c r="AQ997" s="5">
        <f t="shared" si="15"/>
        <v>0.5</v>
      </c>
      <c r="AR997" s="5">
        <f t="shared" si="16"/>
        <v>0.1698010016</v>
      </c>
      <c r="AS997" s="5">
        <f t="shared" si="17"/>
        <v>1845</v>
      </c>
      <c r="AT997" s="5">
        <f t="shared" si="18"/>
        <v>0.1764180438</v>
      </c>
      <c r="AU997" s="5" t="str">
        <f t="shared" si="19"/>
        <v>Low</v>
      </c>
      <c r="AV997" s="5"/>
      <c r="AW997" s="5"/>
      <c r="AX997" s="5"/>
      <c r="AY997" s="5"/>
      <c r="AZ997" s="5"/>
    </row>
    <row r="998" ht="14.25" customHeight="1">
      <c r="A998" s="5">
        <v>8492.0</v>
      </c>
      <c r="B998" s="5">
        <v>1978.0</v>
      </c>
      <c r="C998" s="5" t="s">
        <v>46</v>
      </c>
      <c r="D998" s="5" t="s">
        <v>50</v>
      </c>
      <c r="E998" s="5">
        <v>75437.0</v>
      </c>
      <c r="F998" s="2">
        <f t="shared" si="1"/>
        <v>75437</v>
      </c>
      <c r="G998" s="5">
        <v>0.0</v>
      </c>
      <c r="H998" s="5">
        <v>1.0</v>
      </c>
      <c r="I998" s="5" t="s">
        <v>571</v>
      </c>
      <c r="J998" s="2">
        <f t="array" ref="J998">INDEX('Purchase Behaviour'!B:B,MATCH(A998,'Purchase Behaviour'!A:A, 0))</f>
        <v>368.418566</v>
      </c>
      <c r="K998" s="2">
        <f t="array" ref="K998">INDEX('Purchase Behaviour'!C:C, MATCH(A998,'Purchase Behaviour'!A:A, 0))</f>
        <v>500.3016685</v>
      </c>
      <c r="L998" s="2">
        <f t="array" ref="L998">INDEX('Purchase Behaviour'!D:D, MATCH($A998,'Purchase Behaviour'!$A:$A, 0))</f>
        <v>218.9820942</v>
      </c>
      <c r="M998" s="2">
        <f t="array" ref="M998">INDEX('Purchase Behaviour'!E:E, MATCH($A998,'Purchase Behaviour'!$A:$A, 0))</f>
        <v>596.4288067</v>
      </c>
      <c r="N998" s="2">
        <f t="array" ref="N998">INDEX('Purchase Behaviour'!F:F, MATCH($A998,'Purchase Behaviour'!$A:$A, 0))</f>
        <v>487.7064931</v>
      </c>
      <c r="O998" s="2">
        <f t="array" ref="O998">INDEX('Purchase Behaviour'!G:G, MATCH($A998,'Purchase Behaviour'!$A:$A, 0))</f>
        <v>415.9392959</v>
      </c>
      <c r="P998" s="2">
        <f t="array" ref="P998">INDEX('Purchase Behaviour'!H:H, MATCH($A998,'Purchase Behaviour'!$A:$A, 0))</f>
        <v>1</v>
      </c>
      <c r="Q998" s="2">
        <f t="array" ref="Q998">INDEX('Purchase Behaviour'!I:I, MATCH($A998,'Purchase Behaviour'!$A:$A, 0))</f>
        <v>8</v>
      </c>
      <c r="R998" s="2">
        <f t="array" ref="R998">INDEX('Purchase Behaviour'!J:J, MATCH($A998,'Purchase Behaviour'!$A:$A, 0))</f>
        <v>4</v>
      </c>
      <c r="S998" s="2">
        <f t="array" ref="S998">INDEX('Purchase Behaviour'!K:K, MATCH($A998,'Purchase Behaviour'!$A:$A, 0))</f>
        <v>10</v>
      </c>
      <c r="T998" s="2">
        <f t="array" ref="T998">INDEX('Purchase Behaviour'!L:L, MATCH($A998,'Purchase Behaviour'!$A:$A, 0))</f>
        <v>6</v>
      </c>
      <c r="U998" s="2">
        <f t="array" ref="U998">INDEX('Purchase Behaviour'!M:M, MATCH($A998,'Purchase Behaviour'!$A:$A, 0))</f>
        <v>25</v>
      </c>
      <c r="V998" s="2">
        <f t="array" ref="V998">INDEX('Campaign Performance'!B:B, MATCH(A998,'Campaign Performance'!A:A, 0))</f>
        <v>0</v>
      </c>
      <c r="W998" s="2">
        <f t="array" ref="W998">INDEX('Campaign Performance'!C:C, MATCH($A998,'Campaign Performance'!$A:$A, 0))</f>
        <v>0</v>
      </c>
      <c r="X998" s="2">
        <f t="array" ref="X998">INDEX('Campaign Performance'!D:D, MATCH($A998,'Campaign Performance'!$A:$A, 0))</f>
        <v>0</v>
      </c>
      <c r="Y998" s="2">
        <f t="array" ref="Y998">INDEX('Campaign Performance'!E:E, MATCH($A998,'Campaign Performance'!$A:$A, 0))</f>
        <v>1</v>
      </c>
      <c r="Z998" s="2">
        <f t="array" ref="Z998">INDEX('Campaign Performance'!F:F, MATCH($A998,'Campaign Performance'!$A:$A, 0))</f>
        <v>0</v>
      </c>
      <c r="AA998" s="2">
        <f t="array" ref="AA998">INDEX('Campaign Performance'!G:G, MATCH($A998,'Campaign Performance'!$A:$A, 0))</f>
        <v>0</v>
      </c>
      <c r="AB998" s="2">
        <f t="array" ref="AB998">INDEX('Campaign Performance'!H:H, MATCH($A998,'Campaign Performance'!$A:$A, 0))</f>
        <v>0</v>
      </c>
      <c r="AC998" s="5">
        <f t="shared" si="2"/>
        <v>47</v>
      </c>
      <c r="AD998" s="5">
        <f t="shared" si="3"/>
        <v>12</v>
      </c>
      <c r="AE998" s="5">
        <f t="shared" si="4"/>
        <v>2587.776924</v>
      </c>
      <c r="AF998" s="5">
        <f t="shared" si="5"/>
        <v>1</v>
      </c>
      <c r="AG998" s="5" t="str">
        <f t="shared" si="6"/>
        <v>Small family</v>
      </c>
      <c r="AH998" s="5" t="str">
        <f t="shared" si="20"/>
        <v>High income</v>
      </c>
      <c r="AI998" s="5" t="str">
        <f t="shared" si="7"/>
        <v>No</v>
      </c>
      <c r="AJ998" s="5" t="str">
        <f t="shared" si="8"/>
        <v>Low Acceptance</v>
      </c>
      <c r="AK998" s="5">
        <f t="shared" si="9"/>
        <v>3</v>
      </c>
      <c r="AL998" s="5">
        <f t="shared" si="10"/>
        <v>0.1311557359</v>
      </c>
      <c r="AM998" s="5">
        <f t="shared" si="11"/>
        <v>0.7474747475</v>
      </c>
      <c r="AN998" s="5">
        <f t="shared" si="12"/>
        <v>0.2962962963</v>
      </c>
      <c r="AO998" s="5">
        <f t="shared" si="13"/>
        <v>0.1428571429</v>
      </c>
      <c r="AP998" s="5">
        <f t="shared" si="14"/>
        <v>0.25</v>
      </c>
      <c r="AQ998" s="5">
        <f t="shared" si="15"/>
        <v>1</v>
      </c>
      <c r="AR998" s="5">
        <f t="shared" si="16"/>
        <v>0.4407615169</v>
      </c>
      <c r="AS998" s="5">
        <f t="shared" si="17"/>
        <v>185</v>
      </c>
      <c r="AT998" s="5">
        <f t="shared" si="18"/>
        <v>0.9178204556</v>
      </c>
      <c r="AU998" s="5" t="str">
        <f t="shared" si="19"/>
        <v>High</v>
      </c>
      <c r="AV998" s="5"/>
      <c r="AW998" s="5"/>
      <c r="AX998" s="5"/>
      <c r="AY998" s="5"/>
      <c r="AZ998" s="5"/>
    </row>
    <row r="999" ht="14.25" customHeight="1">
      <c r="A999" s="5">
        <v>11188.0</v>
      </c>
      <c r="B999" s="5">
        <v>1960.0</v>
      </c>
      <c r="C999" s="5" t="s">
        <v>46</v>
      </c>
      <c r="D999" s="5" t="s">
        <v>50</v>
      </c>
      <c r="E999" s="5">
        <v>26091.0</v>
      </c>
      <c r="F999" s="2">
        <f t="shared" si="1"/>
        <v>26091</v>
      </c>
      <c r="G999" s="5">
        <v>0.0</v>
      </c>
      <c r="H999" s="5">
        <v>0.0</v>
      </c>
      <c r="I999" s="5" t="s">
        <v>131</v>
      </c>
      <c r="J999" s="2">
        <f t="array" ref="J999">INDEX('Purchase Behaviour'!B:B,MATCH(A999,'Purchase Behaviour'!A:A, 0))</f>
        <v>100.9380032</v>
      </c>
      <c r="K999" s="2">
        <f t="array" ref="K999">INDEX('Purchase Behaviour'!C:C, MATCH(A999,'Purchase Behaviour'!A:A, 0))</f>
        <v>94.30119626</v>
      </c>
      <c r="L999" s="2">
        <f t="array" ref="L999">INDEX('Purchase Behaviour'!D:D, MATCH($A999,'Purchase Behaviour'!$A:$A, 0))</f>
        <v>122.0111332</v>
      </c>
      <c r="M999" s="2">
        <f t="array" ref="M999">INDEX('Purchase Behaviour'!E:E, MATCH($A999,'Purchase Behaviour'!$A:$A, 0))</f>
        <v>172.8949315</v>
      </c>
      <c r="N999" s="2">
        <f t="array" ref="N999">INDEX('Purchase Behaviour'!F:F, MATCH($A999,'Purchase Behaviour'!$A:$A, 0))</f>
        <v>72.28877275</v>
      </c>
      <c r="O999" s="2">
        <f t="array" ref="O999">INDEX('Purchase Behaviour'!G:G, MATCH($A999,'Purchase Behaviour'!$A:$A, 0))</f>
        <v>125.2597884</v>
      </c>
      <c r="P999" s="2">
        <f t="array" ref="P999">INDEX('Purchase Behaviour'!H:H, MATCH($A999,'Purchase Behaviour'!$A:$A, 0))</f>
        <v>3</v>
      </c>
      <c r="Q999" s="2">
        <f t="array" ref="Q999">INDEX('Purchase Behaviour'!I:I, MATCH($A999,'Purchase Behaviour'!$A:$A, 0))</f>
        <v>2</v>
      </c>
      <c r="R999" s="2">
        <f t="array" ref="R999">INDEX('Purchase Behaviour'!J:J, MATCH($A999,'Purchase Behaviour'!$A:$A, 0))</f>
        <v>1</v>
      </c>
      <c r="S999" s="2">
        <f t="array" ref="S999">INDEX('Purchase Behaviour'!K:K, MATCH($A999,'Purchase Behaviour'!$A:$A, 0))</f>
        <v>3</v>
      </c>
      <c r="T999" s="2">
        <f t="array" ref="T999">INDEX('Purchase Behaviour'!L:L, MATCH($A999,'Purchase Behaviour'!$A:$A, 0))</f>
        <v>5</v>
      </c>
      <c r="U999" s="2">
        <f t="array" ref="U999">INDEX('Purchase Behaviour'!M:M, MATCH($A999,'Purchase Behaviour'!$A:$A, 0))</f>
        <v>84</v>
      </c>
      <c r="V999" s="2">
        <f t="array" ref="V999">INDEX('Campaign Performance'!B:B, MATCH(A999,'Campaign Performance'!A:A, 0))</f>
        <v>0</v>
      </c>
      <c r="W999" s="2">
        <f t="array" ref="W999">INDEX('Campaign Performance'!C:C, MATCH($A999,'Campaign Performance'!$A:$A, 0))</f>
        <v>0</v>
      </c>
      <c r="X999" s="2">
        <f t="array" ref="X999">INDEX('Campaign Performance'!D:D, MATCH($A999,'Campaign Performance'!$A:$A, 0))</f>
        <v>0</v>
      </c>
      <c r="Y999" s="2">
        <f t="array" ref="Y999">INDEX('Campaign Performance'!E:E, MATCH($A999,'Campaign Performance'!$A:$A, 0))</f>
        <v>0</v>
      </c>
      <c r="Z999" s="2">
        <f t="array" ref="Z999">INDEX('Campaign Performance'!F:F, MATCH($A999,'Campaign Performance'!$A:$A, 0))</f>
        <v>0</v>
      </c>
      <c r="AA999" s="2">
        <f t="array" ref="AA999">INDEX('Campaign Performance'!G:G, MATCH($A999,'Campaign Performance'!$A:$A, 0))</f>
        <v>0</v>
      </c>
      <c r="AB999" s="2">
        <f t="array" ref="AB999">INDEX('Campaign Performance'!H:H, MATCH($A999,'Campaign Performance'!$A:$A, 0))</f>
        <v>0</v>
      </c>
      <c r="AC999" s="5">
        <f t="shared" si="2"/>
        <v>65</v>
      </c>
      <c r="AD999" s="5">
        <f t="shared" si="3"/>
        <v>11</v>
      </c>
      <c r="AE999" s="5">
        <f t="shared" si="4"/>
        <v>687.6938252</v>
      </c>
      <c r="AF999" s="5">
        <f t="shared" si="5"/>
        <v>0</v>
      </c>
      <c r="AG999" s="5" t="str">
        <f t="shared" si="6"/>
        <v>No kids</v>
      </c>
      <c r="AH999" s="5" t="str">
        <f t="shared" si="20"/>
        <v>Low income</v>
      </c>
      <c r="AI999" s="5" t="str">
        <f t="shared" si="7"/>
        <v>No</v>
      </c>
      <c r="AJ999" s="5" t="str">
        <f t="shared" si="8"/>
        <v>No Acceptance</v>
      </c>
      <c r="AK999" s="5">
        <f t="shared" si="9"/>
        <v>1</v>
      </c>
      <c r="AL999" s="5">
        <f t="shared" si="10"/>
        <v>0.0348542368</v>
      </c>
      <c r="AM999" s="5">
        <f t="shared" si="11"/>
        <v>0.1515151515</v>
      </c>
      <c r="AN999" s="5">
        <f t="shared" si="12"/>
        <v>0.07407407407</v>
      </c>
      <c r="AO999" s="5">
        <f t="shared" si="13"/>
        <v>0.03571428571</v>
      </c>
      <c r="AP999" s="5">
        <f t="shared" si="14"/>
        <v>0</v>
      </c>
      <c r="AQ999" s="5">
        <f t="shared" si="15"/>
        <v>0</v>
      </c>
      <c r="AR999" s="5">
        <f t="shared" si="16"/>
        <v>0.06885064434</v>
      </c>
      <c r="AS999" s="5">
        <f t="shared" si="17"/>
        <v>2176</v>
      </c>
      <c r="AT999" s="5">
        <f t="shared" si="18"/>
        <v>0.02858418937</v>
      </c>
      <c r="AU999" s="5" t="str">
        <f t="shared" si="19"/>
        <v>Low</v>
      </c>
      <c r="AV999" s="5"/>
      <c r="AW999" s="5"/>
      <c r="AX999" s="5"/>
      <c r="AY999" s="5"/>
      <c r="AZ999" s="5"/>
    </row>
    <row r="1000" ht="14.25" customHeight="1">
      <c r="A1000" s="5">
        <v>1212.0</v>
      </c>
      <c r="B1000" s="5">
        <v>1973.0</v>
      </c>
      <c r="C1000" s="5" t="s">
        <v>46</v>
      </c>
      <c r="D1000" s="5" t="s">
        <v>54</v>
      </c>
      <c r="E1000" s="5">
        <v>52845.0</v>
      </c>
      <c r="F1000" s="2">
        <f t="shared" si="1"/>
        <v>52845</v>
      </c>
      <c r="G1000" s="5">
        <v>0.0</v>
      </c>
      <c r="H1000" s="5">
        <v>0.0</v>
      </c>
      <c r="I1000" s="5" t="s">
        <v>572</v>
      </c>
      <c r="J1000" s="2">
        <f t="array" ref="J1000">INDEX('Purchase Behaviour'!B:B,MATCH(A1000,'Purchase Behaviour'!A:A, 0))</f>
        <v>312.269817</v>
      </c>
      <c r="K1000" s="2">
        <f t="array" ref="K1000">INDEX('Purchase Behaviour'!C:C, MATCH(A1000,'Purchase Behaviour'!A:A, 0))</f>
        <v>328.0586943</v>
      </c>
      <c r="L1000" s="2">
        <f t="array" ref="L1000">INDEX('Purchase Behaviour'!D:D, MATCH($A1000,'Purchase Behaviour'!$A:$A, 0))</f>
        <v>312.0283845</v>
      </c>
      <c r="M1000" s="2">
        <f t="array" ref="M1000">INDEX('Purchase Behaviour'!E:E, MATCH($A1000,'Purchase Behaviour'!$A:$A, 0))</f>
        <v>138.1552411</v>
      </c>
      <c r="N1000" s="2">
        <f t="array" ref="N1000">INDEX('Purchase Behaviour'!F:F, MATCH($A1000,'Purchase Behaviour'!$A:$A, 0))</f>
        <v>344.4382952</v>
      </c>
      <c r="O1000" s="2">
        <f t="array" ref="O1000">INDEX('Purchase Behaviour'!G:G, MATCH($A1000,'Purchase Behaviour'!$A:$A, 0))</f>
        <v>258.2971841</v>
      </c>
      <c r="P1000" s="2">
        <f t="array" ref="P1000">INDEX('Purchase Behaviour'!H:H, MATCH($A1000,'Purchase Behaviour'!$A:$A, 0))</f>
        <v>3</v>
      </c>
      <c r="Q1000" s="2">
        <f t="array" ref="Q1000">INDEX('Purchase Behaviour'!I:I, MATCH($A1000,'Purchase Behaviour'!$A:$A, 0))</f>
        <v>8</v>
      </c>
      <c r="R1000" s="2">
        <f t="array" ref="R1000">INDEX('Purchase Behaviour'!J:J, MATCH($A1000,'Purchase Behaviour'!$A:$A, 0))</f>
        <v>8</v>
      </c>
      <c r="S1000" s="2">
        <f t="array" ref="S1000">INDEX('Purchase Behaviour'!K:K, MATCH($A1000,'Purchase Behaviour'!$A:$A, 0))</f>
        <v>6</v>
      </c>
      <c r="T1000" s="2">
        <f t="array" ref="T1000">INDEX('Purchase Behaviour'!L:L, MATCH($A1000,'Purchase Behaviour'!$A:$A, 0))</f>
        <v>6</v>
      </c>
      <c r="U1000" s="2">
        <f t="array" ref="U1000">INDEX('Purchase Behaviour'!M:M, MATCH($A1000,'Purchase Behaviour'!$A:$A, 0))</f>
        <v>7</v>
      </c>
      <c r="V1000" s="2">
        <f t="array" ref="V1000">INDEX('Campaign Performance'!B:B, MATCH(A1000,'Campaign Performance'!A:A, 0))</f>
        <v>1</v>
      </c>
      <c r="W1000" s="2">
        <f t="array" ref="W1000">INDEX('Campaign Performance'!C:C, MATCH($A1000,'Campaign Performance'!$A:$A, 0))</f>
        <v>0</v>
      </c>
      <c r="X1000" s="2">
        <f t="array" ref="X1000">INDEX('Campaign Performance'!D:D, MATCH($A1000,'Campaign Performance'!$A:$A, 0))</f>
        <v>0</v>
      </c>
      <c r="Y1000" s="2">
        <f t="array" ref="Y1000">INDEX('Campaign Performance'!E:E, MATCH($A1000,'Campaign Performance'!$A:$A, 0))</f>
        <v>0</v>
      </c>
      <c r="Z1000" s="2">
        <f t="array" ref="Z1000">INDEX('Campaign Performance'!F:F, MATCH($A1000,'Campaign Performance'!$A:$A, 0))</f>
        <v>0</v>
      </c>
      <c r="AA1000" s="2">
        <f t="array" ref="AA1000">INDEX('Campaign Performance'!G:G, MATCH($A1000,'Campaign Performance'!$A:$A, 0))</f>
        <v>0</v>
      </c>
      <c r="AB1000" s="2">
        <f t="array" ref="AB1000">INDEX('Campaign Performance'!H:H, MATCH($A1000,'Campaign Performance'!$A:$A, 0))</f>
        <v>0</v>
      </c>
      <c r="AC1000" s="5">
        <f t="shared" si="2"/>
        <v>52</v>
      </c>
      <c r="AD1000" s="5">
        <f t="shared" si="3"/>
        <v>12</v>
      </c>
      <c r="AE1000" s="5">
        <f t="shared" si="4"/>
        <v>1693.247616</v>
      </c>
      <c r="AF1000" s="5">
        <f t="shared" si="5"/>
        <v>1</v>
      </c>
      <c r="AG1000" s="5" t="str">
        <f t="shared" si="6"/>
        <v>No kids</v>
      </c>
      <c r="AH1000" s="5" t="str">
        <f t="shared" si="20"/>
        <v>High income</v>
      </c>
      <c r="AI1000" s="5" t="str">
        <f t="shared" si="7"/>
        <v>No</v>
      </c>
      <c r="AJ1000" s="5" t="str">
        <f t="shared" si="8"/>
        <v>Low Acceptance</v>
      </c>
      <c r="AK1000" s="5">
        <f t="shared" si="9"/>
        <v>3</v>
      </c>
      <c r="AL1000" s="5">
        <f t="shared" si="10"/>
        <v>0.08581850123</v>
      </c>
      <c r="AM1000" s="5">
        <f t="shared" si="11"/>
        <v>0.9292929293</v>
      </c>
      <c r="AN1000" s="5">
        <f t="shared" si="12"/>
        <v>0.2962962963</v>
      </c>
      <c r="AO1000" s="5">
        <f t="shared" si="13"/>
        <v>0.2857142857</v>
      </c>
      <c r="AP1000" s="5">
        <f t="shared" si="14"/>
        <v>0.25</v>
      </c>
      <c r="AQ1000" s="5">
        <f t="shared" si="15"/>
        <v>1</v>
      </c>
      <c r="AR1000" s="5">
        <f t="shared" si="16"/>
        <v>0.4982583771</v>
      </c>
      <c r="AS1000" s="5">
        <f t="shared" si="17"/>
        <v>34</v>
      </c>
      <c r="AT1000" s="5">
        <f t="shared" si="18"/>
        <v>0.9852612774</v>
      </c>
      <c r="AU1000" s="5" t="str">
        <f t="shared" si="19"/>
        <v>High</v>
      </c>
      <c r="AV1000" s="5"/>
      <c r="AW1000" s="5"/>
      <c r="AX1000" s="5"/>
      <c r="AY1000" s="5"/>
      <c r="AZ1000" s="5"/>
    </row>
    <row r="1001" ht="14.25" customHeight="1">
      <c r="A1001" s="5">
        <v>9097.0</v>
      </c>
      <c r="B1001" s="5">
        <v>1960.0</v>
      </c>
      <c r="C1001" s="5" t="s">
        <v>46</v>
      </c>
      <c r="D1001" s="5" t="s">
        <v>58</v>
      </c>
      <c r="E1001" s="5">
        <v>46086.0</v>
      </c>
      <c r="F1001" s="2">
        <f t="shared" si="1"/>
        <v>46086</v>
      </c>
      <c r="G1001" s="5">
        <v>0.0</v>
      </c>
      <c r="H1001" s="5">
        <v>1.0</v>
      </c>
      <c r="I1001" s="5" t="s">
        <v>415</v>
      </c>
      <c r="J1001" s="2">
        <f t="array" ref="J1001">INDEX('Purchase Behaviour'!B:B,MATCH(A1001,'Purchase Behaviour'!A:A, 0))</f>
        <v>143.9126602</v>
      </c>
      <c r="K1001" s="2">
        <f t="array" ref="K1001">INDEX('Purchase Behaviour'!C:C, MATCH(A1001,'Purchase Behaviour'!A:A, 0))</f>
        <v>218.8133236</v>
      </c>
      <c r="L1001" s="2">
        <f t="array" ref="L1001">INDEX('Purchase Behaviour'!D:D, MATCH($A1001,'Purchase Behaviour'!$A:$A, 0))</f>
        <v>82.30359579</v>
      </c>
      <c r="M1001" s="2">
        <f t="array" ref="M1001">INDEX('Purchase Behaviour'!E:E, MATCH($A1001,'Purchase Behaviour'!$A:$A, 0))</f>
        <v>261.326961</v>
      </c>
      <c r="N1001" s="2">
        <f t="array" ref="N1001">INDEX('Purchase Behaviour'!F:F, MATCH($A1001,'Purchase Behaviour'!$A:$A, 0))</f>
        <v>211.5068302</v>
      </c>
      <c r="O1001" s="2">
        <f t="array" ref="O1001">INDEX('Purchase Behaviour'!G:G, MATCH($A1001,'Purchase Behaviour'!$A:$A, 0))</f>
        <v>130.891785</v>
      </c>
      <c r="P1001" s="2">
        <f t="array" ref="P1001">INDEX('Purchase Behaviour'!H:H, MATCH($A1001,'Purchase Behaviour'!$A:$A, 0))</f>
        <v>4</v>
      </c>
      <c r="Q1001" s="2">
        <f t="array" ref="Q1001">INDEX('Purchase Behaviour'!I:I, MATCH($A1001,'Purchase Behaviour'!$A:$A, 0))</f>
        <v>3</v>
      </c>
      <c r="R1001" s="2">
        <f t="array" ref="R1001">INDEX('Purchase Behaviour'!J:J, MATCH($A1001,'Purchase Behaviour'!$A:$A, 0))</f>
        <v>1</v>
      </c>
      <c r="S1001" s="2">
        <f t="array" ref="S1001">INDEX('Purchase Behaviour'!K:K, MATCH($A1001,'Purchase Behaviour'!$A:$A, 0))</f>
        <v>8</v>
      </c>
      <c r="T1001" s="2">
        <f t="array" ref="T1001">INDEX('Purchase Behaviour'!L:L, MATCH($A1001,'Purchase Behaviour'!$A:$A, 0))</f>
        <v>4</v>
      </c>
      <c r="U1001" s="2">
        <f t="array" ref="U1001">INDEX('Purchase Behaviour'!M:M, MATCH($A1001,'Purchase Behaviour'!$A:$A, 0))</f>
        <v>34</v>
      </c>
      <c r="V1001" s="2">
        <f t="array" ref="V1001">INDEX('Campaign Performance'!B:B, MATCH(A1001,'Campaign Performance'!A:A, 0))</f>
        <v>0</v>
      </c>
      <c r="W1001" s="2">
        <f t="array" ref="W1001">INDEX('Campaign Performance'!C:C, MATCH($A1001,'Campaign Performance'!$A:$A, 0))</f>
        <v>0</v>
      </c>
      <c r="X1001" s="2">
        <f t="array" ref="X1001">INDEX('Campaign Performance'!D:D, MATCH($A1001,'Campaign Performance'!$A:$A, 0))</f>
        <v>0</v>
      </c>
      <c r="Y1001" s="2">
        <f t="array" ref="Y1001">INDEX('Campaign Performance'!E:E, MATCH($A1001,'Campaign Performance'!$A:$A, 0))</f>
        <v>0</v>
      </c>
      <c r="Z1001" s="2">
        <f t="array" ref="Z1001">INDEX('Campaign Performance'!F:F, MATCH($A1001,'Campaign Performance'!$A:$A, 0))</f>
        <v>0</v>
      </c>
      <c r="AA1001" s="2">
        <f t="array" ref="AA1001">INDEX('Campaign Performance'!G:G, MATCH($A1001,'Campaign Performance'!$A:$A, 0))</f>
        <v>0</v>
      </c>
      <c r="AB1001" s="2">
        <f t="array" ref="AB1001">INDEX('Campaign Performance'!H:H, MATCH($A1001,'Campaign Performance'!$A:$A, 0))</f>
        <v>0</v>
      </c>
      <c r="AC1001" s="5">
        <f t="shared" si="2"/>
        <v>65</v>
      </c>
      <c r="AD1001" s="5">
        <f t="shared" si="3"/>
        <v>12</v>
      </c>
      <c r="AE1001" s="5">
        <f t="shared" si="4"/>
        <v>1048.755156</v>
      </c>
      <c r="AF1001" s="5">
        <f t="shared" si="5"/>
        <v>0</v>
      </c>
      <c r="AG1001" s="5" t="str">
        <f t="shared" si="6"/>
        <v>Small family</v>
      </c>
      <c r="AH1001" s="5" t="str">
        <f t="shared" si="20"/>
        <v>Mid income</v>
      </c>
      <c r="AI1001" s="5" t="str">
        <f t="shared" si="7"/>
        <v>No</v>
      </c>
      <c r="AJ1001" s="5" t="str">
        <f t="shared" si="8"/>
        <v>No Acceptance</v>
      </c>
      <c r="AK1001" s="5">
        <f t="shared" si="9"/>
        <v>2</v>
      </c>
      <c r="AL1001" s="5">
        <f t="shared" si="10"/>
        <v>0.05315382981</v>
      </c>
      <c r="AM1001" s="5">
        <f t="shared" si="11"/>
        <v>0.6565656566</v>
      </c>
      <c r="AN1001" s="5">
        <f t="shared" si="12"/>
        <v>0.1111111111</v>
      </c>
      <c r="AO1001" s="5">
        <f t="shared" si="13"/>
        <v>0.03571428571</v>
      </c>
      <c r="AP1001" s="5">
        <f t="shared" si="14"/>
        <v>0</v>
      </c>
      <c r="AQ1001" s="5">
        <f t="shared" si="15"/>
        <v>0.5</v>
      </c>
      <c r="AR1001" s="5">
        <f t="shared" si="16"/>
        <v>0.2804962497</v>
      </c>
      <c r="AS1001" s="5">
        <f t="shared" si="17"/>
        <v>1114</v>
      </c>
      <c r="AT1001" s="5">
        <f t="shared" si="18"/>
        <v>0.5029030817</v>
      </c>
      <c r="AU1001" s="5" t="str">
        <f t="shared" si="19"/>
        <v>Mid</v>
      </c>
      <c r="AV1001" s="5"/>
      <c r="AW1001" s="5"/>
      <c r="AX1001" s="5"/>
      <c r="AY1001" s="5"/>
      <c r="AZ1001" s="5"/>
    </row>
    <row r="1002" ht="14.25" customHeight="1">
      <c r="A1002" s="5">
        <v>10473.0</v>
      </c>
      <c r="B1002" s="5">
        <v>1960.0</v>
      </c>
      <c r="C1002" s="5" t="s">
        <v>53</v>
      </c>
      <c r="D1002" s="5" t="s">
        <v>88</v>
      </c>
      <c r="E1002" s="5">
        <v>78028.0</v>
      </c>
      <c r="F1002" s="2">
        <f t="shared" si="1"/>
        <v>78028</v>
      </c>
      <c r="G1002" s="5">
        <v>0.0</v>
      </c>
      <c r="H1002" s="5">
        <v>0.0</v>
      </c>
      <c r="I1002" s="5" t="s">
        <v>226</v>
      </c>
      <c r="J1002" s="2">
        <f t="array" ref="J1002">INDEX('Purchase Behaviour'!B:B,MATCH(A1002,'Purchase Behaviour'!A:A, 0))</f>
        <v>338.7024532</v>
      </c>
      <c r="K1002" s="2">
        <f t="array" ref="K1002">INDEX('Purchase Behaviour'!C:C, MATCH(A1002,'Purchase Behaviour'!A:A, 0))</f>
        <v>288.8349515</v>
      </c>
      <c r="L1002" s="2">
        <f t="array" ref="L1002">INDEX('Purchase Behaviour'!D:D, MATCH($A1002,'Purchase Behaviour'!$A:$A, 0))</f>
        <v>296.4671813</v>
      </c>
      <c r="M1002" s="2">
        <f t="array" ref="M1002">INDEX('Purchase Behaviour'!E:E, MATCH($A1002,'Purchase Behaviour'!$A:$A, 0))</f>
        <v>103.2224615</v>
      </c>
      <c r="N1002" s="2">
        <f t="array" ref="N1002">INDEX('Purchase Behaviour'!F:F, MATCH($A1002,'Purchase Behaviour'!$A:$A, 0))</f>
        <v>173.5776405</v>
      </c>
      <c r="O1002" s="2">
        <f t="array" ref="O1002">INDEX('Purchase Behaviour'!G:G, MATCH($A1002,'Purchase Behaviour'!$A:$A, 0))</f>
        <v>345.9160683</v>
      </c>
      <c r="P1002" s="2">
        <f t="array" ref="P1002">INDEX('Purchase Behaviour'!H:H, MATCH($A1002,'Purchase Behaviour'!$A:$A, 0))</f>
        <v>1</v>
      </c>
      <c r="Q1002" s="2">
        <f t="array" ref="Q1002">INDEX('Purchase Behaviour'!I:I, MATCH($A1002,'Purchase Behaviour'!$A:$A, 0))</f>
        <v>6</v>
      </c>
      <c r="R1002" s="2">
        <f t="array" ref="R1002">INDEX('Purchase Behaviour'!J:J, MATCH($A1002,'Purchase Behaviour'!$A:$A, 0))</f>
        <v>4</v>
      </c>
      <c r="S1002" s="2">
        <f t="array" ref="S1002">INDEX('Purchase Behaviour'!K:K, MATCH($A1002,'Purchase Behaviour'!$A:$A, 0))</f>
        <v>9</v>
      </c>
      <c r="T1002" s="2">
        <f t="array" ref="T1002">INDEX('Purchase Behaviour'!L:L, MATCH($A1002,'Purchase Behaviour'!$A:$A, 0))</f>
        <v>7</v>
      </c>
      <c r="U1002" s="2">
        <f t="array" ref="U1002">INDEX('Purchase Behaviour'!M:M, MATCH($A1002,'Purchase Behaviour'!$A:$A, 0))</f>
        <v>38</v>
      </c>
      <c r="V1002" s="2">
        <f t="array" ref="V1002">INDEX('Campaign Performance'!B:B, MATCH(A1002,'Campaign Performance'!A:A, 0))</f>
        <v>0</v>
      </c>
      <c r="W1002" s="2">
        <f t="array" ref="W1002">INDEX('Campaign Performance'!C:C, MATCH($A1002,'Campaign Performance'!$A:$A, 0))</f>
        <v>1</v>
      </c>
      <c r="X1002" s="2">
        <f t="array" ref="X1002">INDEX('Campaign Performance'!D:D, MATCH($A1002,'Campaign Performance'!$A:$A, 0))</f>
        <v>1</v>
      </c>
      <c r="Y1002" s="2">
        <f t="array" ref="Y1002">INDEX('Campaign Performance'!E:E, MATCH($A1002,'Campaign Performance'!$A:$A, 0))</f>
        <v>0</v>
      </c>
      <c r="Z1002" s="2">
        <f t="array" ref="Z1002">INDEX('Campaign Performance'!F:F, MATCH($A1002,'Campaign Performance'!$A:$A, 0))</f>
        <v>0</v>
      </c>
      <c r="AA1002" s="2">
        <f t="array" ref="AA1002">INDEX('Campaign Performance'!G:G, MATCH($A1002,'Campaign Performance'!$A:$A, 0))</f>
        <v>1</v>
      </c>
      <c r="AB1002" s="2">
        <f t="array" ref="AB1002">INDEX('Campaign Performance'!H:H, MATCH($A1002,'Campaign Performance'!$A:$A, 0))</f>
        <v>1</v>
      </c>
      <c r="AC1002" s="5">
        <f t="shared" si="2"/>
        <v>65</v>
      </c>
      <c r="AD1002" s="5">
        <f t="shared" si="3"/>
        <v>13</v>
      </c>
      <c r="AE1002" s="5">
        <f t="shared" si="4"/>
        <v>1546.720756</v>
      </c>
      <c r="AF1002" s="5">
        <f t="shared" si="5"/>
        <v>2</v>
      </c>
      <c r="AG1002" s="5" t="str">
        <f t="shared" si="6"/>
        <v>No kids</v>
      </c>
      <c r="AH1002" s="5" t="str">
        <f t="shared" si="20"/>
        <v>High income</v>
      </c>
      <c r="AI1002" s="5" t="str">
        <f t="shared" si="7"/>
        <v>Yes</v>
      </c>
      <c r="AJ1002" s="5" t="str">
        <f t="shared" si="8"/>
        <v>Mid Acceptance</v>
      </c>
      <c r="AK1002" s="5">
        <f t="shared" si="9"/>
        <v>3</v>
      </c>
      <c r="AL1002" s="5">
        <f t="shared" si="10"/>
        <v>0.07839211221</v>
      </c>
      <c r="AM1002" s="5">
        <f t="shared" si="11"/>
        <v>0.6161616162</v>
      </c>
      <c r="AN1002" s="5">
        <f t="shared" si="12"/>
        <v>0.2222222222</v>
      </c>
      <c r="AO1002" s="5">
        <f t="shared" si="13"/>
        <v>0.1428571429</v>
      </c>
      <c r="AP1002" s="5">
        <f t="shared" si="14"/>
        <v>0.5</v>
      </c>
      <c r="AQ1002" s="5">
        <f t="shared" si="15"/>
        <v>1</v>
      </c>
      <c r="AR1002" s="5">
        <f t="shared" si="16"/>
        <v>0.4020655605</v>
      </c>
      <c r="AS1002" s="5">
        <f t="shared" si="17"/>
        <v>326</v>
      </c>
      <c r="AT1002" s="5">
        <f t="shared" si="18"/>
        <v>0.8548459134</v>
      </c>
      <c r="AU1002" s="5" t="str">
        <f t="shared" si="19"/>
        <v>High</v>
      </c>
      <c r="AV1002" s="5"/>
      <c r="AW1002" s="5"/>
      <c r="AX1002" s="5"/>
      <c r="AY1002" s="5"/>
      <c r="AZ1002" s="5"/>
    </row>
    <row r="1003" ht="14.25" customHeight="1">
      <c r="A1003" s="5">
        <v>7962.0</v>
      </c>
      <c r="B1003" s="5">
        <v>1987.0</v>
      </c>
      <c r="C1003" s="5" t="s">
        <v>53</v>
      </c>
      <c r="D1003" s="5" t="s">
        <v>47</v>
      </c>
      <c r="E1003" s="5">
        <v>95169.0</v>
      </c>
      <c r="F1003" s="2">
        <f t="shared" si="1"/>
        <v>95169</v>
      </c>
      <c r="G1003" s="5">
        <v>2.0</v>
      </c>
      <c r="H1003" s="5">
        <v>0.0</v>
      </c>
      <c r="I1003" s="5" t="s">
        <v>373</v>
      </c>
      <c r="J1003" s="2">
        <f t="array" ref="J1003">INDEX('Purchase Behaviour'!B:B,MATCH(A1003,'Purchase Behaviour'!A:A, 0))</f>
        <v>396.8345372</v>
      </c>
      <c r="K1003" s="2">
        <f t="array" ref="K1003">INDEX('Purchase Behaviour'!C:C, MATCH(A1003,'Purchase Behaviour'!A:A, 0))</f>
        <v>597.3070622</v>
      </c>
      <c r="L1003" s="2">
        <f t="array" ref="L1003">INDEX('Purchase Behaviour'!D:D, MATCH($A1003,'Purchase Behaviour'!$A:$A, 0))</f>
        <v>363.3139957</v>
      </c>
      <c r="M1003" s="2">
        <f t="array" ref="M1003">INDEX('Purchase Behaviour'!E:E, MATCH($A1003,'Purchase Behaviour'!$A:$A, 0))</f>
        <v>378.5857949</v>
      </c>
      <c r="N1003" s="2">
        <f t="array" ref="N1003">INDEX('Purchase Behaviour'!F:F, MATCH($A1003,'Purchase Behaviour'!$A:$A, 0))</f>
        <v>385.3969974</v>
      </c>
      <c r="O1003" s="2">
        <f t="array" ref="O1003">INDEX('Purchase Behaviour'!G:G, MATCH($A1003,'Purchase Behaviour'!$A:$A, 0))</f>
        <v>426.6666602</v>
      </c>
      <c r="P1003" s="2">
        <f t="array" ref="P1003">INDEX('Purchase Behaviour'!H:H, MATCH($A1003,'Purchase Behaviour'!$A:$A, 0))</f>
        <v>1</v>
      </c>
      <c r="Q1003" s="2">
        <f t="array" ref="Q1003">INDEX('Purchase Behaviour'!I:I, MATCH($A1003,'Purchase Behaviour'!$A:$A, 0))</f>
        <v>4</v>
      </c>
      <c r="R1003" s="2">
        <f t="array" ref="R1003">INDEX('Purchase Behaviour'!J:J, MATCH($A1003,'Purchase Behaviour'!$A:$A, 0))</f>
        <v>3</v>
      </c>
      <c r="S1003" s="2">
        <f t="array" ref="S1003">INDEX('Purchase Behaviour'!K:K, MATCH($A1003,'Purchase Behaviour'!$A:$A, 0))</f>
        <v>4</v>
      </c>
      <c r="T1003" s="2">
        <f t="array" ref="T1003">INDEX('Purchase Behaviour'!L:L, MATCH($A1003,'Purchase Behaviour'!$A:$A, 0))</f>
        <v>1</v>
      </c>
      <c r="U1003" s="2">
        <f t="array" ref="U1003">INDEX('Purchase Behaviour'!M:M, MATCH($A1003,'Purchase Behaviour'!$A:$A, 0))</f>
        <v>1</v>
      </c>
      <c r="V1003" s="2">
        <f t="array" ref="V1003">INDEX('Campaign Performance'!B:B, MATCH(A1003,'Campaign Performance'!A:A, 0))</f>
        <v>0</v>
      </c>
      <c r="W1003" s="2">
        <f t="array" ref="W1003">INDEX('Campaign Performance'!C:C, MATCH($A1003,'Campaign Performance'!$A:$A, 0))</f>
        <v>0</v>
      </c>
      <c r="X1003" s="2">
        <f t="array" ref="X1003">INDEX('Campaign Performance'!D:D, MATCH($A1003,'Campaign Performance'!$A:$A, 0))</f>
        <v>1</v>
      </c>
      <c r="Y1003" s="2">
        <f t="array" ref="Y1003">INDEX('Campaign Performance'!E:E, MATCH($A1003,'Campaign Performance'!$A:$A, 0))</f>
        <v>1</v>
      </c>
      <c r="Z1003" s="2">
        <f t="array" ref="Z1003">INDEX('Campaign Performance'!F:F, MATCH($A1003,'Campaign Performance'!$A:$A, 0))</f>
        <v>0</v>
      </c>
      <c r="AA1003" s="2">
        <f t="array" ref="AA1003">INDEX('Campaign Performance'!G:G, MATCH($A1003,'Campaign Performance'!$A:$A, 0))</f>
        <v>0</v>
      </c>
      <c r="AB1003" s="2">
        <f t="array" ref="AB1003">INDEX('Campaign Performance'!H:H, MATCH($A1003,'Campaign Performance'!$A:$A, 0))</f>
        <v>1</v>
      </c>
      <c r="AC1003" s="5">
        <f t="shared" si="2"/>
        <v>38</v>
      </c>
      <c r="AD1003" s="5">
        <f t="shared" si="3"/>
        <v>12</v>
      </c>
      <c r="AE1003" s="5">
        <f t="shared" si="4"/>
        <v>2548.105048</v>
      </c>
      <c r="AF1003" s="5">
        <f t="shared" si="5"/>
        <v>2</v>
      </c>
      <c r="AG1003" s="5" t="str">
        <f t="shared" si="6"/>
        <v>Large family</v>
      </c>
      <c r="AH1003" s="5" t="str">
        <f t="shared" si="20"/>
        <v>High income</v>
      </c>
      <c r="AI1003" s="5" t="str">
        <f t="shared" si="7"/>
        <v>Yes</v>
      </c>
      <c r="AJ1003" s="5" t="str">
        <f t="shared" si="8"/>
        <v>Mid Acceptance</v>
      </c>
      <c r="AK1003" s="5">
        <f t="shared" si="9"/>
        <v>3</v>
      </c>
      <c r="AL1003" s="5">
        <f t="shared" si="10"/>
        <v>0.1291450548</v>
      </c>
      <c r="AM1003" s="5">
        <f t="shared" si="11"/>
        <v>0.9898989899</v>
      </c>
      <c r="AN1003" s="5">
        <f t="shared" si="12"/>
        <v>0.1481481481</v>
      </c>
      <c r="AO1003" s="5">
        <f t="shared" si="13"/>
        <v>0.1071428571</v>
      </c>
      <c r="AP1003" s="5">
        <f t="shared" si="14"/>
        <v>0.5</v>
      </c>
      <c r="AQ1003" s="5">
        <f t="shared" si="15"/>
        <v>1</v>
      </c>
      <c r="AR1003" s="5">
        <f t="shared" si="16"/>
        <v>0.5121924686</v>
      </c>
      <c r="AS1003" s="5">
        <f t="shared" si="17"/>
        <v>23</v>
      </c>
      <c r="AT1003" s="5">
        <f t="shared" si="18"/>
        <v>0.9901741849</v>
      </c>
      <c r="AU1003" s="5" t="str">
        <f t="shared" si="19"/>
        <v>High</v>
      </c>
      <c r="AV1003" s="5"/>
      <c r="AW1003" s="5"/>
      <c r="AX1003" s="5"/>
      <c r="AY1003" s="5"/>
      <c r="AZ1003" s="5"/>
    </row>
    <row r="1004" ht="14.25" customHeight="1">
      <c r="A1004" s="5">
        <v>9984.0</v>
      </c>
      <c r="B1004" s="5">
        <v>1981.0</v>
      </c>
      <c r="C1004" s="5" t="s">
        <v>70</v>
      </c>
      <c r="D1004" s="5" t="s">
        <v>54</v>
      </c>
      <c r="E1004" s="5">
        <v>56337.0</v>
      </c>
      <c r="F1004" s="2">
        <f t="shared" si="1"/>
        <v>56337</v>
      </c>
      <c r="G1004" s="5">
        <v>1.0</v>
      </c>
      <c r="H1004" s="5">
        <v>0.0</v>
      </c>
      <c r="I1004" s="5" t="s">
        <v>387</v>
      </c>
      <c r="J1004" s="2">
        <f t="array" ref="J1004">INDEX('Purchase Behaviour'!B:B,MATCH(A1004,'Purchase Behaviour'!A:A, 0))</f>
        <v>277.4590915</v>
      </c>
      <c r="K1004" s="2">
        <f t="array" ref="K1004">INDEX('Purchase Behaviour'!C:C, MATCH(A1004,'Purchase Behaviour'!A:A, 0))</f>
        <v>234.5185133</v>
      </c>
      <c r="L1004" s="2">
        <f t="array" ref="L1004">INDEX('Purchase Behaviour'!D:D, MATCH($A1004,'Purchase Behaviour'!$A:$A, 0))</f>
        <v>318.8439959</v>
      </c>
      <c r="M1004" s="2">
        <f t="array" ref="M1004">INDEX('Purchase Behaviour'!E:E, MATCH($A1004,'Purchase Behaviour'!$A:$A, 0))</f>
        <v>467.9912012</v>
      </c>
      <c r="N1004" s="2">
        <f t="array" ref="N1004">INDEX('Purchase Behaviour'!F:F, MATCH($A1004,'Purchase Behaviour'!$A:$A, 0))</f>
        <v>198.3646434</v>
      </c>
      <c r="O1004" s="2">
        <f t="array" ref="O1004">INDEX('Purchase Behaviour'!G:G, MATCH($A1004,'Purchase Behaviour'!$A:$A, 0))</f>
        <v>303.3693022</v>
      </c>
      <c r="P1004" s="2">
        <f t="array" ref="P1004">INDEX('Purchase Behaviour'!H:H, MATCH($A1004,'Purchase Behaviour'!$A:$A, 0))</f>
        <v>5</v>
      </c>
      <c r="Q1004" s="2">
        <f t="array" ref="Q1004">INDEX('Purchase Behaviour'!I:I, MATCH($A1004,'Purchase Behaviour'!$A:$A, 0))</f>
        <v>8</v>
      </c>
      <c r="R1004" s="2">
        <f t="array" ref="R1004">INDEX('Purchase Behaviour'!J:J, MATCH($A1004,'Purchase Behaviour'!$A:$A, 0))</f>
        <v>5</v>
      </c>
      <c r="S1004" s="2">
        <f t="array" ref="S1004">INDEX('Purchase Behaviour'!K:K, MATCH($A1004,'Purchase Behaviour'!$A:$A, 0))</f>
        <v>4</v>
      </c>
      <c r="T1004" s="2">
        <f t="array" ref="T1004">INDEX('Purchase Behaviour'!L:L, MATCH($A1004,'Purchase Behaviour'!$A:$A, 0))</f>
        <v>8</v>
      </c>
      <c r="U1004" s="2">
        <f t="array" ref="U1004">INDEX('Purchase Behaviour'!M:M, MATCH($A1004,'Purchase Behaviour'!$A:$A, 0))</f>
        <v>25</v>
      </c>
      <c r="V1004" s="2">
        <f t="array" ref="V1004">INDEX('Campaign Performance'!B:B, MATCH(A1004,'Campaign Performance'!A:A, 0))</f>
        <v>1</v>
      </c>
      <c r="W1004" s="2">
        <f t="array" ref="W1004">INDEX('Campaign Performance'!C:C, MATCH($A1004,'Campaign Performance'!$A:$A, 0))</f>
        <v>0</v>
      </c>
      <c r="X1004" s="2">
        <f t="array" ref="X1004">INDEX('Campaign Performance'!D:D, MATCH($A1004,'Campaign Performance'!$A:$A, 0))</f>
        <v>0</v>
      </c>
      <c r="Y1004" s="2">
        <f t="array" ref="Y1004">INDEX('Campaign Performance'!E:E, MATCH($A1004,'Campaign Performance'!$A:$A, 0))</f>
        <v>1</v>
      </c>
      <c r="Z1004" s="2">
        <f t="array" ref="Z1004">INDEX('Campaign Performance'!F:F, MATCH($A1004,'Campaign Performance'!$A:$A, 0))</f>
        <v>0</v>
      </c>
      <c r="AA1004" s="2">
        <f t="array" ref="AA1004">INDEX('Campaign Performance'!G:G, MATCH($A1004,'Campaign Performance'!$A:$A, 0))</f>
        <v>0</v>
      </c>
      <c r="AB1004" s="2">
        <f t="array" ref="AB1004">INDEX('Campaign Performance'!H:H, MATCH($A1004,'Campaign Performance'!$A:$A, 0))</f>
        <v>1</v>
      </c>
      <c r="AC1004" s="5">
        <f t="shared" si="2"/>
        <v>44</v>
      </c>
      <c r="AD1004" s="5">
        <f t="shared" si="3"/>
        <v>12</v>
      </c>
      <c r="AE1004" s="5">
        <f t="shared" si="4"/>
        <v>1800.546747</v>
      </c>
      <c r="AF1004" s="5">
        <f t="shared" si="5"/>
        <v>2</v>
      </c>
      <c r="AG1004" s="5" t="str">
        <f t="shared" si="6"/>
        <v>Small family</v>
      </c>
      <c r="AH1004" s="5" t="str">
        <f t="shared" si="20"/>
        <v>High income</v>
      </c>
      <c r="AI1004" s="5" t="str">
        <f t="shared" si="7"/>
        <v>Yes</v>
      </c>
      <c r="AJ1004" s="5" t="str">
        <f t="shared" si="8"/>
        <v>Mid Acceptance</v>
      </c>
      <c r="AK1004" s="5">
        <f t="shared" si="9"/>
        <v>3</v>
      </c>
      <c r="AL1004" s="5">
        <f t="shared" si="10"/>
        <v>0.09125671979</v>
      </c>
      <c r="AM1004" s="5">
        <f t="shared" si="11"/>
        <v>0.7474747475</v>
      </c>
      <c r="AN1004" s="5">
        <f t="shared" si="12"/>
        <v>0.2962962963</v>
      </c>
      <c r="AO1004" s="5">
        <f t="shared" si="13"/>
        <v>0.1785714286</v>
      </c>
      <c r="AP1004" s="5">
        <f t="shared" si="14"/>
        <v>0.5</v>
      </c>
      <c r="AQ1004" s="5">
        <f t="shared" si="15"/>
        <v>1</v>
      </c>
      <c r="AR1004" s="5">
        <f t="shared" si="16"/>
        <v>0.4593581915</v>
      </c>
      <c r="AS1004" s="5">
        <f t="shared" si="17"/>
        <v>121</v>
      </c>
      <c r="AT1004" s="5">
        <f t="shared" si="18"/>
        <v>0.9464046449</v>
      </c>
      <c r="AU1004" s="5" t="str">
        <f t="shared" si="19"/>
        <v>High</v>
      </c>
      <c r="AV1004" s="5"/>
      <c r="AW1004" s="5"/>
      <c r="AX1004" s="5"/>
      <c r="AY1004" s="5"/>
      <c r="AZ1004" s="5"/>
    </row>
    <row r="1005" ht="14.25" customHeight="1">
      <c r="A1005" s="5">
        <v>5527.0</v>
      </c>
      <c r="B1005" s="5">
        <v>1987.0</v>
      </c>
      <c r="C1005" s="5" t="s">
        <v>46</v>
      </c>
      <c r="D1005" s="5" t="s">
        <v>50</v>
      </c>
      <c r="E1005" s="5">
        <v>22434.0</v>
      </c>
      <c r="F1005" s="2">
        <f t="shared" si="1"/>
        <v>22434</v>
      </c>
      <c r="G1005" s="5">
        <v>2.0</v>
      </c>
      <c r="H1005" s="5">
        <v>1.0</v>
      </c>
      <c r="I1005" s="5" t="s">
        <v>310</v>
      </c>
      <c r="J1005" s="2">
        <f t="array" ref="J1005">INDEX('Purchase Behaviour'!B:B,MATCH(A1005,'Purchase Behaviour'!A:A, 0))</f>
        <v>108.3596017</v>
      </c>
      <c r="K1005" s="2">
        <f t="array" ref="K1005">INDEX('Purchase Behaviour'!C:C, MATCH(A1005,'Purchase Behaviour'!A:A, 0))</f>
        <v>143.3115355</v>
      </c>
      <c r="L1005" s="2">
        <f t="array" ref="L1005">INDEX('Purchase Behaviour'!D:D, MATCH($A1005,'Purchase Behaviour'!$A:$A, 0))</f>
        <v>114.3185111</v>
      </c>
      <c r="M1005" s="2">
        <f t="array" ref="M1005">INDEX('Purchase Behaviour'!E:E, MATCH($A1005,'Purchase Behaviour'!$A:$A, 0))</f>
        <v>82.39138726</v>
      </c>
      <c r="N1005" s="2">
        <f t="array" ref="N1005">INDEX('Purchase Behaviour'!F:F, MATCH($A1005,'Purchase Behaviour'!$A:$A, 0))</f>
        <v>67.32516348</v>
      </c>
      <c r="O1005" s="2">
        <f t="array" ref="O1005">INDEX('Purchase Behaviour'!G:G, MATCH($A1005,'Purchase Behaviour'!$A:$A, 0))</f>
        <v>128.3159923</v>
      </c>
      <c r="P1005" s="2">
        <f t="array" ref="P1005">INDEX('Purchase Behaviour'!H:H, MATCH($A1005,'Purchase Behaviour'!$A:$A, 0))</f>
        <v>2</v>
      </c>
      <c r="Q1005" s="2">
        <f t="array" ref="Q1005">INDEX('Purchase Behaviour'!I:I, MATCH($A1005,'Purchase Behaviour'!$A:$A, 0))</f>
        <v>2</v>
      </c>
      <c r="R1005" s="2">
        <f t="array" ref="R1005">INDEX('Purchase Behaviour'!J:J, MATCH($A1005,'Purchase Behaviour'!$A:$A, 0))</f>
        <v>0</v>
      </c>
      <c r="S1005" s="2">
        <f t="array" ref="S1005">INDEX('Purchase Behaviour'!K:K, MATCH($A1005,'Purchase Behaviour'!$A:$A, 0))</f>
        <v>3</v>
      </c>
      <c r="T1005" s="2">
        <f t="array" ref="T1005">INDEX('Purchase Behaviour'!L:L, MATCH($A1005,'Purchase Behaviour'!$A:$A, 0))</f>
        <v>8</v>
      </c>
      <c r="U1005" s="2">
        <f t="array" ref="U1005">INDEX('Purchase Behaviour'!M:M, MATCH($A1005,'Purchase Behaviour'!$A:$A, 0))</f>
        <v>25</v>
      </c>
      <c r="V1005" s="2">
        <f t="array" ref="V1005">INDEX('Campaign Performance'!B:B, MATCH(A1005,'Campaign Performance'!A:A, 0))</f>
        <v>0</v>
      </c>
      <c r="W1005" s="2">
        <f t="array" ref="W1005">INDEX('Campaign Performance'!C:C, MATCH($A1005,'Campaign Performance'!$A:$A, 0))</f>
        <v>0</v>
      </c>
      <c r="X1005" s="2">
        <f t="array" ref="X1005">INDEX('Campaign Performance'!D:D, MATCH($A1005,'Campaign Performance'!$A:$A, 0))</f>
        <v>0</v>
      </c>
      <c r="Y1005" s="2">
        <f t="array" ref="Y1005">INDEX('Campaign Performance'!E:E, MATCH($A1005,'Campaign Performance'!$A:$A, 0))</f>
        <v>0</v>
      </c>
      <c r="Z1005" s="2">
        <f t="array" ref="Z1005">INDEX('Campaign Performance'!F:F, MATCH($A1005,'Campaign Performance'!$A:$A, 0))</f>
        <v>0</v>
      </c>
      <c r="AA1005" s="2">
        <f t="array" ref="AA1005">INDEX('Campaign Performance'!G:G, MATCH($A1005,'Campaign Performance'!$A:$A, 0))</f>
        <v>0</v>
      </c>
      <c r="AB1005" s="2">
        <f t="array" ref="AB1005">INDEX('Campaign Performance'!H:H, MATCH($A1005,'Campaign Performance'!$A:$A, 0))</f>
        <v>0</v>
      </c>
      <c r="AC1005" s="5">
        <f t="shared" si="2"/>
        <v>38</v>
      </c>
      <c r="AD1005" s="5">
        <f t="shared" si="3"/>
        <v>12</v>
      </c>
      <c r="AE1005" s="5">
        <f t="shared" si="4"/>
        <v>644.0221913</v>
      </c>
      <c r="AF1005" s="5">
        <f t="shared" si="5"/>
        <v>0</v>
      </c>
      <c r="AG1005" s="5" t="str">
        <f t="shared" si="6"/>
        <v>Large family</v>
      </c>
      <c r="AH1005" s="5" t="str">
        <f t="shared" si="20"/>
        <v>Low income</v>
      </c>
      <c r="AI1005" s="5" t="str">
        <f t="shared" si="7"/>
        <v>No</v>
      </c>
      <c r="AJ1005" s="5" t="str">
        <f t="shared" si="8"/>
        <v>No Acceptance</v>
      </c>
      <c r="AK1005" s="5">
        <f t="shared" si="9"/>
        <v>1</v>
      </c>
      <c r="AL1005" s="5">
        <f t="shared" si="10"/>
        <v>0.03264083687</v>
      </c>
      <c r="AM1005" s="5">
        <f t="shared" si="11"/>
        <v>0.7474747475</v>
      </c>
      <c r="AN1005" s="5">
        <f t="shared" si="12"/>
        <v>0.07407407407</v>
      </c>
      <c r="AO1005" s="5">
        <f t="shared" si="13"/>
        <v>0</v>
      </c>
      <c r="AP1005" s="5">
        <f t="shared" si="14"/>
        <v>0</v>
      </c>
      <c r="AQ1005" s="5">
        <f t="shared" si="15"/>
        <v>0</v>
      </c>
      <c r="AR1005" s="5">
        <f t="shared" si="16"/>
        <v>0.2435137446</v>
      </c>
      <c r="AS1005" s="5">
        <f t="shared" si="17"/>
        <v>1366</v>
      </c>
      <c r="AT1005" s="5">
        <f t="shared" si="18"/>
        <v>0.3903528361</v>
      </c>
      <c r="AU1005" s="5" t="str">
        <f t="shared" si="19"/>
        <v>Low</v>
      </c>
      <c r="AV1005" s="5"/>
      <c r="AW1005" s="5"/>
      <c r="AX1005" s="5"/>
      <c r="AY1005" s="5"/>
      <c r="AZ1005" s="5"/>
    </row>
    <row r="1006" ht="14.25" customHeight="1">
      <c r="A1006" s="5">
        <v>6374.0</v>
      </c>
      <c r="B1006" s="5">
        <v>1960.0</v>
      </c>
      <c r="C1006" s="5" t="s">
        <v>53</v>
      </c>
      <c r="D1006" s="5" t="s">
        <v>54</v>
      </c>
      <c r="E1006" s="5">
        <v>36930.0</v>
      </c>
      <c r="F1006" s="2">
        <f t="shared" si="1"/>
        <v>36930</v>
      </c>
      <c r="G1006" s="5">
        <v>0.0</v>
      </c>
      <c r="H1006" s="5">
        <v>0.0</v>
      </c>
      <c r="I1006" s="5" t="s">
        <v>147</v>
      </c>
      <c r="J1006" s="2">
        <f t="array" ref="J1006">INDEX('Purchase Behaviour'!B:B,MATCH(A1006,'Purchase Behaviour'!A:A, 0))</f>
        <v>115.4226343</v>
      </c>
      <c r="K1006" s="2">
        <f t="array" ref="K1006">INDEX('Purchase Behaviour'!C:C, MATCH(A1006,'Purchase Behaviour'!A:A, 0))</f>
        <v>243.64426</v>
      </c>
      <c r="L1006" s="2">
        <f t="array" ref="L1006">INDEX('Purchase Behaviour'!D:D, MATCH($A1006,'Purchase Behaviour'!$A:$A, 0))</f>
        <v>207.9889792</v>
      </c>
      <c r="M1006" s="2">
        <f t="array" ref="M1006">INDEX('Purchase Behaviour'!E:E, MATCH($A1006,'Purchase Behaviour'!$A:$A, 0))</f>
        <v>181.6109607</v>
      </c>
      <c r="N1006" s="2">
        <f t="array" ref="N1006">INDEX('Purchase Behaviour'!F:F, MATCH($A1006,'Purchase Behaviour'!$A:$A, 0))</f>
        <v>102.5044111</v>
      </c>
      <c r="O1006" s="2">
        <f t="array" ref="O1006">INDEX('Purchase Behaviour'!G:G, MATCH($A1006,'Purchase Behaviour'!$A:$A, 0))</f>
        <v>214.8950309</v>
      </c>
      <c r="P1006" s="2">
        <f t="array" ref="P1006">INDEX('Purchase Behaviour'!H:H, MATCH($A1006,'Purchase Behaviour'!$A:$A, 0))</f>
        <v>5</v>
      </c>
      <c r="Q1006" s="2">
        <f t="array" ref="Q1006">INDEX('Purchase Behaviour'!I:I, MATCH($A1006,'Purchase Behaviour'!$A:$A, 0))</f>
        <v>5</v>
      </c>
      <c r="R1006" s="2">
        <f t="array" ref="R1006">INDEX('Purchase Behaviour'!J:J, MATCH($A1006,'Purchase Behaviour'!$A:$A, 0))</f>
        <v>2</v>
      </c>
      <c r="S1006" s="2">
        <f t="array" ref="S1006">INDEX('Purchase Behaviour'!K:K, MATCH($A1006,'Purchase Behaviour'!$A:$A, 0))</f>
        <v>4</v>
      </c>
      <c r="T1006" s="2">
        <f t="array" ref="T1006">INDEX('Purchase Behaviour'!L:L, MATCH($A1006,'Purchase Behaviour'!$A:$A, 0))</f>
        <v>8</v>
      </c>
      <c r="U1006" s="2">
        <f t="array" ref="U1006">INDEX('Purchase Behaviour'!M:M, MATCH($A1006,'Purchase Behaviour'!$A:$A, 0))</f>
        <v>50</v>
      </c>
      <c r="V1006" s="2">
        <f t="array" ref="V1006">INDEX('Campaign Performance'!B:B, MATCH(A1006,'Campaign Performance'!A:A, 0))</f>
        <v>0</v>
      </c>
      <c r="W1006" s="2">
        <f t="array" ref="W1006">INDEX('Campaign Performance'!C:C, MATCH($A1006,'Campaign Performance'!$A:$A, 0))</f>
        <v>0</v>
      </c>
      <c r="X1006" s="2">
        <f t="array" ref="X1006">INDEX('Campaign Performance'!D:D, MATCH($A1006,'Campaign Performance'!$A:$A, 0))</f>
        <v>0</v>
      </c>
      <c r="Y1006" s="2">
        <f t="array" ref="Y1006">INDEX('Campaign Performance'!E:E, MATCH($A1006,'Campaign Performance'!$A:$A, 0))</f>
        <v>0</v>
      </c>
      <c r="Z1006" s="2">
        <f t="array" ref="Z1006">INDEX('Campaign Performance'!F:F, MATCH($A1006,'Campaign Performance'!$A:$A, 0))</f>
        <v>0</v>
      </c>
      <c r="AA1006" s="2">
        <f t="array" ref="AA1006">INDEX('Campaign Performance'!G:G, MATCH($A1006,'Campaign Performance'!$A:$A, 0))</f>
        <v>0</v>
      </c>
      <c r="AB1006" s="2">
        <f t="array" ref="AB1006">INDEX('Campaign Performance'!H:H, MATCH($A1006,'Campaign Performance'!$A:$A, 0))</f>
        <v>0</v>
      </c>
      <c r="AC1006" s="5">
        <f t="shared" si="2"/>
        <v>65</v>
      </c>
      <c r="AD1006" s="5">
        <f t="shared" si="3"/>
        <v>12</v>
      </c>
      <c r="AE1006" s="5">
        <f t="shared" si="4"/>
        <v>1066.066276</v>
      </c>
      <c r="AF1006" s="5">
        <f t="shared" si="5"/>
        <v>0</v>
      </c>
      <c r="AG1006" s="5" t="str">
        <f t="shared" si="6"/>
        <v>No kids</v>
      </c>
      <c r="AH1006" s="5" t="str">
        <f t="shared" si="20"/>
        <v>Mid income</v>
      </c>
      <c r="AI1006" s="5" t="str">
        <f t="shared" si="7"/>
        <v>No</v>
      </c>
      <c r="AJ1006" s="5" t="str">
        <f t="shared" si="8"/>
        <v>No Acceptance</v>
      </c>
      <c r="AK1006" s="5">
        <f t="shared" si="9"/>
        <v>2</v>
      </c>
      <c r="AL1006" s="5">
        <f t="shared" si="10"/>
        <v>0.05403120557</v>
      </c>
      <c r="AM1006" s="5">
        <f t="shared" si="11"/>
        <v>0.4949494949</v>
      </c>
      <c r="AN1006" s="5">
        <f t="shared" si="12"/>
        <v>0.1851851852</v>
      </c>
      <c r="AO1006" s="5">
        <f t="shared" si="13"/>
        <v>0.07142857143</v>
      </c>
      <c r="AP1006" s="5">
        <f t="shared" si="14"/>
        <v>0</v>
      </c>
      <c r="AQ1006" s="5">
        <f t="shared" si="15"/>
        <v>0.5</v>
      </c>
      <c r="AR1006" s="5">
        <f t="shared" si="16"/>
        <v>0.2469132848</v>
      </c>
      <c r="AS1006" s="5">
        <f t="shared" si="17"/>
        <v>1343</v>
      </c>
      <c r="AT1006" s="5">
        <f t="shared" si="18"/>
        <v>0.4006252791</v>
      </c>
      <c r="AU1006" s="5" t="str">
        <f t="shared" si="19"/>
        <v>Low</v>
      </c>
      <c r="AV1006" s="5"/>
      <c r="AW1006" s="5"/>
      <c r="AX1006" s="5"/>
      <c r="AY1006" s="5"/>
      <c r="AZ1006" s="5"/>
    </row>
    <row r="1007" ht="14.25" customHeight="1">
      <c r="A1007" s="5">
        <v>7453.0</v>
      </c>
      <c r="B1007" s="5">
        <v>1960.0</v>
      </c>
      <c r="C1007" s="5" t="s">
        <v>46</v>
      </c>
      <c r="D1007" s="5" t="s">
        <v>47</v>
      </c>
      <c r="E1007" s="5">
        <v>36130.0</v>
      </c>
      <c r="F1007" s="2">
        <f t="shared" si="1"/>
        <v>36130</v>
      </c>
      <c r="G1007" s="5">
        <v>0.0</v>
      </c>
      <c r="H1007" s="5">
        <v>0.0</v>
      </c>
      <c r="I1007" s="5" t="s">
        <v>151</v>
      </c>
      <c r="J1007" s="2">
        <f t="array" ref="J1007">INDEX('Purchase Behaviour'!B:B,MATCH(A1007,'Purchase Behaviour'!A:A, 0))</f>
        <v>262.3219463</v>
      </c>
      <c r="K1007" s="2">
        <f t="array" ref="K1007">INDEX('Purchase Behaviour'!C:C, MATCH(A1007,'Purchase Behaviour'!A:A, 0))</f>
        <v>149.3629955</v>
      </c>
      <c r="L1007" s="2">
        <f t="array" ref="L1007">INDEX('Purchase Behaviour'!D:D, MATCH($A1007,'Purchase Behaviour'!$A:$A, 0))</f>
        <v>131.8364288</v>
      </c>
      <c r="M1007" s="2">
        <f t="array" ref="M1007">INDEX('Purchase Behaviour'!E:E, MATCH($A1007,'Purchase Behaviour'!$A:$A, 0))</f>
        <v>167.7888965</v>
      </c>
      <c r="N1007" s="2">
        <f t="array" ref="N1007">INDEX('Purchase Behaviour'!F:F, MATCH($A1007,'Purchase Behaviour'!$A:$A, 0))</f>
        <v>198.7118877</v>
      </c>
      <c r="O1007" s="2">
        <f t="array" ref="O1007">INDEX('Purchase Behaviour'!G:G, MATCH($A1007,'Purchase Behaviour'!$A:$A, 0))</f>
        <v>143.4920267</v>
      </c>
      <c r="P1007" s="2">
        <f t="array" ref="P1007">INDEX('Purchase Behaviour'!H:H, MATCH($A1007,'Purchase Behaviour'!$A:$A, 0))</f>
        <v>6</v>
      </c>
      <c r="Q1007" s="2">
        <f t="array" ref="Q1007">INDEX('Purchase Behaviour'!I:I, MATCH($A1007,'Purchase Behaviour'!$A:$A, 0))</f>
        <v>3</v>
      </c>
      <c r="R1007" s="2">
        <f t="array" ref="R1007">INDEX('Purchase Behaviour'!J:J, MATCH($A1007,'Purchase Behaviour'!$A:$A, 0))</f>
        <v>8</v>
      </c>
      <c r="S1007" s="2">
        <f t="array" ref="S1007">INDEX('Purchase Behaviour'!K:K, MATCH($A1007,'Purchase Behaviour'!$A:$A, 0))</f>
        <v>4</v>
      </c>
      <c r="T1007" s="2">
        <f t="array" ref="T1007">INDEX('Purchase Behaviour'!L:L, MATCH($A1007,'Purchase Behaviour'!$A:$A, 0))</f>
        <v>4</v>
      </c>
      <c r="U1007" s="2">
        <f t="array" ref="U1007">INDEX('Purchase Behaviour'!M:M, MATCH($A1007,'Purchase Behaviour'!$A:$A, 0))</f>
        <v>46</v>
      </c>
      <c r="V1007" s="2">
        <f t="array" ref="V1007">INDEX('Campaign Performance'!B:B, MATCH(A1007,'Campaign Performance'!A:A, 0))</f>
        <v>1</v>
      </c>
      <c r="W1007" s="2">
        <f t="array" ref="W1007">INDEX('Campaign Performance'!C:C, MATCH($A1007,'Campaign Performance'!$A:$A, 0))</f>
        <v>0</v>
      </c>
      <c r="X1007" s="2">
        <f t="array" ref="X1007">INDEX('Campaign Performance'!D:D, MATCH($A1007,'Campaign Performance'!$A:$A, 0))</f>
        <v>0</v>
      </c>
      <c r="Y1007" s="2">
        <f t="array" ref="Y1007">INDEX('Campaign Performance'!E:E, MATCH($A1007,'Campaign Performance'!$A:$A, 0))</f>
        <v>0</v>
      </c>
      <c r="Z1007" s="2">
        <f t="array" ref="Z1007">INDEX('Campaign Performance'!F:F, MATCH($A1007,'Campaign Performance'!$A:$A, 0))</f>
        <v>0</v>
      </c>
      <c r="AA1007" s="2">
        <f t="array" ref="AA1007">INDEX('Campaign Performance'!G:G, MATCH($A1007,'Campaign Performance'!$A:$A, 0))</f>
        <v>0</v>
      </c>
      <c r="AB1007" s="2">
        <f t="array" ref="AB1007">INDEX('Campaign Performance'!H:H, MATCH($A1007,'Campaign Performance'!$A:$A, 0))</f>
        <v>1</v>
      </c>
      <c r="AC1007" s="5">
        <f t="shared" si="2"/>
        <v>65</v>
      </c>
      <c r="AD1007" s="5">
        <f t="shared" si="3"/>
        <v>12</v>
      </c>
      <c r="AE1007" s="5">
        <f t="shared" si="4"/>
        <v>1053.514181</v>
      </c>
      <c r="AF1007" s="5">
        <f t="shared" si="5"/>
        <v>1</v>
      </c>
      <c r="AG1007" s="5" t="str">
        <f t="shared" si="6"/>
        <v>No kids</v>
      </c>
      <c r="AH1007" s="5" t="str">
        <f t="shared" si="20"/>
        <v>Mid income</v>
      </c>
      <c r="AI1007" s="5" t="str">
        <f t="shared" si="7"/>
        <v>Yes</v>
      </c>
      <c r="AJ1007" s="5" t="str">
        <f t="shared" si="8"/>
        <v>Low Acceptance</v>
      </c>
      <c r="AK1007" s="5">
        <f t="shared" si="9"/>
        <v>2</v>
      </c>
      <c r="AL1007" s="5">
        <f t="shared" si="10"/>
        <v>0.05339503048</v>
      </c>
      <c r="AM1007" s="5">
        <f t="shared" si="11"/>
        <v>0.5353535354</v>
      </c>
      <c r="AN1007" s="5">
        <f t="shared" si="12"/>
        <v>0.1111111111</v>
      </c>
      <c r="AO1007" s="5">
        <f t="shared" si="13"/>
        <v>0.2857142857</v>
      </c>
      <c r="AP1007" s="5">
        <f t="shared" si="14"/>
        <v>0.25</v>
      </c>
      <c r="AQ1007" s="5">
        <f t="shared" si="15"/>
        <v>0.5</v>
      </c>
      <c r="AR1007" s="5">
        <f t="shared" si="16"/>
        <v>0.2941929135</v>
      </c>
      <c r="AS1007" s="5">
        <f t="shared" si="17"/>
        <v>998</v>
      </c>
      <c r="AT1007" s="5">
        <f t="shared" si="18"/>
        <v>0.554711925</v>
      </c>
      <c r="AU1007" s="5" t="str">
        <f t="shared" si="19"/>
        <v>Mid</v>
      </c>
      <c r="AV1007" s="5"/>
      <c r="AW1007" s="5"/>
      <c r="AX1007" s="5"/>
      <c r="AY1007" s="5"/>
      <c r="AZ1007" s="5"/>
    </row>
    <row r="1008" ht="14.25" customHeight="1">
      <c r="A1008" s="5">
        <v>8952.0</v>
      </c>
      <c r="B1008" s="5">
        <v>1960.0</v>
      </c>
      <c r="C1008" s="5" t="s">
        <v>56</v>
      </c>
      <c r="D1008" s="5" t="s">
        <v>54</v>
      </c>
      <c r="E1008" s="5">
        <v>65569.0</v>
      </c>
      <c r="F1008" s="2">
        <f t="shared" si="1"/>
        <v>65569</v>
      </c>
      <c r="G1008" s="5">
        <v>0.0</v>
      </c>
      <c r="H1008" s="5">
        <v>0.0</v>
      </c>
      <c r="I1008" s="5" t="s">
        <v>191</v>
      </c>
      <c r="J1008" s="2">
        <f t="array" ref="J1008">INDEX('Purchase Behaviour'!B:B,MATCH(A1008,'Purchase Behaviour'!A:A, 0))</f>
        <v>404.0214808</v>
      </c>
      <c r="K1008" s="2">
        <f t="array" ref="K1008">INDEX('Purchase Behaviour'!C:C, MATCH(A1008,'Purchase Behaviour'!A:A, 0))</f>
        <v>505.5760574</v>
      </c>
      <c r="L1008" s="2">
        <f t="array" ref="L1008">INDEX('Purchase Behaviour'!D:D, MATCH($A1008,'Purchase Behaviour'!$A:$A, 0))</f>
        <v>346.8998065</v>
      </c>
      <c r="M1008" s="2">
        <f t="array" ref="M1008">INDEX('Purchase Behaviour'!E:E, MATCH($A1008,'Purchase Behaviour'!$A:$A, 0))</f>
        <v>281.1158198</v>
      </c>
      <c r="N1008" s="2">
        <f t="array" ref="N1008">INDEX('Purchase Behaviour'!F:F, MATCH($A1008,'Purchase Behaviour'!$A:$A, 0))</f>
        <v>357.9192803</v>
      </c>
      <c r="O1008" s="2">
        <f t="array" ref="O1008">INDEX('Purchase Behaviour'!G:G, MATCH($A1008,'Purchase Behaviour'!$A:$A, 0))</f>
        <v>431.9423093</v>
      </c>
      <c r="P1008" s="2">
        <f t="array" ref="P1008">INDEX('Purchase Behaviour'!H:H, MATCH($A1008,'Purchase Behaviour'!$A:$A, 0))</f>
        <v>2</v>
      </c>
      <c r="Q1008" s="2">
        <f t="array" ref="Q1008">INDEX('Purchase Behaviour'!I:I, MATCH($A1008,'Purchase Behaviour'!$A:$A, 0))</f>
        <v>6</v>
      </c>
      <c r="R1008" s="2">
        <f t="array" ref="R1008">INDEX('Purchase Behaviour'!J:J, MATCH($A1008,'Purchase Behaviour'!$A:$A, 0))</f>
        <v>5</v>
      </c>
      <c r="S1008" s="2">
        <f t="array" ref="S1008">INDEX('Purchase Behaviour'!K:K, MATCH($A1008,'Purchase Behaviour'!$A:$A, 0))</f>
        <v>10</v>
      </c>
      <c r="T1008" s="2">
        <f t="array" ref="T1008">INDEX('Purchase Behaviour'!L:L, MATCH($A1008,'Purchase Behaviour'!$A:$A, 0))</f>
        <v>3</v>
      </c>
      <c r="U1008" s="2">
        <f t="array" ref="U1008">INDEX('Purchase Behaviour'!M:M, MATCH($A1008,'Purchase Behaviour'!$A:$A, 0))</f>
        <v>96</v>
      </c>
      <c r="V1008" s="2">
        <f t="array" ref="V1008">INDEX('Campaign Performance'!B:B, MATCH(A1008,'Campaign Performance'!A:A, 0))</f>
        <v>0</v>
      </c>
      <c r="W1008" s="2">
        <f t="array" ref="W1008">INDEX('Campaign Performance'!C:C, MATCH($A1008,'Campaign Performance'!$A:$A, 0))</f>
        <v>0</v>
      </c>
      <c r="X1008" s="2">
        <f t="array" ref="X1008">INDEX('Campaign Performance'!D:D, MATCH($A1008,'Campaign Performance'!$A:$A, 0))</f>
        <v>0</v>
      </c>
      <c r="Y1008" s="2">
        <f t="array" ref="Y1008">INDEX('Campaign Performance'!E:E, MATCH($A1008,'Campaign Performance'!$A:$A, 0))</f>
        <v>0</v>
      </c>
      <c r="Z1008" s="2">
        <f t="array" ref="Z1008">INDEX('Campaign Performance'!F:F, MATCH($A1008,'Campaign Performance'!$A:$A, 0))</f>
        <v>0</v>
      </c>
      <c r="AA1008" s="2">
        <f t="array" ref="AA1008">INDEX('Campaign Performance'!G:G, MATCH($A1008,'Campaign Performance'!$A:$A, 0))</f>
        <v>0</v>
      </c>
      <c r="AB1008" s="2">
        <f t="array" ref="AB1008">INDEX('Campaign Performance'!H:H, MATCH($A1008,'Campaign Performance'!$A:$A, 0))</f>
        <v>0</v>
      </c>
      <c r="AC1008" s="5">
        <f t="shared" si="2"/>
        <v>65</v>
      </c>
      <c r="AD1008" s="5">
        <f t="shared" si="3"/>
        <v>13</v>
      </c>
      <c r="AE1008" s="5">
        <f t="shared" si="4"/>
        <v>2327.474754</v>
      </c>
      <c r="AF1008" s="5">
        <f t="shared" si="5"/>
        <v>0</v>
      </c>
      <c r="AG1008" s="5" t="str">
        <f t="shared" si="6"/>
        <v>No kids</v>
      </c>
      <c r="AH1008" s="5" t="str">
        <f t="shared" si="20"/>
        <v>High income</v>
      </c>
      <c r="AI1008" s="5" t="str">
        <f t="shared" si="7"/>
        <v>No</v>
      </c>
      <c r="AJ1008" s="5" t="str">
        <f t="shared" si="8"/>
        <v>No Acceptance</v>
      </c>
      <c r="AK1008" s="5">
        <f t="shared" si="9"/>
        <v>3</v>
      </c>
      <c r="AL1008" s="5">
        <f t="shared" si="10"/>
        <v>0.1179628975</v>
      </c>
      <c r="AM1008" s="5">
        <f t="shared" si="11"/>
        <v>0.0303030303</v>
      </c>
      <c r="AN1008" s="5">
        <f t="shared" si="12"/>
        <v>0.2222222222</v>
      </c>
      <c r="AO1008" s="5">
        <f t="shared" si="13"/>
        <v>0.1785714286</v>
      </c>
      <c r="AP1008" s="5">
        <f t="shared" si="14"/>
        <v>0</v>
      </c>
      <c r="AQ1008" s="5">
        <f t="shared" si="15"/>
        <v>1</v>
      </c>
      <c r="AR1008" s="5">
        <f t="shared" si="16"/>
        <v>0.1897721097</v>
      </c>
      <c r="AS1008" s="5">
        <f t="shared" si="17"/>
        <v>1734</v>
      </c>
      <c r="AT1008" s="5">
        <f t="shared" si="18"/>
        <v>0.2259937472</v>
      </c>
      <c r="AU1008" s="5" t="str">
        <f t="shared" si="19"/>
        <v>Low</v>
      </c>
      <c r="AV1008" s="5"/>
      <c r="AW1008" s="5"/>
      <c r="AX1008" s="5"/>
      <c r="AY1008" s="5"/>
      <c r="AZ1008" s="5"/>
    </row>
    <row r="1009" ht="14.25" customHeight="1">
      <c r="A1009" s="5">
        <v>241.0</v>
      </c>
      <c r="B1009" s="5">
        <v>1960.0</v>
      </c>
      <c r="C1009" s="5" t="s">
        <v>46</v>
      </c>
      <c r="D1009" s="5" t="s">
        <v>50</v>
      </c>
      <c r="E1009" s="5">
        <v>83844.0</v>
      </c>
      <c r="F1009" s="2">
        <f t="shared" si="1"/>
        <v>83844</v>
      </c>
      <c r="G1009" s="5">
        <v>0.0</v>
      </c>
      <c r="H1009" s="5">
        <v>0.0</v>
      </c>
      <c r="I1009" s="5" t="s">
        <v>504</v>
      </c>
      <c r="J1009" s="2">
        <f t="array" ref="J1009">INDEX('Purchase Behaviour'!B:B,MATCH(A1009,'Purchase Behaviour'!A:A, 0))</f>
        <v>421.6827739</v>
      </c>
      <c r="K1009" s="2">
        <f t="array" ref="K1009">INDEX('Purchase Behaviour'!C:C, MATCH(A1009,'Purchase Behaviour'!A:A, 0))</f>
        <v>463.4652349</v>
      </c>
      <c r="L1009" s="2">
        <f t="array" ref="L1009">INDEX('Purchase Behaviour'!D:D, MATCH($A1009,'Purchase Behaviour'!$A:$A, 0))</f>
        <v>491.6666933</v>
      </c>
      <c r="M1009" s="2">
        <f t="array" ref="M1009">INDEX('Purchase Behaviour'!E:E, MATCH($A1009,'Purchase Behaviour'!$A:$A, 0))</f>
        <v>288.7985305</v>
      </c>
      <c r="N1009" s="2">
        <f t="array" ref="N1009">INDEX('Purchase Behaviour'!F:F, MATCH($A1009,'Purchase Behaviour'!$A:$A, 0))</f>
        <v>460.1307238</v>
      </c>
      <c r="O1009" s="2">
        <f t="array" ref="O1009">INDEX('Purchase Behaviour'!G:G, MATCH($A1009,'Purchase Behaviour'!$A:$A, 0))</f>
        <v>228.9087224</v>
      </c>
      <c r="P1009" s="2">
        <f t="array" ref="P1009">INDEX('Purchase Behaviour'!H:H, MATCH($A1009,'Purchase Behaviour'!$A:$A, 0))</f>
        <v>1</v>
      </c>
      <c r="Q1009" s="2">
        <f t="array" ref="Q1009">INDEX('Purchase Behaviour'!I:I, MATCH($A1009,'Purchase Behaviour'!$A:$A, 0))</f>
        <v>4</v>
      </c>
      <c r="R1009" s="2">
        <f t="array" ref="R1009">INDEX('Purchase Behaviour'!J:J, MATCH($A1009,'Purchase Behaviour'!$A:$A, 0))</f>
        <v>4</v>
      </c>
      <c r="S1009" s="2">
        <f t="array" ref="S1009">INDEX('Purchase Behaviour'!K:K, MATCH($A1009,'Purchase Behaviour'!$A:$A, 0))</f>
        <v>11</v>
      </c>
      <c r="T1009" s="2">
        <f t="array" ref="T1009">INDEX('Purchase Behaviour'!L:L, MATCH($A1009,'Purchase Behaviour'!$A:$A, 0))</f>
        <v>1</v>
      </c>
      <c r="U1009" s="2">
        <f t="array" ref="U1009">INDEX('Purchase Behaviour'!M:M, MATCH($A1009,'Purchase Behaviour'!$A:$A, 0))</f>
        <v>57</v>
      </c>
      <c r="V1009" s="2">
        <f t="array" ref="V1009">INDEX('Campaign Performance'!B:B, MATCH(A1009,'Campaign Performance'!A:A, 0))</f>
        <v>0</v>
      </c>
      <c r="W1009" s="2">
        <f t="array" ref="W1009">INDEX('Campaign Performance'!C:C, MATCH($A1009,'Campaign Performance'!$A:$A, 0))</f>
        <v>0</v>
      </c>
      <c r="X1009" s="2">
        <f t="array" ref="X1009">INDEX('Campaign Performance'!D:D, MATCH($A1009,'Campaign Performance'!$A:$A, 0))</f>
        <v>1</v>
      </c>
      <c r="Y1009" s="2">
        <f t="array" ref="Y1009">INDEX('Campaign Performance'!E:E, MATCH($A1009,'Campaign Performance'!$A:$A, 0))</f>
        <v>0</v>
      </c>
      <c r="Z1009" s="2">
        <f t="array" ref="Z1009">INDEX('Campaign Performance'!F:F, MATCH($A1009,'Campaign Performance'!$A:$A, 0))</f>
        <v>0</v>
      </c>
      <c r="AA1009" s="2">
        <f t="array" ref="AA1009">INDEX('Campaign Performance'!G:G, MATCH($A1009,'Campaign Performance'!$A:$A, 0))</f>
        <v>0</v>
      </c>
      <c r="AB1009" s="2">
        <f t="array" ref="AB1009">INDEX('Campaign Performance'!H:H, MATCH($A1009,'Campaign Performance'!$A:$A, 0))</f>
        <v>0</v>
      </c>
      <c r="AC1009" s="5">
        <f t="shared" si="2"/>
        <v>65</v>
      </c>
      <c r="AD1009" s="5">
        <f t="shared" si="3"/>
        <v>12</v>
      </c>
      <c r="AE1009" s="5">
        <f t="shared" si="4"/>
        <v>2354.652679</v>
      </c>
      <c r="AF1009" s="5">
        <f t="shared" si="5"/>
        <v>1</v>
      </c>
      <c r="AG1009" s="5" t="str">
        <f t="shared" si="6"/>
        <v>No kids</v>
      </c>
      <c r="AH1009" s="5" t="str">
        <f t="shared" si="20"/>
        <v>High income</v>
      </c>
      <c r="AI1009" s="5" t="str">
        <f t="shared" si="7"/>
        <v>No</v>
      </c>
      <c r="AJ1009" s="5" t="str">
        <f t="shared" si="8"/>
        <v>Low Acceptance</v>
      </c>
      <c r="AK1009" s="5">
        <f t="shared" si="9"/>
        <v>3</v>
      </c>
      <c r="AL1009" s="5">
        <f t="shared" si="10"/>
        <v>0.1193403504</v>
      </c>
      <c r="AM1009" s="5">
        <f t="shared" si="11"/>
        <v>0.4242424242</v>
      </c>
      <c r="AN1009" s="5">
        <f t="shared" si="12"/>
        <v>0.1481481481</v>
      </c>
      <c r="AO1009" s="5">
        <f t="shared" si="13"/>
        <v>0.1428571429</v>
      </c>
      <c r="AP1009" s="5">
        <f t="shared" si="14"/>
        <v>0.25</v>
      </c>
      <c r="AQ1009" s="5">
        <f t="shared" si="15"/>
        <v>1</v>
      </c>
      <c r="AR1009" s="5">
        <f t="shared" si="16"/>
        <v>0.3186157514</v>
      </c>
      <c r="AS1009" s="5">
        <f t="shared" si="17"/>
        <v>805</v>
      </c>
      <c r="AT1009" s="5">
        <f t="shared" si="18"/>
        <v>0.640911121</v>
      </c>
      <c r="AU1009" s="5" t="str">
        <f t="shared" si="19"/>
        <v>Mid</v>
      </c>
      <c r="AV1009" s="5"/>
      <c r="AW1009" s="5"/>
      <c r="AX1009" s="5"/>
      <c r="AY1009" s="5"/>
      <c r="AZ1009" s="5"/>
    </row>
    <row r="1010" ht="14.25" customHeight="1">
      <c r="A1010" s="5">
        <v>8975.0</v>
      </c>
      <c r="B1010" s="5">
        <v>1968.0</v>
      </c>
      <c r="C1010" s="5" t="s">
        <v>46</v>
      </c>
      <c r="D1010" s="5" t="s">
        <v>54</v>
      </c>
      <c r="E1010" s="5">
        <v>19514.0</v>
      </c>
      <c r="F1010" s="2">
        <f t="shared" si="1"/>
        <v>19514</v>
      </c>
      <c r="G1010" s="5">
        <v>0.0</v>
      </c>
      <c r="H1010" s="5">
        <v>0.0</v>
      </c>
      <c r="I1010" s="5" t="s">
        <v>397</v>
      </c>
      <c r="J1010" s="2">
        <f t="array" ref="J1010">INDEX('Purchase Behaviour'!B:B,MATCH(A1010,'Purchase Behaviour'!A:A, 0))</f>
        <v>73.69976184</v>
      </c>
      <c r="K1010" s="2">
        <f t="array" ref="K1010">INDEX('Purchase Behaviour'!C:C, MATCH(A1010,'Purchase Behaviour'!A:A, 0))</f>
        <v>127.6051144</v>
      </c>
      <c r="L1010" s="2">
        <f t="array" ref="L1010">INDEX('Purchase Behaviour'!D:D, MATCH($A1010,'Purchase Behaviour'!$A:$A, 0))</f>
        <v>119.3994012</v>
      </c>
      <c r="M1010" s="2">
        <f t="array" ref="M1010">INDEX('Purchase Behaviour'!E:E, MATCH($A1010,'Purchase Behaviour'!$A:$A, 0))</f>
        <v>85.30049844</v>
      </c>
      <c r="N1010" s="2">
        <f t="array" ref="N1010">INDEX('Purchase Behaviour'!F:F, MATCH($A1010,'Purchase Behaviour'!$A:$A, 0))</f>
        <v>144.3415309</v>
      </c>
      <c r="O1010" s="2">
        <f t="array" ref="O1010">INDEX('Purchase Behaviour'!G:G, MATCH($A1010,'Purchase Behaviour'!$A:$A, 0))</f>
        <v>54.22555232</v>
      </c>
      <c r="P1010" s="2">
        <f t="array" ref="P1010">INDEX('Purchase Behaviour'!H:H, MATCH($A1010,'Purchase Behaviour'!$A:$A, 0))</f>
        <v>4</v>
      </c>
      <c r="Q1010" s="2">
        <f t="array" ref="Q1010">INDEX('Purchase Behaviour'!I:I, MATCH($A1010,'Purchase Behaviour'!$A:$A, 0))</f>
        <v>3</v>
      </c>
      <c r="R1010" s="2">
        <f t="array" ref="R1010">INDEX('Purchase Behaviour'!J:J, MATCH($A1010,'Purchase Behaviour'!$A:$A, 0))</f>
        <v>1</v>
      </c>
      <c r="S1010" s="2">
        <f t="array" ref="S1010">INDEX('Purchase Behaviour'!K:K, MATCH($A1010,'Purchase Behaviour'!$A:$A, 0))</f>
        <v>2</v>
      </c>
      <c r="T1010" s="2">
        <f t="array" ref="T1010">INDEX('Purchase Behaviour'!L:L, MATCH($A1010,'Purchase Behaviour'!$A:$A, 0))</f>
        <v>8</v>
      </c>
      <c r="U1010" s="2">
        <f t="array" ref="U1010">INDEX('Purchase Behaviour'!M:M, MATCH($A1010,'Purchase Behaviour'!$A:$A, 0))</f>
        <v>47</v>
      </c>
      <c r="V1010" s="2">
        <f t="array" ref="V1010">INDEX('Campaign Performance'!B:B, MATCH(A1010,'Campaign Performance'!A:A, 0))</f>
        <v>1</v>
      </c>
      <c r="W1010" s="2">
        <f t="array" ref="W1010">INDEX('Campaign Performance'!C:C, MATCH($A1010,'Campaign Performance'!$A:$A, 0))</f>
        <v>0</v>
      </c>
      <c r="X1010" s="2">
        <f t="array" ref="X1010">INDEX('Campaign Performance'!D:D, MATCH($A1010,'Campaign Performance'!$A:$A, 0))</f>
        <v>0</v>
      </c>
      <c r="Y1010" s="2">
        <f t="array" ref="Y1010">INDEX('Campaign Performance'!E:E, MATCH($A1010,'Campaign Performance'!$A:$A, 0))</f>
        <v>0</v>
      </c>
      <c r="Z1010" s="2">
        <f t="array" ref="Z1010">INDEX('Campaign Performance'!F:F, MATCH($A1010,'Campaign Performance'!$A:$A, 0))</f>
        <v>0</v>
      </c>
      <c r="AA1010" s="2">
        <f t="array" ref="AA1010">INDEX('Campaign Performance'!G:G, MATCH($A1010,'Campaign Performance'!$A:$A, 0))</f>
        <v>0</v>
      </c>
      <c r="AB1010" s="2">
        <f t="array" ref="AB1010">INDEX('Campaign Performance'!H:H, MATCH($A1010,'Campaign Performance'!$A:$A, 0))</f>
        <v>0</v>
      </c>
      <c r="AC1010" s="5">
        <f t="shared" si="2"/>
        <v>57</v>
      </c>
      <c r="AD1010" s="5">
        <f t="shared" si="3"/>
        <v>11</v>
      </c>
      <c r="AE1010" s="5">
        <f t="shared" si="4"/>
        <v>604.5718591</v>
      </c>
      <c r="AF1010" s="5">
        <f t="shared" si="5"/>
        <v>1</v>
      </c>
      <c r="AG1010" s="5" t="str">
        <f t="shared" si="6"/>
        <v>No kids</v>
      </c>
      <c r="AH1010" s="5" t="str">
        <f t="shared" si="20"/>
        <v>Low income</v>
      </c>
      <c r="AI1010" s="5" t="str">
        <f t="shared" si="7"/>
        <v>No</v>
      </c>
      <c r="AJ1010" s="5" t="str">
        <f t="shared" si="8"/>
        <v>Low Acceptance</v>
      </c>
      <c r="AK1010" s="5">
        <f t="shared" si="9"/>
        <v>1</v>
      </c>
      <c r="AL1010" s="5">
        <f t="shared" si="10"/>
        <v>0.03064138425</v>
      </c>
      <c r="AM1010" s="5">
        <f t="shared" si="11"/>
        <v>0.5252525253</v>
      </c>
      <c r="AN1010" s="5">
        <f t="shared" si="12"/>
        <v>0.1111111111</v>
      </c>
      <c r="AO1010" s="5">
        <f t="shared" si="13"/>
        <v>0.03571428571</v>
      </c>
      <c r="AP1010" s="5">
        <f t="shared" si="14"/>
        <v>0.25</v>
      </c>
      <c r="AQ1010" s="5">
        <f t="shared" si="15"/>
        <v>0</v>
      </c>
      <c r="AR1010" s="5">
        <f t="shared" si="16"/>
        <v>0.2104741989</v>
      </c>
      <c r="AS1010" s="5">
        <f t="shared" si="17"/>
        <v>1581</v>
      </c>
      <c r="AT1010" s="5">
        <f t="shared" si="18"/>
        <v>0.2943278249</v>
      </c>
      <c r="AU1010" s="5" t="str">
        <f t="shared" si="19"/>
        <v>Low</v>
      </c>
      <c r="AV1010" s="5"/>
      <c r="AW1010" s="5"/>
      <c r="AX1010" s="5"/>
      <c r="AY1010" s="5"/>
      <c r="AZ1010" s="5"/>
    </row>
    <row r="1011" ht="14.25" customHeight="1">
      <c r="A1011" s="5">
        <v>6119.0</v>
      </c>
      <c r="B1011" s="5">
        <v>1963.0</v>
      </c>
      <c r="C1011" s="5" t="s">
        <v>53</v>
      </c>
      <c r="D1011" s="5" t="s">
        <v>47</v>
      </c>
      <c r="E1011" s="5">
        <v>36736.0</v>
      </c>
      <c r="F1011" s="2">
        <f t="shared" si="1"/>
        <v>36736</v>
      </c>
      <c r="G1011" s="5">
        <v>0.0</v>
      </c>
      <c r="H1011" s="5">
        <v>0.0</v>
      </c>
      <c r="I1011" s="5" t="s">
        <v>513</v>
      </c>
      <c r="J1011" s="2">
        <f t="array" ref="J1011">INDEX('Purchase Behaviour'!B:B,MATCH(A1011,'Purchase Behaviour'!A:A, 0))</f>
        <v>164.2435087</v>
      </c>
      <c r="K1011" s="2">
        <f t="array" ref="K1011">INDEX('Purchase Behaviour'!C:C, MATCH(A1011,'Purchase Behaviour'!A:A, 0))</f>
        <v>191.2540514</v>
      </c>
      <c r="L1011" s="2">
        <f t="array" ref="L1011">INDEX('Purchase Behaviour'!D:D, MATCH($A1011,'Purchase Behaviour'!$A:$A, 0))</f>
        <v>17.81717448</v>
      </c>
      <c r="M1011" s="2">
        <f t="array" ref="M1011">INDEX('Purchase Behaviour'!E:E, MATCH($A1011,'Purchase Behaviour'!$A:$A, 0))</f>
        <v>166.9111463</v>
      </c>
      <c r="N1011" s="2">
        <f t="array" ref="N1011">INDEX('Purchase Behaviour'!F:F, MATCH($A1011,'Purchase Behaviour'!$A:$A, 0))</f>
        <v>112.5271565</v>
      </c>
      <c r="O1011" s="2">
        <f t="array" ref="O1011">INDEX('Purchase Behaviour'!G:G, MATCH($A1011,'Purchase Behaviour'!$A:$A, 0))</f>
        <v>113.8074602</v>
      </c>
      <c r="P1011" s="2">
        <f t="array" ref="P1011">INDEX('Purchase Behaviour'!H:H, MATCH($A1011,'Purchase Behaviour'!$A:$A, 0))</f>
        <v>1</v>
      </c>
      <c r="Q1011" s="2">
        <f t="array" ref="Q1011">INDEX('Purchase Behaviour'!I:I, MATCH($A1011,'Purchase Behaviour'!$A:$A, 0))</f>
        <v>1</v>
      </c>
      <c r="R1011" s="2">
        <f t="array" ref="R1011">INDEX('Purchase Behaviour'!J:J, MATCH($A1011,'Purchase Behaviour'!$A:$A, 0))</f>
        <v>0</v>
      </c>
      <c r="S1011" s="2">
        <f t="array" ref="S1011">INDEX('Purchase Behaviour'!K:K, MATCH($A1011,'Purchase Behaviour'!$A:$A, 0))</f>
        <v>2</v>
      </c>
      <c r="T1011" s="2">
        <f t="array" ref="T1011">INDEX('Purchase Behaviour'!L:L, MATCH($A1011,'Purchase Behaviour'!$A:$A, 0))</f>
        <v>6</v>
      </c>
      <c r="U1011" s="2">
        <f t="array" ref="U1011">INDEX('Purchase Behaviour'!M:M, MATCH($A1011,'Purchase Behaviour'!$A:$A, 0))</f>
        <v>52</v>
      </c>
      <c r="V1011" s="2">
        <f t="array" ref="V1011">INDEX('Campaign Performance'!B:B, MATCH(A1011,'Campaign Performance'!A:A, 0))</f>
        <v>0</v>
      </c>
      <c r="W1011" s="2">
        <f t="array" ref="W1011">INDEX('Campaign Performance'!C:C, MATCH($A1011,'Campaign Performance'!$A:$A, 0))</f>
        <v>0</v>
      </c>
      <c r="X1011" s="2">
        <f t="array" ref="X1011">INDEX('Campaign Performance'!D:D, MATCH($A1011,'Campaign Performance'!$A:$A, 0))</f>
        <v>0</v>
      </c>
      <c r="Y1011" s="2">
        <f t="array" ref="Y1011">INDEX('Campaign Performance'!E:E, MATCH($A1011,'Campaign Performance'!$A:$A, 0))</f>
        <v>0</v>
      </c>
      <c r="Z1011" s="2">
        <f t="array" ref="Z1011">INDEX('Campaign Performance'!F:F, MATCH($A1011,'Campaign Performance'!$A:$A, 0))</f>
        <v>0</v>
      </c>
      <c r="AA1011" s="2">
        <f t="array" ref="AA1011">INDEX('Campaign Performance'!G:G, MATCH($A1011,'Campaign Performance'!$A:$A, 0))</f>
        <v>0</v>
      </c>
      <c r="AB1011" s="2">
        <f t="array" ref="AB1011">INDEX('Campaign Performance'!H:H, MATCH($A1011,'Campaign Performance'!$A:$A, 0))</f>
        <v>0</v>
      </c>
      <c r="AC1011" s="5">
        <f t="shared" si="2"/>
        <v>62</v>
      </c>
      <c r="AD1011" s="5">
        <f t="shared" si="3"/>
        <v>12</v>
      </c>
      <c r="AE1011" s="5">
        <f t="shared" si="4"/>
        <v>766.5604976</v>
      </c>
      <c r="AF1011" s="5">
        <f t="shared" si="5"/>
        <v>0</v>
      </c>
      <c r="AG1011" s="5" t="str">
        <f t="shared" si="6"/>
        <v>No kids</v>
      </c>
      <c r="AH1011" s="5" t="str">
        <f t="shared" si="20"/>
        <v>Mid income</v>
      </c>
      <c r="AI1011" s="5" t="str">
        <f t="shared" si="7"/>
        <v>No</v>
      </c>
      <c r="AJ1011" s="5" t="str">
        <f t="shared" si="8"/>
        <v>No Acceptance</v>
      </c>
      <c r="AK1011" s="5">
        <f t="shared" si="9"/>
        <v>2</v>
      </c>
      <c r="AL1011" s="5">
        <f t="shared" si="10"/>
        <v>0.03885141923</v>
      </c>
      <c r="AM1011" s="5">
        <f t="shared" si="11"/>
        <v>0.4747474747</v>
      </c>
      <c r="AN1011" s="5">
        <f t="shared" si="12"/>
        <v>0.03703703704</v>
      </c>
      <c r="AO1011" s="5">
        <f t="shared" si="13"/>
        <v>0</v>
      </c>
      <c r="AP1011" s="5">
        <f t="shared" si="14"/>
        <v>0</v>
      </c>
      <c r="AQ1011" s="5">
        <f t="shared" si="15"/>
        <v>0.5</v>
      </c>
      <c r="AR1011" s="5">
        <f t="shared" si="16"/>
        <v>0.2076926528</v>
      </c>
      <c r="AS1011" s="5">
        <f t="shared" si="17"/>
        <v>1608</v>
      </c>
      <c r="AT1011" s="5">
        <f t="shared" si="18"/>
        <v>0.28226887</v>
      </c>
      <c r="AU1011" s="5" t="str">
        <f t="shared" si="19"/>
        <v>Low</v>
      </c>
      <c r="AV1011" s="5"/>
      <c r="AW1011" s="5"/>
      <c r="AX1011" s="5"/>
      <c r="AY1011" s="5"/>
      <c r="AZ1011" s="5"/>
    </row>
    <row r="1012" ht="14.25" customHeight="1">
      <c r="A1012" s="5">
        <v>5236.0</v>
      </c>
      <c r="B1012" s="5">
        <v>1979.0</v>
      </c>
      <c r="C1012" s="5" t="s">
        <v>46</v>
      </c>
      <c r="D1012" s="5" t="s">
        <v>50</v>
      </c>
      <c r="E1012" s="5">
        <v>77568.0</v>
      </c>
      <c r="F1012" s="2">
        <f t="shared" si="1"/>
        <v>77568</v>
      </c>
      <c r="G1012" s="5">
        <v>0.0</v>
      </c>
      <c r="H1012" s="5">
        <v>1.0</v>
      </c>
      <c r="I1012" s="5" t="s">
        <v>573</v>
      </c>
      <c r="J1012" s="2">
        <f t="array" ref="J1012">INDEX('Purchase Behaviour'!B:B,MATCH(A1012,'Purchase Behaviour'!A:A, 0))</f>
        <v>338.8253607</v>
      </c>
      <c r="K1012" s="2">
        <f t="array" ref="K1012">INDEX('Purchase Behaviour'!C:C, MATCH(A1012,'Purchase Behaviour'!A:A, 0))</f>
        <v>154.3236498</v>
      </c>
      <c r="L1012" s="2">
        <f t="array" ref="L1012">INDEX('Purchase Behaviour'!D:D, MATCH($A1012,'Purchase Behaviour'!$A:$A, 0))</f>
        <v>275.1963724</v>
      </c>
      <c r="M1012" s="2">
        <f t="array" ref="M1012">INDEX('Purchase Behaviour'!E:E, MATCH($A1012,'Purchase Behaviour'!$A:$A, 0))</f>
        <v>157.1000342</v>
      </c>
      <c r="N1012" s="2">
        <f t="array" ref="N1012">INDEX('Purchase Behaviour'!F:F, MATCH($A1012,'Purchase Behaviour'!$A:$A, 0))</f>
        <v>385.860549</v>
      </c>
      <c r="O1012" s="2">
        <f t="array" ref="O1012">INDEX('Purchase Behaviour'!G:G, MATCH($A1012,'Purchase Behaviour'!$A:$A, 0))</f>
        <v>383.5516695</v>
      </c>
      <c r="P1012" s="2">
        <f t="array" ref="P1012">INDEX('Purchase Behaviour'!H:H, MATCH($A1012,'Purchase Behaviour'!$A:$A, 0))</f>
        <v>1</v>
      </c>
      <c r="Q1012" s="2">
        <f t="array" ref="Q1012">INDEX('Purchase Behaviour'!I:I, MATCH($A1012,'Purchase Behaviour'!$A:$A, 0))</f>
        <v>10</v>
      </c>
      <c r="R1012" s="2">
        <f t="array" ref="R1012">INDEX('Purchase Behaviour'!J:J, MATCH($A1012,'Purchase Behaviour'!$A:$A, 0))</f>
        <v>2</v>
      </c>
      <c r="S1012" s="2">
        <f t="array" ref="S1012">INDEX('Purchase Behaviour'!K:K, MATCH($A1012,'Purchase Behaviour'!$A:$A, 0))</f>
        <v>8</v>
      </c>
      <c r="T1012" s="2">
        <f t="array" ref="T1012">INDEX('Purchase Behaviour'!L:L, MATCH($A1012,'Purchase Behaviour'!$A:$A, 0))</f>
        <v>5</v>
      </c>
      <c r="U1012" s="2">
        <f t="array" ref="U1012">INDEX('Purchase Behaviour'!M:M, MATCH($A1012,'Purchase Behaviour'!$A:$A, 0))</f>
        <v>30</v>
      </c>
      <c r="V1012" s="2">
        <f t="array" ref="V1012">INDEX('Campaign Performance'!B:B, MATCH(A1012,'Campaign Performance'!A:A, 0))</f>
        <v>0</v>
      </c>
      <c r="W1012" s="2">
        <f t="array" ref="W1012">INDEX('Campaign Performance'!C:C, MATCH($A1012,'Campaign Performance'!$A:$A, 0))</f>
        <v>1</v>
      </c>
      <c r="X1012" s="2">
        <f t="array" ref="X1012">INDEX('Campaign Performance'!D:D, MATCH($A1012,'Campaign Performance'!$A:$A, 0))</f>
        <v>1</v>
      </c>
      <c r="Y1012" s="2">
        <f t="array" ref="Y1012">INDEX('Campaign Performance'!E:E, MATCH($A1012,'Campaign Performance'!$A:$A, 0))</f>
        <v>1</v>
      </c>
      <c r="Z1012" s="2">
        <f t="array" ref="Z1012">INDEX('Campaign Performance'!F:F, MATCH($A1012,'Campaign Performance'!$A:$A, 0))</f>
        <v>0</v>
      </c>
      <c r="AA1012" s="2">
        <f t="array" ref="AA1012">INDEX('Campaign Performance'!G:G, MATCH($A1012,'Campaign Performance'!$A:$A, 0))</f>
        <v>0</v>
      </c>
      <c r="AB1012" s="2">
        <f t="array" ref="AB1012">INDEX('Campaign Performance'!H:H, MATCH($A1012,'Campaign Performance'!$A:$A, 0))</f>
        <v>0</v>
      </c>
      <c r="AC1012" s="5">
        <f t="shared" si="2"/>
        <v>46</v>
      </c>
      <c r="AD1012" s="5">
        <f t="shared" si="3"/>
        <v>13</v>
      </c>
      <c r="AE1012" s="5">
        <f t="shared" si="4"/>
        <v>1694.857636</v>
      </c>
      <c r="AF1012" s="5">
        <f t="shared" si="5"/>
        <v>3</v>
      </c>
      <c r="AG1012" s="5" t="str">
        <f t="shared" si="6"/>
        <v>Small family</v>
      </c>
      <c r="AH1012" s="5" t="str">
        <f t="shared" si="20"/>
        <v>High income</v>
      </c>
      <c r="AI1012" s="5" t="str">
        <f t="shared" si="7"/>
        <v>No</v>
      </c>
      <c r="AJ1012" s="5" t="str">
        <f t="shared" si="8"/>
        <v>High Acceptance</v>
      </c>
      <c r="AK1012" s="5">
        <f t="shared" si="9"/>
        <v>3</v>
      </c>
      <c r="AL1012" s="5">
        <f t="shared" si="10"/>
        <v>0.0859001015</v>
      </c>
      <c r="AM1012" s="5">
        <f t="shared" si="11"/>
        <v>0.696969697</v>
      </c>
      <c r="AN1012" s="5">
        <f t="shared" si="12"/>
        <v>0.3703703704</v>
      </c>
      <c r="AO1012" s="5">
        <f t="shared" si="13"/>
        <v>0.07142857143</v>
      </c>
      <c r="AP1012" s="5">
        <f t="shared" si="14"/>
        <v>0.75</v>
      </c>
      <c r="AQ1012" s="5">
        <f t="shared" si="15"/>
        <v>1</v>
      </c>
      <c r="AR1012" s="5">
        <f t="shared" si="16"/>
        <v>0.4682643472</v>
      </c>
      <c r="AS1012" s="5">
        <f t="shared" si="17"/>
        <v>90</v>
      </c>
      <c r="AT1012" s="5">
        <f t="shared" si="18"/>
        <v>0.9602501117</v>
      </c>
      <c r="AU1012" s="5" t="str">
        <f t="shared" si="19"/>
        <v>High</v>
      </c>
      <c r="AV1012" s="5"/>
      <c r="AW1012" s="5"/>
      <c r="AX1012" s="5"/>
      <c r="AY1012" s="5"/>
      <c r="AZ1012" s="5"/>
    </row>
    <row r="1013" ht="14.25" customHeight="1">
      <c r="A1013" s="5">
        <v>5723.0</v>
      </c>
      <c r="B1013" s="5">
        <v>1976.0</v>
      </c>
      <c r="C1013" s="5" t="s">
        <v>53</v>
      </c>
      <c r="D1013" s="5" t="s">
        <v>50</v>
      </c>
      <c r="E1013" s="5">
        <v>49187.0</v>
      </c>
      <c r="F1013" s="2">
        <f t="shared" si="1"/>
        <v>49187</v>
      </c>
      <c r="G1013" s="5">
        <v>0.0</v>
      </c>
      <c r="H1013" s="5">
        <v>2.0</v>
      </c>
      <c r="I1013" s="5" t="s">
        <v>75</v>
      </c>
      <c r="J1013" s="2">
        <f t="array" ref="J1013">INDEX('Purchase Behaviour'!B:B,MATCH(A1013,'Purchase Behaviour'!A:A, 0))</f>
        <v>209.1062667</v>
      </c>
      <c r="K1013" s="2">
        <f t="array" ref="K1013">INDEX('Purchase Behaviour'!C:C, MATCH(A1013,'Purchase Behaviour'!A:A, 0))</f>
        <v>310.4033503</v>
      </c>
      <c r="L1013" s="2">
        <f t="array" ref="L1013">INDEX('Purchase Behaviour'!D:D, MATCH($A1013,'Purchase Behaviour'!$A:$A, 0))</f>
        <v>213.0516302</v>
      </c>
      <c r="M1013" s="2">
        <f t="array" ref="M1013">INDEX('Purchase Behaviour'!E:E, MATCH($A1013,'Purchase Behaviour'!$A:$A, 0))</f>
        <v>233.6185889</v>
      </c>
      <c r="N1013" s="2">
        <f t="array" ref="N1013">INDEX('Purchase Behaviour'!F:F, MATCH($A1013,'Purchase Behaviour'!$A:$A, 0))</f>
        <v>167.1221557</v>
      </c>
      <c r="O1013" s="2">
        <f t="array" ref="O1013">INDEX('Purchase Behaviour'!G:G, MATCH($A1013,'Purchase Behaviour'!$A:$A, 0))</f>
        <v>61.88760056</v>
      </c>
      <c r="P1013" s="2">
        <f t="array" ref="P1013">INDEX('Purchase Behaviour'!H:H, MATCH($A1013,'Purchase Behaviour'!$A:$A, 0))</f>
        <v>1</v>
      </c>
      <c r="Q1013" s="2">
        <f t="array" ref="Q1013">INDEX('Purchase Behaviour'!I:I, MATCH($A1013,'Purchase Behaviour'!$A:$A, 0))</f>
        <v>1</v>
      </c>
      <c r="R1013" s="2">
        <f t="array" ref="R1013">INDEX('Purchase Behaviour'!J:J, MATCH($A1013,'Purchase Behaviour'!$A:$A, 0))</f>
        <v>1</v>
      </c>
      <c r="S1013" s="2">
        <f t="array" ref="S1013">INDEX('Purchase Behaviour'!K:K, MATCH($A1013,'Purchase Behaviour'!$A:$A, 0))</f>
        <v>5</v>
      </c>
      <c r="T1013" s="2">
        <f t="array" ref="T1013">INDEX('Purchase Behaviour'!L:L, MATCH($A1013,'Purchase Behaviour'!$A:$A, 0))</f>
        <v>2</v>
      </c>
      <c r="U1013" s="2">
        <f t="array" ref="U1013">INDEX('Purchase Behaviour'!M:M, MATCH($A1013,'Purchase Behaviour'!$A:$A, 0))</f>
        <v>63</v>
      </c>
      <c r="V1013" s="2">
        <f t="array" ref="V1013">INDEX('Campaign Performance'!B:B, MATCH(A1013,'Campaign Performance'!A:A, 0))</f>
        <v>0</v>
      </c>
      <c r="W1013" s="2">
        <f t="array" ref="W1013">INDEX('Campaign Performance'!C:C, MATCH($A1013,'Campaign Performance'!$A:$A, 0))</f>
        <v>0</v>
      </c>
      <c r="X1013" s="2">
        <f t="array" ref="X1013">INDEX('Campaign Performance'!D:D, MATCH($A1013,'Campaign Performance'!$A:$A, 0))</f>
        <v>0</v>
      </c>
      <c r="Y1013" s="2">
        <f t="array" ref="Y1013">INDEX('Campaign Performance'!E:E, MATCH($A1013,'Campaign Performance'!$A:$A, 0))</f>
        <v>0</v>
      </c>
      <c r="Z1013" s="2">
        <f t="array" ref="Z1013">INDEX('Campaign Performance'!F:F, MATCH($A1013,'Campaign Performance'!$A:$A, 0))</f>
        <v>0</v>
      </c>
      <c r="AA1013" s="2">
        <f t="array" ref="AA1013">INDEX('Campaign Performance'!G:G, MATCH($A1013,'Campaign Performance'!$A:$A, 0))</f>
        <v>0</v>
      </c>
      <c r="AB1013" s="2">
        <f t="array" ref="AB1013">INDEX('Campaign Performance'!H:H, MATCH($A1013,'Campaign Performance'!$A:$A, 0))</f>
        <v>0</v>
      </c>
      <c r="AC1013" s="5">
        <f t="shared" si="2"/>
        <v>49</v>
      </c>
      <c r="AD1013" s="5">
        <f t="shared" si="3"/>
        <v>11</v>
      </c>
      <c r="AE1013" s="5">
        <f t="shared" si="4"/>
        <v>1195.189592</v>
      </c>
      <c r="AF1013" s="5">
        <f t="shared" si="5"/>
        <v>0</v>
      </c>
      <c r="AG1013" s="5" t="str">
        <f t="shared" si="6"/>
        <v>Large family</v>
      </c>
      <c r="AH1013" s="5" t="str">
        <f t="shared" si="20"/>
        <v>Mid income</v>
      </c>
      <c r="AI1013" s="5" t="str">
        <f t="shared" si="7"/>
        <v>No</v>
      </c>
      <c r="AJ1013" s="5" t="str">
        <f t="shared" si="8"/>
        <v>No Acceptance</v>
      </c>
      <c r="AK1013" s="5">
        <f t="shared" si="9"/>
        <v>2</v>
      </c>
      <c r="AL1013" s="5">
        <f t="shared" si="10"/>
        <v>0.06057553456</v>
      </c>
      <c r="AM1013" s="5">
        <f t="shared" si="11"/>
        <v>0.3636363636</v>
      </c>
      <c r="AN1013" s="5">
        <f t="shared" si="12"/>
        <v>0.03703703704</v>
      </c>
      <c r="AO1013" s="5">
        <f t="shared" si="13"/>
        <v>0.03571428571</v>
      </c>
      <c r="AP1013" s="5">
        <f t="shared" si="14"/>
        <v>0</v>
      </c>
      <c r="AQ1013" s="5">
        <f t="shared" si="15"/>
        <v>0.5</v>
      </c>
      <c r="AR1013" s="5">
        <f t="shared" si="16"/>
        <v>0.1833617769</v>
      </c>
      <c r="AS1013" s="5">
        <f t="shared" si="17"/>
        <v>1780</v>
      </c>
      <c r="AT1013" s="5">
        <f t="shared" si="18"/>
        <v>0.2054488611</v>
      </c>
      <c r="AU1013" s="5" t="str">
        <f t="shared" si="19"/>
        <v>Low</v>
      </c>
      <c r="AV1013" s="5"/>
      <c r="AW1013" s="5"/>
      <c r="AX1013" s="5"/>
      <c r="AY1013" s="5"/>
      <c r="AZ1013" s="5"/>
    </row>
    <row r="1014" ht="14.25" customHeight="1">
      <c r="A1014" s="5">
        <v>1710.0</v>
      </c>
      <c r="B1014" s="5">
        <v>1978.0</v>
      </c>
      <c r="C1014" s="5" t="s">
        <v>46</v>
      </c>
      <c r="D1014" s="5" t="s">
        <v>47</v>
      </c>
      <c r="E1014" s="5">
        <v>30168.0</v>
      </c>
      <c r="F1014" s="2">
        <f t="shared" si="1"/>
        <v>30168</v>
      </c>
      <c r="G1014" s="5">
        <v>0.0</v>
      </c>
      <c r="H1014" s="5">
        <v>0.0</v>
      </c>
      <c r="I1014" s="5" t="s">
        <v>287</v>
      </c>
      <c r="J1014" s="2">
        <f t="array" ref="J1014">INDEX('Purchase Behaviour'!B:B,MATCH(A1014,'Purchase Behaviour'!A:A, 0))</f>
        <v>137.6384621</v>
      </c>
      <c r="K1014" s="2">
        <f t="array" ref="K1014">INDEX('Purchase Behaviour'!C:C, MATCH(A1014,'Purchase Behaviour'!A:A, 0))</f>
        <v>131.6053046</v>
      </c>
      <c r="L1014" s="2">
        <f t="array" ref="L1014">INDEX('Purchase Behaviour'!D:D, MATCH($A1014,'Purchase Behaviour'!$A:$A, 0))</f>
        <v>223.3373375</v>
      </c>
      <c r="M1014" s="2">
        <f t="array" ref="M1014">INDEX('Purchase Behaviour'!E:E, MATCH($A1014,'Purchase Behaviour'!$A:$A, 0))</f>
        <v>175.1832048</v>
      </c>
      <c r="N1014" s="2">
        <f t="array" ref="N1014">INDEX('Purchase Behaviour'!F:F, MATCH($A1014,'Purchase Behaviour'!$A:$A, 0))</f>
        <v>125.2689241</v>
      </c>
      <c r="O1014" s="2">
        <f t="array" ref="O1014">INDEX('Purchase Behaviour'!G:G, MATCH($A1014,'Purchase Behaviour'!$A:$A, 0))</f>
        <v>150.8958846</v>
      </c>
      <c r="P1014" s="2">
        <f t="array" ref="P1014">INDEX('Purchase Behaviour'!H:H, MATCH($A1014,'Purchase Behaviour'!$A:$A, 0))</f>
        <v>7</v>
      </c>
      <c r="Q1014" s="2">
        <f t="array" ref="Q1014">INDEX('Purchase Behaviour'!I:I, MATCH($A1014,'Purchase Behaviour'!$A:$A, 0))</f>
        <v>6</v>
      </c>
      <c r="R1014" s="2">
        <f t="array" ref="R1014">INDEX('Purchase Behaviour'!J:J, MATCH($A1014,'Purchase Behaviour'!$A:$A, 0))</f>
        <v>1</v>
      </c>
      <c r="S1014" s="2">
        <f t="array" ref="S1014">INDEX('Purchase Behaviour'!K:K, MATCH($A1014,'Purchase Behaviour'!$A:$A, 0))</f>
        <v>4</v>
      </c>
      <c r="T1014" s="2">
        <f t="array" ref="T1014">INDEX('Purchase Behaviour'!L:L, MATCH($A1014,'Purchase Behaviour'!$A:$A, 0))</f>
        <v>9</v>
      </c>
      <c r="U1014" s="2">
        <f t="array" ref="U1014">INDEX('Purchase Behaviour'!M:M, MATCH($A1014,'Purchase Behaviour'!$A:$A, 0))</f>
        <v>51</v>
      </c>
      <c r="V1014" s="2">
        <f t="array" ref="V1014">INDEX('Campaign Performance'!B:B, MATCH(A1014,'Campaign Performance'!A:A, 0))</f>
        <v>0</v>
      </c>
      <c r="W1014" s="2">
        <f t="array" ref="W1014">INDEX('Campaign Performance'!C:C, MATCH($A1014,'Campaign Performance'!$A:$A, 0))</f>
        <v>0</v>
      </c>
      <c r="X1014" s="2">
        <f t="array" ref="X1014">INDEX('Campaign Performance'!D:D, MATCH($A1014,'Campaign Performance'!$A:$A, 0))</f>
        <v>0</v>
      </c>
      <c r="Y1014" s="2">
        <f t="array" ref="Y1014">INDEX('Campaign Performance'!E:E, MATCH($A1014,'Campaign Performance'!$A:$A, 0))</f>
        <v>0</v>
      </c>
      <c r="Z1014" s="2">
        <f t="array" ref="Z1014">INDEX('Campaign Performance'!F:F, MATCH($A1014,'Campaign Performance'!$A:$A, 0))</f>
        <v>0</v>
      </c>
      <c r="AA1014" s="2">
        <f t="array" ref="AA1014">INDEX('Campaign Performance'!G:G, MATCH($A1014,'Campaign Performance'!$A:$A, 0))</f>
        <v>0</v>
      </c>
      <c r="AB1014" s="2">
        <f t="array" ref="AB1014">INDEX('Campaign Performance'!H:H, MATCH($A1014,'Campaign Performance'!$A:$A, 0))</f>
        <v>0</v>
      </c>
      <c r="AC1014" s="5">
        <f t="shared" si="2"/>
        <v>47</v>
      </c>
      <c r="AD1014" s="5">
        <f t="shared" si="3"/>
        <v>12</v>
      </c>
      <c r="AE1014" s="5">
        <f t="shared" si="4"/>
        <v>943.9291177</v>
      </c>
      <c r="AF1014" s="5">
        <f t="shared" si="5"/>
        <v>0</v>
      </c>
      <c r="AG1014" s="5" t="str">
        <f t="shared" si="6"/>
        <v>No kids</v>
      </c>
      <c r="AH1014" s="5" t="str">
        <f t="shared" si="20"/>
        <v>Mid income</v>
      </c>
      <c r="AI1014" s="5" t="str">
        <f t="shared" si="7"/>
        <v>No</v>
      </c>
      <c r="AJ1014" s="5" t="str">
        <f t="shared" si="8"/>
        <v>No Acceptance</v>
      </c>
      <c r="AK1014" s="5">
        <f t="shared" si="9"/>
        <v>2</v>
      </c>
      <c r="AL1014" s="5">
        <f t="shared" si="10"/>
        <v>0.04784095449</v>
      </c>
      <c r="AM1014" s="5">
        <f t="shared" si="11"/>
        <v>0.4848484848</v>
      </c>
      <c r="AN1014" s="5">
        <f t="shared" si="12"/>
        <v>0.2222222222</v>
      </c>
      <c r="AO1014" s="5">
        <f t="shared" si="13"/>
        <v>0.03571428571</v>
      </c>
      <c r="AP1014" s="5">
        <f t="shared" si="14"/>
        <v>0</v>
      </c>
      <c r="AQ1014" s="5">
        <f t="shared" si="15"/>
        <v>0.5</v>
      </c>
      <c r="AR1014" s="5">
        <f t="shared" si="16"/>
        <v>0.244319546</v>
      </c>
      <c r="AS1014" s="5">
        <f t="shared" si="17"/>
        <v>1360</v>
      </c>
      <c r="AT1014" s="5">
        <f t="shared" si="18"/>
        <v>0.3930326038</v>
      </c>
      <c r="AU1014" s="5" t="str">
        <f t="shared" si="19"/>
        <v>Low</v>
      </c>
      <c r="AV1014" s="5"/>
      <c r="AW1014" s="5"/>
      <c r="AX1014" s="5"/>
      <c r="AY1014" s="5"/>
      <c r="AZ1014" s="5"/>
    </row>
    <row r="1015" ht="14.25" customHeight="1">
      <c r="A1015" s="5">
        <v>1970.0</v>
      </c>
      <c r="B1015" s="5">
        <v>1968.0</v>
      </c>
      <c r="C1015" s="5" t="s">
        <v>56</v>
      </c>
      <c r="D1015" s="5" t="s">
        <v>50</v>
      </c>
      <c r="E1015" s="5">
        <v>34053.0</v>
      </c>
      <c r="F1015" s="2">
        <f t="shared" si="1"/>
        <v>34053</v>
      </c>
      <c r="G1015" s="5">
        <v>0.0</v>
      </c>
      <c r="H1015" s="5">
        <v>1.0</v>
      </c>
      <c r="I1015" s="5" t="s">
        <v>226</v>
      </c>
      <c r="J1015" s="2">
        <f t="array" ref="J1015">INDEX('Purchase Behaviour'!B:B,MATCH(A1015,'Purchase Behaviour'!A:A, 0))</f>
        <v>210.2346886</v>
      </c>
      <c r="K1015" s="2">
        <f t="array" ref="K1015">INDEX('Purchase Behaviour'!C:C, MATCH(A1015,'Purchase Behaviour'!A:A, 0))</f>
        <v>189.8858688</v>
      </c>
      <c r="L1015" s="2">
        <f t="array" ref="L1015">INDEX('Purchase Behaviour'!D:D, MATCH($A1015,'Purchase Behaviour'!$A:$A, 0))</f>
        <v>249.9605183</v>
      </c>
      <c r="M1015" s="2">
        <f t="array" ref="M1015">INDEX('Purchase Behaviour'!E:E, MATCH($A1015,'Purchase Behaviour'!$A:$A, 0))</f>
        <v>121.7814246</v>
      </c>
      <c r="N1015" s="2">
        <f t="array" ref="N1015">INDEX('Purchase Behaviour'!F:F, MATCH($A1015,'Purchase Behaviour'!$A:$A, 0))</f>
        <v>213.7811444</v>
      </c>
      <c r="O1015" s="2">
        <f t="array" ref="O1015">INDEX('Purchase Behaviour'!G:G, MATCH($A1015,'Purchase Behaviour'!$A:$A, 0))</f>
        <v>140.8924695</v>
      </c>
      <c r="P1015" s="2">
        <f t="array" ref="P1015">INDEX('Purchase Behaviour'!H:H, MATCH($A1015,'Purchase Behaviour'!$A:$A, 0))</f>
        <v>1</v>
      </c>
      <c r="Q1015" s="2">
        <f t="array" ref="Q1015">INDEX('Purchase Behaviour'!I:I, MATCH($A1015,'Purchase Behaviour'!$A:$A, 0))</f>
        <v>3</v>
      </c>
      <c r="R1015" s="2">
        <f t="array" ref="R1015">INDEX('Purchase Behaviour'!J:J, MATCH($A1015,'Purchase Behaviour'!$A:$A, 0))</f>
        <v>0</v>
      </c>
      <c r="S1015" s="2">
        <f t="array" ref="S1015">INDEX('Purchase Behaviour'!K:K, MATCH($A1015,'Purchase Behaviour'!$A:$A, 0))</f>
        <v>3</v>
      </c>
      <c r="T1015" s="2">
        <f t="array" ref="T1015">INDEX('Purchase Behaviour'!L:L, MATCH($A1015,'Purchase Behaviour'!$A:$A, 0))</f>
        <v>8</v>
      </c>
      <c r="U1015" s="2">
        <f t="array" ref="U1015">INDEX('Purchase Behaviour'!M:M, MATCH($A1015,'Purchase Behaviour'!$A:$A, 0))</f>
        <v>14</v>
      </c>
      <c r="V1015" s="2">
        <f t="array" ref="V1015">INDEX('Campaign Performance'!B:B, MATCH(A1015,'Campaign Performance'!A:A, 0))</f>
        <v>0</v>
      </c>
      <c r="W1015" s="2">
        <f t="array" ref="W1015">INDEX('Campaign Performance'!C:C, MATCH($A1015,'Campaign Performance'!$A:$A, 0))</f>
        <v>0</v>
      </c>
      <c r="X1015" s="2">
        <f t="array" ref="X1015">INDEX('Campaign Performance'!D:D, MATCH($A1015,'Campaign Performance'!$A:$A, 0))</f>
        <v>0</v>
      </c>
      <c r="Y1015" s="2">
        <f t="array" ref="Y1015">INDEX('Campaign Performance'!E:E, MATCH($A1015,'Campaign Performance'!$A:$A, 0))</f>
        <v>0</v>
      </c>
      <c r="Z1015" s="2">
        <f t="array" ref="Z1015">INDEX('Campaign Performance'!F:F, MATCH($A1015,'Campaign Performance'!$A:$A, 0))</f>
        <v>0</v>
      </c>
      <c r="AA1015" s="2">
        <f t="array" ref="AA1015">INDEX('Campaign Performance'!G:G, MATCH($A1015,'Campaign Performance'!$A:$A, 0))</f>
        <v>0</v>
      </c>
      <c r="AB1015" s="2">
        <f t="array" ref="AB1015">INDEX('Campaign Performance'!H:H, MATCH($A1015,'Campaign Performance'!$A:$A, 0))</f>
        <v>0</v>
      </c>
      <c r="AC1015" s="5">
        <f t="shared" si="2"/>
        <v>57</v>
      </c>
      <c r="AD1015" s="5">
        <f t="shared" si="3"/>
        <v>13</v>
      </c>
      <c r="AE1015" s="5">
        <f t="shared" si="4"/>
        <v>1126.536114</v>
      </c>
      <c r="AF1015" s="5">
        <f t="shared" si="5"/>
        <v>0</v>
      </c>
      <c r="AG1015" s="5" t="str">
        <f t="shared" si="6"/>
        <v>Small family</v>
      </c>
      <c r="AH1015" s="5" t="str">
        <f t="shared" si="20"/>
        <v>Mid income</v>
      </c>
      <c r="AI1015" s="5" t="str">
        <f t="shared" si="7"/>
        <v>No</v>
      </c>
      <c r="AJ1015" s="5" t="str">
        <f t="shared" si="8"/>
        <v>No Acceptance</v>
      </c>
      <c r="AK1015" s="5">
        <f t="shared" si="9"/>
        <v>2</v>
      </c>
      <c r="AL1015" s="5">
        <f t="shared" si="10"/>
        <v>0.05709598524</v>
      </c>
      <c r="AM1015" s="5">
        <f t="shared" si="11"/>
        <v>0.8585858586</v>
      </c>
      <c r="AN1015" s="5">
        <f t="shared" si="12"/>
        <v>0.1111111111</v>
      </c>
      <c r="AO1015" s="5">
        <f t="shared" si="13"/>
        <v>0</v>
      </c>
      <c r="AP1015" s="5">
        <f t="shared" si="14"/>
        <v>0</v>
      </c>
      <c r="AQ1015" s="5">
        <f t="shared" si="15"/>
        <v>0.5</v>
      </c>
      <c r="AR1015" s="5">
        <f t="shared" si="16"/>
        <v>0.3385164206</v>
      </c>
      <c r="AS1015" s="5">
        <f t="shared" si="17"/>
        <v>680</v>
      </c>
      <c r="AT1015" s="5">
        <f t="shared" si="18"/>
        <v>0.6967396159</v>
      </c>
      <c r="AU1015" s="5" t="str">
        <f t="shared" si="19"/>
        <v>Mid</v>
      </c>
      <c r="AV1015" s="5"/>
      <c r="AW1015" s="5"/>
      <c r="AX1015" s="5"/>
      <c r="AY1015" s="5"/>
      <c r="AZ1015" s="5"/>
    </row>
    <row r="1016" ht="14.25" customHeight="1">
      <c r="A1016" s="5">
        <v>5313.0</v>
      </c>
      <c r="B1016" s="5">
        <v>1971.0</v>
      </c>
      <c r="C1016" s="5" t="s">
        <v>56</v>
      </c>
      <c r="D1016" s="5" t="s">
        <v>54</v>
      </c>
      <c r="E1016" s="5">
        <v>38196.0</v>
      </c>
      <c r="F1016" s="2">
        <f t="shared" si="1"/>
        <v>38196</v>
      </c>
      <c r="G1016" s="5">
        <v>0.0</v>
      </c>
      <c r="H1016" s="5">
        <v>1.0</v>
      </c>
      <c r="I1016" s="5" t="s">
        <v>441</v>
      </c>
      <c r="J1016" s="2">
        <f t="array" ref="J1016">INDEX('Purchase Behaviour'!B:B,MATCH(A1016,'Purchase Behaviour'!A:A, 0))</f>
        <v>194.0892542</v>
      </c>
      <c r="K1016" s="2">
        <f t="array" ref="K1016">INDEX('Purchase Behaviour'!C:C, MATCH(A1016,'Purchase Behaviour'!A:A, 0))</f>
        <v>150.1498616</v>
      </c>
      <c r="L1016" s="2">
        <f t="array" ref="L1016">INDEX('Purchase Behaviour'!D:D, MATCH($A1016,'Purchase Behaviour'!$A:$A, 0))</f>
        <v>174.4602487</v>
      </c>
      <c r="M1016" s="2">
        <f t="array" ref="M1016">INDEX('Purchase Behaviour'!E:E, MATCH($A1016,'Purchase Behaviour'!$A:$A, 0))</f>
        <v>195.1388005</v>
      </c>
      <c r="N1016" s="2">
        <f t="array" ref="N1016">INDEX('Purchase Behaviour'!F:F, MATCH($A1016,'Purchase Behaviour'!$A:$A, 0))</f>
        <v>217.4620244</v>
      </c>
      <c r="O1016" s="2">
        <f t="array" ref="O1016">INDEX('Purchase Behaviour'!G:G, MATCH($A1016,'Purchase Behaviour'!$A:$A, 0))</f>
        <v>186.3540672</v>
      </c>
      <c r="P1016" s="2">
        <f t="array" ref="P1016">INDEX('Purchase Behaviour'!H:H, MATCH($A1016,'Purchase Behaviour'!$A:$A, 0))</f>
        <v>3</v>
      </c>
      <c r="Q1016" s="2">
        <f t="array" ref="Q1016">INDEX('Purchase Behaviour'!I:I, MATCH($A1016,'Purchase Behaviour'!$A:$A, 0))</f>
        <v>2</v>
      </c>
      <c r="R1016" s="2">
        <f t="array" ref="R1016">INDEX('Purchase Behaviour'!J:J, MATCH($A1016,'Purchase Behaviour'!$A:$A, 0))</f>
        <v>0</v>
      </c>
      <c r="S1016" s="2">
        <f t="array" ref="S1016">INDEX('Purchase Behaviour'!K:K, MATCH($A1016,'Purchase Behaviour'!$A:$A, 0))</f>
        <v>4</v>
      </c>
      <c r="T1016" s="2">
        <f t="array" ref="T1016">INDEX('Purchase Behaviour'!L:L, MATCH($A1016,'Purchase Behaviour'!$A:$A, 0))</f>
        <v>5</v>
      </c>
      <c r="U1016" s="2">
        <f t="array" ref="U1016">INDEX('Purchase Behaviour'!M:M, MATCH($A1016,'Purchase Behaviour'!$A:$A, 0))</f>
        <v>20</v>
      </c>
      <c r="V1016" s="2">
        <f t="array" ref="V1016">INDEX('Campaign Performance'!B:B, MATCH(A1016,'Campaign Performance'!A:A, 0))</f>
        <v>0</v>
      </c>
      <c r="W1016" s="2">
        <f t="array" ref="W1016">INDEX('Campaign Performance'!C:C, MATCH($A1016,'Campaign Performance'!$A:$A, 0))</f>
        <v>0</v>
      </c>
      <c r="X1016" s="2">
        <f t="array" ref="X1016">INDEX('Campaign Performance'!D:D, MATCH($A1016,'Campaign Performance'!$A:$A, 0))</f>
        <v>0</v>
      </c>
      <c r="Y1016" s="2">
        <f t="array" ref="Y1016">INDEX('Campaign Performance'!E:E, MATCH($A1016,'Campaign Performance'!$A:$A, 0))</f>
        <v>0</v>
      </c>
      <c r="Z1016" s="2">
        <f t="array" ref="Z1016">INDEX('Campaign Performance'!F:F, MATCH($A1016,'Campaign Performance'!$A:$A, 0))</f>
        <v>0</v>
      </c>
      <c r="AA1016" s="2">
        <f t="array" ref="AA1016">INDEX('Campaign Performance'!G:G, MATCH($A1016,'Campaign Performance'!$A:$A, 0))</f>
        <v>0</v>
      </c>
      <c r="AB1016" s="2">
        <f t="array" ref="AB1016">INDEX('Campaign Performance'!H:H, MATCH($A1016,'Campaign Performance'!$A:$A, 0))</f>
        <v>0</v>
      </c>
      <c r="AC1016" s="5">
        <f t="shared" si="2"/>
        <v>54</v>
      </c>
      <c r="AD1016" s="5">
        <f t="shared" si="3"/>
        <v>11</v>
      </c>
      <c r="AE1016" s="5">
        <f t="shared" si="4"/>
        <v>1117.654257</v>
      </c>
      <c r="AF1016" s="5">
        <f t="shared" si="5"/>
        <v>0</v>
      </c>
      <c r="AG1016" s="5" t="str">
        <f t="shared" si="6"/>
        <v>Small family</v>
      </c>
      <c r="AH1016" s="5" t="str">
        <f t="shared" si="20"/>
        <v>Mid income</v>
      </c>
      <c r="AI1016" s="5" t="str">
        <f t="shared" si="7"/>
        <v>No</v>
      </c>
      <c r="AJ1016" s="5" t="str">
        <f t="shared" si="8"/>
        <v>No Acceptance</v>
      </c>
      <c r="AK1016" s="5">
        <f t="shared" si="9"/>
        <v>2</v>
      </c>
      <c r="AL1016" s="5">
        <f t="shared" si="10"/>
        <v>0.05664582798</v>
      </c>
      <c r="AM1016" s="5">
        <f t="shared" si="11"/>
        <v>0.797979798</v>
      </c>
      <c r="AN1016" s="5">
        <f t="shared" si="12"/>
        <v>0.07407407407</v>
      </c>
      <c r="AO1016" s="5">
        <f t="shared" si="13"/>
        <v>0</v>
      </c>
      <c r="AP1016" s="5">
        <f t="shared" si="14"/>
        <v>0</v>
      </c>
      <c r="AQ1016" s="5">
        <f t="shared" si="15"/>
        <v>0.5</v>
      </c>
      <c r="AR1016" s="5">
        <f t="shared" si="16"/>
        <v>0.3146665075</v>
      </c>
      <c r="AS1016" s="5">
        <f t="shared" si="17"/>
        <v>846</v>
      </c>
      <c r="AT1016" s="5">
        <f t="shared" si="18"/>
        <v>0.6225993747</v>
      </c>
      <c r="AU1016" s="5" t="str">
        <f t="shared" si="19"/>
        <v>Mid</v>
      </c>
      <c r="AV1016" s="5"/>
      <c r="AW1016" s="5"/>
      <c r="AX1016" s="5"/>
      <c r="AY1016" s="5"/>
      <c r="AZ1016" s="5"/>
    </row>
    <row r="1017" ht="14.25" customHeight="1">
      <c r="A1017" s="5">
        <v>10634.0</v>
      </c>
      <c r="B1017" s="5">
        <v>1960.0</v>
      </c>
      <c r="C1017" s="5" t="s">
        <v>56</v>
      </c>
      <c r="D1017" s="5" t="s">
        <v>54</v>
      </c>
      <c r="E1017" s="5">
        <v>59412.0</v>
      </c>
      <c r="F1017" s="2">
        <f t="shared" si="1"/>
        <v>59412</v>
      </c>
      <c r="G1017" s="5">
        <v>0.0</v>
      </c>
      <c r="H1017" s="5">
        <v>0.0</v>
      </c>
      <c r="I1017" s="5" t="s">
        <v>574</v>
      </c>
      <c r="J1017" s="2">
        <f t="array" ref="J1017">INDEX('Purchase Behaviour'!B:B,MATCH(A1017,'Purchase Behaviour'!A:A, 0))</f>
        <v>58.11655055</v>
      </c>
      <c r="K1017" s="2">
        <f t="array" ref="K1017">INDEX('Purchase Behaviour'!C:C, MATCH(A1017,'Purchase Behaviour'!A:A, 0))</f>
        <v>277.2828284</v>
      </c>
      <c r="L1017" s="2">
        <f t="array" ref="L1017">INDEX('Purchase Behaviour'!D:D, MATCH($A1017,'Purchase Behaviour'!$A:$A, 0))</f>
        <v>418.04603</v>
      </c>
      <c r="M1017" s="2">
        <f t="array" ref="M1017">INDEX('Purchase Behaviour'!E:E, MATCH($A1017,'Purchase Behaviour'!$A:$A, 0))</f>
        <v>276.5620654</v>
      </c>
      <c r="N1017" s="2">
        <f t="array" ref="N1017">INDEX('Purchase Behaviour'!F:F, MATCH($A1017,'Purchase Behaviour'!$A:$A, 0))</f>
        <v>420.6005805</v>
      </c>
      <c r="O1017" s="2">
        <f t="array" ref="O1017">INDEX('Purchase Behaviour'!G:G, MATCH($A1017,'Purchase Behaviour'!$A:$A, 0))</f>
        <v>273.3485363</v>
      </c>
      <c r="P1017" s="2">
        <f t="array" ref="P1017">INDEX('Purchase Behaviour'!H:H, MATCH($A1017,'Purchase Behaviour'!$A:$A, 0))</f>
        <v>1</v>
      </c>
      <c r="Q1017" s="2">
        <f t="array" ref="Q1017">INDEX('Purchase Behaviour'!I:I, MATCH($A1017,'Purchase Behaviour'!$A:$A, 0))</f>
        <v>4</v>
      </c>
      <c r="R1017" s="2">
        <f t="array" ref="R1017">INDEX('Purchase Behaviour'!J:J, MATCH($A1017,'Purchase Behaviour'!$A:$A, 0))</f>
        <v>2</v>
      </c>
      <c r="S1017" s="2">
        <f t="array" ref="S1017">INDEX('Purchase Behaviour'!K:K, MATCH($A1017,'Purchase Behaviour'!$A:$A, 0))</f>
        <v>8</v>
      </c>
      <c r="T1017" s="2">
        <f t="array" ref="T1017">INDEX('Purchase Behaviour'!L:L, MATCH($A1017,'Purchase Behaviour'!$A:$A, 0))</f>
        <v>3</v>
      </c>
      <c r="U1017" s="2">
        <f t="array" ref="U1017">INDEX('Purchase Behaviour'!M:M, MATCH($A1017,'Purchase Behaviour'!$A:$A, 0))</f>
        <v>56</v>
      </c>
      <c r="V1017" s="2">
        <f t="array" ref="V1017">INDEX('Campaign Performance'!B:B, MATCH(A1017,'Campaign Performance'!A:A, 0))</f>
        <v>0</v>
      </c>
      <c r="W1017" s="2">
        <f t="array" ref="W1017">INDEX('Campaign Performance'!C:C, MATCH($A1017,'Campaign Performance'!$A:$A, 0))</f>
        <v>0</v>
      </c>
      <c r="X1017" s="2">
        <f t="array" ref="X1017">INDEX('Campaign Performance'!D:D, MATCH($A1017,'Campaign Performance'!$A:$A, 0))</f>
        <v>0</v>
      </c>
      <c r="Y1017" s="2">
        <f t="array" ref="Y1017">INDEX('Campaign Performance'!E:E, MATCH($A1017,'Campaign Performance'!$A:$A, 0))</f>
        <v>0</v>
      </c>
      <c r="Z1017" s="2">
        <f t="array" ref="Z1017">INDEX('Campaign Performance'!F:F, MATCH($A1017,'Campaign Performance'!$A:$A, 0))</f>
        <v>0</v>
      </c>
      <c r="AA1017" s="2">
        <f t="array" ref="AA1017">INDEX('Campaign Performance'!G:G, MATCH($A1017,'Campaign Performance'!$A:$A, 0))</f>
        <v>0</v>
      </c>
      <c r="AB1017" s="2">
        <f t="array" ref="AB1017">INDEX('Campaign Performance'!H:H, MATCH($A1017,'Campaign Performance'!$A:$A, 0))</f>
        <v>0</v>
      </c>
      <c r="AC1017" s="5">
        <f t="shared" si="2"/>
        <v>65</v>
      </c>
      <c r="AD1017" s="5">
        <f t="shared" si="3"/>
        <v>11</v>
      </c>
      <c r="AE1017" s="5">
        <f t="shared" si="4"/>
        <v>1723.956591</v>
      </c>
      <c r="AF1017" s="5">
        <f t="shared" si="5"/>
        <v>0</v>
      </c>
      <c r="AG1017" s="5" t="str">
        <f t="shared" si="6"/>
        <v>No kids</v>
      </c>
      <c r="AH1017" s="5" t="str">
        <f t="shared" si="20"/>
        <v>High income</v>
      </c>
      <c r="AI1017" s="5" t="str">
        <f t="shared" si="7"/>
        <v>No</v>
      </c>
      <c r="AJ1017" s="5" t="str">
        <f t="shared" si="8"/>
        <v>No Acceptance</v>
      </c>
      <c r="AK1017" s="5">
        <f t="shared" si="9"/>
        <v>3</v>
      </c>
      <c r="AL1017" s="5">
        <f t="shared" si="10"/>
        <v>0.08737491753</v>
      </c>
      <c r="AM1017" s="5">
        <f t="shared" si="11"/>
        <v>0.4343434343</v>
      </c>
      <c r="AN1017" s="5">
        <f t="shared" si="12"/>
        <v>0.1481481481</v>
      </c>
      <c r="AO1017" s="5">
        <f t="shared" si="13"/>
        <v>0.07142857143</v>
      </c>
      <c r="AP1017" s="5">
        <f t="shared" si="14"/>
        <v>0</v>
      </c>
      <c r="AQ1017" s="5">
        <f t="shared" si="15"/>
        <v>1</v>
      </c>
      <c r="AR1017" s="5">
        <f t="shared" si="16"/>
        <v>0.2815118391</v>
      </c>
      <c r="AS1017" s="5">
        <f t="shared" si="17"/>
        <v>1107</v>
      </c>
      <c r="AT1017" s="5">
        <f t="shared" si="18"/>
        <v>0.5060294774</v>
      </c>
      <c r="AU1017" s="5" t="str">
        <f t="shared" si="19"/>
        <v>Mid</v>
      </c>
      <c r="AV1017" s="5"/>
      <c r="AW1017" s="5"/>
      <c r="AX1017" s="5"/>
      <c r="AY1017" s="5"/>
      <c r="AZ1017" s="5"/>
    </row>
    <row r="1018" ht="14.25" customHeight="1">
      <c r="A1018" s="5">
        <v>7010.0</v>
      </c>
      <c r="B1018" s="5">
        <v>1965.0</v>
      </c>
      <c r="C1018" s="5" t="s">
        <v>70</v>
      </c>
      <c r="D1018" s="5" t="s">
        <v>54</v>
      </c>
      <c r="E1018" s="5">
        <v>70924.0</v>
      </c>
      <c r="F1018" s="2">
        <f t="shared" si="1"/>
        <v>70924</v>
      </c>
      <c r="G1018" s="5">
        <v>0.0</v>
      </c>
      <c r="H1018" s="5">
        <v>0.0</v>
      </c>
      <c r="I1018" s="5" t="s">
        <v>575</v>
      </c>
      <c r="J1018" s="2">
        <f t="array" ref="J1018">INDEX('Purchase Behaviour'!B:B,MATCH(A1018,'Purchase Behaviour'!A:A, 0))</f>
        <v>168.653909</v>
      </c>
      <c r="K1018" s="2">
        <f t="array" ref="K1018">INDEX('Purchase Behaviour'!C:C, MATCH(A1018,'Purchase Behaviour'!A:A, 0))</f>
        <v>292.3493283</v>
      </c>
      <c r="L1018" s="2">
        <f t="array" ref="L1018">INDEX('Purchase Behaviour'!D:D, MATCH($A1018,'Purchase Behaviour'!$A:$A, 0))</f>
        <v>278.7226422</v>
      </c>
      <c r="M1018" s="2">
        <f t="array" ref="M1018">INDEX('Purchase Behaviour'!E:E, MATCH($A1018,'Purchase Behaviour'!$A:$A, 0))</f>
        <v>314.4404221</v>
      </c>
      <c r="N1018" s="2">
        <f t="array" ref="N1018">INDEX('Purchase Behaviour'!F:F, MATCH($A1018,'Purchase Behaviour'!$A:$A, 0))</f>
        <v>210.6445353</v>
      </c>
      <c r="O1018" s="2">
        <f t="array" ref="O1018">INDEX('Purchase Behaviour'!G:G, MATCH($A1018,'Purchase Behaviour'!$A:$A, 0))</f>
        <v>338.4091458</v>
      </c>
      <c r="P1018" s="2">
        <f t="array" ref="P1018">INDEX('Purchase Behaviour'!H:H, MATCH($A1018,'Purchase Behaviour'!$A:$A, 0))</f>
        <v>1</v>
      </c>
      <c r="Q1018" s="2">
        <f t="array" ref="Q1018">INDEX('Purchase Behaviour'!I:I, MATCH($A1018,'Purchase Behaviour'!$A:$A, 0))</f>
        <v>6</v>
      </c>
      <c r="R1018" s="2">
        <f t="array" ref="R1018">INDEX('Purchase Behaviour'!J:J, MATCH($A1018,'Purchase Behaviour'!$A:$A, 0))</f>
        <v>6</v>
      </c>
      <c r="S1018" s="2">
        <f t="array" ref="S1018">INDEX('Purchase Behaviour'!K:K, MATCH($A1018,'Purchase Behaviour'!$A:$A, 0))</f>
        <v>7</v>
      </c>
      <c r="T1018" s="2">
        <f t="array" ref="T1018">INDEX('Purchase Behaviour'!L:L, MATCH($A1018,'Purchase Behaviour'!$A:$A, 0))</f>
        <v>3</v>
      </c>
      <c r="U1018" s="2">
        <f t="array" ref="U1018">INDEX('Purchase Behaviour'!M:M, MATCH($A1018,'Purchase Behaviour'!$A:$A, 0))</f>
        <v>41</v>
      </c>
      <c r="V1018" s="2">
        <f t="array" ref="V1018">INDEX('Campaign Performance'!B:B, MATCH(A1018,'Campaign Performance'!A:A, 0))</f>
        <v>0</v>
      </c>
      <c r="W1018" s="2">
        <f t="array" ref="W1018">INDEX('Campaign Performance'!C:C, MATCH($A1018,'Campaign Performance'!$A:$A, 0))</f>
        <v>0</v>
      </c>
      <c r="X1018" s="2">
        <f t="array" ref="X1018">INDEX('Campaign Performance'!D:D, MATCH($A1018,'Campaign Performance'!$A:$A, 0))</f>
        <v>1</v>
      </c>
      <c r="Y1018" s="2">
        <f t="array" ref="Y1018">INDEX('Campaign Performance'!E:E, MATCH($A1018,'Campaign Performance'!$A:$A, 0))</f>
        <v>0</v>
      </c>
      <c r="Z1018" s="2">
        <f t="array" ref="Z1018">INDEX('Campaign Performance'!F:F, MATCH($A1018,'Campaign Performance'!$A:$A, 0))</f>
        <v>0</v>
      </c>
      <c r="AA1018" s="2">
        <f t="array" ref="AA1018">INDEX('Campaign Performance'!G:G, MATCH($A1018,'Campaign Performance'!$A:$A, 0))</f>
        <v>0</v>
      </c>
      <c r="AB1018" s="2">
        <f t="array" ref="AB1018">INDEX('Campaign Performance'!H:H, MATCH($A1018,'Campaign Performance'!$A:$A, 0))</f>
        <v>0</v>
      </c>
      <c r="AC1018" s="5">
        <f t="shared" si="2"/>
        <v>60</v>
      </c>
      <c r="AD1018" s="5">
        <f t="shared" si="3"/>
        <v>11</v>
      </c>
      <c r="AE1018" s="5">
        <f t="shared" si="4"/>
        <v>1603.219983</v>
      </c>
      <c r="AF1018" s="5">
        <f t="shared" si="5"/>
        <v>1</v>
      </c>
      <c r="AG1018" s="5" t="str">
        <f t="shared" si="6"/>
        <v>No kids</v>
      </c>
      <c r="AH1018" s="5" t="str">
        <f t="shared" si="20"/>
        <v>High income</v>
      </c>
      <c r="AI1018" s="5" t="str">
        <f t="shared" si="7"/>
        <v>No</v>
      </c>
      <c r="AJ1018" s="5" t="str">
        <f t="shared" si="8"/>
        <v>Low Acceptance</v>
      </c>
      <c r="AK1018" s="5">
        <f t="shared" si="9"/>
        <v>3</v>
      </c>
      <c r="AL1018" s="5">
        <f t="shared" si="10"/>
        <v>0.08125565023</v>
      </c>
      <c r="AM1018" s="5">
        <f t="shared" si="11"/>
        <v>0.5858585859</v>
      </c>
      <c r="AN1018" s="5">
        <f t="shared" si="12"/>
        <v>0.2222222222</v>
      </c>
      <c r="AO1018" s="5">
        <f t="shared" si="13"/>
        <v>0.2142857143</v>
      </c>
      <c r="AP1018" s="5">
        <f t="shared" si="14"/>
        <v>0.25</v>
      </c>
      <c r="AQ1018" s="5">
        <f t="shared" si="15"/>
        <v>1</v>
      </c>
      <c r="AR1018" s="5">
        <f t="shared" si="16"/>
        <v>0.3758333931</v>
      </c>
      <c r="AS1018" s="5">
        <f t="shared" si="17"/>
        <v>438</v>
      </c>
      <c r="AT1018" s="5">
        <f t="shared" si="18"/>
        <v>0.804823582</v>
      </c>
      <c r="AU1018" s="5" t="str">
        <f t="shared" si="19"/>
        <v>High</v>
      </c>
      <c r="AV1018" s="5"/>
      <c r="AW1018" s="5"/>
      <c r="AX1018" s="5"/>
      <c r="AY1018" s="5"/>
      <c r="AZ1018" s="5"/>
    </row>
    <row r="1019" ht="14.25" customHeight="1">
      <c r="A1019" s="5">
        <v>8562.0</v>
      </c>
      <c r="B1019" s="5">
        <v>1969.0</v>
      </c>
      <c r="C1019" s="5" t="s">
        <v>46</v>
      </c>
      <c r="D1019" s="5" t="s">
        <v>50</v>
      </c>
      <c r="E1019" s="5">
        <v>54165.0</v>
      </c>
      <c r="F1019" s="2">
        <f t="shared" si="1"/>
        <v>54165</v>
      </c>
      <c r="G1019" s="5">
        <v>0.0</v>
      </c>
      <c r="H1019" s="5">
        <v>0.0</v>
      </c>
      <c r="I1019" s="5" t="s">
        <v>562</v>
      </c>
      <c r="J1019" s="2">
        <f t="array" ref="J1019">INDEX('Purchase Behaviour'!B:B,MATCH(A1019,'Purchase Behaviour'!A:A, 0))</f>
        <v>231.9516174</v>
      </c>
      <c r="K1019" s="2">
        <f t="array" ref="K1019">INDEX('Purchase Behaviour'!C:C, MATCH(A1019,'Purchase Behaviour'!A:A, 0))</f>
        <v>365.9869659</v>
      </c>
      <c r="L1019" s="2">
        <f t="array" ref="L1019">INDEX('Purchase Behaviour'!D:D, MATCH($A1019,'Purchase Behaviour'!$A:$A, 0))</f>
        <v>158.8035789</v>
      </c>
      <c r="M1019" s="2">
        <f t="array" ref="M1019">INDEX('Purchase Behaviour'!E:E, MATCH($A1019,'Purchase Behaviour'!$A:$A, 0))</f>
        <v>279.551195</v>
      </c>
      <c r="N1019" s="2">
        <f t="array" ref="N1019">INDEX('Purchase Behaviour'!F:F, MATCH($A1019,'Purchase Behaviour'!$A:$A, 0))</f>
        <v>293.2655147</v>
      </c>
      <c r="O1019" s="2">
        <f t="array" ref="O1019">INDEX('Purchase Behaviour'!G:G, MATCH($A1019,'Purchase Behaviour'!$A:$A, 0))</f>
        <v>323.4504543</v>
      </c>
      <c r="P1019" s="2">
        <f t="array" ref="P1019">INDEX('Purchase Behaviour'!H:H, MATCH($A1019,'Purchase Behaviour'!$A:$A, 0))</f>
        <v>1</v>
      </c>
      <c r="Q1019" s="2">
        <f t="array" ref="Q1019">INDEX('Purchase Behaviour'!I:I, MATCH($A1019,'Purchase Behaviour'!$A:$A, 0))</f>
        <v>2</v>
      </c>
      <c r="R1019" s="2">
        <f t="array" ref="R1019">INDEX('Purchase Behaviour'!J:J, MATCH($A1019,'Purchase Behaviour'!$A:$A, 0))</f>
        <v>1</v>
      </c>
      <c r="S1019" s="2">
        <f t="array" ref="S1019">INDEX('Purchase Behaviour'!K:K, MATCH($A1019,'Purchase Behaviour'!$A:$A, 0))</f>
        <v>7</v>
      </c>
      <c r="T1019" s="2">
        <f t="array" ref="T1019">INDEX('Purchase Behaviour'!L:L, MATCH($A1019,'Purchase Behaviour'!$A:$A, 0))</f>
        <v>2</v>
      </c>
      <c r="U1019" s="2">
        <f t="array" ref="U1019">INDEX('Purchase Behaviour'!M:M, MATCH($A1019,'Purchase Behaviour'!$A:$A, 0))</f>
        <v>72</v>
      </c>
      <c r="V1019" s="2">
        <f t="array" ref="V1019">INDEX('Campaign Performance'!B:B, MATCH(A1019,'Campaign Performance'!A:A, 0))</f>
        <v>0</v>
      </c>
      <c r="W1019" s="2">
        <f t="array" ref="W1019">INDEX('Campaign Performance'!C:C, MATCH($A1019,'Campaign Performance'!$A:$A, 0))</f>
        <v>0</v>
      </c>
      <c r="X1019" s="2">
        <f t="array" ref="X1019">INDEX('Campaign Performance'!D:D, MATCH($A1019,'Campaign Performance'!$A:$A, 0))</f>
        <v>0</v>
      </c>
      <c r="Y1019" s="2">
        <f t="array" ref="Y1019">INDEX('Campaign Performance'!E:E, MATCH($A1019,'Campaign Performance'!$A:$A, 0))</f>
        <v>0</v>
      </c>
      <c r="Z1019" s="2">
        <f t="array" ref="Z1019">INDEX('Campaign Performance'!F:F, MATCH($A1019,'Campaign Performance'!$A:$A, 0))</f>
        <v>0</v>
      </c>
      <c r="AA1019" s="2">
        <f t="array" ref="AA1019">INDEX('Campaign Performance'!G:G, MATCH($A1019,'Campaign Performance'!$A:$A, 0))</f>
        <v>0</v>
      </c>
      <c r="AB1019" s="2">
        <f t="array" ref="AB1019">INDEX('Campaign Performance'!H:H, MATCH($A1019,'Campaign Performance'!$A:$A, 0))</f>
        <v>0</v>
      </c>
      <c r="AC1019" s="5">
        <f t="shared" si="2"/>
        <v>56</v>
      </c>
      <c r="AD1019" s="5">
        <f t="shared" si="3"/>
        <v>12</v>
      </c>
      <c r="AE1019" s="5">
        <f t="shared" si="4"/>
        <v>1653.009326</v>
      </c>
      <c r="AF1019" s="5">
        <f t="shared" si="5"/>
        <v>0</v>
      </c>
      <c r="AG1019" s="5" t="str">
        <f t="shared" si="6"/>
        <v>No kids</v>
      </c>
      <c r="AH1019" s="5" t="str">
        <f t="shared" si="20"/>
        <v>High income</v>
      </c>
      <c r="AI1019" s="5" t="str">
        <f t="shared" si="7"/>
        <v>No</v>
      </c>
      <c r="AJ1019" s="5" t="str">
        <f t="shared" si="8"/>
        <v>No Acceptance</v>
      </c>
      <c r="AK1019" s="5">
        <f t="shared" si="9"/>
        <v>3</v>
      </c>
      <c r="AL1019" s="5">
        <f t="shared" si="10"/>
        <v>0.08377911272</v>
      </c>
      <c r="AM1019" s="5">
        <f t="shared" si="11"/>
        <v>0.2727272727</v>
      </c>
      <c r="AN1019" s="5">
        <f t="shared" si="12"/>
        <v>0.07407407407</v>
      </c>
      <c r="AO1019" s="5">
        <f t="shared" si="13"/>
        <v>0.03571428571</v>
      </c>
      <c r="AP1019" s="5">
        <f t="shared" si="14"/>
        <v>0</v>
      </c>
      <c r="AQ1019" s="5">
        <f t="shared" si="15"/>
        <v>1</v>
      </c>
      <c r="AR1019" s="5">
        <f t="shared" si="16"/>
        <v>0.2174454997</v>
      </c>
      <c r="AS1019" s="5">
        <f t="shared" si="17"/>
        <v>1535</v>
      </c>
      <c r="AT1019" s="5">
        <f t="shared" si="18"/>
        <v>0.314872711</v>
      </c>
      <c r="AU1019" s="5" t="str">
        <f t="shared" si="19"/>
        <v>Low</v>
      </c>
      <c r="AV1019" s="5"/>
      <c r="AW1019" s="5"/>
      <c r="AX1019" s="5"/>
      <c r="AY1019" s="5"/>
      <c r="AZ1019" s="5"/>
    </row>
    <row r="1020" ht="14.25" customHeight="1">
      <c r="A1020" s="5">
        <v>3158.0</v>
      </c>
      <c r="B1020" s="5">
        <v>1973.0</v>
      </c>
      <c r="C1020" s="5" t="s">
        <v>46</v>
      </c>
      <c r="D1020" s="5" t="s">
        <v>54</v>
      </c>
      <c r="E1020" s="5">
        <v>32300.0</v>
      </c>
      <c r="F1020" s="2">
        <f t="shared" si="1"/>
        <v>32300</v>
      </c>
      <c r="G1020" s="5">
        <v>0.0</v>
      </c>
      <c r="H1020" s="5">
        <v>0.0</v>
      </c>
      <c r="I1020" s="5" t="s">
        <v>576</v>
      </c>
      <c r="J1020" s="2">
        <f t="array" ref="J1020">INDEX('Purchase Behaviour'!B:B,MATCH(A1020,'Purchase Behaviour'!A:A, 0))</f>
        <v>136.5715658</v>
      </c>
      <c r="K1020" s="2">
        <f t="array" ref="K1020">INDEX('Purchase Behaviour'!C:C, MATCH(A1020,'Purchase Behaviour'!A:A, 0))</f>
        <v>165.4737722</v>
      </c>
      <c r="L1020" s="2">
        <f t="array" ref="L1020">INDEX('Purchase Behaviour'!D:D, MATCH($A1020,'Purchase Behaviour'!$A:$A, 0))</f>
        <v>172.0257132</v>
      </c>
      <c r="M1020" s="2">
        <f t="array" ref="M1020">INDEX('Purchase Behaviour'!E:E, MATCH($A1020,'Purchase Behaviour'!$A:$A, 0))</f>
        <v>73.03021385</v>
      </c>
      <c r="N1020" s="2">
        <f t="array" ref="N1020">INDEX('Purchase Behaviour'!F:F, MATCH($A1020,'Purchase Behaviour'!$A:$A, 0))</f>
        <v>138.3464486</v>
      </c>
      <c r="O1020" s="2">
        <f t="array" ref="O1020">INDEX('Purchase Behaviour'!G:G, MATCH($A1020,'Purchase Behaviour'!$A:$A, 0))</f>
        <v>152.9380641</v>
      </c>
      <c r="P1020" s="2">
        <f t="array" ref="P1020">INDEX('Purchase Behaviour'!H:H, MATCH($A1020,'Purchase Behaviour'!$A:$A, 0))</f>
        <v>1</v>
      </c>
      <c r="Q1020" s="2">
        <f t="array" ref="Q1020">INDEX('Purchase Behaviour'!I:I, MATCH($A1020,'Purchase Behaviour'!$A:$A, 0))</f>
        <v>1</v>
      </c>
      <c r="R1020" s="2">
        <f t="array" ref="R1020">INDEX('Purchase Behaviour'!J:J, MATCH($A1020,'Purchase Behaviour'!$A:$A, 0))</f>
        <v>0</v>
      </c>
      <c r="S1020" s="2">
        <f t="array" ref="S1020">INDEX('Purchase Behaviour'!K:K, MATCH($A1020,'Purchase Behaviour'!$A:$A, 0))</f>
        <v>3</v>
      </c>
      <c r="T1020" s="2">
        <f t="array" ref="T1020">INDEX('Purchase Behaviour'!L:L, MATCH($A1020,'Purchase Behaviour'!$A:$A, 0))</f>
        <v>8</v>
      </c>
      <c r="U1020" s="2">
        <f t="array" ref="U1020">INDEX('Purchase Behaviour'!M:M, MATCH($A1020,'Purchase Behaviour'!$A:$A, 0))</f>
        <v>1</v>
      </c>
      <c r="V1020" s="2">
        <f t="array" ref="V1020">INDEX('Campaign Performance'!B:B, MATCH(A1020,'Campaign Performance'!A:A, 0))</f>
        <v>0</v>
      </c>
      <c r="W1020" s="2">
        <f t="array" ref="W1020">INDEX('Campaign Performance'!C:C, MATCH($A1020,'Campaign Performance'!$A:$A, 0))</f>
        <v>0</v>
      </c>
      <c r="X1020" s="2">
        <f t="array" ref="X1020">INDEX('Campaign Performance'!D:D, MATCH($A1020,'Campaign Performance'!$A:$A, 0))</f>
        <v>0</v>
      </c>
      <c r="Y1020" s="2">
        <f t="array" ref="Y1020">INDEX('Campaign Performance'!E:E, MATCH($A1020,'Campaign Performance'!$A:$A, 0))</f>
        <v>0</v>
      </c>
      <c r="Z1020" s="2">
        <f t="array" ref="Z1020">INDEX('Campaign Performance'!F:F, MATCH($A1020,'Campaign Performance'!$A:$A, 0))</f>
        <v>0</v>
      </c>
      <c r="AA1020" s="2">
        <f t="array" ref="AA1020">INDEX('Campaign Performance'!G:G, MATCH($A1020,'Campaign Performance'!$A:$A, 0))</f>
        <v>0</v>
      </c>
      <c r="AB1020" s="2">
        <f t="array" ref="AB1020">INDEX('Campaign Performance'!H:H, MATCH($A1020,'Campaign Performance'!$A:$A, 0))</f>
        <v>0</v>
      </c>
      <c r="AC1020" s="5">
        <f t="shared" si="2"/>
        <v>52</v>
      </c>
      <c r="AD1020" s="5">
        <f t="shared" si="3"/>
        <v>12</v>
      </c>
      <c r="AE1020" s="5">
        <f t="shared" si="4"/>
        <v>838.3857777</v>
      </c>
      <c r="AF1020" s="5">
        <f t="shared" si="5"/>
        <v>0</v>
      </c>
      <c r="AG1020" s="5" t="str">
        <f t="shared" si="6"/>
        <v>No kids</v>
      </c>
      <c r="AH1020" s="5" t="str">
        <f t="shared" si="20"/>
        <v>Mid income</v>
      </c>
      <c r="AI1020" s="5" t="str">
        <f t="shared" si="7"/>
        <v>No</v>
      </c>
      <c r="AJ1020" s="5" t="str">
        <f t="shared" si="8"/>
        <v>No Acceptance</v>
      </c>
      <c r="AK1020" s="5">
        <f t="shared" si="9"/>
        <v>2</v>
      </c>
      <c r="AL1020" s="5">
        <f t="shared" si="10"/>
        <v>0.04249172431</v>
      </c>
      <c r="AM1020" s="5">
        <f t="shared" si="11"/>
        <v>0.9898989899</v>
      </c>
      <c r="AN1020" s="5">
        <f t="shared" si="12"/>
        <v>0.03703703704</v>
      </c>
      <c r="AO1020" s="5">
        <f t="shared" si="13"/>
        <v>0</v>
      </c>
      <c r="AP1020" s="5">
        <f t="shared" si="14"/>
        <v>0</v>
      </c>
      <c r="AQ1020" s="5">
        <f t="shared" si="15"/>
        <v>0.5</v>
      </c>
      <c r="AR1020" s="5">
        <f t="shared" si="16"/>
        <v>0.3631481836</v>
      </c>
      <c r="AS1020" s="5">
        <f t="shared" si="17"/>
        <v>520</v>
      </c>
      <c r="AT1020" s="5">
        <f t="shared" si="18"/>
        <v>0.7682000893</v>
      </c>
      <c r="AU1020" s="5" t="str">
        <f t="shared" si="19"/>
        <v>High</v>
      </c>
      <c r="AV1020" s="5"/>
      <c r="AW1020" s="5"/>
      <c r="AX1020" s="5"/>
      <c r="AY1020" s="5"/>
      <c r="AZ1020" s="5"/>
    </row>
    <row r="1021" ht="14.25" customHeight="1">
      <c r="A1021" s="5">
        <v>4436.0</v>
      </c>
      <c r="B1021" s="5">
        <v>1976.0</v>
      </c>
      <c r="C1021" s="5" t="s">
        <v>46</v>
      </c>
      <c r="D1021" s="5" t="s">
        <v>47</v>
      </c>
      <c r="E1021" s="5">
        <v>20180.0</v>
      </c>
      <c r="F1021" s="2">
        <f t="shared" si="1"/>
        <v>20180</v>
      </c>
      <c r="G1021" s="5">
        <v>1.0</v>
      </c>
      <c r="H1021" s="5">
        <v>2.0</v>
      </c>
      <c r="I1021" s="5" t="s">
        <v>79</v>
      </c>
      <c r="J1021" s="2">
        <f t="array" ref="J1021">INDEX('Purchase Behaviour'!B:B,MATCH(A1021,'Purchase Behaviour'!A:A, 0))</f>
        <v>99.17350567</v>
      </c>
      <c r="K1021" s="2">
        <f t="array" ref="K1021">INDEX('Purchase Behaviour'!C:C, MATCH(A1021,'Purchase Behaviour'!A:A, 0))</f>
        <v>98.79532292</v>
      </c>
      <c r="L1021" s="2">
        <f t="array" ref="L1021">INDEX('Purchase Behaviour'!D:D, MATCH($A1021,'Purchase Behaviour'!$A:$A, 0))</f>
        <v>110.0791759</v>
      </c>
      <c r="M1021" s="2">
        <f t="array" ref="M1021">INDEX('Purchase Behaviour'!E:E, MATCH($A1021,'Purchase Behaviour'!$A:$A, 0))</f>
        <v>156.4306099</v>
      </c>
      <c r="N1021" s="2">
        <f t="array" ref="N1021">INDEX('Purchase Behaviour'!F:F, MATCH($A1021,'Purchase Behaviour'!$A:$A, 0))</f>
        <v>78.16181722</v>
      </c>
      <c r="O1021" s="2">
        <f t="array" ref="O1021">INDEX('Purchase Behaviour'!G:G, MATCH($A1021,'Purchase Behaviour'!$A:$A, 0))</f>
        <v>108.338019</v>
      </c>
      <c r="P1021" s="2">
        <f t="array" ref="P1021">INDEX('Purchase Behaviour'!H:H, MATCH($A1021,'Purchase Behaviour'!$A:$A, 0))</f>
        <v>1</v>
      </c>
      <c r="Q1021" s="2">
        <f t="array" ref="Q1021">INDEX('Purchase Behaviour'!I:I, MATCH($A1021,'Purchase Behaviour'!$A:$A, 0))</f>
        <v>2</v>
      </c>
      <c r="R1021" s="2">
        <f t="array" ref="R1021">INDEX('Purchase Behaviour'!J:J, MATCH($A1021,'Purchase Behaviour'!$A:$A, 0))</f>
        <v>1</v>
      </c>
      <c r="S1021" s="2">
        <f t="array" ref="S1021">INDEX('Purchase Behaviour'!K:K, MATCH($A1021,'Purchase Behaviour'!$A:$A, 0))</f>
        <v>4</v>
      </c>
      <c r="T1021" s="2">
        <f t="array" ref="T1021">INDEX('Purchase Behaviour'!L:L, MATCH($A1021,'Purchase Behaviour'!$A:$A, 0))</f>
        <v>7</v>
      </c>
      <c r="U1021" s="2">
        <f t="array" ref="U1021">INDEX('Purchase Behaviour'!M:M, MATCH($A1021,'Purchase Behaviour'!$A:$A, 0))</f>
        <v>27</v>
      </c>
      <c r="V1021" s="2">
        <f t="array" ref="V1021">INDEX('Campaign Performance'!B:B, MATCH(A1021,'Campaign Performance'!A:A, 0))</f>
        <v>0</v>
      </c>
      <c r="W1021" s="2">
        <f t="array" ref="W1021">INDEX('Campaign Performance'!C:C, MATCH($A1021,'Campaign Performance'!$A:$A, 0))</f>
        <v>0</v>
      </c>
      <c r="X1021" s="2">
        <f t="array" ref="X1021">INDEX('Campaign Performance'!D:D, MATCH($A1021,'Campaign Performance'!$A:$A, 0))</f>
        <v>0</v>
      </c>
      <c r="Y1021" s="2">
        <f t="array" ref="Y1021">INDEX('Campaign Performance'!E:E, MATCH($A1021,'Campaign Performance'!$A:$A, 0))</f>
        <v>0</v>
      </c>
      <c r="Z1021" s="2">
        <f t="array" ref="Z1021">INDEX('Campaign Performance'!F:F, MATCH($A1021,'Campaign Performance'!$A:$A, 0))</f>
        <v>0</v>
      </c>
      <c r="AA1021" s="2">
        <f t="array" ref="AA1021">INDEX('Campaign Performance'!G:G, MATCH($A1021,'Campaign Performance'!$A:$A, 0))</f>
        <v>0</v>
      </c>
      <c r="AB1021" s="2">
        <f t="array" ref="AB1021">INDEX('Campaign Performance'!H:H, MATCH($A1021,'Campaign Performance'!$A:$A, 0))</f>
        <v>0</v>
      </c>
      <c r="AC1021" s="5">
        <f t="shared" si="2"/>
        <v>49</v>
      </c>
      <c r="AD1021" s="5">
        <f t="shared" si="3"/>
        <v>12</v>
      </c>
      <c r="AE1021" s="5">
        <f t="shared" si="4"/>
        <v>650.9784506</v>
      </c>
      <c r="AF1021" s="5">
        <f t="shared" si="5"/>
        <v>0</v>
      </c>
      <c r="AG1021" s="5" t="str">
        <f t="shared" si="6"/>
        <v>Large family</v>
      </c>
      <c r="AH1021" s="5" t="str">
        <f t="shared" si="20"/>
        <v>Low income</v>
      </c>
      <c r="AI1021" s="5" t="str">
        <f t="shared" si="7"/>
        <v>No</v>
      </c>
      <c r="AJ1021" s="5" t="str">
        <f t="shared" si="8"/>
        <v>No Acceptance</v>
      </c>
      <c r="AK1021" s="5">
        <f t="shared" si="9"/>
        <v>1</v>
      </c>
      <c r="AL1021" s="5">
        <f t="shared" si="10"/>
        <v>0.03299339945</v>
      </c>
      <c r="AM1021" s="5">
        <f t="shared" si="11"/>
        <v>0.7272727273</v>
      </c>
      <c r="AN1021" s="5">
        <f t="shared" si="12"/>
        <v>0.07407407407</v>
      </c>
      <c r="AO1021" s="5">
        <f t="shared" si="13"/>
        <v>0.03571428571</v>
      </c>
      <c r="AP1021" s="5">
        <f t="shared" si="14"/>
        <v>0</v>
      </c>
      <c r="AQ1021" s="5">
        <f t="shared" si="15"/>
        <v>0</v>
      </c>
      <c r="AR1021" s="5">
        <f t="shared" si="16"/>
        <v>0.2411127077</v>
      </c>
      <c r="AS1021" s="5">
        <f t="shared" si="17"/>
        <v>1380</v>
      </c>
      <c r="AT1021" s="5">
        <f t="shared" si="18"/>
        <v>0.3841000447</v>
      </c>
      <c r="AU1021" s="5" t="str">
        <f t="shared" si="19"/>
        <v>Low</v>
      </c>
      <c r="AV1021" s="5"/>
      <c r="AW1021" s="5"/>
      <c r="AX1021" s="5"/>
      <c r="AY1021" s="5"/>
      <c r="AZ1021" s="5"/>
    </row>
    <row r="1022" ht="14.25" customHeight="1">
      <c r="A1022" s="5">
        <v>5287.0</v>
      </c>
      <c r="B1022" s="5">
        <v>1973.0</v>
      </c>
      <c r="C1022" s="5" t="s">
        <v>46</v>
      </c>
      <c r="D1022" s="5" t="s">
        <v>54</v>
      </c>
      <c r="E1022" s="5">
        <v>34961.0</v>
      </c>
      <c r="F1022" s="2">
        <f t="shared" si="1"/>
        <v>34961</v>
      </c>
      <c r="G1022" s="5">
        <v>0.0</v>
      </c>
      <c r="H1022" s="5">
        <v>1.0</v>
      </c>
      <c r="I1022" s="5" t="s">
        <v>547</v>
      </c>
      <c r="J1022" s="2">
        <f t="array" ref="J1022">INDEX('Purchase Behaviour'!B:B,MATCH(A1022,'Purchase Behaviour'!A:A, 0))</f>
        <v>236.9471797</v>
      </c>
      <c r="K1022" s="2">
        <f t="array" ref="K1022">INDEX('Purchase Behaviour'!C:C, MATCH(A1022,'Purchase Behaviour'!A:A, 0))</f>
        <v>71.00227324</v>
      </c>
      <c r="L1022" s="2">
        <f t="array" ref="L1022">INDEX('Purchase Behaviour'!D:D, MATCH($A1022,'Purchase Behaviour'!$A:$A, 0))</f>
        <v>181.6398032</v>
      </c>
      <c r="M1022" s="2">
        <f t="array" ref="M1022">INDEX('Purchase Behaviour'!E:E, MATCH($A1022,'Purchase Behaviour'!$A:$A, 0))</f>
        <v>77.33288586</v>
      </c>
      <c r="N1022" s="2">
        <f t="array" ref="N1022">INDEX('Purchase Behaviour'!F:F, MATCH($A1022,'Purchase Behaviour'!$A:$A, 0))</f>
        <v>284.283829</v>
      </c>
      <c r="O1022" s="2">
        <f t="array" ref="O1022">INDEX('Purchase Behaviour'!G:G, MATCH($A1022,'Purchase Behaviour'!$A:$A, 0))</f>
        <v>195.2325336</v>
      </c>
      <c r="P1022" s="2">
        <f t="array" ref="P1022">INDEX('Purchase Behaviour'!H:H, MATCH($A1022,'Purchase Behaviour'!$A:$A, 0))</f>
        <v>3</v>
      </c>
      <c r="Q1022" s="2">
        <f t="array" ref="Q1022">INDEX('Purchase Behaviour'!I:I, MATCH($A1022,'Purchase Behaviour'!$A:$A, 0))</f>
        <v>3</v>
      </c>
      <c r="R1022" s="2">
        <f t="array" ref="R1022">INDEX('Purchase Behaviour'!J:J, MATCH($A1022,'Purchase Behaviour'!$A:$A, 0))</f>
        <v>1</v>
      </c>
      <c r="S1022" s="2">
        <f t="array" ref="S1022">INDEX('Purchase Behaviour'!K:K, MATCH($A1022,'Purchase Behaviour'!$A:$A, 0))</f>
        <v>3</v>
      </c>
      <c r="T1022" s="2">
        <f t="array" ref="T1022">INDEX('Purchase Behaviour'!L:L, MATCH($A1022,'Purchase Behaviour'!$A:$A, 0))</f>
        <v>7</v>
      </c>
      <c r="U1022" s="2">
        <f t="array" ref="U1022">INDEX('Purchase Behaviour'!M:M, MATCH($A1022,'Purchase Behaviour'!$A:$A, 0))</f>
        <v>77</v>
      </c>
      <c r="V1022" s="2">
        <f t="array" ref="V1022">INDEX('Campaign Performance'!B:B, MATCH(A1022,'Campaign Performance'!A:A, 0))</f>
        <v>0</v>
      </c>
      <c r="W1022" s="2">
        <f t="array" ref="W1022">INDEX('Campaign Performance'!C:C, MATCH($A1022,'Campaign Performance'!$A:$A, 0))</f>
        <v>0</v>
      </c>
      <c r="X1022" s="2">
        <f t="array" ref="X1022">INDEX('Campaign Performance'!D:D, MATCH($A1022,'Campaign Performance'!$A:$A, 0))</f>
        <v>0</v>
      </c>
      <c r="Y1022" s="2">
        <f t="array" ref="Y1022">INDEX('Campaign Performance'!E:E, MATCH($A1022,'Campaign Performance'!$A:$A, 0))</f>
        <v>0</v>
      </c>
      <c r="Z1022" s="2">
        <f t="array" ref="Z1022">INDEX('Campaign Performance'!F:F, MATCH($A1022,'Campaign Performance'!$A:$A, 0))</f>
        <v>0</v>
      </c>
      <c r="AA1022" s="2">
        <f t="array" ref="AA1022">INDEX('Campaign Performance'!G:G, MATCH($A1022,'Campaign Performance'!$A:$A, 0))</f>
        <v>0</v>
      </c>
      <c r="AB1022" s="2">
        <f t="array" ref="AB1022">INDEX('Campaign Performance'!H:H, MATCH($A1022,'Campaign Performance'!$A:$A, 0))</f>
        <v>0</v>
      </c>
      <c r="AC1022" s="5">
        <f t="shared" si="2"/>
        <v>52</v>
      </c>
      <c r="AD1022" s="5">
        <f t="shared" si="3"/>
        <v>11</v>
      </c>
      <c r="AE1022" s="5">
        <f t="shared" si="4"/>
        <v>1046.438505</v>
      </c>
      <c r="AF1022" s="5">
        <f t="shared" si="5"/>
        <v>0</v>
      </c>
      <c r="AG1022" s="5" t="str">
        <f t="shared" si="6"/>
        <v>Small family</v>
      </c>
      <c r="AH1022" s="5" t="str">
        <f t="shared" si="20"/>
        <v>Mid income</v>
      </c>
      <c r="AI1022" s="5" t="str">
        <f t="shared" si="7"/>
        <v>No</v>
      </c>
      <c r="AJ1022" s="5" t="str">
        <f t="shared" si="8"/>
        <v>No Acceptance</v>
      </c>
      <c r="AK1022" s="5">
        <f t="shared" si="9"/>
        <v>2</v>
      </c>
      <c r="AL1022" s="5">
        <f t="shared" si="10"/>
        <v>0.05303641549</v>
      </c>
      <c r="AM1022" s="5">
        <f t="shared" si="11"/>
        <v>0.2222222222</v>
      </c>
      <c r="AN1022" s="5">
        <f t="shared" si="12"/>
        <v>0.1111111111</v>
      </c>
      <c r="AO1022" s="5">
        <f t="shared" si="13"/>
        <v>0.03571428571</v>
      </c>
      <c r="AP1022" s="5">
        <f t="shared" si="14"/>
        <v>0</v>
      </c>
      <c r="AQ1022" s="5">
        <f t="shared" si="15"/>
        <v>0.5</v>
      </c>
      <c r="AR1022" s="5">
        <f t="shared" si="16"/>
        <v>0.1501638658</v>
      </c>
      <c r="AS1022" s="5">
        <f t="shared" si="17"/>
        <v>1929</v>
      </c>
      <c r="AT1022" s="5">
        <f t="shared" si="18"/>
        <v>0.1389012952</v>
      </c>
      <c r="AU1022" s="5" t="str">
        <f t="shared" si="19"/>
        <v>Low</v>
      </c>
      <c r="AV1022" s="5"/>
      <c r="AW1022" s="5"/>
      <c r="AX1022" s="5"/>
      <c r="AY1022" s="5"/>
      <c r="AZ1022" s="5"/>
    </row>
    <row r="1023" ht="14.25" customHeight="1">
      <c r="A1023" s="5">
        <v>2445.0</v>
      </c>
      <c r="B1023" s="5">
        <v>1974.0</v>
      </c>
      <c r="C1023" s="5" t="s">
        <v>53</v>
      </c>
      <c r="D1023" s="5" t="s">
        <v>50</v>
      </c>
      <c r="E1023" s="5">
        <v>28440.0</v>
      </c>
      <c r="F1023" s="2">
        <f t="shared" si="1"/>
        <v>28440</v>
      </c>
      <c r="G1023" s="5">
        <v>0.0</v>
      </c>
      <c r="H1023" s="5">
        <v>0.0</v>
      </c>
      <c r="I1023" s="5" t="s">
        <v>171</v>
      </c>
      <c r="J1023" s="2">
        <f t="array" ref="J1023">INDEX('Purchase Behaviour'!B:B,MATCH(A1023,'Purchase Behaviour'!A:A, 0))</f>
        <v>152.9402688</v>
      </c>
      <c r="K1023" s="2">
        <f t="array" ref="K1023">INDEX('Purchase Behaviour'!C:C, MATCH(A1023,'Purchase Behaviour'!A:A, 0))</f>
        <v>54.50429133</v>
      </c>
      <c r="L1023" s="2">
        <f t="array" ref="L1023">INDEX('Purchase Behaviour'!D:D, MATCH($A1023,'Purchase Behaviour'!$A:$A, 0))</f>
        <v>114.1147153</v>
      </c>
      <c r="M1023" s="2">
        <f t="array" ref="M1023">INDEX('Purchase Behaviour'!E:E, MATCH($A1023,'Purchase Behaviour'!$A:$A, 0))</f>
        <v>114.3192006</v>
      </c>
      <c r="N1023" s="2">
        <f t="array" ref="N1023">INDEX('Purchase Behaviour'!F:F, MATCH($A1023,'Purchase Behaviour'!$A:$A, 0))</f>
        <v>213.0071801</v>
      </c>
      <c r="O1023" s="2">
        <f t="array" ref="O1023">INDEX('Purchase Behaviour'!G:G, MATCH($A1023,'Purchase Behaviour'!$A:$A, 0))</f>
        <v>167.8380858</v>
      </c>
      <c r="P1023" s="2">
        <f t="array" ref="P1023">INDEX('Purchase Behaviour'!H:H, MATCH($A1023,'Purchase Behaviour'!$A:$A, 0))</f>
        <v>1</v>
      </c>
      <c r="Q1023" s="2">
        <f t="array" ref="Q1023">INDEX('Purchase Behaviour'!I:I, MATCH($A1023,'Purchase Behaviour'!$A:$A, 0))</f>
        <v>2</v>
      </c>
      <c r="R1023" s="2">
        <f t="array" ref="R1023">INDEX('Purchase Behaviour'!J:J, MATCH($A1023,'Purchase Behaviour'!$A:$A, 0))</f>
        <v>0</v>
      </c>
      <c r="S1023" s="2">
        <f t="array" ref="S1023">INDEX('Purchase Behaviour'!K:K, MATCH($A1023,'Purchase Behaviour'!$A:$A, 0))</f>
        <v>3</v>
      </c>
      <c r="T1023" s="2">
        <f t="array" ref="T1023">INDEX('Purchase Behaviour'!L:L, MATCH($A1023,'Purchase Behaviour'!$A:$A, 0))</f>
        <v>8</v>
      </c>
      <c r="U1023" s="2">
        <f t="array" ref="U1023">INDEX('Purchase Behaviour'!M:M, MATCH($A1023,'Purchase Behaviour'!$A:$A, 0))</f>
        <v>87</v>
      </c>
      <c r="V1023" s="2">
        <f t="array" ref="V1023">INDEX('Campaign Performance'!B:B, MATCH(A1023,'Campaign Performance'!A:A, 0))</f>
        <v>0</v>
      </c>
      <c r="W1023" s="2">
        <f t="array" ref="W1023">INDEX('Campaign Performance'!C:C, MATCH($A1023,'Campaign Performance'!$A:$A, 0))</f>
        <v>0</v>
      </c>
      <c r="X1023" s="2">
        <f t="array" ref="X1023">INDEX('Campaign Performance'!D:D, MATCH($A1023,'Campaign Performance'!$A:$A, 0))</f>
        <v>0</v>
      </c>
      <c r="Y1023" s="2">
        <f t="array" ref="Y1023">INDEX('Campaign Performance'!E:E, MATCH($A1023,'Campaign Performance'!$A:$A, 0))</f>
        <v>0</v>
      </c>
      <c r="Z1023" s="2">
        <f t="array" ref="Z1023">INDEX('Campaign Performance'!F:F, MATCH($A1023,'Campaign Performance'!$A:$A, 0))</f>
        <v>0</v>
      </c>
      <c r="AA1023" s="2">
        <f t="array" ref="AA1023">INDEX('Campaign Performance'!G:G, MATCH($A1023,'Campaign Performance'!$A:$A, 0))</f>
        <v>1</v>
      </c>
      <c r="AB1023" s="2">
        <f t="array" ref="AB1023">INDEX('Campaign Performance'!H:H, MATCH($A1023,'Campaign Performance'!$A:$A, 0))</f>
        <v>0</v>
      </c>
      <c r="AC1023" s="5">
        <f t="shared" si="2"/>
        <v>51</v>
      </c>
      <c r="AD1023" s="5">
        <f t="shared" si="3"/>
        <v>12</v>
      </c>
      <c r="AE1023" s="5">
        <f t="shared" si="4"/>
        <v>816.7237418</v>
      </c>
      <c r="AF1023" s="5">
        <f t="shared" si="5"/>
        <v>0</v>
      </c>
      <c r="AG1023" s="5" t="str">
        <f t="shared" si="6"/>
        <v>No kids</v>
      </c>
      <c r="AH1023" s="5" t="str">
        <f t="shared" si="20"/>
        <v>Low income</v>
      </c>
      <c r="AI1023" s="5" t="str">
        <f t="shared" si="7"/>
        <v>No</v>
      </c>
      <c r="AJ1023" s="5" t="str">
        <f t="shared" si="8"/>
        <v>No Acceptance</v>
      </c>
      <c r="AK1023" s="5">
        <f t="shared" si="9"/>
        <v>1</v>
      </c>
      <c r="AL1023" s="5">
        <f t="shared" si="10"/>
        <v>0.04139383205</v>
      </c>
      <c r="AM1023" s="5">
        <f t="shared" si="11"/>
        <v>0.1212121212</v>
      </c>
      <c r="AN1023" s="5">
        <f t="shared" si="12"/>
        <v>0.07407407407</v>
      </c>
      <c r="AO1023" s="5">
        <f t="shared" si="13"/>
        <v>0</v>
      </c>
      <c r="AP1023" s="5">
        <f t="shared" si="14"/>
        <v>0</v>
      </c>
      <c r="AQ1023" s="5">
        <f t="shared" si="15"/>
        <v>0</v>
      </c>
      <c r="AR1023" s="5">
        <f t="shared" si="16"/>
        <v>0.05782320549</v>
      </c>
      <c r="AS1023" s="5">
        <f t="shared" si="17"/>
        <v>2195</v>
      </c>
      <c r="AT1023" s="5">
        <f t="shared" si="18"/>
        <v>0.02009825815</v>
      </c>
      <c r="AU1023" s="5" t="str">
        <f t="shared" si="19"/>
        <v>Low</v>
      </c>
      <c r="AV1023" s="5"/>
      <c r="AW1023" s="5"/>
      <c r="AX1023" s="5"/>
      <c r="AY1023" s="5"/>
      <c r="AZ1023" s="5"/>
    </row>
    <row r="1024" ht="14.25" customHeight="1">
      <c r="A1024" s="5">
        <v>6059.0</v>
      </c>
      <c r="B1024" s="5">
        <v>1960.0</v>
      </c>
      <c r="C1024" s="5" t="s">
        <v>53</v>
      </c>
      <c r="D1024" s="5" t="s">
        <v>50</v>
      </c>
      <c r="E1024" s="5">
        <v>64504.0</v>
      </c>
      <c r="F1024" s="2">
        <f t="shared" si="1"/>
        <v>64504</v>
      </c>
      <c r="G1024" s="5">
        <v>0.0</v>
      </c>
      <c r="H1024" s="5">
        <v>0.0</v>
      </c>
      <c r="I1024" s="5" t="s">
        <v>563</v>
      </c>
      <c r="J1024" s="2">
        <f t="array" ref="J1024">INDEX('Purchase Behaviour'!B:B,MATCH(A1024,'Purchase Behaviour'!A:A, 0))</f>
        <v>145.3927069</v>
      </c>
      <c r="K1024" s="2">
        <f t="array" ref="K1024">INDEX('Purchase Behaviour'!C:C, MATCH(A1024,'Purchase Behaviour'!A:A, 0))</f>
        <v>355.0192858</v>
      </c>
      <c r="L1024" s="2">
        <f t="array" ref="L1024">INDEX('Purchase Behaviour'!D:D, MATCH($A1024,'Purchase Behaviour'!$A:$A, 0))</f>
        <v>160.2100158</v>
      </c>
      <c r="M1024" s="2">
        <f t="array" ref="M1024">INDEX('Purchase Behaviour'!E:E, MATCH($A1024,'Purchase Behaviour'!$A:$A, 0))</f>
        <v>147.7229723</v>
      </c>
      <c r="N1024" s="2">
        <f t="array" ref="N1024">INDEX('Purchase Behaviour'!F:F, MATCH($A1024,'Purchase Behaviour'!$A:$A, 0))</f>
        <v>353.431091</v>
      </c>
      <c r="O1024" s="2">
        <f t="array" ref="O1024">INDEX('Purchase Behaviour'!G:G, MATCH($A1024,'Purchase Behaviour'!$A:$A, 0))</f>
        <v>382.2066525</v>
      </c>
      <c r="P1024" s="2">
        <f t="array" ref="P1024">INDEX('Purchase Behaviour'!H:H, MATCH($A1024,'Purchase Behaviour'!$A:$A, 0))</f>
        <v>7</v>
      </c>
      <c r="Q1024" s="2">
        <f t="array" ref="Q1024">INDEX('Purchase Behaviour'!I:I, MATCH($A1024,'Purchase Behaviour'!$A:$A, 0))</f>
        <v>11</v>
      </c>
      <c r="R1024" s="2">
        <f t="array" ref="R1024">INDEX('Purchase Behaviour'!J:J, MATCH($A1024,'Purchase Behaviour'!$A:$A, 0))</f>
        <v>3</v>
      </c>
      <c r="S1024" s="2">
        <f t="array" ref="S1024">INDEX('Purchase Behaviour'!K:K, MATCH($A1024,'Purchase Behaviour'!$A:$A, 0))</f>
        <v>4</v>
      </c>
      <c r="T1024" s="2">
        <f t="array" ref="T1024">INDEX('Purchase Behaviour'!L:L, MATCH($A1024,'Purchase Behaviour'!$A:$A, 0))</f>
        <v>7</v>
      </c>
      <c r="U1024" s="2">
        <f t="array" ref="U1024">INDEX('Purchase Behaviour'!M:M, MATCH($A1024,'Purchase Behaviour'!$A:$A, 0))</f>
        <v>81</v>
      </c>
      <c r="V1024" s="2">
        <f t="array" ref="V1024">INDEX('Campaign Performance'!B:B, MATCH(A1024,'Campaign Performance'!A:A, 0))</f>
        <v>0</v>
      </c>
      <c r="W1024" s="2">
        <f t="array" ref="W1024">INDEX('Campaign Performance'!C:C, MATCH($A1024,'Campaign Performance'!$A:$A, 0))</f>
        <v>0</v>
      </c>
      <c r="X1024" s="2">
        <f t="array" ref="X1024">INDEX('Campaign Performance'!D:D, MATCH($A1024,'Campaign Performance'!$A:$A, 0))</f>
        <v>0</v>
      </c>
      <c r="Y1024" s="2">
        <f t="array" ref="Y1024">INDEX('Campaign Performance'!E:E, MATCH($A1024,'Campaign Performance'!$A:$A, 0))</f>
        <v>0</v>
      </c>
      <c r="Z1024" s="2">
        <f t="array" ref="Z1024">INDEX('Campaign Performance'!F:F, MATCH($A1024,'Campaign Performance'!$A:$A, 0))</f>
        <v>0</v>
      </c>
      <c r="AA1024" s="2">
        <f t="array" ref="AA1024">INDEX('Campaign Performance'!G:G, MATCH($A1024,'Campaign Performance'!$A:$A, 0))</f>
        <v>0</v>
      </c>
      <c r="AB1024" s="2">
        <f t="array" ref="AB1024">INDEX('Campaign Performance'!H:H, MATCH($A1024,'Campaign Performance'!$A:$A, 0))</f>
        <v>1</v>
      </c>
      <c r="AC1024" s="5">
        <f t="shared" si="2"/>
        <v>65</v>
      </c>
      <c r="AD1024" s="5">
        <f t="shared" si="3"/>
        <v>12</v>
      </c>
      <c r="AE1024" s="5">
        <f t="shared" si="4"/>
        <v>1543.982724</v>
      </c>
      <c r="AF1024" s="5">
        <f t="shared" si="5"/>
        <v>0</v>
      </c>
      <c r="AG1024" s="5" t="str">
        <f t="shared" si="6"/>
        <v>No kids</v>
      </c>
      <c r="AH1024" s="5" t="str">
        <f t="shared" si="20"/>
        <v>High income</v>
      </c>
      <c r="AI1024" s="5" t="str">
        <f t="shared" si="7"/>
        <v>Yes</v>
      </c>
      <c r="AJ1024" s="5" t="str">
        <f t="shared" si="8"/>
        <v>No Acceptance</v>
      </c>
      <c r="AK1024" s="5">
        <f t="shared" si="9"/>
        <v>3</v>
      </c>
      <c r="AL1024" s="5">
        <f t="shared" si="10"/>
        <v>0.07825334113</v>
      </c>
      <c r="AM1024" s="5">
        <f t="shared" si="11"/>
        <v>0.1818181818</v>
      </c>
      <c r="AN1024" s="5">
        <f t="shared" si="12"/>
        <v>0.4074074074</v>
      </c>
      <c r="AO1024" s="5">
        <f t="shared" si="13"/>
        <v>0.1071428571</v>
      </c>
      <c r="AP1024" s="5">
        <f t="shared" si="14"/>
        <v>0</v>
      </c>
      <c r="AQ1024" s="5">
        <f t="shared" si="15"/>
        <v>1</v>
      </c>
      <c r="AR1024" s="5">
        <f t="shared" si="16"/>
        <v>0.2459341867</v>
      </c>
      <c r="AS1024" s="5">
        <f t="shared" si="17"/>
        <v>1347</v>
      </c>
      <c r="AT1024" s="5">
        <f t="shared" si="18"/>
        <v>0.3988387673</v>
      </c>
      <c r="AU1024" s="5" t="str">
        <f t="shared" si="19"/>
        <v>Low</v>
      </c>
      <c r="AV1024" s="5"/>
      <c r="AW1024" s="5"/>
      <c r="AX1024" s="5"/>
      <c r="AY1024" s="5"/>
      <c r="AZ1024" s="5"/>
    </row>
    <row r="1025" ht="14.25" customHeight="1">
      <c r="A1025" s="5">
        <v>4550.0</v>
      </c>
      <c r="B1025" s="5">
        <v>1966.0</v>
      </c>
      <c r="C1025" s="5" t="s">
        <v>56</v>
      </c>
      <c r="D1025" s="5" t="s">
        <v>50</v>
      </c>
      <c r="E1025" s="5">
        <v>33564.0</v>
      </c>
      <c r="F1025" s="2">
        <f t="shared" si="1"/>
        <v>33564</v>
      </c>
      <c r="G1025" s="5">
        <v>0.0</v>
      </c>
      <c r="H1025" s="5">
        <v>0.0</v>
      </c>
      <c r="I1025" s="5" t="s">
        <v>204</v>
      </c>
      <c r="J1025" s="2">
        <f t="array" ref="J1025">INDEX('Purchase Behaviour'!B:B,MATCH(A1025,'Purchase Behaviour'!A:A, 0))</f>
        <v>184.1782714</v>
      </c>
      <c r="K1025" s="2">
        <f t="array" ref="K1025">INDEX('Purchase Behaviour'!C:C, MATCH(A1025,'Purchase Behaviour'!A:A, 0))</f>
        <v>257.1983106</v>
      </c>
      <c r="L1025" s="2">
        <f t="array" ref="L1025">INDEX('Purchase Behaviour'!D:D, MATCH($A1025,'Purchase Behaviour'!$A:$A, 0))</f>
        <v>179.5528868</v>
      </c>
      <c r="M1025" s="2">
        <f t="array" ref="M1025">INDEX('Purchase Behaviour'!E:E, MATCH($A1025,'Purchase Behaviour'!$A:$A, 0))</f>
        <v>169.3433268</v>
      </c>
      <c r="N1025" s="2">
        <f t="array" ref="N1025">INDEX('Purchase Behaviour'!F:F, MATCH($A1025,'Purchase Behaviour'!$A:$A, 0))</f>
        <v>98.10791198</v>
      </c>
      <c r="O1025" s="2">
        <f t="array" ref="O1025">INDEX('Purchase Behaviour'!G:G, MATCH($A1025,'Purchase Behaviour'!$A:$A, 0))</f>
        <v>204.6767124</v>
      </c>
      <c r="P1025" s="2">
        <f t="array" ref="P1025">INDEX('Purchase Behaviour'!H:H, MATCH($A1025,'Purchase Behaviour'!$A:$A, 0))</f>
        <v>1</v>
      </c>
      <c r="Q1025" s="2">
        <f t="array" ref="Q1025">INDEX('Purchase Behaviour'!I:I, MATCH($A1025,'Purchase Behaviour'!$A:$A, 0))</f>
        <v>1</v>
      </c>
      <c r="R1025" s="2">
        <f t="array" ref="R1025">INDEX('Purchase Behaviour'!J:J, MATCH($A1025,'Purchase Behaviour'!$A:$A, 0))</f>
        <v>1</v>
      </c>
      <c r="S1025" s="2">
        <f t="array" ref="S1025">INDEX('Purchase Behaviour'!K:K, MATCH($A1025,'Purchase Behaviour'!$A:$A, 0))</f>
        <v>3</v>
      </c>
      <c r="T1025" s="2">
        <f t="array" ref="T1025">INDEX('Purchase Behaviour'!L:L, MATCH($A1025,'Purchase Behaviour'!$A:$A, 0))</f>
        <v>5</v>
      </c>
      <c r="U1025" s="2">
        <f t="array" ref="U1025">INDEX('Purchase Behaviour'!M:M, MATCH($A1025,'Purchase Behaviour'!$A:$A, 0))</f>
        <v>51</v>
      </c>
      <c r="V1025" s="2">
        <f t="array" ref="V1025">INDEX('Campaign Performance'!B:B, MATCH(A1025,'Campaign Performance'!A:A, 0))</f>
        <v>0</v>
      </c>
      <c r="W1025" s="2">
        <f t="array" ref="W1025">INDEX('Campaign Performance'!C:C, MATCH($A1025,'Campaign Performance'!$A:$A, 0))</f>
        <v>0</v>
      </c>
      <c r="X1025" s="2">
        <f t="array" ref="X1025">INDEX('Campaign Performance'!D:D, MATCH($A1025,'Campaign Performance'!$A:$A, 0))</f>
        <v>0</v>
      </c>
      <c r="Y1025" s="2">
        <f t="array" ref="Y1025">INDEX('Campaign Performance'!E:E, MATCH($A1025,'Campaign Performance'!$A:$A, 0))</f>
        <v>0</v>
      </c>
      <c r="Z1025" s="2">
        <f t="array" ref="Z1025">INDEX('Campaign Performance'!F:F, MATCH($A1025,'Campaign Performance'!$A:$A, 0))</f>
        <v>0</v>
      </c>
      <c r="AA1025" s="2">
        <f t="array" ref="AA1025">INDEX('Campaign Performance'!G:G, MATCH($A1025,'Campaign Performance'!$A:$A, 0))</f>
        <v>1</v>
      </c>
      <c r="AB1025" s="2">
        <f t="array" ref="AB1025">INDEX('Campaign Performance'!H:H, MATCH($A1025,'Campaign Performance'!$A:$A, 0))</f>
        <v>0</v>
      </c>
      <c r="AC1025" s="5">
        <f t="shared" si="2"/>
        <v>59</v>
      </c>
      <c r="AD1025" s="5">
        <f t="shared" si="3"/>
        <v>11</v>
      </c>
      <c r="AE1025" s="5">
        <f t="shared" si="4"/>
        <v>1093.05742</v>
      </c>
      <c r="AF1025" s="5">
        <f t="shared" si="5"/>
        <v>0</v>
      </c>
      <c r="AG1025" s="5" t="str">
        <f t="shared" si="6"/>
        <v>No kids</v>
      </c>
      <c r="AH1025" s="5" t="str">
        <f t="shared" si="20"/>
        <v>Mid income</v>
      </c>
      <c r="AI1025" s="5" t="str">
        <f t="shared" si="7"/>
        <v>No</v>
      </c>
      <c r="AJ1025" s="5" t="str">
        <f t="shared" si="8"/>
        <v>No Acceptance</v>
      </c>
      <c r="AK1025" s="5">
        <f t="shared" si="9"/>
        <v>2</v>
      </c>
      <c r="AL1025" s="5">
        <f t="shared" si="10"/>
        <v>0.05539919186</v>
      </c>
      <c r="AM1025" s="5">
        <f t="shared" si="11"/>
        <v>0.4848484848</v>
      </c>
      <c r="AN1025" s="5">
        <f t="shared" si="12"/>
        <v>0.03703703704</v>
      </c>
      <c r="AO1025" s="5">
        <f t="shared" si="13"/>
        <v>0.03571428571</v>
      </c>
      <c r="AP1025" s="5">
        <f t="shared" si="14"/>
        <v>0</v>
      </c>
      <c r="AQ1025" s="5">
        <f t="shared" si="15"/>
        <v>0.5</v>
      </c>
      <c r="AR1025" s="5">
        <f t="shared" si="16"/>
        <v>0.2184313275</v>
      </c>
      <c r="AS1025" s="5">
        <f t="shared" si="17"/>
        <v>1529</v>
      </c>
      <c r="AT1025" s="5">
        <f t="shared" si="18"/>
        <v>0.3175524788</v>
      </c>
      <c r="AU1025" s="5" t="str">
        <f t="shared" si="19"/>
        <v>Low</v>
      </c>
      <c r="AV1025" s="5"/>
      <c r="AW1025" s="5"/>
      <c r="AX1025" s="5"/>
      <c r="AY1025" s="5"/>
      <c r="AZ1025" s="5"/>
    </row>
    <row r="1026" ht="14.25" customHeight="1">
      <c r="A1026" s="5">
        <v>4240.0</v>
      </c>
      <c r="B1026" s="5">
        <v>1978.0</v>
      </c>
      <c r="C1026" s="5" t="s">
        <v>46</v>
      </c>
      <c r="D1026" s="5" t="s">
        <v>54</v>
      </c>
      <c r="E1026" s="5">
        <v>17345.0</v>
      </c>
      <c r="F1026" s="2">
        <f t="shared" si="1"/>
        <v>17345</v>
      </c>
      <c r="G1026" s="5">
        <v>0.0</v>
      </c>
      <c r="H1026" s="5">
        <v>1.0</v>
      </c>
      <c r="I1026" s="5" t="s">
        <v>71</v>
      </c>
      <c r="J1026" s="2">
        <f t="array" ref="J1026">INDEX('Purchase Behaviour'!B:B,MATCH(A1026,'Purchase Behaviour'!A:A, 0))</f>
        <v>39.13518712</v>
      </c>
      <c r="K1026" s="2">
        <f t="array" ref="K1026">INDEX('Purchase Behaviour'!C:C, MATCH(A1026,'Purchase Behaviour'!A:A, 0))</f>
        <v>136.6524351</v>
      </c>
      <c r="L1026" s="2">
        <f t="array" ref="L1026">INDEX('Purchase Behaviour'!D:D, MATCH($A1026,'Purchase Behaviour'!$A:$A, 0))</f>
        <v>106.12174</v>
      </c>
      <c r="M1026" s="2">
        <f t="array" ref="M1026">INDEX('Purchase Behaviour'!E:E, MATCH($A1026,'Purchase Behaviour'!$A:$A, 0))</f>
        <v>157.0871691</v>
      </c>
      <c r="N1026" s="2">
        <f t="array" ref="N1026">INDEX('Purchase Behaviour'!F:F, MATCH($A1026,'Purchase Behaviour'!$A:$A, 0))</f>
        <v>93.33470292</v>
      </c>
      <c r="O1026" s="2">
        <f t="array" ref="O1026">INDEX('Purchase Behaviour'!G:G, MATCH($A1026,'Purchase Behaviour'!$A:$A, 0))</f>
        <v>107.432875</v>
      </c>
      <c r="P1026" s="2">
        <f t="array" ref="P1026">INDEX('Purchase Behaviour'!H:H, MATCH($A1026,'Purchase Behaviour'!$A:$A, 0))</f>
        <v>2</v>
      </c>
      <c r="Q1026" s="2">
        <f t="array" ref="Q1026">INDEX('Purchase Behaviour'!I:I, MATCH($A1026,'Purchase Behaviour'!$A:$A, 0))</f>
        <v>2</v>
      </c>
      <c r="R1026" s="2">
        <f t="array" ref="R1026">INDEX('Purchase Behaviour'!J:J, MATCH($A1026,'Purchase Behaviour'!$A:$A, 0))</f>
        <v>1</v>
      </c>
      <c r="S1026" s="2">
        <f t="array" ref="S1026">INDEX('Purchase Behaviour'!K:K, MATCH($A1026,'Purchase Behaviour'!$A:$A, 0))</f>
        <v>2</v>
      </c>
      <c r="T1026" s="2">
        <f t="array" ref="T1026">INDEX('Purchase Behaviour'!L:L, MATCH($A1026,'Purchase Behaviour'!$A:$A, 0))</f>
        <v>8</v>
      </c>
      <c r="U1026" s="2">
        <f t="array" ref="U1026">INDEX('Purchase Behaviour'!M:M, MATCH($A1026,'Purchase Behaviour'!$A:$A, 0))</f>
        <v>79</v>
      </c>
      <c r="V1026" s="2">
        <f t="array" ref="V1026">INDEX('Campaign Performance'!B:B, MATCH(A1026,'Campaign Performance'!A:A, 0))</f>
        <v>0</v>
      </c>
      <c r="W1026" s="2">
        <f t="array" ref="W1026">INDEX('Campaign Performance'!C:C, MATCH($A1026,'Campaign Performance'!$A:$A, 0))</f>
        <v>0</v>
      </c>
      <c r="X1026" s="2">
        <f t="array" ref="X1026">INDEX('Campaign Performance'!D:D, MATCH($A1026,'Campaign Performance'!$A:$A, 0))</f>
        <v>0</v>
      </c>
      <c r="Y1026" s="2">
        <f t="array" ref="Y1026">INDEX('Campaign Performance'!E:E, MATCH($A1026,'Campaign Performance'!$A:$A, 0))</f>
        <v>0</v>
      </c>
      <c r="Z1026" s="2">
        <f t="array" ref="Z1026">INDEX('Campaign Performance'!F:F, MATCH($A1026,'Campaign Performance'!$A:$A, 0))</f>
        <v>0</v>
      </c>
      <c r="AA1026" s="2">
        <f t="array" ref="AA1026">INDEX('Campaign Performance'!G:G, MATCH($A1026,'Campaign Performance'!$A:$A, 0))</f>
        <v>0</v>
      </c>
      <c r="AB1026" s="2">
        <f t="array" ref="AB1026">INDEX('Campaign Performance'!H:H, MATCH($A1026,'Campaign Performance'!$A:$A, 0))</f>
        <v>0</v>
      </c>
      <c r="AC1026" s="5">
        <f t="shared" si="2"/>
        <v>47</v>
      </c>
      <c r="AD1026" s="5">
        <f t="shared" si="3"/>
        <v>13</v>
      </c>
      <c r="AE1026" s="5">
        <f t="shared" si="4"/>
        <v>639.7641093</v>
      </c>
      <c r="AF1026" s="5">
        <f t="shared" si="5"/>
        <v>0</v>
      </c>
      <c r="AG1026" s="5" t="str">
        <f t="shared" si="6"/>
        <v>Small family</v>
      </c>
      <c r="AH1026" s="5" t="str">
        <f t="shared" si="20"/>
        <v>Low income</v>
      </c>
      <c r="AI1026" s="5" t="str">
        <f t="shared" si="7"/>
        <v>No</v>
      </c>
      <c r="AJ1026" s="5" t="str">
        <f t="shared" si="8"/>
        <v>No Acceptance</v>
      </c>
      <c r="AK1026" s="5">
        <f t="shared" si="9"/>
        <v>1</v>
      </c>
      <c r="AL1026" s="5">
        <f t="shared" si="10"/>
        <v>0.03242502542</v>
      </c>
      <c r="AM1026" s="5">
        <f t="shared" si="11"/>
        <v>0.202020202</v>
      </c>
      <c r="AN1026" s="5">
        <f t="shared" si="12"/>
        <v>0.07407407407</v>
      </c>
      <c r="AO1026" s="5">
        <f t="shared" si="13"/>
        <v>0.03571428571</v>
      </c>
      <c r="AP1026" s="5">
        <f t="shared" si="14"/>
        <v>0</v>
      </c>
      <c r="AQ1026" s="5">
        <f t="shared" si="15"/>
        <v>0</v>
      </c>
      <c r="AR1026" s="5">
        <f t="shared" si="16"/>
        <v>0.08339485664</v>
      </c>
      <c r="AS1026" s="5">
        <f t="shared" si="17"/>
        <v>2132</v>
      </c>
      <c r="AT1026" s="5">
        <f t="shared" si="18"/>
        <v>0.04823581956</v>
      </c>
      <c r="AU1026" s="5" t="str">
        <f t="shared" si="19"/>
        <v>Low</v>
      </c>
      <c r="AV1026" s="5"/>
      <c r="AW1026" s="5"/>
      <c r="AX1026" s="5"/>
      <c r="AY1026" s="5"/>
      <c r="AZ1026" s="5"/>
    </row>
    <row r="1027" ht="14.25" customHeight="1">
      <c r="A1027" s="5">
        <v>8911.0</v>
      </c>
      <c r="B1027" s="5">
        <v>1967.0</v>
      </c>
      <c r="C1027" s="5" t="s">
        <v>53</v>
      </c>
      <c r="D1027" s="5" t="s">
        <v>54</v>
      </c>
      <c r="E1027" s="5">
        <v>56320.0</v>
      </c>
      <c r="F1027" s="2">
        <f t="shared" si="1"/>
        <v>56320</v>
      </c>
      <c r="G1027" s="5">
        <v>0.0</v>
      </c>
      <c r="H1027" s="5">
        <v>1.0</v>
      </c>
      <c r="I1027" s="5" t="s">
        <v>118</v>
      </c>
      <c r="J1027" s="2">
        <f t="array" ref="J1027">INDEX('Purchase Behaviour'!B:B,MATCH(A1027,'Purchase Behaviour'!A:A, 0))</f>
        <v>245.585701</v>
      </c>
      <c r="K1027" s="2">
        <f t="array" ref="K1027">INDEX('Purchase Behaviour'!C:C, MATCH(A1027,'Purchase Behaviour'!A:A, 0))</f>
        <v>265.7555973</v>
      </c>
      <c r="L1027" s="2">
        <f t="array" ref="L1027">INDEX('Purchase Behaviour'!D:D, MATCH($A1027,'Purchase Behaviour'!$A:$A, 0))</f>
        <v>178.8076612</v>
      </c>
      <c r="M1027" s="2">
        <f t="array" ref="M1027">INDEX('Purchase Behaviour'!E:E, MATCH($A1027,'Purchase Behaviour'!$A:$A, 0))</f>
        <v>144.6430906</v>
      </c>
      <c r="N1027" s="2">
        <f t="array" ref="N1027">INDEX('Purchase Behaviour'!F:F, MATCH($A1027,'Purchase Behaviour'!$A:$A, 0))</f>
        <v>285.8294156</v>
      </c>
      <c r="O1027" s="2">
        <f t="array" ref="O1027">INDEX('Purchase Behaviour'!G:G, MATCH($A1027,'Purchase Behaviour'!$A:$A, 0))</f>
        <v>265.2465525</v>
      </c>
      <c r="P1027" s="2">
        <f t="array" ref="P1027">INDEX('Purchase Behaviour'!H:H, MATCH($A1027,'Purchase Behaviour'!$A:$A, 0))</f>
        <v>3</v>
      </c>
      <c r="Q1027" s="2">
        <f t="array" ref="Q1027">INDEX('Purchase Behaviour'!I:I, MATCH($A1027,'Purchase Behaviour'!$A:$A, 0))</f>
        <v>5</v>
      </c>
      <c r="R1027" s="2">
        <f t="array" ref="R1027">INDEX('Purchase Behaviour'!J:J, MATCH($A1027,'Purchase Behaviour'!$A:$A, 0))</f>
        <v>4</v>
      </c>
      <c r="S1027" s="2">
        <f t="array" ref="S1027">INDEX('Purchase Behaviour'!K:K, MATCH($A1027,'Purchase Behaviour'!$A:$A, 0))</f>
        <v>9</v>
      </c>
      <c r="T1027" s="2">
        <f t="array" ref="T1027">INDEX('Purchase Behaviour'!L:L, MATCH($A1027,'Purchase Behaviour'!$A:$A, 0))</f>
        <v>4</v>
      </c>
      <c r="U1027" s="2">
        <f t="array" ref="U1027">INDEX('Purchase Behaviour'!M:M, MATCH($A1027,'Purchase Behaviour'!$A:$A, 0))</f>
        <v>11</v>
      </c>
      <c r="V1027" s="2">
        <f t="array" ref="V1027">INDEX('Campaign Performance'!B:B, MATCH(A1027,'Campaign Performance'!A:A, 0))</f>
        <v>0</v>
      </c>
      <c r="W1027" s="2">
        <f t="array" ref="W1027">INDEX('Campaign Performance'!C:C, MATCH($A1027,'Campaign Performance'!$A:$A, 0))</f>
        <v>0</v>
      </c>
      <c r="X1027" s="2">
        <f t="array" ref="X1027">INDEX('Campaign Performance'!D:D, MATCH($A1027,'Campaign Performance'!$A:$A, 0))</f>
        <v>0</v>
      </c>
      <c r="Y1027" s="2">
        <f t="array" ref="Y1027">INDEX('Campaign Performance'!E:E, MATCH($A1027,'Campaign Performance'!$A:$A, 0))</f>
        <v>0</v>
      </c>
      <c r="Z1027" s="2">
        <f t="array" ref="Z1027">INDEX('Campaign Performance'!F:F, MATCH($A1027,'Campaign Performance'!$A:$A, 0))</f>
        <v>0</v>
      </c>
      <c r="AA1027" s="2">
        <f t="array" ref="AA1027">INDEX('Campaign Performance'!G:G, MATCH($A1027,'Campaign Performance'!$A:$A, 0))</f>
        <v>0</v>
      </c>
      <c r="AB1027" s="2">
        <f t="array" ref="AB1027">INDEX('Campaign Performance'!H:H, MATCH($A1027,'Campaign Performance'!$A:$A, 0))</f>
        <v>0</v>
      </c>
      <c r="AC1027" s="5">
        <f t="shared" si="2"/>
        <v>58</v>
      </c>
      <c r="AD1027" s="5">
        <f t="shared" si="3"/>
        <v>12</v>
      </c>
      <c r="AE1027" s="5">
        <f t="shared" si="4"/>
        <v>1385.868018</v>
      </c>
      <c r="AF1027" s="5">
        <f t="shared" si="5"/>
        <v>0</v>
      </c>
      <c r="AG1027" s="5" t="str">
        <f t="shared" si="6"/>
        <v>Small family</v>
      </c>
      <c r="AH1027" s="5" t="str">
        <f t="shared" si="20"/>
        <v>High income</v>
      </c>
      <c r="AI1027" s="5" t="str">
        <f t="shared" si="7"/>
        <v>No</v>
      </c>
      <c r="AJ1027" s="5" t="str">
        <f t="shared" si="8"/>
        <v>No Acceptance</v>
      </c>
      <c r="AK1027" s="5">
        <f t="shared" si="9"/>
        <v>3</v>
      </c>
      <c r="AL1027" s="5">
        <f t="shared" si="10"/>
        <v>0.07023964781</v>
      </c>
      <c r="AM1027" s="5">
        <f t="shared" si="11"/>
        <v>0.8888888889</v>
      </c>
      <c r="AN1027" s="5">
        <f t="shared" si="12"/>
        <v>0.1851851852</v>
      </c>
      <c r="AO1027" s="5">
        <f t="shared" si="13"/>
        <v>0.1428571429</v>
      </c>
      <c r="AP1027" s="5">
        <f t="shared" si="14"/>
        <v>0</v>
      </c>
      <c r="AQ1027" s="5">
        <f t="shared" si="15"/>
        <v>1</v>
      </c>
      <c r="AR1027" s="5">
        <f t="shared" si="16"/>
        <v>0.4262900707</v>
      </c>
      <c r="AS1027" s="5">
        <f t="shared" si="17"/>
        <v>237</v>
      </c>
      <c r="AT1027" s="5">
        <f t="shared" si="18"/>
        <v>0.8945958017</v>
      </c>
      <c r="AU1027" s="5" t="str">
        <f t="shared" si="19"/>
        <v>High</v>
      </c>
      <c r="AV1027" s="5"/>
      <c r="AW1027" s="5"/>
      <c r="AX1027" s="5"/>
      <c r="AY1027" s="5"/>
      <c r="AZ1027" s="5"/>
    </row>
    <row r="1028" ht="14.25" customHeight="1">
      <c r="A1028" s="5">
        <v>3706.0</v>
      </c>
      <c r="B1028" s="5">
        <v>1978.0</v>
      </c>
      <c r="C1028" s="5" t="s">
        <v>46</v>
      </c>
      <c r="D1028" s="5" t="s">
        <v>47</v>
      </c>
      <c r="E1028" s="5">
        <v>28647.0</v>
      </c>
      <c r="F1028" s="2">
        <f t="shared" si="1"/>
        <v>28647</v>
      </c>
      <c r="G1028" s="5">
        <v>0.0</v>
      </c>
      <c r="H1028" s="5">
        <v>0.0</v>
      </c>
      <c r="I1028" s="5" t="s">
        <v>51</v>
      </c>
      <c r="J1028" s="2">
        <f t="array" ref="J1028">INDEX('Purchase Behaviour'!B:B,MATCH(A1028,'Purchase Behaviour'!A:A, 0))</f>
        <v>89.87796209</v>
      </c>
      <c r="K1028" s="2">
        <f t="array" ref="K1028">INDEX('Purchase Behaviour'!C:C, MATCH(A1028,'Purchase Behaviour'!A:A, 0))</f>
        <v>97.65245846</v>
      </c>
      <c r="L1028" s="2">
        <f t="array" ref="L1028">INDEX('Purchase Behaviour'!D:D, MATCH($A1028,'Purchase Behaviour'!$A:$A, 0))</f>
        <v>138.4984518</v>
      </c>
      <c r="M1028" s="2">
        <f t="array" ref="M1028">INDEX('Purchase Behaviour'!E:E, MATCH($A1028,'Purchase Behaviour'!$A:$A, 0))</f>
        <v>89.12578515</v>
      </c>
      <c r="N1028" s="2">
        <f t="array" ref="N1028">INDEX('Purchase Behaviour'!F:F, MATCH($A1028,'Purchase Behaviour'!$A:$A, 0))</f>
        <v>152.7179846</v>
      </c>
      <c r="O1028" s="2">
        <f t="array" ref="O1028">INDEX('Purchase Behaviour'!G:G, MATCH($A1028,'Purchase Behaviour'!$A:$A, 0))</f>
        <v>90.48699037</v>
      </c>
      <c r="P1028" s="2">
        <f t="array" ref="P1028">INDEX('Purchase Behaviour'!H:H, MATCH($A1028,'Purchase Behaviour'!$A:$A, 0))</f>
        <v>1</v>
      </c>
      <c r="Q1028" s="2">
        <f t="array" ref="Q1028">INDEX('Purchase Behaviour'!I:I, MATCH($A1028,'Purchase Behaviour'!$A:$A, 0))</f>
        <v>2</v>
      </c>
      <c r="R1028" s="2">
        <f t="array" ref="R1028">INDEX('Purchase Behaviour'!J:J, MATCH($A1028,'Purchase Behaviour'!$A:$A, 0))</f>
        <v>2</v>
      </c>
      <c r="S1028" s="2">
        <f t="array" ref="S1028">INDEX('Purchase Behaviour'!K:K, MATCH($A1028,'Purchase Behaviour'!$A:$A, 0))</f>
        <v>2</v>
      </c>
      <c r="T1028" s="2">
        <f t="array" ref="T1028">INDEX('Purchase Behaviour'!L:L, MATCH($A1028,'Purchase Behaviour'!$A:$A, 0))</f>
        <v>7</v>
      </c>
      <c r="U1028" s="2">
        <f t="array" ref="U1028">INDEX('Purchase Behaviour'!M:M, MATCH($A1028,'Purchase Behaviour'!$A:$A, 0))</f>
        <v>54</v>
      </c>
      <c r="V1028" s="2">
        <f t="array" ref="V1028">INDEX('Campaign Performance'!B:B, MATCH(A1028,'Campaign Performance'!A:A, 0))</f>
        <v>1</v>
      </c>
      <c r="W1028" s="2">
        <f t="array" ref="W1028">INDEX('Campaign Performance'!C:C, MATCH($A1028,'Campaign Performance'!$A:$A, 0))</f>
        <v>0</v>
      </c>
      <c r="X1028" s="2">
        <f t="array" ref="X1028">INDEX('Campaign Performance'!D:D, MATCH($A1028,'Campaign Performance'!$A:$A, 0))</f>
        <v>0</v>
      </c>
      <c r="Y1028" s="2">
        <f t="array" ref="Y1028">INDEX('Campaign Performance'!E:E, MATCH($A1028,'Campaign Performance'!$A:$A, 0))</f>
        <v>0</v>
      </c>
      <c r="Z1028" s="2">
        <f t="array" ref="Z1028">INDEX('Campaign Performance'!F:F, MATCH($A1028,'Campaign Performance'!$A:$A, 0))</f>
        <v>0</v>
      </c>
      <c r="AA1028" s="2">
        <f t="array" ref="AA1028">INDEX('Campaign Performance'!G:G, MATCH($A1028,'Campaign Performance'!$A:$A, 0))</f>
        <v>0</v>
      </c>
      <c r="AB1028" s="2">
        <f t="array" ref="AB1028">INDEX('Campaign Performance'!H:H, MATCH($A1028,'Campaign Performance'!$A:$A, 0))</f>
        <v>1</v>
      </c>
      <c r="AC1028" s="5">
        <f t="shared" si="2"/>
        <v>47</v>
      </c>
      <c r="AD1028" s="5">
        <f t="shared" si="3"/>
        <v>12</v>
      </c>
      <c r="AE1028" s="5">
        <f t="shared" si="4"/>
        <v>658.3596325</v>
      </c>
      <c r="AF1028" s="5">
        <f t="shared" si="5"/>
        <v>1</v>
      </c>
      <c r="AG1028" s="5" t="str">
        <f t="shared" si="6"/>
        <v>No kids</v>
      </c>
      <c r="AH1028" s="5" t="str">
        <f t="shared" si="20"/>
        <v>Low income</v>
      </c>
      <c r="AI1028" s="5" t="str">
        <f t="shared" si="7"/>
        <v>Yes</v>
      </c>
      <c r="AJ1028" s="5" t="str">
        <f t="shared" si="8"/>
        <v>Low Acceptance</v>
      </c>
      <c r="AK1028" s="5">
        <f t="shared" si="9"/>
        <v>1</v>
      </c>
      <c r="AL1028" s="5">
        <f t="shared" si="10"/>
        <v>0.03336749829</v>
      </c>
      <c r="AM1028" s="5">
        <f t="shared" si="11"/>
        <v>0.4545454545</v>
      </c>
      <c r="AN1028" s="5">
        <f t="shared" si="12"/>
        <v>0.07407407407</v>
      </c>
      <c r="AO1028" s="5">
        <f t="shared" si="13"/>
        <v>0.07142857143</v>
      </c>
      <c r="AP1028" s="5">
        <f t="shared" si="14"/>
        <v>0.25</v>
      </c>
      <c r="AQ1028" s="5">
        <f t="shared" si="15"/>
        <v>0</v>
      </c>
      <c r="AR1028" s="5">
        <f t="shared" si="16"/>
        <v>0.1879594792</v>
      </c>
      <c r="AS1028" s="5">
        <f t="shared" si="17"/>
        <v>1748</v>
      </c>
      <c r="AT1028" s="5">
        <f t="shared" si="18"/>
        <v>0.2197409558</v>
      </c>
      <c r="AU1028" s="5" t="str">
        <f t="shared" si="19"/>
        <v>Low</v>
      </c>
      <c r="AV1028" s="5"/>
      <c r="AW1028" s="5"/>
      <c r="AX1028" s="5"/>
      <c r="AY1028" s="5"/>
      <c r="AZ1028" s="5"/>
    </row>
    <row r="1029" ht="14.25" customHeight="1">
      <c r="A1029" s="5">
        <v>3628.0</v>
      </c>
      <c r="B1029" s="5">
        <v>1987.0</v>
      </c>
      <c r="C1029" s="5" t="s">
        <v>64</v>
      </c>
      <c r="D1029" s="5" t="s">
        <v>47</v>
      </c>
      <c r="E1029" s="5">
        <v>15038.0</v>
      </c>
      <c r="F1029" s="2">
        <f t="shared" si="1"/>
        <v>15038</v>
      </c>
      <c r="G1029" s="5">
        <v>1.0</v>
      </c>
      <c r="H1029" s="5">
        <v>0.0</v>
      </c>
      <c r="I1029" s="5" t="s">
        <v>280</v>
      </c>
      <c r="J1029" s="2">
        <f t="array" ref="J1029">INDEX('Purchase Behaviour'!B:B,MATCH(A1029,'Purchase Behaviour'!A:A, 0))</f>
        <v>77.84721814</v>
      </c>
      <c r="K1029" s="2">
        <f t="array" ref="K1029">INDEX('Purchase Behaviour'!C:C, MATCH(A1029,'Purchase Behaviour'!A:A, 0))</f>
        <v>45.45975605</v>
      </c>
      <c r="L1029" s="2">
        <f t="array" ref="L1029">INDEX('Purchase Behaviour'!D:D, MATCH($A1029,'Purchase Behaviour'!$A:$A, 0))</f>
        <v>45.55638505</v>
      </c>
      <c r="M1029" s="2">
        <f t="array" ref="M1029">INDEX('Purchase Behaviour'!E:E, MATCH($A1029,'Purchase Behaviour'!$A:$A, 0))</f>
        <v>17.56343926</v>
      </c>
      <c r="N1029" s="2">
        <f t="array" ref="N1029">INDEX('Purchase Behaviour'!F:F, MATCH($A1029,'Purchase Behaviour'!$A:$A, 0))</f>
        <v>68.26537036</v>
      </c>
      <c r="O1029" s="2">
        <f t="array" ref="O1029">INDEX('Purchase Behaviour'!G:G, MATCH($A1029,'Purchase Behaviour'!$A:$A, 0))</f>
        <v>105.4370887</v>
      </c>
      <c r="P1029" s="2">
        <f t="array" ref="P1029">INDEX('Purchase Behaviour'!H:H, MATCH($A1029,'Purchase Behaviour'!$A:$A, 0))</f>
        <v>2</v>
      </c>
      <c r="Q1029" s="2">
        <f t="array" ref="Q1029">INDEX('Purchase Behaviour'!I:I, MATCH($A1029,'Purchase Behaviour'!$A:$A, 0))</f>
        <v>2</v>
      </c>
      <c r="R1029" s="2">
        <f t="array" ref="R1029">INDEX('Purchase Behaviour'!J:J, MATCH($A1029,'Purchase Behaviour'!$A:$A, 0))</f>
        <v>1</v>
      </c>
      <c r="S1029" s="2">
        <f t="array" ref="S1029">INDEX('Purchase Behaviour'!K:K, MATCH($A1029,'Purchase Behaviour'!$A:$A, 0))</f>
        <v>2</v>
      </c>
      <c r="T1029" s="2">
        <f t="array" ref="T1029">INDEX('Purchase Behaviour'!L:L, MATCH($A1029,'Purchase Behaviour'!$A:$A, 0))</f>
        <v>9</v>
      </c>
      <c r="U1029" s="2">
        <f t="array" ref="U1029">INDEX('Purchase Behaviour'!M:M, MATCH($A1029,'Purchase Behaviour'!$A:$A, 0))</f>
        <v>93</v>
      </c>
      <c r="V1029" s="2">
        <f t="array" ref="V1029">INDEX('Campaign Performance'!B:B, MATCH(A1029,'Campaign Performance'!A:A, 0))</f>
        <v>0</v>
      </c>
      <c r="W1029" s="2">
        <f t="array" ref="W1029">INDEX('Campaign Performance'!C:C, MATCH($A1029,'Campaign Performance'!$A:$A, 0))</f>
        <v>0</v>
      </c>
      <c r="X1029" s="2">
        <f t="array" ref="X1029">INDEX('Campaign Performance'!D:D, MATCH($A1029,'Campaign Performance'!$A:$A, 0))</f>
        <v>0</v>
      </c>
      <c r="Y1029" s="2">
        <f t="array" ref="Y1029">INDEX('Campaign Performance'!E:E, MATCH($A1029,'Campaign Performance'!$A:$A, 0))</f>
        <v>0</v>
      </c>
      <c r="Z1029" s="2">
        <f t="array" ref="Z1029">INDEX('Campaign Performance'!F:F, MATCH($A1029,'Campaign Performance'!$A:$A, 0))</f>
        <v>0</v>
      </c>
      <c r="AA1029" s="2">
        <f t="array" ref="AA1029">INDEX('Campaign Performance'!G:G, MATCH($A1029,'Campaign Performance'!$A:$A, 0))</f>
        <v>0</v>
      </c>
      <c r="AB1029" s="2">
        <f t="array" ref="AB1029">INDEX('Campaign Performance'!H:H, MATCH($A1029,'Campaign Performance'!$A:$A, 0))</f>
        <v>0</v>
      </c>
      <c r="AC1029" s="5">
        <f t="shared" si="2"/>
        <v>38</v>
      </c>
      <c r="AD1029" s="5">
        <f t="shared" si="3"/>
        <v>12</v>
      </c>
      <c r="AE1029" s="5">
        <f t="shared" si="4"/>
        <v>360.1292576</v>
      </c>
      <c r="AF1029" s="5">
        <f t="shared" si="5"/>
        <v>0</v>
      </c>
      <c r="AG1029" s="5" t="str">
        <f t="shared" si="6"/>
        <v>Small family</v>
      </c>
      <c r="AH1029" s="5" t="str">
        <f t="shared" si="20"/>
        <v>Low income</v>
      </c>
      <c r="AI1029" s="5" t="str">
        <f t="shared" si="7"/>
        <v>No</v>
      </c>
      <c r="AJ1029" s="5" t="str">
        <f t="shared" si="8"/>
        <v>No Acceptance</v>
      </c>
      <c r="AK1029" s="5">
        <f t="shared" si="9"/>
        <v>1</v>
      </c>
      <c r="AL1029" s="5">
        <f t="shared" si="10"/>
        <v>0.01825235296</v>
      </c>
      <c r="AM1029" s="5">
        <f t="shared" si="11"/>
        <v>0.06060606061</v>
      </c>
      <c r="AN1029" s="5">
        <f t="shared" si="12"/>
        <v>0.07407407407</v>
      </c>
      <c r="AO1029" s="5">
        <f t="shared" si="13"/>
        <v>0.03571428571</v>
      </c>
      <c r="AP1029" s="5">
        <f t="shared" si="14"/>
        <v>0</v>
      </c>
      <c r="AQ1029" s="5">
        <f t="shared" si="15"/>
        <v>0</v>
      </c>
      <c r="AR1029" s="5">
        <f t="shared" si="16"/>
        <v>0.0374274461</v>
      </c>
      <c r="AS1029" s="5">
        <f t="shared" si="17"/>
        <v>2217</v>
      </c>
      <c r="AT1029" s="5">
        <f t="shared" si="18"/>
        <v>0.01027244305</v>
      </c>
      <c r="AU1029" s="5" t="str">
        <f t="shared" si="19"/>
        <v>Low</v>
      </c>
      <c r="AV1029" s="5"/>
      <c r="AW1029" s="5"/>
      <c r="AX1029" s="5"/>
      <c r="AY1029" s="5"/>
      <c r="AZ1029" s="5"/>
    </row>
    <row r="1030" ht="14.25" customHeight="1">
      <c r="A1030" s="5">
        <v>10175.0</v>
      </c>
      <c r="B1030" s="5">
        <v>1960.0</v>
      </c>
      <c r="C1030" s="5" t="s">
        <v>53</v>
      </c>
      <c r="D1030" s="5" t="s">
        <v>58</v>
      </c>
      <c r="E1030" s="5">
        <v>32173.0</v>
      </c>
      <c r="F1030" s="2">
        <f t="shared" si="1"/>
        <v>32173</v>
      </c>
      <c r="G1030" s="5">
        <v>0.0</v>
      </c>
      <c r="H1030" s="5">
        <v>0.0</v>
      </c>
      <c r="I1030" s="5" t="s">
        <v>436</v>
      </c>
      <c r="J1030" s="2">
        <f t="array" ref="J1030">INDEX('Purchase Behaviour'!B:B,MATCH(A1030,'Purchase Behaviour'!A:A, 0))</f>
        <v>222.7821683</v>
      </c>
      <c r="K1030" s="2">
        <f t="array" ref="K1030">INDEX('Purchase Behaviour'!C:C, MATCH(A1030,'Purchase Behaviour'!A:A, 0))</f>
        <v>169.9103335</v>
      </c>
      <c r="L1030" s="2">
        <f t="array" ref="L1030">INDEX('Purchase Behaviour'!D:D, MATCH($A1030,'Purchase Behaviour'!$A:$A, 0))</f>
        <v>55.37054696</v>
      </c>
      <c r="M1030" s="2">
        <f t="array" ref="M1030">INDEX('Purchase Behaviour'!E:E, MATCH($A1030,'Purchase Behaviour'!$A:$A, 0))</f>
        <v>195.5174571</v>
      </c>
      <c r="N1030" s="2">
        <f t="array" ref="N1030">INDEX('Purchase Behaviour'!F:F, MATCH($A1030,'Purchase Behaviour'!$A:$A, 0))</f>
        <v>165.0628245</v>
      </c>
      <c r="O1030" s="2">
        <f t="array" ref="O1030">INDEX('Purchase Behaviour'!G:G, MATCH($A1030,'Purchase Behaviour'!$A:$A, 0))</f>
        <v>133.9204595</v>
      </c>
      <c r="P1030" s="2">
        <f t="array" ref="P1030">INDEX('Purchase Behaviour'!H:H, MATCH($A1030,'Purchase Behaviour'!$A:$A, 0))</f>
        <v>1</v>
      </c>
      <c r="Q1030" s="2">
        <f t="array" ref="Q1030">INDEX('Purchase Behaviour'!I:I, MATCH($A1030,'Purchase Behaviour'!$A:$A, 0))</f>
        <v>1</v>
      </c>
      <c r="R1030" s="2">
        <f t="array" ref="R1030">INDEX('Purchase Behaviour'!J:J, MATCH($A1030,'Purchase Behaviour'!$A:$A, 0))</f>
        <v>0</v>
      </c>
      <c r="S1030" s="2">
        <f t="array" ref="S1030">INDEX('Purchase Behaviour'!K:K, MATCH($A1030,'Purchase Behaviour'!$A:$A, 0))</f>
        <v>3</v>
      </c>
      <c r="T1030" s="2">
        <f t="array" ref="T1030">INDEX('Purchase Behaviour'!L:L, MATCH($A1030,'Purchase Behaviour'!$A:$A, 0))</f>
        <v>4</v>
      </c>
      <c r="U1030" s="2">
        <f t="array" ref="U1030">INDEX('Purchase Behaviour'!M:M, MATCH($A1030,'Purchase Behaviour'!$A:$A, 0))</f>
        <v>0</v>
      </c>
      <c r="V1030" s="2">
        <f t="array" ref="V1030">INDEX('Campaign Performance'!B:B, MATCH(A1030,'Campaign Performance'!A:A, 0))</f>
        <v>0</v>
      </c>
      <c r="W1030" s="2">
        <f t="array" ref="W1030">INDEX('Campaign Performance'!C:C, MATCH($A1030,'Campaign Performance'!$A:$A, 0))</f>
        <v>0</v>
      </c>
      <c r="X1030" s="2">
        <f t="array" ref="X1030">INDEX('Campaign Performance'!D:D, MATCH($A1030,'Campaign Performance'!$A:$A, 0))</f>
        <v>0</v>
      </c>
      <c r="Y1030" s="2">
        <f t="array" ref="Y1030">INDEX('Campaign Performance'!E:E, MATCH($A1030,'Campaign Performance'!$A:$A, 0))</f>
        <v>0</v>
      </c>
      <c r="Z1030" s="2">
        <f t="array" ref="Z1030">INDEX('Campaign Performance'!F:F, MATCH($A1030,'Campaign Performance'!$A:$A, 0))</f>
        <v>0</v>
      </c>
      <c r="AA1030" s="2">
        <f t="array" ref="AA1030">INDEX('Campaign Performance'!G:G, MATCH($A1030,'Campaign Performance'!$A:$A, 0))</f>
        <v>1</v>
      </c>
      <c r="AB1030" s="2">
        <f t="array" ref="AB1030">INDEX('Campaign Performance'!H:H, MATCH($A1030,'Campaign Performance'!$A:$A, 0))</f>
        <v>0</v>
      </c>
      <c r="AC1030" s="5">
        <f t="shared" si="2"/>
        <v>65</v>
      </c>
      <c r="AD1030" s="5">
        <f t="shared" si="3"/>
        <v>12</v>
      </c>
      <c r="AE1030" s="5">
        <f t="shared" si="4"/>
        <v>942.5637899</v>
      </c>
      <c r="AF1030" s="5">
        <f t="shared" si="5"/>
        <v>0</v>
      </c>
      <c r="AG1030" s="5" t="str">
        <f t="shared" si="6"/>
        <v>No kids</v>
      </c>
      <c r="AH1030" s="5" t="str">
        <f t="shared" si="20"/>
        <v>Mid income</v>
      </c>
      <c r="AI1030" s="5" t="str">
        <f t="shared" si="7"/>
        <v>No</v>
      </c>
      <c r="AJ1030" s="5" t="str">
        <f t="shared" si="8"/>
        <v>No Acceptance</v>
      </c>
      <c r="AK1030" s="5">
        <f t="shared" si="9"/>
        <v>2</v>
      </c>
      <c r="AL1030" s="5">
        <f t="shared" si="10"/>
        <v>0.04777175587</v>
      </c>
      <c r="AM1030" s="5">
        <f t="shared" si="11"/>
        <v>1</v>
      </c>
      <c r="AN1030" s="5">
        <f t="shared" si="12"/>
        <v>0.03703703704</v>
      </c>
      <c r="AO1030" s="5">
        <f t="shared" si="13"/>
        <v>0</v>
      </c>
      <c r="AP1030" s="5">
        <f t="shared" si="14"/>
        <v>0</v>
      </c>
      <c r="AQ1030" s="5">
        <f t="shared" si="15"/>
        <v>0.5</v>
      </c>
      <c r="AR1030" s="5">
        <f t="shared" si="16"/>
        <v>0.3674984945</v>
      </c>
      <c r="AS1030" s="5">
        <f t="shared" si="17"/>
        <v>488</v>
      </c>
      <c r="AT1030" s="5">
        <f t="shared" si="18"/>
        <v>0.782492184</v>
      </c>
      <c r="AU1030" s="5" t="str">
        <f t="shared" si="19"/>
        <v>High</v>
      </c>
      <c r="AV1030" s="5"/>
      <c r="AW1030" s="5"/>
      <c r="AX1030" s="5"/>
      <c r="AY1030" s="5"/>
      <c r="AZ1030" s="5"/>
    </row>
    <row r="1031" ht="14.25" customHeight="1">
      <c r="A1031" s="5">
        <v>8985.0</v>
      </c>
      <c r="B1031" s="5">
        <v>1964.0</v>
      </c>
      <c r="C1031" s="5" t="s">
        <v>70</v>
      </c>
      <c r="D1031" s="5" t="s">
        <v>50</v>
      </c>
      <c r="E1031" s="5">
        <v>68316.0</v>
      </c>
      <c r="F1031" s="2">
        <f t="shared" si="1"/>
        <v>68316</v>
      </c>
      <c r="G1031" s="5">
        <v>0.0</v>
      </c>
      <c r="H1031" s="5">
        <v>1.0</v>
      </c>
      <c r="I1031" s="5" t="s">
        <v>577</v>
      </c>
      <c r="J1031" s="2">
        <f t="array" ref="J1031">INDEX('Purchase Behaviour'!B:B,MATCH(A1031,'Purchase Behaviour'!A:A, 0))</f>
        <v>453.1835329</v>
      </c>
      <c r="K1031" s="2">
        <f t="array" ref="K1031">INDEX('Purchase Behaviour'!C:C, MATCH(A1031,'Purchase Behaviour'!A:A, 0))</f>
        <v>391.2660859</v>
      </c>
      <c r="L1031" s="2">
        <f t="array" ref="L1031">INDEX('Purchase Behaviour'!D:D, MATCH($A1031,'Purchase Behaviour'!$A:$A, 0))</f>
        <v>532.0742055</v>
      </c>
      <c r="M1031" s="2">
        <f t="array" ref="M1031">INDEX('Purchase Behaviour'!E:E, MATCH($A1031,'Purchase Behaviour'!$A:$A, 0))</f>
        <v>179.8523358</v>
      </c>
      <c r="N1031" s="2">
        <f t="array" ref="N1031">INDEX('Purchase Behaviour'!F:F, MATCH($A1031,'Purchase Behaviour'!$A:$A, 0))</f>
        <v>188.0332733</v>
      </c>
      <c r="O1031" s="2">
        <f t="array" ref="O1031">INDEX('Purchase Behaviour'!G:G, MATCH($A1031,'Purchase Behaviour'!$A:$A, 0))</f>
        <v>205.6539341</v>
      </c>
      <c r="P1031" s="2">
        <f t="array" ref="P1031">INDEX('Purchase Behaviour'!H:H, MATCH($A1031,'Purchase Behaviour'!$A:$A, 0))</f>
        <v>5</v>
      </c>
      <c r="Q1031" s="2">
        <f t="array" ref="Q1031">INDEX('Purchase Behaviour'!I:I, MATCH($A1031,'Purchase Behaviour'!$A:$A, 0))</f>
        <v>10</v>
      </c>
      <c r="R1031" s="2">
        <f t="array" ref="R1031">INDEX('Purchase Behaviour'!J:J, MATCH($A1031,'Purchase Behaviour'!$A:$A, 0))</f>
        <v>7</v>
      </c>
      <c r="S1031" s="2">
        <f t="array" ref="S1031">INDEX('Purchase Behaviour'!K:K, MATCH($A1031,'Purchase Behaviour'!$A:$A, 0))</f>
        <v>10</v>
      </c>
      <c r="T1031" s="2">
        <f t="array" ref="T1031">INDEX('Purchase Behaviour'!L:L, MATCH($A1031,'Purchase Behaviour'!$A:$A, 0))</f>
        <v>6</v>
      </c>
      <c r="U1031" s="2">
        <f t="array" ref="U1031">INDEX('Purchase Behaviour'!M:M, MATCH($A1031,'Purchase Behaviour'!$A:$A, 0))</f>
        <v>54</v>
      </c>
      <c r="V1031" s="2">
        <f t="array" ref="V1031">INDEX('Campaign Performance'!B:B, MATCH(A1031,'Campaign Performance'!A:A, 0))</f>
        <v>0</v>
      </c>
      <c r="W1031" s="2">
        <f t="array" ref="W1031">INDEX('Campaign Performance'!C:C, MATCH($A1031,'Campaign Performance'!$A:$A, 0))</f>
        <v>0</v>
      </c>
      <c r="X1031" s="2">
        <f t="array" ref="X1031">INDEX('Campaign Performance'!D:D, MATCH($A1031,'Campaign Performance'!$A:$A, 0))</f>
        <v>0</v>
      </c>
      <c r="Y1031" s="2">
        <f t="array" ref="Y1031">INDEX('Campaign Performance'!E:E, MATCH($A1031,'Campaign Performance'!$A:$A, 0))</f>
        <v>0</v>
      </c>
      <c r="Z1031" s="2">
        <f t="array" ref="Z1031">INDEX('Campaign Performance'!F:F, MATCH($A1031,'Campaign Performance'!$A:$A, 0))</f>
        <v>0</v>
      </c>
      <c r="AA1031" s="2">
        <f t="array" ref="AA1031">INDEX('Campaign Performance'!G:G, MATCH($A1031,'Campaign Performance'!$A:$A, 0))</f>
        <v>0</v>
      </c>
      <c r="AB1031" s="2">
        <f t="array" ref="AB1031">INDEX('Campaign Performance'!H:H, MATCH($A1031,'Campaign Performance'!$A:$A, 0))</f>
        <v>0</v>
      </c>
      <c r="AC1031" s="5">
        <f t="shared" si="2"/>
        <v>61</v>
      </c>
      <c r="AD1031" s="5">
        <f t="shared" si="3"/>
        <v>13</v>
      </c>
      <c r="AE1031" s="5">
        <f t="shared" si="4"/>
        <v>1950.063367</v>
      </c>
      <c r="AF1031" s="5">
        <f t="shared" si="5"/>
        <v>0</v>
      </c>
      <c r="AG1031" s="5" t="str">
        <f t="shared" si="6"/>
        <v>Small family</v>
      </c>
      <c r="AH1031" s="5" t="str">
        <f t="shared" si="20"/>
        <v>High income</v>
      </c>
      <c r="AI1031" s="5" t="str">
        <f t="shared" si="7"/>
        <v>No</v>
      </c>
      <c r="AJ1031" s="5" t="str">
        <f t="shared" si="8"/>
        <v>No Acceptance</v>
      </c>
      <c r="AK1031" s="5">
        <f t="shared" si="9"/>
        <v>3</v>
      </c>
      <c r="AL1031" s="5">
        <f t="shared" si="10"/>
        <v>0.09883463818</v>
      </c>
      <c r="AM1031" s="5">
        <f t="shared" si="11"/>
        <v>0.4545454545</v>
      </c>
      <c r="AN1031" s="5">
        <f t="shared" si="12"/>
        <v>0.3703703704</v>
      </c>
      <c r="AO1031" s="5">
        <f t="shared" si="13"/>
        <v>0.25</v>
      </c>
      <c r="AP1031" s="5">
        <f t="shared" si="14"/>
        <v>0</v>
      </c>
      <c r="AQ1031" s="5">
        <f t="shared" si="15"/>
        <v>1</v>
      </c>
      <c r="AR1031" s="5">
        <f t="shared" si="16"/>
        <v>0.3416278515</v>
      </c>
      <c r="AS1031" s="5">
        <f t="shared" si="17"/>
        <v>662</v>
      </c>
      <c r="AT1031" s="5">
        <f t="shared" si="18"/>
        <v>0.7047789192</v>
      </c>
      <c r="AU1031" s="5" t="str">
        <f t="shared" si="19"/>
        <v>Mid</v>
      </c>
      <c r="AV1031" s="5"/>
      <c r="AW1031" s="5"/>
      <c r="AX1031" s="5"/>
      <c r="AY1031" s="5"/>
      <c r="AZ1031" s="5"/>
    </row>
    <row r="1032" ht="14.25" customHeight="1">
      <c r="A1032" s="5">
        <v>5204.0</v>
      </c>
      <c r="B1032" s="5">
        <v>1971.0</v>
      </c>
      <c r="C1032" s="5" t="s">
        <v>46</v>
      </c>
      <c r="D1032" s="5" t="s">
        <v>50</v>
      </c>
      <c r="E1032" s="5">
        <v>74538.0</v>
      </c>
      <c r="F1032" s="2">
        <f t="shared" si="1"/>
        <v>74538</v>
      </c>
      <c r="G1032" s="5">
        <v>0.0</v>
      </c>
      <c r="H1032" s="5">
        <v>1.0</v>
      </c>
      <c r="I1032" s="5" t="s">
        <v>553</v>
      </c>
      <c r="J1032" s="2">
        <f t="array" ref="J1032">INDEX('Purchase Behaviour'!B:B,MATCH(A1032,'Purchase Behaviour'!A:A, 0))</f>
        <v>324.1300718</v>
      </c>
      <c r="K1032" s="2">
        <f t="array" ref="K1032">INDEX('Purchase Behaviour'!C:C, MATCH(A1032,'Purchase Behaviour'!A:A, 0))</f>
        <v>537.9198705</v>
      </c>
      <c r="L1032" s="2">
        <f t="array" ref="L1032">INDEX('Purchase Behaviour'!D:D, MATCH($A1032,'Purchase Behaviour'!$A:$A, 0))</f>
        <v>285.4885653</v>
      </c>
      <c r="M1032" s="2">
        <f t="array" ref="M1032">INDEX('Purchase Behaviour'!E:E, MATCH($A1032,'Purchase Behaviour'!$A:$A, 0))</f>
        <v>287.9296421</v>
      </c>
      <c r="N1032" s="2">
        <f t="array" ref="N1032">INDEX('Purchase Behaviour'!F:F, MATCH($A1032,'Purchase Behaviour'!$A:$A, 0))</f>
        <v>404.2859279</v>
      </c>
      <c r="O1032" s="2">
        <f t="array" ref="O1032">INDEX('Purchase Behaviour'!G:G, MATCH($A1032,'Purchase Behaviour'!$A:$A, 0))</f>
        <v>452.8902296</v>
      </c>
      <c r="P1032" s="2">
        <f t="array" ref="P1032">INDEX('Purchase Behaviour'!H:H, MATCH($A1032,'Purchase Behaviour'!$A:$A, 0))</f>
        <v>1</v>
      </c>
      <c r="Q1032" s="2">
        <f t="array" ref="Q1032">INDEX('Purchase Behaviour'!I:I, MATCH($A1032,'Purchase Behaviour'!$A:$A, 0))</f>
        <v>8</v>
      </c>
      <c r="R1032" s="2">
        <f t="array" ref="R1032">INDEX('Purchase Behaviour'!J:J, MATCH($A1032,'Purchase Behaviour'!$A:$A, 0))</f>
        <v>8</v>
      </c>
      <c r="S1032" s="2">
        <f t="array" ref="S1032">INDEX('Purchase Behaviour'!K:K, MATCH($A1032,'Purchase Behaviour'!$A:$A, 0))</f>
        <v>5</v>
      </c>
      <c r="T1032" s="2">
        <f t="array" ref="T1032">INDEX('Purchase Behaviour'!L:L, MATCH($A1032,'Purchase Behaviour'!$A:$A, 0))</f>
        <v>3</v>
      </c>
      <c r="U1032" s="2">
        <f t="array" ref="U1032">INDEX('Purchase Behaviour'!M:M, MATCH($A1032,'Purchase Behaviour'!$A:$A, 0))</f>
        <v>21</v>
      </c>
      <c r="V1032" s="2">
        <f t="array" ref="V1032">INDEX('Campaign Performance'!B:B, MATCH(A1032,'Campaign Performance'!A:A, 0))</f>
        <v>0</v>
      </c>
      <c r="W1032" s="2">
        <f t="array" ref="W1032">INDEX('Campaign Performance'!C:C, MATCH($A1032,'Campaign Performance'!$A:$A, 0))</f>
        <v>0</v>
      </c>
      <c r="X1032" s="2">
        <f t="array" ref="X1032">INDEX('Campaign Performance'!D:D, MATCH($A1032,'Campaign Performance'!$A:$A, 0))</f>
        <v>1</v>
      </c>
      <c r="Y1032" s="2">
        <f t="array" ref="Y1032">INDEX('Campaign Performance'!E:E, MATCH($A1032,'Campaign Performance'!$A:$A, 0))</f>
        <v>0</v>
      </c>
      <c r="Z1032" s="2">
        <f t="array" ref="Z1032">INDEX('Campaign Performance'!F:F, MATCH($A1032,'Campaign Performance'!$A:$A, 0))</f>
        <v>0</v>
      </c>
      <c r="AA1032" s="2">
        <f t="array" ref="AA1032">INDEX('Campaign Performance'!G:G, MATCH($A1032,'Campaign Performance'!$A:$A, 0))</f>
        <v>0</v>
      </c>
      <c r="AB1032" s="2">
        <f t="array" ref="AB1032">INDEX('Campaign Performance'!H:H, MATCH($A1032,'Campaign Performance'!$A:$A, 0))</f>
        <v>1</v>
      </c>
      <c r="AC1032" s="5">
        <f t="shared" si="2"/>
        <v>54</v>
      </c>
      <c r="AD1032" s="5">
        <f t="shared" si="3"/>
        <v>12</v>
      </c>
      <c r="AE1032" s="5">
        <f t="shared" si="4"/>
        <v>2292.644307</v>
      </c>
      <c r="AF1032" s="5">
        <f t="shared" si="5"/>
        <v>1</v>
      </c>
      <c r="AG1032" s="5" t="str">
        <f t="shared" si="6"/>
        <v>Small family</v>
      </c>
      <c r="AH1032" s="5" t="str">
        <f t="shared" si="20"/>
        <v>High income</v>
      </c>
      <c r="AI1032" s="5" t="str">
        <f t="shared" si="7"/>
        <v>Yes</v>
      </c>
      <c r="AJ1032" s="5" t="str">
        <f t="shared" si="8"/>
        <v>Low Acceptance</v>
      </c>
      <c r="AK1032" s="5">
        <f t="shared" si="9"/>
        <v>3</v>
      </c>
      <c r="AL1032" s="5">
        <f t="shared" si="10"/>
        <v>0.1161975935</v>
      </c>
      <c r="AM1032" s="5">
        <f t="shared" si="11"/>
        <v>0.7878787879</v>
      </c>
      <c r="AN1032" s="5">
        <f t="shared" si="12"/>
        <v>0.2962962963</v>
      </c>
      <c r="AO1032" s="5">
        <f t="shared" si="13"/>
        <v>0.2857142857</v>
      </c>
      <c r="AP1032" s="5">
        <f t="shared" si="14"/>
        <v>0.25</v>
      </c>
      <c r="AQ1032" s="5">
        <f t="shared" si="15"/>
        <v>1</v>
      </c>
      <c r="AR1032" s="5">
        <f t="shared" si="16"/>
        <v>0.4634289078</v>
      </c>
      <c r="AS1032" s="5">
        <f t="shared" si="17"/>
        <v>110</v>
      </c>
      <c r="AT1032" s="5">
        <f t="shared" si="18"/>
        <v>0.9513175525</v>
      </c>
      <c r="AU1032" s="5" t="str">
        <f t="shared" si="19"/>
        <v>High</v>
      </c>
      <c r="AV1032" s="5"/>
      <c r="AW1032" s="5"/>
      <c r="AX1032" s="5"/>
      <c r="AY1032" s="5"/>
      <c r="AZ1032" s="5"/>
    </row>
    <row r="1033" ht="14.25" customHeight="1">
      <c r="A1033" s="5">
        <v>9220.0</v>
      </c>
      <c r="B1033" s="5">
        <v>1971.0</v>
      </c>
      <c r="C1033" s="5" t="s">
        <v>46</v>
      </c>
      <c r="D1033" s="5" t="s">
        <v>47</v>
      </c>
      <c r="E1033" s="5">
        <v>91700.0</v>
      </c>
      <c r="F1033" s="2">
        <f t="shared" si="1"/>
        <v>91700</v>
      </c>
      <c r="G1033" s="5">
        <v>0.0</v>
      </c>
      <c r="H1033" s="5">
        <v>1.0</v>
      </c>
      <c r="I1033" s="5" t="s">
        <v>217</v>
      </c>
      <c r="J1033" s="2">
        <f t="array" ref="J1033">INDEX('Purchase Behaviour'!B:B,MATCH(A1033,'Purchase Behaviour'!A:A, 0))</f>
        <v>124.7127207</v>
      </c>
      <c r="K1033" s="2">
        <f t="array" ref="K1033">INDEX('Purchase Behaviour'!C:C, MATCH(A1033,'Purchase Behaviour'!A:A, 0))</f>
        <v>584.7647013</v>
      </c>
      <c r="L1033" s="2">
        <f t="array" ref="L1033">INDEX('Purchase Behaviour'!D:D, MATCH($A1033,'Purchase Behaviour'!$A:$A, 0))</f>
        <v>346.7806001</v>
      </c>
      <c r="M1033" s="2">
        <f t="array" ref="M1033">INDEX('Purchase Behaviour'!E:E, MATCH($A1033,'Purchase Behaviour'!$A:$A, 0))</f>
        <v>424.3976807</v>
      </c>
      <c r="N1033" s="2">
        <f t="array" ref="N1033">INDEX('Purchase Behaviour'!F:F, MATCH($A1033,'Purchase Behaviour'!$A:$A, 0))</f>
        <v>637.9165375</v>
      </c>
      <c r="O1033" s="2">
        <f t="array" ref="O1033">INDEX('Purchase Behaviour'!G:G, MATCH($A1033,'Purchase Behaviour'!$A:$A, 0))</f>
        <v>408.3883688</v>
      </c>
      <c r="P1033" s="2">
        <f t="array" ref="P1033">INDEX('Purchase Behaviour'!H:H, MATCH($A1033,'Purchase Behaviour'!$A:$A, 0))</f>
        <v>1</v>
      </c>
      <c r="Q1033" s="2">
        <f t="array" ref="Q1033">INDEX('Purchase Behaviour'!I:I, MATCH($A1033,'Purchase Behaviour'!$A:$A, 0))</f>
        <v>8</v>
      </c>
      <c r="R1033" s="2">
        <f t="array" ref="R1033">INDEX('Purchase Behaviour'!J:J, MATCH($A1033,'Purchase Behaviour'!$A:$A, 0))</f>
        <v>6</v>
      </c>
      <c r="S1033" s="2">
        <f t="array" ref="S1033">INDEX('Purchase Behaviour'!K:K, MATCH($A1033,'Purchase Behaviour'!$A:$A, 0))</f>
        <v>5</v>
      </c>
      <c r="T1033" s="2">
        <f t="array" ref="T1033">INDEX('Purchase Behaviour'!L:L, MATCH($A1033,'Purchase Behaviour'!$A:$A, 0))</f>
        <v>3</v>
      </c>
      <c r="U1033" s="2">
        <f t="array" ref="U1033">INDEX('Purchase Behaviour'!M:M, MATCH($A1033,'Purchase Behaviour'!$A:$A, 0))</f>
        <v>58</v>
      </c>
      <c r="V1033" s="2">
        <f t="array" ref="V1033">INDEX('Campaign Performance'!B:B, MATCH(A1033,'Campaign Performance'!A:A, 0))</f>
        <v>0</v>
      </c>
      <c r="W1033" s="2">
        <f t="array" ref="W1033">INDEX('Campaign Performance'!C:C, MATCH($A1033,'Campaign Performance'!$A:$A, 0))</f>
        <v>0</v>
      </c>
      <c r="X1033" s="2">
        <f t="array" ref="X1033">INDEX('Campaign Performance'!D:D, MATCH($A1033,'Campaign Performance'!$A:$A, 0))</f>
        <v>0</v>
      </c>
      <c r="Y1033" s="2">
        <f t="array" ref="Y1033">INDEX('Campaign Performance'!E:E, MATCH($A1033,'Campaign Performance'!$A:$A, 0))</f>
        <v>0</v>
      </c>
      <c r="Z1033" s="2">
        <f t="array" ref="Z1033">INDEX('Campaign Performance'!F:F, MATCH($A1033,'Campaign Performance'!$A:$A, 0))</f>
        <v>0</v>
      </c>
      <c r="AA1033" s="2">
        <f t="array" ref="AA1033">INDEX('Campaign Performance'!G:G, MATCH($A1033,'Campaign Performance'!$A:$A, 0))</f>
        <v>0</v>
      </c>
      <c r="AB1033" s="2">
        <f t="array" ref="AB1033">INDEX('Campaign Performance'!H:H, MATCH($A1033,'Campaign Performance'!$A:$A, 0))</f>
        <v>1</v>
      </c>
      <c r="AC1033" s="5">
        <f t="shared" si="2"/>
        <v>54</v>
      </c>
      <c r="AD1033" s="5">
        <f t="shared" si="3"/>
        <v>12</v>
      </c>
      <c r="AE1033" s="5">
        <f t="shared" si="4"/>
        <v>2526.960609</v>
      </c>
      <c r="AF1033" s="5">
        <f t="shared" si="5"/>
        <v>0</v>
      </c>
      <c r="AG1033" s="5" t="str">
        <f t="shared" si="6"/>
        <v>Small family</v>
      </c>
      <c r="AH1033" s="5" t="str">
        <f t="shared" si="20"/>
        <v>High income</v>
      </c>
      <c r="AI1033" s="5" t="str">
        <f t="shared" si="7"/>
        <v>Yes</v>
      </c>
      <c r="AJ1033" s="5" t="str">
        <f t="shared" si="8"/>
        <v>No Acceptance</v>
      </c>
      <c r="AK1033" s="5">
        <f t="shared" si="9"/>
        <v>3</v>
      </c>
      <c r="AL1033" s="5">
        <f t="shared" si="10"/>
        <v>0.1280733958</v>
      </c>
      <c r="AM1033" s="5">
        <f t="shared" si="11"/>
        <v>0.4141414141</v>
      </c>
      <c r="AN1033" s="5">
        <f t="shared" si="12"/>
        <v>0.2962962963</v>
      </c>
      <c r="AO1033" s="5">
        <f t="shared" si="13"/>
        <v>0.2142857143</v>
      </c>
      <c r="AP1033" s="5">
        <f t="shared" si="14"/>
        <v>0</v>
      </c>
      <c r="AQ1033" s="5">
        <f t="shared" si="15"/>
        <v>1</v>
      </c>
      <c r="AR1033" s="5">
        <f t="shared" si="16"/>
        <v>0.3221337891</v>
      </c>
      <c r="AS1033" s="5">
        <f t="shared" si="17"/>
        <v>769</v>
      </c>
      <c r="AT1033" s="5">
        <f t="shared" si="18"/>
        <v>0.6569897276</v>
      </c>
      <c r="AU1033" s="5" t="str">
        <f t="shared" si="19"/>
        <v>Mid</v>
      </c>
      <c r="AV1033" s="5"/>
      <c r="AW1033" s="5"/>
      <c r="AX1033" s="5"/>
      <c r="AY1033" s="5"/>
      <c r="AZ1033" s="5"/>
    </row>
    <row r="1034" ht="14.25" customHeight="1">
      <c r="A1034" s="5">
        <v>9888.0</v>
      </c>
      <c r="B1034" s="5">
        <v>1969.0</v>
      </c>
      <c r="C1034" s="5" t="s">
        <v>46</v>
      </c>
      <c r="D1034" s="5" t="s">
        <v>50</v>
      </c>
      <c r="E1034" s="5">
        <v>68695.0</v>
      </c>
      <c r="F1034" s="2">
        <f t="shared" si="1"/>
        <v>68695</v>
      </c>
      <c r="G1034" s="5">
        <v>0.0</v>
      </c>
      <c r="H1034" s="5">
        <v>1.0</v>
      </c>
      <c r="I1034" s="5" t="s">
        <v>155</v>
      </c>
      <c r="J1034" s="2">
        <f t="array" ref="J1034">INDEX('Purchase Behaviour'!B:B,MATCH(A1034,'Purchase Behaviour'!A:A, 0))</f>
        <v>167.572497</v>
      </c>
      <c r="K1034" s="2">
        <f t="array" ref="K1034">INDEX('Purchase Behaviour'!C:C, MATCH(A1034,'Purchase Behaviour'!A:A, 0))</f>
        <v>173.6695385</v>
      </c>
      <c r="L1034" s="2">
        <f t="array" ref="L1034">INDEX('Purchase Behaviour'!D:D, MATCH($A1034,'Purchase Behaviour'!$A:$A, 0))</f>
        <v>325.639384</v>
      </c>
      <c r="M1034" s="2">
        <f t="array" ref="M1034">INDEX('Purchase Behaviour'!E:E, MATCH($A1034,'Purchase Behaviour'!$A:$A, 0))</f>
        <v>293.5315211</v>
      </c>
      <c r="N1034" s="2">
        <f t="array" ref="N1034">INDEX('Purchase Behaviour'!F:F, MATCH($A1034,'Purchase Behaviour'!$A:$A, 0))</f>
        <v>334.957157</v>
      </c>
      <c r="O1034" s="2">
        <f t="array" ref="O1034">INDEX('Purchase Behaviour'!G:G, MATCH($A1034,'Purchase Behaviour'!$A:$A, 0))</f>
        <v>286.4932861</v>
      </c>
      <c r="P1034" s="2">
        <f t="array" ref="P1034">INDEX('Purchase Behaviour'!H:H, MATCH($A1034,'Purchase Behaviour'!$A:$A, 0))</f>
        <v>1</v>
      </c>
      <c r="Q1034" s="2">
        <f t="array" ref="Q1034">INDEX('Purchase Behaviour'!I:I, MATCH($A1034,'Purchase Behaviour'!$A:$A, 0))</f>
        <v>4</v>
      </c>
      <c r="R1034" s="2">
        <f t="array" ref="R1034">INDEX('Purchase Behaviour'!J:J, MATCH($A1034,'Purchase Behaviour'!$A:$A, 0))</f>
        <v>4</v>
      </c>
      <c r="S1034" s="2">
        <f t="array" ref="S1034">INDEX('Purchase Behaviour'!K:K, MATCH($A1034,'Purchase Behaviour'!$A:$A, 0))</f>
        <v>7</v>
      </c>
      <c r="T1034" s="2">
        <f t="array" ref="T1034">INDEX('Purchase Behaviour'!L:L, MATCH($A1034,'Purchase Behaviour'!$A:$A, 0))</f>
        <v>2</v>
      </c>
      <c r="U1034" s="2">
        <f t="array" ref="U1034">INDEX('Purchase Behaviour'!M:M, MATCH($A1034,'Purchase Behaviour'!$A:$A, 0))</f>
        <v>3</v>
      </c>
      <c r="V1034" s="2">
        <f t="array" ref="V1034">INDEX('Campaign Performance'!B:B, MATCH(A1034,'Campaign Performance'!A:A, 0))</f>
        <v>0</v>
      </c>
      <c r="W1034" s="2">
        <f t="array" ref="W1034">INDEX('Campaign Performance'!C:C, MATCH($A1034,'Campaign Performance'!$A:$A, 0))</f>
        <v>0</v>
      </c>
      <c r="X1034" s="2">
        <f t="array" ref="X1034">INDEX('Campaign Performance'!D:D, MATCH($A1034,'Campaign Performance'!$A:$A, 0))</f>
        <v>0</v>
      </c>
      <c r="Y1034" s="2">
        <f t="array" ref="Y1034">INDEX('Campaign Performance'!E:E, MATCH($A1034,'Campaign Performance'!$A:$A, 0))</f>
        <v>0</v>
      </c>
      <c r="Z1034" s="2">
        <f t="array" ref="Z1034">INDEX('Campaign Performance'!F:F, MATCH($A1034,'Campaign Performance'!$A:$A, 0))</f>
        <v>0</v>
      </c>
      <c r="AA1034" s="2">
        <f t="array" ref="AA1034">INDEX('Campaign Performance'!G:G, MATCH($A1034,'Campaign Performance'!$A:$A, 0))</f>
        <v>1</v>
      </c>
      <c r="AB1034" s="2">
        <f t="array" ref="AB1034">INDEX('Campaign Performance'!H:H, MATCH($A1034,'Campaign Performance'!$A:$A, 0))</f>
        <v>0</v>
      </c>
      <c r="AC1034" s="5">
        <f t="shared" si="2"/>
        <v>56</v>
      </c>
      <c r="AD1034" s="5">
        <f t="shared" si="3"/>
        <v>11</v>
      </c>
      <c r="AE1034" s="5">
        <f t="shared" si="4"/>
        <v>1581.863384</v>
      </c>
      <c r="AF1034" s="5">
        <f t="shared" si="5"/>
        <v>0</v>
      </c>
      <c r="AG1034" s="5" t="str">
        <f t="shared" si="6"/>
        <v>Small family</v>
      </c>
      <c r="AH1034" s="5" t="str">
        <f t="shared" si="20"/>
        <v>High income</v>
      </c>
      <c r="AI1034" s="5" t="str">
        <f t="shared" si="7"/>
        <v>No</v>
      </c>
      <c r="AJ1034" s="5" t="str">
        <f t="shared" si="8"/>
        <v>No Acceptance</v>
      </c>
      <c r="AK1034" s="5">
        <f t="shared" si="9"/>
        <v>3</v>
      </c>
      <c r="AL1034" s="5">
        <f t="shared" si="10"/>
        <v>0.08017323835</v>
      </c>
      <c r="AM1034" s="5">
        <f t="shared" si="11"/>
        <v>0.9696969697</v>
      </c>
      <c r="AN1034" s="5">
        <f t="shared" si="12"/>
        <v>0.1481481481</v>
      </c>
      <c r="AO1034" s="5">
        <f t="shared" si="13"/>
        <v>0.1428571429</v>
      </c>
      <c r="AP1034" s="5">
        <f t="shared" si="14"/>
        <v>0</v>
      </c>
      <c r="AQ1034" s="5">
        <f t="shared" si="15"/>
        <v>1</v>
      </c>
      <c r="AR1034" s="5">
        <f t="shared" si="16"/>
        <v>0.447460337</v>
      </c>
      <c r="AS1034" s="5">
        <f t="shared" si="17"/>
        <v>165</v>
      </c>
      <c r="AT1034" s="5">
        <f t="shared" si="18"/>
        <v>0.9267530147</v>
      </c>
      <c r="AU1034" s="5" t="str">
        <f t="shared" si="19"/>
        <v>High</v>
      </c>
      <c r="AV1034" s="5"/>
      <c r="AW1034" s="5"/>
      <c r="AX1034" s="5"/>
      <c r="AY1034" s="5"/>
      <c r="AZ1034" s="5"/>
    </row>
    <row r="1035" ht="14.25" customHeight="1">
      <c r="A1035" s="5">
        <v>5263.0</v>
      </c>
      <c r="B1035" s="5">
        <v>1977.0</v>
      </c>
      <c r="C1035" s="5" t="s">
        <v>70</v>
      </c>
      <c r="D1035" s="5" t="s">
        <v>54</v>
      </c>
      <c r="E1035" s="5">
        <v>31056.0</v>
      </c>
      <c r="F1035" s="2">
        <f t="shared" si="1"/>
        <v>31056</v>
      </c>
      <c r="G1035" s="5">
        <v>1.0</v>
      </c>
      <c r="H1035" s="5">
        <v>0.0</v>
      </c>
      <c r="I1035" s="5" t="s">
        <v>578</v>
      </c>
      <c r="J1035" s="2">
        <f t="array" ref="J1035">INDEX('Purchase Behaviour'!B:B,MATCH(A1035,'Purchase Behaviour'!A:A, 0))</f>
        <v>207.6338927</v>
      </c>
      <c r="K1035" s="2">
        <f t="array" ref="K1035">INDEX('Purchase Behaviour'!C:C, MATCH(A1035,'Purchase Behaviour'!A:A, 0))</f>
        <v>149.7788594</v>
      </c>
      <c r="L1035" s="2">
        <f t="array" ref="L1035">INDEX('Purchase Behaviour'!D:D, MATCH($A1035,'Purchase Behaviour'!$A:$A, 0))</f>
        <v>64.76737403</v>
      </c>
      <c r="M1035" s="2">
        <f t="array" ref="M1035">INDEX('Purchase Behaviour'!E:E, MATCH($A1035,'Purchase Behaviour'!$A:$A, 0))</f>
        <v>187.4291878</v>
      </c>
      <c r="N1035" s="2">
        <f t="array" ref="N1035">INDEX('Purchase Behaviour'!F:F, MATCH($A1035,'Purchase Behaviour'!$A:$A, 0))</f>
        <v>239.248797</v>
      </c>
      <c r="O1035" s="2">
        <f t="array" ref="O1035">INDEX('Purchase Behaviour'!G:G, MATCH($A1035,'Purchase Behaviour'!$A:$A, 0))</f>
        <v>155.9684522</v>
      </c>
      <c r="P1035" s="2">
        <f t="array" ref="P1035">INDEX('Purchase Behaviour'!H:H, MATCH($A1035,'Purchase Behaviour'!$A:$A, 0))</f>
        <v>1</v>
      </c>
      <c r="Q1035" s="2">
        <f t="array" ref="Q1035">INDEX('Purchase Behaviour'!I:I, MATCH($A1035,'Purchase Behaviour'!$A:$A, 0))</f>
        <v>1</v>
      </c>
      <c r="R1035" s="2">
        <f t="array" ref="R1035">INDEX('Purchase Behaviour'!J:J, MATCH($A1035,'Purchase Behaviour'!$A:$A, 0))</f>
        <v>0</v>
      </c>
      <c r="S1035" s="2">
        <f t="array" ref="S1035">INDEX('Purchase Behaviour'!K:K, MATCH($A1035,'Purchase Behaviour'!$A:$A, 0))</f>
        <v>3</v>
      </c>
      <c r="T1035" s="2">
        <f t="array" ref="T1035">INDEX('Purchase Behaviour'!L:L, MATCH($A1035,'Purchase Behaviour'!$A:$A, 0))</f>
        <v>8</v>
      </c>
      <c r="U1035" s="2">
        <f t="array" ref="U1035">INDEX('Purchase Behaviour'!M:M, MATCH($A1035,'Purchase Behaviour'!$A:$A, 0))</f>
        <v>99</v>
      </c>
      <c r="V1035" s="2">
        <f t="array" ref="V1035">INDEX('Campaign Performance'!B:B, MATCH(A1035,'Campaign Performance'!A:A, 0))</f>
        <v>0</v>
      </c>
      <c r="W1035" s="2">
        <f t="array" ref="W1035">INDEX('Campaign Performance'!C:C, MATCH($A1035,'Campaign Performance'!$A:$A, 0))</f>
        <v>0</v>
      </c>
      <c r="X1035" s="2">
        <f t="array" ref="X1035">INDEX('Campaign Performance'!D:D, MATCH($A1035,'Campaign Performance'!$A:$A, 0))</f>
        <v>0</v>
      </c>
      <c r="Y1035" s="2">
        <f t="array" ref="Y1035">INDEX('Campaign Performance'!E:E, MATCH($A1035,'Campaign Performance'!$A:$A, 0))</f>
        <v>0</v>
      </c>
      <c r="Z1035" s="2">
        <f t="array" ref="Z1035">INDEX('Campaign Performance'!F:F, MATCH($A1035,'Campaign Performance'!$A:$A, 0))</f>
        <v>0</v>
      </c>
      <c r="AA1035" s="2">
        <f t="array" ref="AA1035">INDEX('Campaign Performance'!G:G, MATCH($A1035,'Campaign Performance'!$A:$A, 0))</f>
        <v>0</v>
      </c>
      <c r="AB1035" s="2">
        <f t="array" ref="AB1035">INDEX('Campaign Performance'!H:H, MATCH($A1035,'Campaign Performance'!$A:$A, 0))</f>
        <v>0</v>
      </c>
      <c r="AC1035" s="5">
        <f t="shared" si="2"/>
        <v>48</v>
      </c>
      <c r="AD1035" s="5">
        <f t="shared" si="3"/>
        <v>12</v>
      </c>
      <c r="AE1035" s="5">
        <f t="shared" si="4"/>
        <v>1004.826563</v>
      </c>
      <c r="AF1035" s="5">
        <f t="shared" si="5"/>
        <v>0</v>
      </c>
      <c r="AG1035" s="5" t="str">
        <f t="shared" si="6"/>
        <v>Small family</v>
      </c>
      <c r="AH1035" s="5" t="str">
        <f t="shared" si="20"/>
        <v>Mid income</v>
      </c>
      <c r="AI1035" s="5" t="str">
        <f t="shared" si="7"/>
        <v>No</v>
      </c>
      <c r="AJ1035" s="5" t="str">
        <f t="shared" si="8"/>
        <v>No Acceptance</v>
      </c>
      <c r="AK1035" s="5">
        <f t="shared" si="9"/>
        <v>2</v>
      </c>
      <c r="AL1035" s="5">
        <f t="shared" si="10"/>
        <v>0.05092740649</v>
      </c>
      <c r="AM1035" s="5">
        <f t="shared" si="11"/>
        <v>0</v>
      </c>
      <c r="AN1035" s="5">
        <f t="shared" si="12"/>
        <v>0.03703703704</v>
      </c>
      <c r="AO1035" s="5">
        <f t="shared" si="13"/>
        <v>0</v>
      </c>
      <c r="AP1035" s="5">
        <f t="shared" si="14"/>
        <v>0</v>
      </c>
      <c r="AQ1035" s="5">
        <f t="shared" si="15"/>
        <v>0.5</v>
      </c>
      <c r="AR1035" s="5">
        <f t="shared" si="16"/>
        <v>0.06828740718</v>
      </c>
      <c r="AS1035" s="5">
        <f t="shared" si="17"/>
        <v>2178</v>
      </c>
      <c r="AT1035" s="5">
        <f t="shared" si="18"/>
        <v>0.02769093345</v>
      </c>
      <c r="AU1035" s="5" t="str">
        <f t="shared" si="19"/>
        <v>Low</v>
      </c>
      <c r="AV1035" s="5"/>
      <c r="AW1035" s="5"/>
      <c r="AX1035" s="5"/>
      <c r="AY1035" s="5"/>
      <c r="AZ1035" s="5"/>
    </row>
    <row r="1036" ht="14.25" customHeight="1">
      <c r="A1036" s="5">
        <v>1020.0</v>
      </c>
      <c r="B1036" s="5">
        <v>1973.0</v>
      </c>
      <c r="C1036" s="5" t="s">
        <v>46</v>
      </c>
      <c r="D1036" s="5" t="s">
        <v>54</v>
      </c>
      <c r="E1036" s="5">
        <v>79593.0</v>
      </c>
      <c r="F1036" s="2">
        <f t="shared" si="1"/>
        <v>79593</v>
      </c>
      <c r="G1036" s="5">
        <v>0.0</v>
      </c>
      <c r="H1036" s="5">
        <v>0.0</v>
      </c>
      <c r="I1036" s="5" t="s">
        <v>100</v>
      </c>
      <c r="J1036" s="2">
        <f t="array" ref="J1036">INDEX('Purchase Behaviour'!B:B,MATCH(A1036,'Purchase Behaviour'!A:A, 0))</f>
        <v>409.1889991</v>
      </c>
      <c r="K1036" s="2">
        <f t="array" ref="K1036">INDEX('Purchase Behaviour'!C:C, MATCH(A1036,'Purchase Behaviour'!A:A, 0))</f>
        <v>285.8021923</v>
      </c>
      <c r="L1036" s="2">
        <f t="array" ref="L1036">INDEX('Purchase Behaviour'!D:D, MATCH($A1036,'Purchase Behaviour'!$A:$A, 0))</f>
        <v>351.3000012</v>
      </c>
      <c r="M1036" s="2">
        <f t="array" ref="M1036">INDEX('Purchase Behaviour'!E:E, MATCH($A1036,'Purchase Behaviour'!$A:$A, 0))</f>
        <v>442.1332035</v>
      </c>
      <c r="N1036" s="2">
        <f t="array" ref="N1036">INDEX('Purchase Behaviour'!F:F, MATCH($A1036,'Purchase Behaviour'!$A:$A, 0))</f>
        <v>518.780503</v>
      </c>
      <c r="O1036" s="2">
        <f t="array" ref="O1036">INDEX('Purchase Behaviour'!G:G, MATCH($A1036,'Purchase Behaviour'!$A:$A, 0))</f>
        <v>435.202416</v>
      </c>
      <c r="P1036" s="2">
        <f t="array" ref="P1036">INDEX('Purchase Behaviour'!H:H, MATCH($A1036,'Purchase Behaviour'!$A:$A, 0))</f>
        <v>1</v>
      </c>
      <c r="Q1036" s="2">
        <f t="array" ref="Q1036">INDEX('Purchase Behaviour'!I:I, MATCH($A1036,'Purchase Behaviour'!$A:$A, 0))</f>
        <v>5</v>
      </c>
      <c r="R1036" s="2">
        <f t="array" ref="R1036">INDEX('Purchase Behaviour'!J:J, MATCH($A1036,'Purchase Behaviour'!$A:$A, 0))</f>
        <v>6</v>
      </c>
      <c r="S1036" s="2">
        <f t="array" ref="S1036">INDEX('Purchase Behaviour'!K:K, MATCH($A1036,'Purchase Behaviour'!$A:$A, 0))</f>
        <v>7</v>
      </c>
      <c r="T1036" s="2">
        <f t="array" ref="T1036">INDEX('Purchase Behaviour'!L:L, MATCH($A1036,'Purchase Behaviour'!$A:$A, 0))</f>
        <v>2</v>
      </c>
      <c r="U1036" s="2">
        <f t="array" ref="U1036">INDEX('Purchase Behaviour'!M:M, MATCH($A1036,'Purchase Behaviour'!$A:$A, 0))</f>
        <v>70</v>
      </c>
      <c r="V1036" s="2">
        <f t="array" ref="V1036">INDEX('Campaign Performance'!B:B, MATCH(A1036,'Campaign Performance'!A:A, 0))</f>
        <v>0</v>
      </c>
      <c r="W1036" s="2">
        <f t="array" ref="W1036">INDEX('Campaign Performance'!C:C, MATCH($A1036,'Campaign Performance'!$A:$A, 0))</f>
        <v>0</v>
      </c>
      <c r="X1036" s="2">
        <f t="array" ref="X1036">INDEX('Campaign Performance'!D:D, MATCH($A1036,'Campaign Performance'!$A:$A, 0))</f>
        <v>1</v>
      </c>
      <c r="Y1036" s="2">
        <f t="array" ref="Y1036">INDEX('Campaign Performance'!E:E, MATCH($A1036,'Campaign Performance'!$A:$A, 0))</f>
        <v>0</v>
      </c>
      <c r="Z1036" s="2">
        <f t="array" ref="Z1036">INDEX('Campaign Performance'!F:F, MATCH($A1036,'Campaign Performance'!$A:$A, 0))</f>
        <v>0</v>
      </c>
      <c r="AA1036" s="2">
        <f t="array" ref="AA1036">INDEX('Campaign Performance'!G:G, MATCH($A1036,'Campaign Performance'!$A:$A, 0))</f>
        <v>0</v>
      </c>
      <c r="AB1036" s="2">
        <f t="array" ref="AB1036">INDEX('Campaign Performance'!H:H, MATCH($A1036,'Campaign Performance'!$A:$A, 0))</f>
        <v>0</v>
      </c>
      <c r="AC1036" s="5">
        <f t="shared" si="2"/>
        <v>52</v>
      </c>
      <c r="AD1036" s="5">
        <f t="shared" si="3"/>
        <v>11</v>
      </c>
      <c r="AE1036" s="5">
        <f t="shared" si="4"/>
        <v>2442.407315</v>
      </c>
      <c r="AF1036" s="5">
        <f t="shared" si="5"/>
        <v>1</v>
      </c>
      <c r="AG1036" s="5" t="str">
        <f t="shared" si="6"/>
        <v>No kids</v>
      </c>
      <c r="AH1036" s="5" t="str">
        <f t="shared" si="20"/>
        <v>High income</v>
      </c>
      <c r="AI1036" s="5" t="str">
        <f t="shared" si="7"/>
        <v>No</v>
      </c>
      <c r="AJ1036" s="5" t="str">
        <f t="shared" si="8"/>
        <v>Low Acceptance</v>
      </c>
      <c r="AK1036" s="5">
        <f t="shared" si="9"/>
        <v>3</v>
      </c>
      <c r="AL1036" s="5">
        <f t="shared" si="10"/>
        <v>0.1237879996</v>
      </c>
      <c r="AM1036" s="5">
        <f t="shared" si="11"/>
        <v>0.2929292929</v>
      </c>
      <c r="AN1036" s="5">
        <f t="shared" si="12"/>
        <v>0.1851851852</v>
      </c>
      <c r="AO1036" s="5">
        <f t="shared" si="13"/>
        <v>0.2142857143</v>
      </c>
      <c r="AP1036" s="5">
        <f t="shared" si="14"/>
        <v>0.25</v>
      </c>
      <c r="AQ1036" s="5">
        <f t="shared" si="15"/>
        <v>1</v>
      </c>
      <c r="AR1036" s="5">
        <f t="shared" si="16"/>
        <v>0.293032137</v>
      </c>
      <c r="AS1036" s="5">
        <f t="shared" si="17"/>
        <v>1010</v>
      </c>
      <c r="AT1036" s="5">
        <f t="shared" si="18"/>
        <v>0.5493523895</v>
      </c>
      <c r="AU1036" s="5" t="str">
        <f t="shared" si="19"/>
        <v>Mid</v>
      </c>
      <c r="AV1036" s="5"/>
      <c r="AW1036" s="5"/>
      <c r="AX1036" s="5"/>
      <c r="AY1036" s="5"/>
      <c r="AZ1036" s="5"/>
    </row>
    <row r="1037" ht="14.25" customHeight="1">
      <c r="A1037" s="5">
        <v>9503.0</v>
      </c>
      <c r="B1037" s="5">
        <v>1980.0</v>
      </c>
      <c r="C1037" s="5" t="s">
        <v>46</v>
      </c>
      <c r="D1037" s="5" t="s">
        <v>47</v>
      </c>
      <c r="E1037" s="5">
        <v>28071.0</v>
      </c>
      <c r="F1037" s="2">
        <f t="shared" si="1"/>
        <v>28071</v>
      </c>
      <c r="G1037" s="5">
        <v>0.0</v>
      </c>
      <c r="H1037" s="5">
        <v>1.0</v>
      </c>
      <c r="I1037" s="5" t="s">
        <v>128</v>
      </c>
      <c r="J1037" s="2">
        <f t="array" ref="J1037">INDEX('Purchase Behaviour'!B:B,MATCH(A1037,'Purchase Behaviour'!A:A, 0))</f>
        <v>212.4607085</v>
      </c>
      <c r="K1037" s="2">
        <f t="array" ref="K1037">INDEX('Purchase Behaviour'!C:C, MATCH(A1037,'Purchase Behaviour'!A:A, 0))</f>
        <v>138.5505003</v>
      </c>
      <c r="L1037" s="2">
        <f t="array" ref="L1037">INDEX('Purchase Behaviour'!D:D, MATCH($A1037,'Purchase Behaviour'!$A:$A, 0))</f>
        <v>86.10559838</v>
      </c>
      <c r="M1037" s="2">
        <f t="array" ref="M1037">INDEX('Purchase Behaviour'!E:E, MATCH($A1037,'Purchase Behaviour'!$A:$A, 0))</f>
        <v>87.33660148</v>
      </c>
      <c r="N1037" s="2">
        <f t="array" ref="N1037">INDEX('Purchase Behaviour'!F:F, MATCH($A1037,'Purchase Behaviour'!$A:$A, 0))</f>
        <v>187.3752874</v>
      </c>
      <c r="O1037" s="2">
        <f t="array" ref="O1037">INDEX('Purchase Behaviour'!G:G, MATCH($A1037,'Purchase Behaviour'!$A:$A, 0))</f>
        <v>177.6051088</v>
      </c>
      <c r="P1037" s="2">
        <f t="array" ref="P1037">INDEX('Purchase Behaviour'!H:H, MATCH($A1037,'Purchase Behaviour'!$A:$A, 0))</f>
        <v>2</v>
      </c>
      <c r="Q1037" s="2">
        <f t="array" ref="Q1037">INDEX('Purchase Behaviour'!I:I, MATCH($A1037,'Purchase Behaviour'!$A:$A, 0))</f>
        <v>5</v>
      </c>
      <c r="R1037" s="2">
        <f t="array" ref="R1037">INDEX('Purchase Behaviour'!J:J, MATCH($A1037,'Purchase Behaviour'!$A:$A, 0))</f>
        <v>1</v>
      </c>
      <c r="S1037" s="2">
        <f t="array" ref="S1037">INDEX('Purchase Behaviour'!K:K, MATCH($A1037,'Purchase Behaviour'!$A:$A, 0))</f>
        <v>5</v>
      </c>
      <c r="T1037" s="2">
        <f t="array" ref="T1037">INDEX('Purchase Behaviour'!L:L, MATCH($A1037,'Purchase Behaviour'!$A:$A, 0))</f>
        <v>8</v>
      </c>
      <c r="U1037" s="2">
        <f t="array" ref="U1037">INDEX('Purchase Behaviour'!M:M, MATCH($A1037,'Purchase Behaviour'!$A:$A, 0))</f>
        <v>65</v>
      </c>
      <c r="V1037" s="2">
        <f t="array" ref="V1037">INDEX('Campaign Performance'!B:B, MATCH(A1037,'Campaign Performance'!A:A, 0))</f>
        <v>0</v>
      </c>
      <c r="W1037" s="2">
        <f t="array" ref="W1037">INDEX('Campaign Performance'!C:C, MATCH($A1037,'Campaign Performance'!$A:$A, 0))</f>
        <v>0</v>
      </c>
      <c r="X1037" s="2">
        <f t="array" ref="X1037">INDEX('Campaign Performance'!D:D, MATCH($A1037,'Campaign Performance'!$A:$A, 0))</f>
        <v>0</v>
      </c>
      <c r="Y1037" s="2">
        <f t="array" ref="Y1037">INDEX('Campaign Performance'!E:E, MATCH($A1037,'Campaign Performance'!$A:$A, 0))</f>
        <v>0</v>
      </c>
      <c r="Z1037" s="2">
        <f t="array" ref="Z1037">INDEX('Campaign Performance'!F:F, MATCH($A1037,'Campaign Performance'!$A:$A, 0))</f>
        <v>0</v>
      </c>
      <c r="AA1037" s="2">
        <f t="array" ref="AA1037">INDEX('Campaign Performance'!G:G, MATCH($A1037,'Campaign Performance'!$A:$A, 0))</f>
        <v>0</v>
      </c>
      <c r="AB1037" s="2">
        <f t="array" ref="AB1037">INDEX('Campaign Performance'!H:H, MATCH($A1037,'Campaign Performance'!$A:$A, 0))</f>
        <v>0</v>
      </c>
      <c r="AC1037" s="5">
        <f t="shared" si="2"/>
        <v>45</v>
      </c>
      <c r="AD1037" s="5">
        <f t="shared" si="3"/>
        <v>13</v>
      </c>
      <c r="AE1037" s="5">
        <f t="shared" si="4"/>
        <v>889.4338049</v>
      </c>
      <c r="AF1037" s="5">
        <f t="shared" si="5"/>
        <v>0</v>
      </c>
      <c r="AG1037" s="5" t="str">
        <f t="shared" si="6"/>
        <v>Small family</v>
      </c>
      <c r="AH1037" s="5" t="str">
        <f t="shared" si="20"/>
        <v>Low income</v>
      </c>
      <c r="AI1037" s="5" t="str">
        <f t="shared" si="7"/>
        <v>No</v>
      </c>
      <c r="AJ1037" s="5" t="str">
        <f t="shared" si="8"/>
        <v>No Acceptance</v>
      </c>
      <c r="AK1037" s="5">
        <f t="shared" si="9"/>
        <v>1</v>
      </c>
      <c r="AL1037" s="5">
        <f t="shared" si="10"/>
        <v>0.04507898038</v>
      </c>
      <c r="AM1037" s="5">
        <f t="shared" si="11"/>
        <v>0.3434343434</v>
      </c>
      <c r="AN1037" s="5">
        <f t="shared" si="12"/>
        <v>0.1851851852</v>
      </c>
      <c r="AO1037" s="5">
        <f t="shared" si="13"/>
        <v>0.03571428571</v>
      </c>
      <c r="AP1037" s="5">
        <f t="shared" si="14"/>
        <v>0</v>
      </c>
      <c r="AQ1037" s="5">
        <f t="shared" si="15"/>
        <v>0</v>
      </c>
      <c r="AR1037" s="5">
        <f t="shared" si="16"/>
        <v>0.1456492545</v>
      </c>
      <c r="AS1037" s="5">
        <f t="shared" si="17"/>
        <v>1942</v>
      </c>
      <c r="AT1037" s="5">
        <f t="shared" si="18"/>
        <v>0.1330951318</v>
      </c>
      <c r="AU1037" s="5" t="str">
        <f t="shared" si="19"/>
        <v>Low</v>
      </c>
      <c r="AV1037" s="5"/>
      <c r="AW1037" s="5"/>
      <c r="AX1037" s="5"/>
      <c r="AY1037" s="5"/>
      <c r="AZ1037" s="5"/>
    </row>
    <row r="1038" ht="14.25" customHeight="1">
      <c r="A1038" s="5">
        <v>10613.0</v>
      </c>
      <c r="B1038" s="5">
        <v>1960.0</v>
      </c>
      <c r="C1038" s="5" t="s">
        <v>53</v>
      </c>
      <c r="D1038" s="5" t="s">
        <v>50</v>
      </c>
      <c r="E1038" s="5">
        <v>37334.0</v>
      </c>
      <c r="F1038" s="2">
        <f t="shared" si="1"/>
        <v>37334</v>
      </c>
      <c r="G1038" s="5">
        <v>0.0</v>
      </c>
      <c r="H1038" s="5">
        <v>0.0</v>
      </c>
      <c r="I1038" s="5" t="s">
        <v>579</v>
      </c>
      <c r="J1038" s="2">
        <f t="array" ref="J1038">INDEX('Purchase Behaviour'!B:B,MATCH(A1038,'Purchase Behaviour'!A:A, 0))</f>
        <v>84.62699994</v>
      </c>
      <c r="K1038" s="2">
        <f t="array" ref="K1038">INDEX('Purchase Behaviour'!C:C, MATCH(A1038,'Purchase Behaviour'!A:A, 0))</f>
        <v>166.6644172</v>
      </c>
      <c r="L1038" s="2">
        <f t="array" ref="L1038">INDEX('Purchase Behaviour'!D:D, MATCH($A1038,'Purchase Behaviour'!$A:$A, 0))</f>
        <v>168.7403329</v>
      </c>
      <c r="M1038" s="2">
        <f t="array" ref="M1038">INDEX('Purchase Behaviour'!E:E, MATCH($A1038,'Purchase Behaviour'!$A:$A, 0))</f>
        <v>135.6795161</v>
      </c>
      <c r="N1038" s="2">
        <f t="array" ref="N1038">INDEX('Purchase Behaviour'!F:F, MATCH($A1038,'Purchase Behaviour'!$A:$A, 0))</f>
        <v>98.01684219</v>
      </c>
      <c r="O1038" s="2">
        <f t="array" ref="O1038">INDEX('Purchase Behaviour'!G:G, MATCH($A1038,'Purchase Behaviour'!$A:$A, 0))</f>
        <v>134.4178073</v>
      </c>
      <c r="P1038" s="2">
        <f t="array" ref="P1038">INDEX('Purchase Behaviour'!H:H, MATCH($A1038,'Purchase Behaviour'!$A:$A, 0))</f>
        <v>4</v>
      </c>
      <c r="Q1038" s="2">
        <f t="array" ref="Q1038">INDEX('Purchase Behaviour'!I:I, MATCH($A1038,'Purchase Behaviour'!$A:$A, 0))</f>
        <v>3</v>
      </c>
      <c r="R1038" s="2">
        <f t="array" ref="R1038">INDEX('Purchase Behaviour'!J:J, MATCH($A1038,'Purchase Behaviour'!$A:$A, 0))</f>
        <v>0</v>
      </c>
      <c r="S1038" s="2">
        <f t="array" ref="S1038">INDEX('Purchase Behaviour'!K:K, MATCH($A1038,'Purchase Behaviour'!$A:$A, 0))</f>
        <v>4</v>
      </c>
      <c r="T1038" s="2">
        <f t="array" ref="T1038">INDEX('Purchase Behaviour'!L:L, MATCH($A1038,'Purchase Behaviour'!$A:$A, 0))</f>
        <v>4</v>
      </c>
      <c r="U1038" s="2">
        <f t="array" ref="U1038">INDEX('Purchase Behaviour'!M:M, MATCH($A1038,'Purchase Behaviour'!$A:$A, 0))</f>
        <v>44</v>
      </c>
      <c r="V1038" s="2">
        <f t="array" ref="V1038">INDEX('Campaign Performance'!B:B, MATCH(A1038,'Campaign Performance'!A:A, 0))</f>
        <v>0</v>
      </c>
      <c r="W1038" s="2">
        <f t="array" ref="W1038">INDEX('Campaign Performance'!C:C, MATCH($A1038,'Campaign Performance'!$A:$A, 0))</f>
        <v>0</v>
      </c>
      <c r="X1038" s="2">
        <f t="array" ref="X1038">INDEX('Campaign Performance'!D:D, MATCH($A1038,'Campaign Performance'!$A:$A, 0))</f>
        <v>0</v>
      </c>
      <c r="Y1038" s="2">
        <f t="array" ref="Y1038">INDEX('Campaign Performance'!E:E, MATCH($A1038,'Campaign Performance'!$A:$A, 0))</f>
        <v>0</v>
      </c>
      <c r="Z1038" s="2">
        <f t="array" ref="Z1038">INDEX('Campaign Performance'!F:F, MATCH($A1038,'Campaign Performance'!$A:$A, 0))</f>
        <v>0</v>
      </c>
      <c r="AA1038" s="2">
        <f t="array" ref="AA1038">INDEX('Campaign Performance'!G:G, MATCH($A1038,'Campaign Performance'!$A:$A, 0))</f>
        <v>0</v>
      </c>
      <c r="AB1038" s="2">
        <f t="array" ref="AB1038">INDEX('Campaign Performance'!H:H, MATCH($A1038,'Campaign Performance'!$A:$A, 0))</f>
        <v>0</v>
      </c>
      <c r="AC1038" s="5">
        <f t="shared" si="2"/>
        <v>65</v>
      </c>
      <c r="AD1038" s="5">
        <f t="shared" si="3"/>
        <v>11</v>
      </c>
      <c r="AE1038" s="5">
        <f t="shared" si="4"/>
        <v>788.1459157</v>
      </c>
      <c r="AF1038" s="5">
        <f t="shared" si="5"/>
        <v>0</v>
      </c>
      <c r="AG1038" s="5" t="str">
        <f t="shared" si="6"/>
        <v>No kids</v>
      </c>
      <c r="AH1038" s="5" t="str">
        <f t="shared" si="20"/>
        <v>Mid income</v>
      </c>
      <c r="AI1038" s="5" t="str">
        <f t="shared" si="7"/>
        <v>No</v>
      </c>
      <c r="AJ1038" s="5" t="str">
        <f t="shared" si="8"/>
        <v>No Acceptance</v>
      </c>
      <c r="AK1038" s="5">
        <f t="shared" si="9"/>
        <v>2</v>
      </c>
      <c r="AL1038" s="5">
        <f t="shared" si="10"/>
        <v>0.03994542829</v>
      </c>
      <c r="AM1038" s="5">
        <f t="shared" si="11"/>
        <v>0.5555555556</v>
      </c>
      <c r="AN1038" s="5">
        <f t="shared" si="12"/>
        <v>0.1111111111</v>
      </c>
      <c r="AO1038" s="5">
        <f t="shared" si="13"/>
        <v>0</v>
      </c>
      <c r="AP1038" s="5">
        <f t="shared" si="14"/>
        <v>0</v>
      </c>
      <c r="AQ1038" s="5">
        <f t="shared" si="15"/>
        <v>0.5</v>
      </c>
      <c r="AR1038" s="5">
        <f t="shared" si="16"/>
        <v>0.2433196904</v>
      </c>
      <c r="AS1038" s="5">
        <f t="shared" si="17"/>
        <v>1367</v>
      </c>
      <c r="AT1038" s="5">
        <f t="shared" si="18"/>
        <v>0.3899062081</v>
      </c>
      <c r="AU1038" s="5" t="str">
        <f t="shared" si="19"/>
        <v>Low</v>
      </c>
      <c r="AV1038" s="5"/>
      <c r="AW1038" s="5"/>
      <c r="AX1038" s="5"/>
      <c r="AY1038" s="5"/>
      <c r="AZ1038" s="5"/>
    </row>
    <row r="1039" ht="14.25" customHeight="1">
      <c r="A1039" s="5">
        <v>67.0</v>
      </c>
      <c r="B1039" s="5">
        <v>1972.0</v>
      </c>
      <c r="C1039" s="5" t="s">
        <v>56</v>
      </c>
      <c r="D1039" s="5" t="s">
        <v>47</v>
      </c>
      <c r="E1039" s="5">
        <v>46423.0</v>
      </c>
      <c r="F1039" s="2">
        <f t="shared" si="1"/>
        <v>46423</v>
      </c>
      <c r="G1039" s="5">
        <v>0.0</v>
      </c>
      <c r="H1039" s="5">
        <v>0.0</v>
      </c>
      <c r="I1039" s="5" t="s">
        <v>417</v>
      </c>
      <c r="J1039" s="2">
        <f t="array" ref="J1039">INDEX('Purchase Behaviour'!B:B,MATCH(A1039,'Purchase Behaviour'!A:A, 0))</f>
        <v>154.3653641</v>
      </c>
      <c r="K1039" s="2">
        <f t="array" ref="K1039">INDEX('Purchase Behaviour'!C:C, MATCH(A1039,'Purchase Behaviour'!A:A, 0))</f>
        <v>123.5783279</v>
      </c>
      <c r="L1039" s="2">
        <f t="array" ref="L1039">INDEX('Purchase Behaviour'!D:D, MATCH($A1039,'Purchase Behaviour'!$A:$A, 0))</f>
        <v>281.0629376</v>
      </c>
      <c r="M1039" s="2">
        <f t="array" ref="M1039">INDEX('Purchase Behaviour'!E:E, MATCH($A1039,'Purchase Behaviour'!$A:$A, 0))</f>
        <v>242.2437155</v>
      </c>
      <c r="N1039" s="2">
        <f t="array" ref="N1039">INDEX('Purchase Behaviour'!F:F, MATCH($A1039,'Purchase Behaviour'!$A:$A, 0))</f>
        <v>189.1405278</v>
      </c>
      <c r="O1039" s="2">
        <f t="array" ref="O1039">INDEX('Purchase Behaviour'!G:G, MATCH($A1039,'Purchase Behaviour'!$A:$A, 0))</f>
        <v>74.95111679</v>
      </c>
      <c r="P1039" s="2">
        <f t="array" ref="P1039">INDEX('Purchase Behaviour'!H:H, MATCH($A1039,'Purchase Behaviour'!$A:$A, 0))</f>
        <v>3</v>
      </c>
      <c r="Q1039" s="2">
        <f t="array" ref="Q1039">INDEX('Purchase Behaviour'!I:I, MATCH($A1039,'Purchase Behaviour'!$A:$A, 0))</f>
        <v>2</v>
      </c>
      <c r="R1039" s="2">
        <f t="array" ref="R1039">INDEX('Purchase Behaviour'!J:J, MATCH($A1039,'Purchase Behaviour'!$A:$A, 0))</f>
        <v>0</v>
      </c>
      <c r="S1039" s="2">
        <f t="array" ref="S1039">INDEX('Purchase Behaviour'!K:K, MATCH($A1039,'Purchase Behaviour'!$A:$A, 0))</f>
        <v>4</v>
      </c>
      <c r="T1039" s="2">
        <f t="array" ref="T1039">INDEX('Purchase Behaviour'!L:L, MATCH($A1039,'Purchase Behaviour'!$A:$A, 0))</f>
        <v>7</v>
      </c>
      <c r="U1039" s="2">
        <f t="array" ref="U1039">INDEX('Purchase Behaviour'!M:M, MATCH($A1039,'Purchase Behaviour'!$A:$A, 0))</f>
        <v>6</v>
      </c>
      <c r="V1039" s="2">
        <f t="array" ref="V1039">INDEX('Campaign Performance'!B:B, MATCH(A1039,'Campaign Performance'!A:A, 0))</f>
        <v>0</v>
      </c>
      <c r="W1039" s="2">
        <f t="array" ref="W1039">INDEX('Campaign Performance'!C:C, MATCH($A1039,'Campaign Performance'!$A:$A, 0))</f>
        <v>0</v>
      </c>
      <c r="X1039" s="2">
        <f t="array" ref="X1039">INDEX('Campaign Performance'!D:D, MATCH($A1039,'Campaign Performance'!$A:$A, 0))</f>
        <v>0</v>
      </c>
      <c r="Y1039" s="2">
        <f t="array" ref="Y1039">INDEX('Campaign Performance'!E:E, MATCH($A1039,'Campaign Performance'!$A:$A, 0))</f>
        <v>0</v>
      </c>
      <c r="Z1039" s="2">
        <f t="array" ref="Z1039">INDEX('Campaign Performance'!F:F, MATCH($A1039,'Campaign Performance'!$A:$A, 0))</f>
        <v>0</v>
      </c>
      <c r="AA1039" s="2">
        <f t="array" ref="AA1039">INDEX('Campaign Performance'!G:G, MATCH($A1039,'Campaign Performance'!$A:$A, 0))</f>
        <v>0</v>
      </c>
      <c r="AB1039" s="2">
        <f t="array" ref="AB1039">INDEX('Campaign Performance'!H:H, MATCH($A1039,'Campaign Performance'!$A:$A, 0))</f>
        <v>0</v>
      </c>
      <c r="AC1039" s="5">
        <f t="shared" si="2"/>
        <v>53</v>
      </c>
      <c r="AD1039" s="5">
        <f t="shared" si="3"/>
        <v>12</v>
      </c>
      <c r="AE1039" s="5">
        <f t="shared" si="4"/>
        <v>1065.34199</v>
      </c>
      <c r="AF1039" s="5">
        <f t="shared" si="5"/>
        <v>0</v>
      </c>
      <c r="AG1039" s="5" t="str">
        <f t="shared" si="6"/>
        <v>No kids</v>
      </c>
      <c r="AH1039" s="5" t="str">
        <f t="shared" si="20"/>
        <v>Mid income</v>
      </c>
      <c r="AI1039" s="5" t="str">
        <f t="shared" si="7"/>
        <v>No</v>
      </c>
      <c r="AJ1039" s="5" t="str">
        <f t="shared" si="8"/>
        <v>No Acceptance</v>
      </c>
      <c r="AK1039" s="5">
        <f t="shared" si="9"/>
        <v>2</v>
      </c>
      <c r="AL1039" s="5">
        <f t="shared" si="10"/>
        <v>0.05399449671</v>
      </c>
      <c r="AM1039" s="5">
        <f t="shared" si="11"/>
        <v>0.9393939394</v>
      </c>
      <c r="AN1039" s="5">
        <f t="shared" si="12"/>
        <v>0.07407407407</v>
      </c>
      <c r="AO1039" s="5">
        <f t="shared" si="13"/>
        <v>0</v>
      </c>
      <c r="AP1039" s="5">
        <f t="shared" si="14"/>
        <v>0</v>
      </c>
      <c r="AQ1039" s="5">
        <f t="shared" si="15"/>
        <v>0.5</v>
      </c>
      <c r="AR1039" s="5">
        <f t="shared" si="16"/>
        <v>0.3564279171</v>
      </c>
      <c r="AS1039" s="5">
        <f t="shared" si="17"/>
        <v>574</v>
      </c>
      <c r="AT1039" s="5">
        <f t="shared" si="18"/>
        <v>0.7440821795</v>
      </c>
      <c r="AU1039" s="5" t="str">
        <f t="shared" si="19"/>
        <v>High</v>
      </c>
      <c r="AV1039" s="5"/>
      <c r="AW1039" s="5"/>
      <c r="AX1039" s="5"/>
      <c r="AY1039" s="5"/>
      <c r="AZ1039" s="5"/>
    </row>
    <row r="1040" ht="14.25" customHeight="1">
      <c r="A1040" s="5">
        <v>6019.0</v>
      </c>
      <c r="B1040" s="5">
        <v>1971.0</v>
      </c>
      <c r="C1040" s="5" t="s">
        <v>53</v>
      </c>
      <c r="D1040" s="5" t="s">
        <v>54</v>
      </c>
      <c r="E1040" s="5">
        <v>37126.0</v>
      </c>
      <c r="F1040" s="2">
        <f t="shared" si="1"/>
        <v>37126</v>
      </c>
      <c r="G1040" s="5">
        <v>0.0</v>
      </c>
      <c r="H1040" s="5">
        <v>0.0</v>
      </c>
      <c r="I1040" s="5" t="s">
        <v>145</v>
      </c>
      <c r="J1040" s="2">
        <f t="array" ref="J1040">INDEX('Purchase Behaviour'!B:B,MATCH(A1040,'Purchase Behaviour'!A:A, 0))</f>
        <v>160.6442408</v>
      </c>
      <c r="K1040" s="2">
        <f t="array" ref="K1040">INDEX('Purchase Behaviour'!C:C, MATCH(A1040,'Purchase Behaviour'!A:A, 0))</f>
        <v>207.2659634</v>
      </c>
      <c r="L1040" s="2">
        <f t="array" ref="L1040">INDEX('Purchase Behaviour'!D:D, MATCH($A1040,'Purchase Behaviour'!$A:$A, 0))</f>
        <v>135.8040914</v>
      </c>
      <c r="M1040" s="2">
        <f t="array" ref="M1040">INDEX('Purchase Behaviour'!E:E, MATCH($A1040,'Purchase Behaviour'!$A:$A, 0))</f>
        <v>112.2740332</v>
      </c>
      <c r="N1040" s="2">
        <f t="array" ref="N1040">INDEX('Purchase Behaviour'!F:F, MATCH($A1040,'Purchase Behaviour'!$A:$A, 0))</f>
        <v>170.6523221</v>
      </c>
      <c r="O1040" s="2">
        <f t="array" ref="O1040">INDEX('Purchase Behaviour'!G:G, MATCH($A1040,'Purchase Behaviour'!$A:$A, 0))</f>
        <v>196.6932414</v>
      </c>
      <c r="P1040" s="2">
        <f t="array" ref="P1040">INDEX('Purchase Behaviour'!H:H, MATCH($A1040,'Purchase Behaviour'!$A:$A, 0))</f>
        <v>1</v>
      </c>
      <c r="Q1040" s="2">
        <f t="array" ref="Q1040">INDEX('Purchase Behaviour'!I:I, MATCH($A1040,'Purchase Behaviour'!$A:$A, 0))</f>
        <v>1</v>
      </c>
      <c r="R1040" s="2">
        <f t="array" ref="R1040">INDEX('Purchase Behaviour'!J:J, MATCH($A1040,'Purchase Behaviour'!$A:$A, 0))</f>
        <v>2</v>
      </c>
      <c r="S1040" s="2">
        <f t="array" ref="S1040">INDEX('Purchase Behaviour'!K:K, MATCH($A1040,'Purchase Behaviour'!$A:$A, 0))</f>
        <v>2</v>
      </c>
      <c r="T1040" s="2">
        <f t="array" ref="T1040">INDEX('Purchase Behaviour'!L:L, MATCH($A1040,'Purchase Behaviour'!$A:$A, 0))</f>
        <v>6</v>
      </c>
      <c r="U1040" s="2">
        <f t="array" ref="U1040">INDEX('Purchase Behaviour'!M:M, MATCH($A1040,'Purchase Behaviour'!$A:$A, 0))</f>
        <v>9</v>
      </c>
      <c r="V1040" s="2">
        <f t="array" ref="V1040">INDEX('Campaign Performance'!B:B, MATCH(A1040,'Campaign Performance'!A:A, 0))</f>
        <v>1</v>
      </c>
      <c r="W1040" s="2">
        <f t="array" ref="W1040">INDEX('Campaign Performance'!C:C, MATCH($A1040,'Campaign Performance'!$A:$A, 0))</f>
        <v>0</v>
      </c>
      <c r="X1040" s="2">
        <f t="array" ref="X1040">INDEX('Campaign Performance'!D:D, MATCH($A1040,'Campaign Performance'!$A:$A, 0))</f>
        <v>0</v>
      </c>
      <c r="Y1040" s="2">
        <f t="array" ref="Y1040">INDEX('Campaign Performance'!E:E, MATCH($A1040,'Campaign Performance'!$A:$A, 0))</f>
        <v>0</v>
      </c>
      <c r="Z1040" s="2">
        <f t="array" ref="Z1040">INDEX('Campaign Performance'!F:F, MATCH($A1040,'Campaign Performance'!$A:$A, 0))</f>
        <v>0</v>
      </c>
      <c r="AA1040" s="2">
        <f t="array" ref="AA1040">INDEX('Campaign Performance'!G:G, MATCH($A1040,'Campaign Performance'!$A:$A, 0))</f>
        <v>0</v>
      </c>
      <c r="AB1040" s="2">
        <f t="array" ref="AB1040">INDEX('Campaign Performance'!H:H, MATCH($A1040,'Campaign Performance'!$A:$A, 0))</f>
        <v>1</v>
      </c>
      <c r="AC1040" s="5">
        <f t="shared" si="2"/>
        <v>54</v>
      </c>
      <c r="AD1040" s="5">
        <f t="shared" si="3"/>
        <v>11</v>
      </c>
      <c r="AE1040" s="5">
        <f t="shared" si="4"/>
        <v>983.3338925</v>
      </c>
      <c r="AF1040" s="5">
        <f t="shared" si="5"/>
        <v>1</v>
      </c>
      <c r="AG1040" s="5" t="str">
        <f t="shared" si="6"/>
        <v>No kids</v>
      </c>
      <c r="AH1040" s="5" t="str">
        <f t="shared" si="20"/>
        <v>Mid income</v>
      </c>
      <c r="AI1040" s="5" t="str">
        <f t="shared" si="7"/>
        <v>Yes</v>
      </c>
      <c r="AJ1040" s="5" t="str">
        <f t="shared" si="8"/>
        <v>Low Acceptance</v>
      </c>
      <c r="AK1040" s="5">
        <f t="shared" si="9"/>
        <v>2</v>
      </c>
      <c r="AL1040" s="5">
        <f t="shared" si="10"/>
        <v>0.04983809813</v>
      </c>
      <c r="AM1040" s="5">
        <f t="shared" si="11"/>
        <v>0.9090909091</v>
      </c>
      <c r="AN1040" s="5">
        <f t="shared" si="12"/>
        <v>0.03703703704</v>
      </c>
      <c r="AO1040" s="5">
        <f t="shared" si="13"/>
        <v>0.07142857143</v>
      </c>
      <c r="AP1040" s="5">
        <f t="shared" si="14"/>
        <v>0.25</v>
      </c>
      <c r="AQ1040" s="5">
        <f t="shared" si="15"/>
        <v>0.5</v>
      </c>
      <c r="AR1040" s="5">
        <f t="shared" si="16"/>
        <v>0.37288521</v>
      </c>
      <c r="AS1040" s="5">
        <f t="shared" si="17"/>
        <v>457</v>
      </c>
      <c r="AT1040" s="5">
        <f t="shared" si="18"/>
        <v>0.7963376507</v>
      </c>
      <c r="AU1040" s="5" t="str">
        <f t="shared" si="19"/>
        <v>High</v>
      </c>
      <c r="AV1040" s="5"/>
      <c r="AW1040" s="5"/>
      <c r="AX1040" s="5"/>
      <c r="AY1040" s="5"/>
      <c r="AZ1040" s="5"/>
    </row>
    <row r="1041" ht="14.25" customHeight="1">
      <c r="A1041" s="5">
        <v>5863.0</v>
      </c>
      <c r="B1041" s="5">
        <v>1960.0</v>
      </c>
      <c r="C1041" s="5" t="s">
        <v>46</v>
      </c>
      <c r="D1041" s="5" t="s">
        <v>54</v>
      </c>
      <c r="E1041" s="5">
        <v>47703.0</v>
      </c>
      <c r="F1041" s="2">
        <f t="shared" si="1"/>
        <v>47703</v>
      </c>
      <c r="G1041" s="5">
        <v>0.0</v>
      </c>
      <c r="H1041" s="5">
        <v>0.0</v>
      </c>
      <c r="I1041" s="5" t="s">
        <v>486</v>
      </c>
      <c r="J1041" s="2">
        <f t="array" ref="J1041">INDEX('Purchase Behaviour'!B:B,MATCH(A1041,'Purchase Behaviour'!A:A, 0))</f>
        <v>82.17721931</v>
      </c>
      <c r="K1041" s="2">
        <f t="array" ref="K1041">INDEX('Purchase Behaviour'!C:C, MATCH(A1041,'Purchase Behaviour'!A:A, 0))</f>
        <v>327.1554654</v>
      </c>
      <c r="L1041" s="2">
        <f t="array" ref="L1041">INDEX('Purchase Behaviour'!D:D, MATCH($A1041,'Purchase Behaviour'!$A:$A, 0))</f>
        <v>137.0173774</v>
      </c>
      <c r="M1041" s="2">
        <f t="array" ref="M1041">INDEX('Purchase Behaviour'!E:E, MATCH($A1041,'Purchase Behaviour'!$A:$A, 0))</f>
        <v>197.3751614</v>
      </c>
      <c r="N1041" s="2">
        <f t="array" ref="N1041">INDEX('Purchase Behaviour'!F:F, MATCH($A1041,'Purchase Behaviour'!$A:$A, 0))</f>
        <v>314.538341</v>
      </c>
      <c r="O1041" s="2">
        <f t="array" ref="O1041">INDEX('Purchase Behaviour'!G:G, MATCH($A1041,'Purchase Behaviour'!$A:$A, 0))</f>
        <v>237.4124939</v>
      </c>
      <c r="P1041" s="2">
        <f t="array" ref="P1041">INDEX('Purchase Behaviour'!H:H, MATCH($A1041,'Purchase Behaviour'!$A:$A, 0))</f>
        <v>4</v>
      </c>
      <c r="Q1041" s="2">
        <f t="array" ref="Q1041">INDEX('Purchase Behaviour'!I:I, MATCH($A1041,'Purchase Behaviour'!$A:$A, 0))</f>
        <v>6</v>
      </c>
      <c r="R1041" s="2">
        <f t="array" ref="R1041">INDEX('Purchase Behaviour'!J:J, MATCH($A1041,'Purchase Behaviour'!$A:$A, 0))</f>
        <v>3</v>
      </c>
      <c r="S1041" s="2">
        <f t="array" ref="S1041">INDEX('Purchase Behaviour'!K:K, MATCH($A1041,'Purchase Behaviour'!$A:$A, 0))</f>
        <v>8</v>
      </c>
      <c r="T1041" s="2">
        <f t="array" ref="T1041">INDEX('Purchase Behaviour'!L:L, MATCH($A1041,'Purchase Behaviour'!$A:$A, 0))</f>
        <v>5</v>
      </c>
      <c r="U1041" s="2">
        <f t="array" ref="U1041">INDEX('Purchase Behaviour'!M:M, MATCH($A1041,'Purchase Behaviour'!$A:$A, 0))</f>
        <v>95</v>
      </c>
      <c r="V1041" s="2">
        <f t="array" ref="V1041">INDEX('Campaign Performance'!B:B, MATCH(A1041,'Campaign Performance'!A:A, 0))</f>
        <v>0</v>
      </c>
      <c r="W1041" s="2">
        <f t="array" ref="W1041">INDEX('Campaign Performance'!C:C, MATCH($A1041,'Campaign Performance'!$A:$A, 0))</f>
        <v>0</v>
      </c>
      <c r="X1041" s="2">
        <f t="array" ref="X1041">INDEX('Campaign Performance'!D:D, MATCH($A1041,'Campaign Performance'!$A:$A, 0))</f>
        <v>0</v>
      </c>
      <c r="Y1041" s="2">
        <f t="array" ref="Y1041">INDEX('Campaign Performance'!E:E, MATCH($A1041,'Campaign Performance'!$A:$A, 0))</f>
        <v>0</v>
      </c>
      <c r="Z1041" s="2">
        <f t="array" ref="Z1041">INDEX('Campaign Performance'!F:F, MATCH($A1041,'Campaign Performance'!$A:$A, 0))</f>
        <v>0</v>
      </c>
      <c r="AA1041" s="2">
        <f t="array" ref="AA1041">INDEX('Campaign Performance'!G:G, MATCH($A1041,'Campaign Performance'!$A:$A, 0))</f>
        <v>0</v>
      </c>
      <c r="AB1041" s="2">
        <f t="array" ref="AB1041">INDEX('Campaign Performance'!H:H, MATCH($A1041,'Campaign Performance'!$A:$A, 0))</f>
        <v>0</v>
      </c>
      <c r="AC1041" s="5">
        <f t="shared" si="2"/>
        <v>65</v>
      </c>
      <c r="AD1041" s="5">
        <f t="shared" si="3"/>
        <v>12</v>
      </c>
      <c r="AE1041" s="5">
        <f t="shared" si="4"/>
        <v>1295.676058</v>
      </c>
      <c r="AF1041" s="5">
        <f t="shared" si="5"/>
        <v>0</v>
      </c>
      <c r="AG1041" s="5" t="str">
        <f t="shared" si="6"/>
        <v>No kids</v>
      </c>
      <c r="AH1041" s="5" t="str">
        <f t="shared" si="20"/>
        <v>Mid income</v>
      </c>
      <c r="AI1041" s="5" t="str">
        <f t="shared" si="7"/>
        <v>No</v>
      </c>
      <c r="AJ1041" s="5" t="str">
        <f t="shared" si="8"/>
        <v>No Acceptance</v>
      </c>
      <c r="AK1041" s="5">
        <f t="shared" si="9"/>
        <v>2</v>
      </c>
      <c r="AL1041" s="5">
        <f t="shared" si="10"/>
        <v>0.0656684683</v>
      </c>
      <c r="AM1041" s="5">
        <f t="shared" si="11"/>
        <v>0.0404040404</v>
      </c>
      <c r="AN1041" s="5">
        <f t="shared" si="12"/>
        <v>0.2222222222</v>
      </c>
      <c r="AO1041" s="5">
        <f t="shared" si="13"/>
        <v>0.1071428571</v>
      </c>
      <c r="AP1041" s="5">
        <f t="shared" si="14"/>
        <v>0</v>
      </c>
      <c r="AQ1041" s="5">
        <f t="shared" si="15"/>
        <v>0.5</v>
      </c>
      <c r="AR1041" s="5">
        <f t="shared" si="16"/>
        <v>0.1225859482</v>
      </c>
      <c r="AS1041" s="5">
        <f t="shared" si="17"/>
        <v>2020</v>
      </c>
      <c r="AT1041" s="5">
        <f t="shared" si="18"/>
        <v>0.09825815096</v>
      </c>
      <c r="AU1041" s="5" t="str">
        <f t="shared" si="19"/>
        <v>Low</v>
      </c>
      <c r="AV1041" s="5"/>
      <c r="AW1041" s="5"/>
      <c r="AX1041" s="5"/>
      <c r="AY1041" s="5"/>
      <c r="AZ1041" s="5"/>
    </row>
    <row r="1042" ht="14.25" customHeight="1">
      <c r="A1042" s="5">
        <v>3717.0</v>
      </c>
      <c r="B1042" s="5">
        <v>1960.0</v>
      </c>
      <c r="C1042" s="5" t="s">
        <v>46</v>
      </c>
      <c r="D1042" s="5" t="s">
        <v>54</v>
      </c>
      <c r="E1042" s="5">
        <v>61180.0</v>
      </c>
      <c r="F1042" s="2">
        <f t="shared" si="1"/>
        <v>61180</v>
      </c>
      <c r="G1042" s="5">
        <v>0.0</v>
      </c>
      <c r="H1042" s="5">
        <v>0.0</v>
      </c>
      <c r="I1042" s="5" t="s">
        <v>580</v>
      </c>
      <c r="J1042" s="2">
        <f t="array" ref="J1042">INDEX('Purchase Behaviour'!B:B,MATCH(A1042,'Purchase Behaviour'!A:A, 0))</f>
        <v>395.4219481</v>
      </c>
      <c r="K1042" s="2">
        <f t="array" ref="K1042">INDEX('Purchase Behaviour'!C:C, MATCH(A1042,'Purchase Behaviour'!A:A, 0))</f>
        <v>438.2876747</v>
      </c>
      <c r="L1042" s="2">
        <f t="array" ref="L1042">INDEX('Purchase Behaviour'!D:D, MATCH($A1042,'Purchase Behaviour'!$A:$A, 0))</f>
        <v>156.0036443</v>
      </c>
      <c r="M1042" s="2">
        <f t="array" ref="M1042">INDEX('Purchase Behaviour'!E:E, MATCH($A1042,'Purchase Behaviour'!$A:$A, 0))</f>
        <v>377.2440306</v>
      </c>
      <c r="N1042" s="2">
        <f t="array" ref="N1042">INDEX('Purchase Behaviour'!F:F, MATCH($A1042,'Purchase Behaviour'!$A:$A, 0))</f>
        <v>416.9111732</v>
      </c>
      <c r="O1042" s="2">
        <f t="array" ref="O1042">INDEX('Purchase Behaviour'!G:G, MATCH($A1042,'Purchase Behaviour'!$A:$A, 0))</f>
        <v>257.5380901</v>
      </c>
      <c r="P1042" s="2">
        <f t="array" ref="P1042">INDEX('Purchase Behaviour'!H:H, MATCH($A1042,'Purchase Behaviour'!$A:$A, 0))</f>
        <v>2</v>
      </c>
      <c r="Q1042" s="2">
        <f t="array" ref="Q1042">INDEX('Purchase Behaviour'!I:I, MATCH($A1042,'Purchase Behaviour'!$A:$A, 0))</f>
        <v>5</v>
      </c>
      <c r="R1042" s="2">
        <f t="array" ref="R1042">INDEX('Purchase Behaviour'!J:J, MATCH($A1042,'Purchase Behaviour'!$A:$A, 0))</f>
        <v>5</v>
      </c>
      <c r="S1042" s="2">
        <f t="array" ref="S1042">INDEX('Purchase Behaviour'!K:K, MATCH($A1042,'Purchase Behaviour'!$A:$A, 0))</f>
        <v>6</v>
      </c>
      <c r="T1042" s="2">
        <f t="array" ref="T1042">INDEX('Purchase Behaviour'!L:L, MATCH($A1042,'Purchase Behaviour'!$A:$A, 0))</f>
        <v>3</v>
      </c>
      <c r="U1042" s="2">
        <f t="array" ref="U1042">INDEX('Purchase Behaviour'!M:M, MATCH($A1042,'Purchase Behaviour'!$A:$A, 0))</f>
        <v>70</v>
      </c>
      <c r="V1042" s="2">
        <f t="array" ref="V1042">INDEX('Campaign Performance'!B:B, MATCH(A1042,'Campaign Performance'!A:A, 0))</f>
        <v>1</v>
      </c>
      <c r="W1042" s="2">
        <f t="array" ref="W1042">INDEX('Campaign Performance'!C:C, MATCH($A1042,'Campaign Performance'!$A:$A, 0))</f>
        <v>0</v>
      </c>
      <c r="X1042" s="2">
        <f t="array" ref="X1042">INDEX('Campaign Performance'!D:D, MATCH($A1042,'Campaign Performance'!$A:$A, 0))</f>
        <v>0</v>
      </c>
      <c r="Y1042" s="2">
        <f t="array" ref="Y1042">INDEX('Campaign Performance'!E:E, MATCH($A1042,'Campaign Performance'!$A:$A, 0))</f>
        <v>0</v>
      </c>
      <c r="Z1042" s="2">
        <f t="array" ref="Z1042">INDEX('Campaign Performance'!F:F, MATCH($A1042,'Campaign Performance'!$A:$A, 0))</f>
        <v>0</v>
      </c>
      <c r="AA1042" s="2">
        <f t="array" ref="AA1042">INDEX('Campaign Performance'!G:G, MATCH($A1042,'Campaign Performance'!$A:$A, 0))</f>
        <v>0</v>
      </c>
      <c r="AB1042" s="2">
        <f t="array" ref="AB1042">INDEX('Campaign Performance'!H:H, MATCH($A1042,'Campaign Performance'!$A:$A, 0))</f>
        <v>0</v>
      </c>
      <c r="AC1042" s="5">
        <f t="shared" si="2"/>
        <v>65</v>
      </c>
      <c r="AD1042" s="5">
        <f t="shared" si="3"/>
        <v>11</v>
      </c>
      <c r="AE1042" s="5">
        <f t="shared" si="4"/>
        <v>2041.406561</v>
      </c>
      <c r="AF1042" s="5">
        <f t="shared" si="5"/>
        <v>1</v>
      </c>
      <c r="AG1042" s="5" t="str">
        <f t="shared" si="6"/>
        <v>No kids</v>
      </c>
      <c r="AH1042" s="5" t="str">
        <f t="shared" si="20"/>
        <v>High income</v>
      </c>
      <c r="AI1042" s="5" t="str">
        <f t="shared" si="7"/>
        <v>No</v>
      </c>
      <c r="AJ1042" s="5" t="str">
        <f t="shared" si="8"/>
        <v>Low Acceptance</v>
      </c>
      <c r="AK1042" s="5">
        <f t="shared" si="9"/>
        <v>3</v>
      </c>
      <c r="AL1042" s="5">
        <f t="shared" si="10"/>
        <v>0.1034641654</v>
      </c>
      <c r="AM1042" s="5">
        <f t="shared" si="11"/>
        <v>0.2929292929</v>
      </c>
      <c r="AN1042" s="5">
        <f t="shared" si="12"/>
        <v>0.1851851852</v>
      </c>
      <c r="AO1042" s="5">
        <f t="shared" si="13"/>
        <v>0.1785714286</v>
      </c>
      <c r="AP1042" s="5">
        <f t="shared" si="14"/>
        <v>0.25</v>
      </c>
      <c r="AQ1042" s="5">
        <f t="shared" si="15"/>
        <v>1</v>
      </c>
      <c r="AR1042" s="5">
        <f t="shared" si="16"/>
        <v>0.2843797499</v>
      </c>
      <c r="AS1042" s="5">
        <f t="shared" si="17"/>
        <v>1078</v>
      </c>
      <c r="AT1042" s="5">
        <f t="shared" si="18"/>
        <v>0.5189816883</v>
      </c>
      <c r="AU1042" s="5" t="str">
        <f t="shared" si="19"/>
        <v>Mid</v>
      </c>
      <c r="AV1042" s="5"/>
      <c r="AW1042" s="5"/>
      <c r="AX1042" s="5"/>
      <c r="AY1042" s="5"/>
      <c r="AZ1042" s="5"/>
    </row>
    <row r="1043" ht="14.25" customHeight="1">
      <c r="A1043" s="5">
        <v>6730.0</v>
      </c>
      <c r="B1043" s="5">
        <v>1960.0</v>
      </c>
      <c r="C1043" s="5" t="s">
        <v>46</v>
      </c>
      <c r="D1043" s="5" t="s">
        <v>54</v>
      </c>
      <c r="E1043" s="5">
        <v>38998.0</v>
      </c>
      <c r="F1043" s="2">
        <f t="shared" si="1"/>
        <v>38998</v>
      </c>
      <c r="G1043" s="5">
        <v>0.0</v>
      </c>
      <c r="H1043" s="5">
        <v>0.0</v>
      </c>
      <c r="I1043" s="5" t="s">
        <v>71</v>
      </c>
      <c r="J1043" s="2">
        <f t="array" ref="J1043">INDEX('Purchase Behaviour'!B:B,MATCH(A1043,'Purchase Behaviour'!A:A, 0))</f>
        <v>168.9152903</v>
      </c>
      <c r="K1043" s="2">
        <f t="array" ref="K1043">INDEX('Purchase Behaviour'!C:C, MATCH(A1043,'Purchase Behaviour'!A:A, 0))</f>
        <v>72.36953686</v>
      </c>
      <c r="L1043" s="2">
        <f t="array" ref="L1043">INDEX('Purchase Behaviour'!D:D, MATCH($A1043,'Purchase Behaviour'!$A:$A, 0))</f>
        <v>233.2437133</v>
      </c>
      <c r="M1043" s="2">
        <f t="array" ref="M1043">INDEX('Purchase Behaviour'!E:E, MATCH($A1043,'Purchase Behaviour'!$A:$A, 0))</f>
        <v>35.23853193</v>
      </c>
      <c r="N1043" s="2">
        <f t="array" ref="N1043">INDEX('Purchase Behaviour'!F:F, MATCH($A1043,'Purchase Behaviour'!$A:$A, 0))</f>
        <v>244.4535366</v>
      </c>
      <c r="O1043" s="2">
        <f t="array" ref="O1043">INDEX('Purchase Behaviour'!G:G, MATCH($A1043,'Purchase Behaviour'!$A:$A, 0))</f>
        <v>101.9498281</v>
      </c>
      <c r="P1043" s="2">
        <f t="array" ref="P1043">INDEX('Purchase Behaviour'!H:H, MATCH($A1043,'Purchase Behaviour'!$A:$A, 0))</f>
        <v>3</v>
      </c>
      <c r="Q1043" s="2">
        <f t="array" ref="Q1043">INDEX('Purchase Behaviour'!I:I, MATCH($A1043,'Purchase Behaviour'!$A:$A, 0))</f>
        <v>2</v>
      </c>
      <c r="R1043" s="2">
        <f t="array" ref="R1043">INDEX('Purchase Behaviour'!J:J, MATCH($A1043,'Purchase Behaviour'!$A:$A, 0))</f>
        <v>0</v>
      </c>
      <c r="S1043" s="2">
        <f t="array" ref="S1043">INDEX('Purchase Behaviour'!K:K, MATCH($A1043,'Purchase Behaviour'!$A:$A, 0))</f>
        <v>3</v>
      </c>
      <c r="T1043" s="2">
        <f t="array" ref="T1043">INDEX('Purchase Behaviour'!L:L, MATCH($A1043,'Purchase Behaviour'!$A:$A, 0))</f>
        <v>8</v>
      </c>
      <c r="U1043" s="2">
        <f t="array" ref="U1043">INDEX('Purchase Behaviour'!M:M, MATCH($A1043,'Purchase Behaviour'!$A:$A, 0))</f>
        <v>92</v>
      </c>
      <c r="V1043" s="2">
        <f t="array" ref="V1043">INDEX('Campaign Performance'!B:B, MATCH(A1043,'Campaign Performance'!A:A, 0))</f>
        <v>0</v>
      </c>
      <c r="W1043" s="2">
        <f t="array" ref="W1043">INDEX('Campaign Performance'!C:C, MATCH($A1043,'Campaign Performance'!$A:$A, 0))</f>
        <v>0</v>
      </c>
      <c r="X1043" s="2">
        <f t="array" ref="X1043">INDEX('Campaign Performance'!D:D, MATCH($A1043,'Campaign Performance'!$A:$A, 0))</f>
        <v>0</v>
      </c>
      <c r="Y1043" s="2">
        <f t="array" ref="Y1043">INDEX('Campaign Performance'!E:E, MATCH($A1043,'Campaign Performance'!$A:$A, 0))</f>
        <v>0</v>
      </c>
      <c r="Z1043" s="2">
        <f t="array" ref="Z1043">INDEX('Campaign Performance'!F:F, MATCH($A1043,'Campaign Performance'!$A:$A, 0))</f>
        <v>0</v>
      </c>
      <c r="AA1043" s="2">
        <f t="array" ref="AA1043">INDEX('Campaign Performance'!G:G, MATCH($A1043,'Campaign Performance'!$A:$A, 0))</f>
        <v>0</v>
      </c>
      <c r="AB1043" s="2">
        <f t="array" ref="AB1043">INDEX('Campaign Performance'!H:H, MATCH($A1043,'Campaign Performance'!$A:$A, 0))</f>
        <v>0</v>
      </c>
      <c r="AC1043" s="5">
        <f t="shared" si="2"/>
        <v>65</v>
      </c>
      <c r="AD1043" s="5">
        <f t="shared" si="3"/>
        <v>13</v>
      </c>
      <c r="AE1043" s="5">
        <f t="shared" si="4"/>
        <v>856.1704371</v>
      </c>
      <c r="AF1043" s="5">
        <f t="shared" si="5"/>
        <v>0</v>
      </c>
      <c r="AG1043" s="5" t="str">
        <f t="shared" si="6"/>
        <v>No kids</v>
      </c>
      <c r="AH1043" s="5" t="str">
        <f t="shared" si="20"/>
        <v>Mid income</v>
      </c>
      <c r="AI1043" s="5" t="str">
        <f t="shared" si="7"/>
        <v>No</v>
      </c>
      <c r="AJ1043" s="5" t="str">
        <f t="shared" si="8"/>
        <v>No Acceptance</v>
      </c>
      <c r="AK1043" s="5">
        <f t="shared" si="9"/>
        <v>2</v>
      </c>
      <c r="AL1043" s="5">
        <f t="shared" si="10"/>
        <v>0.04339310034</v>
      </c>
      <c r="AM1043" s="5">
        <f t="shared" si="11"/>
        <v>0.07070707071</v>
      </c>
      <c r="AN1043" s="5">
        <f t="shared" si="12"/>
        <v>0.07407407407</v>
      </c>
      <c r="AO1043" s="5">
        <f t="shared" si="13"/>
        <v>0</v>
      </c>
      <c r="AP1043" s="5">
        <f t="shared" si="14"/>
        <v>0</v>
      </c>
      <c r="AQ1043" s="5">
        <f t="shared" si="15"/>
        <v>0.5</v>
      </c>
      <c r="AR1043" s="5">
        <f t="shared" si="16"/>
        <v>0.09317150741</v>
      </c>
      <c r="AS1043" s="5">
        <f t="shared" si="17"/>
        <v>2113</v>
      </c>
      <c r="AT1043" s="5">
        <f t="shared" si="18"/>
        <v>0.05672175078</v>
      </c>
      <c r="AU1043" s="5" t="str">
        <f t="shared" si="19"/>
        <v>Low</v>
      </c>
      <c r="AV1043" s="5"/>
      <c r="AW1043" s="5"/>
      <c r="AX1043" s="5"/>
      <c r="AY1043" s="5"/>
      <c r="AZ1043" s="5"/>
    </row>
    <row r="1044" ht="14.25" customHeight="1">
      <c r="A1044" s="5">
        <v>10749.0</v>
      </c>
      <c r="B1044" s="5">
        <v>1991.0</v>
      </c>
      <c r="C1044" s="5" t="s">
        <v>46</v>
      </c>
      <c r="D1044" s="5" t="s">
        <v>47</v>
      </c>
      <c r="E1044" s="5">
        <v>8028.0</v>
      </c>
      <c r="F1044" s="2">
        <f t="shared" si="1"/>
        <v>8028</v>
      </c>
      <c r="G1044" s="5">
        <v>0.0</v>
      </c>
      <c r="H1044" s="5">
        <v>0.0</v>
      </c>
      <c r="I1044" s="5" t="s">
        <v>293</v>
      </c>
      <c r="J1044" s="2">
        <f t="array" ref="J1044">INDEX('Purchase Behaviour'!B:B,MATCH(A1044,'Purchase Behaviour'!A:A, 0))</f>
        <v>55.50829635</v>
      </c>
      <c r="K1044" s="2">
        <f t="array" ref="K1044">INDEX('Purchase Behaviour'!C:C, MATCH(A1044,'Purchase Behaviour'!A:A, 0))</f>
        <v>43.2846244</v>
      </c>
      <c r="L1044" s="2">
        <f t="array" ref="L1044">INDEX('Purchase Behaviour'!D:D, MATCH($A1044,'Purchase Behaviour'!$A:$A, 0))</f>
        <v>50.81605913</v>
      </c>
      <c r="M1044" s="2">
        <f t="array" ref="M1044">INDEX('Purchase Behaviour'!E:E, MATCH($A1044,'Purchase Behaviour'!$A:$A, 0))</f>
        <v>28.42258836</v>
      </c>
      <c r="N1044" s="2">
        <f t="array" ref="N1044">INDEX('Purchase Behaviour'!F:F, MATCH($A1044,'Purchase Behaviour'!$A:$A, 0))</f>
        <v>22.02226401</v>
      </c>
      <c r="O1044" s="2">
        <f t="array" ref="O1044">INDEX('Purchase Behaviour'!G:G, MATCH($A1044,'Purchase Behaviour'!$A:$A, 0))</f>
        <v>16.73449376</v>
      </c>
      <c r="P1044" s="2">
        <f t="array" ref="P1044">INDEX('Purchase Behaviour'!H:H, MATCH($A1044,'Purchase Behaviour'!$A:$A, 0))</f>
        <v>15</v>
      </c>
      <c r="Q1044" s="2">
        <f t="array" ref="Q1044">INDEX('Purchase Behaviour'!I:I, MATCH($A1044,'Purchase Behaviour'!$A:$A, 0))</f>
        <v>0</v>
      </c>
      <c r="R1044" s="2">
        <f t="array" ref="R1044">INDEX('Purchase Behaviour'!J:J, MATCH($A1044,'Purchase Behaviour'!$A:$A, 0))</f>
        <v>1</v>
      </c>
      <c r="S1044" s="2">
        <f t="array" ref="S1044">INDEX('Purchase Behaviour'!K:K, MATCH($A1044,'Purchase Behaviour'!$A:$A, 0))</f>
        <v>0</v>
      </c>
      <c r="T1044" s="2">
        <f t="array" ref="T1044">INDEX('Purchase Behaviour'!L:L, MATCH($A1044,'Purchase Behaviour'!$A:$A, 0))</f>
        <v>19</v>
      </c>
      <c r="U1044" s="2">
        <f t="array" ref="U1044">INDEX('Purchase Behaviour'!M:M, MATCH($A1044,'Purchase Behaviour'!$A:$A, 0))</f>
        <v>62</v>
      </c>
      <c r="V1044" s="2">
        <f t="array" ref="V1044">INDEX('Campaign Performance'!B:B, MATCH(A1044,'Campaign Performance'!A:A, 0))</f>
        <v>0</v>
      </c>
      <c r="W1044" s="2">
        <f t="array" ref="W1044">INDEX('Campaign Performance'!C:C, MATCH($A1044,'Campaign Performance'!$A:$A, 0))</f>
        <v>0</v>
      </c>
      <c r="X1044" s="2">
        <f t="array" ref="X1044">INDEX('Campaign Performance'!D:D, MATCH($A1044,'Campaign Performance'!$A:$A, 0))</f>
        <v>0</v>
      </c>
      <c r="Y1044" s="2">
        <f t="array" ref="Y1044">INDEX('Campaign Performance'!E:E, MATCH($A1044,'Campaign Performance'!$A:$A, 0))</f>
        <v>0</v>
      </c>
      <c r="Z1044" s="2">
        <f t="array" ref="Z1044">INDEX('Campaign Performance'!F:F, MATCH($A1044,'Campaign Performance'!$A:$A, 0))</f>
        <v>0</v>
      </c>
      <c r="AA1044" s="2">
        <f t="array" ref="AA1044">INDEX('Campaign Performance'!G:G, MATCH($A1044,'Campaign Performance'!$A:$A, 0))</f>
        <v>1</v>
      </c>
      <c r="AB1044" s="2">
        <f t="array" ref="AB1044">INDEX('Campaign Performance'!H:H, MATCH($A1044,'Campaign Performance'!$A:$A, 0))</f>
        <v>0</v>
      </c>
      <c r="AC1044" s="5">
        <f t="shared" si="2"/>
        <v>34</v>
      </c>
      <c r="AD1044" s="5">
        <f t="shared" si="3"/>
        <v>13</v>
      </c>
      <c r="AE1044" s="5">
        <f t="shared" si="4"/>
        <v>216.788326</v>
      </c>
      <c r="AF1044" s="5">
        <f t="shared" si="5"/>
        <v>0</v>
      </c>
      <c r="AG1044" s="5" t="str">
        <f t="shared" si="6"/>
        <v>No kids</v>
      </c>
      <c r="AH1044" s="5" t="str">
        <f t="shared" si="20"/>
        <v>Low income</v>
      </c>
      <c r="AI1044" s="5" t="str">
        <f t="shared" si="7"/>
        <v>No</v>
      </c>
      <c r="AJ1044" s="5" t="str">
        <f t="shared" si="8"/>
        <v>No Acceptance</v>
      </c>
      <c r="AK1044" s="5">
        <f t="shared" si="9"/>
        <v>1</v>
      </c>
      <c r="AL1044" s="5">
        <f t="shared" si="10"/>
        <v>0.01098743565</v>
      </c>
      <c r="AM1044" s="5">
        <f t="shared" si="11"/>
        <v>0.3737373737</v>
      </c>
      <c r="AN1044" s="5">
        <f t="shared" si="12"/>
        <v>0</v>
      </c>
      <c r="AO1044" s="5">
        <f t="shared" si="13"/>
        <v>0.03571428571</v>
      </c>
      <c r="AP1044" s="5">
        <f t="shared" si="14"/>
        <v>0</v>
      </c>
      <c r="AQ1044" s="5">
        <f t="shared" si="15"/>
        <v>0</v>
      </c>
      <c r="AR1044" s="5">
        <f t="shared" si="16"/>
        <v>0.1184394996</v>
      </c>
      <c r="AS1044" s="5">
        <f t="shared" si="17"/>
        <v>2035</v>
      </c>
      <c r="AT1044" s="5">
        <f t="shared" si="18"/>
        <v>0.09155873158</v>
      </c>
      <c r="AU1044" s="5" t="str">
        <f t="shared" si="19"/>
        <v>Low</v>
      </c>
      <c r="AV1044" s="5"/>
      <c r="AW1044" s="5"/>
      <c r="AX1044" s="5"/>
      <c r="AY1044" s="5"/>
      <c r="AZ1044" s="5"/>
    </row>
    <row r="1045" ht="14.25" customHeight="1">
      <c r="A1045" s="5">
        <v>4998.0</v>
      </c>
      <c r="B1045" s="5">
        <v>1962.0</v>
      </c>
      <c r="C1045" s="5" t="s">
        <v>46</v>
      </c>
      <c r="D1045" s="5" t="s">
        <v>50</v>
      </c>
      <c r="E1045" s="5">
        <v>76081.0</v>
      </c>
      <c r="F1045" s="2">
        <f t="shared" si="1"/>
        <v>76081</v>
      </c>
      <c r="G1045" s="5">
        <v>0.0</v>
      </c>
      <c r="H1045" s="5">
        <v>1.0</v>
      </c>
      <c r="I1045" s="5" t="s">
        <v>203</v>
      </c>
      <c r="J1045" s="2">
        <f t="array" ref="J1045">INDEX('Purchase Behaviour'!B:B,MATCH(A1045,'Purchase Behaviour'!A:A, 0))</f>
        <v>491.1614419</v>
      </c>
      <c r="K1045" s="2">
        <f t="array" ref="K1045">INDEX('Purchase Behaviour'!C:C, MATCH(A1045,'Purchase Behaviour'!A:A, 0))</f>
        <v>441.2714712</v>
      </c>
      <c r="L1045" s="2">
        <f t="array" ref="L1045">INDEX('Purchase Behaviour'!D:D, MATCH($A1045,'Purchase Behaviour'!$A:$A, 0))</f>
        <v>445.4038525</v>
      </c>
      <c r="M1045" s="2">
        <f t="array" ref="M1045">INDEX('Purchase Behaviour'!E:E, MATCH($A1045,'Purchase Behaviour'!$A:$A, 0))</f>
        <v>397.9942987</v>
      </c>
      <c r="N1045" s="2">
        <f t="array" ref="N1045">INDEX('Purchase Behaviour'!F:F, MATCH($A1045,'Purchase Behaviour'!$A:$A, 0))</f>
        <v>427.4007327</v>
      </c>
      <c r="O1045" s="2">
        <f t="array" ref="O1045">INDEX('Purchase Behaviour'!G:G, MATCH($A1045,'Purchase Behaviour'!$A:$A, 0))</f>
        <v>330.0659091</v>
      </c>
      <c r="P1045" s="2">
        <f t="array" ref="P1045">INDEX('Purchase Behaviour'!H:H, MATCH($A1045,'Purchase Behaviour'!$A:$A, 0))</f>
        <v>1</v>
      </c>
      <c r="Q1045" s="2">
        <f t="array" ref="Q1045">INDEX('Purchase Behaviour'!I:I, MATCH($A1045,'Purchase Behaviour'!$A:$A, 0))</f>
        <v>4</v>
      </c>
      <c r="R1045" s="2">
        <f t="array" ref="R1045">INDEX('Purchase Behaviour'!J:J, MATCH($A1045,'Purchase Behaviour'!$A:$A, 0))</f>
        <v>5</v>
      </c>
      <c r="S1045" s="2">
        <f t="array" ref="S1045">INDEX('Purchase Behaviour'!K:K, MATCH($A1045,'Purchase Behaviour'!$A:$A, 0))</f>
        <v>4</v>
      </c>
      <c r="T1045" s="2">
        <f t="array" ref="T1045">INDEX('Purchase Behaviour'!L:L, MATCH($A1045,'Purchase Behaviour'!$A:$A, 0))</f>
        <v>2</v>
      </c>
      <c r="U1045" s="2">
        <f t="array" ref="U1045">INDEX('Purchase Behaviour'!M:M, MATCH($A1045,'Purchase Behaviour'!$A:$A, 0))</f>
        <v>85</v>
      </c>
      <c r="V1045" s="2">
        <f t="array" ref="V1045">INDEX('Campaign Performance'!B:B, MATCH(A1045,'Campaign Performance'!A:A, 0))</f>
        <v>0</v>
      </c>
      <c r="W1045" s="2">
        <f t="array" ref="W1045">INDEX('Campaign Performance'!C:C, MATCH($A1045,'Campaign Performance'!$A:$A, 0))</f>
        <v>0</v>
      </c>
      <c r="X1045" s="2">
        <f t="array" ref="X1045">INDEX('Campaign Performance'!D:D, MATCH($A1045,'Campaign Performance'!$A:$A, 0))</f>
        <v>0</v>
      </c>
      <c r="Y1045" s="2">
        <f t="array" ref="Y1045">INDEX('Campaign Performance'!E:E, MATCH($A1045,'Campaign Performance'!$A:$A, 0))</f>
        <v>1</v>
      </c>
      <c r="Z1045" s="2">
        <f t="array" ref="Z1045">INDEX('Campaign Performance'!F:F, MATCH($A1045,'Campaign Performance'!$A:$A, 0))</f>
        <v>0</v>
      </c>
      <c r="AA1045" s="2">
        <f t="array" ref="AA1045">INDEX('Campaign Performance'!G:G, MATCH($A1045,'Campaign Performance'!$A:$A, 0))</f>
        <v>0</v>
      </c>
      <c r="AB1045" s="2">
        <f t="array" ref="AB1045">INDEX('Campaign Performance'!H:H, MATCH($A1045,'Campaign Performance'!$A:$A, 0))</f>
        <v>0</v>
      </c>
      <c r="AC1045" s="5">
        <f t="shared" si="2"/>
        <v>63</v>
      </c>
      <c r="AD1045" s="5">
        <f t="shared" si="3"/>
        <v>11</v>
      </c>
      <c r="AE1045" s="5">
        <f t="shared" si="4"/>
        <v>2533.297706</v>
      </c>
      <c r="AF1045" s="5">
        <f t="shared" si="5"/>
        <v>1</v>
      </c>
      <c r="AG1045" s="5" t="str">
        <f t="shared" si="6"/>
        <v>Small family</v>
      </c>
      <c r="AH1045" s="5" t="str">
        <f t="shared" si="20"/>
        <v>High income</v>
      </c>
      <c r="AI1045" s="5" t="str">
        <f t="shared" si="7"/>
        <v>No</v>
      </c>
      <c r="AJ1045" s="5" t="str">
        <f t="shared" si="8"/>
        <v>Low Acceptance</v>
      </c>
      <c r="AK1045" s="5">
        <f t="shared" si="9"/>
        <v>3</v>
      </c>
      <c r="AL1045" s="5">
        <f t="shared" si="10"/>
        <v>0.1283945775</v>
      </c>
      <c r="AM1045" s="5">
        <f t="shared" si="11"/>
        <v>0.1414141414</v>
      </c>
      <c r="AN1045" s="5">
        <f t="shared" si="12"/>
        <v>0.1481481481</v>
      </c>
      <c r="AO1045" s="5">
        <f t="shared" si="13"/>
        <v>0.1785714286</v>
      </c>
      <c r="AP1045" s="5">
        <f t="shared" si="14"/>
        <v>0.25</v>
      </c>
      <c r="AQ1045" s="5">
        <f t="shared" si="15"/>
        <v>1</v>
      </c>
      <c r="AR1045" s="5">
        <f t="shared" si="16"/>
        <v>0.2396022519</v>
      </c>
      <c r="AS1045" s="5">
        <f t="shared" si="17"/>
        <v>1389</v>
      </c>
      <c r="AT1045" s="5">
        <f t="shared" si="18"/>
        <v>0.380080393</v>
      </c>
      <c r="AU1045" s="5" t="str">
        <f t="shared" si="19"/>
        <v>Low</v>
      </c>
      <c r="AV1045" s="5"/>
      <c r="AW1045" s="5"/>
      <c r="AX1045" s="5"/>
      <c r="AY1045" s="5"/>
      <c r="AZ1045" s="5"/>
    </row>
    <row r="1046" ht="14.25" customHeight="1">
      <c r="A1046" s="5">
        <v>6287.0</v>
      </c>
      <c r="B1046" s="5">
        <v>1986.0</v>
      </c>
      <c r="C1046" s="5" t="s">
        <v>46</v>
      </c>
      <c r="D1046" s="5" t="s">
        <v>50</v>
      </c>
      <c r="E1046" s="5">
        <v>34728.0</v>
      </c>
      <c r="F1046" s="2">
        <f t="shared" si="1"/>
        <v>34728</v>
      </c>
      <c r="G1046" s="5">
        <v>2.0</v>
      </c>
      <c r="H1046" s="5">
        <v>1.0</v>
      </c>
      <c r="I1046" s="5" t="s">
        <v>581</v>
      </c>
      <c r="J1046" s="2">
        <f t="array" ref="J1046">INDEX('Purchase Behaviour'!B:B,MATCH(A1046,'Purchase Behaviour'!A:A, 0))</f>
        <v>185.8621034</v>
      </c>
      <c r="K1046" s="2">
        <f t="array" ref="K1046">INDEX('Purchase Behaviour'!C:C, MATCH(A1046,'Purchase Behaviour'!A:A, 0))</f>
        <v>120.6092412</v>
      </c>
      <c r="L1046" s="2">
        <f t="array" ref="L1046">INDEX('Purchase Behaviour'!D:D, MATCH($A1046,'Purchase Behaviour'!$A:$A, 0))</f>
        <v>147.9466382</v>
      </c>
      <c r="M1046" s="2">
        <f t="array" ref="M1046">INDEX('Purchase Behaviour'!E:E, MATCH($A1046,'Purchase Behaviour'!$A:$A, 0))</f>
        <v>328.0000248</v>
      </c>
      <c r="N1046" s="2">
        <f t="array" ref="N1046">INDEX('Purchase Behaviour'!F:F, MATCH($A1046,'Purchase Behaviour'!$A:$A, 0))</f>
        <v>168.241058</v>
      </c>
      <c r="O1046" s="2">
        <f t="array" ref="O1046">INDEX('Purchase Behaviour'!G:G, MATCH($A1046,'Purchase Behaviour'!$A:$A, 0))</f>
        <v>61.33076805</v>
      </c>
      <c r="P1046" s="2">
        <f t="array" ref="P1046">INDEX('Purchase Behaviour'!H:H, MATCH($A1046,'Purchase Behaviour'!$A:$A, 0))</f>
        <v>1</v>
      </c>
      <c r="Q1046" s="2">
        <f t="array" ref="Q1046">INDEX('Purchase Behaviour'!I:I, MATCH($A1046,'Purchase Behaviour'!$A:$A, 0))</f>
        <v>1</v>
      </c>
      <c r="R1046" s="2">
        <f t="array" ref="R1046">INDEX('Purchase Behaviour'!J:J, MATCH($A1046,'Purchase Behaviour'!$A:$A, 0))</f>
        <v>1</v>
      </c>
      <c r="S1046" s="2">
        <f t="array" ref="S1046">INDEX('Purchase Behaviour'!K:K, MATCH($A1046,'Purchase Behaviour'!$A:$A, 0))</f>
        <v>2</v>
      </c>
      <c r="T1046" s="2">
        <f t="array" ref="T1046">INDEX('Purchase Behaviour'!L:L, MATCH($A1046,'Purchase Behaviour'!$A:$A, 0))</f>
        <v>6</v>
      </c>
      <c r="U1046" s="2">
        <f t="array" ref="U1046">INDEX('Purchase Behaviour'!M:M, MATCH($A1046,'Purchase Behaviour'!$A:$A, 0))</f>
        <v>2</v>
      </c>
      <c r="V1046" s="2">
        <f t="array" ref="V1046">INDEX('Campaign Performance'!B:B, MATCH(A1046,'Campaign Performance'!A:A, 0))</f>
        <v>0</v>
      </c>
      <c r="W1046" s="2">
        <f t="array" ref="W1046">INDEX('Campaign Performance'!C:C, MATCH($A1046,'Campaign Performance'!$A:$A, 0))</f>
        <v>0</v>
      </c>
      <c r="X1046" s="2">
        <f t="array" ref="X1046">INDEX('Campaign Performance'!D:D, MATCH($A1046,'Campaign Performance'!$A:$A, 0))</f>
        <v>0</v>
      </c>
      <c r="Y1046" s="2">
        <f t="array" ref="Y1046">INDEX('Campaign Performance'!E:E, MATCH($A1046,'Campaign Performance'!$A:$A, 0))</f>
        <v>0</v>
      </c>
      <c r="Z1046" s="2">
        <f t="array" ref="Z1046">INDEX('Campaign Performance'!F:F, MATCH($A1046,'Campaign Performance'!$A:$A, 0))</f>
        <v>0</v>
      </c>
      <c r="AA1046" s="2">
        <f t="array" ref="AA1046">INDEX('Campaign Performance'!G:G, MATCH($A1046,'Campaign Performance'!$A:$A, 0))</f>
        <v>0</v>
      </c>
      <c r="AB1046" s="2">
        <f t="array" ref="AB1046">INDEX('Campaign Performance'!H:H, MATCH($A1046,'Campaign Performance'!$A:$A, 0))</f>
        <v>1</v>
      </c>
      <c r="AC1046" s="5">
        <f t="shared" si="2"/>
        <v>39</v>
      </c>
      <c r="AD1046" s="5">
        <f t="shared" si="3"/>
        <v>12</v>
      </c>
      <c r="AE1046" s="5">
        <f t="shared" si="4"/>
        <v>1011.989834</v>
      </c>
      <c r="AF1046" s="5">
        <f t="shared" si="5"/>
        <v>0</v>
      </c>
      <c r="AG1046" s="5" t="str">
        <f t="shared" si="6"/>
        <v>Large family</v>
      </c>
      <c r="AH1046" s="5" t="str">
        <f t="shared" si="20"/>
        <v>Mid income</v>
      </c>
      <c r="AI1046" s="5" t="str">
        <f t="shared" si="7"/>
        <v>Yes</v>
      </c>
      <c r="AJ1046" s="5" t="str">
        <f t="shared" si="8"/>
        <v>No Acceptance</v>
      </c>
      <c r="AK1046" s="5">
        <f t="shared" si="9"/>
        <v>2</v>
      </c>
      <c r="AL1046" s="5">
        <f t="shared" si="10"/>
        <v>0.05129046097</v>
      </c>
      <c r="AM1046" s="5">
        <f t="shared" si="11"/>
        <v>0.9797979798</v>
      </c>
      <c r="AN1046" s="5">
        <f t="shared" si="12"/>
        <v>0.03703703704</v>
      </c>
      <c r="AO1046" s="5">
        <f t="shared" si="13"/>
        <v>0.03571428571</v>
      </c>
      <c r="AP1046" s="5">
        <f t="shared" si="14"/>
        <v>0</v>
      </c>
      <c r="AQ1046" s="5">
        <f t="shared" si="15"/>
        <v>0.5</v>
      </c>
      <c r="AR1046" s="5">
        <f t="shared" si="16"/>
        <v>0.3658889933</v>
      </c>
      <c r="AS1046" s="5">
        <f t="shared" si="17"/>
        <v>503</v>
      </c>
      <c r="AT1046" s="5">
        <f t="shared" si="18"/>
        <v>0.7757927646</v>
      </c>
      <c r="AU1046" s="5" t="str">
        <f t="shared" si="19"/>
        <v>High</v>
      </c>
      <c r="AV1046" s="5"/>
      <c r="AW1046" s="5"/>
      <c r="AX1046" s="5"/>
      <c r="AY1046" s="5"/>
      <c r="AZ1046" s="5"/>
    </row>
    <row r="1047" ht="14.25" customHeight="1">
      <c r="A1047" s="5">
        <v>5985.0</v>
      </c>
      <c r="B1047" s="5">
        <v>1965.0</v>
      </c>
      <c r="C1047" s="5" t="s">
        <v>56</v>
      </c>
      <c r="D1047" s="5" t="s">
        <v>47</v>
      </c>
      <c r="E1047" s="5">
        <v>33168.0</v>
      </c>
      <c r="F1047" s="2">
        <f t="shared" si="1"/>
        <v>33168</v>
      </c>
      <c r="G1047" s="5">
        <v>0.0</v>
      </c>
      <c r="H1047" s="5">
        <v>0.0</v>
      </c>
      <c r="I1047" s="5" t="s">
        <v>261</v>
      </c>
      <c r="J1047" s="2">
        <f t="array" ref="J1047">INDEX('Purchase Behaviour'!B:B,MATCH(A1047,'Purchase Behaviour'!A:A, 0))</f>
        <v>137.9561747</v>
      </c>
      <c r="K1047" s="2">
        <f t="array" ref="K1047">INDEX('Purchase Behaviour'!C:C, MATCH(A1047,'Purchase Behaviour'!A:A, 0))</f>
        <v>104.9993573</v>
      </c>
      <c r="L1047" s="2">
        <f t="array" ref="L1047">INDEX('Purchase Behaviour'!D:D, MATCH($A1047,'Purchase Behaviour'!$A:$A, 0))</f>
        <v>166.7930188</v>
      </c>
      <c r="M1047" s="2">
        <f t="array" ref="M1047">INDEX('Purchase Behaviour'!E:E, MATCH($A1047,'Purchase Behaviour'!$A:$A, 0))</f>
        <v>113.5397328</v>
      </c>
      <c r="N1047" s="2">
        <f t="array" ref="N1047">INDEX('Purchase Behaviour'!F:F, MATCH($A1047,'Purchase Behaviour'!$A:$A, 0))</f>
        <v>147.9488002</v>
      </c>
      <c r="O1047" s="2">
        <f t="array" ref="O1047">INDEX('Purchase Behaviour'!G:G, MATCH($A1047,'Purchase Behaviour'!$A:$A, 0))</f>
        <v>121.1332413</v>
      </c>
      <c r="P1047" s="2">
        <f t="array" ref="P1047">INDEX('Purchase Behaviour'!H:H, MATCH($A1047,'Purchase Behaviour'!$A:$A, 0))</f>
        <v>3</v>
      </c>
      <c r="Q1047" s="2">
        <f t="array" ref="Q1047">INDEX('Purchase Behaviour'!I:I, MATCH($A1047,'Purchase Behaviour'!$A:$A, 0))</f>
        <v>2</v>
      </c>
      <c r="R1047" s="2">
        <f t="array" ref="R1047">INDEX('Purchase Behaviour'!J:J, MATCH($A1047,'Purchase Behaviour'!$A:$A, 0))</f>
        <v>1</v>
      </c>
      <c r="S1047" s="2">
        <f t="array" ref="S1047">INDEX('Purchase Behaviour'!K:K, MATCH($A1047,'Purchase Behaviour'!$A:$A, 0))</f>
        <v>4</v>
      </c>
      <c r="T1047" s="2">
        <f t="array" ref="T1047">INDEX('Purchase Behaviour'!L:L, MATCH($A1047,'Purchase Behaviour'!$A:$A, 0))</f>
        <v>7</v>
      </c>
      <c r="U1047" s="2">
        <f t="array" ref="U1047">INDEX('Purchase Behaviour'!M:M, MATCH($A1047,'Purchase Behaviour'!$A:$A, 0))</f>
        <v>0</v>
      </c>
      <c r="V1047" s="2">
        <f t="array" ref="V1047">INDEX('Campaign Performance'!B:B, MATCH(A1047,'Campaign Performance'!A:A, 0))</f>
        <v>0</v>
      </c>
      <c r="W1047" s="2">
        <f t="array" ref="W1047">INDEX('Campaign Performance'!C:C, MATCH($A1047,'Campaign Performance'!$A:$A, 0))</f>
        <v>0</v>
      </c>
      <c r="X1047" s="2">
        <f t="array" ref="X1047">INDEX('Campaign Performance'!D:D, MATCH($A1047,'Campaign Performance'!$A:$A, 0))</f>
        <v>0</v>
      </c>
      <c r="Y1047" s="2">
        <f t="array" ref="Y1047">INDEX('Campaign Performance'!E:E, MATCH($A1047,'Campaign Performance'!$A:$A, 0))</f>
        <v>0</v>
      </c>
      <c r="Z1047" s="2">
        <f t="array" ref="Z1047">INDEX('Campaign Performance'!F:F, MATCH($A1047,'Campaign Performance'!$A:$A, 0))</f>
        <v>0</v>
      </c>
      <c r="AA1047" s="2">
        <f t="array" ref="AA1047">INDEX('Campaign Performance'!G:G, MATCH($A1047,'Campaign Performance'!$A:$A, 0))</f>
        <v>0</v>
      </c>
      <c r="AB1047" s="2">
        <f t="array" ref="AB1047">INDEX('Campaign Performance'!H:H, MATCH($A1047,'Campaign Performance'!$A:$A, 0))</f>
        <v>0</v>
      </c>
      <c r="AC1047" s="5">
        <f t="shared" si="2"/>
        <v>60</v>
      </c>
      <c r="AD1047" s="5">
        <f t="shared" si="3"/>
        <v>13</v>
      </c>
      <c r="AE1047" s="5">
        <f t="shared" si="4"/>
        <v>792.3703251</v>
      </c>
      <c r="AF1047" s="5">
        <f t="shared" si="5"/>
        <v>0</v>
      </c>
      <c r="AG1047" s="5" t="str">
        <f t="shared" si="6"/>
        <v>No kids</v>
      </c>
      <c r="AH1047" s="5" t="str">
        <f t="shared" si="20"/>
        <v>Mid income</v>
      </c>
      <c r="AI1047" s="5" t="str">
        <f t="shared" si="7"/>
        <v>No</v>
      </c>
      <c r="AJ1047" s="5" t="str">
        <f t="shared" si="8"/>
        <v>No Acceptance</v>
      </c>
      <c r="AK1047" s="5">
        <f t="shared" si="9"/>
        <v>2</v>
      </c>
      <c r="AL1047" s="5">
        <f t="shared" si="10"/>
        <v>0.04015953312</v>
      </c>
      <c r="AM1047" s="5">
        <f t="shared" si="11"/>
        <v>1</v>
      </c>
      <c r="AN1047" s="5">
        <f t="shared" si="12"/>
        <v>0.07407407407</v>
      </c>
      <c r="AO1047" s="5">
        <f t="shared" si="13"/>
        <v>0.03571428571</v>
      </c>
      <c r="AP1047" s="5">
        <f t="shared" si="14"/>
        <v>0</v>
      </c>
      <c r="AQ1047" s="5">
        <f t="shared" si="15"/>
        <v>0.5</v>
      </c>
      <c r="AR1047" s="5">
        <f t="shared" si="16"/>
        <v>0.374722423</v>
      </c>
      <c r="AS1047" s="5">
        <f t="shared" si="17"/>
        <v>446</v>
      </c>
      <c r="AT1047" s="5">
        <f t="shared" si="18"/>
        <v>0.8012505583</v>
      </c>
      <c r="AU1047" s="5" t="str">
        <f t="shared" si="19"/>
        <v>High</v>
      </c>
      <c r="AV1047" s="5"/>
      <c r="AW1047" s="5"/>
      <c r="AX1047" s="5"/>
      <c r="AY1047" s="5"/>
      <c r="AZ1047" s="5"/>
    </row>
    <row r="1048" ht="14.25" customHeight="1">
      <c r="A1048" s="5">
        <v>4754.0</v>
      </c>
      <c r="B1048" s="5">
        <v>1966.0</v>
      </c>
      <c r="C1048" s="5" t="s">
        <v>56</v>
      </c>
      <c r="D1048" s="5" t="s">
        <v>54</v>
      </c>
      <c r="E1048" s="5">
        <v>33585.0</v>
      </c>
      <c r="F1048" s="2">
        <f t="shared" si="1"/>
        <v>33585</v>
      </c>
      <c r="G1048" s="5">
        <v>0.0</v>
      </c>
      <c r="H1048" s="5">
        <v>0.0</v>
      </c>
      <c r="I1048" s="5" t="s">
        <v>474</v>
      </c>
      <c r="J1048" s="2">
        <f t="array" ref="J1048">INDEX('Purchase Behaviour'!B:B,MATCH(A1048,'Purchase Behaviour'!A:A, 0))</f>
        <v>170.8423708</v>
      </c>
      <c r="K1048" s="2">
        <f t="array" ref="K1048">INDEX('Purchase Behaviour'!C:C, MATCH(A1048,'Purchase Behaviour'!A:A, 0))</f>
        <v>128.4384281</v>
      </c>
      <c r="L1048" s="2">
        <f t="array" ref="L1048">INDEX('Purchase Behaviour'!D:D, MATCH($A1048,'Purchase Behaviour'!$A:$A, 0))</f>
        <v>179.0546897</v>
      </c>
      <c r="M1048" s="2">
        <f t="array" ref="M1048">INDEX('Purchase Behaviour'!E:E, MATCH($A1048,'Purchase Behaviour'!$A:$A, 0))</f>
        <v>260.9074796</v>
      </c>
      <c r="N1048" s="2">
        <f t="array" ref="N1048">INDEX('Purchase Behaviour'!F:F, MATCH($A1048,'Purchase Behaviour'!$A:$A, 0))</f>
        <v>101.3369148</v>
      </c>
      <c r="O1048" s="2">
        <f t="array" ref="O1048">INDEX('Purchase Behaviour'!G:G, MATCH($A1048,'Purchase Behaviour'!$A:$A, 0))</f>
        <v>197.9262817</v>
      </c>
      <c r="P1048" s="2">
        <f t="array" ref="P1048">INDEX('Purchase Behaviour'!H:H, MATCH($A1048,'Purchase Behaviour'!$A:$A, 0))</f>
        <v>1</v>
      </c>
      <c r="Q1048" s="2">
        <f t="array" ref="Q1048">INDEX('Purchase Behaviour'!I:I, MATCH($A1048,'Purchase Behaviour'!$A:$A, 0))</f>
        <v>2</v>
      </c>
      <c r="R1048" s="2">
        <f t="array" ref="R1048">INDEX('Purchase Behaviour'!J:J, MATCH($A1048,'Purchase Behaviour'!$A:$A, 0))</f>
        <v>0</v>
      </c>
      <c r="S1048" s="2">
        <f t="array" ref="S1048">INDEX('Purchase Behaviour'!K:K, MATCH($A1048,'Purchase Behaviour'!$A:$A, 0))</f>
        <v>4</v>
      </c>
      <c r="T1048" s="2">
        <f t="array" ref="T1048">INDEX('Purchase Behaviour'!L:L, MATCH($A1048,'Purchase Behaviour'!$A:$A, 0))</f>
        <v>4</v>
      </c>
      <c r="U1048" s="2">
        <f t="array" ref="U1048">INDEX('Purchase Behaviour'!M:M, MATCH($A1048,'Purchase Behaviour'!$A:$A, 0))</f>
        <v>91</v>
      </c>
      <c r="V1048" s="2">
        <f t="array" ref="V1048">INDEX('Campaign Performance'!B:B, MATCH(A1048,'Campaign Performance'!A:A, 0))</f>
        <v>0</v>
      </c>
      <c r="W1048" s="2">
        <f t="array" ref="W1048">INDEX('Campaign Performance'!C:C, MATCH($A1048,'Campaign Performance'!$A:$A, 0))</f>
        <v>0</v>
      </c>
      <c r="X1048" s="2">
        <f t="array" ref="X1048">INDEX('Campaign Performance'!D:D, MATCH($A1048,'Campaign Performance'!$A:$A, 0))</f>
        <v>0</v>
      </c>
      <c r="Y1048" s="2">
        <f t="array" ref="Y1048">INDEX('Campaign Performance'!E:E, MATCH($A1048,'Campaign Performance'!$A:$A, 0))</f>
        <v>0</v>
      </c>
      <c r="Z1048" s="2">
        <f t="array" ref="Z1048">INDEX('Campaign Performance'!F:F, MATCH($A1048,'Campaign Performance'!$A:$A, 0))</f>
        <v>0</v>
      </c>
      <c r="AA1048" s="2">
        <f t="array" ref="AA1048">INDEX('Campaign Performance'!G:G, MATCH($A1048,'Campaign Performance'!$A:$A, 0))</f>
        <v>0</v>
      </c>
      <c r="AB1048" s="2">
        <f t="array" ref="AB1048">INDEX('Campaign Performance'!H:H, MATCH($A1048,'Campaign Performance'!$A:$A, 0))</f>
        <v>0</v>
      </c>
      <c r="AC1048" s="5">
        <f t="shared" si="2"/>
        <v>59</v>
      </c>
      <c r="AD1048" s="5">
        <f t="shared" si="3"/>
        <v>12</v>
      </c>
      <c r="AE1048" s="5">
        <f t="shared" si="4"/>
        <v>1038.506165</v>
      </c>
      <c r="AF1048" s="5">
        <f t="shared" si="5"/>
        <v>0</v>
      </c>
      <c r="AG1048" s="5" t="str">
        <f t="shared" si="6"/>
        <v>No kids</v>
      </c>
      <c r="AH1048" s="5" t="str">
        <f t="shared" si="20"/>
        <v>Mid income</v>
      </c>
      <c r="AI1048" s="5" t="str">
        <f t="shared" si="7"/>
        <v>No</v>
      </c>
      <c r="AJ1048" s="5" t="str">
        <f t="shared" si="8"/>
        <v>No Acceptance</v>
      </c>
      <c r="AK1048" s="5">
        <f t="shared" si="9"/>
        <v>2</v>
      </c>
      <c r="AL1048" s="5">
        <f t="shared" si="10"/>
        <v>0.05263438242</v>
      </c>
      <c r="AM1048" s="5">
        <f t="shared" si="11"/>
        <v>0.08080808081</v>
      </c>
      <c r="AN1048" s="5">
        <f t="shared" si="12"/>
        <v>0.07407407407</v>
      </c>
      <c r="AO1048" s="5">
        <f t="shared" si="13"/>
        <v>0</v>
      </c>
      <c r="AP1048" s="5">
        <f t="shared" si="14"/>
        <v>0</v>
      </c>
      <c r="AQ1048" s="5">
        <f t="shared" si="15"/>
        <v>0.5</v>
      </c>
      <c r="AR1048" s="5">
        <f t="shared" si="16"/>
        <v>0.09851213096</v>
      </c>
      <c r="AS1048" s="5">
        <f t="shared" si="17"/>
        <v>2091</v>
      </c>
      <c r="AT1048" s="5">
        <f t="shared" si="18"/>
        <v>0.06654756588</v>
      </c>
      <c r="AU1048" s="5" t="str">
        <f t="shared" si="19"/>
        <v>Low</v>
      </c>
      <c r="AV1048" s="5"/>
      <c r="AW1048" s="5"/>
      <c r="AX1048" s="5"/>
      <c r="AY1048" s="5"/>
      <c r="AZ1048" s="5"/>
    </row>
    <row r="1049" ht="14.25" customHeight="1">
      <c r="A1049" s="5">
        <v>4002.0</v>
      </c>
      <c r="B1049" s="5">
        <v>1960.0</v>
      </c>
      <c r="C1049" s="5" t="s">
        <v>53</v>
      </c>
      <c r="D1049" s="5" t="s">
        <v>54</v>
      </c>
      <c r="E1049" s="5">
        <v>77037.0</v>
      </c>
      <c r="F1049" s="2">
        <f t="shared" si="1"/>
        <v>77037</v>
      </c>
      <c r="G1049" s="5">
        <v>0.0</v>
      </c>
      <c r="H1049" s="5">
        <v>0.0</v>
      </c>
      <c r="I1049" s="5" t="s">
        <v>582</v>
      </c>
      <c r="J1049" s="2">
        <f t="array" ref="J1049">INDEX('Purchase Behaviour'!B:B,MATCH(A1049,'Purchase Behaviour'!A:A, 0))</f>
        <v>79.28758315</v>
      </c>
      <c r="K1049" s="2">
        <f t="array" ref="K1049">INDEX('Purchase Behaviour'!C:C, MATCH(A1049,'Purchase Behaviour'!A:A, 0))</f>
        <v>341.1603191</v>
      </c>
      <c r="L1049" s="2">
        <f t="array" ref="L1049">INDEX('Purchase Behaviour'!D:D, MATCH($A1049,'Purchase Behaviour'!$A:$A, 0))</f>
        <v>395.6185338</v>
      </c>
      <c r="M1049" s="2">
        <f t="array" ref="M1049">INDEX('Purchase Behaviour'!E:E, MATCH($A1049,'Purchase Behaviour'!$A:$A, 0))</f>
        <v>280.3837019</v>
      </c>
      <c r="N1049" s="2">
        <f t="array" ref="N1049">INDEX('Purchase Behaviour'!F:F, MATCH($A1049,'Purchase Behaviour'!$A:$A, 0))</f>
        <v>157.7809227</v>
      </c>
      <c r="O1049" s="2">
        <f t="array" ref="O1049">INDEX('Purchase Behaviour'!G:G, MATCH($A1049,'Purchase Behaviour'!$A:$A, 0))</f>
        <v>364.1303968</v>
      </c>
      <c r="P1049" s="2">
        <f t="array" ref="P1049">INDEX('Purchase Behaviour'!H:H, MATCH($A1049,'Purchase Behaviour'!$A:$A, 0))</f>
        <v>1</v>
      </c>
      <c r="Q1049" s="2">
        <f t="array" ref="Q1049">INDEX('Purchase Behaviour'!I:I, MATCH($A1049,'Purchase Behaviour'!$A:$A, 0))</f>
        <v>7</v>
      </c>
      <c r="R1049" s="2">
        <f t="array" ref="R1049">INDEX('Purchase Behaviour'!J:J, MATCH($A1049,'Purchase Behaviour'!$A:$A, 0))</f>
        <v>7</v>
      </c>
      <c r="S1049" s="2">
        <f t="array" ref="S1049">INDEX('Purchase Behaviour'!K:K, MATCH($A1049,'Purchase Behaviour'!$A:$A, 0))</f>
        <v>12</v>
      </c>
      <c r="T1049" s="2">
        <f t="array" ref="T1049">INDEX('Purchase Behaviour'!L:L, MATCH($A1049,'Purchase Behaviour'!$A:$A, 0))</f>
        <v>3</v>
      </c>
      <c r="U1049" s="2">
        <f t="array" ref="U1049">INDEX('Purchase Behaviour'!M:M, MATCH($A1049,'Purchase Behaviour'!$A:$A, 0))</f>
        <v>3</v>
      </c>
      <c r="V1049" s="2">
        <f t="array" ref="V1049">INDEX('Campaign Performance'!B:B, MATCH(A1049,'Campaign Performance'!A:A, 0))</f>
        <v>0</v>
      </c>
      <c r="W1049" s="2">
        <f t="array" ref="W1049">INDEX('Campaign Performance'!C:C, MATCH($A1049,'Campaign Performance'!$A:$A, 0))</f>
        <v>0</v>
      </c>
      <c r="X1049" s="2">
        <f t="array" ref="X1049">INDEX('Campaign Performance'!D:D, MATCH($A1049,'Campaign Performance'!$A:$A, 0))</f>
        <v>0</v>
      </c>
      <c r="Y1049" s="2">
        <f t="array" ref="Y1049">INDEX('Campaign Performance'!E:E, MATCH($A1049,'Campaign Performance'!$A:$A, 0))</f>
        <v>0</v>
      </c>
      <c r="Z1049" s="2">
        <f t="array" ref="Z1049">INDEX('Campaign Performance'!F:F, MATCH($A1049,'Campaign Performance'!$A:$A, 0))</f>
        <v>0</v>
      </c>
      <c r="AA1049" s="2">
        <f t="array" ref="AA1049">INDEX('Campaign Performance'!G:G, MATCH($A1049,'Campaign Performance'!$A:$A, 0))</f>
        <v>0</v>
      </c>
      <c r="AB1049" s="2">
        <f t="array" ref="AB1049">INDEX('Campaign Performance'!H:H, MATCH($A1049,'Campaign Performance'!$A:$A, 0))</f>
        <v>0</v>
      </c>
      <c r="AC1049" s="5">
        <f t="shared" si="2"/>
        <v>65</v>
      </c>
      <c r="AD1049" s="5">
        <f t="shared" si="3"/>
        <v>12</v>
      </c>
      <c r="AE1049" s="5">
        <f t="shared" si="4"/>
        <v>1618.361457</v>
      </c>
      <c r="AF1049" s="5">
        <f t="shared" si="5"/>
        <v>0</v>
      </c>
      <c r="AG1049" s="5" t="str">
        <f t="shared" si="6"/>
        <v>No kids</v>
      </c>
      <c r="AH1049" s="5" t="str">
        <f t="shared" si="20"/>
        <v>High income</v>
      </c>
      <c r="AI1049" s="5" t="str">
        <f t="shared" si="7"/>
        <v>No</v>
      </c>
      <c r="AJ1049" s="5" t="str">
        <f t="shared" si="8"/>
        <v>No Acceptance</v>
      </c>
      <c r="AK1049" s="5">
        <f t="shared" si="9"/>
        <v>3</v>
      </c>
      <c r="AL1049" s="5">
        <f t="shared" si="10"/>
        <v>0.08202306231</v>
      </c>
      <c r="AM1049" s="5">
        <f t="shared" si="11"/>
        <v>0.9696969697</v>
      </c>
      <c r="AN1049" s="5">
        <f t="shared" si="12"/>
        <v>0.2592592593</v>
      </c>
      <c r="AO1049" s="5">
        <f t="shared" si="13"/>
        <v>0.25</v>
      </c>
      <c r="AP1049" s="5">
        <f t="shared" si="14"/>
        <v>0</v>
      </c>
      <c r="AQ1049" s="5">
        <f t="shared" si="15"/>
        <v>1</v>
      </c>
      <c r="AR1049" s="5">
        <f t="shared" si="16"/>
        <v>0.4753037454</v>
      </c>
      <c r="AS1049" s="5">
        <f t="shared" si="17"/>
        <v>69</v>
      </c>
      <c r="AT1049" s="5">
        <f t="shared" si="18"/>
        <v>0.9696292988</v>
      </c>
      <c r="AU1049" s="5" t="str">
        <f t="shared" si="19"/>
        <v>High</v>
      </c>
      <c r="AV1049" s="5"/>
      <c r="AW1049" s="5"/>
      <c r="AX1049" s="5"/>
      <c r="AY1049" s="5"/>
      <c r="AZ1049" s="5"/>
    </row>
    <row r="1050" ht="14.25" customHeight="1">
      <c r="A1050" s="5">
        <v>8870.0</v>
      </c>
      <c r="B1050" s="5">
        <v>1984.0</v>
      </c>
      <c r="C1050" s="5" t="s">
        <v>46</v>
      </c>
      <c r="D1050" s="5" t="s">
        <v>50</v>
      </c>
      <c r="E1050" s="5">
        <v>35196.0</v>
      </c>
      <c r="F1050" s="2">
        <f t="shared" si="1"/>
        <v>35196</v>
      </c>
      <c r="G1050" s="5">
        <v>1.0</v>
      </c>
      <c r="H1050" s="5">
        <v>2.0</v>
      </c>
      <c r="I1050" s="5" t="s">
        <v>59</v>
      </c>
      <c r="J1050" s="2">
        <f t="array" ref="J1050">INDEX('Purchase Behaviour'!B:B,MATCH(A1050,'Purchase Behaviour'!A:A, 0))</f>
        <v>250.9786896</v>
      </c>
      <c r="K1050" s="2">
        <f t="array" ref="K1050">INDEX('Purchase Behaviour'!C:C, MATCH(A1050,'Purchase Behaviour'!A:A, 0))</f>
        <v>160.5184054</v>
      </c>
      <c r="L1050" s="2">
        <f t="array" ref="L1050">INDEX('Purchase Behaviour'!D:D, MATCH($A1050,'Purchase Behaviour'!$A:$A, 0))</f>
        <v>198.5131197</v>
      </c>
      <c r="M1050" s="2">
        <f t="array" ref="M1050">INDEX('Purchase Behaviour'!E:E, MATCH($A1050,'Purchase Behaviour'!$A:$A, 0))</f>
        <v>229.1400021</v>
      </c>
      <c r="N1050" s="2">
        <f t="array" ref="N1050">INDEX('Purchase Behaviour'!F:F, MATCH($A1050,'Purchase Behaviour'!$A:$A, 0))</f>
        <v>301.6021138</v>
      </c>
      <c r="O1050" s="2">
        <f t="array" ref="O1050">INDEX('Purchase Behaviour'!G:G, MATCH($A1050,'Purchase Behaviour'!$A:$A, 0))</f>
        <v>111.7014694</v>
      </c>
      <c r="P1050" s="2">
        <f t="array" ref="P1050">INDEX('Purchase Behaviour'!H:H, MATCH($A1050,'Purchase Behaviour'!$A:$A, 0))</f>
        <v>6</v>
      </c>
      <c r="Q1050" s="2">
        <f t="array" ref="Q1050">INDEX('Purchase Behaviour'!I:I, MATCH($A1050,'Purchase Behaviour'!$A:$A, 0))</f>
        <v>6</v>
      </c>
      <c r="R1050" s="2">
        <f t="array" ref="R1050">INDEX('Purchase Behaviour'!J:J, MATCH($A1050,'Purchase Behaviour'!$A:$A, 0))</f>
        <v>1</v>
      </c>
      <c r="S1050" s="2">
        <f t="array" ref="S1050">INDEX('Purchase Behaviour'!K:K, MATCH($A1050,'Purchase Behaviour'!$A:$A, 0))</f>
        <v>5</v>
      </c>
      <c r="T1050" s="2">
        <f t="array" ref="T1050">INDEX('Purchase Behaviour'!L:L, MATCH($A1050,'Purchase Behaviour'!$A:$A, 0))</f>
        <v>8</v>
      </c>
      <c r="U1050" s="2">
        <f t="array" ref="U1050">INDEX('Purchase Behaviour'!M:M, MATCH($A1050,'Purchase Behaviour'!$A:$A, 0))</f>
        <v>68</v>
      </c>
      <c r="V1050" s="2">
        <f t="array" ref="V1050">INDEX('Campaign Performance'!B:B, MATCH(A1050,'Campaign Performance'!A:A, 0))</f>
        <v>0</v>
      </c>
      <c r="W1050" s="2">
        <f t="array" ref="W1050">INDEX('Campaign Performance'!C:C, MATCH($A1050,'Campaign Performance'!$A:$A, 0))</f>
        <v>0</v>
      </c>
      <c r="X1050" s="2">
        <f t="array" ref="X1050">INDEX('Campaign Performance'!D:D, MATCH($A1050,'Campaign Performance'!$A:$A, 0))</f>
        <v>0</v>
      </c>
      <c r="Y1050" s="2">
        <f t="array" ref="Y1050">INDEX('Campaign Performance'!E:E, MATCH($A1050,'Campaign Performance'!$A:$A, 0))</f>
        <v>0</v>
      </c>
      <c r="Z1050" s="2">
        <f t="array" ref="Z1050">INDEX('Campaign Performance'!F:F, MATCH($A1050,'Campaign Performance'!$A:$A, 0))</f>
        <v>0</v>
      </c>
      <c r="AA1050" s="2">
        <f t="array" ref="AA1050">INDEX('Campaign Performance'!G:G, MATCH($A1050,'Campaign Performance'!$A:$A, 0))</f>
        <v>0</v>
      </c>
      <c r="AB1050" s="2">
        <f t="array" ref="AB1050">INDEX('Campaign Performance'!H:H, MATCH($A1050,'Campaign Performance'!$A:$A, 0))</f>
        <v>1</v>
      </c>
      <c r="AC1050" s="5">
        <f t="shared" si="2"/>
        <v>41</v>
      </c>
      <c r="AD1050" s="5">
        <f t="shared" si="3"/>
        <v>13</v>
      </c>
      <c r="AE1050" s="5">
        <f t="shared" si="4"/>
        <v>1252.4538</v>
      </c>
      <c r="AF1050" s="5">
        <f t="shared" si="5"/>
        <v>0</v>
      </c>
      <c r="AG1050" s="5" t="str">
        <f t="shared" si="6"/>
        <v>Large family</v>
      </c>
      <c r="AH1050" s="5" t="str">
        <f t="shared" si="20"/>
        <v>Mid income</v>
      </c>
      <c r="AI1050" s="5" t="str">
        <f t="shared" si="7"/>
        <v>Yes</v>
      </c>
      <c r="AJ1050" s="5" t="str">
        <f t="shared" si="8"/>
        <v>No Acceptance</v>
      </c>
      <c r="AK1050" s="5">
        <f t="shared" si="9"/>
        <v>2</v>
      </c>
      <c r="AL1050" s="5">
        <f t="shared" si="10"/>
        <v>0.06347784397</v>
      </c>
      <c r="AM1050" s="5">
        <f t="shared" si="11"/>
        <v>0.3131313131</v>
      </c>
      <c r="AN1050" s="5">
        <f t="shared" si="12"/>
        <v>0.2222222222</v>
      </c>
      <c r="AO1050" s="5">
        <f t="shared" si="13"/>
        <v>0.03571428571</v>
      </c>
      <c r="AP1050" s="5">
        <f t="shared" si="14"/>
        <v>0</v>
      </c>
      <c r="AQ1050" s="5">
        <f t="shared" si="15"/>
        <v>0.5</v>
      </c>
      <c r="AR1050" s="5">
        <f t="shared" si="16"/>
        <v>0.1967136168</v>
      </c>
      <c r="AS1050" s="5">
        <f t="shared" si="17"/>
        <v>1686</v>
      </c>
      <c r="AT1050" s="5">
        <f t="shared" si="18"/>
        <v>0.2474318892</v>
      </c>
      <c r="AU1050" s="5" t="str">
        <f t="shared" si="19"/>
        <v>Low</v>
      </c>
      <c r="AV1050" s="5"/>
      <c r="AW1050" s="5"/>
      <c r="AX1050" s="5"/>
      <c r="AY1050" s="5"/>
      <c r="AZ1050" s="5"/>
    </row>
    <row r="1051" ht="14.25" customHeight="1">
      <c r="A1051" s="5">
        <v>966.0</v>
      </c>
      <c r="B1051" s="5">
        <v>1966.0</v>
      </c>
      <c r="C1051" s="5" t="s">
        <v>46</v>
      </c>
      <c r="D1051" s="5" t="s">
        <v>54</v>
      </c>
      <c r="E1051" s="5">
        <v>44529.0</v>
      </c>
      <c r="F1051" s="2">
        <f t="shared" si="1"/>
        <v>44529</v>
      </c>
      <c r="G1051" s="5">
        <v>0.0</v>
      </c>
      <c r="H1051" s="5">
        <v>0.0</v>
      </c>
      <c r="I1051" s="5" t="s">
        <v>306</v>
      </c>
      <c r="J1051" s="2">
        <f t="array" ref="J1051">INDEX('Purchase Behaviour'!B:B,MATCH(A1051,'Purchase Behaviour'!A:A, 0))</f>
        <v>148.3564013</v>
      </c>
      <c r="K1051" s="2">
        <f t="array" ref="K1051">INDEX('Purchase Behaviour'!C:C, MATCH(A1051,'Purchase Behaviour'!A:A, 0))</f>
        <v>193.1435013</v>
      </c>
      <c r="L1051" s="2">
        <f t="array" ref="L1051">INDEX('Purchase Behaviour'!D:D, MATCH($A1051,'Purchase Behaviour'!$A:$A, 0))</f>
        <v>255.0303011</v>
      </c>
      <c r="M1051" s="2">
        <f t="array" ref="M1051">INDEX('Purchase Behaviour'!E:E, MATCH($A1051,'Purchase Behaviour'!$A:$A, 0))</f>
        <v>54.83864243</v>
      </c>
      <c r="N1051" s="2">
        <f t="array" ref="N1051">INDEX('Purchase Behaviour'!F:F, MATCH($A1051,'Purchase Behaviour'!$A:$A, 0))</f>
        <v>257.6431899</v>
      </c>
      <c r="O1051" s="2">
        <f t="array" ref="O1051">INDEX('Purchase Behaviour'!G:G, MATCH($A1051,'Purchase Behaviour'!$A:$A, 0))</f>
        <v>223.1775587</v>
      </c>
      <c r="P1051" s="2">
        <f t="array" ref="P1051">INDEX('Purchase Behaviour'!H:H, MATCH($A1051,'Purchase Behaviour'!$A:$A, 0))</f>
        <v>6</v>
      </c>
      <c r="Q1051" s="2">
        <f t="array" ref="Q1051">INDEX('Purchase Behaviour'!I:I, MATCH($A1051,'Purchase Behaviour'!$A:$A, 0))</f>
        <v>6</v>
      </c>
      <c r="R1051" s="2">
        <f t="array" ref="R1051">INDEX('Purchase Behaviour'!J:J, MATCH($A1051,'Purchase Behaviour'!$A:$A, 0))</f>
        <v>2</v>
      </c>
      <c r="S1051" s="2">
        <f t="array" ref="S1051">INDEX('Purchase Behaviour'!K:K, MATCH($A1051,'Purchase Behaviour'!$A:$A, 0))</f>
        <v>11</v>
      </c>
      <c r="T1051" s="2">
        <f t="array" ref="T1051">INDEX('Purchase Behaviour'!L:L, MATCH($A1051,'Purchase Behaviour'!$A:$A, 0))</f>
        <v>5</v>
      </c>
      <c r="U1051" s="2">
        <f t="array" ref="U1051">INDEX('Purchase Behaviour'!M:M, MATCH($A1051,'Purchase Behaviour'!$A:$A, 0))</f>
        <v>98</v>
      </c>
      <c r="V1051" s="2">
        <f t="array" ref="V1051">INDEX('Campaign Performance'!B:B, MATCH(A1051,'Campaign Performance'!A:A, 0))</f>
        <v>0</v>
      </c>
      <c r="W1051" s="2">
        <f t="array" ref="W1051">INDEX('Campaign Performance'!C:C, MATCH($A1051,'Campaign Performance'!$A:$A, 0))</f>
        <v>1</v>
      </c>
      <c r="X1051" s="2">
        <f t="array" ref="X1051">INDEX('Campaign Performance'!D:D, MATCH($A1051,'Campaign Performance'!$A:$A, 0))</f>
        <v>0</v>
      </c>
      <c r="Y1051" s="2">
        <f t="array" ref="Y1051">INDEX('Campaign Performance'!E:E, MATCH($A1051,'Campaign Performance'!$A:$A, 0))</f>
        <v>0</v>
      </c>
      <c r="Z1051" s="2">
        <f t="array" ref="Z1051">INDEX('Campaign Performance'!F:F, MATCH($A1051,'Campaign Performance'!$A:$A, 0))</f>
        <v>0</v>
      </c>
      <c r="AA1051" s="2">
        <f t="array" ref="AA1051">INDEX('Campaign Performance'!G:G, MATCH($A1051,'Campaign Performance'!$A:$A, 0))</f>
        <v>0</v>
      </c>
      <c r="AB1051" s="2">
        <f t="array" ref="AB1051">INDEX('Campaign Performance'!H:H, MATCH($A1051,'Campaign Performance'!$A:$A, 0))</f>
        <v>0</v>
      </c>
      <c r="AC1051" s="5">
        <f t="shared" si="2"/>
        <v>59</v>
      </c>
      <c r="AD1051" s="5">
        <f t="shared" si="3"/>
        <v>12</v>
      </c>
      <c r="AE1051" s="5">
        <f t="shared" si="4"/>
        <v>1132.189595</v>
      </c>
      <c r="AF1051" s="5">
        <f t="shared" si="5"/>
        <v>1</v>
      </c>
      <c r="AG1051" s="5" t="str">
        <f t="shared" si="6"/>
        <v>No kids</v>
      </c>
      <c r="AH1051" s="5" t="str">
        <f t="shared" si="20"/>
        <v>Mid income</v>
      </c>
      <c r="AI1051" s="5" t="str">
        <f t="shared" si="7"/>
        <v>No</v>
      </c>
      <c r="AJ1051" s="5" t="str">
        <f t="shared" si="8"/>
        <v>Low Acceptance</v>
      </c>
      <c r="AK1051" s="5">
        <f t="shared" si="9"/>
        <v>2</v>
      </c>
      <c r="AL1051" s="5">
        <f t="shared" si="10"/>
        <v>0.05738251937</v>
      </c>
      <c r="AM1051" s="5">
        <f t="shared" si="11"/>
        <v>0.0101010101</v>
      </c>
      <c r="AN1051" s="5">
        <f t="shared" si="12"/>
        <v>0.2222222222</v>
      </c>
      <c r="AO1051" s="5">
        <f t="shared" si="13"/>
        <v>0.07142857143</v>
      </c>
      <c r="AP1051" s="5">
        <f t="shared" si="14"/>
        <v>0.25</v>
      </c>
      <c r="AQ1051" s="5">
        <f t="shared" si="15"/>
        <v>0.5</v>
      </c>
      <c r="AR1051" s="5">
        <f t="shared" si="16"/>
        <v>0.1328521233</v>
      </c>
      <c r="AS1051" s="5">
        <f t="shared" si="17"/>
        <v>1976</v>
      </c>
      <c r="AT1051" s="5">
        <f t="shared" si="18"/>
        <v>0.1179097812</v>
      </c>
      <c r="AU1051" s="5" t="str">
        <f t="shared" si="19"/>
        <v>Low</v>
      </c>
      <c r="AV1051" s="5"/>
      <c r="AW1051" s="5"/>
      <c r="AX1051" s="5"/>
      <c r="AY1051" s="5"/>
      <c r="AZ1051" s="5"/>
    </row>
    <row r="1052" ht="14.25" customHeight="1">
      <c r="A1052" s="5">
        <v>4767.0</v>
      </c>
      <c r="B1052" s="5">
        <v>1965.0</v>
      </c>
      <c r="C1052" s="5" t="s">
        <v>70</v>
      </c>
      <c r="D1052" s="5" t="s">
        <v>54</v>
      </c>
      <c r="E1052" s="5">
        <v>70924.0</v>
      </c>
      <c r="F1052" s="2">
        <f t="shared" si="1"/>
        <v>70924</v>
      </c>
      <c r="G1052" s="5">
        <v>0.0</v>
      </c>
      <c r="H1052" s="5">
        <v>0.0</v>
      </c>
      <c r="I1052" s="5" t="s">
        <v>575</v>
      </c>
      <c r="J1052" s="2">
        <f t="array" ref="J1052">INDEX('Purchase Behaviour'!B:B,MATCH(A1052,'Purchase Behaviour'!A:A, 0))</f>
        <v>281.3821217</v>
      </c>
      <c r="K1052" s="2">
        <f t="array" ref="K1052">INDEX('Purchase Behaviour'!C:C, MATCH(A1052,'Purchase Behaviour'!A:A, 0))</f>
        <v>385.5764445</v>
      </c>
      <c r="L1052" s="2">
        <f t="array" ref="L1052">INDEX('Purchase Behaviour'!D:D, MATCH($A1052,'Purchase Behaviour'!$A:$A, 0))</f>
        <v>435.9808025</v>
      </c>
      <c r="M1052" s="2">
        <f t="array" ref="M1052">INDEX('Purchase Behaviour'!E:E, MATCH($A1052,'Purchase Behaviour'!$A:$A, 0))</f>
        <v>451.0077124</v>
      </c>
      <c r="N1052" s="2">
        <f t="array" ref="N1052">INDEX('Purchase Behaviour'!F:F, MATCH($A1052,'Purchase Behaviour'!$A:$A, 0))</f>
        <v>340.970401</v>
      </c>
      <c r="O1052" s="2">
        <f t="array" ref="O1052">INDEX('Purchase Behaviour'!G:G, MATCH($A1052,'Purchase Behaviour'!$A:$A, 0))</f>
        <v>374.7734978</v>
      </c>
      <c r="P1052" s="2">
        <f t="array" ref="P1052">INDEX('Purchase Behaviour'!H:H, MATCH($A1052,'Purchase Behaviour'!$A:$A, 0))</f>
        <v>1</v>
      </c>
      <c r="Q1052" s="2">
        <f t="array" ref="Q1052">INDEX('Purchase Behaviour'!I:I, MATCH($A1052,'Purchase Behaviour'!$A:$A, 0))</f>
        <v>6</v>
      </c>
      <c r="R1052" s="2">
        <f t="array" ref="R1052">INDEX('Purchase Behaviour'!J:J, MATCH($A1052,'Purchase Behaviour'!$A:$A, 0))</f>
        <v>6</v>
      </c>
      <c r="S1052" s="2">
        <f t="array" ref="S1052">INDEX('Purchase Behaviour'!K:K, MATCH($A1052,'Purchase Behaviour'!$A:$A, 0))</f>
        <v>7</v>
      </c>
      <c r="T1052" s="2">
        <f t="array" ref="T1052">INDEX('Purchase Behaviour'!L:L, MATCH($A1052,'Purchase Behaviour'!$A:$A, 0))</f>
        <v>3</v>
      </c>
      <c r="U1052" s="2">
        <f t="array" ref="U1052">INDEX('Purchase Behaviour'!M:M, MATCH($A1052,'Purchase Behaviour'!$A:$A, 0))</f>
        <v>41</v>
      </c>
      <c r="V1052" s="2">
        <f t="array" ref="V1052">INDEX('Campaign Performance'!B:B, MATCH(A1052,'Campaign Performance'!A:A, 0))</f>
        <v>0</v>
      </c>
      <c r="W1052" s="2">
        <f t="array" ref="W1052">INDEX('Campaign Performance'!C:C, MATCH($A1052,'Campaign Performance'!$A:$A, 0))</f>
        <v>0</v>
      </c>
      <c r="X1052" s="2">
        <f t="array" ref="X1052">INDEX('Campaign Performance'!D:D, MATCH($A1052,'Campaign Performance'!$A:$A, 0))</f>
        <v>1</v>
      </c>
      <c r="Y1052" s="2">
        <f t="array" ref="Y1052">INDEX('Campaign Performance'!E:E, MATCH($A1052,'Campaign Performance'!$A:$A, 0))</f>
        <v>0</v>
      </c>
      <c r="Z1052" s="2">
        <f t="array" ref="Z1052">INDEX('Campaign Performance'!F:F, MATCH($A1052,'Campaign Performance'!$A:$A, 0))</f>
        <v>0</v>
      </c>
      <c r="AA1052" s="2">
        <f t="array" ref="AA1052">INDEX('Campaign Performance'!G:G, MATCH($A1052,'Campaign Performance'!$A:$A, 0))</f>
        <v>0</v>
      </c>
      <c r="AB1052" s="2">
        <f t="array" ref="AB1052">INDEX('Campaign Performance'!H:H, MATCH($A1052,'Campaign Performance'!$A:$A, 0))</f>
        <v>0</v>
      </c>
      <c r="AC1052" s="5">
        <f t="shared" si="2"/>
        <v>60</v>
      </c>
      <c r="AD1052" s="5">
        <f t="shared" si="3"/>
        <v>11</v>
      </c>
      <c r="AE1052" s="5">
        <f t="shared" si="4"/>
        <v>2269.69098</v>
      </c>
      <c r="AF1052" s="5">
        <f t="shared" si="5"/>
        <v>1</v>
      </c>
      <c r="AG1052" s="5" t="str">
        <f t="shared" si="6"/>
        <v>No kids</v>
      </c>
      <c r="AH1052" s="5" t="str">
        <f t="shared" si="20"/>
        <v>High income</v>
      </c>
      <c r="AI1052" s="5" t="str">
        <f t="shared" si="7"/>
        <v>No</v>
      </c>
      <c r="AJ1052" s="5" t="str">
        <f t="shared" si="8"/>
        <v>Low Acceptance</v>
      </c>
      <c r="AK1052" s="5">
        <f t="shared" si="9"/>
        <v>3</v>
      </c>
      <c r="AL1052" s="5">
        <f t="shared" si="10"/>
        <v>0.115034255</v>
      </c>
      <c r="AM1052" s="5">
        <f t="shared" si="11"/>
        <v>0.5858585859</v>
      </c>
      <c r="AN1052" s="5">
        <f t="shared" si="12"/>
        <v>0.2222222222</v>
      </c>
      <c r="AO1052" s="5">
        <f t="shared" si="13"/>
        <v>0.2142857143</v>
      </c>
      <c r="AP1052" s="5">
        <f t="shared" si="14"/>
        <v>0.25</v>
      </c>
      <c r="AQ1052" s="5">
        <f t="shared" si="15"/>
        <v>1</v>
      </c>
      <c r="AR1052" s="5">
        <f t="shared" si="16"/>
        <v>0.3842780443</v>
      </c>
      <c r="AS1052" s="5">
        <f t="shared" si="17"/>
        <v>392</v>
      </c>
      <c r="AT1052" s="5">
        <f t="shared" si="18"/>
        <v>0.8253684681</v>
      </c>
      <c r="AU1052" s="5" t="str">
        <f t="shared" si="19"/>
        <v>High</v>
      </c>
      <c r="AV1052" s="5"/>
      <c r="AW1052" s="5"/>
      <c r="AX1052" s="5"/>
      <c r="AY1052" s="5"/>
      <c r="AZ1052" s="5"/>
    </row>
    <row r="1053" ht="14.25" customHeight="1">
      <c r="A1053" s="5">
        <v>9725.0</v>
      </c>
      <c r="B1053" s="5">
        <v>1966.0</v>
      </c>
      <c r="C1053" s="5" t="s">
        <v>53</v>
      </c>
      <c r="D1053" s="5" t="s">
        <v>50</v>
      </c>
      <c r="E1053" s="5">
        <v>28764.0</v>
      </c>
      <c r="F1053" s="2">
        <f t="shared" si="1"/>
        <v>28764</v>
      </c>
      <c r="G1053" s="5">
        <v>0.0</v>
      </c>
      <c r="H1053" s="5">
        <v>0.0</v>
      </c>
      <c r="I1053" s="5" t="s">
        <v>255</v>
      </c>
      <c r="J1053" s="2">
        <f t="array" ref="J1053">INDEX('Purchase Behaviour'!B:B,MATCH(A1053,'Purchase Behaviour'!A:A, 0))</f>
        <v>150.3325611</v>
      </c>
      <c r="K1053" s="2">
        <f t="array" ref="K1053">INDEX('Purchase Behaviour'!C:C, MATCH(A1053,'Purchase Behaviour'!A:A, 0))</f>
        <v>191.8595223</v>
      </c>
      <c r="L1053" s="2">
        <f t="array" ref="L1053">INDEX('Purchase Behaviour'!D:D, MATCH($A1053,'Purchase Behaviour'!$A:$A, 0))</f>
        <v>154.4238988</v>
      </c>
      <c r="M1053" s="2">
        <f t="array" ref="M1053">INDEX('Purchase Behaviour'!E:E, MATCH($A1053,'Purchase Behaviour'!$A:$A, 0))</f>
        <v>166.0515333</v>
      </c>
      <c r="N1053" s="2">
        <f t="array" ref="N1053">INDEX('Purchase Behaviour'!F:F, MATCH($A1053,'Purchase Behaviour'!$A:$A, 0))</f>
        <v>176.9493859</v>
      </c>
      <c r="O1053" s="2">
        <f t="array" ref="O1053">INDEX('Purchase Behaviour'!G:G, MATCH($A1053,'Purchase Behaviour'!$A:$A, 0))</f>
        <v>223.8948584</v>
      </c>
      <c r="P1053" s="2">
        <f t="array" ref="P1053">INDEX('Purchase Behaviour'!H:H, MATCH($A1053,'Purchase Behaviour'!$A:$A, 0))</f>
        <v>1</v>
      </c>
      <c r="Q1053" s="2">
        <f t="array" ref="Q1053">INDEX('Purchase Behaviour'!I:I, MATCH($A1053,'Purchase Behaviour'!$A:$A, 0))</f>
        <v>1</v>
      </c>
      <c r="R1053" s="2">
        <f t="array" ref="R1053">INDEX('Purchase Behaviour'!J:J, MATCH($A1053,'Purchase Behaviour'!$A:$A, 0))</f>
        <v>0</v>
      </c>
      <c r="S1053" s="2">
        <f t="array" ref="S1053">INDEX('Purchase Behaviour'!K:K, MATCH($A1053,'Purchase Behaviour'!$A:$A, 0))</f>
        <v>2</v>
      </c>
      <c r="T1053" s="2">
        <f t="array" ref="T1053">INDEX('Purchase Behaviour'!L:L, MATCH($A1053,'Purchase Behaviour'!$A:$A, 0))</f>
        <v>8</v>
      </c>
      <c r="U1053" s="2">
        <f t="array" ref="U1053">INDEX('Purchase Behaviour'!M:M, MATCH($A1053,'Purchase Behaviour'!$A:$A, 0))</f>
        <v>16</v>
      </c>
      <c r="V1053" s="2">
        <f t="array" ref="V1053">INDEX('Campaign Performance'!B:B, MATCH(A1053,'Campaign Performance'!A:A, 0))</f>
        <v>1</v>
      </c>
      <c r="W1053" s="2">
        <f t="array" ref="W1053">INDEX('Campaign Performance'!C:C, MATCH($A1053,'Campaign Performance'!$A:$A, 0))</f>
        <v>0</v>
      </c>
      <c r="X1053" s="2">
        <f t="array" ref="X1053">INDEX('Campaign Performance'!D:D, MATCH($A1053,'Campaign Performance'!$A:$A, 0))</f>
        <v>0</v>
      </c>
      <c r="Y1053" s="2">
        <f t="array" ref="Y1053">INDEX('Campaign Performance'!E:E, MATCH($A1053,'Campaign Performance'!$A:$A, 0))</f>
        <v>0</v>
      </c>
      <c r="Z1053" s="2">
        <f t="array" ref="Z1053">INDEX('Campaign Performance'!F:F, MATCH($A1053,'Campaign Performance'!$A:$A, 0))</f>
        <v>0</v>
      </c>
      <c r="AA1053" s="2">
        <f t="array" ref="AA1053">INDEX('Campaign Performance'!G:G, MATCH($A1053,'Campaign Performance'!$A:$A, 0))</f>
        <v>0</v>
      </c>
      <c r="AB1053" s="2">
        <f t="array" ref="AB1053">INDEX('Campaign Performance'!H:H, MATCH($A1053,'Campaign Performance'!$A:$A, 0))</f>
        <v>0</v>
      </c>
      <c r="AC1053" s="5">
        <f t="shared" si="2"/>
        <v>59</v>
      </c>
      <c r="AD1053" s="5">
        <f t="shared" si="3"/>
        <v>11</v>
      </c>
      <c r="AE1053" s="5">
        <f t="shared" si="4"/>
        <v>1063.51176</v>
      </c>
      <c r="AF1053" s="5">
        <f t="shared" si="5"/>
        <v>1</v>
      </c>
      <c r="AG1053" s="5" t="str">
        <f t="shared" si="6"/>
        <v>No kids</v>
      </c>
      <c r="AH1053" s="5" t="str">
        <f t="shared" si="20"/>
        <v>Low income</v>
      </c>
      <c r="AI1053" s="5" t="str">
        <f t="shared" si="7"/>
        <v>No</v>
      </c>
      <c r="AJ1053" s="5" t="str">
        <f t="shared" si="8"/>
        <v>Low Acceptance</v>
      </c>
      <c r="AK1053" s="5">
        <f t="shared" si="9"/>
        <v>1</v>
      </c>
      <c r="AL1053" s="5">
        <f t="shared" si="10"/>
        <v>0.05390173557</v>
      </c>
      <c r="AM1053" s="5">
        <f t="shared" si="11"/>
        <v>0.8383838384</v>
      </c>
      <c r="AN1053" s="5">
        <f t="shared" si="12"/>
        <v>0.03703703704</v>
      </c>
      <c r="AO1053" s="5">
        <f t="shared" si="13"/>
        <v>0</v>
      </c>
      <c r="AP1053" s="5">
        <f t="shared" si="14"/>
        <v>0.25</v>
      </c>
      <c r="AQ1053" s="5">
        <f t="shared" si="15"/>
        <v>0</v>
      </c>
      <c r="AR1053" s="5">
        <f t="shared" si="16"/>
        <v>0.295546141</v>
      </c>
      <c r="AS1053" s="5">
        <f t="shared" si="17"/>
        <v>990</v>
      </c>
      <c r="AT1053" s="5">
        <f t="shared" si="18"/>
        <v>0.5582849486</v>
      </c>
      <c r="AU1053" s="5" t="str">
        <f t="shared" si="19"/>
        <v>Mid</v>
      </c>
      <c r="AV1053" s="5"/>
      <c r="AW1053" s="5"/>
      <c r="AX1053" s="5"/>
      <c r="AY1053" s="5"/>
      <c r="AZ1053" s="5"/>
    </row>
    <row r="1054" ht="14.25" customHeight="1">
      <c r="A1054" s="5">
        <v>4475.0</v>
      </c>
      <c r="B1054" s="5">
        <v>1960.0</v>
      </c>
      <c r="C1054" s="5" t="s">
        <v>53</v>
      </c>
      <c r="D1054" s="5" t="s">
        <v>54</v>
      </c>
      <c r="E1054" s="5">
        <v>69098.0</v>
      </c>
      <c r="F1054" s="2">
        <f t="shared" si="1"/>
        <v>69098</v>
      </c>
      <c r="G1054" s="5">
        <v>0.0</v>
      </c>
      <c r="H1054" s="5">
        <v>0.0</v>
      </c>
      <c r="I1054" s="5" t="s">
        <v>377</v>
      </c>
      <c r="J1054" s="2">
        <f t="array" ref="J1054">INDEX('Purchase Behaviour'!B:B,MATCH(A1054,'Purchase Behaviour'!A:A, 0))</f>
        <v>268.649715</v>
      </c>
      <c r="K1054" s="2">
        <f t="array" ref="K1054">INDEX('Purchase Behaviour'!C:C, MATCH(A1054,'Purchase Behaviour'!A:A, 0))</f>
        <v>502.6323274</v>
      </c>
      <c r="L1054" s="2">
        <f t="array" ref="L1054">INDEX('Purchase Behaviour'!D:D, MATCH($A1054,'Purchase Behaviour'!$A:$A, 0))</f>
        <v>592.0760117</v>
      </c>
      <c r="M1054" s="2">
        <f t="array" ref="M1054">INDEX('Purchase Behaviour'!E:E, MATCH($A1054,'Purchase Behaviour'!$A:$A, 0))</f>
        <v>275.3969012</v>
      </c>
      <c r="N1054" s="2">
        <f t="array" ref="N1054">INDEX('Purchase Behaviour'!F:F, MATCH($A1054,'Purchase Behaviour'!$A:$A, 0))</f>
        <v>307.6931007</v>
      </c>
      <c r="O1054" s="2">
        <f t="array" ref="O1054">INDEX('Purchase Behaviour'!G:G, MATCH($A1054,'Purchase Behaviour'!$A:$A, 0))</f>
        <v>285.2990589</v>
      </c>
      <c r="P1054" s="2">
        <f t="array" ref="P1054">INDEX('Purchase Behaviour'!H:H, MATCH($A1054,'Purchase Behaviour'!$A:$A, 0))</f>
        <v>1</v>
      </c>
      <c r="Q1054" s="2">
        <f t="array" ref="Q1054">INDEX('Purchase Behaviour'!I:I, MATCH($A1054,'Purchase Behaviour'!$A:$A, 0))</f>
        <v>7</v>
      </c>
      <c r="R1054" s="2">
        <f t="array" ref="R1054">INDEX('Purchase Behaviour'!J:J, MATCH($A1054,'Purchase Behaviour'!$A:$A, 0))</f>
        <v>8</v>
      </c>
      <c r="S1054" s="2">
        <f t="array" ref="S1054">INDEX('Purchase Behaviour'!K:K, MATCH($A1054,'Purchase Behaviour'!$A:$A, 0))</f>
        <v>9</v>
      </c>
      <c r="T1054" s="2">
        <f t="array" ref="T1054">INDEX('Purchase Behaviour'!L:L, MATCH($A1054,'Purchase Behaviour'!$A:$A, 0))</f>
        <v>5</v>
      </c>
      <c r="U1054" s="2">
        <f t="array" ref="U1054">INDEX('Purchase Behaviour'!M:M, MATCH($A1054,'Purchase Behaviour'!$A:$A, 0))</f>
        <v>82</v>
      </c>
      <c r="V1054" s="2">
        <f t="array" ref="V1054">INDEX('Campaign Performance'!B:B, MATCH(A1054,'Campaign Performance'!A:A, 0))</f>
        <v>0</v>
      </c>
      <c r="W1054" s="2">
        <f t="array" ref="W1054">INDEX('Campaign Performance'!C:C, MATCH($A1054,'Campaign Performance'!$A:$A, 0))</f>
        <v>0</v>
      </c>
      <c r="X1054" s="2">
        <f t="array" ref="X1054">INDEX('Campaign Performance'!D:D, MATCH($A1054,'Campaign Performance'!$A:$A, 0))</f>
        <v>0</v>
      </c>
      <c r="Y1054" s="2">
        <f t="array" ref="Y1054">INDEX('Campaign Performance'!E:E, MATCH($A1054,'Campaign Performance'!$A:$A, 0))</f>
        <v>0</v>
      </c>
      <c r="Z1054" s="2">
        <f t="array" ref="Z1054">INDEX('Campaign Performance'!F:F, MATCH($A1054,'Campaign Performance'!$A:$A, 0))</f>
        <v>0</v>
      </c>
      <c r="AA1054" s="2">
        <f t="array" ref="AA1054">INDEX('Campaign Performance'!G:G, MATCH($A1054,'Campaign Performance'!$A:$A, 0))</f>
        <v>1</v>
      </c>
      <c r="AB1054" s="2">
        <f t="array" ref="AB1054">INDEX('Campaign Performance'!H:H, MATCH($A1054,'Campaign Performance'!$A:$A, 0))</f>
        <v>0</v>
      </c>
      <c r="AC1054" s="5">
        <f t="shared" si="2"/>
        <v>65</v>
      </c>
      <c r="AD1054" s="5">
        <f t="shared" si="3"/>
        <v>12</v>
      </c>
      <c r="AE1054" s="5">
        <f t="shared" si="4"/>
        <v>2231.747115</v>
      </c>
      <c r="AF1054" s="5">
        <f t="shared" si="5"/>
        <v>0</v>
      </c>
      <c r="AG1054" s="5" t="str">
        <f t="shared" si="6"/>
        <v>No kids</v>
      </c>
      <c r="AH1054" s="5" t="str">
        <f t="shared" si="20"/>
        <v>High income</v>
      </c>
      <c r="AI1054" s="5" t="str">
        <f t="shared" si="7"/>
        <v>No</v>
      </c>
      <c r="AJ1054" s="5" t="str">
        <f t="shared" si="8"/>
        <v>No Acceptance</v>
      </c>
      <c r="AK1054" s="5">
        <f t="shared" si="9"/>
        <v>3</v>
      </c>
      <c r="AL1054" s="5">
        <f t="shared" si="10"/>
        <v>0.1131111544</v>
      </c>
      <c r="AM1054" s="5">
        <f t="shared" si="11"/>
        <v>0.1717171717</v>
      </c>
      <c r="AN1054" s="5">
        <f t="shared" si="12"/>
        <v>0.2592592593</v>
      </c>
      <c r="AO1054" s="5">
        <f t="shared" si="13"/>
        <v>0.2857142857</v>
      </c>
      <c r="AP1054" s="5">
        <f t="shared" si="14"/>
        <v>0</v>
      </c>
      <c r="AQ1054" s="5">
        <f t="shared" si="15"/>
        <v>1</v>
      </c>
      <c r="AR1054" s="5">
        <f t="shared" si="16"/>
        <v>0.2472532576</v>
      </c>
      <c r="AS1054" s="5">
        <f t="shared" si="17"/>
        <v>1341</v>
      </c>
      <c r="AT1054" s="5">
        <f t="shared" si="18"/>
        <v>0.4015185351</v>
      </c>
      <c r="AU1054" s="5" t="str">
        <f t="shared" si="19"/>
        <v>Low</v>
      </c>
      <c r="AV1054" s="5"/>
      <c r="AW1054" s="5"/>
      <c r="AX1054" s="5"/>
      <c r="AY1054" s="5"/>
      <c r="AZ1054" s="5"/>
    </row>
    <row r="1055" ht="14.25" customHeight="1">
      <c r="A1055" s="5">
        <v>5740.0</v>
      </c>
      <c r="B1055" s="5">
        <v>1970.0</v>
      </c>
      <c r="C1055" s="5" t="s">
        <v>70</v>
      </c>
      <c r="D1055" s="5" t="s">
        <v>58</v>
      </c>
      <c r="E1055" s="5">
        <v>25959.0</v>
      </c>
      <c r="F1055" s="2">
        <f t="shared" si="1"/>
        <v>25959</v>
      </c>
      <c r="G1055" s="5">
        <v>0.0</v>
      </c>
      <c r="H1055" s="5">
        <v>1.0</v>
      </c>
      <c r="I1055" s="5" t="s">
        <v>534</v>
      </c>
      <c r="J1055" s="2">
        <f t="array" ref="J1055">INDEX('Purchase Behaviour'!B:B,MATCH(A1055,'Purchase Behaviour'!A:A, 0))</f>
        <v>150.3222292</v>
      </c>
      <c r="K1055" s="2">
        <f t="array" ref="K1055">INDEX('Purchase Behaviour'!C:C, MATCH(A1055,'Purchase Behaviour'!A:A, 0))</f>
        <v>50.21448647</v>
      </c>
      <c r="L1055" s="2">
        <f t="array" ref="L1055">INDEX('Purchase Behaviour'!D:D, MATCH($A1055,'Purchase Behaviour'!$A:$A, 0))</f>
        <v>104.3582603</v>
      </c>
      <c r="M1055" s="2">
        <f t="array" ref="M1055">INDEX('Purchase Behaviour'!E:E, MATCH($A1055,'Purchase Behaviour'!$A:$A, 0))</f>
        <v>113.3355663</v>
      </c>
      <c r="N1055" s="2">
        <f t="array" ref="N1055">INDEX('Purchase Behaviour'!F:F, MATCH($A1055,'Purchase Behaviour'!$A:$A, 0))</f>
        <v>109.8595233</v>
      </c>
      <c r="O1055" s="2">
        <f t="array" ref="O1055">INDEX('Purchase Behaviour'!G:G, MATCH($A1055,'Purchase Behaviour'!$A:$A, 0))</f>
        <v>109.4593366</v>
      </c>
      <c r="P1055" s="2">
        <f t="array" ref="P1055">INDEX('Purchase Behaviour'!H:H, MATCH($A1055,'Purchase Behaviour'!$A:$A, 0))</f>
        <v>2</v>
      </c>
      <c r="Q1055" s="2">
        <f t="array" ref="Q1055">INDEX('Purchase Behaviour'!I:I, MATCH($A1055,'Purchase Behaviour'!$A:$A, 0))</f>
        <v>1</v>
      </c>
      <c r="R1055" s="2">
        <f t="array" ref="R1055">INDEX('Purchase Behaviour'!J:J, MATCH($A1055,'Purchase Behaviour'!$A:$A, 0))</f>
        <v>2</v>
      </c>
      <c r="S1055" s="2">
        <f t="array" ref="S1055">INDEX('Purchase Behaviour'!K:K, MATCH($A1055,'Purchase Behaviour'!$A:$A, 0))</f>
        <v>2</v>
      </c>
      <c r="T1055" s="2">
        <f t="array" ref="T1055">INDEX('Purchase Behaviour'!L:L, MATCH($A1055,'Purchase Behaviour'!$A:$A, 0))</f>
        <v>6</v>
      </c>
      <c r="U1055" s="2">
        <f t="array" ref="U1055">INDEX('Purchase Behaviour'!M:M, MATCH($A1055,'Purchase Behaviour'!$A:$A, 0))</f>
        <v>1</v>
      </c>
      <c r="V1055" s="2">
        <f t="array" ref="V1055">INDEX('Campaign Performance'!B:B, MATCH(A1055,'Campaign Performance'!A:A, 0))</f>
        <v>0</v>
      </c>
      <c r="W1055" s="2">
        <f t="array" ref="W1055">INDEX('Campaign Performance'!C:C, MATCH($A1055,'Campaign Performance'!$A:$A, 0))</f>
        <v>0</v>
      </c>
      <c r="X1055" s="2">
        <f t="array" ref="X1055">INDEX('Campaign Performance'!D:D, MATCH($A1055,'Campaign Performance'!$A:$A, 0))</f>
        <v>0</v>
      </c>
      <c r="Y1055" s="2">
        <f t="array" ref="Y1055">INDEX('Campaign Performance'!E:E, MATCH($A1055,'Campaign Performance'!$A:$A, 0))</f>
        <v>0</v>
      </c>
      <c r="Z1055" s="2">
        <f t="array" ref="Z1055">INDEX('Campaign Performance'!F:F, MATCH($A1055,'Campaign Performance'!$A:$A, 0))</f>
        <v>0</v>
      </c>
      <c r="AA1055" s="2">
        <f t="array" ref="AA1055">INDEX('Campaign Performance'!G:G, MATCH($A1055,'Campaign Performance'!$A:$A, 0))</f>
        <v>0</v>
      </c>
      <c r="AB1055" s="2">
        <f t="array" ref="AB1055">INDEX('Campaign Performance'!H:H, MATCH($A1055,'Campaign Performance'!$A:$A, 0))</f>
        <v>1</v>
      </c>
      <c r="AC1055" s="5">
        <f t="shared" si="2"/>
        <v>55</v>
      </c>
      <c r="AD1055" s="5">
        <f t="shared" si="3"/>
        <v>12</v>
      </c>
      <c r="AE1055" s="5">
        <f t="shared" si="4"/>
        <v>637.5494022</v>
      </c>
      <c r="AF1055" s="5">
        <f t="shared" si="5"/>
        <v>0</v>
      </c>
      <c r="AG1055" s="5" t="str">
        <f t="shared" si="6"/>
        <v>Small family</v>
      </c>
      <c r="AH1055" s="5" t="str">
        <f t="shared" si="20"/>
        <v>Low income</v>
      </c>
      <c r="AI1055" s="5" t="str">
        <f t="shared" si="7"/>
        <v>Yes</v>
      </c>
      <c r="AJ1055" s="5" t="str">
        <f t="shared" si="8"/>
        <v>No Acceptance</v>
      </c>
      <c r="AK1055" s="5">
        <f t="shared" si="9"/>
        <v>1</v>
      </c>
      <c r="AL1055" s="5">
        <f t="shared" si="10"/>
        <v>0.0323127779</v>
      </c>
      <c r="AM1055" s="5">
        <f t="shared" si="11"/>
        <v>0.9898989899</v>
      </c>
      <c r="AN1055" s="5">
        <f t="shared" si="12"/>
        <v>0.03703703704</v>
      </c>
      <c r="AO1055" s="5">
        <f t="shared" si="13"/>
        <v>0.07142857143</v>
      </c>
      <c r="AP1055" s="5">
        <f t="shared" si="14"/>
        <v>0</v>
      </c>
      <c r="AQ1055" s="5">
        <f t="shared" si="15"/>
        <v>0</v>
      </c>
      <c r="AR1055" s="5">
        <f t="shared" si="16"/>
        <v>0.3177463041</v>
      </c>
      <c r="AS1055" s="5">
        <f t="shared" si="17"/>
        <v>815</v>
      </c>
      <c r="AT1055" s="5">
        <f t="shared" si="18"/>
        <v>0.6364448414</v>
      </c>
      <c r="AU1055" s="5" t="str">
        <f t="shared" si="19"/>
        <v>Mid</v>
      </c>
      <c r="AV1055" s="5"/>
      <c r="AW1055" s="5"/>
      <c r="AX1055" s="5"/>
      <c r="AY1055" s="5"/>
      <c r="AZ1055" s="5"/>
    </row>
    <row r="1056" ht="14.25" customHeight="1">
      <c r="A1056" s="5">
        <v>5731.0</v>
      </c>
      <c r="B1056" s="5">
        <v>1983.0</v>
      </c>
      <c r="C1056" s="5" t="s">
        <v>56</v>
      </c>
      <c r="D1056" s="5" t="s">
        <v>54</v>
      </c>
      <c r="E1056" s="5">
        <v>27100.0</v>
      </c>
      <c r="F1056" s="2">
        <f t="shared" si="1"/>
        <v>27100</v>
      </c>
      <c r="G1056" s="5">
        <v>0.0</v>
      </c>
      <c r="H1056" s="5">
        <v>0.0</v>
      </c>
      <c r="I1056" s="5" t="s">
        <v>122</v>
      </c>
      <c r="J1056" s="2">
        <f t="array" ref="J1056">INDEX('Purchase Behaviour'!B:B,MATCH(A1056,'Purchase Behaviour'!A:A, 0))</f>
        <v>109.3700642</v>
      </c>
      <c r="K1056" s="2">
        <f t="array" ref="K1056">INDEX('Purchase Behaviour'!C:C, MATCH(A1056,'Purchase Behaviour'!A:A, 0))</f>
        <v>161.929516</v>
      </c>
      <c r="L1056" s="2">
        <f t="array" ref="L1056">INDEX('Purchase Behaviour'!D:D, MATCH($A1056,'Purchase Behaviour'!$A:$A, 0))</f>
        <v>152.0063403</v>
      </c>
      <c r="M1056" s="2">
        <f t="array" ref="M1056">INDEX('Purchase Behaviour'!E:E, MATCH($A1056,'Purchase Behaviour'!$A:$A, 0))</f>
        <v>200.3545254</v>
      </c>
      <c r="N1056" s="2">
        <f t="array" ref="N1056">INDEX('Purchase Behaviour'!F:F, MATCH($A1056,'Purchase Behaviour'!$A:$A, 0))</f>
        <v>162.0352325</v>
      </c>
      <c r="O1056" s="2">
        <f t="array" ref="O1056">INDEX('Purchase Behaviour'!G:G, MATCH($A1056,'Purchase Behaviour'!$A:$A, 0))</f>
        <v>84.12742667</v>
      </c>
      <c r="P1056" s="2">
        <f t="array" ref="P1056">INDEX('Purchase Behaviour'!H:H, MATCH($A1056,'Purchase Behaviour'!$A:$A, 0))</f>
        <v>1</v>
      </c>
      <c r="Q1056" s="2">
        <f t="array" ref="Q1056">INDEX('Purchase Behaviour'!I:I, MATCH($A1056,'Purchase Behaviour'!$A:$A, 0))</f>
        <v>1</v>
      </c>
      <c r="R1056" s="2">
        <f t="array" ref="R1056">INDEX('Purchase Behaviour'!J:J, MATCH($A1056,'Purchase Behaviour'!$A:$A, 0))</f>
        <v>0</v>
      </c>
      <c r="S1056" s="2">
        <f t="array" ref="S1056">INDEX('Purchase Behaviour'!K:K, MATCH($A1056,'Purchase Behaviour'!$A:$A, 0))</f>
        <v>3</v>
      </c>
      <c r="T1056" s="2">
        <f t="array" ref="T1056">INDEX('Purchase Behaviour'!L:L, MATCH($A1056,'Purchase Behaviour'!$A:$A, 0))</f>
        <v>7</v>
      </c>
      <c r="U1056" s="2">
        <f t="array" ref="U1056">INDEX('Purchase Behaviour'!M:M, MATCH($A1056,'Purchase Behaviour'!$A:$A, 0))</f>
        <v>64</v>
      </c>
      <c r="V1056" s="2">
        <f t="array" ref="V1056">INDEX('Campaign Performance'!B:B, MATCH(A1056,'Campaign Performance'!A:A, 0))</f>
        <v>0</v>
      </c>
      <c r="W1056" s="2">
        <f t="array" ref="W1056">INDEX('Campaign Performance'!C:C, MATCH($A1056,'Campaign Performance'!$A:$A, 0))</f>
        <v>0</v>
      </c>
      <c r="X1056" s="2">
        <f t="array" ref="X1056">INDEX('Campaign Performance'!D:D, MATCH($A1056,'Campaign Performance'!$A:$A, 0))</f>
        <v>0</v>
      </c>
      <c r="Y1056" s="2">
        <f t="array" ref="Y1056">INDEX('Campaign Performance'!E:E, MATCH($A1056,'Campaign Performance'!$A:$A, 0))</f>
        <v>0</v>
      </c>
      <c r="Z1056" s="2">
        <f t="array" ref="Z1056">INDEX('Campaign Performance'!F:F, MATCH($A1056,'Campaign Performance'!$A:$A, 0))</f>
        <v>0</v>
      </c>
      <c r="AA1056" s="2">
        <f t="array" ref="AA1056">INDEX('Campaign Performance'!G:G, MATCH($A1056,'Campaign Performance'!$A:$A, 0))</f>
        <v>0</v>
      </c>
      <c r="AB1056" s="2">
        <f t="array" ref="AB1056">INDEX('Campaign Performance'!H:H, MATCH($A1056,'Campaign Performance'!$A:$A, 0))</f>
        <v>0</v>
      </c>
      <c r="AC1056" s="5">
        <f t="shared" si="2"/>
        <v>42</v>
      </c>
      <c r="AD1056" s="5">
        <f t="shared" si="3"/>
        <v>12</v>
      </c>
      <c r="AE1056" s="5">
        <f t="shared" si="4"/>
        <v>869.8231051</v>
      </c>
      <c r="AF1056" s="5">
        <f t="shared" si="5"/>
        <v>0</v>
      </c>
      <c r="AG1056" s="5" t="str">
        <f t="shared" si="6"/>
        <v>No kids</v>
      </c>
      <c r="AH1056" s="5" t="str">
        <f t="shared" si="20"/>
        <v>Low income</v>
      </c>
      <c r="AI1056" s="5" t="str">
        <f t="shared" si="7"/>
        <v>No</v>
      </c>
      <c r="AJ1056" s="5" t="str">
        <f t="shared" si="8"/>
        <v>No Acceptance</v>
      </c>
      <c r="AK1056" s="5">
        <f t="shared" si="9"/>
        <v>1</v>
      </c>
      <c r="AL1056" s="5">
        <f t="shared" si="10"/>
        <v>0.04408505554</v>
      </c>
      <c r="AM1056" s="5">
        <f t="shared" si="11"/>
        <v>0.3535353535</v>
      </c>
      <c r="AN1056" s="5">
        <f t="shared" si="12"/>
        <v>0.03703703704</v>
      </c>
      <c r="AO1056" s="5">
        <f t="shared" si="13"/>
        <v>0</v>
      </c>
      <c r="AP1056" s="5">
        <f t="shared" si="14"/>
        <v>0</v>
      </c>
      <c r="AQ1056" s="5">
        <f t="shared" si="15"/>
        <v>0</v>
      </c>
      <c r="AR1056" s="5">
        <f t="shared" si="16"/>
        <v>0.1226374255</v>
      </c>
      <c r="AS1056" s="5">
        <f t="shared" si="17"/>
        <v>2018</v>
      </c>
      <c r="AT1056" s="5">
        <f t="shared" si="18"/>
        <v>0.09915140688</v>
      </c>
      <c r="AU1056" s="5" t="str">
        <f t="shared" si="19"/>
        <v>Low</v>
      </c>
      <c r="AV1056" s="5"/>
      <c r="AW1056" s="5"/>
      <c r="AX1056" s="5"/>
      <c r="AY1056" s="5"/>
      <c r="AZ1056" s="5"/>
    </row>
    <row r="1057" ht="14.25" customHeight="1">
      <c r="A1057" s="5">
        <v>7290.0</v>
      </c>
      <c r="B1057" s="5">
        <v>1985.0</v>
      </c>
      <c r="C1057" s="5" t="s">
        <v>46</v>
      </c>
      <c r="D1057" s="5" t="s">
        <v>47</v>
      </c>
      <c r="E1057" s="5">
        <v>70596.0</v>
      </c>
      <c r="F1057" s="2">
        <f t="shared" si="1"/>
        <v>70596</v>
      </c>
      <c r="G1057" s="5">
        <v>0.0</v>
      </c>
      <c r="H1057" s="5">
        <v>2.0</v>
      </c>
      <c r="I1057" s="5" t="s">
        <v>229</v>
      </c>
      <c r="J1057" s="2">
        <f t="array" ref="J1057">INDEX('Purchase Behaviour'!B:B,MATCH(A1057,'Purchase Behaviour'!A:A, 0))</f>
        <v>319.4174739</v>
      </c>
      <c r="K1057" s="2">
        <f t="array" ref="K1057">INDEX('Purchase Behaviour'!C:C, MATCH(A1057,'Purchase Behaviour'!A:A, 0))</f>
        <v>307.9383242</v>
      </c>
      <c r="L1057" s="2">
        <f t="array" ref="L1057">INDEX('Purchase Behaviour'!D:D, MATCH($A1057,'Purchase Behaviour'!$A:$A, 0))</f>
        <v>365.3877171</v>
      </c>
      <c r="M1057" s="2">
        <f t="array" ref="M1057">INDEX('Purchase Behaviour'!E:E, MATCH($A1057,'Purchase Behaviour'!$A:$A, 0))</f>
        <v>455.9727738</v>
      </c>
      <c r="N1057" s="2">
        <f t="array" ref="N1057">INDEX('Purchase Behaviour'!F:F, MATCH($A1057,'Purchase Behaviour'!$A:$A, 0))</f>
        <v>357.8855625</v>
      </c>
      <c r="O1057" s="2">
        <f t="array" ref="O1057">INDEX('Purchase Behaviour'!G:G, MATCH($A1057,'Purchase Behaviour'!$A:$A, 0))</f>
        <v>358.1727462</v>
      </c>
      <c r="P1057" s="2">
        <f t="array" ref="P1057">INDEX('Purchase Behaviour'!H:H, MATCH($A1057,'Purchase Behaviour'!$A:$A, 0))</f>
        <v>1</v>
      </c>
      <c r="Q1057" s="2">
        <f t="array" ref="Q1057">INDEX('Purchase Behaviour'!I:I, MATCH($A1057,'Purchase Behaviour'!$A:$A, 0))</f>
        <v>3</v>
      </c>
      <c r="R1057" s="2">
        <f t="array" ref="R1057">INDEX('Purchase Behaviour'!J:J, MATCH($A1057,'Purchase Behaviour'!$A:$A, 0))</f>
        <v>5</v>
      </c>
      <c r="S1057" s="2">
        <f t="array" ref="S1057">INDEX('Purchase Behaviour'!K:K, MATCH($A1057,'Purchase Behaviour'!$A:$A, 0))</f>
        <v>12</v>
      </c>
      <c r="T1057" s="2">
        <f t="array" ref="T1057">INDEX('Purchase Behaviour'!L:L, MATCH($A1057,'Purchase Behaviour'!$A:$A, 0))</f>
        <v>2</v>
      </c>
      <c r="U1057" s="2">
        <f t="array" ref="U1057">INDEX('Purchase Behaviour'!M:M, MATCH($A1057,'Purchase Behaviour'!$A:$A, 0))</f>
        <v>68</v>
      </c>
      <c r="V1057" s="2">
        <f t="array" ref="V1057">INDEX('Campaign Performance'!B:B, MATCH(A1057,'Campaign Performance'!A:A, 0))</f>
        <v>0</v>
      </c>
      <c r="W1057" s="2">
        <f t="array" ref="W1057">INDEX('Campaign Performance'!C:C, MATCH($A1057,'Campaign Performance'!$A:$A, 0))</f>
        <v>0</v>
      </c>
      <c r="X1057" s="2">
        <f t="array" ref="X1057">INDEX('Campaign Performance'!D:D, MATCH($A1057,'Campaign Performance'!$A:$A, 0))</f>
        <v>0</v>
      </c>
      <c r="Y1057" s="2">
        <f t="array" ref="Y1057">INDEX('Campaign Performance'!E:E, MATCH($A1057,'Campaign Performance'!$A:$A, 0))</f>
        <v>0</v>
      </c>
      <c r="Z1057" s="2">
        <f t="array" ref="Z1057">INDEX('Campaign Performance'!F:F, MATCH($A1057,'Campaign Performance'!$A:$A, 0))</f>
        <v>0</v>
      </c>
      <c r="AA1057" s="2">
        <f t="array" ref="AA1057">INDEX('Campaign Performance'!G:G, MATCH($A1057,'Campaign Performance'!$A:$A, 0))</f>
        <v>0</v>
      </c>
      <c r="AB1057" s="2">
        <f t="array" ref="AB1057">INDEX('Campaign Performance'!H:H, MATCH($A1057,'Campaign Performance'!$A:$A, 0))</f>
        <v>0</v>
      </c>
      <c r="AC1057" s="5">
        <f t="shared" si="2"/>
        <v>40</v>
      </c>
      <c r="AD1057" s="5">
        <f t="shared" si="3"/>
        <v>13</v>
      </c>
      <c r="AE1057" s="5">
        <f t="shared" si="4"/>
        <v>2164.774598</v>
      </c>
      <c r="AF1057" s="5">
        <f t="shared" si="5"/>
        <v>0</v>
      </c>
      <c r="AG1057" s="5" t="str">
        <f t="shared" si="6"/>
        <v>Large family</v>
      </c>
      <c r="AH1057" s="5" t="str">
        <f t="shared" si="20"/>
        <v>High income</v>
      </c>
      <c r="AI1057" s="5" t="str">
        <f t="shared" si="7"/>
        <v>No</v>
      </c>
      <c r="AJ1057" s="5" t="str">
        <f t="shared" si="8"/>
        <v>No Acceptance</v>
      </c>
      <c r="AK1057" s="5">
        <f t="shared" si="9"/>
        <v>3</v>
      </c>
      <c r="AL1057" s="5">
        <f t="shared" si="10"/>
        <v>0.1097168008</v>
      </c>
      <c r="AM1057" s="5">
        <f t="shared" si="11"/>
        <v>0.3131313131</v>
      </c>
      <c r="AN1057" s="5">
        <f t="shared" si="12"/>
        <v>0.1111111111</v>
      </c>
      <c r="AO1057" s="5">
        <f t="shared" si="13"/>
        <v>0.1785714286</v>
      </c>
      <c r="AP1057" s="5">
        <f t="shared" si="14"/>
        <v>0</v>
      </c>
      <c r="AQ1057" s="5">
        <f t="shared" si="15"/>
        <v>1</v>
      </c>
      <c r="AR1057" s="5">
        <f t="shared" si="16"/>
        <v>0.2558924037</v>
      </c>
      <c r="AS1057" s="5">
        <f t="shared" si="17"/>
        <v>1280</v>
      </c>
      <c r="AT1057" s="5">
        <f t="shared" si="18"/>
        <v>0.4287628406</v>
      </c>
      <c r="AU1057" s="5" t="str">
        <f t="shared" si="19"/>
        <v>Low</v>
      </c>
      <c r="AV1057" s="5"/>
      <c r="AW1057" s="5"/>
      <c r="AX1057" s="5"/>
      <c r="AY1057" s="5"/>
      <c r="AZ1057" s="5"/>
    </row>
    <row r="1058" ht="14.25" customHeight="1">
      <c r="A1058" s="5">
        <v>3846.0</v>
      </c>
      <c r="B1058" s="5">
        <v>1974.0</v>
      </c>
      <c r="C1058" s="5" t="s">
        <v>46</v>
      </c>
      <c r="D1058" s="5" t="s">
        <v>54</v>
      </c>
      <c r="E1058" s="5">
        <v>42557.0</v>
      </c>
      <c r="F1058" s="2">
        <f t="shared" si="1"/>
        <v>42557</v>
      </c>
      <c r="G1058" s="5">
        <v>0.0</v>
      </c>
      <c r="H1058" s="5">
        <v>0.0</v>
      </c>
      <c r="I1058" s="5" t="s">
        <v>128</v>
      </c>
      <c r="J1058" s="2">
        <f t="array" ref="J1058">INDEX('Purchase Behaviour'!B:B,MATCH(A1058,'Purchase Behaviour'!A:A, 0))</f>
        <v>204.2870757</v>
      </c>
      <c r="K1058" s="2">
        <f t="array" ref="K1058">INDEX('Purchase Behaviour'!C:C, MATCH(A1058,'Purchase Behaviour'!A:A, 0))</f>
        <v>256.4523775</v>
      </c>
      <c r="L1058" s="2">
        <f t="array" ref="L1058">INDEX('Purchase Behaviour'!D:D, MATCH($A1058,'Purchase Behaviour'!$A:$A, 0))</f>
        <v>166.5614552</v>
      </c>
      <c r="M1058" s="2">
        <f t="array" ref="M1058">INDEX('Purchase Behaviour'!E:E, MATCH($A1058,'Purchase Behaviour'!$A:$A, 0))</f>
        <v>108.6903644</v>
      </c>
      <c r="N1058" s="2">
        <f t="array" ref="N1058">INDEX('Purchase Behaviour'!F:F, MATCH($A1058,'Purchase Behaviour'!$A:$A, 0))</f>
        <v>245.6350806</v>
      </c>
      <c r="O1058" s="2">
        <f t="array" ref="O1058">INDEX('Purchase Behaviour'!G:G, MATCH($A1058,'Purchase Behaviour'!$A:$A, 0))</f>
        <v>228.0795402</v>
      </c>
      <c r="P1058" s="2">
        <f t="array" ref="P1058">INDEX('Purchase Behaviour'!H:H, MATCH($A1058,'Purchase Behaviour'!$A:$A, 0))</f>
        <v>4</v>
      </c>
      <c r="Q1058" s="2">
        <f t="array" ref="Q1058">INDEX('Purchase Behaviour'!I:I, MATCH($A1058,'Purchase Behaviour'!$A:$A, 0))</f>
        <v>6</v>
      </c>
      <c r="R1058" s="2">
        <f t="array" ref="R1058">INDEX('Purchase Behaviour'!J:J, MATCH($A1058,'Purchase Behaviour'!$A:$A, 0))</f>
        <v>1</v>
      </c>
      <c r="S1058" s="2">
        <f t="array" ref="S1058">INDEX('Purchase Behaviour'!K:K, MATCH($A1058,'Purchase Behaviour'!$A:$A, 0))</f>
        <v>4</v>
      </c>
      <c r="T1058" s="2">
        <f t="array" ref="T1058">INDEX('Purchase Behaviour'!L:L, MATCH($A1058,'Purchase Behaviour'!$A:$A, 0))</f>
        <v>8</v>
      </c>
      <c r="U1058" s="2">
        <f t="array" ref="U1058">INDEX('Purchase Behaviour'!M:M, MATCH($A1058,'Purchase Behaviour'!$A:$A, 0))</f>
        <v>98</v>
      </c>
      <c r="V1058" s="2">
        <f t="array" ref="V1058">INDEX('Campaign Performance'!B:B, MATCH(A1058,'Campaign Performance'!A:A, 0))</f>
        <v>0</v>
      </c>
      <c r="W1058" s="2">
        <f t="array" ref="W1058">INDEX('Campaign Performance'!C:C, MATCH($A1058,'Campaign Performance'!$A:$A, 0))</f>
        <v>0</v>
      </c>
      <c r="X1058" s="2">
        <f t="array" ref="X1058">INDEX('Campaign Performance'!D:D, MATCH($A1058,'Campaign Performance'!$A:$A, 0))</f>
        <v>0</v>
      </c>
      <c r="Y1058" s="2">
        <f t="array" ref="Y1058">INDEX('Campaign Performance'!E:E, MATCH($A1058,'Campaign Performance'!$A:$A, 0))</f>
        <v>0</v>
      </c>
      <c r="Z1058" s="2">
        <f t="array" ref="Z1058">INDEX('Campaign Performance'!F:F, MATCH($A1058,'Campaign Performance'!$A:$A, 0))</f>
        <v>0</v>
      </c>
      <c r="AA1058" s="2">
        <f t="array" ref="AA1058">INDEX('Campaign Performance'!G:G, MATCH($A1058,'Campaign Performance'!$A:$A, 0))</f>
        <v>0</v>
      </c>
      <c r="AB1058" s="2">
        <f t="array" ref="AB1058">INDEX('Campaign Performance'!H:H, MATCH($A1058,'Campaign Performance'!$A:$A, 0))</f>
        <v>0</v>
      </c>
      <c r="AC1058" s="5">
        <f t="shared" si="2"/>
        <v>51</v>
      </c>
      <c r="AD1058" s="5">
        <f t="shared" si="3"/>
        <v>13</v>
      </c>
      <c r="AE1058" s="5">
        <f t="shared" si="4"/>
        <v>1209.705894</v>
      </c>
      <c r="AF1058" s="5">
        <f t="shared" si="5"/>
        <v>0</v>
      </c>
      <c r="AG1058" s="5" t="str">
        <f t="shared" si="6"/>
        <v>No kids</v>
      </c>
      <c r="AH1058" s="5" t="str">
        <f t="shared" si="20"/>
        <v>Mid income</v>
      </c>
      <c r="AI1058" s="5" t="str">
        <f t="shared" si="7"/>
        <v>No</v>
      </c>
      <c r="AJ1058" s="5" t="str">
        <f t="shared" si="8"/>
        <v>No Acceptance</v>
      </c>
      <c r="AK1058" s="5">
        <f t="shared" si="9"/>
        <v>2</v>
      </c>
      <c r="AL1058" s="5">
        <f t="shared" si="10"/>
        <v>0.06131126111</v>
      </c>
      <c r="AM1058" s="5">
        <f t="shared" si="11"/>
        <v>0.0101010101</v>
      </c>
      <c r="AN1058" s="5">
        <f t="shared" si="12"/>
        <v>0.2222222222</v>
      </c>
      <c r="AO1058" s="5">
        <f t="shared" si="13"/>
        <v>0.03571428571</v>
      </c>
      <c r="AP1058" s="5">
        <f t="shared" si="14"/>
        <v>0</v>
      </c>
      <c r="AQ1058" s="5">
        <f t="shared" si="15"/>
        <v>0.5</v>
      </c>
      <c r="AR1058" s="5">
        <f t="shared" si="16"/>
        <v>0.1052628802</v>
      </c>
      <c r="AS1058" s="5">
        <f t="shared" si="17"/>
        <v>2070</v>
      </c>
      <c r="AT1058" s="5">
        <f t="shared" si="18"/>
        <v>0.07592675301</v>
      </c>
      <c r="AU1058" s="5" t="str">
        <f t="shared" si="19"/>
        <v>Low</v>
      </c>
      <c r="AV1058" s="5"/>
      <c r="AW1058" s="5"/>
      <c r="AX1058" s="5"/>
      <c r="AY1058" s="5"/>
      <c r="AZ1058" s="5"/>
    </row>
    <row r="1059" ht="14.25" customHeight="1">
      <c r="A1059" s="5">
        <v>8104.0</v>
      </c>
      <c r="B1059" s="5">
        <v>1960.0</v>
      </c>
      <c r="C1059" s="5" t="s">
        <v>53</v>
      </c>
      <c r="D1059" s="5" t="s">
        <v>54</v>
      </c>
      <c r="E1059" s="5">
        <v>53312.0</v>
      </c>
      <c r="F1059" s="2">
        <f t="shared" si="1"/>
        <v>53312</v>
      </c>
      <c r="G1059" s="5">
        <v>0.0</v>
      </c>
      <c r="H1059" s="5">
        <v>0.0</v>
      </c>
      <c r="I1059" s="5" t="s">
        <v>559</v>
      </c>
      <c r="J1059" s="2">
        <f t="array" ref="J1059">INDEX('Purchase Behaviour'!B:B,MATCH(A1059,'Purchase Behaviour'!A:A, 0))</f>
        <v>363.1258203</v>
      </c>
      <c r="K1059" s="2">
        <f t="array" ref="K1059">INDEX('Purchase Behaviour'!C:C, MATCH(A1059,'Purchase Behaviour'!A:A, 0))</f>
        <v>56.90350082</v>
      </c>
      <c r="L1059" s="2">
        <f t="array" ref="L1059">INDEX('Purchase Behaviour'!D:D, MATCH($A1059,'Purchase Behaviour'!$A:$A, 0))</f>
        <v>246.9032052</v>
      </c>
      <c r="M1059" s="2">
        <f t="array" ref="M1059">INDEX('Purchase Behaviour'!E:E, MATCH($A1059,'Purchase Behaviour'!$A:$A, 0))</f>
        <v>263.8058209</v>
      </c>
      <c r="N1059" s="2">
        <f t="array" ref="N1059">INDEX('Purchase Behaviour'!F:F, MATCH($A1059,'Purchase Behaviour'!$A:$A, 0))</f>
        <v>131.7613035</v>
      </c>
      <c r="O1059" s="2">
        <f t="array" ref="O1059">INDEX('Purchase Behaviour'!G:G, MATCH($A1059,'Purchase Behaviour'!$A:$A, 0))</f>
        <v>248.0258709</v>
      </c>
      <c r="P1059" s="2">
        <f t="array" ref="P1059">INDEX('Purchase Behaviour'!H:H, MATCH($A1059,'Purchase Behaviour'!$A:$A, 0))</f>
        <v>1</v>
      </c>
      <c r="Q1059" s="2">
        <f t="array" ref="Q1059">INDEX('Purchase Behaviour'!I:I, MATCH($A1059,'Purchase Behaviour'!$A:$A, 0))</f>
        <v>5</v>
      </c>
      <c r="R1059" s="2">
        <f t="array" ref="R1059">INDEX('Purchase Behaviour'!J:J, MATCH($A1059,'Purchase Behaviour'!$A:$A, 0))</f>
        <v>1</v>
      </c>
      <c r="S1059" s="2">
        <f t="array" ref="S1059">INDEX('Purchase Behaviour'!K:K, MATCH($A1059,'Purchase Behaviour'!$A:$A, 0))</f>
        <v>5</v>
      </c>
      <c r="T1059" s="2">
        <f t="array" ref="T1059">INDEX('Purchase Behaviour'!L:L, MATCH($A1059,'Purchase Behaviour'!$A:$A, 0))</f>
        <v>7</v>
      </c>
      <c r="U1059" s="2">
        <f t="array" ref="U1059">INDEX('Purchase Behaviour'!M:M, MATCH($A1059,'Purchase Behaviour'!$A:$A, 0))</f>
        <v>32</v>
      </c>
      <c r="V1059" s="2">
        <f t="array" ref="V1059">INDEX('Campaign Performance'!B:B, MATCH(A1059,'Campaign Performance'!A:A, 0))</f>
        <v>0</v>
      </c>
      <c r="W1059" s="2">
        <f t="array" ref="W1059">INDEX('Campaign Performance'!C:C, MATCH($A1059,'Campaign Performance'!$A:$A, 0))</f>
        <v>0</v>
      </c>
      <c r="X1059" s="2">
        <f t="array" ref="X1059">INDEX('Campaign Performance'!D:D, MATCH($A1059,'Campaign Performance'!$A:$A, 0))</f>
        <v>0</v>
      </c>
      <c r="Y1059" s="2">
        <f t="array" ref="Y1059">INDEX('Campaign Performance'!E:E, MATCH($A1059,'Campaign Performance'!$A:$A, 0))</f>
        <v>0</v>
      </c>
      <c r="Z1059" s="2">
        <f t="array" ref="Z1059">INDEX('Campaign Performance'!F:F, MATCH($A1059,'Campaign Performance'!$A:$A, 0))</f>
        <v>0</v>
      </c>
      <c r="AA1059" s="2">
        <f t="array" ref="AA1059">INDEX('Campaign Performance'!G:G, MATCH($A1059,'Campaign Performance'!$A:$A, 0))</f>
        <v>0</v>
      </c>
      <c r="AB1059" s="2">
        <f t="array" ref="AB1059">INDEX('Campaign Performance'!H:H, MATCH($A1059,'Campaign Performance'!$A:$A, 0))</f>
        <v>0</v>
      </c>
      <c r="AC1059" s="5">
        <f t="shared" si="2"/>
        <v>65</v>
      </c>
      <c r="AD1059" s="5">
        <f t="shared" si="3"/>
        <v>12</v>
      </c>
      <c r="AE1059" s="5">
        <f t="shared" si="4"/>
        <v>1310.525522</v>
      </c>
      <c r="AF1059" s="5">
        <f t="shared" si="5"/>
        <v>0</v>
      </c>
      <c r="AG1059" s="5" t="str">
        <f t="shared" si="6"/>
        <v>No kids</v>
      </c>
      <c r="AH1059" s="5" t="str">
        <f t="shared" si="20"/>
        <v>High income</v>
      </c>
      <c r="AI1059" s="5" t="str">
        <f t="shared" si="7"/>
        <v>No</v>
      </c>
      <c r="AJ1059" s="5" t="str">
        <f t="shared" si="8"/>
        <v>No Acceptance</v>
      </c>
      <c r="AK1059" s="5">
        <f t="shared" si="9"/>
        <v>3</v>
      </c>
      <c r="AL1059" s="5">
        <f t="shared" si="10"/>
        <v>0.06642108042</v>
      </c>
      <c r="AM1059" s="5">
        <f t="shared" si="11"/>
        <v>0.6767676768</v>
      </c>
      <c r="AN1059" s="5">
        <f t="shared" si="12"/>
        <v>0.1851851852</v>
      </c>
      <c r="AO1059" s="5">
        <f t="shared" si="13"/>
        <v>0.03571428571</v>
      </c>
      <c r="AP1059" s="5">
        <f t="shared" si="14"/>
        <v>0</v>
      </c>
      <c r="AQ1059" s="5">
        <f t="shared" si="15"/>
        <v>1</v>
      </c>
      <c r="AR1059" s="5">
        <f t="shared" si="16"/>
        <v>0.3509847795</v>
      </c>
      <c r="AS1059" s="5">
        <f t="shared" si="17"/>
        <v>602</v>
      </c>
      <c r="AT1059" s="5">
        <f t="shared" si="18"/>
        <v>0.7315765967</v>
      </c>
      <c r="AU1059" s="5" t="str">
        <f t="shared" si="19"/>
        <v>Mid</v>
      </c>
      <c r="AV1059" s="5"/>
      <c r="AW1059" s="5"/>
      <c r="AX1059" s="5"/>
      <c r="AY1059" s="5"/>
      <c r="AZ1059" s="5"/>
    </row>
    <row r="1060" ht="14.25" customHeight="1">
      <c r="A1060" s="5">
        <v>4507.0</v>
      </c>
      <c r="B1060" s="5">
        <v>1960.0</v>
      </c>
      <c r="C1060" s="5" t="s">
        <v>46</v>
      </c>
      <c r="D1060" s="5" t="s">
        <v>47</v>
      </c>
      <c r="E1060" s="5">
        <v>72228.0</v>
      </c>
      <c r="F1060" s="2">
        <f t="shared" si="1"/>
        <v>72228</v>
      </c>
      <c r="G1060" s="5">
        <v>0.0</v>
      </c>
      <c r="H1060" s="5">
        <v>0.0</v>
      </c>
      <c r="I1060" s="5" t="s">
        <v>583</v>
      </c>
      <c r="J1060" s="2">
        <f t="array" ref="J1060">INDEX('Purchase Behaviour'!B:B,MATCH(A1060,'Purchase Behaviour'!A:A, 0))</f>
        <v>476.8733932</v>
      </c>
      <c r="K1060" s="2">
        <f t="array" ref="K1060">INDEX('Purchase Behaviour'!C:C, MATCH(A1060,'Purchase Behaviour'!A:A, 0))</f>
        <v>576.3187664</v>
      </c>
      <c r="L1060" s="2">
        <f t="array" ref="L1060">INDEX('Purchase Behaviour'!D:D, MATCH($A1060,'Purchase Behaviour'!$A:$A, 0))</f>
        <v>454.255147</v>
      </c>
      <c r="M1060" s="2">
        <f t="array" ref="M1060">INDEX('Purchase Behaviour'!E:E, MATCH($A1060,'Purchase Behaviour'!$A:$A, 0))</f>
        <v>309.7220632</v>
      </c>
      <c r="N1060" s="2">
        <f t="array" ref="N1060">INDEX('Purchase Behaviour'!F:F, MATCH($A1060,'Purchase Behaviour'!$A:$A, 0))</f>
        <v>485.1228882</v>
      </c>
      <c r="O1060" s="2">
        <f t="array" ref="O1060">INDEX('Purchase Behaviour'!G:G, MATCH($A1060,'Purchase Behaviour'!$A:$A, 0))</f>
        <v>446.4024891</v>
      </c>
      <c r="P1060" s="2">
        <f t="array" ref="P1060">INDEX('Purchase Behaviour'!H:H, MATCH($A1060,'Purchase Behaviour'!$A:$A, 0))</f>
        <v>1</v>
      </c>
      <c r="Q1060" s="2">
        <f t="array" ref="Q1060">INDEX('Purchase Behaviour'!I:I, MATCH($A1060,'Purchase Behaviour'!$A:$A, 0))</f>
        <v>6</v>
      </c>
      <c r="R1060" s="2">
        <f t="array" ref="R1060">INDEX('Purchase Behaviour'!J:J, MATCH($A1060,'Purchase Behaviour'!$A:$A, 0))</f>
        <v>7</v>
      </c>
      <c r="S1060" s="2">
        <f t="array" ref="S1060">INDEX('Purchase Behaviour'!K:K, MATCH($A1060,'Purchase Behaviour'!$A:$A, 0))</f>
        <v>8</v>
      </c>
      <c r="T1060" s="2">
        <f t="array" ref="T1060">INDEX('Purchase Behaviour'!L:L, MATCH($A1060,'Purchase Behaviour'!$A:$A, 0))</f>
        <v>3</v>
      </c>
      <c r="U1060" s="2">
        <f t="array" ref="U1060">INDEX('Purchase Behaviour'!M:M, MATCH($A1060,'Purchase Behaviour'!$A:$A, 0))</f>
        <v>87</v>
      </c>
      <c r="V1060" s="2">
        <f t="array" ref="V1060">INDEX('Campaign Performance'!B:B, MATCH(A1060,'Campaign Performance'!A:A, 0))</f>
        <v>0</v>
      </c>
      <c r="W1060" s="2">
        <f t="array" ref="W1060">INDEX('Campaign Performance'!C:C, MATCH($A1060,'Campaign Performance'!$A:$A, 0))</f>
        <v>0</v>
      </c>
      <c r="X1060" s="2">
        <f t="array" ref="X1060">INDEX('Campaign Performance'!D:D, MATCH($A1060,'Campaign Performance'!$A:$A, 0))</f>
        <v>0</v>
      </c>
      <c r="Y1060" s="2">
        <f t="array" ref="Y1060">INDEX('Campaign Performance'!E:E, MATCH($A1060,'Campaign Performance'!$A:$A, 0))</f>
        <v>0</v>
      </c>
      <c r="Z1060" s="2">
        <f t="array" ref="Z1060">INDEX('Campaign Performance'!F:F, MATCH($A1060,'Campaign Performance'!$A:$A, 0))</f>
        <v>0</v>
      </c>
      <c r="AA1060" s="2">
        <f t="array" ref="AA1060">INDEX('Campaign Performance'!G:G, MATCH($A1060,'Campaign Performance'!$A:$A, 0))</f>
        <v>0</v>
      </c>
      <c r="AB1060" s="2">
        <f t="array" ref="AB1060">INDEX('Campaign Performance'!H:H, MATCH($A1060,'Campaign Performance'!$A:$A, 0))</f>
        <v>0</v>
      </c>
      <c r="AC1060" s="5">
        <f t="shared" si="2"/>
        <v>65</v>
      </c>
      <c r="AD1060" s="5">
        <f t="shared" si="3"/>
        <v>12</v>
      </c>
      <c r="AE1060" s="5">
        <f t="shared" si="4"/>
        <v>2748.694747</v>
      </c>
      <c r="AF1060" s="5">
        <f t="shared" si="5"/>
        <v>0</v>
      </c>
      <c r="AG1060" s="5" t="str">
        <f t="shared" si="6"/>
        <v>No kids</v>
      </c>
      <c r="AH1060" s="5" t="str">
        <f t="shared" si="20"/>
        <v>High income</v>
      </c>
      <c r="AI1060" s="5" t="str">
        <f t="shared" si="7"/>
        <v>No</v>
      </c>
      <c r="AJ1060" s="5" t="str">
        <f t="shared" si="8"/>
        <v>No Acceptance</v>
      </c>
      <c r="AK1060" s="5">
        <f t="shared" si="9"/>
        <v>3</v>
      </c>
      <c r="AL1060" s="5">
        <f t="shared" si="10"/>
        <v>0.139311499</v>
      </c>
      <c r="AM1060" s="5">
        <f t="shared" si="11"/>
        <v>0.1212121212</v>
      </c>
      <c r="AN1060" s="5">
        <f t="shared" si="12"/>
        <v>0.2222222222</v>
      </c>
      <c r="AO1060" s="5">
        <f t="shared" si="13"/>
        <v>0.25</v>
      </c>
      <c r="AP1060" s="5">
        <f t="shared" si="14"/>
        <v>0</v>
      </c>
      <c r="AQ1060" s="5">
        <f t="shared" si="15"/>
        <v>1</v>
      </c>
      <c r="AR1060" s="5">
        <f t="shared" si="16"/>
        <v>0.2295248444</v>
      </c>
      <c r="AS1060" s="5">
        <f t="shared" si="17"/>
        <v>1459</v>
      </c>
      <c r="AT1060" s="5">
        <f t="shared" si="18"/>
        <v>0.3488164359</v>
      </c>
      <c r="AU1060" s="5" t="str">
        <f t="shared" si="19"/>
        <v>Low</v>
      </c>
      <c r="AV1060" s="5"/>
      <c r="AW1060" s="5"/>
      <c r="AX1060" s="5"/>
      <c r="AY1060" s="5"/>
      <c r="AZ1060" s="5"/>
    </row>
    <row r="1061" ht="14.25" customHeight="1">
      <c r="A1061" s="5">
        <v>11013.0</v>
      </c>
      <c r="B1061" s="5">
        <v>1987.0</v>
      </c>
      <c r="C1061" s="5" t="s">
        <v>46</v>
      </c>
      <c r="D1061" s="5" t="s">
        <v>50</v>
      </c>
      <c r="E1061" s="5">
        <v>67605.0</v>
      </c>
      <c r="F1061" s="2">
        <f t="shared" si="1"/>
        <v>67605</v>
      </c>
      <c r="G1061" s="5">
        <v>2.0</v>
      </c>
      <c r="H1061" s="5">
        <v>1.0</v>
      </c>
      <c r="I1061" s="5" t="s">
        <v>227</v>
      </c>
      <c r="J1061" s="2">
        <f t="array" ref="J1061">INDEX('Purchase Behaviour'!B:B,MATCH(A1061,'Purchase Behaviour'!A:A, 0))</f>
        <v>273.3439881</v>
      </c>
      <c r="K1061" s="2">
        <f t="array" ref="K1061">INDEX('Purchase Behaviour'!C:C, MATCH(A1061,'Purchase Behaviour'!A:A, 0))</f>
        <v>263.2610147</v>
      </c>
      <c r="L1061" s="2">
        <f t="array" ref="L1061">INDEX('Purchase Behaviour'!D:D, MATCH($A1061,'Purchase Behaviour'!$A:$A, 0))</f>
        <v>306.0433449</v>
      </c>
      <c r="M1061" s="2">
        <f t="array" ref="M1061">INDEX('Purchase Behaviour'!E:E, MATCH($A1061,'Purchase Behaviour'!$A:$A, 0))</f>
        <v>214.7067615</v>
      </c>
      <c r="N1061" s="2">
        <f t="array" ref="N1061">INDEX('Purchase Behaviour'!F:F, MATCH($A1061,'Purchase Behaviour'!$A:$A, 0))</f>
        <v>291.3141387</v>
      </c>
      <c r="O1061" s="2">
        <f t="array" ref="O1061">INDEX('Purchase Behaviour'!G:G, MATCH($A1061,'Purchase Behaviour'!$A:$A, 0))</f>
        <v>373.8723855</v>
      </c>
      <c r="P1061" s="2">
        <f t="array" ref="P1061">INDEX('Purchase Behaviour'!H:H, MATCH($A1061,'Purchase Behaviour'!$A:$A, 0))</f>
        <v>1</v>
      </c>
      <c r="Q1061" s="2">
        <f t="array" ref="Q1061">INDEX('Purchase Behaviour'!I:I, MATCH($A1061,'Purchase Behaviour'!$A:$A, 0))</f>
        <v>2</v>
      </c>
      <c r="R1061" s="2">
        <f t="array" ref="R1061">INDEX('Purchase Behaviour'!J:J, MATCH($A1061,'Purchase Behaviour'!$A:$A, 0))</f>
        <v>8</v>
      </c>
      <c r="S1061" s="2">
        <f t="array" ref="S1061">INDEX('Purchase Behaviour'!K:K, MATCH($A1061,'Purchase Behaviour'!$A:$A, 0))</f>
        <v>6</v>
      </c>
      <c r="T1061" s="2">
        <f t="array" ref="T1061">INDEX('Purchase Behaviour'!L:L, MATCH($A1061,'Purchase Behaviour'!$A:$A, 0))</f>
        <v>1</v>
      </c>
      <c r="U1061" s="2">
        <f t="array" ref="U1061">INDEX('Purchase Behaviour'!M:M, MATCH($A1061,'Purchase Behaviour'!$A:$A, 0))</f>
        <v>84</v>
      </c>
      <c r="V1061" s="2">
        <f t="array" ref="V1061">INDEX('Campaign Performance'!B:B, MATCH(A1061,'Campaign Performance'!A:A, 0))</f>
        <v>0</v>
      </c>
      <c r="W1061" s="2">
        <f t="array" ref="W1061">INDEX('Campaign Performance'!C:C, MATCH($A1061,'Campaign Performance'!$A:$A, 0))</f>
        <v>0</v>
      </c>
      <c r="X1061" s="2">
        <f t="array" ref="X1061">INDEX('Campaign Performance'!D:D, MATCH($A1061,'Campaign Performance'!$A:$A, 0))</f>
        <v>0</v>
      </c>
      <c r="Y1061" s="2">
        <f t="array" ref="Y1061">INDEX('Campaign Performance'!E:E, MATCH($A1061,'Campaign Performance'!$A:$A, 0))</f>
        <v>0</v>
      </c>
      <c r="Z1061" s="2">
        <f t="array" ref="Z1061">INDEX('Campaign Performance'!F:F, MATCH($A1061,'Campaign Performance'!$A:$A, 0))</f>
        <v>0</v>
      </c>
      <c r="AA1061" s="2">
        <f t="array" ref="AA1061">INDEX('Campaign Performance'!G:G, MATCH($A1061,'Campaign Performance'!$A:$A, 0))</f>
        <v>0</v>
      </c>
      <c r="AB1061" s="2">
        <f t="array" ref="AB1061">INDEX('Campaign Performance'!H:H, MATCH($A1061,'Campaign Performance'!$A:$A, 0))</f>
        <v>0</v>
      </c>
      <c r="AC1061" s="5">
        <f t="shared" si="2"/>
        <v>38</v>
      </c>
      <c r="AD1061" s="5">
        <f t="shared" si="3"/>
        <v>12</v>
      </c>
      <c r="AE1061" s="5">
        <f t="shared" si="4"/>
        <v>1722.541633</v>
      </c>
      <c r="AF1061" s="5">
        <f t="shared" si="5"/>
        <v>0</v>
      </c>
      <c r="AG1061" s="5" t="str">
        <f t="shared" si="6"/>
        <v>Large family</v>
      </c>
      <c r="AH1061" s="5" t="str">
        <f t="shared" si="20"/>
        <v>High income</v>
      </c>
      <c r="AI1061" s="5" t="str">
        <f t="shared" si="7"/>
        <v>No</v>
      </c>
      <c r="AJ1061" s="5" t="str">
        <f t="shared" si="8"/>
        <v>No Acceptance</v>
      </c>
      <c r="AK1061" s="5">
        <f t="shared" si="9"/>
        <v>3</v>
      </c>
      <c r="AL1061" s="5">
        <f t="shared" si="10"/>
        <v>0.08730320354</v>
      </c>
      <c r="AM1061" s="5">
        <f t="shared" si="11"/>
        <v>0.1515151515</v>
      </c>
      <c r="AN1061" s="5">
        <f t="shared" si="12"/>
        <v>0.07407407407</v>
      </c>
      <c r="AO1061" s="5">
        <f t="shared" si="13"/>
        <v>0.2857142857</v>
      </c>
      <c r="AP1061" s="5">
        <f t="shared" si="14"/>
        <v>0</v>
      </c>
      <c r="AQ1061" s="5">
        <f t="shared" si="15"/>
        <v>1</v>
      </c>
      <c r="AR1061" s="5">
        <f t="shared" si="16"/>
        <v>0.206962886</v>
      </c>
      <c r="AS1061" s="5">
        <f t="shared" si="17"/>
        <v>1617</v>
      </c>
      <c r="AT1061" s="5">
        <f t="shared" si="18"/>
        <v>0.2782492184</v>
      </c>
      <c r="AU1061" s="5" t="str">
        <f t="shared" si="19"/>
        <v>Low</v>
      </c>
      <c r="AV1061" s="5"/>
      <c r="AW1061" s="5"/>
      <c r="AX1061" s="5"/>
      <c r="AY1061" s="5"/>
      <c r="AZ1061" s="5"/>
    </row>
    <row r="1062" ht="14.25" customHeight="1">
      <c r="A1062" s="5">
        <v>4491.0</v>
      </c>
      <c r="B1062" s="5">
        <v>1960.0</v>
      </c>
      <c r="C1062" s="5" t="s">
        <v>56</v>
      </c>
      <c r="D1062" s="5" t="s">
        <v>54</v>
      </c>
      <c r="E1062" s="5">
        <v>62845.0</v>
      </c>
      <c r="F1062" s="2">
        <f t="shared" si="1"/>
        <v>62845</v>
      </c>
      <c r="G1062" s="5">
        <v>0.0</v>
      </c>
      <c r="H1062" s="5">
        <v>0.0</v>
      </c>
      <c r="I1062" s="5" t="s">
        <v>564</v>
      </c>
      <c r="J1062" s="2">
        <f t="array" ref="J1062">INDEX('Purchase Behaviour'!B:B,MATCH(A1062,'Purchase Behaviour'!A:A, 0))</f>
        <v>400.6421121</v>
      </c>
      <c r="K1062" s="2">
        <f t="array" ref="K1062">INDEX('Purchase Behaviour'!C:C, MATCH(A1062,'Purchase Behaviour'!A:A, 0))</f>
        <v>264.2537707</v>
      </c>
      <c r="L1062" s="2">
        <f t="array" ref="L1062">INDEX('Purchase Behaviour'!D:D, MATCH($A1062,'Purchase Behaviour'!$A:$A, 0))</f>
        <v>434.3132733</v>
      </c>
      <c r="M1062" s="2">
        <f t="array" ref="M1062">INDEX('Purchase Behaviour'!E:E, MATCH($A1062,'Purchase Behaviour'!$A:$A, 0))</f>
        <v>363.2673443</v>
      </c>
      <c r="N1062" s="2">
        <f t="array" ref="N1062">INDEX('Purchase Behaviour'!F:F, MATCH($A1062,'Purchase Behaviour'!$A:$A, 0))</f>
        <v>367.6502518</v>
      </c>
      <c r="O1062" s="2">
        <f t="array" ref="O1062">INDEX('Purchase Behaviour'!G:G, MATCH($A1062,'Purchase Behaviour'!$A:$A, 0))</f>
        <v>212.275789</v>
      </c>
      <c r="P1062" s="2">
        <f t="array" ref="P1062">INDEX('Purchase Behaviour'!H:H, MATCH($A1062,'Purchase Behaviour'!$A:$A, 0))</f>
        <v>11</v>
      </c>
      <c r="Q1062" s="2">
        <f t="array" ref="Q1062">INDEX('Purchase Behaviour'!I:I, MATCH($A1062,'Purchase Behaviour'!$A:$A, 0))</f>
        <v>3</v>
      </c>
      <c r="R1062" s="2">
        <f t="array" ref="R1062">INDEX('Purchase Behaviour'!J:J, MATCH($A1062,'Purchase Behaviour'!$A:$A, 0))</f>
        <v>4</v>
      </c>
      <c r="S1062" s="2">
        <f t="array" ref="S1062">INDEX('Purchase Behaviour'!K:K, MATCH($A1062,'Purchase Behaviour'!$A:$A, 0))</f>
        <v>10</v>
      </c>
      <c r="T1062" s="2">
        <f t="array" ref="T1062">INDEX('Purchase Behaviour'!L:L, MATCH($A1062,'Purchase Behaviour'!$A:$A, 0))</f>
        <v>8</v>
      </c>
      <c r="U1062" s="2">
        <f t="array" ref="U1062">INDEX('Purchase Behaviour'!M:M, MATCH($A1062,'Purchase Behaviour'!$A:$A, 0))</f>
        <v>3</v>
      </c>
      <c r="V1062" s="2">
        <f t="array" ref="V1062">INDEX('Campaign Performance'!B:B, MATCH(A1062,'Campaign Performance'!A:A, 0))</f>
        <v>0</v>
      </c>
      <c r="W1062" s="2">
        <f t="array" ref="W1062">INDEX('Campaign Performance'!C:C, MATCH($A1062,'Campaign Performance'!$A:$A, 0))</f>
        <v>1</v>
      </c>
      <c r="X1062" s="2">
        <f t="array" ref="X1062">INDEX('Campaign Performance'!D:D, MATCH($A1062,'Campaign Performance'!$A:$A, 0))</f>
        <v>0</v>
      </c>
      <c r="Y1062" s="2">
        <f t="array" ref="Y1062">INDEX('Campaign Performance'!E:E, MATCH($A1062,'Campaign Performance'!$A:$A, 0))</f>
        <v>0</v>
      </c>
      <c r="Z1062" s="2">
        <f t="array" ref="Z1062">INDEX('Campaign Performance'!F:F, MATCH($A1062,'Campaign Performance'!$A:$A, 0))</f>
        <v>0</v>
      </c>
      <c r="AA1062" s="2">
        <f t="array" ref="AA1062">INDEX('Campaign Performance'!G:G, MATCH($A1062,'Campaign Performance'!$A:$A, 0))</f>
        <v>0</v>
      </c>
      <c r="AB1062" s="2">
        <f t="array" ref="AB1062">INDEX('Campaign Performance'!H:H, MATCH($A1062,'Campaign Performance'!$A:$A, 0))</f>
        <v>0</v>
      </c>
      <c r="AC1062" s="5">
        <f t="shared" si="2"/>
        <v>65</v>
      </c>
      <c r="AD1062" s="5">
        <f t="shared" si="3"/>
        <v>13</v>
      </c>
      <c r="AE1062" s="5">
        <f t="shared" si="4"/>
        <v>2042.402541</v>
      </c>
      <c r="AF1062" s="5">
        <f t="shared" si="5"/>
        <v>1</v>
      </c>
      <c r="AG1062" s="5" t="str">
        <f t="shared" si="6"/>
        <v>No kids</v>
      </c>
      <c r="AH1062" s="5" t="str">
        <f t="shared" si="20"/>
        <v>High income</v>
      </c>
      <c r="AI1062" s="5" t="str">
        <f t="shared" si="7"/>
        <v>No</v>
      </c>
      <c r="AJ1062" s="5" t="str">
        <f t="shared" si="8"/>
        <v>Low Acceptance</v>
      </c>
      <c r="AK1062" s="5">
        <f t="shared" si="9"/>
        <v>3</v>
      </c>
      <c r="AL1062" s="5">
        <f t="shared" si="10"/>
        <v>0.1035146445</v>
      </c>
      <c r="AM1062" s="5">
        <f t="shared" si="11"/>
        <v>0.9696969697</v>
      </c>
      <c r="AN1062" s="5">
        <f t="shared" si="12"/>
        <v>0.1111111111</v>
      </c>
      <c r="AO1062" s="5">
        <f t="shared" si="13"/>
        <v>0.1428571429</v>
      </c>
      <c r="AP1062" s="5">
        <f t="shared" si="14"/>
        <v>0.25</v>
      </c>
      <c r="AQ1062" s="5">
        <f t="shared" si="15"/>
        <v>1</v>
      </c>
      <c r="AR1062" s="5">
        <f t="shared" si="16"/>
        <v>0.472740133</v>
      </c>
      <c r="AS1062" s="5">
        <f t="shared" si="17"/>
        <v>74</v>
      </c>
      <c r="AT1062" s="5">
        <f t="shared" si="18"/>
        <v>0.967396159</v>
      </c>
      <c r="AU1062" s="5" t="str">
        <f t="shared" si="19"/>
        <v>High</v>
      </c>
      <c r="AV1062" s="5"/>
      <c r="AW1062" s="5"/>
      <c r="AX1062" s="5"/>
      <c r="AY1062" s="5"/>
      <c r="AZ1062" s="5"/>
    </row>
    <row r="1063" ht="14.25" customHeight="1">
      <c r="A1063" s="5">
        <v>3759.0</v>
      </c>
      <c r="B1063" s="5">
        <v>1960.0</v>
      </c>
      <c r="C1063" s="5" t="s">
        <v>46</v>
      </c>
      <c r="D1063" s="5" t="s">
        <v>50</v>
      </c>
      <c r="E1063" s="5">
        <v>65196.0</v>
      </c>
      <c r="F1063" s="2">
        <f t="shared" si="1"/>
        <v>65196</v>
      </c>
      <c r="G1063" s="5">
        <v>0.0</v>
      </c>
      <c r="H1063" s="5">
        <v>0.0</v>
      </c>
      <c r="I1063" s="5" t="s">
        <v>480</v>
      </c>
      <c r="J1063" s="2">
        <f t="array" ref="J1063">INDEX('Purchase Behaviour'!B:B,MATCH(A1063,'Purchase Behaviour'!A:A, 0))</f>
        <v>492.422054</v>
      </c>
      <c r="K1063" s="2">
        <f t="array" ref="K1063">INDEX('Purchase Behaviour'!C:C, MATCH(A1063,'Purchase Behaviour'!A:A, 0))</f>
        <v>367.1996403</v>
      </c>
      <c r="L1063" s="2">
        <f t="array" ref="L1063">INDEX('Purchase Behaviour'!D:D, MATCH($A1063,'Purchase Behaviour'!$A:$A, 0))</f>
        <v>278.7498502</v>
      </c>
      <c r="M1063" s="2">
        <f t="array" ref="M1063">INDEX('Purchase Behaviour'!E:E, MATCH($A1063,'Purchase Behaviour'!$A:$A, 0))</f>
        <v>261.13541</v>
      </c>
      <c r="N1063" s="2">
        <f t="array" ref="N1063">INDEX('Purchase Behaviour'!F:F, MATCH($A1063,'Purchase Behaviour'!$A:$A, 0))</f>
        <v>280.9675263</v>
      </c>
      <c r="O1063" s="2">
        <f t="array" ref="O1063">INDEX('Purchase Behaviour'!G:G, MATCH($A1063,'Purchase Behaviour'!$A:$A, 0))</f>
        <v>210.3015364</v>
      </c>
      <c r="P1063" s="2">
        <f t="array" ref="P1063">INDEX('Purchase Behaviour'!H:H, MATCH($A1063,'Purchase Behaviour'!$A:$A, 0))</f>
        <v>2</v>
      </c>
      <c r="Q1063" s="2">
        <f t="array" ref="Q1063">INDEX('Purchase Behaviour'!I:I, MATCH($A1063,'Purchase Behaviour'!$A:$A, 0))</f>
        <v>7</v>
      </c>
      <c r="R1063" s="2">
        <f t="array" ref="R1063">INDEX('Purchase Behaviour'!J:J, MATCH($A1063,'Purchase Behaviour'!$A:$A, 0))</f>
        <v>6</v>
      </c>
      <c r="S1063" s="2">
        <f t="array" ref="S1063">INDEX('Purchase Behaviour'!K:K, MATCH($A1063,'Purchase Behaviour'!$A:$A, 0))</f>
        <v>11</v>
      </c>
      <c r="T1063" s="2">
        <f t="array" ref="T1063">INDEX('Purchase Behaviour'!L:L, MATCH($A1063,'Purchase Behaviour'!$A:$A, 0))</f>
        <v>5</v>
      </c>
      <c r="U1063" s="2">
        <f t="array" ref="U1063">INDEX('Purchase Behaviour'!M:M, MATCH($A1063,'Purchase Behaviour'!$A:$A, 0))</f>
        <v>34</v>
      </c>
      <c r="V1063" s="2">
        <f t="array" ref="V1063">INDEX('Campaign Performance'!B:B, MATCH(A1063,'Campaign Performance'!A:A, 0))</f>
        <v>1</v>
      </c>
      <c r="W1063" s="2">
        <f t="array" ref="W1063">INDEX('Campaign Performance'!C:C, MATCH($A1063,'Campaign Performance'!$A:$A, 0))</f>
        <v>0</v>
      </c>
      <c r="X1063" s="2">
        <f t="array" ref="X1063">INDEX('Campaign Performance'!D:D, MATCH($A1063,'Campaign Performance'!$A:$A, 0))</f>
        <v>0</v>
      </c>
      <c r="Y1063" s="2">
        <f t="array" ref="Y1063">INDEX('Campaign Performance'!E:E, MATCH($A1063,'Campaign Performance'!$A:$A, 0))</f>
        <v>0</v>
      </c>
      <c r="Z1063" s="2">
        <f t="array" ref="Z1063">INDEX('Campaign Performance'!F:F, MATCH($A1063,'Campaign Performance'!$A:$A, 0))</f>
        <v>0</v>
      </c>
      <c r="AA1063" s="2">
        <f t="array" ref="AA1063">INDEX('Campaign Performance'!G:G, MATCH($A1063,'Campaign Performance'!$A:$A, 0))</f>
        <v>0</v>
      </c>
      <c r="AB1063" s="2">
        <f t="array" ref="AB1063">INDEX('Campaign Performance'!H:H, MATCH($A1063,'Campaign Performance'!$A:$A, 0))</f>
        <v>0</v>
      </c>
      <c r="AC1063" s="5">
        <f t="shared" si="2"/>
        <v>65</v>
      </c>
      <c r="AD1063" s="5">
        <f t="shared" si="3"/>
        <v>12</v>
      </c>
      <c r="AE1063" s="5">
        <f t="shared" si="4"/>
        <v>1890.776017</v>
      </c>
      <c r="AF1063" s="5">
        <f t="shared" si="5"/>
        <v>1</v>
      </c>
      <c r="AG1063" s="5" t="str">
        <f t="shared" si="6"/>
        <v>No kids</v>
      </c>
      <c r="AH1063" s="5" t="str">
        <f t="shared" si="20"/>
        <v>High income</v>
      </c>
      <c r="AI1063" s="5" t="str">
        <f t="shared" si="7"/>
        <v>No</v>
      </c>
      <c r="AJ1063" s="5" t="str">
        <f t="shared" si="8"/>
        <v>Low Acceptance</v>
      </c>
      <c r="AK1063" s="5">
        <f t="shared" si="9"/>
        <v>3</v>
      </c>
      <c r="AL1063" s="5">
        <f t="shared" si="10"/>
        <v>0.09582979028</v>
      </c>
      <c r="AM1063" s="5">
        <f t="shared" si="11"/>
        <v>0.6565656566</v>
      </c>
      <c r="AN1063" s="5">
        <f t="shared" si="12"/>
        <v>0.2592592593</v>
      </c>
      <c r="AO1063" s="5">
        <f t="shared" si="13"/>
        <v>0.2142857143</v>
      </c>
      <c r="AP1063" s="5">
        <f t="shared" si="14"/>
        <v>0.25</v>
      </c>
      <c r="AQ1063" s="5">
        <f t="shared" si="15"/>
        <v>1</v>
      </c>
      <c r="AR1063" s="5">
        <f t="shared" si="16"/>
        <v>0.4062446049</v>
      </c>
      <c r="AS1063" s="5">
        <f t="shared" si="17"/>
        <v>311</v>
      </c>
      <c r="AT1063" s="5">
        <f t="shared" si="18"/>
        <v>0.8615453327</v>
      </c>
      <c r="AU1063" s="5" t="str">
        <f t="shared" si="19"/>
        <v>High</v>
      </c>
      <c r="AV1063" s="5"/>
      <c r="AW1063" s="5"/>
      <c r="AX1063" s="5"/>
      <c r="AY1063" s="5"/>
      <c r="AZ1063" s="5"/>
    </row>
    <row r="1064" ht="14.25" customHeight="1">
      <c r="A1064" s="5">
        <v>1162.0</v>
      </c>
      <c r="B1064" s="5">
        <v>1987.0</v>
      </c>
      <c r="C1064" s="5" t="s">
        <v>53</v>
      </c>
      <c r="D1064" s="5" t="s">
        <v>47</v>
      </c>
      <c r="E1064" s="5">
        <v>42000.0</v>
      </c>
      <c r="F1064" s="2">
        <f t="shared" si="1"/>
        <v>42000</v>
      </c>
      <c r="G1064" s="5">
        <v>0.0</v>
      </c>
      <c r="H1064" s="5">
        <v>0.0</v>
      </c>
      <c r="I1064" s="5" t="s">
        <v>314</v>
      </c>
      <c r="J1064" s="2">
        <f t="array" ref="J1064">INDEX('Purchase Behaviour'!B:B,MATCH(A1064,'Purchase Behaviour'!A:A, 0))</f>
        <v>264.5247256</v>
      </c>
      <c r="K1064" s="2">
        <f t="array" ref="K1064">INDEX('Purchase Behaviour'!C:C, MATCH(A1064,'Purchase Behaviour'!A:A, 0))</f>
        <v>142.0649237</v>
      </c>
      <c r="L1064" s="2">
        <f t="array" ref="L1064">INDEX('Purchase Behaviour'!D:D, MATCH($A1064,'Purchase Behaviour'!$A:$A, 0))</f>
        <v>219.6060302</v>
      </c>
      <c r="M1064" s="2">
        <f t="array" ref="M1064">INDEX('Purchase Behaviour'!E:E, MATCH($A1064,'Purchase Behaviour'!$A:$A, 0))</f>
        <v>172.0335103</v>
      </c>
      <c r="N1064" s="2">
        <f t="array" ref="N1064">INDEX('Purchase Behaviour'!F:F, MATCH($A1064,'Purchase Behaviour'!$A:$A, 0))</f>
        <v>244.1061645</v>
      </c>
      <c r="O1064" s="2">
        <f t="array" ref="O1064">INDEX('Purchase Behaviour'!G:G, MATCH($A1064,'Purchase Behaviour'!$A:$A, 0))</f>
        <v>252.8463764</v>
      </c>
      <c r="P1064" s="2">
        <f t="array" ref="P1064">INDEX('Purchase Behaviour'!H:H, MATCH($A1064,'Purchase Behaviour'!$A:$A, 0))</f>
        <v>2</v>
      </c>
      <c r="Q1064" s="2">
        <f t="array" ref="Q1064">INDEX('Purchase Behaviour'!I:I, MATCH($A1064,'Purchase Behaviour'!$A:$A, 0))</f>
        <v>5</v>
      </c>
      <c r="R1064" s="2">
        <f t="array" ref="R1064">INDEX('Purchase Behaviour'!J:J, MATCH($A1064,'Purchase Behaviour'!$A:$A, 0))</f>
        <v>2</v>
      </c>
      <c r="S1064" s="2">
        <f t="array" ref="S1064">INDEX('Purchase Behaviour'!K:K, MATCH($A1064,'Purchase Behaviour'!$A:$A, 0))</f>
        <v>11</v>
      </c>
      <c r="T1064" s="2">
        <f t="array" ref="T1064">INDEX('Purchase Behaviour'!L:L, MATCH($A1064,'Purchase Behaviour'!$A:$A, 0))</f>
        <v>5</v>
      </c>
      <c r="U1064" s="2">
        <f t="array" ref="U1064">INDEX('Purchase Behaviour'!M:M, MATCH($A1064,'Purchase Behaviour'!$A:$A, 0))</f>
        <v>23</v>
      </c>
      <c r="V1064" s="2">
        <f t="array" ref="V1064">INDEX('Campaign Performance'!B:B, MATCH(A1064,'Campaign Performance'!A:A, 0))</f>
        <v>0</v>
      </c>
      <c r="W1064" s="2">
        <f t="array" ref="W1064">INDEX('Campaign Performance'!C:C, MATCH($A1064,'Campaign Performance'!$A:$A, 0))</f>
        <v>0</v>
      </c>
      <c r="X1064" s="2">
        <f t="array" ref="X1064">INDEX('Campaign Performance'!D:D, MATCH($A1064,'Campaign Performance'!$A:$A, 0))</f>
        <v>0</v>
      </c>
      <c r="Y1064" s="2">
        <f t="array" ref="Y1064">INDEX('Campaign Performance'!E:E, MATCH($A1064,'Campaign Performance'!$A:$A, 0))</f>
        <v>0</v>
      </c>
      <c r="Z1064" s="2">
        <f t="array" ref="Z1064">INDEX('Campaign Performance'!F:F, MATCH($A1064,'Campaign Performance'!$A:$A, 0))</f>
        <v>0</v>
      </c>
      <c r="AA1064" s="2">
        <f t="array" ref="AA1064">INDEX('Campaign Performance'!G:G, MATCH($A1064,'Campaign Performance'!$A:$A, 0))</f>
        <v>0</v>
      </c>
      <c r="AB1064" s="2">
        <f t="array" ref="AB1064">INDEX('Campaign Performance'!H:H, MATCH($A1064,'Campaign Performance'!$A:$A, 0))</f>
        <v>1</v>
      </c>
      <c r="AC1064" s="5">
        <f t="shared" si="2"/>
        <v>38</v>
      </c>
      <c r="AD1064" s="5">
        <f t="shared" si="3"/>
        <v>12</v>
      </c>
      <c r="AE1064" s="5">
        <f t="shared" si="4"/>
        <v>1295.181731</v>
      </c>
      <c r="AF1064" s="5">
        <f t="shared" si="5"/>
        <v>0</v>
      </c>
      <c r="AG1064" s="5" t="str">
        <f t="shared" si="6"/>
        <v>No kids</v>
      </c>
      <c r="AH1064" s="5" t="str">
        <f t="shared" si="20"/>
        <v>Mid income</v>
      </c>
      <c r="AI1064" s="5" t="str">
        <f t="shared" si="7"/>
        <v>Yes</v>
      </c>
      <c r="AJ1064" s="5" t="str">
        <f t="shared" si="8"/>
        <v>No Acceptance</v>
      </c>
      <c r="AK1064" s="5">
        <f t="shared" si="9"/>
        <v>2</v>
      </c>
      <c r="AL1064" s="5">
        <f t="shared" si="10"/>
        <v>0.0656434144</v>
      </c>
      <c r="AM1064" s="5">
        <f t="shared" si="11"/>
        <v>0.7676767677</v>
      </c>
      <c r="AN1064" s="5">
        <f t="shared" si="12"/>
        <v>0.1851851852</v>
      </c>
      <c r="AO1064" s="5">
        <f t="shared" si="13"/>
        <v>0.07142857143</v>
      </c>
      <c r="AP1064" s="5">
        <f t="shared" si="14"/>
        <v>0</v>
      </c>
      <c r="AQ1064" s="5">
        <f t="shared" si="15"/>
        <v>0.5</v>
      </c>
      <c r="AR1064" s="5">
        <f t="shared" si="16"/>
        <v>0.3316345188</v>
      </c>
      <c r="AS1064" s="5">
        <f t="shared" si="17"/>
        <v>714</v>
      </c>
      <c r="AT1064" s="5">
        <f t="shared" si="18"/>
        <v>0.6815542653</v>
      </c>
      <c r="AU1064" s="5" t="str">
        <f t="shared" si="19"/>
        <v>Mid</v>
      </c>
      <c r="AV1064" s="5"/>
      <c r="AW1064" s="5"/>
      <c r="AX1064" s="5"/>
      <c r="AY1064" s="5"/>
      <c r="AZ1064" s="5"/>
    </row>
    <row r="1065" ht="14.25" customHeight="1">
      <c r="A1065" s="5">
        <v>2055.0</v>
      </c>
      <c r="B1065" s="5">
        <v>1973.0</v>
      </c>
      <c r="C1065" s="5" t="s">
        <v>53</v>
      </c>
      <c r="D1065" s="5" t="s">
        <v>58</v>
      </c>
      <c r="E1065" s="5">
        <v>35860.0</v>
      </c>
      <c r="F1065" s="2">
        <f t="shared" si="1"/>
        <v>35860</v>
      </c>
      <c r="G1065" s="5">
        <v>0.0</v>
      </c>
      <c r="H1065" s="5">
        <v>1.0</v>
      </c>
      <c r="I1065" s="5" t="s">
        <v>172</v>
      </c>
      <c r="J1065" s="2">
        <f t="array" ref="J1065">INDEX('Purchase Behaviour'!B:B,MATCH(A1065,'Purchase Behaviour'!A:A, 0))</f>
        <v>136.2323371</v>
      </c>
      <c r="K1065" s="2">
        <f t="array" ref="K1065">INDEX('Purchase Behaviour'!C:C, MATCH(A1065,'Purchase Behaviour'!A:A, 0))</f>
        <v>169.7280335</v>
      </c>
      <c r="L1065" s="2">
        <f t="array" ref="L1065">INDEX('Purchase Behaviour'!D:D, MATCH($A1065,'Purchase Behaviour'!$A:$A, 0))</f>
        <v>92.33401662</v>
      </c>
      <c r="M1065" s="2">
        <f t="array" ref="M1065">INDEX('Purchase Behaviour'!E:E, MATCH($A1065,'Purchase Behaviour'!$A:$A, 0))</f>
        <v>264.9616564</v>
      </c>
      <c r="N1065" s="2">
        <f t="array" ref="N1065">INDEX('Purchase Behaviour'!F:F, MATCH($A1065,'Purchase Behaviour'!$A:$A, 0))</f>
        <v>230.2300504</v>
      </c>
      <c r="O1065" s="2">
        <f t="array" ref="O1065">INDEX('Purchase Behaviour'!G:G, MATCH($A1065,'Purchase Behaviour'!$A:$A, 0))</f>
        <v>94.96151235</v>
      </c>
      <c r="P1065" s="2">
        <f t="array" ref="P1065">INDEX('Purchase Behaviour'!H:H, MATCH($A1065,'Purchase Behaviour'!$A:$A, 0))</f>
        <v>2</v>
      </c>
      <c r="Q1065" s="2">
        <f t="array" ref="Q1065">INDEX('Purchase Behaviour'!I:I, MATCH($A1065,'Purchase Behaviour'!$A:$A, 0))</f>
        <v>1</v>
      </c>
      <c r="R1065" s="2">
        <f t="array" ref="R1065">INDEX('Purchase Behaviour'!J:J, MATCH($A1065,'Purchase Behaviour'!$A:$A, 0))</f>
        <v>1</v>
      </c>
      <c r="S1065" s="2">
        <f t="array" ref="S1065">INDEX('Purchase Behaviour'!K:K, MATCH($A1065,'Purchase Behaviour'!$A:$A, 0))</f>
        <v>2</v>
      </c>
      <c r="T1065" s="2">
        <f t="array" ref="T1065">INDEX('Purchase Behaviour'!L:L, MATCH($A1065,'Purchase Behaviour'!$A:$A, 0))</f>
        <v>5</v>
      </c>
      <c r="U1065" s="2">
        <f t="array" ref="U1065">INDEX('Purchase Behaviour'!M:M, MATCH($A1065,'Purchase Behaviour'!$A:$A, 0))</f>
        <v>37</v>
      </c>
      <c r="V1065" s="2">
        <f t="array" ref="V1065">INDEX('Campaign Performance'!B:B, MATCH(A1065,'Campaign Performance'!A:A, 0))</f>
        <v>1</v>
      </c>
      <c r="W1065" s="2">
        <f t="array" ref="W1065">INDEX('Campaign Performance'!C:C, MATCH($A1065,'Campaign Performance'!$A:$A, 0))</f>
        <v>0</v>
      </c>
      <c r="X1065" s="2">
        <f t="array" ref="X1065">INDEX('Campaign Performance'!D:D, MATCH($A1065,'Campaign Performance'!$A:$A, 0))</f>
        <v>0</v>
      </c>
      <c r="Y1065" s="2">
        <f t="array" ref="Y1065">INDEX('Campaign Performance'!E:E, MATCH($A1065,'Campaign Performance'!$A:$A, 0))</f>
        <v>0</v>
      </c>
      <c r="Z1065" s="2">
        <f t="array" ref="Z1065">INDEX('Campaign Performance'!F:F, MATCH($A1065,'Campaign Performance'!$A:$A, 0))</f>
        <v>0</v>
      </c>
      <c r="AA1065" s="2">
        <f t="array" ref="AA1065">INDEX('Campaign Performance'!G:G, MATCH($A1065,'Campaign Performance'!$A:$A, 0))</f>
        <v>0</v>
      </c>
      <c r="AB1065" s="2">
        <f t="array" ref="AB1065">INDEX('Campaign Performance'!H:H, MATCH($A1065,'Campaign Performance'!$A:$A, 0))</f>
        <v>0</v>
      </c>
      <c r="AC1065" s="5">
        <f t="shared" si="2"/>
        <v>52</v>
      </c>
      <c r="AD1065" s="5">
        <f t="shared" si="3"/>
        <v>11</v>
      </c>
      <c r="AE1065" s="5">
        <f t="shared" si="4"/>
        <v>988.4476063</v>
      </c>
      <c r="AF1065" s="5">
        <f t="shared" si="5"/>
        <v>1</v>
      </c>
      <c r="AG1065" s="5" t="str">
        <f t="shared" si="6"/>
        <v>Small family</v>
      </c>
      <c r="AH1065" s="5" t="str">
        <f t="shared" si="20"/>
        <v>Mid income</v>
      </c>
      <c r="AI1065" s="5" t="str">
        <f t="shared" si="7"/>
        <v>No</v>
      </c>
      <c r="AJ1065" s="5" t="str">
        <f t="shared" si="8"/>
        <v>Low Acceptance</v>
      </c>
      <c r="AK1065" s="5">
        <f t="shared" si="9"/>
        <v>2</v>
      </c>
      <c r="AL1065" s="5">
        <f t="shared" si="10"/>
        <v>0.05009727538</v>
      </c>
      <c r="AM1065" s="5">
        <f t="shared" si="11"/>
        <v>0.6262626263</v>
      </c>
      <c r="AN1065" s="5">
        <f t="shared" si="12"/>
        <v>0.03703703704</v>
      </c>
      <c r="AO1065" s="5">
        <f t="shared" si="13"/>
        <v>0.03571428571</v>
      </c>
      <c r="AP1065" s="5">
        <f t="shared" si="14"/>
        <v>0.25</v>
      </c>
      <c r="AQ1065" s="5">
        <f t="shared" si="15"/>
        <v>0.5</v>
      </c>
      <c r="AR1065" s="5">
        <f t="shared" si="16"/>
        <v>0.2845300909</v>
      </c>
      <c r="AS1065" s="5">
        <f t="shared" si="17"/>
        <v>1076</v>
      </c>
      <c r="AT1065" s="5">
        <f t="shared" si="18"/>
        <v>0.5198749442</v>
      </c>
      <c r="AU1065" s="5" t="str">
        <f t="shared" si="19"/>
        <v>Mid</v>
      </c>
      <c r="AV1065" s="5"/>
      <c r="AW1065" s="5"/>
      <c r="AX1065" s="5"/>
      <c r="AY1065" s="5"/>
      <c r="AZ1065" s="5"/>
    </row>
    <row r="1066" ht="14.25" customHeight="1">
      <c r="A1066" s="5">
        <v>10766.0</v>
      </c>
      <c r="B1066" s="5">
        <v>1964.0</v>
      </c>
      <c r="C1066" s="5" t="s">
        <v>53</v>
      </c>
      <c r="D1066" s="5" t="s">
        <v>54</v>
      </c>
      <c r="E1066" s="5">
        <v>65526.0</v>
      </c>
      <c r="F1066" s="2">
        <f t="shared" si="1"/>
        <v>65526</v>
      </c>
      <c r="G1066" s="5">
        <v>0.0</v>
      </c>
      <c r="H1066" s="5">
        <v>0.0</v>
      </c>
      <c r="I1066" s="5" t="s">
        <v>235</v>
      </c>
      <c r="J1066" s="2">
        <f t="array" ref="J1066">INDEX('Purchase Behaviour'!B:B,MATCH(A1066,'Purchase Behaviour'!A:A, 0))</f>
        <v>226.5596466</v>
      </c>
      <c r="K1066" s="2">
        <f t="array" ref="K1066">INDEX('Purchase Behaviour'!C:C, MATCH(A1066,'Purchase Behaviour'!A:A, 0))</f>
        <v>300.0114106</v>
      </c>
      <c r="L1066" s="2">
        <f t="array" ref="L1066">INDEX('Purchase Behaviour'!D:D, MATCH($A1066,'Purchase Behaviour'!$A:$A, 0))</f>
        <v>317.4269721</v>
      </c>
      <c r="M1066" s="2">
        <f t="array" ref="M1066">INDEX('Purchase Behaviour'!E:E, MATCH($A1066,'Purchase Behaviour'!$A:$A, 0))</f>
        <v>244.7050106</v>
      </c>
      <c r="N1066" s="2">
        <f t="array" ref="N1066">INDEX('Purchase Behaviour'!F:F, MATCH($A1066,'Purchase Behaviour'!$A:$A, 0))</f>
        <v>198.6649168</v>
      </c>
      <c r="O1066" s="2">
        <f t="array" ref="O1066">INDEX('Purchase Behaviour'!G:G, MATCH($A1066,'Purchase Behaviour'!$A:$A, 0))</f>
        <v>353.1723728</v>
      </c>
      <c r="P1066" s="2">
        <f t="array" ref="P1066">INDEX('Purchase Behaviour'!H:H, MATCH($A1066,'Purchase Behaviour'!$A:$A, 0))</f>
        <v>1</v>
      </c>
      <c r="Q1066" s="2">
        <f t="array" ref="Q1066">INDEX('Purchase Behaviour'!I:I, MATCH($A1066,'Purchase Behaviour'!$A:$A, 0))</f>
        <v>4</v>
      </c>
      <c r="R1066" s="2">
        <f t="array" ref="R1066">INDEX('Purchase Behaviour'!J:J, MATCH($A1066,'Purchase Behaviour'!$A:$A, 0))</f>
        <v>4</v>
      </c>
      <c r="S1066" s="2">
        <f t="array" ref="S1066">INDEX('Purchase Behaviour'!K:K, MATCH($A1066,'Purchase Behaviour'!$A:$A, 0))</f>
        <v>8</v>
      </c>
      <c r="T1066" s="2">
        <f t="array" ref="T1066">INDEX('Purchase Behaviour'!L:L, MATCH($A1066,'Purchase Behaviour'!$A:$A, 0))</f>
        <v>2</v>
      </c>
      <c r="U1066" s="2">
        <f t="array" ref="U1066">INDEX('Purchase Behaviour'!M:M, MATCH($A1066,'Purchase Behaviour'!$A:$A, 0))</f>
        <v>22</v>
      </c>
      <c r="V1066" s="2">
        <f t="array" ref="V1066">INDEX('Campaign Performance'!B:B, MATCH(A1066,'Campaign Performance'!A:A, 0))</f>
        <v>0</v>
      </c>
      <c r="W1066" s="2">
        <f t="array" ref="W1066">INDEX('Campaign Performance'!C:C, MATCH($A1066,'Campaign Performance'!$A:$A, 0))</f>
        <v>0</v>
      </c>
      <c r="X1066" s="2">
        <f t="array" ref="X1066">INDEX('Campaign Performance'!D:D, MATCH($A1066,'Campaign Performance'!$A:$A, 0))</f>
        <v>0</v>
      </c>
      <c r="Y1066" s="2">
        <f t="array" ref="Y1066">INDEX('Campaign Performance'!E:E, MATCH($A1066,'Campaign Performance'!$A:$A, 0))</f>
        <v>0</v>
      </c>
      <c r="Z1066" s="2">
        <f t="array" ref="Z1066">INDEX('Campaign Performance'!F:F, MATCH($A1066,'Campaign Performance'!$A:$A, 0))</f>
        <v>0</v>
      </c>
      <c r="AA1066" s="2">
        <f t="array" ref="AA1066">INDEX('Campaign Performance'!G:G, MATCH($A1066,'Campaign Performance'!$A:$A, 0))</f>
        <v>0</v>
      </c>
      <c r="AB1066" s="2">
        <f t="array" ref="AB1066">INDEX('Campaign Performance'!H:H, MATCH($A1066,'Campaign Performance'!$A:$A, 0))</f>
        <v>0</v>
      </c>
      <c r="AC1066" s="5">
        <f t="shared" si="2"/>
        <v>61</v>
      </c>
      <c r="AD1066" s="5">
        <f t="shared" si="3"/>
        <v>11</v>
      </c>
      <c r="AE1066" s="5">
        <f t="shared" si="4"/>
        <v>1640.54033</v>
      </c>
      <c r="AF1066" s="5">
        <f t="shared" si="5"/>
        <v>0</v>
      </c>
      <c r="AG1066" s="5" t="str">
        <f t="shared" si="6"/>
        <v>No kids</v>
      </c>
      <c r="AH1066" s="5" t="str">
        <f t="shared" si="20"/>
        <v>High income</v>
      </c>
      <c r="AI1066" s="5" t="str">
        <f t="shared" si="7"/>
        <v>No</v>
      </c>
      <c r="AJ1066" s="5" t="str">
        <f t="shared" si="8"/>
        <v>No Acceptance</v>
      </c>
      <c r="AK1066" s="5">
        <f t="shared" si="9"/>
        <v>3</v>
      </c>
      <c r="AL1066" s="5">
        <f t="shared" si="10"/>
        <v>0.08314714926</v>
      </c>
      <c r="AM1066" s="5">
        <f t="shared" si="11"/>
        <v>0.7777777778</v>
      </c>
      <c r="AN1066" s="5">
        <f t="shared" si="12"/>
        <v>0.1481481481</v>
      </c>
      <c r="AO1066" s="5">
        <f t="shared" si="13"/>
        <v>0.1428571429</v>
      </c>
      <c r="AP1066" s="5">
        <f t="shared" si="14"/>
        <v>0</v>
      </c>
      <c r="AQ1066" s="5">
        <f t="shared" si="15"/>
        <v>1</v>
      </c>
      <c r="AR1066" s="5">
        <f t="shared" si="16"/>
        <v>0.3906280572</v>
      </c>
      <c r="AS1066" s="5">
        <f t="shared" si="17"/>
        <v>377</v>
      </c>
      <c r="AT1066" s="5">
        <f t="shared" si="18"/>
        <v>0.8320678874</v>
      </c>
      <c r="AU1066" s="5" t="str">
        <f t="shared" si="19"/>
        <v>High</v>
      </c>
      <c r="AV1066" s="5"/>
      <c r="AW1066" s="5"/>
      <c r="AX1066" s="5"/>
      <c r="AY1066" s="5"/>
      <c r="AZ1066" s="5"/>
    </row>
    <row r="1067" ht="14.25" customHeight="1">
      <c r="A1067" s="5">
        <v>4415.0</v>
      </c>
      <c r="B1067" s="5">
        <v>1961.0</v>
      </c>
      <c r="C1067" s="5" t="s">
        <v>46</v>
      </c>
      <c r="D1067" s="5" t="s">
        <v>54</v>
      </c>
      <c r="E1067" s="5">
        <v>16860.0</v>
      </c>
      <c r="F1067" s="2">
        <f t="shared" si="1"/>
        <v>16860</v>
      </c>
      <c r="G1067" s="5">
        <v>0.0</v>
      </c>
      <c r="H1067" s="5">
        <v>1.0</v>
      </c>
      <c r="I1067" s="5" t="s">
        <v>201</v>
      </c>
      <c r="J1067" s="2">
        <f t="array" ref="J1067">INDEX('Purchase Behaviour'!B:B,MATCH(A1067,'Purchase Behaviour'!A:A, 0))</f>
        <v>125.5801307</v>
      </c>
      <c r="K1067" s="2">
        <f t="array" ref="K1067">INDEX('Purchase Behaviour'!C:C, MATCH(A1067,'Purchase Behaviour'!A:A, 0))</f>
        <v>82.08532708</v>
      </c>
      <c r="L1067" s="2">
        <f t="array" ref="L1067">INDEX('Purchase Behaviour'!D:D, MATCH($A1067,'Purchase Behaviour'!$A:$A, 0))</f>
        <v>73.14334209</v>
      </c>
      <c r="M1067" s="2">
        <f t="array" ref="M1067">INDEX('Purchase Behaviour'!E:E, MATCH($A1067,'Purchase Behaviour'!$A:$A, 0))</f>
        <v>70.42940833</v>
      </c>
      <c r="N1067" s="2">
        <f t="array" ref="N1067">INDEX('Purchase Behaviour'!F:F, MATCH($A1067,'Purchase Behaviour'!$A:$A, 0))</f>
        <v>52.36139833</v>
      </c>
      <c r="O1067" s="2">
        <f t="array" ref="O1067">INDEX('Purchase Behaviour'!G:G, MATCH($A1067,'Purchase Behaviour'!$A:$A, 0))</f>
        <v>63.32633548</v>
      </c>
      <c r="P1067" s="2">
        <f t="array" ref="P1067">INDEX('Purchase Behaviour'!H:H, MATCH($A1067,'Purchase Behaviour'!$A:$A, 0))</f>
        <v>3</v>
      </c>
      <c r="Q1067" s="2">
        <f t="array" ref="Q1067">INDEX('Purchase Behaviour'!I:I, MATCH($A1067,'Purchase Behaviour'!$A:$A, 0))</f>
        <v>1</v>
      </c>
      <c r="R1067" s="2">
        <f t="array" ref="R1067">INDEX('Purchase Behaviour'!J:J, MATCH($A1067,'Purchase Behaviour'!$A:$A, 0))</f>
        <v>1</v>
      </c>
      <c r="S1067" s="2">
        <f t="array" ref="S1067">INDEX('Purchase Behaviour'!K:K, MATCH($A1067,'Purchase Behaviour'!$A:$A, 0))</f>
        <v>3</v>
      </c>
      <c r="T1067" s="2">
        <f t="array" ref="T1067">INDEX('Purchase Behaviour'!L:L, MATCH($A1067,'Purchase Behaviour'!$A:$A, 0))</f>
        <v>7</v>
      </c>
      <c r="U1067" s="2">
        <f t="array" ref="U1067">INDEX('Purchase Behaviour'!M:M, MATCH($A1067,'Purchase Behaviour'!$A:$A, 0))</f>
        <v>19</v>
      </c>
      <c r="V1067" s="2">
        <f t="array" ref="V1067">INDEX('Campaign Performance'!B:B, MATCH(A1067,'Campaign Performance'!A:A, 0))</f>
        <v>0</v>
      </c>
      <c r="W1067" s="2">
        <f t="array" ref="W1067">INDEX('Campaign Performance'!C:C, MATCH($A1067,'Campaign Performance'!$A:$A, 0))</f>
        <v>0</v>
      </c>
      <c r="X1067" s="2">
        <f t="array" ref="X1067">INDEX('Campaign Performance'!D:D, MATCH($A1067,'Campaign Performance'!$A:$A, 0))</f>
        <v>0</v>
      </c>
      <c r="Y1067" s="2">
        <f t="array" ref="Y1067">INDEX('Campaign Performance'!E:E, MATCH($A1067,'Campaign Performance'!$A:$A, 0))</f>
        <v>0</v>
      </c>
      <c r="Z1067" s="2">
        <f t="array" ref="Z1067">INDEX('Campaign Performance'!F:F, MATCH($A1067,'Campaign Performance'!$A:$A, 0))</f>
        <v>0</v>
      </c>
      <c r="AA1067" s="2">
        <f t="array" ref="AA1067">INDEX('Campaign Performance'!G:G, MATCH($A1067,'Campaign Performance'!$A:$A, 0))</f>
        <v>0</v>
      </c>
      <c r="AB1067" s="2">
        <f t="array" ref="AB1067">INDEX('Campaign Performance'!H:H, MATCH($A1067,'Campaign Performance'!$A:$A, 0))</f>
        <v>0</v>
      </c>
      <c r="AC1067" s="5">
        <f t="shared" si="2"/>
        <v>64</v>
      </c>
      <c r="AD1067" s="5">
        <f t="shared" si="3"/>
        <v>13</v>
      </c>
      <c r="AE1067" s="5">
        <f t="shared" si="4"/>
        <v>466.925942</v>
      </c>
      <c r="AF1067" s="5">
        <f t="shared" si="5"/>
        <v>0</v>
      </c>
      <c r="AG1067" s="5" t="str">
        <f t="shared" si="6"/>
        <v>Small family</v>
      </c>
      <c r="AH1067" s="5" t="str">
        <f t="shared" si="20"/>
        <v>Low income</v>
      </c>
      <c r="AI1067" s="5" t="str">
        <f t="shared" si="7"/>
        <v>No</v>
      </c>
      <c r="AJ1067" s="5" t="str">
        <f t="shared" si="8"/>
        <v>No Acceptance</v>
      </c>
      <c r="AK1067" s="5">
        <f t="shared" si="9"/>
        <v>1</v>
      </c>
      <c r="AL1067" s="5">
        <f t="shared" si="10"/>
        <v>0.02366510612</v>
      </c>
      <c r="AM1067" s="5">
        <f t="shared" si="11"/>
        <v>0.8080808081</v>
      </c>
      <c r="AN1067" s="5">
        <f t="shared" si="12"/>
        <v>0.03703703704</v>
      </c>
      <c r="AO1067" s="5">
        <f t="shared" si="13"/>
        <v>0.03571428571</v>
      </c>
      <c r="AP1067" s="5">
        <f t="shared" si="14"/>
        <v>0</v>
      </c>
      <c r="AQ1067" s="5">
        <f t="shared" si="15"/>
        <v>0</v>
      </c>
      <c r="AR1067" s="5">
        <f t="shared" si="16"/>
        <v>0.2574675031</v>
      </c>
      <c r="AS1067" s="5">
        <f t="shared" si="17"/>
        <v>1268</v>
      </c>
      <c r="AT1067" s="5">
        <f t="shared" si="18"/>
        <v>0.4341223761</v>
      </c>
      <c r="AU1067" s="5" t="str">
        <f t="shared" si="19"/>
        <v>Low</v>
      </c>
      <c r="AV1067" s="5"/>
      <c r="AW1067" s="5"/>
      <c r="AX1067" s="5"/>
      <c r="AY1067" s="5"/>
      <c r="AZ1067" s="5"/>
    </row>
    <row r="1068" ht="14.25" customHeight="1">
      <c r="A1068" s="5">
        <v>3005.0</v>
      </c>
      <c r="B1068" s="5">
        <v>1992.0</v>
      </c>
      <c r="C1068" s="5" t="s">
        <v>46</v>
      </c>
      <c r="D1068" s="5" t="s">
        <v>47</v>
      </c>
      <c r="E1068" s="5">
        <v>83528.0</v>
      </c>
      <c r="F1068" s="2">
        <f t="shared" si="1"/>
        <v>83528</v>
      </c>
      <c r="G1068" s="5">
        <v>0.0</v>
      </c>
      <c r="H1068" s="5">
        <v>1.0</v>
      </c>
      <c r="I1068" s="5" t="s">
        <v>584</v>
      </c>
      <c r="J1068" s="2">
        <f t="array" ref="J1068">INDEX('Purchase Behaviour'!B:B,MATCH(A1068,'Purchase Behaviour'!A:A, 0))</f>
        <v>544.9811458</v>
      </c>
      <c r="K1068" s="2">
        <f t="array" ref="K1068">INDEX('Purchase Behaviour'!C:C, MATCH(A1068,'Purchase Behaviour'!A:A, 0))</f>
        <v>134.8220827</v>
      </c>
      <c r="L1068" s="2">
        <f t="array" ref="L1068">INDEX('Purchase Behaviour'!D:D, MATCH($A1068,'Purchase Behaviour'!$A:$A, 0))</f>
        <v>408.6424966</v>
      </c>
      <c r="M1068" s="2">
        <f t="array" ref="M1068">INDEX('Purchase Behaviour'!E:E, MATCH($A1068,'Purchase Behaviour'!$A:$A, 0))</f>
        <v>403.2518314</v>
      </c>
      <c r="N1068" s="2">
        <f t="array" ref="N1068">INDEX('Purchase Behaviour'!F:F, MATCH($A1068,'Purchase Behaviour'!$A:$A, 0))</f>
        <v>414.8193867</v>
      </c>
      <c r="O1068" s="2">
        <f t="array" ref="O1068">INDEX('Purchase Behaviour'!G:G, MATCH($A1068,'Purchase Behaviour'!$A:$A, 0))</f>
        <v>492.7106985</v>
      </c>
      <c r="P1068" s="2">
        <f t="array" ref="P1068">INDEX('Purchase Behaviour'!H:H, MATCH($A1068,'Purchase Behaviour'!$A:$A, 0))</f>
        <v>1</v>
      </c>
      <c r="Q1068" s="2">
        <f t="array" ref="Q1068">INDEX('Purchase Behaviour'!I:I, MATCH($A1068,'Purchase Behaviour'!$A:$A, 0))</f>
        <v>4</v>
      </c>
      <c r="R1068" s="2">
        <f t="array" ref="R1068">INDEX('Purchase Behaviour'!J:J, MATCH($A1068,'Purchase Behaviour'!$A:$A, 0))</f>
        <v>10</v>
      </c>
      <c r="S1068" s="2">
        <f t="array" ref="S1068">INDEX('Purchase Behaviour'!K:K, MATCH($A1068,'Purchase Behaviour'!$A:$A, 0))</f>
        <v>8</v>
      </c>
      <c r="T1068" s="2">
        <f t="array" ref="T1068">INDEX('Purchase Behaviour'!L:L, MATCH($A1068,'Purchase Behaviour'!$A:$A, 0))</f>
        <v>1</v>
      </c>
      <c r="U1068" s="2">
        <f t="array" ref="U1068">INDEX('Purchase Behaviour'!M:M, MATCH($A1068,'Purchase Behaviour'!$A:$A, 0))</f>
        <v>7</v>
      </c>
      <c r="V1068" s="2">
        <f t="array" ref="V1068">INDEX('Campaign Performance'!B:B, MATCH(A1068,'Campaign Performance'!A:A, 0))</f>
        <v>1</v>
      </c>
      <c r="W1068" s="2">
        <f t="array" ref="W1068">INDEX('Campaign Performance'!C:C, MATCH($A1068,'Campaign Performance'!$A:$A, 0))</f>
        <v>0</v>
      </c>
      <c r="X1068" s="2">
        <f t="array" ref="X1068">INDEX('Campaign Performance'!D:D, MATCH($A1068,'Campaign Performance'!$A:$A, 0))</f>
        <v>0</v>
      </c>
      <c r="Y1068" s="2">
        <f t="array" ref="Y1068">INDEX('Campaign Performance'!E:E, MATCH($A1068,'Campaign Performance'!$A:$A, 0))</f>
        <v>1</v>
      </c>
      <c r="Z1068" s="2">
        <f t="array" ref="Z1068">INDEX('Campaign Performance'!F:F, MATCH($A1068,'Campaign Performance'!$A:$A, 0))</f>
        <v>0</v>
      </c>
      <c r="AA1068" s="2">
        <f t="array" ref="AA1068">INDEX('Campaign Performance'!G:G, MATCH($A1068,'Campaign Performance'!$A:$A, 0))</f>
        <v>0</v>
      </c>
      <c r="AB1068" s="2">
        <f t="array" ref="AB1068">INDEX('Campaign Performance'!H:H, MATCH($A1068,'Campaign Performance'!$A:$A, 0))</f>
        <v>1</v>
      </c>
      <c r="AC1068" s="5">
        <f t="shared" si="2"/>
        <v>33</v>
      </c>
      <c r="AD1068" s="5">
        <f t="shared" si="3"/>
        <v>11</v>
      </c>
      <c r="AE1068" s="5">
        <f t="shared" si="4"/>
        <v>2399.227642</v>
      </c>
      <c r="AF1068" s="5">
        <f t="shared" si="5"/>
        <v>2</v>
      </c>
      <c r="AG1068" s="5" t="str">
        <f t="shared" si="6"/>
        <v>Small family</v>
      </c>
      <c r="AH1068" s="5" t="str">
        <f t="shared" si="20"/>
        <v>High income</v>
      </c>
      <c r="AI1068" s="5" t="str">
        <f t="shared" si="7"/>
        <v>Yes</v>
      </c>
      <c r="AJ1068" s="5" t="str">
        <f t="shared" si="8"/>
        <v>Mid Acceptance</v>
      </c>
      <c r="AK1068" s="5">
        <f t="shared" si="9"/>
        <v>3</v>
      </c>
      <c r="AL1068" s="5">
        <f t="shared" si="10"/>
        <v>0.1215995335</v>
      </c>
      <c r="AM1068" s="5">
        <f t="shared" si="11"/>
        <v>0.9292929293</v>
      </c>
      <c r="AN1068" s="5">
        <f t="shared" si="12"/>
        <v>0.1481481481</v>
      </c>
      <c r="AO1068" s="5">
        <f t="shared" si="13"/>
        <v>0.3571428571</v>
      </c>
      <c r="AP1068" s="5">
        <f t="shared" si="14"/>
        <v>0.5</v>
      </c>
      <c r="AQ1068" s="5">
        <f t="shared" si="15"/>
        <v>1</v>
      </c>
      <c r="AR1068" s="5">
        <f t="shared" si="16"/>
        <v>0.5171242701</v>
      </c>
      <c r="AS1068" s="5">
        <f t="shared" si="17"/>
        <v>18</v>
      </c>
      <c r="AT1068" s="5">
        <f t="shared" si="18"/>
        <v>0.9924073247</v>
      </c>
      <c r="AU1068" s="5" t="str">
        <f t="shared" si="19"/>
        <v>High</v>
      </c>
      <c r="AV1068" s="5"/>
      <c r="AW1068" s="5"/>
      <c r="AX1068" s="5"/>
      <c r="AY1068" s="5"/>
      <c r="AZ1068" s="5"/>
    </row>
    <row r="1069" ht="14.25" customHeight="1">
      <c r="A1069" s="5">
        <v>2223.0</v>
      </c>
      <c r="B1069" s="5">
        <v>1965.0</v>
      </c>
      <c r="C1069" s="5" t="s">
        <v>70</v>
      </c>
      <c r="D1069" s="5" t="s">
        <v>58</v>
      </c>
      <c r="E1069" s="5">
        <v>64176.0</v>
      </c>
      <c r="F1069" s="2">
        <f t="shared" si="1"/>
        <v>64176</v>
      </c>
      <c r="G1069" s="5">
        <v>0.0</v>
      </c>
      <c r="H1069" s="5">
        <v>0.0</v>
      </c>
      <c r="I1069" s="5" t="s">
        <v>468</v>
      </c>
      <c r="J1069" s="2">
        <f t="array" ref="J1069">INDEX('Purchase Behaviour'!B:B,MATCH(A1069,'Purchase Behaviour'!A:A, 0))</f>
        <v>313.0883711</v>
      </c>
      <c r="K1069" s="2">
        <f t="array" ref="K1069">INDEX('Purchase Behaviour'!C:C, MATCH(A1069,'Purchase Behaviour'!A:A, 0))</f>
        <v>262.469998</v>
      </c>
      <c r="L1069" s="2">
        <f t="array" ref="L1069">INDEX('Purchase Behaviour'!D:D, MATCH($A1069,'Purchase Behaviour'!$A:$A, 0))</f>
        <v>242.5552714</v>
      </c>
      <c r="M1069" s="2">
        <f t="array" ref="M1069">INDEX('Purchase Behaviour'!E:E, MATCH($A1069,'Purchase Behaviour'!$A:$A, 0))</f>
        <v>434.6602005</v>
      </c>
      <c r="N1069" s="2">
        <f t="array" ref="N1069">INDEX('Purchase Behaviour'!F:F, MATCH($A1069,'Purchase Behaviour'!$A:$A, 0))</f>
        <v>409.3774042</v>
      </c>
      <c r="O1069" s="2">
        <f t="array" ref="O1069">INDEX('Purchase Behaviour'!G:G, MATCH($A1069,'Purchase Behaviour'!$A:$A, 0))</f>
        <v>589.8496177</v>
      </c>
      <c r="P1069" s="2">
        <f t="array" ref="P1069">INDEX('Purchase Behaviour'!H:H, MATCH($A1069,'Purchase Behaviour'!$A:$A, 0))</f>
        <v>8</v>
      </c>
      <c r="Q1069" s="2">
        <f t="array" ref="Q1069">INDEX('Purchase Behaviour'!I:I, MATCH($A1069,'Purchase Behaviour'!$A:$A, 0))</f>
        <v>8</v>
      </c>
      <c r="R1069" s="2">
        <f t="array" ref="R1069">INDEX('Purchase Behaviour'!J:J, MATCH($A1069,'Purchase Behaviour'!$A:$A, 0))</f>
        <v>9</v>
      </c>
      <c r="S1069" s="2">
        <f t="array" ref="S1069">INDEX('Purchase Behaviour'!K:K, MATCH($A1069,'Purchase Behaviour'!$A:$A, 0))</f>
        <v>8</v>
      </c>
      <c r="T1069" s="2">
        <f t="array" ref="T1069">INDEX('Purchase Behaviour'!L:L, MATCH($A1069,'Purchase Behaviour'!$A:$A, 0))</f>
        <v>6</v>
      </c>
      <c r="U1069" s="2">
        <f t="array" ref="U1069">INDEX('Purchase Behaviour'!M:M, MATCH($A1069,'Purchase Behaviour'!$A:$A, 0))</f>
        <v>52</v>
      </c>
      <c r="V1069" s="2">
        <f t="array" ref="V1069">INDEX('Campaign Performance'!B:B, MATCH(A1069,'Campaign Performance'!A:A, 0))</f>
        <v>0</v>
      </c>
      <c r="W1069" s="2">
        <f t="array" ref="W1069">INDEX('Campaign Performance'!C:C, MATCH($A1069,'Campaign Performance'!$A:$A, 0))</f>
        <v>0</v>
      </c>
      <c r="X1069" s="2">
        <f t="array" ref="X1069">INDEX('Campaign Performance'!D:D, MATCH($A1069,'Campaign Performance'!$A:$A, 0))</f>
        <v>0</v>
      </c>
      <c r="Y1069" s="2">
        <f t="array" ref="Y1069">INDEX('Campaign Performance'!E:E, MATCH($A1069,'Campaign Performance'!$A:$A, 0))</f>
        <v>0</v>
      </c>
      <c r="Z1069" s="2">
        <f t="array" ref="Z1069">INDEX('Campaign Performance'!F:F, MATCH($A1069,'Campaign Performance'!$A:$A, 0))</f>
        <v>0</v>
      </c>
      <c r="AA1069" s="2">
        <f t="array" ref="AA1069">INDEX('Campaign Performance'!G:G, MATCH($A1069,'Campaign Performance'!$A:$A, 0))</f>
        <v>0</v>
      </c>
      <c r="AB1069" s="2">
        <f t="array" ref="AB1069">INDEX('Campaign Performance'!H:H, MATCH($A1069,'Campaign Performance'!$A:$A, 0))</f>
        <v>0</v>
      </c>
      <c r="AC1069" s="5">
        <f t="shared" si="2"/>
        <v>60</v>
      </c>
      <c r="AD1069" s="5">
        <f t="shared" si="3"/>
        <v>13</v>
      </c>
      <c r="AE1069" s="5">
        <f t="shared" si="4"/>
        <v>2252.000863</v>
      </c>
      <c r="AF1069" s="5">
        <f t="shared" si="5"/>
        <v>0</v>
      </c>
      <c r="AG1069" s="5" t="str">
        <f t="shared" si="6"/>
        <v>No kids</v>
      </c>
      <c r="AH1069" s="5" t="str">
        <f t="shared" si="20"/>
        <v>High income</v>
      </c>
      <c r="AI1069" s="5" t="str">
        <f t="shared" si="7"/>
        <v>No</v>
      </c>
      <c r="AJ1069" s="5" t="str">
        <f t="shared" si="8"/>
        <v>No Acceptance</v>
      </c>
      <c r="AK1069" s="5">
        <f t="shared" si="9"/>
        <v>3</v>
      </c>
      <c r="AL1069" s="5">
        <f t="shared" si="10"/>
        <v>0.1141376707</v>
      </c>
      <c r="AM1069" s="5">
        <f t="shared" si="11"/>
        <v>0.4747474747</v>
      </c>
      <c r="AN1069" s="5">
        <f t="shared" si="12"/>
        <v>0.2962962963</v>
      </c>
      <c r="AO1069" s="5">
        <f t="shared" si="13"/>
        <v>0.3214285714</v>
      </c>
      <c r="AP1069" s="5">
        <f t="shared" si="14"/>
        <v>0</v>
      </c>
      <c r="AQ1069" s="5">
        <f t="shared" si="15"/>
        <v>1</v>
      </c>
      <c r="AR1069" s="5">
        <f t="shared" si="16"/>
        <v>0.3475459617</v>
      </c>
      <c r="AS1069" s="5">
        <f t="shared" si="17"/>
        <v>619</v>
      </c>
      <c r="AT1069" s="5">
        <f t="shared" si="18"/>
        <v>0.7239839214</v>
      </c>
      <c r="AU1069" s="5" t="str">
        <f t="shared" si="19"/>
        <v>Mid</v>
      </c>
      <c r="AV1069" s="5"/>
      <c r="AW1069" s="5"/>
      <c r="AX1069" s="5"/>
      <c r="AY1069" s="5"/>
      <c r="AZ1069" s="5"/>
    </row>
    <row r="1070" ht="14.25" customHeight="1">
      <c r="A1070" s="5">
        <v>4817.0</v>
      </c>
      <c r="B1070" s="5">
        <v>1960.0</v>
      </c>
      <c r="C1070" s="5" t="s">
        <v>46</v>
      </c>
      <c r="D1070" s="5" t="s">
        <v>58</v>
      </c>
      <c r="E1070" s="5">
        <v>22304.0</v>
      </c>
      <c r="F1070" s="2">
        <f t="shared" si="1"/>
        <v>22304</v>
      </c>
      <c r="G1070" s="5">
        <v>0.0</v>
      </c>
      <c r="H1070" s="5">
        <v>0.0</v>
      </c>
      <c r="I1070" s="5" t="s">
        <v>389</v>
      </c>
      <c r="J1070" s="2">
        <f t="array" ref="J1070">INDEX('Purchase Behaviour'!B:B,MATCH(A1070,'Purchase Behaviour'!A:A, 0))</f>
        <v>97.12715206</v>
      </c>
      <c r="K1070" s="2">
        <f t="array" ref="K1070">INDEX('Purchase Behaviour'!C:C, MATCH(A1070,'Purchase Behaviour'!A:A, 0))</f>
        <v>84.92741057</v>
      </c>
      <c r="L1070" s="2">
        <f t="array" ref="L1070">INDEX('Purchase Behaviour'!D:D, MATCH($A1070,'Purchase Behaviour'!$A:$A, 0))</f>
        <v>122.1996295</v>
      </c>
      <c r="M1070" s="2">
        <f t="array" ref="M1070">INDEX('Purchase Behaviour'!E:E, MATCH($A1070,'Purchase Behaviour'!$A:$A, 0))</f>
        <v>121.3748579</v>
      </c>
      <c r="N1070" s="2">
        <f t="array" ref="N1070">INDEX('Purchase Behaviour'!F:F, MATCH($A1070,'Purchase Behaviour'!$A:$A, 0))</f>
        <v>128.4557737</v>
      </c>
      <c r="O1070" s="2">
        <f t="array" ref="O1070">INDEX('Purchase Behaviour'!G:G, MATCH($A1070,'Purchase Behaviour'!$A:$A, 0))</f>
        <v>135.6540753</v>
      </c>
      <c r="P1070" s="2">
        <f t="array" ref="P1070">INDEX('Purchase Behaviour'!H:H, MATCH($A1070,'Purchase Behaviour'!$A:$A, 0))</f>
        <v>1</v>
      </c>
      <c r="Q1070" s="2">
        <f t="array" ref="Q1070">INDEX('Purchase Behaviour'!I:I, MATCH($A1070,'Purchase Behaviour'!$A:$A, 0))</f>
        <v>1</v>
      </c>
      <c r="R1070" s="2">
        <f t="array" ref="R1070">INDEX('Purchase Behaviour'!J:J, MATCH($A1070,'Purchase Behaviour'!$A:$A, 0))</f>
        <v>0</v>
      </c>
      <c r="S1070" s="2">
        <f t="array" ref="S1070">INDEX('Purchase Behaviour'!K:K, MATCH($A1070,'Purchase Behaviour'!$A:$A, 0))</f>
        <v>2</v>
      </c>
      <c r="T1070" s="2">
        <f t="array" ref="T1070">INDEX('Purchase Behaviour'!L:L, MATCH($A1070,'Purchase Behaviour'!$A:$A, 0))</f>
        <v>8</v>
      </c>
      <c r="U1070" s="2">
        <f t="array" ref="U1070">INDEX('Purchase Behaviour'!M:M, MATCH($A1070,'Purchase Behaviour'!$A:$A, 0))</f>
        <v>91</v>
      </c>
      <c r="V1070" s="2">
        <f t="array" ref="V1070">INDEX('Campaign Performance'!B:B, MATCH(A1070,'Campaign Performance'!A:A, 0))</f>
        <v>0</v>
      </c>
      <c r="W1070" s="2">
        <f t="array" ref="W1070">INDEX('Campaign Performance'!C:C, MATCH($A1070,'Campaign Performance'!$A:$A, 0))</f>
        <v>0</v>
      </c>
      <c r="X1070" s="2">
        <f t="array" ref="X1070">INDEX('Campaign Performance'!D:D, MATCH($A1070,'Campaign Performance'!$A:$A, 0))</f>
        <v>0</v>
      </c>
      <c r="Y1070" s="2">
        <f t="array" ref="Y1070">INDEX('Campaign Performance'!E:E, MATCH($A1070,'Campaign Performance'!$A:$A, 0))</f>
        <v>0</v>
      </c>
      <c r="Z1070" s="2">
        <f t="array" ref="Z1070">INDEX('Campaign Performance'!F:F, MATCH($A1070,'Campaign Performance'!$A:$A, 0))</f>
        <v>0</v>
      </c>
      <c r="AA1070" s="2">
        <f t="array" ref="AA1070">INDEX('Campaign Performance'!G:G, MATCH($A1070,'Campaign Performance'!$A:$A, 0))</f>
        <v>0</v>
      </c>
      <c r="AB1070" s="2">
        <f t="array" ref="AB1070">INDEX('Campaign Performance'!H:H, MATCH($A1070,'Campaign Performance'!$A:$A, 0))</f>
        <v>0</v>
      </c>
      <c r="AC1070" s="5">
        <f t="shared" si="2"/>
        <v>65</v>
      </c>
      <c r="AD1070" s="5">
        <f t="shared" si="3"/>
        <v>13</v>
      </c>
      <c r="AE1070" s="5">
        <f t="shared" si="4"/>
        <v>689.7388989</v>
      </c>
      <c r="AF1070" s="5">
        <f t="shared" si="5"/>
        <v>0</v>
      </c>
      <c r="AG1070" s="5" t="str">
        <f t="shared" si="6"/>
        <v>No kids</v>
      </c>
      <c r="AH1070" s="5" t="str">
        <f t="shared" si="20"/>
        <v>Low income</v>
      </c>
      <c r="AI1070" s="5" t="str">
        <f t="shared" si="7"/>
        <v>No</v>
      </c>
      <c r="AJ1070" s="5" t="str">
        <f t="shared" si="8"/>
        <v>No Acceptance</v>
      </c>
      <c r="AK1070" s="5">
        <f t="shared" si="9"/>
        <v>1</v>
      </c>
      <c r="AL1070" s="5">
        <f t="shared" si="10"/>
        <v>0.03495788683</v>
      </c>
      <c r="AM1070" s="5">
        <f t="shared" si="11"/>
        <v>0.08080808081</v>
      </c>
      <c r="AN1070" s="5">
        <f t="shared" si="12"/>
        <v>0.03703703704</v>
      </c>
      <c r="AO1070" s="5">
        <f t="shared" si="13"/>
        <v>0</v>
      </c>
      <c r="AP1070" s="5">
        <f t="shared" si="14"/>
        <v>0</v>
      </c>
      <c r="AQ1070" s="5">
        <f t="shared" si="15"/>
        <v>0</v>
      </c>
      <c r="AR1070" s="5">
        <f t="shared" si="16"/>
        <v>0.03853745151</v>
      </c>
      <c r="AS1070" s="5">
        <f t="shared" si="17"/>
        <v>2215</v>
      </c>
      <c r="AT1070" s="5">
        <f t="shared" si="18"/>
        <v>0.01116569897</v>
      </c>
      <c r="AU1070" s="5" t="str">
        <f t="shared" si="19"/>
        <v>Low</v>
      </c>
      <c r="AV1070" s="5"/>
      <c r="AW1070" s="5"/>
      <c r="AX1070" s="5"/>
      <c r="AY1070" s="5"/>
      <c r="AZ1070" s="5"/>
    </row>
    <row r="1071" ht="14.25" customHeight="1">
      <c r="A1071" s="5">
        <v>2875.0</v>
      </c>
      <c r="B1071" s="5">
        <v>1978.0</v>
      </c>
      <c r="C1071" s="5" t="s">
        <v>46</v>
      </c>
      <c r="D1071" s="5" t="s">
        <v>54</v>
      </c>
      <c r="E1071" s="5">
        <v>67023.0</v>
      </c>
      <c r="F1071" s="2">
        <f t="shared" si="1"/>
        <v>67023</v>
      </c>
      <c r="G1071" s="5">
        <v>0.0</v>
      </c>
      <c r="H1071" s="5">
        <v>1.0</v>
      </c>
      <c r="I1071" s="5" t="s">
        <v>544</v>
      </c>
      <c r="J1071" s="2">
        <f t="array" ref="J1071">INDEX('Purchase Behaviour'!B:B,MATCH(A1071,'Purchase Behaviour'!A:A, 0))</f>
        <v>385.0130508</v>
      </c>
      <c r="K1071" s="2">
        <f t="array" ref="K1071">INDEX('Purchase Behaviour'!C:C, MATCH(A1071,'Purchase Behaviour'!A:A, 0))</f>
        <v>431.0254967</v>
      </c>
      <c r="L1071" s="2">
        <f t="array" ref="L1071">INDEX('Purchase Behaviour'!D:D, MATCH($A1071,'Purchase Behaviour'!$A:$A, 0))</f>
        <v>444.6718362</v>
      </c>
      <c r="M1071" s="2">
        <f t="array" ref="M1071">INDEX('Purchase Behaviour'!E:E, MATCH($A1071,'Purchase Behaviour'!$A:$A, 0))</f>
        <v>446.5025935</v>
      </c>
      <c r="N1071" s="2">
        <f t="array" ref="N1071">INDEX('Purchase Behaviour'!F:F, MATCH($A1071,'Purchase Behaviour'!$A:$A, 0))</f>
        <v>88.63275302</v>
      </c>
      <c r="O1071" s="2">
        <f t="array" ref="O1071">INDEX('Purchase Behaviour'!G:G, MATCH($A1071,'Purchase Behaviour'!$A:$A, 0))</f>
        <v>344.5490194</v>
      </c>
      <c r="P1071" s="2">
        <f t="array" ref="P1071">INDEX('Purchase Behaviour'!H:H, MATCH($A1071,'Purchase Behaviour'!$A:$A, 0))</f>
        <v>1</v>
      </c>
      <c r="Q1071" s="2">
        <f t="array" ref="Q1071">INDEX('Purchase Behaviour'!I:I, MATCH($A1071,'Purchase Behaviour'!$A:$A, 0))</f>
        <v>3</v>
      </c>
      <c r="R1071" s="2">
        <f t="array" ref="R1071">INDEX('Purchase Behaviour'!J:J, MATCH($A1071,'Purchase Behaviour'!$A:$A, 0))</f>
        <v>7</v>
      </c>
      <c r="S1071" s="2">
        <f t="array" ref="S1071">INDEX('Purchase Behaviour'!K:K, MATCH($A1071,'Purchase Behaviour'!$A:$A, 0))</f>
        <v>13</v>
      </c>
      <c r="T1071" s="2">
        <f t="array" ref="T1071">INDEX('Purchase Behaviour'!L:L, MATCH($A1071,'Purchase Behaviour'!$A:$A, 0))</f>
        <v>2</v>
      </c>
      <c r="U1071" s="2">
        <f t="array" ref="U1071">INDEX('Purchase Behaviour'!M:M, MATCH($A1071,'Purchase Behaviour'!$A:$A, 0))</f>
        <v>93</v>
      </c>
      <c r="V1071" s="2">
        <f t="array" ref="V1071">INDEX('Campaign Performance'!B:B, MATCH(A1071,'Campaign Performance'!A:A, 0))</f>
        <v>0</v>
      </c>
      <c r="W1071" s="2">
        <f t="array" ref="W1071">INDEX('Campaign Performance'!C:C, MATCH($A1071,'Campaign Performance'!$A:$A, 0))</f>
        <v>0</v>
      </c>
      <c r="X1071" s="2">
        <f t="array" ref="X1071">INDEX('Campaign Performance'!D:D, MATCH($A1071,'Campaign Performance'!$A:$A, 0))</f>
        <v>0</v>
      </c>
      <c r="Y1071" s="2">
        <f t="array" ref="Y1071">INDEX('Campaign Performance'!E:E, MATCH($A1071,'Campaign Performance'!$A:$A, 0))</f>
        <v>0</v>
      </c>
      <c r="Z1071" s="2">
        <f t="array" ref="Z1071">INDEX('Campaign Performance'!F:F, MATCH($A1071,'Campaign Performance'!$A:$A, 0))</f>
        <v>0</v>
      </c>
      <c r="AA1071" s="2">
        <f t="array" ref="AA1071">INDEX('Campaign Performance'!G:G, MATCH($A1071,'Campaign Performance'!$A:$A, 0))</f>
        <v>0</v>
      </c>
      <c r="AB1071" s="2">
        <f t="array" ref="AB1071">INDEX('Campaign Performance'!H:H, MATCH($A1071,'Campaign Performance'!$A:$A, 0))</f>
        <v>0</v>
      </c>
      <c r="AC1071" s="5">
        <f t="shared" si="2"/>
        <v>47</v>
      </c>
      <c r="AD1071" s="5">
        <f t="shared" si="3"/>
        <v>11</v>
      </c>
      <c r="AE1071" s="5">
        <f t="shared" si="4"/>
        <v>2140.39475</v>
      </c>
      <c r="AF1071" s="5">
        <f t="shared" si="5"/>
        <v>0</v>
      </c>
      <c r="AG1071" s="5" t="str">
        <f t="shared" si="6"/>
        <v>Small family</v>
      </c>
      <c r="AH1071" s="5" t="str">
        <f t="shared" si="20"/>
        <v>High income</v>
      </c>
      <c r="AI1071" s="5" t="str">
        <f t="shared" si="7"/>
        <v>No</v>
      </c>
      <c r="AJ1071" s="5" t="str">
        <f t="shared" si="8"/>
        <v>No Acceptance</v>
      </c>
      <c r="AK1071" s="5">
        <f t="shared" si="9"/>
        <v>3</v>
      </c>
      <c r="AL1071" s="5">
        <f t="shared" si="10"/>
        <v>0.1084811623</v>
      </c>
      <c r="AM1071" s="5">
        <f t="shared" si="11"/>
        <v>0.06060606061</v>
      </c>
      <c r="AN1071" s="5">
        <f t="shared" si="12"/>
        <v>0.1111111111</v>
      </c>
      <c r="AO1071" s="5">
        <f t="shared" si="13"/>
        <v>0.25</v>
      </c>
      <c r="AP1071" s="5">
        <f t="shared" si="14"/>
        <v>0</v>
      </c>
      <c r="AQ1071" s="5">
        <f t="shared" si="15"/>
        <v>1</v>
      </c>
      <c r="AR1071" s="5">
        <f t="shared" si="16"/>
        <v>0.1869687754</v>
      </c>
      <c r="AS1071" s="5">
        <f t="shared" si="17"/>
        <v>1756</v>
      </c>
      <c r="AT1071" s="5">
        <f t="shared" si="18"/>
        <v>0.2161679321</v>
      </c>
      <c r="AU1071" s="5" t="str">
        <f t="shared" si="19"/>
        <v>Low</v>
      </c>
      <c r="AV1071" s="5"/>
      <c r="AW1071" s="5"/>
      <c r="AX1071" s="5"/>
      <c r="AY1071" s="5"/>
      <c r="AZ1071" s="5"/>
    </row>
    <row r="1072" ht="14.25" customHeight="1">
      <c r="A1072" s="5">
        <v>10536.0</v>
      </c>
      <c r="B1072" s="5">
        <v>1971.0</v>
      </c>
      <c r="C1072" s="5" t="s">
        <v>53</v>
      </c>
      <c r="D1072" s="5" t="s">
        <v>50</v>
      </c>
      <c r="E1072" s="5">
        <v>32892.0</v>
      </c>
      <c r="F1072" s="2">
        <f t="shared" si="1"/>
        <v>32892</v>
      </c>
      <c r="G1072" s="5">
        <v>0.0</v>
      </c>
      <c r="H1072" s="5">
        <v>1.0</v>
      </c>
      <c r="I1072" s="5" t="s">
        <v>380</v>
      </c>
      <c r="J1072" s="2">
        <f t="array" ref="J1072">INDEX('Purchase Behaviour'!B:B,MATCH(A1072,'Purchase Behaviour'!A:A, 0))</f>
        <v>110.8900753</v>
      </c>
      <c r="K1072" s="2">
        <f t="array" ref="K1072">INDEX('Purchase Behaviour'!C:C, MATCH(A1072,'Purchase Behaviour'!A:A, 0))</f>
        <v>210.5424256</v>
      </c>
      <c r="L1072" s="2">
        <f t="array" ref="L1072">INDEX('Purchase Behaviour'!D:D, MATCH($A1072,'Purchase Behaviour'!$A:$A, 0))</f>
        <v>42.4413257</v>
      </c>
      <c r="M1072" s="2">
        <f t="array" ref="M1072">INDEX('Purchase Behaviour'!E:E, MATCH($A1072,'Purchase Behaviour'!$A:$A, 0))</f>
        <v>231.3817534</v>
      </c>
      <c r="N1072" s="2">
        <f t="array" ref="N1072">INDEX('Purchase Behaviour'!F:F, MATCH($A1072,'Purchase Behaviour'!$A:$A, 0))</f>
        <v>113.8368738</v>
      </c>
      <c r="O1072" s="2">
        <f t="array" ref="O1072">INDEX('Purchase Behaviour'!G:G, MATCH($A1072,'Purchase Behaviour'!$A:$A, 0))</f>
        <v>102.2953521</v>
      </c>
      <c r="P1072" s="2">
        <f t="array" ref="P1072">INDEX('Purchase Behaviour'!H:H, MATCH($A1072,'Purchase Behaviour'!$A:$A, 0))</f>
        <v>2</v>
      </c>
      <c r="Q1072" s="2">
        <f t="array" ref="Q1072">INDEX('Purchase Behaviour'!I:I, MATCH($A1072,'Purchase Behaviour'!$A:$A, 0))</f>
        <v>3</v>
      </c>
      <c r="R1072" s="2">
        <f t="array" ref="R1072">INDEX('Purchase Behaviour'!J:J, MATCH($A1072,'Purchase Behaviour'!$A:$A, 0))</f>
        <v>0</v>
      </c>
      <c r="S1072" s="2">
        <f t="array" ref="S1072">INDEX('Purchase Behaviour'!K:K, MATCH($A1072,'Purchase Behaviour'!$A:$A, 0))</f>
        <v>3</v>
      </c>
      <c r="T1072" s="2">
        <f t="array" ref="T1072">INDEX('Purchase Behaviour'!L:L, MATCH($A1072,'Purchase Behaviour'!$A:$A, 0))</f>
        <v>8</v>
      </c>
      <c r="U1072" s="2">
        <f t="array" ref="U1072">INDEX('Purchase Behaviour'!M:M, MATCH($A1072,'Purchase Behaviour'!$A:$A, 0))</f>
        <v>78</v>
      </c>
      <c r="V1072" s="2">
        <f t="array" ref="V1072">INDEX('Campaign Performance'!B:B, MATCH(A1072,'Campaign Performance'!A:A, 0))</f>
        <v>0</v>
      </c>
      <c r="W1072" s="2">
        <f t="array" ref="W1072">INDEX('Campaign Performance'!C:C, MATCH($A1072,'Campaign Performance'!$A:$A, 0))</f>
        <v>0</v>
      </c>
      <c r="X1072" s="2">
        <f t="array" ref="X1072">INDEX('Campaign Performance'!D:D, MATCH($A1072,'Campaign Performance'!$A:$A, 0))</f>
        <v>0</v>
      </c>
      <c r="Y1072" s="2">
        <f t="array" ref="Y1072">INDEX('Campaign Performance'!E:E, MATCH($A1072,'Campaign Performance'!$A:$A, 0))</f>
        <v>0</v>
      </c>
      <c r="Z1072" s="2">
        <f t="array" ref="Z1072">INDEX('Campaign Performance'!F:F, MATCH($A1072,'Campaign Performance'!$A:$A, 0))</f>
        <v>0</v>
      </c>
      <c r="AA1072" s="2">
        <f t="array" ref="AA1072">INDEX('Campaign Performance'!G:G, MATCH($A1072,'Campaign Performance'!$A:$A, 0))</f>
        <v>1</v>
      </c>
      <c r="AB1072" s="2">
        <f t="array" ref="AB1072">INDEX('Campaign Performance'!H:H, MATCH($A1072,'Campaign Performance'!$A:$A, 0))</f>
        <v>0</v>
      </c>
      <c r="AC1072" s="5">
        <f t="shared" si="2"/>
        <v>54</v>
      </c>
      <c r="AD1072" s="5">
        <f t="shared" si="3"/>
        <v>11</v>
      </c>
      <c r="AE1072" s="5">
        <f t="shared" si="4"/>
        <v>811.3878059</v>
      </c>
      <c r="AF1072" s="5">
        <f t="shared" si="5"/>
        <v>0</v>
      </c>
      <c r="AG1072" s="5" t="str">
        <f t="shared" si="6"/>
        <v>Small family</v>
      </c>
      <c r="AH1072" s="5" t="str">
        <f t="shared" si="20"/>
        <v>Mid income</v>
      </c>
      <c r="AI1072" s="5" t="str">
        <f t="shared" si="7"/>
        <v>No</v>
      </c>
      <c r="AJ1072" s="5" t="str">
        <f t="shared" si="8"/>
        <v>No Acceptance</v>
      </c>
      <c r="AK1072" s="5">
        <f t="shared" si="9"/>
        <v>2</v>
      </c>
      <c r="AL1072" s="5">
        <f t="shared" si="10"/>
        <v>0.04112339197</v>
      </c>
      <c r="AM1072" s="5">
        <f t="shared" si="11"/>
        <v>0.2121212121</v>
      </c>
      <c r="AN1072" s="5">
        <f t="shared" si="12"/>
        <v>0.1111111111</v>
      </c>
      <c r="AO1072" s="5">
        <f t="shared" si="13"/>
        <v>0</v>
      </c>
      <c r="AP1072" s="5">
        <f t="shared" si="14"/>
        <v>0</v>
      </c>
      <c r="AQ1072" s="5">
        <f t="shared" si="15"/>
        <v>0.5</v>
      </c>
      <c r="AR1072" s="5">
        <f t="shared" si="16"/>
        <v>0.1405838783</v>
      </c>
      <c r="AS1072" s="5">
        <f t="shared" si="17"/>
        <v>1950</v>
      </c>
      <c r="AT1072" s="5">
        <f t="shared" si="18"/>
        <v>0.1295221081</v>
      </c>
      <c r="AU1072" s="5" t="str">
        <f t="shared" si="19"/>
        <v>Low</v>
      </c>
      <c r="AV1072" s="5"/>
      <c r="AW1072" s="5"/>
      <c r="AX1072" s="5"/>
      <c r="AY1072" s="5"/>
      <c r="AZ1072" s="5"/>
    </row>
    <row r="1073" ht="14.25" customHeight="1">
      <c r="A1073" s="5">
        <v>11112.0</v>
      </c>
      <c r="B1073" s="5">
        <v>1966.0</v>
      </c>
      <c r="C1073" s="5" t="s">
        <v>46</v>
      </c>
      <c r="D1073" s="5" t="s">
        <v>50</v>
      </c>
      <c r="E1073" s="5">
        <v>70713.0</v>
      </c>
      <c r="F1073" s="2">
        <f t="shared" si="1"/>
        <v>70713</v>
      </c>
      <c r="G1073" s="5">
        <v>0.0</v>
      </c>
      <c r="H1073" s="5">
        <v>1.0</v>
      </c>
      <c r="I1073" s="5" t="s">
        <v>399</v>
      </c>
      <c r="J1073" s="2">
        <f t="array" ref="J1073">INDEX('Purchase Behaviour'!B:B,MATCH(A1073,'Purchase Behaviour'!A:A, 0))</f>
        <v>376.9301953</v>
      </c>
      <c r="K1073" s="2">
        <f t="array" ref="K1073">INDEX('Purchase Behaviour'!C:C, MATCH(A1073,'Purchase Behaviour'!A:A, 0))</f>
        <v>297.9418437</v>
      </c>
      <c r="L1073" s="2">
        <f t="array" ref="L1073">INDEX('Purchase Behaviour'!D:D, MATCH($A1073,'Purchase Behaviour'!$A:$A, 0))</f>
        <v>531.0198292</v>
      </c>
      <c r="M1073" s="2">
        <f t="array" ref="M1073">INDEX('Purchase Behaviour'!E:E, MATCH($A1073,'Purchase Behaviour'!$A:$A, 0))</f>
        <v>485.9391141</v>
      </c>
      <c r="N1073" s="2">
        <f t="array" ref="N1073">INDEX('Purchase Behaviour'!F:F, MATCH($A1073,'Purchase Behaviour'!$A:$A, 0))</f>
        <v>283.0471895</v>
      </c>
      <c r="O1073" s="2">
        <f t="array" ref="O1073">INDEX('Purchase Behaviour'!G:G, MATCH($A1073,'Purchase Behaviour'!$A:$A, 0))</f>
        <v>451.2319502</v>
      </c>
      <c r="P1073" s="2">
        <f t="array" ref="P1073">INDEX('Purchase Behaviour'!H:H, MATCH($A1073,'Purchase Behaviour'!$A:$A, 0))</f>
        <v>6</v>
      </c>
      <c r="Q1073" s="2">
        <f t="array" ref="Q1073">INDEX('Purchase Behaviour'!I:I, MATCH($A1073,'Purchase Behaviour'!$A:$A, 0))</f>
        <v>5</v>
      </c>
      <c r="R1073" s="2">
        <f t="array" ref="R1073">INDEX('Purchase Behaviour'!J:J, MATCH($A1073,'Purchase Behaviour'!$A:$A, 0))</f>
        <v>6</v>
      </c>
      <c r="S1073" s="2">
        <f t="array" ref="S1073">INDEX('Purchase Behaviour'!K:K, MATCH($A1073,'Purchase Behaviour'!$A:$A, 0))</f>
        <v>8</v>
      </c>
      <c r="T1073" s="2">
        <f t="array" ref="T1073">INDEX('Purchase Behaviour'!L:L, MATCH($A1073,'Purchase Behaviour'!$A:$A, 0))</f>
        <v>3</v>
      </c>
      <c r="U1073" s="2">
        <f t="array" ref="U1073">INDEX('Purchase Behaviour'!M:M, MATCH($A1073,'Purchase Behaviour'!$A:$A, 0))</f>
        <v>23</v>
      </c>
      <c r="V1073" s="2">
        <f t="array" ref="V1073">INDEX('Campaign Performance'!B:B, MATCH(A1073,'Campaign Performance'!A:A, 0))</f>
        <v>0</v>
      </c>
      <c r="W1073" s="2">
        <f t="array" ref="W1073">INDEX('Campaign Performance'!C:C, MATCH($A1073,'Campaign Performance'!$A:$A, 0))</f>
        <v>0</v>
      </c>
      <c r="X1073" s="2">
        <f t="array" ref="X1073">INDEX('Campaign Performance'!D:D, MATCH($A1073,'Campaign Performance'!$A:$A, 0))</f>
        <v>0</v>
      </c>
      <c r="Y1073" s="2">
        <f t="array" ref="Y1073">INDEX('Campaign Performance'!E:E, MATCH($A1073,'Campaign Performance'!$A:$A, 0))</f>
        <v>0</v>
      </c>
      <c r="Z1073" s="2">
        <f t="array" ref="Z1073">INDEX('Campaign Performance'!F:F, MATCH($A1073,'Campaign Performance'!$A:$A, 0))</f>
        <v>0</v>
      </c>
      <c r="AA1073" s="2">
        <f t="array" ref="AA1073">INDEX('Campaign Performance'!G:G, MATCH($A1073,'Campaign Performance'!$A:$A, 0))</f>
        <v>0</v>
      </c>
      <c r="AB1073" s="2">
        <f t="array" ref="AB1073">INDEX('Campaign Performance'!H:H, MATCH($A1073,'Campaign Performance'!$A:$A, 0))</f>
        <v>0</v>
      </c>
      <c r="AC1073" s="5">
        <f t="shared" si="2"/>
        <v>59</v>
      </c>
      <c r="AD1073" s="5">
        <f t="shared" si="3"/>
        <v>12</v>
      </c>
      <c r="AE1073" s="5">
        <f t="shared" si="4"/>
        <v>2426.110122</v>
      </c>
      <c r="AF1073" s="5">
        <f t="shared" si="5"/>
        <v>0</v>
      </c>
      <c r="AG1073" s="5" t="str">
        <f t="shared" si="6"/>
        <v>Small family</v>
      </c>
      <c r="AH1073" s="5" t="str">
        <f t="shared" si="20"/>
        <v>High income</v>
      </c>
      <c r="AI1073" s="5" t="str">
        <f t="shared" si="7"/>
        <v>No</v>
      </c>
      <c r="AJ1073" s="5" t="str">
        <f t="shared" si="8"/>
        <v>No Acceptance</v>
      </c>
      <c r="AK1073" s="5">
        <f t="shared" si="9"/>
        <v>3</v>
      </c>
      <c r="AL1073" s="5">
        <f t="shared" si="10"/>
        <v>0.1229620125</v>
      </c>
      <c r="AM1073" s="5">
        <f t="shared" si="11"/>
        <v>0.7676767677</v>
      </c>
      <c r="AN1073" s="5">
        <f t="shared" si="12"/>
        <v>0.1851851852</v>
      </c>
      <c r="AO1073" s="5">
        <f t="shared" si="13"/>
        <v>0.2142857143</v>
      </c>
      <c r="AP1073" s="5">
        <f t="shared" si="14"/>
        <v>0</v>
      </c>
      <c r="AQ1073" s="5">
        <f t="shared" si="15"/>
        <v>1</v>
      </c>
      <c r="AR1073" s="5">
        <f t="shared" si="16"/>
        <v>0.4102498826</v>
      </c>
      <c r="AS1073" s="5">
        <f t="shared" si="17"/>
        <v>296</v>
      </c>
      <c r="AT1073" s="5">
        <f t="shared" si="18"/>
        <v>0.8682447521</v>
      </c>
      <c r="AU1073" s="5" t="str">
        <f t="shared" si="19"/>
        <v>High</v>
      </c>
      <c r="AV1073" s="5"/>
      <c r="AW1073" s="5"/>
      <c r="AX1073" s="5"/>
      <c r="AY1073" s="5"/>
      <c r="AZ1073" s="5"/>
    </row>
    <row r="1074" ht="14.25" customHeight="1">
      <c r="A1074" s="5">
        <v>3807.0</v>
      </c>
      <c r="B1074" s="5">
        <v>1960.0</v>
      </c>
      <c r="C1074" s="5" t="s">
        <v>46</v>
      </c>
      <c r="D1074" s="5" t="s">
        <v>50</v>
      </c>
      <c r="E1074" s="5">
        <v>59925.0</v>
      </c>
      <c r="F1074" s="2">
        <f t="shared" si="1"/>
        <v>59925</v>
      </c>
      <c r="G1074" s="5">
        <v>0.0</v>
      </c>
      <c r="H1074" s="5">
        <v>0.0</v>
      </c>
      <c r="I1074" s="5" t="s">
        <v>585</v>
      </c>
      <c r="J1074" s="2">
        <f t="array" ref="J1074">INDEX('Purchase Behaviour'!B:B,MATCH(A1074,'Purchase Behaviour'!A:A, 0))</f>
        <v>236.7042147</v>
      </c>
      <c r="K1074" s="2">
        <f t="array" ref="K1074">INDEX('Purchase Behaviour'!C:C, MATCH(A1074,'Purchase Behaviour'!A:A, 0))</f>
        <v>235.9125689</v>
      </c>
      <c r="L1074" s="2">
        <f t="array" ref="L1074">INDEX('Purchase Behaviour'!D:D, MATCH($A1074,'Purchase Behaviour'!$A:$A, 0))</f>
        <v>352.2683252</v>
      </c>
      <c r="M1074" s="2">
        <f t="array" ref="M1074">INDEX('Purchase Behaviour'!E:E, MATCH($A1074,'Purchase Behaviour'!$A:$A, 0))</f>
        <v>420.3197607</v>
      </c>
      <c r="N1074" s="2">
        <f t="array" ref="N1074">INDEX('Purchase Behaviour'!F:F, MATCH($A1074,'Purchase Behaviour'!$A:$A, 0))</f>
        <v>246.2665119</v>
      </c>
      <c r="O1074" s="2">
        <f t="array" ref="O1074">INDEX('Purchase Behaviour'!G:G, MATCH($A1074,'Purchase Behaviour'!$A:$A, 0))</f>
        <v>253.2531591</v>
      </c>
      <c r="P1074" s="2">
        <f t="array" ref="P1074">INDEX('Purchase Behaviour'!H:H, MATCH($A1074,'Purchase Behaviour'!$A:$A, 0))</f>
        <v>3</v>
      </c>
      <c r="Q1074" s="2">
        <f t="array" ref="Q1074">INDEX('Purchase Behaviour'!I:I, MATCH($A1074,'Purchase Behaviour'!$A:$A, 0))</f>
        <v>9</v>
      </c>
      <c r="R1074" s="2">
        <f t="array" ref="R1074">INDEX('Purchase Behaviour'!J:J, MATCH($A1074,'Purchase Behaviour'!$A:$A, 0))</f>
        <v>2</v>
      </c>
      <c r="S1074" s="2">
        <f t="array" ref="S1074">INDEX('Purchase Behaviour'!K:K, MATCH($A1074,'Purchase Behaviour'!$A:$A, 0))</f>
        <v>9</v>
      </c>
      <c r="T1074" s="2">
        <f t="array" ref="T1074">INDEX('Purchase Behaviour'!L:L, MATCH($A1074,'Purchase Behaviour'!$A:$A, 0))</f>
        <v>6</v>
      </c>
      <c r="U1074" s="2">
        <f t="array" ref="U1074">INDEX('Purchase Behaviour'!M:M, MATCH($A1074,'Purchase Behaviour'!$A:$A, 0))</f>
        <v>83</v>
      </c>
      <c r="V1074" s="2">
        <f t="array" ref="V1074">INDEX('Campaign Performance'!B:B, MATCH(A1074,'Campaign Performance'!A:A, 0))</f>
        <v>0</v>
      </c>
      <c r="W1074" s="2">
        <f t="array" ref="W1074">INDEX('Campaign Performance'!C:C, MATCH($A1074,'Campaign Performance'!$A:$A, 0))</f>
        <v>0</v>
      </c>
      <c r="X1074" s="2">
        <f t="array" ref="X1074">INDEX('Campaign Performance'!D:D, MATCH($A1074,'Campaign Performance'!$A:$A, 0))</f>
        <v>0</v>
      </c>
      <c r="Y1074" s="2">
        <f t="array" ref="Y1074">INDEX('Campaign Performance'!E:E, MATCH($A1074,'Campaign Performance'!$A:$A, 0))</f>
        <v>0</v>
      </c>
      <c r="Z1074" s="2">
        <f t="array" ref="Z1074">INDEX('Campaign Performance'!F:F, MATCH($A1074,'Campaign Performance'!$A:$A, 0))</f>
        <v>0</v>
      </c>
      <c r="AA1074" s="2">
        <f t="array" ref="AA1074">INDEX('Campaign Performance'!G:G, MATCH($A1074,'Campaign Performance'!$A:$A, 0))</f>
        <v>0</v>
      </c>
      <c r="AB1074" s="2">
        <f t="array" ref="AB1074">INDEX('Campaign Performance'!H:H, MATCH($A1074,'Campaign Performance'!$A:$A, 0))</f>
        <v>0</v>
      </c>
      <c r="AC1074" s="5">
        <f t="shared" si="2"/>
        <v>65</v>
      </c>
      <c r="AD1074" s="5">
        <f t="shared" si="3"/>
        <v>12</v>
      </c>
      <c r="AE1074" s="5">
        <f t="shared" si="4"/>
        <v>1744.724541</v>
      </c>
      <c r="AF1074" s="5">
        <f t="shared" si="5"/>
        <v>0</v>
      </c>
      <c r="AG1074" s="5" t="str">
        <f t="shared" si="6"/>
        <v>No kids</v>
      </c>
      <c r="AH1074" s="5" t="str">
        <f t="shared" si="20"/>
        <v>High income</v>
      </c>
      <c r="AI1074" s="5" t="str">
        <f t="shared" si="7"/>
        <v>No</v>
      </c>
      <c r="AJ1074" s="5" t="str">
        <f t="shared" si="8"/>
        <v>No Acceptance</v>
      </c>
      <c r="AK1074" s="5">
        <f t="shared" si="9"/>
        <v>3</v>
      </c>
      <c r="AL1074" s="5">
        <f t="shared" si="10"/>
        <v>0.088427495</v>
      </c>
      <c r="AM1074" s="5">
        <f t="shared" si="11"/>
        <v>0.1616161616</v>
      </c>
      <c r="AN1074" s="5">
        <f t="shared" si="12"/>
        <v>0.3333333333</v>
      </c>
      <c r="AO1074" s="5">
        <f t="shared" si="13"/>
        <v>0.07142857143</v>
      </c>
      <c r="AP1074" s="5">
        <f t="shared" si="14"/>
        <v>0</v>
      </c>
      <c r="AQ1074" s="5">
        <f t="shared" si="15"/>
        <v>1</v>
      </c>
      <c r="AR1074" s="5">
        <f t="shared" si="16"/>
        <v>0.2277345794</v>
      </c>
      <c r="AS1074" s="5">
        <f t="shared" si="17"/>
        <v>1466</v>
      </c>
      <c r="AT1074" s="5">
        <f t="shared" si="18"/>
        <v>0.3456900402</v>
      </c>
      <c r="AU1074" s="5" t="str">
        <f t="shared" si="19"/>
        <v>Low</v>
      </c>
      <c r="AV1074" s="5"/>
      <c r="AW1074" s="5"/>
      <c r="AX1074" s="5"/>
      <c r="AY1074" s="5"/>
      <c r="AZ1074" s="5"/>
    </row>
    <row r="1075" ht="14.25" customHeight="1">
      <c r="A1075" s="5">
        <v>9197.0</v>
      </c>
      <c r="B1075" s="5">
        <v>1960.0</v>
      </c>
      <c r="C1075" s="5" t="s">
        <v>46</v>
      </c>
      <c r="D1075" s="5" t="s">
        <v>54</v>
      </c>
      <c r="E1075" s="5">
        <v>39722.0</v>
      </c>
      <c r="F1075" s="2">
        <f t="shared" si="1"/>
        <v>39722</v>
      </c>
      <c r="G1075" s="5">
        <v>0.0</v>
      </c>
      <c r="H1075" s="5">
        <v>0.0</v>
      </c>
      <c r="I1075" s="5" t="s">
        <v>162</v>
      </c>
      <c r="J1075" s="2">
        <f t="array" ref="J1075">INDEX('Purchase Behaviour'!B:B,MATCH(A1075,'Purchase Behaviour'!A:A, 0))</f>
        <v>208.3871596</v>
      </c>
      <c r="K1075" s="2">
        <f t="array" ref="K1075">INDEX('Purchase Behaviour'!C:C, MATCH(A1075,'Purchase Behaviour'!A:A, 0))</f>
        <v>135.6935082</v>
      </c>
      <c r="L1075" s="2">
        <f t="array" ref="L1075">INDEX('Purchase Behaviour'!D:D, MATCH($A1075,'Purchase Behaviour'!$A:$A, 0))</f>
        <v>285.2781368</v>
      </c>
      <c r="M1075" s="2">
        <f t="array" ref="M1075">INDEX('Purchase Behaviour'!E:E, MATCH($A1075,'Purchase Behaviour'!$A:$A, 0))</f>
        <v>135.1119242</v>
      </c>
      <c r="N1075" s="2">
        <f t="array" ref="N1075">INDEX('Purchase Behaviour'!F:F, MATCH($A1075,'Purchase Behaviour'!$A:$A, 0))</f>
        <v>151.5555742</v>
      </c>
      <c r="O1075" s="2">
        <f t="array" ref="O1075">INDEX('Purchase Behaviour'!G:G, MATCH($A1075,'Purchase Behaviour'!$A:$A, 0))</f>
        <v>297.5536746</v>
      </c>
      <c r="P1075" s="2">
        <f t="array" ref="P1075">INDEX('Purchase Behaviour'!H:H, MATCH($A1075,'Purchase Behaviour'!$A:$A, 0))</f>
        <v>2</v>
      </c>
      <c r="Q1075" s="2">
        <f t="array" ref="Q1075">INDEX('Purchase Behaviour'!I:I, MATCH($A1075,'Purchase Behaviour'!$A:$A, 0))</f>
        <v>2</v>
      </c>
      <c r="R1075" s="2">
        <f t="array" ref="R1075">INDEX('Purchase Behaviour'!J:J, MATCH($A1075,'Purchase Behaviour'!$A:$A, 0))</f>
        <v>0</v>
      </c>
      <c r="S1075" s="2">
        <f t="array" ref="S1075">INDEX('Purchase Behaviour'!K:K, MATCH($A1075,'Purchase Behaviour'!$A:$A, 0))</f>
        <v>3</v>
      </c>
      <c r="T1075" s="2">
        <f t="array" ref="T1075">INDEX('Purchase Behaviour'!L:L, MATCH($A1075,'Purchase Behaviour'!$A:$A, 0))</f>
        <v>5</v>
      </c>
      <c r="U1075" s="2">
        <f t="array" ref="U1075">INDEX('Purchase Behaviour'!M:M, MATCH($A1075,'Purchase Behaviour'!$A:$A, 0))</f>
        <v>92</v>
      </c>
      <c r="V1075" s="2">
        <f t="array" ref="V1075">INDEX('Campaign Performance'!B:B, MATCH(A1075,'Campaign Performance'!A:A, 0))</f>
        <v>0</v>
      </c>
      <c r="W1075" s="2">
        <f t="array" ref="W1075">INDEX('Campaign Performance'!C:C, MATCH($A1075,'Campaign Performance'!$A:$A, 0))</f>
        <v>0</v>
      </c>
      <c r="X1075" s="2">
        <f t="array" ref="X1075">INDEX('Campaign Performance'!D:D, MATCH($A1075,'Campaign Performance'!$A:$A, 0))</f>
        <v>0</v>
      </c>
      <c r="Y1075" s="2">
        <f t="array" ref="Y1075">INDEX('Campaign Performance'!E:E, MATCH($A1075,'Campaign Performance'!$A:$A, 0))</f>
        <v>0</v>
      </c>
      <c r="Z1075" s="2">
        <f t="array" ref="Z1075">INDEX('Campaign Performance'!F:F, MATCH($A1075,'Campaign Performance'!$A:$A, 0))</f>
        <v>0</v>
      </c>
      <c r="AA1075" s="2">
        <f t="array" ref="AA1075">INDEX('Campaign Performance'!G:G, MATCH($A1075,'Campaign Performance'!$A:$A, 0))</f>
        <v>0</v>
      </c>
      <c r="AB1075" s="2">
        <f t="array" ref="AB1075">INDEX('Campaign Performance'!H:H, MATCH($A1075,'Campaign Performance'!$A:$A, 0))</f>
        <v>0</v>
      </c>
      <c r="AC1075" s="5">
        <f t="shared" si="2"/>
        <v>65</v>
      </c>
      <c r="AD1075" s="5">
        <f t="shared" si="3"/>
        <v>11</v>
      </c>
      <c r="AE1075" s="5">
        <f t="shared" si="4"/>
        <v>1213.579978</v>
      </c>
      <c r="AF1075" s="5">
        <f t="shared" si="5"/>
        <v>0</v>
      </c>
      <c r="AG1075" s="5" t="str">
        <f t="shared" si="6"/>
        <v>No kids</v>
      </c>
      <c r="AH1075" s="5" t="str">
        <f t="shared" si="20"/>
        <v>Mid income</v>
      </c>
      <c r="AI1075" s="5" t="str">
        <f t="shared" si="7"/>
        <v>No</v>
      </c>
      <c r="AJ1075" s="5" t="str">
        <f t="shared" si="8"/>
        <v>No Acceptance</v>
      </c>
      <c r="AK1075" s="5">
        <f t="shared" si="9"/>
        <v>2</v>
      </c>
      <c r="AL1075" s="5">
        <f t="shared" si="10"/>
        <v>0.06150761047</v>
      </c>
      <c r="AM1075" s="5">
        <f t="shared" si="11"/>
        <v>0.07070707071</v>
      </c>
      <c r="AN1075" s="5">
        <f t="shared" si="12"/>
        <v>0.07407407407</v>
      </c>
      <c r="AO1075" s="5">
        <f t="shared" si="13"/>
        <v>0</v>
      </c>
      <c r="AP1075" s="5">
        <f t="shared" si="14"/>
        <v>0</v>
      </c>
      <c r="AQ1075" s="5">
        <f t="shared" si="15"/>
        <v>0.5</v>
      </c>
      <c r="AR1075" s="5">
        <f t="shared" si="16"/>
        <v>0.09770013494</v>
      </c>
      <c r="AS1075" s="5">
        <f t="shared" si="17"/>
        <v>2095</v>
      </c>
      <c r="AT1075" s="5">
        <f t="shared" si="18"/>
        <v>0.06476105404</v>
      </c>
      <c r="AU1075" s="5" t="str">
        <f t="shared" si="19"/>
        <v>Low</v>
      </c>
      <c r="AV1075" s="5"/>
      <c r="AW1075" s="5"/>
      <c r="AX1075" s="5"/>
      <c r="AY1075" s="5"/>
      <c r="AZ1075" s="5"/>
    </row>
    <row r="1076" ht="14.25" customHeight="1">
      <c r="A1076" s="5">
        <v>10832.0</v>
      </c>
      <c r="B1076" s="5">
        <v>1960.0</v>
      </c>
      <c r="C1076" s="5" t="s">
        <v>46</v>
      </c>
      <c r="D1076" s="5" t="s">
        <v>50</v>
      </c>
      <c r="E1076" s="5">
        <v>46610.0</v>
      </c>
      <c r="F1076" s="2">
        <f t="shared" si="1"/>
        <v>46610</v>
      </c>
      <c r="G1076" s="5">
        <v>0.0</v>
      </c>
      <c r="H1076" s="5">
        <v>0.0</v>
      </c>
      <c r="I1076" s="5" t="s">
        <v>451</v>
      </c>
      <c r="J1076" s="2">
        <f t="array" ref="J1076">INDEX('Purchase Behaviour'!B:B,MATCH(A1076,'Purchase Behaviour'!A:A, 0))</f>
        <v>238.3409081</v>
      </c>
      <c r="K1076" s="2">
        <f t="array" ref="K1076">INDEX('Purchase Behaviour'!C:C, MATCH(A1076,'Purchase Behaviour'!A:A, 0))</f>
        <v>361.7364244</v>
      </c>
      <c r="L1076" s="2">
        <f t="array" ref="L1076">INDEX('Purchase Behaviour'!D:D, MATCH($A1076,'Purchase Behaviour'!$A:$A, 0))</f>
        <v>207.3766122</v>
      </c>
      <c r="M1076" s="2">
        <f t="array" ref="M1076">INDEX('Purchase Behaviour'!E:E, MATCH($A1076,'Purchase Behaviour'!$A:$A, 0))</f>
        <v>402.8399816</v>
      </c>
      <c r="N1076" s="2">
        <f t="array" ref="N1076">INDEX('Purchase Behaviour'!F:F, MATCH($A1076,'Purchase Behaviour'!$A:$A, 0))</f>
        <v>266.9640084</v>
      </c>
      <c r="O1076" s="2">
        <f t="array" ref="O1076">INDEX('Purchase Behaviour'!G:G, MATCH($A1076,'Purchase Behaviour'!$A:$A, 0))</f>
        <v>169.3259758</v>
      </c>
      <c r="P1076" s="2">
        <f t="array" ref="P1076">INDEX('Purchase Behaviour'!H:H, MATCH($A1076,'Purchase Behaviour'!$A:$A, 0))</f>
        <v>1</v>
      </c>
      <c r="Q1076" s="2">
        <f t="array" ref="Q1076">INDEX('Purchase Behaviour'!I:I, MATCH($A1076,'Purchase Behaviour'!$A:$A, 0))</f>
        <v>6</v>
      </c>
      <c r="R1076" s="2">
        <f t="array" ref="R1076">INDEX('Purchase Behaviour'!J:J, MATCH($A1076,'Purchase Behaviour'!$A:$A, 0))</f>
        <v>1</v>
      </c>
      <c r="S1076" s="2">
        <f t="array" ref="S1076">INDEX('Purchase Behaviour'!K:K, MATCH($A1076,'Purchase Behaviour'!$A:$A, 0))</f>
        <v>6</v>
      </c>
      <c r="T1076" s="2">
        <f t="array" ref="T1076">INDEX('Purchase Behaviour'!L:L, MATCH($A1076,'Purchase Behaviour'!$A:$A, 0))</f>
        <v>6</v>
      </c>
      <c r="U1076" s="2">
        <f t="array" ref="U1076">INDEX('Purchase Behaviour'!M:M, MATCH($A1076,'Purchase Behaviour'!$A:$A, 0))</f>
        <v>4</v>
      </c>
      <c r="V1076" s="2">
        <f t="array" ref="V1076">INDEX('Campaign Performance'!B:B, MATCH(A1076,'Campaign Performance'!A:A, 0))</f>
        <v>0</v>
      </c>
      <c r="W1076" s="2">
        <f t="array" ref="W1076">INDEX('Campaign Performance'!C:C, MATCH($A1076,'Campaign Performance'!$A:$A, 0))</f>
        <v>0</v>
      </c>
      <c r="X1076" s="2">
        <f t="array" ref="X1076">INDEX('Campaign Performance'!D:D, MATCH($A1076,'Campaign Performance'!$A:$A, 0))</f>
        <v>0</v>
      </c>
      <c r="Y1076" s="2">
        <f t="array" ref="Y1076">INDEX('Campaign Performance'!E:E, MATCH($A1076,'Campaign Performance'!$A:$A, 0))</f>
        <v>0</v>
      </c>
      <c r="Z1076" s="2">
        <f t="array" ref="Z1076">INDEX('Campaign Performance'!F:F, MATCH($A1076,'Campaign Performance'!$A:$A, 0))</f>
        <v>0</v>
      </c>
      <c r="AA1076" s="2">
        <f t="array" ref="AA1076">INDEX('Campaign Performance'!G:G, MATCH($A1076,'Campaign Performance'!$A:$A, 0))</f>
        <v>0</v>
      </c>
      <c r="AB1076" s="2">
        <f t="array" ref="AB1076">INDEX('Campaign Performance'!H:H, MATCH($A1076,'Campaign Performance'!$A:$A, 0))</f>
        <v>0</v>
      </c>
      <c r="AC1076" s="5">
        <f t="shared" si="2"/>
        <v>65</v>
      </c>
      <c r="AD1076" s="5">
        <f t="shared" si="3"/>
        <v>12</v>
      </c>
      <c r="AE1076" s="5">
        <f t="shared" si="4"/>
        <v>1646.58391</v>
      </c>
      <c r="AF1076" s="5">
        <f t="shared" si="5"/>
        <v>0</v>
      </c>
      <c r="AG1076" s="5" t="str">
        <f t="shared" si="6"/>
        <v>No kids</v>
      </c>
      <c r="AH1076" s="5" t="str">
        <f t="shared" si="20"/>
        <v>Mid income</v>
      </c>
      <c r="AI1076" s="5" t="str">
        <f t="shared" si="7"/>
        <v>No</v>
      </c>
      <c r="AJ1076" s="5" t="str">
        <f t="shared" si="8"/>
        <v>No Acceptance</v>
      </c>
      <c r="AK1076" s="5">
        <f t="shared" si="9"/>
        <v>2</v>
      </c>
      <c r="AL1076" s="5">
        <f t="shared" si="10"/>
        <v>0.08345345476</v>
      </c>
      <c r="AM1076" s="5">
        <f t="shared" si="11"/>
        <v>0.9595959596</v>
      </c>
      <c r="AN1076" s="5">
        <f t="shared" si="12"/>
        <v>0.2222222222</v>
      </c>
      <c r="AO1076" s="5">
        <f t="shared" si="13"/>
        <v>0.03571428571</v>
      </c>
      <c r="AP1076" s="5">
        <f t="shared" si="14"/>
        <v>0</v>
      </c>
      <c r="AQ1076" s="5">
        <f t="shared" si="15"/>
        <v>0.5</v>
      </c>
      <c r="AR1076" s="5">
        <f t="shared" si="16"/>
        <v>0.3956469135</v>
      </c>
      <c r="AS1076" s="5">
        <f t="shared" si="17"/>
        <v>354</v>
      </c>
      <c r="AT1076" s="5">
        <f t="shared" si="18"/>
        <v>0.8423403305</v>
      </c>
      <c r="AU1076" s="5" t="str">
        <f t="shared" si="19"/>
        <v>High</v>
      </c>
      <c r="AV1076" s="5"/>
      <c r="AW1076" s="5"/>
      <c r="AX1076" s="5"/>
      <c r="AY1076" s="5"/>
      <c r="AZ1076" s="5"/>
    </row>
    <row r="1077" ht="14.25" customHeight="1">
      <c r="A1077" s="5">
        <v>6421.0</v>
      </c>
      <c r="B1077" s="5">
        <v>1961.0</v>
      </c>
      <c r="C1077" s="5" t="s">
        <v>46</v>
      </c>
      <c r="D1077" s="5" t="s">
        <v>50</v>
      </c>
      <c r="E1077" s="5">
        <v>88347.0</v>
      </c>
      <c r="F1077" s="2">
        <f t="shared" si="1"/>
        <v>88347</v>
      </c>
      <c r="G1077" s="5">
        <v>0.0</v>
      </c>
      <c r="H1077" s="5">
        <v>0.0</v>
      </c>
      <c r="I1077" s="5" t="s">
        <v>130</v>
      </c>
      <c r="J1077" s="2">
        <f t="array" ref="J1077">INDEX('Purchase Behaviour'!B:B,MATCH(A1077,'Purchase Behaviour'!A:A, 0))</f>
        <v>318.8657309</v>
      </c>
      <c r="K1077" s="2">
        <f t="array" ref="K1077">INDEX('Purchase Behaviour'!C:C, MATCH(A1077,'Purchase Behaviour'!A:A, 0))</f>
        <v>225.6109922</v>
      </c>
      <c r="L1077" s="2">
        <f t="array" ref="L1077">INDEX('Purchase Behaviour'!D:D, MATCH($A1077,'Purchase Behaviour'!$A:$A, 0))</f>
        <v>240.4091529</v>
      </c>
      <c r="M1077" s="2">
        <f t="array" ref="M1077">INDEX('Purchase Behaviour'!E:E, MATCH($A1077,'Purchase Behaviour'!$A:$A, 0))</f>
        <v>333.5168568</v>
      </c>
      <c r="N1077" s="2">
        <f t="array" ref="N1077">INDEX('Purchase Behaviour'!F:F, MATCH($A1077,'Purchase Behaviour'!$A:$A, 0))</f>
        <v>288.5964299</v>
      </c>
      <c r="O1077" s="2">
        <f t="array" ref="O1077">INDEX('Purchase Behaviour'!G:G, MATCH($A1077,'Purchase Behaviour'!$A:$A, 0))</f>
        <v>74.00486985</v>
      </c>
      <c r="P1077" s="2">
        <f t="array" ref="P1077">INDEX('Purchase Behaviour'!H:H, MATCH($A1077,'Purchase Behaviour'!$A:$A, 0))</f>
        <v>1</v>
      </c>
      <c r="Q1077" s="2">
        <f t="array" ref="Q1077">INDEX('Purchase Behaviour'!I:I, MATCH($A1077,'Purchase Behaviour'!$A:$A, 0))</f>
        <v>4</v>
      </c>
      <c r="R1077" s="2">
        <f t="array" ref="R1077">INDEX('Purchase Behaviour'!J:J, MATCH($A1077,'Purchase Behaviour'!$A:$A, 0))</f>
        <v>7</v>
      </c>
      <c r="S1077" s="2">
        <f t="array" ref="S1077">INDEX('Purchase Behaviour'!K:K, MATCH($A1077,'Purchase Behaviour'!$A:$A, 0))</f>
        <v>9</v>
      </c>
      <c r="T1077" s="2">
        <f t="array" ref="T1077">INDEX('Purchase Behaviour'!L:L, MATCH($A1077,'Purchase Behaviour'!$A:$A, 0))</f>
        <v>1</v>
      </c>
      <c r="U1077" s="2">
        <f t="array" ref="U1077">INDEX('Purchase Behaviour'!M:M, MATCH($A1077,'Purchase Behaviour'!$A:$A, 0))</f>
        <v>32</v>
      </c>
      <c r="V1077" s="2">
        <f t="array" ref="V1077">INDEX('Campaign Performance'!B:B, MATCH(A1077,'Campaign Performance'!A:A, 0))</f>
        <v>0</v>
      </c>
      <c r="W1077" s="2">
        <f t="array" ref="W1077">INDEX('Campaign Performance'!C:C, MATCH($A1077,'Campaign Performance'!$A:$A, 0))</f>
        <v>0</v>
      </c>
      <c r="X1077" s="2">
        <f t="array" ref="X1077">INDEX('Campaign Performance'!D:D, MATCH($A1077,'Campaign Performance'!$A:$A, 0))</f>
        <v>0</v>
      </c>
      <c r="Y1077" s="2">
        <f t="array" ref="Y1077">INDEX('Campaign Performance'!E:E, MATCH($A1077,'Campaign Performance'!$A:$A, 0))</f>
        <v>1</v>
      </c>
      <c r="Z1077" s="2">
        <f t="array" ref="Z1077">INDEX('Campaign Performance'!F:F, MATCH($A1077,'Campaign Performance'!$A:$A, 0))</f>
        <v>0</v>
      </c>
      <c r="AA1077" s="2">
        <f t="array" ref="AA1077">INDEX('Campaign Performance'!G:G, MATCH($A1077,'Campaign Performance'!$A:$A, 0))</f>
        <v>0</v>
      </c>
      <c r="AB1077" s="2">
        <f t="array" ref="AB1077">INDEX('Campaign Performance'!H:H, MATCH($A1077,'Campaign Performance'!$A:$A, 0))</f>
        <v>0</v>
      </c>
      <c r="AC1077" s="5">
        <f t="shared" si="2"/>
        <v>64</v>
      </c>
      <c r="AD1077" s="5">
        <f t="shared" si="3"/>
        <v>12</v>
      </c>
      <c r="AE1077" s="5">
        <f t="shared" si="4"/>
        <v>1481.004033</v>
      </c>
      <c r="AF1077" s="5">
        <f t="shared" si="5"/>
        <v>1</v>
      </c>
      <c r="AG1077" s="5" t="str">
        <f t="shared" si="6"/>
        <v>No kids</v>
      </c>
      <c r="AH1077" s="5" t="str">
        <f t="shared" si="20"/>
        <v>High income</v>
      </c>
      <c r="AI1077" s="5" t="str">
        <f t="shared" si="7"/>
        <v>No</v>
      </c>
      <c r="AJ1077" s="5" t="str">
        <f t="shared" si="8"/>
        <v>Low Acceptance</v>
      </c>
      <c r="AK1077" s="5">
        <f t="shared" si="9"/>
        <v>3</v>
      </c>
      <c r="AL1077" s="5">
        <f t="shared" si="10"/>
        <v>0.07506140577</v>
      </c>
      <c r="AM1077" s="5">
        <f t="shared" si="11"/>
        <v>0.6767676768</v>
      </c>
      <c r="AN1077" s="5">
        <f t="shared" si="12"/>
        <v>0.1481481481</v>
      </c>
      <c r="AO1077" s="5">
        <f t="shared" si="13"/>
        <v>0.25</v>
      </c>
      <c r="AP1077" s="5">
        <f t="shared" si="14"/>
        <v>0.25</v>
      </c>
      <c r="AQ1077" s="5">
        <f t="shared" si="15"/>
        <v>1</v>
      </c>
      <c r="AR1077" s="5">
        <f t="shared" si="16"/>
        <v>0.3940178767</v>
      </c>
      <c r="AS1077" s="5">
        <f t="shared" si="17"/>
        <v>365</v>
      </c>
      <c r="AT1077" s="5">
        <f t="shared" si="18"/>
        <v>0.837427423</v>
      </c>
      <c r="AU1077" s="5" t="str">
        <f t="shared" si="19"/>
        <v>High</v>
      </c>
      <c r="AV1077" s="5"/>
      <c r="AW1077" s="5"/>
      <c r="AX1077" s="5"/>
      <c r="AY1077" s="5"/>
      <c r="AZ1077" s="5"/>
    </row>
    <row r="1078" ht="14.25" customHeight="1">
      <c r="A1078" s="5">
        <v>4207.0</v>
      </c>
      <c r="B1078" s="5">
        <v>1981.0</v>
      </c>
      <c r="C1078" s="5" t="s">
        <v>53</v>
      </c>
      <c r="D1078" s="5" t="s">
        <v>54</v>
      </c>
      <c r="E1078" s="5">
        <v>87171.0</v>
      </c>
      <c r="F1078" s="2">
        <f t="shared" si="1"/>
        <v>87171</v>
      </c>
      <c r="G1078" s="5">
        <v>0.0</v>
      </c>
      <c r="H1078" s="5">
        <v>0.0</v>
      </c>
      <c r="I1078" s="5" t="s">
        <v>193</v>
      </c>
      <c r="J1078" s="2">
        <f t="array" ref="J1078">INDEX('Purchase Behaviour'!B:B,MATCH(A1078,'Purchase Behaviour'!A:A, 0))</f>
        <v>529.4297287</v>
      </c>
      <c r="K1078" s="2">
        <f t="array" ref="K1078">INDEX('Purchase Behaviour'!C:C, MATCH(A1078,'Purchase Behaviour'!A:A, 0))</f>
        <v>520.5959443</v>
      </c>
      <c r="L1078" s="2">
        <f t="array" ref="L1078">INDEX('Purchase Behaviour'!D:D, MATCH($A1078,'Purchase Behaviour'!$A:$A, 0))</f>
        <v>458.2685412</v>
      </c>
      <c r="M1078" s="2">
        <f t="array" ref="M1078">INDEX('Purchase Behaviour'!E:E, MATCH($A1078,'Purchase Behaviour'!$A:$A, 0))</f>
        <v>265.6188993</v>
      </c>
      <c r="N1078" s="2">
        <f t="array" ref="N1078">INDEX('Purchase Behaviour'!F:F, MATCH($A1078,'Purchase Behaviour'!$A:$A, 0))</f>
        <v>636.9129539</v>
      </c>
      <c r="O1078" s="2">
        <f t="array" ref="O1078">INDEX('Purchase Behaviour'!G:G, MATCH($A1078,'Purchase Behaviour'!$A:$A, 0))</f>
        <v>393.3271554</v>
      </c>
      <c r="P1078" s="2">
        <f t="array" ref="P1078">INDEX('Purchase Behaviour'!H:H, MATCH($A1078,'Purchase Behaviour'!$A:$A, 0))</f>
        <v>1</v>
      </c>
      <c r="Q1078" s="2">
        <f t="array" ref="Q1078">INDEX('Purchase Behaviour'!I:I, MATCH($A1078,'Purchase Behaviour'!$A:$A, 0))</f>
        <v>6</v>
      </c>
      <c r="R1078" s="2">
        <f t="array" ref="R1078">INDEX('Purchase Behaviour'!J:J, MATCH($A1078,'Purchase Behaviour'!$A:$A, 0))</f>
        <v>7</v>
      </c>
      <c r="S1078" s="2">
        <f t="array" ref="S1078">INDEX('Purchase Behaviour'!K:K, MATCH($A1078,'Purchase Behaviour'!$A:$A, 0))</f>
        <v>11</v>
      </c>
      <c r="T1078" s="2">
        <f t="array" ref="T1078">INDEX('Purchase Behaviour'!L:L, MATCH($A1078,'Purchase Behaviour'!$A:$A, 0))</f>
        <v>2</v>
      </c>
      <c r="U1078" s="2">
        <f t="array" ref="U1078">INDEX('Purchase Behaviour'!M:M, MATCH($A1078,'Purchase Behaviour'!$A:$A, 0))</f>
        <v>27</v>
      </c>
      <c r="V1078" s="2">
        <f t="array" ref="V1078">INDEX('Campaign Performance'!B:B, MATCH(A1078,'Campaign Performance'!A:A, 0))</f>
        <v>1</v>
      </c>
      <c r="W1078" s="2">
        <f t="array" ref="W1078">INDEX('Campaign Performance'!C:C, MATCH($A1078,'Campaign Performance'!$A:$A, 0))</f>
        <v>0</v>
      </c>
      <c r="X1078" s="2">
        <f t="array" ref="X1078">INDEX('Campaign Performance'!D:D, MATCH($A1078,'Campaign Performance'!$A:$A, 0))</f>
        <v>1</v>
      </c>
      <c r="Y1078" s="2">
        <f t="array" ref="Y1078">INDEX('Campaign Performance'!E:E, MATCH($A1078,'Campaign Performance'!$A:$A, 0))</f>
        <v>0</v>
      </c>
      <c r="Z1078" s="2">
        <f t="array" ref="Z1078">INDEX('Campaign Performance'!F:F, MATCH($A1078,'Campaign Performance'!$A:$A, 0))</f>
        <v>0</v>
      </c>
      <c r="AA1078" s="2">
        <f t="array" ref="AA1078">INDEX('Campaign Performance'!G:G, MATCH($A1078,'Campaign Performance'!$A:$A, 0))</f>
        <v>0</v>
      </c>
      <c r="AB1078" s="2">
        <f t="array" ref="AB1078">INDEX('Campaign Performance'!H:H, MATCH($A1078,'Campaign Performance'!$A:$A, 0))</f>
        <v>0</v>
      </c>
      <c r="AC1078" s="5">
        <f t="shared" si="2"/>
        <v>44</v>
      </c>
      <c r="AD1078" s="5">
        <f t="shared" si="3"/>
        <v>12</v>
      </c>
      <c r="AE1078" s="5">
        <f t="shared" si="4"/>
        <v>2804.153223</v>
      </c>
      <c r="AF1078" s="5">
        <f t="shared" si="5"/>
        <v>2</v>
      </c>
      <c r="AG1078" s="5" t="str">
        <f t="shared" si="6"/>
        <v>No kids</v>
      </c>
      <c r="AH1078" s="5" t="str">
        <f t="shared" si="20"/>
        <v>High income</v>
      </c>
      <c r="AI1078" s="5" t="str">
        <f t="shared" si="7"/>
        <v>No</v>
      </c>
      <c r="AJ1078" s="5" t="str">
        <f t="shared" si="8"/>
        <v>Mid Acceptance</v>
      </c>
      <c r="AK1078" s="5">
        <f t="shared" si="9"/>
        <v>3</v>
      </c>
      <c r="AL1078" s="5">
        <f t="shared" si="10"/>
        <v>0.1421222888</v>
      </c>
      <c r="AM1078" s="5">
        <f t="shared" si="11"/>
        <v>0.7272727273</v>
      </c>
      <c r="AN1078" s="5">
        <f t="shared" si="12"/>
        <v>0.2222222222</v>
      </c>
      <c r="AO1078" s="5">
        <f t="shared" si="13"/>
        <v>0.25</v>
      </c>
      <c r="AP1078" s="5">
        <f t="shared" si="14"/>
        <v>0.5</v>
      </c>
      <c r="AQ1078" s="5">
        <f t="shared" si="15"/>
        <v>1</v>
      </c>
      <c r="AR1078" s="5">
        <f t="shared" si="16"/>
        <v>0.4620457237</v>
      </c>
      <c r="AS1078" s="5">
        <f t="shared" si="17"/>
        <v>113</v>
      </c>
      <c r="AT1078" s="5">
        <f t="shared" si="18"/>
        <v>0.9499776686</v>
      </c>
      <c r="AU1078" s="5" t="str">
        <f t="shared" si="19"/>
        <v>High</v>
      </c>
      <c r="AV1078" s="5"/>
      <c r="AW1078" s="5"/>
      <c r="AX1078" s="5"/>
      <c r="AY1078" s="5"/>
      <c r="AZ1078" s="5"/>
    </row>
    <row r="1079" ht="14.25" customHeight="1">
      <c r="A1079" s="5">
        <v>577.0</v>
      </c>
      <c r="B1079" s="5">
        <v>1976.0</v>
      </c>
      <c r="C1079" s="5" t="s">
        <v>70</v>
      </c>
      <c r="D1079" s="5" t="s">
        <v>50</v>
      </c>
      <c r="E1079" s="5">
        <v>26907.0</v>
      </c>
      <c r="F1079" s="2">
        <f t="shared" si="1"/>
        <v>26907</v>
      </c>
      <c r="G1079" s="5">
        <v>0.0</v>
      </c>
      <c r="H1079" s="5">
        <v>2.0</v>
      </c>
      <c r="I1079" s="5" t="s">
        <v>189</v>
      </c>
      <c r="J1079" s="2">
        <f t="array" ref="J1079">INDEX('Purchase Behaviour'!B:B,MATCH(A1079,'Purchase Behaviour'!A:A, 0))</f>
        <v>94.4196348</v>
      </c>
      <c r="K1079" s="2">
        <f t="array" ref="K1079">INDEX('Purchase Behaviour'!C:C, MATCH(A1079,'Purchase Behaviour'!A:A, 0))</f>
        <v>138.3308292</v>
      </c>
      <c r="L1079" s="2">
        <f t="array" ref="L1079">INDEX('Purchase Behaviour'!D:D, MATCH($A1079,'Purchase Behaviour'!$A:$A, 0))</f>
        <v>135.9681638</v>
      </c>
      <c r="M1079" s="2">
        <f t="array" ref="M1079">INDEX('Purchase Behaviour'!E:E, MATCH($A1079,'Purchase Behaviour'!$A:$A, 0))</f>
        <v>25.63636556</v>
      </c>
      <c r="N1079" s="2">
        <f t="array" ref="N1079">INDEX('Purchase Behaviour'!F:F, MATCH($A1079,'Purchase Behaviour'!$A:$A, 0))</f>
        <v>127.4734661</v>
      </c>
      <c r="O1079" s="2">
        <f t="array" ref="O1079">INDEX('Purchase Behaviour'!G:G, MATCH($A1079,'Purchase Behaviour'!$A:$A, 0))</f>
        <v>133.7145458</v>
      </c>
      <c r="P1079" s="2">
        <f t="array" ref="P1079">INDEX('Purchase Behaviour'!H:H, MATCH($A1079,'Purchase Behaviour'!$A:$A, 0))</f>
        <v>2</v>
      </c>
      <c r="Q1079" s="2">
        <f t="array" ref="Q1079">INDEX('Purchase Behaviour'!I:I, MATCH($A1079,'Purchase Behaviour'!$A:$A, 0))</f>
        <v>1</v>
      </c>
      <c r="R1079" s="2">
        <f t="array" ref="R1079">INDEX('Purchase Behaviour'!J:J, MATCH($A1079,'Purchase Behaviour'!$A:$A, 0))</f>
        <v>0</v>
      </c>
      <c r="S1079" s="2">
        <f t="array" ref="S1079">INDEX('Purchase Behaviour'!K:K, MATCH($A1079,'Purchase Behaviour'!$A:$A, 0))</f>
        <v>3</v>
      </c>
      <c r="T1079" s="2">
        <f t="array" ref="T1079">INDEX('Purchase Behaviour'!L:L, MATCH($A1079,'Purchase Behaviour'!$A:$A, 0))</f>
        <v>7</v>
      </c>
      <c r="U1079" s="2">
        <f t="array" ref="U1079">INDEX('Purchase Behaviour'!M:M, MATCH($A1079,'Purchase Behaviour'!$A:$A, 0))</f>
        <v>10</v>
      </c>
      <c r="V1079" s="2">
        <f t="array" ref="V1079">INDEX('Campaign Performance'!B:B, MATCH(A1079,'Campaign Performance'!A:A, 0))</f>
        <v>0</v>
      </c>
      <c r="W1079" s="2">
        <f t="array" ref="W1079">INDEX('Campaign Performance'!C:C, MATCH($A1079,'Campaign Performance'!$A:$A, 0))</f>
        <v>0</v>
      </c>
      <c r="X1079" s="2">
        <f t="array" ref="X1079">INDEX('Campaign Performance'!D:D, MATCH($A1079,'Campaign Performance'!$A:$A, 0))</f>
        <v>0</v>
      </c>
      <c r="Y1079" s="2">
        <f t="array" ref="Y1079">INDEX('Campaign Performance'!E:E, MATCH($A1079,'Campaign Performance'!$A:$A, 0))</f>
        <v>0</v>
      </c>
      <c r="Z1079" s="2">
        <f t="array" ref="Z1079">INDEX('Campaign Performance'!F:F, MATCH($A1079,'Campaign Performance'!$A:$A, 0))</f>
        <v>0</v>
      </c>
      <c r="AA1079" s="2">
        <f t="array" ref="AA1079">INDEX('Campaign Performance'!G:G, MATCH($A1079,'Campaign Performance'!$A:$A, 0))</f>
        <v>0</v>
      </c>
      <c r="AB1079" s="2">
        <f t="array" ref="AB1079">INDEX('Campaign Performance'!H:H, MATCH($A1079,'Campaign Performance'!$A:$A, 0))</f>
        <v>0</v>
      </c>
      <c r="AC1079" s="5">
        <f t="shared" si="2"/>
        <v>49</v>
      </c>
      <c r="AD1079" s="5">
        <f t="shared" si="3"/>
        <v>12</v>
      </c>
      <c r="AE1079" s="5">
        <f t="shared" si="4"/>
        <v>655.5430053</v>
      </c>
      <c r="AF1079" s="5">
        <f t="shared" si="5"/>
        <v>0</v>
      </c>
      <c r="AG1079" s="5" t="str">
        <f t="shared" si="6"/>
        <v>Large family</v>
      </c>
      <c r="AH1079" s="5" t="str">
        <f t="shared" si="20"/>
        <v>Low income</v>
      </c>
      <c r="AI1079" s="5" t="str">
        <f t="shared" si="7"/>
        <v>No</v>
      </c>
      <c r="AJ1079" s="5" t="str">
        <f t="shared" si="8"/>
        <v>No Acceptance</v>
      </c>
      <c r="AK1079" s="5">
        <f t="shared" si="9"/>
        <v>1</v>
      </c>
      <c r="AL1079" s="5">
        <f t="shared" si="10"/>
        <v>0.03322474378</v>
      </c>
      <c r="AM1079" s="5">
        <f t="shared" si="11"/>
        <v>0.898989899</v>
      </c>
      <c r="AN1079" s="5">
        <f t="shared" si="12"/>
        <v>0.03703703704</v>
      </c>
      <c r="AO1079" s="5">
        <f t="shared" si="13"/>
        <v>0</v>
      </c>
      <c r="AP1079" s="5">
        <f t="shared" si="14"/>
        <v>0</v>
      </c>
      <c r="AQ1079" s="5">
        <f t="shared" si="15"/>
        <v>0</v>
      </c>
      <c r="AR1079" s="5">
        <f t="shared" si="16"/>
        <v>0.2835587112</v>
      </c>
      <c r="AS1079" s="5">
        <f t="shared" si="17"/>
        <v>1084</v>
      </c>
      <c r="AT1079" s="5">
        <f t="shared" si="18"/>
        <v>0.5163019205</v>
      </c>
      <c r="AU1079" s="5" t="str">
        <f t="shared" si="19"/>
        <v>Mid</v>
      </c>
      <c r="AV1079" s="5"/>
      <c r="AW1079" s="5"/>
      <c r="AX1079" s="5"/>
      <c r="AY1079" s="5"/>
      <c r="AZ1079" s="5"/>
    </row>
    <row r="1080" ht="14.25" customHeight="1">
      <c r="A1080" s="5">
        <v>10855.0</v>
      </c>
      <c r="B1080" s="5">
        <v>1968.0</v>
      </c>
      <c r="C1080" s="5" t="s">
        <v>56</v>
      </c>
      <c r="D1080" s="5" t="s">
        <v>47</v>
      </c>
      <c r="E1080" s="5">
        <v>50014.0</v>
      </c>
      <c r="F1080" s="2">
        <f t="shared" si="1"/>
        <v>50014</v>
      </c>
      <c r="G1080" s="5">
        <v>0.0</v>
      </c>
      <c r="H1080" s="5">
        <v>0.0</v>
      </c>
      <c r="I1080" s="5" t="s">
        <v>206</v>
      </c>
      <c r="J1080" s="2">
        <f t="array" ref="J1080">INDEX('Purchase Behaviour'!B:B,MATCH(A1080,'Purchase Behaviour'!A:A, 0))</f>
        <v>210.3098408</v>
      </c>
      <c r="K1080" s="2">
        <f t="array" ref="K1080">INDEX('Purchase Behaviour'!C:C, MATCH(A1080,'Purchase Behaviour'!A:A, 0))</f>
        <v>138.1163667</v>
      </c>
      <c r="L1080" s="2">
        <f t="array" ref="L1080">INDEX('Purchase Behaviour'!D:D, MATCH($A1080,'Purchase Behaviour'!$A:$A, 0))</f>
        <v>140.3724472</v>
      </c>
      <c r="M1080" s="2">
        <f t="array" ref="M1080">INDEX('Purchase Behaviour'!E:E, MATCH($A1080,'Purchase Behaviour'!$A:$A, 0))</f>
        <v>278.6814062</v>
      </c>
      <c r="N1080" s="2">
        <f t="array" ref="N1080">INDEX('Purchase Behaviour'!F:F, MATCH($A1080,'Purchase Behaviour'!$A:$A, 0))</f>
        <v>297.6377995</v>
      </c>
      <c r="O1080" s="2">
        <f t="array" ref="O1080">INDEX('Purchase Behaviour'!G:G, MATCH($A1080,'Purchase Behaviour'!$A:$A, 0))</f>
        <v>205.005239</v>
      </c>
      <c r="P1080" s="2">
        <f t="array" ref="P1080">INDEX('Purchase Behaviour'!H:H, MATCH($A1080,'Purchase Behaviour'!$A:$A, 0))</f>
        <v>2</v>
      </c>
      <c r="Q1080" s="2">
        <f t="array" ref="Q1080">INDEX('Purchase Behaviour'!I:I, MATCH($A1080,'Purchase Behaviour'!$A:$A, 0))</f>
        <v>4</v>
      </c>
      <c r="R1080" s="2">
        <f t="array" ref="R1080">INDEX('Purchase Behaviour'!J:J, MATCH($A1080,'Purchase Behaviour'!$A:$A, 0))</f>
        <v>1</v>
      </c>
      <c r="S1080" s="2">
        <f t="array" ref="S1080">INDEX('Purchase Behaviour'!K:K, MATCH($A1080,'Purchase Behaviour'!$A:$A, 0))</f>
        <v>8</v>
      </c>
      <c r="T1080" s="2">
        <f t="array" ref="T1080">INDEX('Purchase Behaviour'!L:L, MATCH($A1080,'Purchase Behaviour'!$A:$A, 0))</f>
        <v>5</v>
      </c>
      <c r="U1080" s="2">
        <f t="array" ref="U1080">INDEX('Purchase Behaviour'!M:M, MATCH($A1080,'Purchase Behaviour'!$A:$A, 0))</f>
        <v>9</v>
      </c>
      <c r="V1080" s="2">
        <f t="array" ref="V1080">INDEX('Campaign Performance'!B:B, MATCH(A1080,'Campaign Performance'!A:A, 0))</f>
        <v>0</v>
      </c>
      <c r="W1080" s="2">
        <f t="array" ref="W1080">INDEX('Campaign Performance'!C:C, MATCH($A1080,'Campaign Performance'!$A:$A, 0))</f>
        <v>0</v>
      </c>
      <c r="X1080" s="2">
        <f t="array" ref="X1080">INDEX('Campaign Performance'!D:D, MATCH($A1080,'Campaign Performance'!$A:$A, 0))</f>
        <v>0</v>
      </c>
      <c r="Y1080" s="2">
        <f t="array" ref="Y1080">INDEX('Campaign Performance'!E:E, MATCH($A1080,'Campaign Performance'!$A:$A, 0))</f>
        <v>0</v>
      </c>
      <c r="Z1080" s="2">
        <f t="array" ref="Z1080">INDEX('Campaign Performance'!F:F, MATCH($A1080,'Campaign Performance'!$A:$A, 0))</f>
        <v>0</v>
      </c>
      <c r="AA1080" s="2">
        <f t="array" ref="AA1080">INDEX('Campaign Performance'!G:G, MATCH($A1080,'Campaign Performance'!$A:$A, 0))</f>
        <v>0</v>
      </c>
      <c r="AB1080" s="2">
        <f t="array" ref="AB1080">INDEX('Campaign Performance'!H:H, MATCH($A1080,'Campaign Performance'!$A:$A, 0))</f>
        <v>0</v>
      </c>
      <c r="AC1080" s="5">
        <f t="shared" si="2"/>
        <v>57</v>
      </c>
      <c r="AD1080" s="5">
        <f t="shared" si="3"/>
        <v>11</v>
      </c>
      <c r="AE1080" s="5">
        <f t="shared" si="4"/>
        <v>1270.123099</v>
      </c>
      <c r="AF1080" s="5">
        <f t="shared" si="5"/>
        <v>0</v>
      </c>
      <c r="AG1080" s="5" t="str">
        <f t="shared" si="6"/>
        <v>No kids</v>
      </c>
      <c r="AH1080" s="5" t="str">
        <f t="shared" si="20"/>
        <v>High income</v>
      </c>
      <c r="AI1080" s="5" t="str">
        <f t="shared" si="7"/>
        <v>No</v>
      </c>
      <c r="AJ1080" s="5" t="str">
        <f t="shared" si="8"/>
        <v>No Acceptance</v>
      </c>
      <c r="AK1080" s="5">
        <f t="shared" si="9"/>
        <v>3</v>
      </c>
      <c r="AL1080" s="5">
        <f t="shared" si="10"/>
        <v>0.06437337323</v>
      </c>
      <c r="AM1080" s="5">
        <f t="shared" si="11"/>
        <v>0.9090909091</v>
      </c>
      <c r="AN1080" s="5">
        <f t="shared" si="12"/>
        <v>0.1481481481</v>
      </c>
      <c r="AO1080" s="5">
        <f t="shared" si="13"/>
        <v>0.03571428571</v>
      </c>
      <c r="AP1080" s="5">
        <f t="shared" si="14"/>
        <v>0</v>
      </c>
      <c r="AQ1080" s="5">
        <f t="shared" si="15"/>
        <v>1</v>
      </c>
      <c r="AR1080" s="5">
        <f t="shared" si="16"/>
        <v>0.4146142668</v>
      </c>
      <c r="AS1080" s="5">
        <f t="shared" si="17"/>
        <v>280</v>
      </c>
      <c r="AT1080" s="5">
        <f t="shared" si="18"/>
        <v>0.8753907995</v>
      </c>
      <c r="AU1080" s="5" t="str">
        <f t="shared" si="19"/>
        <v>High</v>
      </c>
      <c r="AV1080" s="5"/>
      <c r="AW1080" s="5"/>
      <c r="AX1080" s="5"/>
      <c r="AY1080" s="5"/>
      <c r="AZ1080" s="5"/>
    </row>
    <row r="1081" ht="14.25" customHeight="1">
      <c r="A1081" s="5">
        <v>3081.0</v>
      </c>
      <c r="B1081" s="5">
        <v>1978.0</v>
      </c>
      <c r="C1081" s="5" t="s">
        <v>53</v>
      </c>
      <c r="D1081" s="5" t="s">
        <v>54</v>
      </c>
      <c r="E1081" s="5">
        <v>41014.0</v>
      </c>
      <c r="F1081" s="2">
        <f t="shared" si="1"/>
        <v>41014</v>
      </c>
      <c r="G1081" s="5">
        <v>1.0</v>
      </c>
      <c r="H1081" s="5">
        <v>0.0</v>
      </c>
      <c r="I1081" s="5" t="s">
        <v>163</v>
      </c>
      <c r="J1081" s="2">
        <f t="array" ref="J1081">INDEX('Purchase Behaviour'!B:B,MATCH(A1081,'Purchase Behaviour'!A:A, 0))</f>
        <v>220.2590578</v>
      </c>
      <c r="K1081" s="2">
        <f t="array" ref="K1081">INDEX('Purchase Behaviour'!C:C, MATCH(A1081,'Purchase Behaviour'!A:A, 0))</f>
        <v>167.4923566</v>
      </c>
      <c r="L1081" s="2">
        <f t="array" ref="L1081">INDEX('Purchase Behaviour'!D:D, MATCH($A1081,'Purchase Behaviour'!$A:$A, 0))</f>
        <v>142.6662695</v>
      </c>
      <c r="M1081" s="2">
        <f t="array" ref="M1081">INDEX('Purchase Behaviour'!E:E, MATCH($A1081,'Purchase Behaviour'!$A:$A, 0))</f>
        <v>209.7199324</v>
      </c>
      <c r="N1081" s="2">
        <f t="array" ref="N1081">INDEX('Purchase Behaviour'!F:F, MATCH($A1081,'Purchase Behaviour'!$A:$A, 0))</f>
        <v>124.0865546</v>
      </c>
      <c r="O1081" s="2">
        <f t="array" ref="O1081">INDEX('Purchase Behaviour'!G:G, MATCH($A1081,'Purchase Behaviour'!$A:$A, 0))</f>
        <v>315.1789314</v>
      </c>
      <c r="P1081" s="2">
        <f t="array" ref="P1081">INDEX('Purchase Behaviour'!H:H, MATCH($A1081,'Purchase Behaviour'!$A:$A, 0))</f>
        <v>1</v>
      </c>
      <c r="Q1081" s="2">
        <f t="array" ref="Q1081">INDEX('Purchase Behaviour'!I:I, MATCH($A1081,'Purchase Behaviour'!$A:$A, 0))</f>
        <v>1</v>
      </c>
      <c r="R1081" s="2">
        <f t="array" ref="R1081">INDEX('Purchase Behaviour'!J:J, MATCH($A1081,'Purchase Behaviour'!$A:$A, 0))</f>
        <v>0</v>
      </c>
      <c r="S1081" s="2">
        <f t="array" ref="S1081">INDEX('Purchase Behaviour'!K:K, MATCH($A1081,'Purchase Behaviour'!$A:$A, 0))</f>
        <v>2</v>
      </c>
      <c r="T1081" s="2">
        <f t="array" ref="T1081">INDEX('Purchase Behaviour'!L:L, MATCH($A1081,'Purchase Behaviour'!$A:$A, 0))</f>
        <v>7</v>
      </c>
      <c r="U1081" s="2">
        <f t="array" ref="U1081">INDEX('Purchase Behaviour'!M:M, MATCH($A1081,'Purchase Behaviour'!$A:$A, 0))</f>
        <v>65</v>
      </c>
      <c r="V1081" s="2">
        <f t="array" ref="V1081">INDEX('Campaign Performance'!B:B, MATCH(A1081,'Campaign Performance'!A:A, 0))</f>
        <v>0</v>
      </c>
      <c r="W1081" s="2">
        <f t="array" ref="W1081">INDEX('Campaign Performance'!C:C, MATCH($A1081,'Campaign Performance'!$A:$A, 0))</f>
        <v>0</v>
      </c>
      <c r="X1081" s="2">
        <f t="array" ref="X1081">INDEX('Campaign Performance'!D:D, MATCH($A1081,'Campaign Performance'!$A:$A, 0))</f>
        <v>0</v>
      </c>
      <c r="Y1081" s="2">
        <f t="array" ref="Y1081">INDEX('Campaign Performance'!E:E, MATCH($A1081,'Campaign Performance'!$A:$A, 0))</f>
        <v>0</v>
      </c>
      <c r="Z1081" s="2">
        <f t="array" ref="Z1081">INDEX('Campaign Performance'!F:F, MATCH($A1081,'Campaign Performance'!$A:$A, 0))</f>
        <v>0</v>
      </c>
      <c r="AA1081" s="2">
        <f t="array" ref="AA1081">INDEX('Campaign Performance'!G:G, MATCH($A1081,'Campaign Performance'!$A:$A, 0))</f>
        <v>0</v>
      </c>
      <c r="AB1081" s="2">
        <f t="array" ref="AB1081">INDEX('Campaign Performance'!H:H, MATCH($A1081,'Campaign Performance'!$A:$A, 0))</f>
        <v>0</v>
      </c>
      <c r="AC1081" s="5">
        <f t="shared" si="2"/>
        <v>47</v>
      </c>
      <c r="AD1081" s="5">
        <f t="shared" si="3"/>
        <v>12</v>
      </c>
      <c r="AE1081" s="5">
        <f t="shared" si="4"/>
        <v>1179.403102</v>
      </c>
      <c r="AF1081" s="5">
        <f t="shared" si="5"/>
        <v>0</v>
      </c>
      <c r="AG1081" s="5" t="str">
        <f t="shared" si="6"/>
        <v>Small family</v>
      </c>
      <c r="AH1081" s="5" t="str">
        <f t="shared" si="20"/>
        <v>Mid income</v>
      </c>
      <c r="AI1081" s="5" t="str">
        <f t="shared" si="7"/>
        <v>No</v>
      </c>
      <c r="AJ1081" s="5" t="str">
        <f t="shared" si="8"/>
        <v>No Acceptance</v>
      </c>
      <c r="AK1081" s="5">
        <f t="shared" si="9"/>
        <v>2</v>
      </c>
      <c r="AL1081" s="5">
        <f t="shared" si="10"/>
        <v>0.05977543132</v>
      </c>
      <c r="AM1081" s="5">
        <f t="shared" si="11"/>
        <v>0.3434343434</v>
      </c>
      <c r="AN1081" s="5">
        <f t="shared" si="12"/>
        <v>0.03703703704</v>
      </c>
      <c r="AO1081" s="5">
        <f t="shared" si="13"/>
        <v>0</v>
      </c>
      <c r="AP1081" s="5">
        <f t="shared" si="14"/>
        <v>0</v>
      </c>
      <c r="AQ1081" s="5">
        <f t="shared" si="15"/>
        <v>0.5</v>
      </c>
      <c r="AR1081" s="5">
        <f t="shared" si="16"/>
        <v>0.1735297164</v>
      </c>
      <c r="AS1081" s="5">
        <f t="shared" si="17"/>
        <v>1831</v>
      </c>
      <c r="AT1081" s="5">
        <f t="shared" si="18"/>
        <v>0.1826708352</v>
      </c>
      <c r="AU1081" s="5" t="str">
        <f t="shared" si="19"/>
        <v>Low</v>
      </c>
      <c r="AV1081" s="5"/>
      <c r="AW1081" s="5"/>
      <c r="AX1081" s="5"/>
      <c r="AY1081" s="5"/>
      <c r="AZ1081" s="5"/>
    </row>
    <row r="1082" ht="14.25" customHeight="1">
      <c r="A1082" s="5">
        <v>3535.0</v>
      </c>
      <c r="B1082" s="5">
        <v>1965.0</v>
      </c>
      <c r="C1082" s="5" t="s">
        <v>46</v>
      </c>
      <c r="D1082" s="5" t="s">
        <v>47</v>
      </c>
      <c r="E1082" s="5">
        <v>66294.0</v>
      </c>
      <c r="F1082" s="2">
        <f t="shared" si="1"/>
        <v>66294</v>
      </c>
      <c r="G1082" s="5">
        <v>0.0</v>
      </c>
      <c r="H1082" s="5">
        <v>0.0</v>
      </c>
      <c r="I1082" s="5" t="s">
        <v>290</v>
      </c>
      <c r="J1082" s="2">
        <f t="array" ref="J1082">INDEX('Purchase Behaviour'!B:B,MATCH(A1082,'Purchase Behaviour'!A:A, 0))</f>
        <v>171.2935521</v>
      </c>
      <c r="K1082" s="2">
        <f t="array" ref="K1082">INDEX('Purchase Behaviour'!C:C, MATCH(A1082,'Purchase Behaviour'!A:A, 0))</f>
        <v>346.0236402</v>
      </c>
      <c r="L1082" s="2">
        <f t="array" ref="L1082">INDEX('Purchase Behaviour'!D:D, MATCH($A1082,'Purchase Behaviour'!$A:$A, 0))</f>
        <v>332.4633709</v>
      </c>
      <c r="M1082" s="2">
        <f t="array" ref="M1082">INDEX('Purchase Behaviour'!E:E, MATCH($A1082,'Purchase Behaviour'!$A:$A, 0))</f>
        <v>323.4531399</v>
      </c>
      <c r="N1082" s="2">
        <f t="array" ref="N1082">INDEX('Purchase Behaviour'!F:F, MATCH($A1082,'Purchase Behaviour'!$A:$A, 0))</f>
        <v>467.7893269</v>
      </c>
      <c r="O1082" s="2">
        <f t="array" ref="O1082">INDEX('Purchase Behaviour'!G:G, MATCH($A1082,'Purchase Behaviour'!$A:$A, 0))</f>
        <v>44.54061712</v>
      </c>
      <c r="P1082" s="2">
        <f t="array" ref="P1082">INDEX('Purchase Behaviour'!H:H, MATCH($A1082,'Purchase Behaviour'!$A:$A, 0))</f>
        <v>1</v>
      </c>
      <c r="Q1082" s="2">
        <f t="array" ref="Q1082">INDEX('Purchase Behaviour'!I:I, MATCH($A1082,'Purchase Behaviour'!$A:$A, 0))</f>
        <v>4</v>
      </c>
      <c r="R1082" s="2">
        <f t="array" ref="R1082">INDEX('Purchase Behaviour'!J:J, MATCH($A1082,'Purchase Behaviour'!$A:$A, 0))</f>
        <v>3</v>
      </c>
      <c r="S1082" s="2">
        <f t="array" ref="S1082">INDEX('Purchase Behaviour'!K:K, MATCH($A1082,'Purchase Behaviour'!$A:$A, 0))</f>
        <v>5</v>
      </c>
      <c r="T1082" s="2">
        <f t="array" ref="T1082">INDEX('Purchase Behaviour'!L:L, MATCH($A1082,'Purchase Behaviour'!$A:$A, 0))</f>
        <v>2</v>
      </c>
      <c r="U1082" s="2">
        <f t="array" ref="U1082">INDEX('Purchase Behaviour'!M:M, MATCH($A1082,'Purchase Behaviour'!$A:$A, 0))</f>
        <v>68</v>
      </c>
      <c r="V1082" s="2">
        <f t="array" ref="V1082">INDEX('Campaign Performance'!B:B, MATCH(A1082,'Campaign Performance'!A:A, 0))</f>
        <v>0</v>
      </c>
      <c r="W1082" s="2">
        <f t="array" ref="W1082">INDEX('Campaign Performance'!C:C, MATCH($A1082,'Campaign Performance'!$A:$A, 0))</f>
        <v>0</v>
      </c>
      <c r="X1082" s="2">
        <f t="array" ref="X1082">INDEX('Campaign Performance'!D:D, MATCH($A1082,'Campaign Performance'!$A:$A, 0))</f>
        <v>0</v>
      </c>
      <c r="Y1082" s="2">
        <f t="array" ref="Y1082">INDEX('Campaign Performance'!E:E, MATCH($A1082,'Campaign Performance'!$A:$A, 0))</f>
        <v>0</v>
      </c>
      <c r="Z1082" s="2">
        <f t="array" ref="Z1082">INDEX('Campaign Performance'!F:F, MATCH($A1082,'Campaign Performance'!$A:$A, 0))</f>
        <v>0</v>
      </c>
      <c r="AA1082" s="2">
        <f t="array" ref="AA1082">INDEX('Campaign Performance'!G:G, MATCH($A1082,'Campaign Performance'!$A:$A, 0))</f>
        <v>0</v>
      </c>
      <c r="AB1082" s="2">
        <f t="array" ref="AB1082">INDEX('Campaign Performance'!H:H, MATCH($A1082,'Campaign Performance'!$A:$A, 0))</f>
        <v>0</v>
      </c>
      <c r="AC1082" s="5">
        <f t="shared" si="2"/>
        <v>60</v>
      </c>
      <c r="AD1082" s="5">
        <f t="shared" si="3"/>
        <v>11</v>
      </c>
      <c r="AE1082" s="5">
        <f t="shared" si="4"/>
        <v>1685.563647</v>
      </c>
      <c r="AF1082" s="5">
        <f t="shared" si="5"/>
        <v>0</v>
      </c>
      <c r="AG1082" s="5" t="str">
        <f t="shared" si="6"/>
        <v>No kids</v>
      </c>
      <c r="AH1082" s="5" t="str">
        <f t="shared" si="20"/>
        <v>High income</v>
      </c>
      <c r="AI1082" s="5" t="str">
        <f t="shared" si="7"/>
        <v>No</v>
      </c>
      <c r="AJ1082" s="5" t="str">
        <f t="shared" si="8"/>
        <v>No Acceptance</v>
      </c>
      <c r="AK1082" s="5">
        <f t="shared" si="9"/>
        <v>3</v>
      </c>
      <c r="AL1082" s="5">
        <f t="shared" si="10"/>
        <v>0.08542905629</v>
      </c>
      <c r="AM1082" s="5">
        <f t="shared" si="11"/>
        <v>0.3131313131</v>
      </c>
      <c r="AN1082" s="5">
        <f t="shared" si="12"/>
        <v>0.1481481481</v>
      </c>
      <c r="AO1082" s="5">
        <f t="shared" si="13"/>
        <v>0.1071428571</v>
      </c>
      <c r="AP1082" s="5">
        <f t="shared" si="14"/>
        <v>0</v>
      </c>
      <c r="AQ1082" s="5">
        <f t="shared" si="15"/>
        <v>1</v>
      </c>
      <c r="AR1082" s="5">
        <f t="shared" si="16"/>
        <v>0.2482331659</v>
      </c>
      <c r="AS1082" s="5">
        <f t="shared" si="17"/>
        <v>1331</v>
      </c>
      <c r="AT1082" s="5">
        <f t="shared" si="18"/>
        <v>0.4059848146</v>
      </c>
      <c r="AU1082" s="5" t="str">
        <f t="shared" si="19"/>
        <v>Low</v>
      </c>
      <c r="AV1082" s="5"/>
      <c r="AW1082" s="5"/>
      <c r="AX1082" s="5"/>
      <c r="AY1082" s="5"/>
      <c r="AZ1082" s="5"/>
    </row>
    <row r="1083" ht="14.25" customHeight="1">
      <c r="A1083" s="5">
        <v>247.0</v>
      </c>
      <c r="B1083" s="5">
        <v>1971.0</v>
      </c>
      <c r="C1083" s="5" t="s">
        <v>46</v>
      </c>
      <c r="D1083" s="5" t="s">
        <v>54</v>
      </c>
      <c r="E1083" s="5">
        <v>36715.0</v>
      </c>
      <c r="F1083" s="2">
        <f t="shared" si="1"/>
        <v>36715</v>
      </c>
      <c r="G1083" s="5">
        <v>0.0</v>
      </c>
      <c r="H1083" s="5">
        <v>0.0</v>
      </c>
      <c r="I1083" s="5" t="s">
        <v>335</v>
      </c>
      <c r="J1083" s="2">
        <f t="array" ref="J1083">INDEX('Purchase Behaviour'!B:B,MATCH(A1083,'Purchase Behaviour'!A:A, 0))</f>
        <v>198.8255702</v>
      </c>
      <c r="K1083" s="2">
        <f t="array" ref="K1083">INDEX('Purchase Behaviour'!C:C, MATCH(A1083,'Purchase Behaviour'!A:A, 0))</f>
        <v>160.3105503</v>
      </c>
      <c r="L1083" s="2">
        <f t="array" ref="L1083">INDEX('Purchase Behaviour'!D:D, MATCH($A1083,'Purchase Behaviour'!$A:$A, 0))</f>
        <v>208.5086473</v>
      </c>
      <c r="M1083" s="2">
        <f t="array" ref="M1083">INDEX('Purchase Behaviour'!E:E, MATCH($A1083,'Purchase Behaviour'!$A:$A, 0))</f>
        <v>178.7531887</v>
      </c>
      <c r="N1083" s="2">
        <f t="array" ref="N1083">INDEX('Purchase Behaviour'!F:F, MATCH($A1083,'Purchase Behaviour'!$A:$A, 0))</f>
        <v>171.4616541</v>
      </c>
      <c r="O1083" s="2">
        <f t="array" ref="O1083">INDEX('Purchase Behaviour'!G:G, MATCH($A1083,'Purchase Behaviour'!$A:$A, 0))</f>
        <v>107.8071136</v>
      </c>
      <c r="P1083" s="2">
        <f t="array" ref="P1083">INDEX('Purchase Behaviour'!H:H, MATCH($A1083,'Purchase Behaviour'!$A:$A, 0))</f>
        <v>6</v>
      </c>
      <c r="Q1083" s="2">
        <f t="array" ref="Q1083">INDEX('Purchase Behaviour'!I:I, MATCH($A1083,'Purchase Behaviour'!$A:$A, 0))</f>
        <v>7</v>
      </c>
      <c r="R1083" s="2">
        <f t="array" ref="R1083">INDEX('Purchase Behaviour'!J:J, MATCH($A1083,'Purchase Behaviour'!$A:$A, 0))</f>
        <v>2</v>
      </c>
      <c r="S1083" s="2">
        <f t="array" ref="S1083">INDEX('Purchase Behaviour'!K:K, MATCH($A1083,'Purchase Behaviour'!$A:$A, 0))</f>
        <v>4</v>
      </c>
      <c r="T1083" s="2">
        <f t="array" ref="T1083">INDEX('Purchase Behaviour'!L:L, MATCH($A1083,'Purchase Behaviour'!$A:$A, 0))</f>
        <v>9</v>
      </c>
      <c r="U1083" s="2">
        <f t="array" ref="U1083">INDEX('Purchase Behaviour'!M:M, MATCH($A1083,'Purchase Behaviour'!$A:$A, 0))</f>
        <v>16</v>
      </c>
      <c r="V1083" s="2">
        <f t="array" ref="V1083">INDEX('Campaign Performance'!B:B, MATCH(A1083,'Campaign Performance'!A:A, 0))</f>
        <v>0</v>
      </c>
      <c r="W1083" s="2">
        <f t="array" ref="W1083">INDEX('Campaign Performance'!C:C, MATCH($A1083,'Campaign Performance'!$A:$A, 0))</f>
        <v>0</v>
      </c>
      <c r="X1083" s="2">
        <f t="array" ref="X1083">INDEX('Campaign Performance'!D:D, MATCH($A1083,'Campaign Performance'!$A:$A, 0))</f>
        <v>0</v>
      </c>
      <c r="Y1083" s="2">
        <f t="array" ref="Y1083">INDEX('Campaign Performance'!E:E, MATCH($A1083,'Campaign Performance'!$A:$A, 0))</f>
        <v>0</v>
      </c>
      <c r="Z1083" s="2">
        <f t="array" ref="Z1083">INDEX('Campaign Performance'!F:F, MATCH($A1083,'Campaign Performance'!$A:$A, 0))</f>
        <v>0</v>
      </c>
      <c r="AA1083" s="2">
        <f t="array" ref="AA1083">INDEX('Campaign Performance'!G:G, MATCH($A1083,'Campaign Performance'!$A:$A, 0))</f>
        <v>1</v>
      </c>
      <c r="AB1083" s="2">
        <f t="array" ref="AB1083">INDEX('Campaign Performance'!H:H, MATCH($A1083,'Campaign Performance'!$A:$A, 0))</f>
        <v>1</v>
      </c>
      <c r="AC1083" s="5">
        <f t="shared" si="2"/>
        <v>54</v>
      </c>
      <c r="AD1083" s="5">
        <f t="shared" si="3"/>
        <v>12</v>
      </c>
      <c r="AE1083" s="5">
        <f t="shared" si="4"/>
        <v>1025.666724</v>
      </c>
      <c r="AF1083" s="5">
        <f t="shared" si="5"/>
        <v>0</v>
      </c>
      <c r="AG1083" s="5" t="str">
        <f t="shared" si="6"/>
        <v>No kids</v>
      </c>
      <c r="AH1083" s="5" t="str">
        <f t="shared" si="20"/>
        <v>Mid income</v>
      </c>
      <c r="AI1083" s="5" t="str">
        <f t="shared" si="7"/>
        <v>Yes</v>
      </c>
      <c r="AJ1083" s="5" t="str">
        <f t="shared" si="8"/>
        <v>No Acceptance</v>
      </c>
      <c r="AK1083" s="5">
        <f t="shared" si="9"/>
        <v>2</v>
      </c>
      <c r="AL1083" s="5">
        <f t="shared" si="10"/>
        <v>0.05198364385</v>
      </c>
      <c r="AM1083" s="5">
        <f t="shared" si="11"/>
        <v>0.8383838384</v>
      </c>
      <c r="AN1083" s="5">
        <f t="shared" si="12"/>
        <v>0.2592592593</v>
      </c>
      <c r="AO1083" s="5">
        <f t="shared" si="13"/>
        <v>0.07142857143</v>
      </c>
      <c r="AP1083" s="5">
        <f t="shared" si="14"/>
        <v>0</v>
      </c>
      <c r="AQ1083" s="5">
        <f t="shared" si="15"/>
        <v>0.5</v>
      </c>
      <c r="AR1083" s="5">
        <f t="shared" si="16"/>
        <v>0.3605428085</v>
      </c>
      <c r="AS1083" s="5">
        <f t="shared" si="17"/>
        <v>538</v>
      </c>
      <c r="AT1083" s="5">
        <f t="shared" si="18"/>
        <v>0.7601607861</v>
      </c>
      <c r="AU1083" s="5" t="str">
        <f t="shared" si="19"/>
        <v>High</v>
      </c>
      <c r="AV1083" s="5"/>
      <c r="AW1083" s="5"/>
      <c r="AX1083" s="5"/>
      <c r="AY1083" s="5"/>
      <c r="AZ1083" s="5"/>
    </row>
    <row r="1084" ht="14.25" customHeight="1">
      <c r="A1084" s="5">
        <v>8707.0</v>
      </c>
      <c r="B1084" s="5">
        <v>1960.0</v>
      </c>
      <c r="C1084" s="5" t="s">
        <v>46</v>
      </c>
      <c r="D1084" s="5" t="s">
        <v>54</v>
      </c>
      <c r="E1084" s="5">
        <v>79456.0</v>
      </c>
      <c r="F1084" s="2">
        <f t="shared" si="1"/>
        <v>79456</v>
      </c>
      <c r="G1084" s="5">
        <v>0.0</v>
      </c>
      <c r="H1084" s="5">
        <v>0.0</v>
      </c>
      <c r="I1084" s="5" t="s">
        <v>180</v>
      </c>
      <c r="J1084" s="2">
        <f t="array" ref="J1084">INDEX('Purchase Behaviour'!B:B,MATCH(A1084,'Purchase Behaviour'!A:A, 0))</f>
        <v>298.2973178</v>
      </c>
      <c r="K1084" s="2">
        <f t="array" ref="K1084">INDEX('Purchase Behaviour'!C:C, MATCH(A1084,'Purchase Behaviour'!A:A, 0))</f>
        <v>761.1765003</v>
      </c>
      <c r="L1084" s="2">
        <f t="array" ref="L1084">INDEX('Purchase Behaviour'!D:D, MATCH($A1084,'Purchase Behaviour'!$A:$A, 0))</f>
        <v>452.3499514</v>
      </c>
      <c r="M1084" s="2">
        <f t="array" ref="M1084">INDEX('Purchase Behaviour'!E:E, MATCH($A1084,'Purchase Behaviour'!$A:$A, 0))</f>
        <v>508.2523343</v>
      </c>
      <c r="N1084" s="2">
        <f t="array" ref="N1084">INDEX('Purchase Behaviour'!F:F, MATCH($A1084,'Purchase Behaviour'!$A:$A, 0))</f>
        <v>337.3799467</v>
      </c>
      <c r="O1084" s="2">
        <f t="array" ref="O1084">INDEX('Purchase Behaviour'!G:G, MATCH($A1084,'Purchase Behaviour'!$A:$A, 0))</f>
        <v>276.097513</v>
      </c>
      <c r="P1084" s="2">
        <f t="array" ref="P1084">INDEX('Purchase Behaviour'!H:H, MATCH($A1084,'Purchase Behaviour'!$A:$A, 0))</f>
        <v>1</v>
      </c>
      <c r="Q1084" s="2">
        <f t="array" ref="Q1084">INDEX('Purchase Behaviour'!I:I, MATCH($A1084,'Purchase Behaviour'!$A:$A, 0))</f>
        <v>5</v>
      </c>
      <c r="R1084" s="2">
        <f t="array" ref="R1084">INDEX('Purchase Behaviour'!J:J, MATCH($A1084,'Purchase Behaviour'!$A:$A, 0))</f>
        <v>6</v>
      </c>
      <c r="S1084" s="2">
        <f t="array" ref="S1084">INDEX('Purchase Behaviour'!K:K, MATCH($A1084,'Purchase Behaviour'!$A:$A, 0))</f>
        <v>4</v>
      </c>
      <c r="T1084" s="2">
        <f t="array" ref="T1084">INDEX('Purchase Behaviour'!L:L, MATCH($A1084,'Purchase Behaviour'!$A:$A, 0))</f>
        <v>3</v>
      </c>
      <c r="U1084" s="2">
        <f t="array" ref="U1084">INDEX('Purchase Behaviour'!M:M, MATCH($A1084,'Purchase Behaviour'!$A:$A, 0))</f>
        <v>12</v>
      </c>
      <c r="V1084" s="2">
        <f t="array" ref="V1084">INDEX('Campaign Performance'!B:B, MATCH(A1084,'Campaign Performance'!A:A, 0))</f>
        <v>0</v>
      </c>
      <c r="W1084" s="2">
        <f t="array" ref="W1084">INDEX('Campaign Performance'!C:C, MATCH($A1084,'Campaign Performance'!$A:$A, 0))</f>
        <v>0</v>
      </c>
      <c r="X1084" s="2">
        <f t="array" ref="X1084">INDEX('Campaign Performance'!D:D, MATCH($A1084,'Campaign Performance'!$A:$A, 0))</f>
        <v>0</v>
      </c>
      <c r="Y1084" s="2">
        <f t="array" ref="Y1084">INDEX('Campaign Performance'!E:E, MATCH($A1084,'Campaign Performance'!$A:$A, 0))</f>
        <v>0</v>
      </c>
      <c r="Z1084" s="2">
        <f t="array" ref="Z1084">INDEX('Campaign Performance'!F:F, MATCH($A1084,'Campaign Performance'!$A:$A, 0))</f>
        <v>0</v>
      </c>
      <c r="AA1084" s="2">
        <f t="array" ref="AA1084">INDEX('Campaign Performance'!G:G, MATCH($A1084,'Campaign Performance'!$A:$A, 0))</f>
        <v>0</v>
      </c>
      <c r="AB1084" s="2">
        <f t="array" ref="AB1084">INDEX('Campaign Performance'!H:H, MATCH($A1084,'Campaign Performance'!$A:$A, 0))</f>
        <v>1</v>
      </c>
      <c r="AC1084" s="5">
        <f t="shared" si="2"/>
        <v>65</v>
      </c>
      <c r="AD1084" s="5">
        <f t="shared" si="3"/>
        <v>13</v>
      </c>
      <c r="AE1084" s="5">
        <f t="shared" si="4"/>
        <v>2633.553564</v>
      </c>
      <c r="AF1084" s="5">
        <f t="shared" si="5"/>
        <v>0</v>
      </c>
      <c r="AG1084" s="5" t="str">
        <f t="shared" si="6"/>
        <v>No kids</v>
      </c>
      <c r="AH1084" s="5" t="str">
        <f t="shared" si="20"/>
        <v>High income</v>
      </c>
      <c r="AI1084" s="5" t="str">
        <f t="shared" si="7"/>
        <v>Yes</v>
      </c>
      <c r="AJ1084" s="5" t="str">
        <f t="shared" si="8"/>
        <v>No Acceptance</v>
      </c>
      <c r="AK1084" s="5">
        <f t="shared" si="9"/>
        <v>3</v>
      </c>
      <c r="AL1084" s="5">
        <f t="shared" si="10"/>
        <v>0.1334758234</v>
      </c>
      <c r="AM1084" s="5">
        <f t="shared" si="11"/>
        <v>0.8787878788</v>
      </c>
      <c r="AN1084" s="5">
        <f t="shared" si="12"/>
        <v>0.1851851852</v>
      </c>
      <c r="AO1084" s="5">
        <f t="shared" si="13"/>
        <v>0.2142857143</v>
      </c>
      <c r="AP1084" s="5">
        <f t="shared" si="14"/>
        <v>0</v>
      </c>
      <c r="AQ1084" s="5">
        <f t="shared" si="15"/>
        <v>1</v>
      </c>
      <c r="AR1084" s="5">
        <f t="shared" si="16"/>
        <v>0.4462116687</v>
      </c>
      <c r="AS1084" s="5">
        <f t="shared" si="17"/>
        <v>168</v>
      </c>
      <c r="AT1084" s="5">
        <f t="shared" si="18"/>
        <v>0.9254131309</v>
      </c>
      <c r="AU1084" s="5" t="str">
        <f t="shared" si="19"/>
        <v>High</v>
      </c>
      <c r="AV1084" s="5"/>
      <c r="AW1084" s="5"/>
      <c r="AX1084" s="5"/>
      <c r="AY1084" s="5"/>
      <c r="AZ1084" s="5"/>
    </row>
    <row r="1085" ht="14.25" customHeight="1">
      <c r="A1085" s="5">
        <v>9523.0</v>
      </c>
      <c r="B1085" s="5">
        <v>1982.0</v>
      </c>
      <c r="C1085" s="5" t="s">
        <v>46</v>
      </c>
      <c r="D1085" s="5" t="s">
        <v>50</v>
      </c>
      <c r="E1085" s="5">
        <v>40479.0</v>
      </c>
      <c r="F1085" s="2">
        <f t="shared" si="1"/>
        <v>40479</v>
      </c>
      <c r="G1085" s="5">
        <v>1.0</v>
      </c>
      <c r="H1085" s="5">
        <v>0.0</v>
      </c>
      <c r="I1085" s="5" t="s">
        <v>586</v>
      </c>
      <c r="J1085" s="2">
        <f t="array" ref="J1085">INDEX('Purchase Behaviour'!B:B,MATCH(A1085,'Purchase Behaviour'!A:A, 0))</f>
        <v>241.813134</v>
      </c>
      <c r="K1085" s="2">
        <f t="array" ref="K1085">INDEX('Purchase Behaviour'!C:C, MATCH(A1085,'Purchase Behaviour'!A:A, 0))</f>
        <v>75.69586825</v>
      </c>
      <c r="L1085" s="2">
        <f t="array" ref="L1085">INDEX('Purchase Behaviour'!D:D, MATCH($A1085,'Purchase Behaviour'!$A:$A, 0))</f>
        <v>153.3564024</v>
      </c>
      <c r="M1085" s="2">
        <f t="array" ref="M1085">INDEX('Purchase Behaviour'!E:E, MATCH($A1085,'Purchase Behaviour'!$A:$A, 0))</f>
        <v>171.7127883</v>
      </c>
      <c r="N1085" s="2">
        <f t="array" ref="N1085">INDEX('Purchase Behaviour'!F:F, MATCH($A1085,'Purchase Behaviour'!$A:$A, 0))</f>
        <v>252.2606792</v>
      </c>
      <c r="O1085" s="2">
        <f t="array" ref="O1085">INDEX('Purchase Behaviour'!G:G, MATCH($A1085,'Purchase Behaviour'!$A:$A, 0))</f>
        <v>219.331809</v>
      </c>
      <c r="P1085" s="2">
        <f t="array" ref="P1085">INDEX('Purchase Behaviour'!H:H, MATCH($A1085,'Purchase Behaviour'!$A:$A, 0))</f>
        <v>1</v>
      </c>
      <c r="Q1085" s="2">
        <f t="array" ref="Q1085">INDEX('Purchase Behaviour'!I:I, MATCH($A1085,'Purchase Behaviour'!$A:$A, 0))</f>
        <v>0</v>
      </c>
      <c r="R1085" s="2">
        <f t="array" ref="R1085">INDEX('Purchase Behaviour'!J:J, MATCH($A1085,'Purchase Behaviour'!$A:$A, 0))</f>
        <v>0</v>
      </c>
      <c r="S1085" s="2">
        <f t="array" ref="S1085">INDEX('Purchase Behaviour'!K:K, MATCH($A1085,'Purchase Behaviour'!$A:$A, 0))</f>
        <v>3</v>
      </c>
      <c r="T1085" s="2">
        <f t="array" ref="T1085">INDEX('Purchase Behaviour'!L:L, MATCH($A1085,'Purchase Behaviour'!$A:$A, 0))</f>
        <v>4</v>
      </c>
      <c r="U1085" s="2">
        <f t="array" ref="U1085">INDEX('Purchase Behaviour'!M:M, MATCH($A1085,'Purchase Behaviour'!$A:$A, 0))</f>
        <v>95</v>
      </c>
      <c r="V1085" s="2">
        <f t="array" ref="V1085">INDEX('Campaign Performance'!B:B, MATCH(A1085,'Campaign Performance'!A:A, 0))</f>
        <v>0</v>
      </c>
      <c r="W1085" s="2">
        <f t="array" ref="W1085">INDEX('Campaign Performance'!C:C, MATCH($A1085,'Campaign Performance'!$A:$A, 0))</f>
        <v>0</v>
      </c>
      <c r="X1085" s="2">
        <f t="array" ref="X1085">INDEX('Campaign Performance'!D:D, MATCH($A1085,'Campaign Performance'!$A:$A, 0))</f>
        <v>0</v>
      </c>
      <c r="Y1085" s="2">
        <f t="array" ref="Y1085">INDEX('Campaign Performance'!E:E, MATCH($A1085,'Campaign Performance'!$A:$A, 0))</f>
        <v>0</v>
      </c>
      <c r="Z1085" s="2">
        <f t="array" ref="Z1085">INDEX('Campaign Performance'!F:F, MATCH($A1085,'Campaign Performance'!$A:$A, 0))</f>
        <v>0</v>
      </c>
      <c r="AA1085" s="2">
        <f t="array" ref="AA1085">INDEX('Campaign Performance'!G:G, MATCH($A1085,'Campaign Performance'!$A:$A, 0))</f>
        <v>0</v>
      </c>
      <c r="AB1085" s="2">
        <f t="array" ref="AB1085">INDEX('Campaign Performance'!H:H, MATCH($A1085,'Campaign Performance'!$A:$A, 0))</f>
        <v>0</v>
      </c>
      <c r="AC1085" s="5">
        <f t="shared" si="2"/>
        <v>43</v>
      </c>
      <c r="AD1085" s="5">
        <f t="shared" si="3"/>
        <v>12</v>
      </c>
      <c r="AE1085" s="5">
        <f t="shared" si="4"/>
        <v>1114.170681</v>
      </c>
      <c r="AF1085" s="5">
        <f t="shared" si="5"/>
        <v>0</v>
      </c>
      <c r="AG1085" s="5" t="str">
        <f t="shared" si="6"/>
        <v>Small family</v>
      </c>
      <c r="AH1085" s="5" t="str">
        <f t="shared" si="20"/>
        <v>Mid income</v>
      </c>
      <c r="AI1085" s="5" t="str">
        <f t="shared" si="7"/>
        <v>No</v>
      </c>
      <c r="AJ1085" s="5" t="str">
        <f t="shared" si="8"/>
        <v>No Acceptance</v>
      </c>
      <c r="AK1085" s="5">
        <f t="shared" si="9"/>
        <v>2</v>
      </c>
      <c r="AL1085" s="5">
        <f t="shared" si="10"/>
        <v>0.05646927068</v>
      </c>
      <c r="AM1085" s="5">
        <f t="shared" si="11"/>
        <v>0.0404040404</v>
      </c>
      <c r="AN1085" s="5">
        <f t="shared" si="12"/>
        <v>0</v>
      </c>
      <c r="AO1085" s="5">
        <f t="shared" si="13"/>
        <v>0</v>
      </c>
      <c r="AP1085" s="5">
        <f t="shared" si="14"/>
        <v>0</v>
      </c>
      <c r="AQ1085" s="5">
        <f t="shared" si="15"/>
        <v>0.5</v>
      </c>
      <c r="AR1085" s="5">
        <f t="shared" si="16"/>
        <v>0.07623852979</v>
      </c>
      <c r="AS1085" s="5">
        <f t="shared" si="17"/>
        <v>2159</v>
      </c>
      <c r="AT1085" s="5">
        <f t="shared" si="18"/>
        <v>0.03617686467</v>
      </c>
      <c r="AU1085" s="5" t="str">
        <f t="shared" si="19"/>
        <v>Low</v>
      </c>
      <c r="AV1085" s="5"/>
      <c r="AW1085" s="5"/>
      <c r="AX1085" s="5"/>
      <c r="AY1085" s="5"/>
      <c r="AZ1085" s="5"/>
    </row>
    <row r="1086" ht="14.25" customHeight="1">
      <c r="A1086" s="5">
        <v>6072.0</v>
      </c>
      <c r="B1086" s="5">
        <v>1970.0</v>
      </c>
      <c r="C1086" s="5" t="s">
        <v>56</v>
      </c>
      <c r="D1086" s="5" t="s">
        <v>47</v>
      </c>
      <c r="E1086" s="5">
        <v>75345.0</v>
      </c>
      <c r="F1086" s="2">
        <f t="shared" si="1"/>
        <v>75345</v>
      </c>
      <c r="G1086" s="5">
        <v>0.0</v>
      </c>
      <c r="H1086" s="5">
        <v>1.0</v>
      </c>
      <c r="I1086" s="5" t="s">
        <v>151</v>
      </c>
      <c r="J1086" s="2">
        <f t="array" ref="J1086">INDEX('Purchase Behaviour'!B:B,MATCH(A1086,'Purchase Behaviour'!A:A, 0))</f>
        <v>305.9644131</v>
      </c>
      <c r="K1086" s="2">
        <f t="array" ref="K1086">INDEX('Purchase Behaviour'!C:C, MATCH(A1086,'Purchase Behaviour'!A:A, 0))</f>
        <v>403.0886062</v>
      </c>
      <c r="L1086" s="2">
        <f t="array" ref="L1086">INDEX('Purchase Behaviour'!D:D, MATCH($A1086,'Purchase Behaviour'!$A:$A, 0))</f>
        <v>325.5476898</v>
      </c>
      <c r="M1086" s="2">
        <f t="array" ref="M1086">INDEX('Purchase Behaviour'!E:E, MATCH($A1086,'Purchase Behaviour'!$A:$A, 0))</f>
        <v>483.9682269</v>
      </c>
      <c r="N1086" s="2">
        <f t="array" ref="N1086">INDEX('Purchase Behaviour'!F:F, MATCH($A1086,'Purchase Behaviour'!$A:$A, 0))</f>
        <v>387.7660113</v>
      </c>
      <c r="O1086" s="2">
        <f t="array" ref="O1086">INDEX('Purchase Behaviour'!G:G, MATCH($A1086,'Purchase Behaviour'!$A:$A, 0))</f>
        <v>560.8492675</v>
      </c>
      <c r="P1086" s="2">
        <f t="array" ref="P1086">INDEX('Purchase Behaviour'!H:H, MATCH($A1086,'Purchase Behaviour'!$A:$A, 0))</f>
        <v>1</v>
      </c>
      <c r="Q1086" s="2">
        <f t="array" ref="Q1086">INDEX('Purchase Behaviour'!I:I, MATCH($A1086,'Purchase Behaviour'!$A:$A, 0))</f>
        <v>5</v>
      </c>
      <c r="R1086" s="2">
        <f t="array" ref="R1086">INDEX('Purchase Behaviour'!J:J, MATCH($A1086,'Purchase Behaviour'!$A:$A, 0))</f>
        <v>8</v>
      </c>
      <c r="S1086" s="2">
        <f t="array" ref="S1086">INDEX('Purchase Behaviour'!K:K, MATCH($A1086,'Purchase Behaviour'!$A:$A, 0))</f>
        <v>6</v>
      </c>
      <c r="T1086" s="2">
        <f t="array" ref="T1086">INDEX('Purchase Behaviour'!L:L, MATCH($A1086,'Purchase Behaviour'!$A:$A, 0))</f>
        <v>3</v>
      </c>
      <c r="U1086" s="2">
        <f t="array" ref="U1086">INDEX('Purchase Behaviour'!M:M, MATCH($A1086,'Purchase Behaviour'!$A:$A, 0))</f>
        <v>16</v>
      </c>
      <c r="V1086" s="2">
        <f t="array" ref="V1086">INDEX('Campaign Performance'!B:B, MATCH(A1086,'Campaign Performance'!A:A, 0))</f>
        <v>0</v>
      </c>
      <c r="W1086" s="2">
        <f t="array" ref="W1086">INDEX('Campaign Performance'!C:C, MATCH($A1086,'Campaign Performance'!$A:$A, 0))</f>
        <v>0</v>
      </c>
      <c r="X1086" s="2">
        <f t="array" ref="X1086">INDEX('Campaign Performance'!D:D, MATCH($A1086,'Campaign Performance'!$A:$A, 0))</f>
        <v>0</v>
      </c>
      <c r="Y1086" s="2">
        <f t="array" ref="Y1086">INDEX('Campaign Performance'!E:E, MATCH($A1086,'Campaign Performance'!$A:$A, 0))</f>
        <v>1</v>
      </c>
      <c r="Z1086" s="2">
        <f t="array" ref="Z1086">INDEX('Campaign Performance'!F:F, MATCH($A1086,'Campaign Performance'!$A:$A, 0))</f>
        <v>0</v>
      </c>
      <c r="AA1086" s="2">
        <f t="array" ref="AA1086">INDEX('Campaign Performance'!G:G, MATCH($A1086,'Campaign Performance'!$A:$A, 0))</f>
        <v>0</v>
      </c>
      <c r="AB1086" s="2">
        <f t="array" ref="AB1086">INDEX('Campaign Performance'!H:H, MATCH($A1086,'Campaign Performance'!$A:$A, 0))</f>
        <v>1</v>
      </c>
      <c r="AC1086" s="5">
        <f t="shared" si="2"/>
        <v>55</v>
      </c>
      <c r="AD1086" s="5">
        <f t="shared" si="3"/>
        <v>12</v>
      </c>
      <c r="AE1086" s="5">
        <f t="shared" si="4"/>
        <v>2467.184215</v>
      </c>
      <c r="AF1086" s="5">
        <f t="shared" si="5"/>
        <v>1</v>
      </c>
      <c r="AG1086" s="5" t="str">
        <f t="shared" si="6"/>
        <v>Small family</v>
      </c>
      <c r="AH1086" s="5" t="str">
        <f t="shared" si="20"/>
        <v>High income</v>
      </c>
      <c r="AI1086" s="5" t="str">
        <f t="shared" si="7"/>
        <v>Yes</v>
      </c>
      <c r="AJ1086" s="5" t="str">
        <f t="shared" si="8"/>
        <v>Low Acceptance</v>
      </c>
      <c r="AK1086" s="5">
        <f t="shared" si="9"/>
        <v>3</v>
      </c>
      <c r="AL1086" s="5">
        <f t="shared" si="10"/>
        <v>0.1250437618</v>
      </c>
      <c r="AM1086" s="5">
        <f t="shared" si="11"/>
        <v>0.8383838384</v>
      </c>
      <c r="AN1086" s="5">
        <f t="shared" si="12"/>
        <v>0.1851851852</v>
      </c>
      <c r="AO1086" s="5">
        <f t="shared" si="13"/>
        <v>0.2857142857</v>
      </c>
      <c r="AP1086" s="5">
        <f t="shared" si="14"/>
        <v>0.25</v>
      </c>
      <c r="AQ1086" s="5">
        <f t="shared" si="15"/>
        <v>1</v>
      </c>
      <c r="AR1086" s="5">
        <f t="shared" si="16"/>
        <v>0.4641252983</v>
      </c>
      <c r="AS1086" s="5">
        <f t="shared" si="17"/>
        <v>105</v>
      </c>
      <c r="AT1086" s="5">
        <f t="shared" si="18"/>
        <v>0.9535506923</v>
      </c>
      <c r="AU1086" s="5" t="str">
        <f t="shared" si="19"/>
        <v>High</v>
      </c>
      <c r="AV1086" s="5"/>
      <c r="AW1086" s="5"/>
      <c r="AX1086" s="5"/>
      <c r="AY1086" s="5"/>
      <c r="AZ1086" s="5"/>
    </row>
    <row r="1087" ht="14.25" customHeight="1">
      <c r="A1087" s="5">
        <v>6295.0</v>
      </c>
      <c r="B1087" s="5">
        <v>1977.0</v>
      </c>
      <c r="C1087" s="5" t="s">
        <v>46</v>
      </c>
      <c r="D1087" s="5" t="s">
        <v>54</v>
      </c>
      <c r="E1087" s="5">
        <v>54233.0</v>
      </c>
      <c r="F1087" s="2">
        <f t="shared" si="1"/>
        <v>54233</v>
      </c>
      <c r="G1087" s="5">
        <v>0.0</v>
      </c>
      <c r="H1087" s="5">
        <v>2.0</v>
      </c>
      <c r="I1087" s="5" t="s">
        <v>532</v>
      </c>
      <c r="J1087" s="2">
        <f t="array" ref="J1087">INDEX('Purchase Behaviour'!B:B,MATCH(A1087,'Purchase Behaviour'!A:A, 0))</f>
        <v>236.4334984</v>
      </c>
      <c r="K1087" s="2">
        <f t="array" ref="K1087">INDEX('Purchase Behaviour'!C:C, MATCH(A1087,'Purchase Behaviour'!A:A, 0))</f>
        <v>361.2591722</v>
      </c>
      <c r="L1087" s="2">
        <f t="array" ref="L1087">INDEX('Purchase Behaviour'!D:D, MATCH($A1087,'Purchase Behaviour'!$A:$A, 0))</f>
        <v>267.0097165</v>
      </c>
      <c r="M1087" s="2">
        <f t="array" ref="M1087">INDEX('Purchase Behaviour'!E:E, MATCH($A1087,'Purchase Behaviour'!$A:$A, 0))</f>
        <v>201.6021998</v>
      </c>
      <c r="N1087" s="2">
        <f t="array" ref="N1087">INDEX('Purchase Behaviour'!F:F, MATCH($A1087,'Purchase Behaviour'!$A:$A, 0))</f>
        <v>475.5378438</v>
      </c>
      <c r="O1087" s="2">
        <f t="array" ref="O1087">INDEX('Purchase Behaviour'!G:G, MATCH($A1087,'Purchase Behaviour'!$A:$A, 0))</f>
        <v>368.2606184</v>
      </c>
      <c r="P1087" s="2">
        <f t="array" ref="P1087">INDEX('Purchase Behaviour'!H:H, MATCH($A1087,'Purchase Behaviour'!$A:$A, 0))</f>
        <v>4</v>
      </c>
      <c r="Q1087" s="2">
        <f t="array" ref="Q1087">INDEX('Purchase Behaviour'!I:I, MATCH($A1087,'Purchase Behaviour'!$A:$A, 0))</f>
        <v>11</v>
      </c>
      <c r="R1087" s="2">
        <f t="array" ref="R1087">INDEX('Purchase Behaviour'!J:J, MATCH($A1087,'Purchase Behaviour'!$A:$A, 0))</f>
        <v>6</v>
      </c>
      <c r="S1087" s="2">
        <f t="array" ref="S1087">INDEX('Purchase Behaviour'!K:K, MATCH($A1087,'Purchase Behaviour'!$A:$A, 0))</f>
        <v>5</v>
      </c>
      <c r="T1087" s="2">
        <f t="array" ref="T1087">INDEX('Purchase Behaviour'!L:L, MATCH($A1087,'Purchase Behaviour'!$A:$A, 0))</f>
        <v>8</v>
      </c>
      <c r="U1087" s="2">
        <f t="array" ref="U1087">INDEX('Purchase Behaviour'!M:M, MATCH($A1087,'Purchase Behaviour'!$A:$A, 0))</f>
        <v>46</v>
      </c>
      <c r="V1087" s="2">
        <f t="array" ref="V1087">INDEX('Campaign Performance'!B:B, MATCH(A1087,'Campaign Performance'!A:A, 0))</f>
        <v>0</v>
      </c>
      <c r="W1087" s="2">
        <f t="array" ref="W1087">INDEX('Campaign Performance'!C:C, MATCH($A1087,'Campaign Performance'!$A:$A, 0))</f>
        <v>0</v>
      </c>
      <c r="X1087" s="2">
        <f t="array" ref="X1087">INDEX('Campaign Performance'!D:D, MATCH($A1087,'Campaign Performance'!$A:$A, 0))</f>
        <v>0</v>
      </c>
      <c r="Y1087" s="2">
        <f t="array" ref="Y1087">INDEX('Campaign Performance'!E:E, MATCH($A1087,'Campaign Performance'!$A:$A, 0))</f>
        <v>0</v>
      </c>
      <c r="Z1087" s="2">
        <f t="array" ref="Z1087">INDEX('Campaign Performance'!F:F, MATCH($A1087,'Campaign Performance'!$A:$A, 0))</f>
        <v>0</v>
      </c>
      <c r="AA1087" s="2">
        <f t="array" ref="AA1087">INDEX('Campaign Performance'!G:G, MATCH($A1087,'Campaign Performance'!$A:$A, 0))</f>
        <v>0</v>
      </c>
      <c r="AB1087" s="2">
        <f t="array" ref="AB1087">INDEX('Campaign Performance'!H:H, MATCH($A1087,'Campaign Performance'!$A:$A, 0))</f>
        <v>0</v>
      </c>
      <c r="AC1087" s="5">
        <f t="shared" si="2"/>
        <v>48</v>
      </c>
      <c r="AD1087" s="5">
        <f t="shared" si="3"/>
        <v>12</v>
      </c>
      <c r="AE1087" s="5">
        <f t="shared" si="4"/>
        <v>1910.103049</v>
      </c>
      <c r="AF1087" s="5">
        <f t="shared" si="5"/>
        <v>0</v>
      </c>
      <c r="AG1087" s="5" t="str">
        <f t="shared" si="6"/>
        <v>Large family</v>
      </c>
      <c r="AH1087" s="5" t="str">
        <f t="shared" si="20"/>
        <v>High income</v>
      </c>
      <c r="AI1087" s="5" t="str">
        <f t="shared" si="7"/>
        <v>No</v>
      </c>
      <c r="AJ1087" s="5" t="str">
        <f t="shared" si="8"/>
        <v>No Acceptance</v>
      </c>
      <c r="AK1087" s="5">
        <f t="shared" si="9"/>
        <v>3</v>
      </c>
      <c r="AL1087" s="5">
        <f t="shared" si="10"/>
        <v>0.09680933804</v>
      </c>
      <c r="AM1087" s="5">
        <f t="shared" si="11"/>
        <v>0.5353535354</v>
      </c>
      <c r="AN1087" s="5">
        <f t="shared" si="12"/>
        <v>0.4074074074</v>
      </c>
      <c r="AO1087" s="5">
        <f t="shared" si="13"/>
        <v>0.2142857143</v>
      </c>
      <c r="AP1087" s="5">
        <f t="shared" si="14"/>
        <v>0</v>
      </c>
      <c r="AQ1087" s="5">
        <f t="shared" si="15"/>
        <v>1</v>
      </c>
      <c r="AR1087" s="5">
        <f t="shared" si="16"/>
        <v>0.3673480777</v>
      </c>
      <c r="AS1087" s="5">
        <f t="shared" si="17"/>
        <v>489</v>
      </c>
      <c r="AT1087" s="5">
        <f t="shared" si="18"/>
        <v>0.7820455561</v>
      </c>
      <c r="AU1087" s="5" t="str">
        <f t="shared" si="19"/>
        <v>High</v>
      </c>
      <c r="AV1087" s="5"/>
      <c r="AW1087" s="5"/>
      <c r="AX1087" s="5"/>
      <c r="AY1087" s="5"/>
      <c r="AZ1087" s="5"/>
    </row>
    <row r="1088" ht="14.25" customHeight="1">
      <c r="A1088" s="5">
        <v>10914.0</v>
      </c>
      <c r="B1088" s="5">
        <v>1970.0</v>
      </c>
      <c r="C1088" s="5" t="s">
        <v>46</v>
      </c>
      <c r="D1088" s="5" t="s">
        <v>47</v>
      </c>
      <c r="E1088" s="5">
        <v>24163.0</v>
      </c>
      <c r="F1088" s="2">
        <f t="shared" si="1"/>
        <v>24163</v>
      </c>
      <c r="G1088" s="5">
        <v>0.0</v>
      </c>
      <c r="H1088" s="5">
        <v>1.0</v>
      </c>
      <c r="I1088" s="5" t="s">
        <v>291</v>
      </c>
      <c r="J1088" s="2">
        <f t="array" ref="J1088">INDEX('Purchase Behaviour'!B:B,MATCH(A1088,'Purchase Behaviour'!A:A, 0))</f>
        <v>124.2879985</v>
      </c>
      <c r="K1088" s="2">
        <f t="array" ref="K1088">INDEX('Purchase Behaviour'!C:C, MATCH(A1088,'Purchase Behaviour'!A:A, 0))</f>
        <v>143.9587995</v>
      </c>
      <c r="L1088" s="2">
        <f t="array" ref="L1088">INDEX('Purchase Behaviour'!D:D, MATCH($A1088,'Purchase Behaviour'!$A:$A, 0))</f>
        <v>75.58607339</v>
      </c>
      <c r="M1088" s="2">
        <f t="array" ref="M1088">INDEX('Purchase Behaviour'!E:E, MATCH($A1088,'Purchase Behaviour'!$A:$A, 0))</f>
        <v>76.88866628</v>
      </c>
      <c r="N1088" s="2">
        <f t="array" ref="N1088">INDEX('Purchase Behaviour'!F:F, MATCH($A1088,'Purchase Behaviour'!$A:$A, 0))</f>
        <v>156.8375537</v>
      </c>
      <c r="O1088" s="2">
        <f t="array" ref="O1088">INDEX('Purchase Behaviour'!G:G, MATCH($A1088,'Purchase Behaviour'!$A:$A, 0))</f>
        <v>115.7960155</v>
      </c>
      <c r="P1088" s="2">
        <f t="array" ref="P1088">INDEX('Purchase Behaviour'!H:H, MATCH($A1088,'Purchase Behaviour'!$A:$A, 0))</f>
        <v>2</v>
      </c>
      <c r="Q1088" s="2">
        <f t="array" ref="Q1088">INDEX('Purchase Behaviour'!I:I, MATCH($A1088,'Purchase Behaviour'!$A:$A, 0))</f>
        <v>1</v>
      </c>
      <c r="R1088" s="2">
        <f t="array" ref="R1088">INDEX('Purchase Behaviour'!J:J, MATCH($A1088,'Purchase Behaviour'!$A:$A, 0))</f>
        <v>0</v>
      </c>
      <c r="S1088" s="2">
        <f t="array" ref="S1088">INDEX('Purchase Behaviour'!K:K, MATCH($A1088,'Purchase Behaviour'!$A:$A, 0))</f>
        <v>3</v>
      </c>
      <c r="T1088" s="2">
        <f t="array" ref="T1088">INDEX('Purchase Behaviour'!L:L, MATCH($A1088,'Purchase Behaviour'!$A:$A, 0))</f>
        <v>4</v>
      </c>
      <c r="U1088" s="2">
        <f t="array" ref="U1088">INDEX('Purchase Behaviour'!M:M, MATCH($A1088,'Purchase Behaviour'!$A:$A, 0))</f>
        <v>3</v>
      </c>
      <c r="V1088" s="2">
        <f t="array" ref="V1088">INDEX('Campaign Performance'!B:B, MATCH(A1088,'Campaign Performance'!A:A, 0))</f>
        <v>0</v>
      </c>
      <c r="W1088" s="2">
        <f t="array" ref="W1088">INDEX('Campaign Performance'!C:C, MATCH($A1088,'Campaign Performance'!$A:$A, 0))</f>
        <v>0</v>
      </c>
      <c r="X1088" s="2">
        <f t="array" ref="X1088">INDEX('Campaign Performance'!D:D, MATCH($A1088,'Campaign Performance'!$A:$A, 0))</f>
        <v>0</v>
      </c>
      <c r="Y1088" s="2">
        <f t="array" ref="Y1088">INDEX('Campaign Performance'!E:E, MATCH($A1088,'Campaign Performance'!$A:$A, 0))</f>
        <v>0</v>
      </c>
      <c r="Z1088" s="2">
        <f t="array" ref="Z1088">INDEX('Campaign Performance'!F:F, MATCH($A1088,'Campaign Performance'!$A:$A, 0))</f>
        <v>0</v>
      </c>
      <c r="AA1088" s="2">
        <f t="array" ref="AA1088">INDEX('Campaign Performance'!G:G, MATCH($A1088,'Campaign Performance'!$A:$A, 0))</f>
        <v>0</v>
      </c>
      <c r="AB1088" s="2">
        <f t="array" ref="AB1088">INDEX('Campaign Performance'!H:H, MATCH($A1088,'Campaign Performance'!$A:$A, 0))</f>
        <v>0</v>
      </c>
      <c r="AC1088" s="5">
        <f t="shared" si="2"/>
        <v>55</v>
      </c>
      <c r="AD1088" s="5">
        <f t="shared" si="3"/>
        <v>12</v>
      </c>
      <c r="AE1088" s="5">
        <f t="shared" si="4"/>
        <v>693.3551068</v>
      </c>
      <c r="AF1088" s="5">
        <f t="shared" si="5"/>
        <v>0</v>
      </c>
      <c r="AG1088" s="5" t="str">
        <f t="shared" si="6"/>
        <v>Small family</v>
      </c>
      <c r="AH1088" s="5" t="str">
        <f t="shared" si="20"/>
        <v>Low income</v>
      </c>
      <c r="AI1088" s="5" t="str">
        <f t="shared" si="7"/>
        <v>No</v>
      </c>
      <c r="AJ1088" s="5" t="str">
        <f t="shared" si="8"/>
        <v>No Acceptance</v>
      </c>
      <c r="AK1088" s="5">
        <f t="shared" si="9"/>
        <v>1</v>
      </c>
      <c r="AL1088" s="5">
        <f t="shared" si="10"/>
        <v>0.03514116631</v>
      </c>
      <c r="AM1088" s="5">
        <f t="shared" si="11"/>
        <v>0.9696969697</v>
      </c>
      <c r="AN1088" s="5">
        <f t="shared" si="12"/>
        <v>0.03703703704</v>
      </c>
      <c r="AO1088" s="5">
        <f t="shared" si="13"/>
        <v>0</v>
      </c>
      <c r="AP1088" s="5">
        <f t="shared" si="14"/>
        <v>0</v>
      </c>
      <c r="AQ1088" s="5">
        <f t="shared" si="15"/>
        <v>0</v>
      </c>
      <c r="AR1088" s="5">
        <f t="shared" si="16"/>
        <v>0.305249938</v>
      </c>
      <c r="AS1088" s="5">
        <f t="shared" si="17"/>
        <v>910</v>
      </c>
      <c r="AT1088" s="5">
        <f t="shared" si="18"/>
        <v>0.5940151854</v>
      </c>
      <c r="AU1088" s="5" t="str">
        <f t="shared" si="19"/>
        <v>Mid</v>
      </c>
      <c r="AV1088" s="5"/>
      <c r="AW1088" s="5"/>
      <c r="AX1088" s="5"/>
      <c r="AY1088" s="5"/>
      <c r="AZ1088" s="5"/>
    </row>
    <row r="1089" ht="14.25" customHeight="1">
      <c r="A1089" s="5">
        <v>1509.0</v>
      </c>
      <c r="B1089" s="5">
        <v>1960.0</v>
      </c>
      <c r="C1089" s="5" t="s">
        <v>53</v>
      </c>
      <c r="D1089" s="5" t="s">
        <v>50</v>
      </c>
      <c r="E1089" s="5">
        <v>84460.0</v>
      </c>
      <c r="F1089" s="2">
        <f t="shared" si="1"/>
        <v>84460</v>
      </c>
      <c r="G1089" s="5">
        <v>0.0</v>
      </c>
      <c r="H1089" s="5">
        <v>0.0</v>
      </c>
      <c r="I1089" s="5" t="s">
        <v>587</v>
      </c>
      <c r="J1089" s="2">
        <f t="array" ref="J1089">INDEX('Purchase Behaviour'!B:B,MATCH(A1089,'Purchase Behaviour'!A:A, 0))</f>
        <v>383.9852131</v>
      </c>
      <c r="K1089" s="2">
        <f t="array" ref="K1089">INDEX('Purchase Behaviour'!C:C, MATCH(A1089,'Purchase Behaviour'!A:A, 0))</f>
        <v>366.8989676</v>
      </c>
      <c r="L1089" s="2">
        <f t="array" ref="L1089">INDEX('Purchase Behaviour'!D:D, MATCH($A1089,'Purchase Behaviour'!$A:$A, 0))</f>
        <v>423.8019929</v>
      </c>
      <c r="M1089" s="2">
        <f t="array" ref="M1089">INDEX('Purchase Behaviour'!E:E, MATCH($A1089,'Purchase Behaviour'!$A:$A, 0))</f>
        <v>371.255656</v>
      </c>
      <c r="N1089" s="2">
        <f t="array" ref="N1089">INDEX('Purchase Behaviour'!F:F, MATCH($A1089,'Purchase Behaviour'!$A:$A, 0))</f>
        <v>141.3324339</v>
      </c>
      <c r="O1089" s="2">
        <f t="array" ref="O1089">INDEX('Purchase Behaviour'!G:G, MATCH($A1089,'Purchase Behaviour'!$A:$A, 0))</f>
        <v>587.2421076</v>
      </c>
      <c r="P1089" s="2">
        <f t="array" ref="P1089">INDEX('Purchase Behaviour'!H:H, MATCH($A1089,'Purchase Behaviour'!$A:$A, 0))</f>
        <v>0</v>
      </c>
      <c r="Q1089" s="2">
        <f t="array" ref="Q1089">INDEX('Purchase Behaviour'!I:I, MATCH($A1089,'Purchase Behaviour'!$A:$A, 0))</f>
        <v>9</v>
      </c>
      <c r="R1089" s="2">
        <f t="array" ref="R1089">INDEX('Purchase Behaviour'!J:J, MATCH($A1089,'Purchase Behaviour'!$A:$A, 0))</f>
        <v>9</v>
      </c>
      <c r="S1089" s="2">
        <f t="array" ref="S1089">INDEX('Purchase Behaviour'!K:K, MATCH($A1089,'Purchase Behaviour'!$A:$A, 0))</f>
        <v>4</v>
      </c>
      <c r="T1089" s="2">
        <f t="array" ref="T1089">INDEX('Purchase Behaviour'!L:L, MATCH($A1089,'Purchase Behaviour'!$A:$A, 0))</f>
        <v>5</v>
      </c>
      <c r="U1089" s="2">
        <f t="array" ref="U1089">INDEX('Purchase Behaviour'!M:M, MATCH($A1089,'Purchase Behaviour'!$A:$A, 0))</f>
        <v>80</v>
      </c>
      <c r="V1089" s="2">
        <f t="array" ref="V1089">INDEX('Campaign Performance'!B:B, MATCH(A1089,'Campaign Performance'!A:A, 0))</f>
        <v>0</v>
      </c>
      <c r="W1089" s="2">
        <f t="array" ref="W1089">INDEX('Campaign Performance'!C:C, MATCH($A1089,'Campaign Performance'!$A:$A, 0))</f>
        <v>1</v>
      </c>
      <c r="X1089" s="2">
        <f t="array" ref="X1089">INDEX('Campaign Performance'!D:D, MATCH($A1089,'Campaign Performance'!$A:$A, 0))</f>
        <v>1</v>
      </c>
      <c r="Y1089" s="2">
        <f t="array" ref="Y1089">INDEX('Campaign Performance'!E:E, MATCH($A1089,'Campaign Performance'!$A:$A, 0))</f>
        <v>1</v>
      </c>
      <c r="Z1089" s="2">
        <f t="array" ref="Z1089">INDEX('Campaign Performance'!F:F, MATCH($A1089,'Campaign Performance'!$A:$A, 0))</f>
        <v>1</v>
      </c>
      <c r="AA1089" s="2">
        <f t="array" ref="AA1089">INDEX('Campaign Performance'!G:G, MATCH($A1089,'Campaign Performance'!$A:$A, 0))</f>
        <v>0</v>
      </c>
      <c r="AB1089" s="2">
        <f t="array" ref="AB1089">INDEX('Campaign Performance'!H:H, MATCH($A1089,'Campaign Performance'!$A:$A, 0))</f>
        <v>1</v>
      </c>
      <c r="AC1089" s="5">
        <f t="shared" si="2"/>
        <v>65</v>
      </c>
      <c r="AD1089" s="5">
        <f t="shared" si="3"/>
        <v>12</v>
      </c>
      <c r="AE1089" s="5">
        <f t="shared" si="4"/>
        <v>2274.516371</v>
      </c>
      <c r="AF1089" s="5">
        <f t="shared" si="5"/>
        <v>4</v>
      </c>
      <c r="AG1089" s="5" t="str">
        <f t="shared" si="6"/>
        <v>No kids</v>
      </c>
      <c r="AH1089" s="5" t="str">
        <f t="shared" si="20"/>
        <v>High income</v>
      </c>
      <c r="AI1089" s="5" t="str">
        <f t="shared" si="7"/>
        <v>Yes</v>
      </c>
      <c r="AJ1089" s="5" t="str">
        <f t="shared" si="8"/>
        <v>High Acceptance</v>
      </c>
      <c r="AK1089" s="5">
        <f t="shared" si="9"/>
        <v>3</v>
      </c>
      <c r="AL1089" s="5">
        <f t="shared" si="10"/>
        <v>0.1152788193</v>
      </c>
      <c r="AM1089" s="5">
        <f t="shared" si="11"/>
        <v>0.1919191919</v>
      </c>
      <c r="AN1089" s="5">
        <f t="shared" si="12"/>
        <v>0.3333333333</v>
      </c>
      <c r="AO1089" s="5">
        <f t="shared" si="13"/>
        <v>0.3214285714</v>
      </c>
      <c r="AP1089" s="5">
        <f t="shared" si="14"/>
        <v>1</v>
      </c>
      <c r="AQ1089" s="5">
        <f t="shared" si="15"/>
        <v>1</v>
      </c>
      <c r="AR1089" s="5">
        <f t="shared" si="16"/>
        <v>0.3685383195</v>
      </c>
      <c r="AS1089" s="5">
        <f t="shared" si="17"/>
        <v>480</v>
      </c>
      <c r="AT1089" s="5">
        <f t="shared" si="18"/>
        <v>0.7860652077</v>
      </c>
      <c r="AU1089" s="5" t="str">
        <f t="shared" si="19"/>
        <v>High</v>
      </c>
      <c r="AV1089" s="5"/>
      <c r="AW1089" s="5"/>
      <c r="AX1089" s="5"/>
      <c r="AY1089" s="5"/>
      <c r="AZ1089" s="5"/>
    </row>
    <row r="1090" ht="14.25" customHeight="1">
      <c r="A1090" s="5">
        <v>5577.0</v>
      </c>
      <c r="B1090" s="5">
        <v>1983.0</v>
      </c>
      <c r="C1090" s="5" t="s">
        <v>46</v>
      </c>
      <c r="D1090" s="5" t="s">
        <v>50</v>
      </c>
      <c r="E1090" s="5">
        <v>43776.0</v>
      </c>
      <c r="F1090" s="2">
        <f t="shared" si="1"/>
        <v>43776</v>
      </c>
      <c r="G1090" s="5">
        <v>1.0</v>
      </c>
      <c r="H1090" s="5">
        <v>1.0</v>
      </c>
      <c r="I1090" s="5" t="s">
        <v>588</v>
      </c>
      <c r="J1090" s="2">
        <f t="array" ref="J1090">INDEX('Purchase Behaviour'!B:B,MATCH(A1090,'Purchase Behaviour'!A:A, 0))</f>
        <v>202.0548162</v>
      </c>
      <c r="K1090" s="2">
        <f t="array" ref="K1090">INDEX('Purchase Behaviour'!C:C, MATCH(A1090,'Purchase Behaviour'!A:A, 0))</f>
        <v>332.2310616</v>
      </c>
      <c r="L1090" s="2">
        <f t="array" ref="L1090">INDEX('Purchase Behaviour'!D:D, MATCH($A1090,'Purchase Behaviour'!$A:$A, 0))</f>
        <v>91.34734443</v>
      </c>
      <c r="M1090" s="2">
        <f t="array" ref="M1090">INDEX('Purchase Behaviour'!E:E, MATCH($A1090,'Purchase Behaviour'!$A:$A, 0))</f>
        <v>91.08438663</v>
      </c>
      <c r="N1090" s="2">
        <f t="array" ref="N1090">INDEX('Purchase Behaviour'!F:F, MATCH($A1090,'Purchase Behaviour'!$A:$A, 0))</f>
        <v>191.004876</v>
      </c>
      <c r="O1090" s="2">
        <f t="array" ref="O1090">INDEX('Purchase Behaviour'!G:G, MATCH($A1090,'Purchase Behaviour'!$A:$A, 0))</f>
        <v>274.9882242</v>
      </c>
      <c r="P1090" s="2">
        <f t="array" ref="P1090">INDEX('Purchase Behaviour'!H:H, MATCH($A1090,'Purchase Behaviour'!$A:$A, 0))</f>
        <v>1</v>
      </c>
      <c r="Q1090" s="2">
        <f t="array" ref="Q1090">INDEX('Purchase Behaviour'!I:I, MATCH($A1090,'Purchase Behaviour'!$A:$A, 0))</f>
        <v>1</v>
      </c>
      <c r="R1090" s="2">
        <f t="array" ref="R1090">INDEX('Purchase Behaviour'!J:J, MATCH($A1090,'Purchase Behaviour'!$A:$A, 0))</f>
        <v>0</v>
      </c>
      <c r="S1090" s="2">
        <f t="array" ref="S1090">INDEX('Purchase Behaviour'!K:K, MATCH($A1090,'Purchase Behaviour'!$A:$A, 0))</f>
        <v>2</v>
      </c>
      <c r="T1090" s="2">
        <f t="array" ref="T1090">INDEX('Purchase Behaviour'!L:L, MATCH($A1090,'Purchase Behaviour'!$A:$A, 0))</f>
        <v>6</v>
      </c>
      <c r="U1090" s="2">
        <f t="array" ref="U1090">INDEX('Purchase Behaviour'!M:M, MATCH($A1090,'Purchase Behaviour'!$A:$A, 0))</f>
        <v>77</v>
      </c>
      <c r="V1090" s="2">
        <f t="array" ref="V1090">INDEX('Campaign Performance'!B:B, MATCH(A1090,'Campaign Performance'!A:A, 0))</f>
        <v>0</v>
      </c>
      <c r="W1090" s="2">
        <f t="array" ref="W1090">INDEX('Campaign Performance'!C:C, MATCH($A1090,'Campaign Performance'!$A:$A, 0))</f>
        <v>0</v>
      </c>
      <c r="X1090" s="2">
        <f t="array" ref="X1090">INDEX('Campaign Performance'!D:D, MATCH($A1090,'Campaign Performance'!$A:$A, 0))</f>
        <v>0</v>
      </c>
      <c r="Y1090" s="2">
        <f t="array" ref="Y1090">INDEX('Campaign Performance'!E:E, MATCH($A1090,'Campaign Performance'!$A:$A, 0))</f>
        <v>0</v>
      </c>
      <c r="Z1090" s="2">
        <f t="array" ref="Z1090">INDEX('Campaign Performance'!F:F, MATCH($A1090,'Campaign Performance'!$A:$A, 0))</f>
        <v>0</v>
      </c>
      <c r="AA1090" s="2">
        <f t="array" ref="AA1090">INDEX('Campaign Performance'!G:G, MATCH($A1090,'Campaign Performance'!$A:$A, 0))</f>
        <v>0</v>
      </c>
      <c r="AB1090" s="2">
        <f t="array" ref="AB1090">INDEX('Campaign Performance'!H:H, MATCH($A1090,'Campaign Performance'!$A:$A, 0))</f>
        <v>0</v>
      </c>
      <c r="AC1090" s="5">
        <f t="shared" si="2"/>
        <v>42</v>
      </c>
      <c r="AD1090" s="5">
        <f t="shared" si="3"/>
        <v>11</v>
      </c>
      <c r="AE1090" s="5">
        <f t="shared" si="4"/>
        <v>1182.710709</v>
      </c>
      <c r="AF1090" s="5">
        <f t="shared" si="5"/>
        <v>0</v>
      </c>
      <c r="AG1090" s="5" t="str">
        <f t="shared" si="6"/>
        <v>Large family</v>
      </c>
      <c r="AH1090" s="5" t="str">
        <f t="shared" si="20"/>
        <v>Mid income</v>
      </c>
      <c r="AI1090" s="5" t="str">
        <f t="shared" si="7"/>
        <v>No</v>
      </c>
      <c r="AJ1090" s="5" t="str">
        <f t="shared" si="8"/>
        <v>No Acceptance</v>
      </c>
      <c r="AK1090" s="5">
        <f t="shared" si="9"/>
        <v>2</v>
      </c>
      <c r="AL1090" s="5">
        <f t="shared" si="10"/>
        <v>0.05994307003</v>
      </c>
      <c r="AM1090" s="5">
        <f t="shared" si="11"/>
        <v>0.2222222222</v>
      </c>
      <c r="AN1090" s="5">
        <f t="shared" si="12"/>
        <v>0.03703703704</v>
      </c>
      <c r="AO1090" s="5">
        <f t="shared" si="13"/>
        <v>0</v>
      </c>
      <c r="AP1090" s="5">
        <f t="shared" si="14"/>
        <v>0</v>
      </c>
      <c r="AQ1090" s="5">
        <f t="shared" si="15"/>
        <v>0.5</v>
      </c>
      <c r="AR1090" s="5">
        <f t="shared" si="16"/>
        <v>0.1372079897</v>
      </c>
      <c r="AS1090" s="5">
        <f t="shared" si="17"/>
        <v>1965</v>
      </c>
      <c r="AT1090" s="5">
        <f t="shared" si="18"/>
        <v>0.1228226887</v>
      </c>
      <c r="AU1090" s="5" t="str">
        <f t="shared" si="19"/>
        <v>Low</v>
      </c>
      <c r="AV1090" s="5"/>
      <c r="AW1090" s="5"/>
      <c r="AX1090" s="5"/>
      <c r="AY1090" s="5"/>
      <c r="AZ1090" s="5"/>
    </row>
    <row r="1091" ht="14.25" customHeight="1">
      <c r="A1091" s="5">
        <v>7348.0</v>
      </c>
      <c r="B1091" s="5">
        <v>1960.0</v>
      </c>
      <c r="C1091" s="5" t="s">
        <v>53</v>
      </c>
      <c r="D1091" s="5" t="s">
        <v>47</v>
      </c>
      <c r="E1091" s="5">
        <v>71691.0</v>
      </c>
      <c r="F1091" s="2">
        <f t="shared" si="1"/>
        <v>71691</v>
      </c>
      <c r="G1091" s="5">
        <v>0.0</v>
      </c>
      <c r="H1091" s="5">
        <v>1.0</v>
      </c>
      <c r="I1091" s="5" t="s">
        <v>290</v>
      </c>
      <c r="J1091" s="2">
        <f t="array" ref="J1091">INDEX('Purchase Behaviour'!B:B,MATCH(A1091,'Purchase Behaviour'!A:A, 0))</f>
        <v>209.1519974</v>
      </c>
      <c r="K1091" s="2">
        <f t="array" ref="K1091">INDEX('Purchase Behaviour'!C:C, MATCH(A1091,'Purchase Behaviour'!A:A, 0))</f>
        <v>204.8916584</v>
      </c>
      <c r="L1091" s="2">
        <f t="array" ref="L1091">INDEX('Purchase Behaviour'!D:D, MATCH($A1091,'Purchase Behaviour'!$A:$A, 0))</f>
        <v>383.867099</v>
      </c>
      <c r="M1091" s="2">
        <f t="array" ref="M1091">INDEX('Purchase Behaviour'!E:E, MATCH($A1091,'Purchase Behaviour'!$A:$A, 0))</f>
        <v>308.6924479</v>
      </c>
      <c r="N1091" s="2">
        <f t="array" ref="N1091">INDEX('Purchase Behaviour'!F:F, MATCH($A1091,'Purchase Behaviour'!$A:$A, 0))</f>
        <v>402.7618695</v>
      </c>
      <c r="O1091" s="2">
        <f t="array" ref="O1091">INDEX('Purchase Behaviour'!G:G, MATCH($A1091,'Purchase Behaviour'!$A:$A, 0))</f>
        <v>310.6599844</v>
      </c>
      <c r="P1091" s="2">
        <f t="array" ref="P1091">INDEX('Purchase Behaviour'!H:H, MATCH($A1091,'Purchase Behaviour'!$A:$A, 0))</f>
        <v>1</v>
      </c>
      <c r="Q1091" s="2">
        <f t="array" ref="Q1091">INDEX('Purchase Behaviour'!I:I, MATCH($A1091,'Purchase Behaviour'!$A:$A, 0))</f>
        <v>4</v>
      </c>
      <c r="R1091" s="2">
        <f t="array" ref="R1091">INDEX('Purchase Behaviour'!J:J, MATCH($A1091,'Purchase Behaviour'!$A:$A, 0))</f>
        <v>7</v>
      </c>
      <c r="S1091" s="2">
        <f t="array" ref="S1091">INDEX('Purchase Behaviour'!K:K, MATCH($A1091,'Purchase Behaviour'!$A:$A, 0))</f>
        <v>5</v>
      </c>
      <c r="T1091" s="2">
        <f t="array" ref="T1091">INDEX('Purchase Behaviour'!L:L, MATCH($A1091,'Purchase Behaviour'!$A:$A, 0))</f>
        <v>2</v>
      </c>
      <c r="U1091" s="2">
        <f t="array" ref="U1091">INDEX('Purchase Behaviour'!M:M, MATCH($A1091,'Purchase Behaviour'!$A:$A, 0))</f>
        <v>0</v>
      </c>
      <c r="V1091" s="2">
        <f t="array" ref="V1091">INDEX('Campaign Performance'!B:B, MATCH(A1091,'Campaign Performance'!A:A, 0))</f>
        <v>0</v>
      </c>
      <c r="W1091" s="2">
        <f t="array" ref="W1091">INDEX('Campaign Performance'!C:C, MATCH($A1091,'Campaign Performance'!$A:$A, 0))</f>
        <v>0</v>
      </c>
      <c r="X1091" s="2">
        <f t="array" ref="X1091">INDEX('Campaign Performance'!D:D, MATCH($A1091,'Campaign Performance'!$A:$A, 0))</f>
        <v>0</v>
      </c>
      <c r="Y1091" s="2">
        <f t="array" ref="Y1091">INDEX('Campaign Performance'!E:E, MATCH($A1091,'Campaign Performance'!$A:$A, 0))</f>
        <v>0</v>
      </c>
      <c r="Z1091" s="2">
        <f t="array" ref="Z1091">INDEX('Campaign Performance'!F:F, MATCH($A1091,'Campaign Performance'!$A:$A, 0))</f>
        <v>0</v>
      </c>
      <c r="AA1091" s="2">
        <f t="array" ref="AA1091">INDEX('Campaign Performance'!G:G, MATCH($A1091,'Campaign Performance'!$A:$A, 0))</f>
        <v>0</v>
      </c>
      <c r="AB1091" s="2">
        <f t="array" ref="AB1091">INDEX('Campaign Performance'!H:H, MATCH($A1091,'Campaign Performance'!$A:$A, 0))</f>
        <v>1</v>
      </c>
      <c r="AC1091" s="5">
        <f t="shared" si="2"/>
        <v>65</v>
      </c>
      <c r="AD1091" s="5">
        <f t="shared" si="3"/>
        <v>11</v>
      </c>
      <c r="AE1091" s="5">
        <f t="shared" si="4"/>
        <v>1820.025057</v>
      </c>
      <c r="AF1091" s="5">
        <f t="shared" si="5"/>
        <v>0</v>
      </c>
      <c r="AG1091" s="5" t="str">
        <f t="shared" si="6"/>
        <v>Small family</v>
      </c>
      <c r="AH1091" s="5" t="str">
        <f t="shared" si="20"/>
        <v>High income</v>
      </c>
      <c r="AI1091" s="5" t="str">
        <f t="shared" si="7"/>
        <v>Yes</v>
      </c>
      <c r="AJ1091" s="5" t="str">
        <f t="shared" si="8"/>
        <v>No Acceptance</v>
      </c>
      <c r="AK1091" s="5">
        <f t="shared" si="9"/>
        <v>3</v>
      </c>
      <c r="AL1091" s="5">
        <f t="shared" si="10"/>
        <v>0.09224393471</v>
      </c>
      <c r="AM1091" s="5">
        <f t="shared" si="11"/>
        <v>1</v>
      </c>
      <c r="AN1091" s="5">
        <f t="shared" si="12"/>
        <v>0.1481481481</v>
      </c>
      <c r="AO1091" s="5">
        <f t="shared" si="13"/>
        <v>0.25</v>
      </c>
      <c r="AP1091" s="5">
        <f t="shared" si="14"/>
        <v>0</v>
      </c>
      <c r="AQ1091" s="5">
        <f t="shared" si="15"/>
        <v>1</v>
      </c>
      <c r="AR1091" s="5">
        <f t="shared" si="16"/>
        <v>0.4702832059</v>
      </c>
      <c r="AS1091" s="5">
        <f t="shared" si="17"/>
        <v>82</v>
      </c>
      <c r="AT1091" s="5">
        <f t="shared" si="18"/>
        <v>0.9638231353</v>
      </c>
      <c r="AU1091" s="5" t="str">
        <f t="shared" si="19"/>
        <v>High</v>
      </c>
      <c r="AV1091" s="5"/>
      <c r="AW1091" s="5"/>
      <c r="AX1091" s="5"/>
      <c r="AY1091" s="5"/>
      <c r="AZ1091" s="5"/>
    </row>
    <row r="1092" ht="14.25" customHeight="1">
      <c r="A1092" s="5">
        <v>1127.0</v>
      </c>
      <c r="B1092" s="5">
        <v>1973.0</v>
      </c>
      <c r="C1092" s="5" t="s">
        <v>53</v>
      </c>
      <c r="D1092" s="5" t="s">
        <v>54</v>
      </c>
      <c r="E1092" s="5">
        <v>85844.0</v>
      </c>
      <c r="F1092" s="2">
        <f t="shared" si="1"/>
        <v>85844</v>
      </c>
      <c r="G1092" s="5">
        <v>0.0</v>
      </c>
      <c r="H1092" s="5">
        <v>0.0</v>
      </c>
      <c r="I1092" s="5" t="s">
        <v>522</v>
      </c>
      <c r="J1092" s="2">
        <f t="array" ref="J1092">INDEX('Purchase Behaviour'!B:B,MATCH(A1092,'Purchase Behaviour'!A:A, 0))</f>
        <v>461.3819362</v>
      </c>
      <c r="K1092" s="2">
        <f t="array" ref="K1092">INDEX('Purchase Behaviour'!C:C, MATCH(A1092,'Purchase Behaviour'!A:A, 0))</f>
        <v>590.3266974</v>
      </c>
      <c r="L1092" s="2">
        <f t="array" ref="L1092">INDEX('Purchase Behaviour'!D:D, MATCH($A1092,'Purchase Behaviour'!$A:$A, 0))</f>
        <v>250.7208076</v>
      </c>
      <c r="M1092" s="2">
        <f t="array" ref="M1092">INDEX('Purchase Behaviour'!E:E, MATCH($A1092,'Purchase Behaviour'!$A:$A, 0))</f>
        <v>566.4900592</v>
      </c>
      <c r="N1092" s="2">
        <f t="array" ref="N1092">INDEX('Purchase Behaviour'!F:F, MATCH($A1092,'Purchase Behaviour'!$A:$A, 0))</f>
        <v>186.7606989</v>
      </c>
      <c r="O1092" s="2">
        <f t="array" ref="O1092">INDEX('Purchase Behaviour'!G:G, MATCH($A1092,'Purchase Behaviour'!$A:$A, 0))</f>
        <v>490.8512973</v>
      </c>
      <c r="P1092" s="2">
        <f t="array" ref="P1092">INDEX('Purchase Behaviour'!H:H, MATCH($A1092,'Purchase Behaviour'!$A:$A, 0))</f>
        <v>1</v>
      </c>
      <c r="Q1092" s="2">
        <f t="array" ref="Q1092">INDEX('Purchase Behaviour'!I:I, MATCH($A1092,'Purchase Behaviour'!$A:$A, 0))</f>
        <v>6</v>
      </c>
      <c r="R1092" s="2">
        <f t="array" ref="R1092">INDEX('Purchase Behaviour'!J:J, MATCH($A1092,'Purchase Behaviour'!$A:$A, 0))</f>
        <v>6</v>
      </c>
      <c r="S1092" s="2">
        <f t="array" ref="S1092">INDEX('Purchase Behaviour'!K:K, MATCH($A1092,'Purchase Behaviour'!$A:$A, 0))</f>
        <v>7</v>
      </c>
      <c r="T1092" s="2">
        <f t="array" ref="T1092">INDEX('Purchase Behaviour'!L:L, MATCH($A1092,'Purchase Behaviour'!$A:$A, 0))</f>
        <v>2</v>
      </c>
      <c r="U1092" s="2">
        <f t="array" ref="U1092">INDEX('Purchase Behaviour'!M:M, MATCH($A1092,'Purchase Behaviour'!$A:$A, 0))</f>
        <v>62</v>
      </c>
      <c r="V1092" s="2">
        <f t="array" ref="V1092">INDEX('Campaign Performance'!B:B, MATCH(A1092,'Campaign Performance'!A:A, 0))</f>
        <v>0</v>
      </c>
      <c r="W1092" s="2">
        <f t="array" ref="W1092">INDEX('Campaign Performance'!C:C, MATCH($A1092,'Campaign Performance'!$A:$A, 0))</f>
        <v>0</v>
      </c>
      <c r="X1092" s="2">
        <f t="array" ref="X1092">INDEX('Campaign Performance'!D:D, MATCH($A1092,'Campaign Performance'!$A:$A, 0))</f>
        <v>1</v>
      </c>
      <c r="Y1092" s="2">
        <f t="array" ref="Y1092">INDEX('Campaign Performance'!E:E, MATCH($A1092,'Campaign Performance'!$A:$A, 0))</f>
        <v>0</v>
      </c>
      <c r="Z1092" s="2">
        <f t="array" ref="Z1092">INDEX('Campaign Performance'!F:F, MATCH($A1092,'Campaign Performance'!$A:$A, 0))</f>
        <v>0</v>
      </c>
      <c r="AA1092" s="2">
        <f t="array" ref="AA1092">INDEX('Campaign Performance'!G:G, MATCH($A1092,'Campaign Performance'!$A:$A, 0))</f>
        <v>0</v>
      </c>
      <c r="AB1092" s="2">
        <f t="array" ref="AB1092">INDEX('Campaign Performance'!H:H, MATCH($A1092,'Campaign Performance'!$A:$A, 0))</f>
        <v>0</v>
      </c>
      <c r="AC1092" s="5">
        <f t="shared" si="2"/>
        <v>52</v>
      </c>
      <c r="AD1092" s="5">
        <f t="shared" si="3"/>
        <v>11</v>
      </c>
      <c r="AE1092" s="5">
        <f t="shared" si="4"/>
        <v>2546.531497</v>
      </c>
      <c r="AF1092" s="5">
        <f t="shared" si="5"/>
        <v>1</v>
      </c>
      <c r="AG1092" s="5" t="str">
        <f t="shared" si="6"/>
        <v>No kids</v>
      </c>
      <c r="AH1092" s="5" t="str">
        <f t="shared" si="20"/>
        <v>High income</v>
      </c>
      <c r="AI1092" s="5" t="str">
        <f t="shared" si="7"/>
        <v>No</v>
      </c>
      <c r="AJ1092" s="5" t="str">
        <f t="shared" si="8"/>
        <v>Low Acceptance</v>
      </c>
      <c r="AK1092" s="5">
        <f t="shared" si="9"/>
        <v>3</v>
      </c>
      <c r="AL1092" s="5">
        <f t="shared" si="10"/>
        <v>0.1290653028</v>
      </c>
      <c r="AM1092" s="5">
        <f t="shared" si="11"/>
        <v>0.3737373737</v>
      </c>
      <c r="AN1092" s="5">
        <f t="shared" si="12"/>
        <v>0.2222222222</v>
      </c>
      <c r="AO1092" s="5">
        <f t="shared" si="13"/>
        <v>0.2142857143</v>
      </c>
      <c r="AP1092" s="5">
        <f t="shared" si="14"/>
        <v>0.25</v>
      </c>
      <c r="AQ1092" s="5">
        <f t="shared" si="15"/>
        <v>1</v>
      </c>
      <c r="AR1092" s="5">
        <f t="shared" si="16"/>
        <v>0.3241494426</v>
      </c>
      <c r="AS1092" s="5">
        <f t="shared" si="17"/>
        <v>758</v>
      </c>
      <c r="AT1092" s="5">
        <f t="shared" si="18"/>
        <v>0.6619026351</v>
      </c>
      <c r="AU1092" s="5" t="str">
        <f t="shared" si="19"/>
        <v>Mid</v>
      </c>
      <c r="AV1092" s="5"/>
      <c r="AW1092" s="5"/>
      <c r="AX1092" s="5"/>
      <c r="AY1092" s="5"/>
      <c r="AZ1092" s="5"/>
    </row>
    <row r="1093" ht="14.25" customHeight="1">
      <c r="A1093" s="5">
        <v>1833.0</v>
      </c>
      <c r="B1093" s="5">
        <v>1974.0</v>
      </c>
      <c r="C1093" s="5" t="s">
        <v>53</v>
      </c>
      <c r="D1093" s="5" t="s">
        <v>47</v>
      </c>
      <c r="E1093" s="5">
        <v>39190.0</v>
      </c>
      <c r="F1093" s="2">
        <f t="shared" si="1"/>
        <v>39190</v>
      </c>
      <c r="G1093" s="5">
        <v>0.0</v>
      </c>
      <c r="H1093" s="5">
        <v>0.0</v>
      </c>
      <c r="I1093" s="5" t="s">
        <v>589</v>
      </c>
      <c r="J1093" s="2">
        <f t="array" ref="J1093">INDEX('Purchase Behaviour'!B:B,MATCH(A1093,'Purchase Behaviour'!A:A, 0))</f>
        <v>272.6878894</v>
      </c>
      <c r="K1093" s="2">
        <f t="array" ref="K1093">INDEX('Purchase Behaviour'!C:C, MATCH(A1093,'Purchase Behaviour'!A:A, 0))</f>
        <v>156.0740847</v>
      </c>
      <c r="L1093" s="2">
        <f t="array" ref="L1093">INDEX('Purchase Behaviour'!D:D, MATCH($A1093,'Purchase Behaviour'!$A:$A, 0))</f>
        <v>226.1996352</v>
      </c>
      <c r="M1093" s="2">
        <f t="array" ref="M1093">INDEX('Purchase Behaviour'!E:E, MATCH($A1093,'Purchase Behaviour'!$A:$A, 0))</f>
        <v>158.2928349</v>
      </c>
      <c r="N1093" s="2">
        <f t="array" ref="N1093">INDEX('Purchase Behaviour'!F:F, MATCH($A1093,'Purchase Behaviour'!$A:$A, 0))</f>
        <v>222.6487831</v>
      </c>
      <c r="O1093" s="2">
        <f t="array" ref="O1093">INDEX('Purchase Behaviour'!G:G, MATCH($A1093,'Purchase Behaviour'!$A:$A, 0))</f>
        <v>51.99609066</v>
      </c>
      <c r="P1093" s="2">
        <f t="array" ref="P1093">INDEX('Purchase Behaviour'!H:H, MATCH($A1093,'Purchase Behaviour'!$A:$A, 0))</f>
        <v>2</v>
      </c>
      <c r="Q1093" s="2">
        <f t="array" ref="Q1093">INDEX('Purchase Behaviour'!I:I, MATCH($A1093,'Purchase Behaviour'!$A:$A, 0))</f>
        <v>2</v>
      </c>
      <c r="R1093" s="2">
        <f t="array" ref="R1093">INDEX('Purchase Behaviour'!J:J, MATCH($A1093,'Purchase Behaviour'!$A:$A, 0))</f>
        <v>1</v>
      </c>
      <c r="S1093" s="2">
        <f t="array" ref="S1093">INDEX('Purchase Behaviour'!K:K, MATCH($A1093,'Purchase Behaviour'!$A:$A, 0))</f>
        <v>4</v>
      </c>
      <c r="T1093" s="2">
        <f t="array" ref="T1093">INDEX('Purchase Behaviour'!L:L, MATCH($A1093,'Purchase Behaviour'!$A:$A, 0))</f>
        <v>5</v>
      </c>
      <c r="U1093" s="2">
        <f t="array" ref="U1093">INDEX('Purchase Behaviour'!M:M, MATCH($A1093,'Purchase Behaviour'!$A:$A, 0))</f>
        <v>91</v>
      </c>
      <c r="V1093" s="2">
        <f t="array" ref="V1093">INDEX('Campaign Performance'!B:B, MATCH(A1093,'Campaign Performance'!A:A, 0))</f>
        <v>0</v>
      </c>
      <c r="W1093" s="2">
        <f t="array" ref="W1093">INDEX('Campaign Performance'!C:C, MATCH($A1093,'Campaign Performance'!$A:$A, 0))</f>
        <v>0</v>
      </c>
      <c r="X1093" s="2">
        <f t="array" ref="X1093">INDEX('Campaign Performance'!D:D, MATCH($A1093,'Campaign Performance'!$A:$A, 0))</f>
        <v>0</v>
      </c>
      <c r="Y1093" s="2">
        <f t="array" ref="Y1093">INDEX('Campaign Performance'!E:E, MATCH($A1093,'Campaign Performance'!$A:$A, 0))</f>
        <v>0</v>
      </c>
      <c r="Z1093" s="2">
        <f t="array" ref="Z1093">INDEX('Campaign Performance'!F:F, MATCH($A1093,'Campaign Performance'!$A:$A, 0))</f>
        <v>0</v>
      </c>
      <c r="AA1093" s="2">
        <f t="array" ref="AA1093">INDEX('Campaign Performance'!G:G, MATCH($A1093,'Campaign Performance'!$A:$A, 0))</f>
        <v>0</v>
      </c>
      <c r="AB1093" s="2">
        <f t="array" ref="AB1093">INDEX('Campaign Performance'!H:H, MATCH($A1093,'Campaign Performance'!$A:$A, 0))</f>
        <v>0</v>
      </c>
      <c r="AC1093" s="5">
        <f t="shared" si="2"/>
        <v>51</v>
      </c>
      <c r="AD1093" s="5">
        <f t="shared" si="3"/>
        <v>11</v>
      </c>
      <c r="AE1093" s="5">
        <f t="shared" si="4"/>
        <v>1087.899318</v>
      </c>
      <c r="AF1093" s="5">
        <f t="shared" si="5"/>
        <v>0</v>
      </c>
      <c r="AG1093" s="5" t="str">
        <f t="shared" si="6"/>
        <v>No kids</v>
      </c>
      <c r="AH1093" s="5" t="str">
        <f t="shared" si="20"/>
        <v>Mid income</v>
      </c>
      <c r="AI1093" s="5" t="str">
        <f t="shared" si="7"/>
        <v>No</v>
      </c>
      <c r="AJ1093" s="5" t="str">
        <f t="shared" si="8"/>
        <v>No Acceptance</v>
      </c>
      <c r="AK1093" s="5">
        <f t="shared" si="9"/>
        <v>2</v>
      </c>
      <c r="AL1093" s="5">
        <f t="shared" si="10"/>
        <v>0.05513776488</v>
      </c>
      <c r="AM1093" s="5">
        <f t="shared" si="11"/>
        <v>0.08080808081</v>
      </c>
      <c r="AN1093" s="5">
        <f t="shared" si="12"/>
        <v>0.07407407407</v>
      </c>
      <c r="AO1093" s="5">
        <f t="shared" si="13"/>
        <v>0.03571428571</v>
      </c>
      <c r="AP1093" s="5">
        <f t="shared" si="14"/>
        <v>0</v>
      </c>
      <c r="AQ1093" s="5">
        <f t="shared" si="15"/>
        <v>0.5</v>
      </c>
      <c r="AR1093" s="5">
        <f t="shared" si="16"/>
        <v>0.1027094051</v>
      </c>
      <c r="AS1093" s="5">
        <f t="shared" si="17"/>
        <v>2078</v>
      </c>
      <c r="AT1093" s="5">
        <f t="shared" si="18"/>
        <v>0.07235372934</v>
      </c>
      <c r="AU1093" s="5" t="str">
        <f t="shared" si="19"/>
        <v>Low</v>
      </c>
      <c r="AV1093" s="5"/>
      <c r="AW1093" s="5"/>
      <c r="AX1093" s="5"/>
      <c r="AY1093" s="5"/>
      <c r="AZ1093" s="5"/>
    </row>
    <row r="1094" ht="14.25" customHeight="1">
      <c r="A1094" s="5">
        <v>4944.0</v>
      </c>
      <c r="B1094" s="5">
        <v>1960.0</v>
      </c>
      <c r="C1094" s="5" t="s">
        <v>46</v>
      </c>
      <c r="D1094" s="5" t="s">
        <v>50</v>
      </c>
      <c r="E1094" s="5">
        <v>71367.0</v>
      </c>
      <c r="F1094" s="2">
        <f t="shared" si="1"/>
        <v>71367</v>
      </c>
      <c r="G1094" s="5">
        <v>0.0</v>
      </c>
      <c r="H1094" s="5">
        <v>0.0</v>
      </c>
      <c r="I1094" s="5" t="s">
        <v>302</v>
      </c>
      <c r="J1094" s="2">
        <f t="array" ref="J1094">INDEX('Purchase Behaviour'!B:B,MATCH(A1094,'Purchase Behaviour'!A:A, 0))</f>
        <v>359.2066623</v>
      </c>
      <c r="K1094" s="2">
        <f t="array" ref="K1094">INDEX('Purchase Behaviour'!C:C, MATCH(A1094,'Purchase Behaviour'!A:A, 0))</f>
        <v>384.6935261</v>
      </c>
      <c r="L1094" s="2">
        <f t="array" ref="L1094">INDEX('Purchase Behaviour'!D:D, MATCH($A1094,'Purchase Behaviour'!$A:$A, 0))</f>
        <v>488.4280547</v>
      </c>
      <c r="M1094" s="2">
        <f t="array" ref="M1094">INDEX('Purchase Behaviour'!E:E, MATCH($A1094,'Purchase Behaviour'!$A:$A, 0))</f>
        <v>442.5948998</v>
      </c>
      <c r="N1094" s="2">
        <f t="array" ref="N1094">INDEX('Purchase Behaviour'!F:F, MATCH($A1094,'Purchase Behaviour'!$A:$A, 0))</f>
        <v>323.8676656</v>
      </c>
      <c r="O1094" s="2">
        <f t="array" ref="O1094">INDEX('Purchase Behaviour'!G:G, MATCH($A1094,'Purchase Behaviour'!$A:$A, 0))</f>
        <v>370.7798579</v>
      </c>
      <c r="P1094" s="2">
        <f t="array" ref="P1094">INDEX('Purchase Behaviour'!H:H, MATCH($A1094,'Purchase Behaviour'!$A:$A, 0))</f>
        <v>1</v>
      </c>
      <c r="Q1094" s="2">
        <f t="array" ref="Q1094">INDEX('Purchase Behaviour'!I:I, MATCH($A1094,'Purchase Behaviour'!$A:$A, 0))</f>
        <v>4</v>
      </c>
      <c r="R1094" s="2">
        <f t="array" ref="R1094">INDEX('Purchase Behaviour'!J:J, MATCH($A1094,'Purchase Behaviour'!$A:$A, 0))</f>
        <v>5</v>
      </c>
      <c r="S1094" s="2">
        <f t="array" ref="S1094">INDEX('Purchase Behaviour'!K:K, MATCH($A1094,'Purchase Behaviour'!$A:$A, 0))</f>
        <v>7</v>
      </c>
      <c r="T1094" s="2">
        <f t="array" ref="T1094">INDEX('Purchase Behaviour'!L:L, MATCH($A1094,'Purchase Behaviour'!$A:$A, 0))</f>
        <v>2</v>
      </c>
      <c r="U1094" s="2">
        <f t="array" ref="U1094">INDEX('Purchase Behaviour'!M:M, MATCH($A1094,'Purchase Behaviour'!$A:$A, 0))</f>
        <v>24</v>
      </c>
      <c r="V1094" s="2">
        <f t="array" ref="V1094">INDEX('Campaign Performance'!B:B, MATCH(A1094,'Campaign Performance'!A:A, 0))</f>
        <v>0</v>
      </c>
      <c r="W1094" s="2">
        <f t="array" ref="W1094">INDEX('Campaign Performance'!C:C, MATCH($A1094,'Campaign Performance'!$A:$A, 0))</f>
        <v>0</v>
      </c>
      <c r="X1094" s="2">
        <f t="array" ref="X1094">INDEX('Campaign Performance'!D:D, MATCH($A1094,'Campaign Performance'!$A:$A, 0))</f>
        <v>0</v>
      </c>
      <c r="Y1094" s="2">
        <f t="array" ref="Y1094">INDEX('Campaign Performance'!E:E, MATCH($A1094,'Campaign Performance'!$A:$A, 0))</f>
        <v>0</v>
      </c>
      <c r="Z1094" s="2">
        <f t="array" ref="Z1094">INDEX('Campaign Performance'!F:F, MATCH($A1094,'Campaign Performance'!$A:$A, 0))</f>
        <v>0</v>
      </c>
      <c r="AA1094" s="2">
        <f t="array" ref="AA1094">INDEX('Campaign Performance'!G:G, MATCH($A1094,'Campaign Performance'!$A:$A, 0))</f>
        <v>0</v>
      </c>
      <c r="AB1094" s="2">
        <f t="array" ref="AB1094">INDEX('Campaign Performance'!H:H, MATCH($A1094,'Campaign Performance'!$A:$A, 0))</f>
        <v>0</v>
      </c>
      <c r="AC1094" s="5">
        <f t="shared" si="2"/>
        <v>65</v>
      </c>
      <c r="AD1094" s="5">
        <f t="shared" si="3"/>
        <v>12</v>
      </c>
      <c r="AE1094" s="5">
        <f t="shared" si="4"/>
        <v>2369.570666</v>
      </c>
      <c r="AF1094" s="5">
        <f t="shared" si="5"/>
        <v>0</v>
      </c>
      <c r="AG1094" s="5" t="str">
        <f t="shared" si="6"/>
        <v>No kids</v>
      </c>
      <c r="AH1094" s="5" t="str">
        <f t="shared" si="20"/>
        <v>High income</v>
      </c>
      <c r="AI1094" s="5" t="str">
        <f t="shared" si="7"/>
        <v>No</v>
      </c>
      <c r="AJ1094" s="5" t="str">
        <f t="shared" si="8"/>
        <v>No Acceptance</v>
      </c>
      <c r="AK1094" s="5">
        <f t="shared" si="9"/>
        <v>3</v>
      </c>
      <c r="AL1094" s="5">
        <f t="shared" si="10"/>
        <v>0.1200964355</v>
      </c>
      <c r="AM1094" s="5">
        <f t="shared" si="11"/>
        <v>0.7575757576</v>
      </c>
      <c r="AN1094" s="5">
        <f t="shared" si="12"/>
        <v>0.1481481481</v>
      </c>
      <c r="AO1094" s="5">
        <f t="shared" si="13"/>
        <v>0.1785714286</v>
      </c>
      <c r="AP1094" s="5">
        <f t="shared" si="14"/>
        <v>0</v>
      </c>
      <c r="AQ1094" s="5">
        <f t="shared" si="15"/>
        <v>1</v>
      </c>
      <c r="AR1094" s="5">
        <f t="shared" si="16"/>
        <v>0.3973762012</v>
      </c>
      <c r="AS1094" s="5">
        <f t="shared" si="17"/>
        <v>340</v>
      </c>
      <c r="AT1094" s="5">
        <f t="shared" si="18"/>
        <v>0.8485931219</v>
      </c>
      <c r="AU1094" s="5" t="str">
        <f t="shared" si="19"/>
        <v>High</v>
      </c>
      <c r="AV1094" s="5"/>
      <c r="AW1094" s="5"/>
      <c r="AX1094" s="5"/>
      <c r="AY1094" s="5"/>
      <c r="AZ1094" s="5"/>
    </row>
    <row r="1095" ht="14.25" customHeight="1">
      <c r="A1095" s="5">
        <v>9080.0</v>
      </c>
      <c r="B1095" s="5">
        <v>1972.0</v>
      </c>
      <c r="C1095" s="5" t="s">
        <v>53</v>
      </c>
      <c r="D1095" s="5" t="s">
        <v>47</v>
      </c>
      <c r="E1095" s="5">
        <v>38578.0</v>
      </c>
      <c r="F1095" s="2">
        <f t="shared" si="1"/>
        <v>38578</v>
      </c>
      <c r="G1095" s="5">
        <v>0.0</v>
      </c>
      <c r="H1095" s="5">
        <v>0.0</v>
      </c>
      <c r="I1095" s="5" t="s">
        <v>339</v>
      </c>
      <c r="J1095" s="2">
        <f t="array" ref="J1095">INDEX('Purchase Behaviour'!B:B,MATCH(A1095,'Purchase Behaviour'!A:A, 0))</f>
        <v>99.1714877</v>
      </c>
      <c r="K1095" s="2">
        <f t="array" ref="K1095">INDEX('Purchase Behaviour'!C:C, MATCH(A1095,'Purchase Behaviour'!A:A, 0))</f>
        <v>281.7087876</v>
      </c>
      <c r="L1095" s="2">
        <f t="array" ref="L1095">INDEX('Purchase Behaviour'!D:D, MATCH($A1095,'Purchase Behaviour'!$A:$A, 0))</f>
        <v>225.4201604</v>
      </c>
      <c r="M1095" s="2">
        <f t="array" ref="M1095">INDEX('Purchase Behaviour'!E:E, MATCH($A1095,'Purchase Behaviour'!$A:$A, 0))</f>
        <v>74.67021726</v>
      </c>
      <c r="N1095" s="2">
        <f t="array" ref="N1095">INDEX('Purchase Behaviour'!F:F, MATCH($A1095,'Purchase Behaviour'!$A:$A, 0))</f>
        <v>199.1238735</v>
      </c>
      <c r="O1095" s="2">
        <f t="array" ref="O1095">INDEX('Purchase Behaviour'!G:G, MATCH($A1095,'Purchase Behaviour'!$A:$A, 0))</f>
        <v>203.6340611</v>
      </c>
      <c r="P1095" s="2">
        <f t="array" ref="P1095">INDEX('Purchase Behaviour'!H:H, MATCH($A1095,'Purchase Behaviour'!$A:$A, 0))</f>
        <v>3</v>
      </c>
      <c r="Q1095" s="2">
        <f t="array" ref="Q1095">INDEX('Purchase Behaviour'!I:I, MATCH($A1095,'Purchase Behaviour'!$A:$A, 0))</f>
        <v>3</v>
      </c>
      <c r="R1095" s="2">
        <f t="array" ref="R1095">INDEX('Purchase Behaviour'!J:J, MATCH($A1095,'Purchase Behaviour'!$A:$A, 0))</f>
        <v>0</v>
      </c>
      <c r="S1095" s="2">
        <f t="array" ref="S1095">INDEX('Purchase Behaviour'!K:K, MATCH($A1095,'Purchase Behaviour'!$A:$A, 0))</f>
        <v>3</v>
      </c>
      <c r="T1095" s="2">
        <f t="array" ref="T1095">INDEX('Purchase Behaviour'!L:L, MATCH($A1095,'Purchase Behaviour'!$A:$A, 0))</f>
        <v>8</v>
      </c>
      <c r="U1095" s="2">
        <f t="array" ref="U1095">INDEX('Purchase Behaviour'!M:M, MATCH($A1095,'Purchase Behaviour'!$A:$A, 0))</f>
        <v>2</v>
      </c>
      <c r="V1095" s="2">
        <f t="array" ref="V1095">INDEX('Campaign Performance'!B:B, MATCH(A1095,'Campaign Performance'!A:A, 0))</f>
        <v>0</v>
      </c>
      <c r="W1095" s="2">
        <f t="array" ref="W1095">INDEX('Campaign Performance'!C:C, MATCH($A1095,'Campaign Performance'!$A:$A, 0))</f>
        <v>0</v>
      </c>
      <c r="X1095" s="2">
        <f t="array" ref="X1095">INDEX('Campaign Performance'!D:D, MATCH($A1095,'Campaign Performance'!$A:$A, 0))</f>
        <v>0</v>
      </c>
      <c r="Y1095" s="2">
        <f t="array" ref="Y1095">INDEX('Campaign Performance'!E:E, MATCH($A1095,'Campaign Performance'!$A:$A, 0))</f>
        <v>0</v>
      </c>
      <c r="Z1095" s="2">
        <f t="array" ref="Z1095">INDEX('Campaign Performance'!F:F, MATCH($A1095,'Campaign Performance'!$A:$A, 0))</f>
        <v>0</v>
      </c>
      <c r="AA1095" s="2">
        <f t="array" ref="AA1095">INDEX('Campaign Performance'!G:G, MATCH($A1095,'Campaign Performance'!$A:$A, 0))</f>
        <v>0</v>
      </c>
      <c r="AB1095" s="2">
        <f t="array" ref="AB1095">INDEX('Campaign Performance'!H:H, MATCH($A1095,'Campaign Performance'!$A:$A, 0))</f>
        <v>0</v>
      </c>
      <c r="AC1095" s="5">
        <f t="shared" si="2"/>
        <v>53</v>
      </c>
      <c r="AD1095" s="5">
        <f t="shared" si="3"/>
        <v>12</v>
      </c>
      <c r="AE1095" s="5">
        <f t="shared" si="4"/>
        <v>1083.728588</v>
      </c>
      <c r="AF1095" s="5">
        <f t="shared" si="5"/>
        <v>0</v>
      </c>
      <c r="AG1095" s="5" t="str">
        <f t="shared" si="6"/>
        <v>No kids</v>
      </c>
      <c r="AH1095" s="5" t="str">
        <f t="shared" si="20"/>
        <v>Mid income</v>
      </c>
      <c r="AI1095" s="5" t="str">
        <f t="shared" si="7"/>
        <v>No</v>
      </c>
      <c r="AJ1095" s="5" t="str">
        <f t="shared" si="8"/>
        <v>No Acceptance</v>
      </c>
      <c r="AK1095" s="5">
        <f t="shared" si="9"/>
        <v>2</v>
      </c>
      <c r="AL1095" s="5">
        <f t="shared" si="10"/>
        <v>0.05492638066</v>
      </c>
      <c r="AM1095" s="5">
        <f t="shared" si="11"/>
        <v>0.9797979798</v>
      </c>
      <c r="AN1095" s="5">
        <f t="shared" si="12"/>
        <v>0.1111111111</v>
      </c>
      <c r="AO1095" s="5">
        <f t="shared" si="13"/>
        <v>0</v>
      </c>
      <c r="AP1095" s="5">
        <f t="shared" si="14"/>
        <v>0</v>
      </c>
      <c r="AQ1095" s="5">
        <f t="shared" si="15"/>
        <v>0.5</v>
      </c>
      <c r="AR1095" s="5">
        <f t="shared" si="16"/>
        <v>0.3743376558</v>
      </c>
      <c r="AS1095" s="5">
        <f t="shared" si="17"/>
        <v>449</v>
      </c>
      <c r="AT1095" s="5">
        <f t="shared" si="18"/>
        <v>0.7999106744</v>
      </c>
      <c r="AU1095" s="5" t="str">
        <f t="shared" si="19"/>
        <v>High</v>
      </c>
      <c r="AV1095" s="5"/>
      <c r="AW1095" s="5"/>
      <c r="AX1095" s="5"/>
      <c r="AY1095" s="5"/>
      <c r="AZ1095" s="5"/>
    </row>
    <row r="1096" ht="14.25" customHeight="1">
      <c r="A1096" s="5">
        <v>6466.0</v>
      </c>
      <c r="B1096" s="5">
        <v>1965.0</v>
      </c>
      <c r="C1096" s="5" t="s">
        <v>53</v>
      </c>
      <c r="D1096" s="5" t="s">
        <v>54</v>
      </c>
      <c r="E1096" s="5">
        <v>57236.0</v>
      </c>
      <c r="F1096" s="2">
        <f t="shared" si="1"/>
        <v>57236</v>
      </c>
      <c r="G1096" s="5">
        <v>0.0</v>
      </c>
      <c r="H1096" s="5">
        <v>0.0</v>
      </c>
      <c r="I1096" s="5" t="s">
        <v>489</v>
      </c>
      <c r="J1096" s="2">
        <f t="array" ref="J1096">INDEX('Purchase Behaviour'!B:B,MATCH(A1096,'Purchase Behaviour'!A:A, 0))</f>
        <v>206.0434472</v>
      </c>
      <c r="K1096" s="2">
        <f t="array" ref="K1096">INDEX('Purchase Behaviour'!C:C, MATCH(A1096,'Purchase Behaviour'!A:A, 0))</f>
        <v>282.3600339</v>
      </c>
      <c r="L1096" s="2">
        <f t="array" ref="L1096">INDEX('Purchase Behaviour'!D:D, MATCH($A1096,'Purchase Behaviour'!$A:$A, 0))</f>
        <v>197.2325786</v>
      </c>
      <c r="M1096" s="2">
        <f t="array" ref="M1096">INDEX('Purchase Behaviour'!E:E, MATCH($A1096,'Purchase Behaviour'!$A:$A, 0))</f>
        <v>150.7737931</v>
      </c>
      <c r="N1096" s="2">
        <f t="array" ref="N1096">INDEX('Purchase Behaviour'!F:F, MATCH($A1096,'Purchase Behaviour'!$A:$A, 0))</f>
        <v>220.1179482</v>
      </c>
      <c r="O1096" s="2">
        <f t="array" ref="O1096">INDEX('Purchase Behaviour'!G:G, MATCH($A1096,'Purchase Behaviour'!$A:$A, 0))</f>
        <v>288.9088098</v>
      </c>
      <c r="P1096" s="2">
        <f t="array" ref="P1096">INDEX('Purchase Behaviour'!H:H, MATCH($A1096,'Purchase Behaviour'!$A:$A, 0))</f>
        <v>3</v>
      </c>
      <c r="Q1096" s="2">
        <f t="array" ref="Q1096">INDEX('Purchase Behaviour'!I:I, MATCH($A1096,'Purchase Behaviour'!$A:$A, 0))</f>
        <v>2</v>
      </c>
      <c r="R1096" s="2">
        <f t="array" ref="R1096">INDEX('Purchase Behaviour'!J:J, MATCH($A1096,'Purchase Behaviour'!$A:$A, 0))</f>
        <v>1</v>
      </c>
      <c r="S1096" s="2">
        <f t="array" ref="S1096">INDEX('Purchase Behaviour'!K:K, MATCH($A1096,'Purchase Behaviour'!$A:$A, 0))</f>
        <v>4</v>
      </c>
      <c r="T1096" s="2">
        <f t="array" ref="T1096">INDEX('Purchase Behaviour'!L:L, MATCH($A1096,'Purchase Behaviour'!$A:$A, 0))</f>
        <v>3</v>
      </c>
      <c r="U1096" s="2">
        <f t="array" ref="U1096">INDEX('Purchase Behaviour'!M:M, MATCH($A1096,'Purchase Behaviour'!$A:$A, 0))</f>
        <v>22</v>
      </c>
      <c r="V1096" s="2">
        <f t="array" ref="V1096">INDEX('Campaign Performance'!B:B, MATCH(A1096,'Campaign Performance'!A:A, 0))</f>
        <v>0</v>
      </c>
      <c r="W1096" s="2">
        <f t="array" ref="W1096">INDEX('Campaign Performance'!C:C, MATCH($A1096,'Campaign Performance'!$A:$A, 0))</f>
        <v>0</v>
      </c>
      <c r="X1096" s="2">
        <f t="array" ref="X1096">INDEX('Campaign Performance'!D:D, MATCH($A1096,'Campaign Performance'!$A:$A, 0))</f>
        <v>0</v>
      </c>
      <c r="Y1096" s="2">
        <f t="array" ref="Y1096">INDEX('Campaign Performance'!E:E, MATCH($A1096,'Campaign Performance'!$A:$A, 0))</f>
        <v>0</v>
      </c>
      <c r="Z1096" s="2">
        <f t="array" ref="Z1096">INDEX('Campaign Performance'!F:F, MATCH($A1096,'Campaign Performance'!$A:$A, 0))</f>
        <v>0</v>
      </c>
      <c r="AA1096" s="2">
        <f t="array" ref="AA1096">INDEX('Campaign Performance'!G:G, MATCH($A1096,'Campaign Performance'!$A:$A, 0))</f>
        <v>0</v>
      </c>
      <c r="AB1096" s="2">
        <f t="array" ref="AB1096">INDEX('Campaign Performance'!H:H, MATCH($A1096,'Campaign Performance'!$A:$A, 0))</f>
        <v>0</v>
      </c>
      <c r="AC1096" s="5">
        <f t="shared" si="2"/>
        <v>60</v>
      </c>
      <c r="AD1096" s="5">
        <f t="shared" si="3"/>
        <v>11</v>
      </c>
      <c r="AE1096" s="5">
        <f t="shared" si="4"/>
        <v>1345.436611</v>
      </c>
      <c r="AF1096" s="5">
        <f t="shared" si="5"/>
        <v>0</v>
      </c>
      <c r="AG1096" s="5" t="str">
        <f t="shared" si="6"/>
        <v>No kids</v>
      </c>
      <c r="AH1096" s="5" t="str">
        <f t="shared" si="20"/>
        <v>High income</v>
      </c>
      <c r="AI1096" s="5" t="str">
        <f t="shared" si="7"/>
        <v>No</v>
      </c>
      <c r="AJ1096" s="5" t="str">
        <f t="shared" si="8"/>
        <v>No Acceptance</v>
      </c>
      <c r="AK1096" s="5">
        <f t="shared" si="9"/>
        <v>3</v>
      </c>
      <c r="AL1096" s="5">
        <f t="shared" si="10"/>
        <v>0.06819047157</v>
      </c>
      <c r="AM1096" s="5">
        <f t="shared" si="11"/>
        <v>0.7777777778</v>
      </c>
      <c r="AN1096" s="5">
        <f t="shared" si="12"/>
        <v>0.07407407407</v>
      </c>
      <c r="AO1096" s="5">
        <f t="shared" si="13"/>
        <v>0.03571428571</v>
      </c>
      <c r="AP1096" s="5">
        <f t="shared" si="14"/>
        <v>0</v>
      </c>
      <c r="AQ1096" s="5">
        <f t="shared" si="15"/>
        <v>1</v>
      </c>
      <c r="AR1096" s="5">
        <f t="shared" si="16"/>
        <v>0.3650634909</v>
      </c>
      <c r="AS1096" s="5">
        <f t="shared" si="17"/>
        <v>506</v>
      </c>
      <c r="AT1096" s="5">
        <f t="shared" si="18"/>
        <v>0.7744528808</v>
      </c>
      <c r="AU1096" s="5" t="str">
        <f t="shared" si="19"/>
        <v>High</v>
      </c>
      <c r="AV1096" s="5"/>
      <c r="AW1096" s="5"/>
      <c r="AX1096" s="5"/>
      <c r="AY1096" s="5"/>
      <c r="AZ1096" s="5"/>
    </row>
    <row r="1097" ht="14.25" customHeight="1">
      <c r="A1097" s="5">
        <v>9964.0</v>
      </c>
      <c r="B1097" s="5">
        <v>1979.0</v>
      </c>
      <c r="C1097" s="5" t="s">
        <v>46</v>
      </c>
      <c r="D1097" s="5" t="s">
        <v>47</v>
      </c>
      <c r="E1097" s="5">
        <v>61825.0</v>
      </c>
      <c r="F1097" s="2">
        <f t="shared" si="1"/>
        <v>61825</v>
      </c>
      <c r="G1097" s="5">
        <v>1.0</v>
      </c>
      <c r="H1097" s="5">
        <v>2.0</v>
      </c>
      <c r="I1097" s="5" t="s">
        <v>424</v>
      </c>
      <c r="J1097" s="2">
        <f t="array" ref="J1097">INDEX('Purchase Behaviour'!B:B,MATCH(A1097,'Purchase Behaviour'!A:A, 0))</f>
        <v>383.7097308</v>
      </c>
      <c r="K1097" s="2">
        <f t="array" ref="K1097">INDEX('Purchase Behaviour'!C:C, MATCH(A1097,'Purchase Behaviour'!A:A, 0))</f>
        <v>302.4383417</v>
      </c>
      <c r="L1097" s="2">
        <f t="array" ref="L1097">INDEX('Purchase Behaviour'!D:D, MATCH($A1097,'Purchase Behaviour'!$A:$A, 0))</f>
        <v>384.6336293</v>
      </c>
      <c r="M1097" s="2">
        <f t="array" ref="M1097">INDEX('Purchase Behaviour'!E:E, MATCH($A1097,'Purchase Behaviour'!$A:$A, 0))</f>
        <v>357.2386095</v>
      </c>
      <c r="N1097" s="2">
        <f t="array" ref="N1097">INDEX('Purchase Behaviour'!F:F, MATCH($A1097,'Purchase Behaviour'!$A:$A, 0))</f>
        <v>197.8127269</v>
      </c>
      <c r="O1097" s="2">
        <f t="array" ref="O1097">INDEX('Purchase Behaviour'!G:G, MATCH($A1097,'Purchase Behaviour'!$A:$A, 0))</f>
        <v>356.5191496</v>
      </c>
      <c r="P1097" s="2">
        <f t="array" ref="P1097">INDEX('Purchase Behaviour'!H:H, MATCH($A1097,'Purchase Behaviour'!$A:$A, 0))</f>
        <v>1</v>
      </c>
      <c r="Q1097" s="2">
        <f t="array" ref="Q1097">INDEX('Purchase Behaviour'!I:I, MATCH($A1097,'Purchase Behaviour'!$A:$A, 0))</f>
        <v>4</v>
      </c>
      <c r="R1097" s="2">
        <f t="array" ref="R1097">INDEX('Purchase Behaviour'!J:J, MATCH($A1097,'Purchase Behaviour'!$A:$A, 0))</f>
        <v>2</v>
      </c>
      <c r="S1097" s="2">
        <f t="array" ref="S1097">INDEX('Purchase Behaviour'!K:K, MATCH($A1097,'Purchase Behaviour'!$A:$A, 0))</f>
        <v>8</v>
      </c>
      <c r="T1097" s="2">
        <f t="array" ref="T1097">INDEX('Purchase Behaviour'!L:L, MATCH($A1097,'Purchase Behaviour'!$A:$A, 0))</f>
        <v>4</v>
      </c>
      <c r="U1097" s="2">
        <f t="array" ref="U1097">INDEX('Purchase Behaviour'!M:M, MATCH($A1097,'Purchase Behaviour'!$A:$A, 0))</f>
        <v>56</v>
      </c>
      <c r="V1097" s="2">
        <f t="array" ref="V1097">INDEX('Campaign Performance'!B:B, MATCH(A1097,'Campaign Performance'!A:A, 0))</f>
        <v>0</v>
      </c>
      <c r="W1097" s="2">
        <f t="array" ref="W1097">INDEX('Campaign Performance'!C:C, MATCH($A1097,'Campaign Performance'!$A:$A, 0))</f>
        <v>0</v>
      </c>
      <c r="X1097" s="2">
        <f t="array" ref="X1097">INDEX('Campaign Performance'!D:D, MATCH($A1097,'Campaign Performance'!$A:$A, 0))</f>
        <v>0</v>
      </c>
      <c r="Y1097" s="2">
        <f t="array" ref="Y1097">INDEX('Campaign Performance'!E:E, MATCH($A1097,'Campaign Performance'!$A:$A, 0))</f>
        <v>0</v>
      </c>
      <c r="Z1097" s="2">
        <f t="array" ref="Z1097">INDEX('Campaign Performance'!F:F, MATCH($A1097,'Campaign Performance'!$A:$A, 0))</f>
        <v>0</v>
      </c>
      <c r="AA1097" s="2">
        <f t="array" ref="AA1097">INDEX('Campaign Performance'!G:G, MATCH($A1097,'Campaign Performance'!$A:$A, 0))</f>
        <v>0</v>
      </c>
      <c r="AB1097" s="2">
        <f t="array" ref="AB1097">INDEX('Campaign Performance'!H:H, MATCH($A1097,'Campaign Performance'!$A:$A, 0))</f>
        <v>0</v>
      </c>
      <c r="AC1097" s="5">
        <f t="shared" si="2"/>
        <v>46</v>
      </c>
      <c r="AD1097" s="5">
        <f t="shared" si="3"/>
        <v>12</v>
      </c>
      <c r="AE1097" s="5">
        <f t="shared" si="4"/>
        <v>1982.352188</v>
      </c>
      <c r="AF1097" s="5">
        <f t="shared" si="5"/>
        <v>0</v>
      </c>
      <c r="AG1097" s="5" t="str">
        <f t="shared" si="6"/>
        <v>Large family</v>
      </c>
      <c r="AH1097" s="5" t="str">
        <f t="shared" si="20"/>
        <v>High income</v>
      </c>
      <c r="AI1097" s="5" t="str">
        <f t="shared" si="7"/>
        <v>No</v>
      </c>
      <c r="AJ1097" s="5" t="str">
        <f t="shared" si="8"/>
        <v>No Acceptance</v>
      </c>
      <c r="AK1097" s="5">
        <f t="shared" si="9"/>
        <v>3</v>
      </c>
      <c r="AL1097" s="5">
        <f t="shared" si="10"/>
        <v>0.1004711255</v>
      </c>
      <c r="AM1097" s="5">
        <f t="shared" si="11"/>
        <v>0.4343434343</v>
      </c>
      <c r="AN1097" s="5">
        <f t="shared" si="12"/>
        <v>0.1481481481</v>
      </c>
      <c r="AO1097" s="5">
        <f t="shared" si="13"/>
        <v>0.07142857143</v>
      </c>
      <c r="AP1097" s="5">
        <f t="shared" si="14"/>
        <v>0</v>
      </c>
      <c r="AQ1097" s="5">
        <f t="shared" si="15"/>
        <v>1</v>
      </c>
      <c r="AR1097" s="5">
        <f t="shared" si="16"/>
        <v>0.284785891</v>
      </c>
      <c r="AS1097" s="5">
        <f t="shared" si="17"/>
        <v>1072</v>
      </c>
      <c r="AT1097" s="5">
        <f t="shared" si="18"/>
        <v>0.521661456</v>
      </c>
      <c r="AU1097" s="5" t="str">
        <f t="shared" si="19"/>
        <v>Mid</v>
      </c>
      <c r="AV1097" s="5"/>
      <c r="AW1097" s="5"/>
      <c r="AX1097" s="5"/>
      <c r="AY1097" s="5"/>
      <c r="AZ1097" s="5"/>
    </row>
    <row r="1098" ht="14.25" customHeight="1">
      <c r="A1098" s="5">
        <v>4790.0</v>
      </c>
      <c r="B1098" s="5">
        <v>1960.0</v>
      </c>
      <c r="C1098" s="5" t="s">
        <v>46</v>
      </c>
      <c r="D1098" s="5" t="s">
        <v>58</v>
      </c>
      <c r="E1098" s="5">
        <v>79803.0</v>
      </c>
      <c r="F1098" s="2">
        <f t="shared" si="1"/>
        <v>79803</v>
      </c>
      <c r="G1098" s="5">
        <v>0.0</v>
      </c>
      <c r="H1098" s="5">
        <v>1.0</v>
      </c>
      <c r="I1098" s="5" t="s">
        <v>590</v>
      </c>
      <c r="J1098" s="2">
        <f t="array" ref="J1098">INDEX('Purchase Behaviour'!B:B,MATCH(A1098,'Purchase Behaviour'!A:A, 0))</f>
        <v>463.5682788</v>
      </c>
      <c r="K1098" s="2">
        <f t="array" ref="K1098">INDEX('Purchase Behaviour'!C:C, MATCH(A1098,'Purchase Behaviour'!A:A, 0))</f>
        <v>594.6882394</v>
      </c>
      <c r="L1098" s="2">
        <f t="array" ref="L1098">INDEX('Purchase Behaviour'!D:D, MATCH($A1098,'Purchase Behaviour'!$A:$A, 0))</f>
        <v>432.031646</v>
      </c>
      <c r="M1098" s="2">
        <f t="array" ref="M1098">INDEX('Purchase Behaviour'!E:E, MATCH($A1098,'Purchase Behaviour'!$A:$A, 0))</f>
        <v>230.9842957</v>
      </c>
      <c r="N1098" s="2">
        <f t="array" ref="N1098">INDEX('Purchase Behaviour'!F:F, MATCH($A1098,'Purchase Behaviour'!$A:$A, 0))</f>
        <v>314.1479177</v>
      </c>
      <c r="O1098" s="2">
        <f t="array" ref="O1098">INDEX('Purchase Behaviour'!G:G, MATCH($A1098,'Purchase Behaviour'!$A:$A, 0))</f>
        <v>155.4834068</v>
      </c>
      <c r="P1098" s="2">
        <f t="array" ref="P1098">INDEX('Purchase Behaviour'!H:H, MATCH($A1098,'Purchase Behaviour'!$A:$A, 0))</f>
        <v>1</v>
      </c>
      <c r="Q1098" s="2">
        <f t="array" ref="Q1098">INDEX('Purchase Behaviour'!I:I, MATCH($A1098,'Purchase Behaviour'!$A:$A, 0))</f>
        <v>4</v>
      </c>
      <c r="R1098" s="2">
        <f t="array" ref="R1098">INDEX('Purchase Behaviour'!J:J, MATCH($A1098,'Purchase Behaviour'!$A:$A, 0))</f>
        <v>3</v>
      </c>
      <c r="S1098" s="2">
        <f t="array" ref="S1098">INDEX('Purchase Behaviour'!K:K, MATCH($A1098,'Purchase Behaviour'!$A:$A, 0))</f>
        <v>5</v>
      </c>
      <c r="T1098" s="2">
        <f t="array" ref="T1098">INDEX('Purchase Behaviour'!L:L, MATCH($A1098,'Purchase Behaviour'!$A:$A, 0))</f>
        <v>1</v>
      </c>
      <c r="U1098" s="2">
        <f t="array" ref="U1098">INDEX('Purchase Behaviour'!M:M, MATCH($A1098,'Purchase Behaviour'!$A:$A, 0))</f>
        <v>54</v>
      </c>
      <c r="V1098" s="2">
        <f t="array" ref="V1098">INDEX('Campaign Performance'!B:B, MATCH(A1098,'Campaign Performance'!A:A, 0))</f>
        <v>0</v>
      </c>
      <c r="W1098" s="2">
        <f t="array" ref="W1098">INDEX('Campaign Performance'!C:C, MATCH($A1098,'Campaign Performance'!$A:$A, 0))</f>
        <v>0</v>
      </c>
      <c r="X1098" s="2">
        <f t="array" ref="X1098">INDEX('Campaign Performance'!D:D, MATCH($A1098,'Campaign Performance'!$A:$A, 0))</f>
        <v>0</v>
      </c>
      <c r="Y1098" s="2">
        <f t="array" ref="Y1098">INDEX('Campaign Performance'!E:E, MATCH($A1098,'Campaign Performance'!$A:$A, 0))</f>
        <v>0</v>
      </c>
      <c r="Z1098" s="2">
        <f t="array" ref="Z1098">INDEX('Campaign Performance'!F:F, MATCH($A1098,'Campaign Performance'!$A:$A, 0))</f>
        <v>0</v>
      </c>
      <c r="AA1098" s="2">
        <f t="array" ref="AA1098">INDEX('Campaign Performance'!G:G, MATCH($A1098,'Campaign Performance'!$A:$A, 0))</f>
        <v>1</v>
      </c>
      <c r="AB1098" s="2">
        <f t="array" ref="AB1098">INDEX('Campaign Performance'!H:H, MATCH($A1098,'Campaign Performance'!$A:$A, 0))</f>
        <v>0</v>
      </c>
      <c r="AC1098" s="5">
        <f t="shared" si="2"/>
        <v>65</v>
      </c>
      <c r="AD1098" s="5">
        <f t="shared" si="3"/>
        <v>11</v>
      </c>
      <c r="AE1098" s="5">
        <f t="shared" si="4"/>
        <v>2190.903784</v>
      </c>
      <c r="AF1098" s="5">
        <f t="shared" si="5"/>
        <v>0</v>
      </c>
      <c r="AG1098" s="5" t="str">
        <f t="shared" si="6"/>
        <v>Small family</v>
      </c>
      <c r="AH1098" s="5" t="str">
        <f t="shared" si="20"/>
        <v>High income</v>
      </c>
      <c r="AI1098" s="5" t="str">
        <f t="shared" si="7"/>
        <v>No</v>
      </c>
      <c r="AJ1098" s="5" t="str">
        <f t="shared" si="8"/>
        <v>No Acceptance</v>
      </c>
      <c r="AK1098" s="5">
        <f t="shared" si="9"/>
        <v>3</v>
      </c>
      <c r="AL1098" s="5">
        <f t="shared" si="10"/>
        <v>0.1110411007</v>
      </c>
      <c r="AM1098" s="5">
        <f t="shared" si="11"/>
        <v>0.4545454545</v>
      </c>
      <c r="AN1098" s="5">
        <f t="shared" si="12"/>
        <v>0.1481481481</v>
      </c>
      <c r="AO1098" s="5">
        <f t="shared" si="13"/>
        <v>0.1071428571</v>
      </c>
      <c r="AP1098" s="5">
        <f t="shared" si="14"/>
        <v>0</v>
      </c>
      <c r="AQ1098" s="5">
        <f t="shared" si="15"/>
        <v>1</v>
      </c>
      <c r="AR1098" s="5">
        <f t="shared" si="16"/>
        <v>0.2970604195</v>
      </c>
      <c r="AS1098" s="5">
        <f t="shared" si="17"/>
        <v>981</v>
      </c>
      <c r="AT1098" s="5">
        <f t="shared" si="18"/>
        <v>0.5623046003</v>
      </c>
      <c r="AU1098" s="5" t="str">
        <f t="shared" si="19"/>
        <v>Mid</v>
      </c>
      <c r="AV1098" s="5"/>
      <c r="AW1098" s="5"/>
      <c r="AX1098" s="5"/>
      <c r="AY1098" s="5"/>
      <c r="AZ1098" s="5"/>
    </row>
    <row r="1099" ht="14.25" customHeight="1">
      <c r="A1099" s="5">
        <v>10245.0</v>
      </c>
      <c r="B1099" s="5">
        <v>1986.0</v>
      </c>
      <c r="C1099" s="5" t="s">
        <v>70</v>
      </c>
      <c r="D1099" s="5" t="s">
        <v>47</v>
      </c>
      <c r="E1099" s="5">
        <v>80910.0</v>
      </c>
      <c r="F1099" s="2">
        <f t="shared" si="1"/>
        <v>80910</v>
      </c>
      <c r="G1099" s="5">
        <v>2.0</v>
      </c>
      <c r="H1099" s="5">
        <v>0.0</v>
      </c>
      <c r="I1099" s="5" t="s">
        <v>284</v>
      </c>
      <c r="J1099" s="2">
        <f t="array" ref="J1099">INDEX('Purchase Behaviour'!B:B,MATCH(A1099,'Purchase Behaviour'!A:A, 0))</f>
        <v>450.3915187</v>
      </c>
      <c r="K1099" s="2">
        <f t="array" ref="K1099">INDEX('Purchase Behaviour'!C:C, MATCH(A1099,'Purchase Behaviour'!A:A, 0))</f>
        <v>592.0560469</v>
      </c>
      <c r="L1099" s="2">
        <f t="array" ref="L1099">INDEX('Purchase Behaviour'!D:D, MATCH($A1099,'Purchase Behaviour'!$A:$A, 0))</f>
        <v>90.91541478</v>
      </c>
      <c r="M1099" s="2">
        <f t="array" ref="M1099">INDEX('Purchase Behaviour'!E:E, MATCH($A1099,'Purchase Behaviour'!$A:$A, 0))</f>
        <v>597.2918948</v>
      </c>
      <c r="N1099" s="2">
        <f t="array" ref="N1099">INDEX('Purchase Behaviour'!F:F, MATCH($A1099,'Purchase Behaviour'!$A:$A, 0))</f>
        <v>448.7512415</v>
      </c>
      <c r="O1099" s="2">
        <f t="array" ref="O1099">INDEX('Purchase Behaviour'!G:G, MATCH($A1099,'Purchase Behaviour'!$A:$A, 0))</f>
        <v>253.7741589</v>
      </c>
      <c r="P1099" s="2">
        <f t="array" ref="P1099">INDEX('Purchase Behaviour'!H:H, MATCH($A1099,'Purchase Behaviour'!$A:$A, 0))</f>
        <v>1</v>
      </c>
      <c r="Q1099" s="2">
        <f t="array" ref="Q1099">INDEX('Purchase Behaviour'!I:I, MATCH($A1099,'Purchase Behaviour'!$A:$A, 0))</f>
        <v>3</v>
      </c>
      <c r="R1099" s="2">
        <f t="array" ref="R1099">INDEX('Purchase Behaviour'!J:J, MATCH($A1099,'Purchase Behaviour'!$A:$A, 0))</f>
        <v>3</v>
      </c>
      <c r="S1099" s="2">
        <f t="array" ref="S1099">INDEX('Purchase Behaviour'!K:K, MATCH($A1099,'Purchase Behaviour'!$A:$A, 0))</f>
        <v>8</v>
      </c>
      <c r="T1099" s="2">
        <f t="array" ref="T1099">INDEX('Purchase Behaviour'!L:L, MATCH($A1099,'Purchase Behaviour'!$A:$A, 0))</f>
        <v>1</v>
      </c>
      <c r="U1099" s="2">
        <f t="array" ref="U1099">INDEX('Purchase Behaviour'!M:M, MATCH($A1099,'Purchase Behaviour'!$A:$A, 0))</f>
        <v>71</v>
      </c>
      <c r="V1099" s="2">
        <f t="array" ref="V1099">INDEX('Campaign Performance'!B:B, MATCH(A1099,'Campaign Performance'!A:A, 0))</f>
        <v>0</v>
      </c>
      <c r="W1099" s="2">
        <f t="array" ref="W1099">INDEX('Campaign Performance'!C:C, MATCH($A1099,'Campaign Performance'!$A:$A, 0))</f>
        <v>0</v>
      </c>
      <c r="X1099" s="2">
        <f t="array" ref="X1099">INDEX('Campaign Performance'!D:D, MATCH($A1099,'Campaign Performance'!$A:$A, 0))</f>
        <v>0</v>
      </c>
      <c r="Y1099" s="2">
        <f t="array" ref="Y1099">INDEX('Campaign Performance'!E:E, MATCH($A1099,'Campaign Performance'!$A:$A, 0))</f>
        <v>0</v>
      </c>
      <c r="Z1099" s="2">
        <f t="array" ref="Z1099">INDEX('Campaign Performance'!F:F, MATCH($A1099,'Campaign Performance'!$A:$A, 0))</f>
        <v>0</v>
      </c>
      <c r="AA1099" s="2">
        <f t="array" ref="AA1099">INDEX('Campaign Performance'!G:G, MATCH($A1099,'Campaign Performance'!$A:$A, 0))</f>
        <v>0</v>
      </c>
      <c r="AB1099" s="2">
        <f t="array" ref="AB1099">INDEX('Campaign Performance'!H:H, MATCH($A1099,'Campaign Performance'!$A:$A, 0))</f>
        <v>0</v>
      </c>
      <c r="AC1099" s="5">
        <f t="shared" si="2"/>
        <v>39</v>
      </c>
      <c r="AD1099" s="5">
        <f t="shared" si="3"/>
        <v>13</v>
      </c>
      <c r="AE1099" s="5">
        <f t="shared" si="4"/>
        <v>2433.180276</v>
      </c>
      <c r="AF1099" s="5">
        <f t="shared" si="5"/>
        <v>0</v>
      </c>
      <c r="AG1099" s="5" t="str">
        <f t="shared" si="6"/>
        <v>Large family</v>
      </c>
      <c r="AH1099" s="5" t="str">
        <f t="shared" si="20"/>
        <v>High income</v>
      </c>
      <c r="AI1099" s="5" t="str">
        <f t="shared" si="7"/>
        <v>No</v>
      </c>
      <c r="AJ1099" s="5" t="str">
        <f t="shared" si="8"/>
        <v>No Acceptance</v>
      </c>
      <c r="AK1099" s="5">
        <f t="shared" si="9"/>
        <v>3</v>
      </c>
      <c r="AL1099" s="5">
        <f t="shared" si="10"/>
        <v>0.1233203475</v>
      </c>
      <c r="AM1099" s="5">
        <f t="shared" si="11"/>
        <v>0.2828282828</v>
      </c>
      <c r="AN1099" s="5">
        <f t="shared" si="12"/>
        <v>0.1111111111</v>
      </c>
      <c r="AO1099" s="5">
        <f t="shared" si="13"/>
        <v>0.1071428571</v>
      </c>
      <c r="AP1099" s="5">
        <f t="shared" si="14"/>
        <v>0</v>
      </c>
      <c r="AQ1099" s="5">
        <f t="shared" si="15"/>
        <v>1</v>
      </c>
      <c r="AR1099" s="5">
        <f t="shared" si="16"/>
        <v>0.2430595241</v>
      </c>
      <c r="AS1099" s="5">
        <f t="shared" si="17"/>
        <v>1369</v>
      </c>
      <c r="AT1099" s="5">
        <f t="shared" si="18"/>
        <v>0.3890129522</v>
      </c>
      <c r="AU1099" s="5" t="str">
        <f t="shared" si="19"/>
        <v>Low</v>
      </c>
      <c r="AV1099" s="5"/>
      <c r="AW1099" s="5"/>
      <c r="AX1099" s="5"/>
      <c r="AY1099" s="5"/>
      <c r="AZ1099" s="5"/>
    </row>
    <row r="1100" ht="14.25" customHeight="1">
      <c r="A1100" s="5">
        <v>1109.0</v>
      </c>
      <c r="B1100" s="5">
        <v>1982.0</v>
      </c>
      <c r="C1100" s="5" t="s">
        <v>56</v>
      </c>
      <c r="D1100" s="5" t="s">
        <v>50</v>
      </c>
      <c r="E1100" s="5">
        <v>27590.0</v>
      </c>
      <c r="F1100" s="2">
        <f t="shared" si="1"/>
        <v>27590</v>
      </c>
      <c r="G1100" s="5">
        <v>0.0</v>
      </c>
      <c r="H1100" s="5">
        <v>2.0</v>
      </c>
      <c r="I1100" s="5" t="s">
        <v>384</v>
      </c>
      <c r="J1100" s="2">
        <f t="array" ref="J1100">INDEX('Purchase Behaviour'!B:B,MATCH(A1100,'Purchase Behaviour'!A:A, 0))</f>
        <v>142.8606523</v>
      </c>
      <c r="K1100" s="2">
        <f t="array" ref="K1100">INDEX('Purchase Behaviour'!C:C, MATCH(A1100,'Purchase Behaviour'!A:A, 0))</f>
        <v>87.89859431</v>
      </c>
      <c r="L1100" s="2">
        <f t="array" ref="L1100">INDEX('Purchase Behaviour'!D:D, MATCH($A1100,'Purchase Behaviour'!$A:$A, 0))</f>
        <v>150.6221725</v>
      </c>
      <c r="M1100" s="2">
        <f t="array" ref="M1100">INDEX('Purchase Behaviour'!E:E, MATCH($A1100,'Purchase Behaviour'!$A:$A, 0))</f>
        <v>134.6932198</v>
      </c>
      <c r="N1100" s="2">
        <f t="array" ref="N1100">INDEX('Purchase Behaviour'!F:F, MATCH($A1100,'Purchase Behaviour'!$A:$A, 0))</f>
        <v>145.929727</v>
      </c>
      <c r="O1100" s="2">
        <f t="array" ref="O1100">INDEX('Purchase Behaviour'!G:G, MATCH($A1100,'Purchase Behaviour'!$A:$A, 0))</f>
        <v>93.19566126</v>
      </c>
      <c r="P1100" s="2">
        <f t="array" ref="P1100">INDEX('Purchase Behaviour'!H:H, MATCH($A1100,'Purchase Behaviour'!$A:$A, 0))</f>
        <v>1</v>
      </c>
      <c r="Q1100" s="2">
        <f t="array" ref="Q1100">INDEX('Purchase Behaviour'!I:I, MATCH($A1100,'Purchase Behaviour'!$A:$A, 0))</f>
        <v>1</v>
      </c>
      <c r="R1100" s="2">
        <f t="array" ref="R1100">INDEX('Purchase Behaviour'!J:J, MATCH($A1100,'Purchase Behaviour'!$A:$A, 0))</f>
        <v>0</v>
      </c>
      <c r="S1100" s="2">
        <f t="array" ref="S1100">INDEX('Purchase Behaviour'!K:K, MATCH($A1100,'Purchase Behaviour'!$A:$A, 0))</f>
        <v>2</v>
      </c>
      <c r="T1100" s="2">
        <f t="array" ref="T1100">INDEX('Purchase Behaviour'!L:L, MATCH($A1100,'Purchase Behaviour'!$A:$A, 0))</f>
        <v>7</v>
      </c>
      <c r="U1100" s="2">
        <f t="array" ref="U1100">INDEX('Purchase Behaviour'!M:M, MATCH($A1100,'Purchase Behaviour'!$A:$A, 0))</f>
        <v>38</v>
      </c>
      <c r="V1100" s="2">
        <f t="array" ref="V1100">INDEX('Campaign Performance'!B:B, MATCH(A1100,'Campaign Performance'!A:A, 0))</f>
        <v>0</v>
      </c>
      <c r="W1100" s="2">
        <f t="array" ref="W1100">INDEX('Campaign Performance'!C:C, MATCH($A1100,'Campaign Performance'!$A:$A, 0))</f>
        <v>0</v>
      </c>
      <c r="X1100" s="2">
        <f t="array" ref="X1100">INDEX('Campaign Performance'!D:D, MATCH($A1100,'Campaign Performance'!$A:$A, 0))</f>
        <v>0</v>
      </c>
      <c r="Y1100" s="2">
        <f t="array" ref="Y1100">INDEX('Campaign Performance'!E:E, MATCH($A1100,'Campaign Performance'!$A:$A, 0))</f>
        <v>0</v>
      </c>
      <c r="Z1100" s="2">
        <f t="array" ref="Z1100">INDEX('Campaign Performance'!F:F, MATCH($A1100,'Campaign Performance'!$A:$A, 0))</f>
        <v>0</v>
      </c>
      <c r="AA1100" s="2">
        <f t="array" ref="AA1100">INDEX('Campaign Performance'!G:G, MATCH($A1100,'Campaign Performance'!$A:$A, 0))</f>
        <v>0</v>
      </c>
      <c r="AB1100" s="2">
        <f t="array" ref="AB1100">INDEX('Campaign Performance'!H:H, MATCH($A1100,'Campaign Performance'!$A:$A, 0))</f>
        <v>0</v>
      </c>
      <c r="AC1100" s="5">
        <f t="shared" si="2"/>
        <v>43</v>
      </c>
      <c r="AD1100" s="5">
        <f t="shared" si="3"/>
        <v>12</v>
      </c>
      <c r="AE1100" s="5">
        <f t="shared" si="4"/>
        <v>755.2000271</v>
      </c>
      <c r="AF1100" s="5">
        <f t="shared" si="5"/>
        <v>0</v>
      </c>
      <c r="AG1100" s="5" t="str">
        <f t="shared" si="6"/>
        <v>Large family</v>
      </c>
      <c r="AH1100" s="5" t="str">
        <f t="shared" si="20"/>
        <v>Low income</v>
      </c>
      <c r="AI1100" s="5" t="str">
        <f t="shared" si="7"/>
        <v>No</v>
      </c>
      <c r="AJ1100" s="5" t="str">
        <f t="shared" si="8"/>
        <v>No Acceptance</v>
      </c>
      <c r="AK1100" s="5">
        <f t="shared" si="9"/>
        <v>1</v>
      </c>
      <c r="AL1100" s="5">
        <f t="shared" si="10"/>
        <v>0.03827563898</v>
      </c>
      <c r="AM1100" s="5">
        <f t="shared" si="11"/>
        <v>0.6161616162</v>
      </c>
      <c r="AN1100" s="5">
        <f t="shared" si="12"/>
        <v>0.03703703704</v>
      </c>
      <c r="AO1100" s="5">
        <f t="shared" si="13"/>
        <v>0</v>
      </c>
      <c r="AP1100" s="5">
        <f t="shared" si="14"/>
        <v>0</v>
      </c>
      <c r="AQ1100" s="5">
        <f t="shared" si="15"/>
        <v>0</v>
      </c>
      <c r="AR1100" s="5">
        <f t="shared" si="16"/>
        <v>0.1999729501</v>
      </c>
      <c r="AS1100" s="5">
        <f t="shared" si="17"/>
        <v>1666</v>
      </c>
      <c r="AT1100" s="5">
        <f t="shared" si="18"/>
        <v>0.2563644484</v>
      </c>
      <c r="AU1100" s="5" t="str">
        <f t="shared" si="19"/>
        <v>Low</v>
      </c>
      <c r="AV1100" s="5"/>
      <c r="AW1100" s="5"/>
      <c r="AX1100" s="5"/>
      <c r="AY1100" s="5"/>
      <c r="AZ1100" s="5"/>
    </row>
    <row r="1101" ht="14.25" customHeight="1">
      <c r="A1101" s="5">
        <v>6001.0</v>
      </c>
      <c r="B1101" s="5">
        <v>1979.0</v>
      </c>
      <c r="C1101" s="5" t="s">
        <v>46</v>
      </c>
      <c r="D1101" s="5" t="s">
        <v>54</v>
      </c>
      <c r="E1101" s="5">
        <v>56775.0</v>
      </c>
      <c r="F1101" s="2">
        <f t="shared" si="1"/>
        <v>56775</v>
      </c>
      <c r="G1101" s="5">
        <v>0.0</v>
      </c>
      <c r="H1101" s="5">
        <v>0.0</v>
      </c>
      <c r="I1101" s="5" t="s">
        <v>77</v>
      </c>
      <c r="J1101" s="2">
        <f t="array" ref="J1101">INDEX('Purchase Behaviour'!B:B,MATCH(A1101,'Purchase Behaviour'!A:A, 0))</f>
        <v>204.438081</v>
      </c>
      <c r="K1101" s="2">
        <f t="array" ref="K1101">INDEX('Purchase Behaviour'!C:C, MATCH(A1101,'Purchase Behaviour'!A:A, 0))</f>
        <v>315.2897508</v>
      </c>
      <c r="L1101" s="2">
        <f t="array" ref="L1101">INDEX('Purchase Behaviour'!D:D, MATCH($A1101,'Purchase Behaviour'!$A:$A, 0))</f>
        <v>227.961603</v>
      </c>
      <c r="M1101" s="2">
        <f t="array" ref="M1101">INDEX('Purchase Behaviour'!E:E, MATCH($A1101,'Purchase Behaviour'!$A:$A, 0))</f>
        <v>284.6195446</v>
      </c>
      <c r="N1101" s="2">
        <f t="array" ref="N1101">INDEX('Purchase Behaviour'!F:F, MATCH($A1101,'Purchase Behaviour'!$A:$A, 0))</f>
        <v>311.0441367</v>
      </c>
      <c r="O1101" s="2">
        <f t="array" ref="O1101">INDEX('Purchase Behaviour'!G:G, MATCH($A1101,'Purchase Behaviour'!$A:$A, 0))</f>
        <v>252.3349909</v>
      </c>
      <c r="P1101" s="2">
        <f t="array" ref="P1101">INDEX('Purchase Behaviour'!H:H, MATCH($A1101,'Purchase Behaviour'!$A:$A, 0))</f>
        <v>2</v>
      </c>
      <c r="Q1101" s="2">
        <f t="array" ref="Q1101">INDEX('Purchase Behaviour'!I:I, MATCH($A1101,'Purchase Behaviour'!$A:$A, 0))</f>
        <v>5</v>
      </c>
      <c r="R1101" s="2">
        <f t="array" ref="R1101">INDEX('Purchase Behaviour'!J:J, MATCH($A1101,'Purchase Behaviour'!$A:$A, 0))</f>
        <v>8</v>
      </c>
      <c r="S1101" s="2">
        <f t="array" ref="S1101">INDEX('Purchase Behaviour'!K:K, MATCH($A1101,'Purchase Behaviour'!$A:$A, 0))</f>
        <v>10</v>
      </c>
      <c r="T1101" s="2">
        <f t="array" ref="T1101">INDEX('Purchase Behaviour'!L:L, MATCH($A1101,'Purchase Behaviour'!$A:$A, 0))</f>
        <v>5</v>
      </c>
      <c r="U1101" s="2">
        <f t="array" ref="U1101">INDEX('Purchase Behaviour'!M:M, MATCH($A1101,'Purchase Behaviour'!$A:$A, 0))</f>
        <v>62</v>
      </c>
      <c r="V1101" s="2">
        <f t="array" ref="V1101">INDEX('Campaign Performance'!B:B, MATCH(A1101,'Campaign Performance'!A:A, 0))</f>
        <v>0</v>
      </c>
      <c r="W1101" s="2">
        <f t="array" ref="W1101">INDEX('Campaign Performance'!C:C, MATCH($A1101,'Campaign Performance'!$A:$A, 0))</f>
        <v>0</v>
      </c>
      <c r="X1101" s="2">
        <f t="array" ref="X1101">INDEX('Campaign Performance'!D:D, MATCH($A1101,'Campaign Performance'!$A:$A, 0))</f>
        <v>0</v>
      </c>
      <c r="Y1101" s="2">
        <f t="array" ref="Y1101">INDEX('Campaign Performance'!E:E, MATCH($A1101,'Campaign Performance'!$A:$A, 0))</f>
        <v>0</v>
      </c>
      <c r="Z1101" s="2">
        <f t="array" ref="Z1101">INDEX('Campaign Performance'!F:F, MATCH($A1101,'Campaign Performance'!$A:$A, 0))</f>
        <v>0</v>
      </c>
      <c r="AA1101" s="2">
        <f t="array" ref="AA1101">INDEX('Campaign Performance'!G:G, MATCH($A1101,'Campaign Performance'!$A:$A, 0))</f>
        <v>0</v>
      </c>
      <c r="AB1101" s="2">
        <f t="array" ref="AB1101">INDEX('Campaign Performance'!H:H, MATCH($A1101,'Campaign Performance'!$A:$A, 0))</f>
        <v>0</v>
      </c>
      <c r="AC1101" s="5">
        <f t="shared" si="2"/>
        <v>46</v>
      </c>
      <c r="AD1101" s="5">
        <f t="shared" si="3"/>
        <v>12</v>
      </c>
      <c r="AE1101" s="5">
        <f t="shared" si="4"/>
        <v>1595.688107</v>
      </c>
      <c r="AF1101" s="5">
        <f t="shared" si="5"/>
        <v>0</v>
      </c>
      <c r="AG1101" s="5" t="str">
        <f t="shared" si="6"/>
        <v>No kids</v>
      </c>
      <c r="AH1101" s="5" t="str">
        <f t="shared" si="20"/>
        <v>High income</v>
      </c>
      <c r="AI1101" s="5" t="str">
        <f t="shared" si="7"/>
        <v>No</v>
      </c>
      <c r="AJ1101" s="5" t="str">
        <f t="shared" si="8"/>
        <v>No Acceptance</v>
      </c>
      <c r="AK1101" s="5">
        <f t="shared" si="9"/>
        <v>3</v>
      </c>
      <c r="AL1101" s="5">
        <f t="shared" si="10"/>
        <v>0.0808739138</v>
      </c>
      <c r="AM1101" s="5">
        <f t="shared" si="11"/>
        <v>0.3737373737</v>
      </c>
      <c r="AN1101" s="5">
        <f t="shared" si="12"/>
        <v>0.1851851852</v>
      </c>
      <c r="AO1101" s="5">
        <f t="shared" si="13"/>
        <v>0.2857142857</v>
      </c>
      <c r="AP1101" s="5">
        <f t="shared" si="14"/>
        <v>0</v>
      </c>
      <c r="AQ1101" s="5">
        <f t="shared" si="15"/>
        <v>1</v>
      </c>
      <c r="AR1101" s="5">
        <f t="shared" si="16"/>
        <v>0.2886888969</v>
      </c>
      <c r="AS1101" s="5">
        <f t="shared" si="17"/>
        <v>1045</v>
      </c>
      <c r="AT1101" s="5">
        <f t="shared" si="18"/>
        <v>0.5337204109</v>
      </c>
      <c r="AU1101" s="5" t="str">
        <f t="shared" si="19"/>
        <v>Mid</v>
      </c>
      <c r="AV1101" s="5"/>
      <c r="AW1101" s="5"/>
      <c r="AX1101" s="5"/>
      <c r="AY1101" s="5"/>
      <c r="AZ1101" s="5"/>
    </row>
    <row r="1102" ht="14.25" customHeight="1">
      <c r="A1102" s="5">
        <v>5538.0</v>
      </c>
      <c r="B1102" s="5">
        <v>1975.0</v>
      </c>
      <c r="C1102" s="5" t="s">
        <v>46</v>
      </c>
      <c r="D1102" s="5" t="s">
        <v>58</v>
      </c>
      <c r="E1102" s="5">
        <v>83829.0</v>
      </c>
      <c r="F1102" s="2">
        <f t="shared" si="1"/>
        <v>83829</v>
      </c>
      <c r="G1102" s="5">
        <v>0.0</v>
      </c>
      <c r="H1102" s="5">
        <v>0.0</v>
      </c>
      <c r="I1102" s="5" t="s">
        <v>329</v>
      </c>
      <c r="J1102" s="2">
        <f t="array" ref="J1102">INDEX('Purchase Behaviour'!B:B,MATCH(A1102,'Purchase Behaviour'!A:A, 0))</f>
        <v>549.3825491</v>
      </c>
      <c r="K1102" s="2">
        <f t="array" ref="K1102">INDEX('Purchase Behaviour'!C:C, MATCH(A1102,'Purchase Behaviour'!A:A, 0))</f>
        <v>377.300022</v>
      </c>
      <c r="L1102" s="2">
        <f t="array" ref="L1102">INDEX('Purchase Behaviour'!D:D, MATCH($A1102,'Purchase Behaviour'!$A:$A, 0))</f>
        <v>373.4460913</v>
      </c>
      <c r="M1102" s="2">
        <f t="array" ref="M1102">INDEX('Purchase Behaviour'!E:E, MATCH($A1102,'Purchase Behaviour'!$A:$A, 0))</f>
        <v>320.0327771</v>
      </c>
      <c r="N1102" s="2">
        <f t="array" ref="N1102">INDEX('Purchase Behaviour'!F:F, MATCH($A1102,'Purchase Behaviour'!$A:$A, 0))</f>
        <v>534.6061569</v>
      </c>
      <c r="O1102" s="2">
        <f t="array" ref="O1102">INDEX('Purchase Behaviour'!G:G, MATCH($A1102,'Purchase Behaviour'!$A:$A, 0))</f>
        <v>310.341402</v>
      </c>
      <c r="P1102" s="2">
        <f t="array" ref="P1102">INDEX('Purchase Behaviour'!H:H, MATCH($A1102,'Purchase Behaviour'!$A:$A, 0))</f>
        <v>0</v>
      </c>
      <c r="Q1102" s="2">
        <f t="array" ref="Q1102">INDEX('Purchase Behaviour'!I:I, MATCH($A1102,'Purchase Behaviour'!$A:$A, 0))</f>
        <v>4</v>
      </c>
      <c r="R1102" s="2">
        <f t="array" ref="R1102">INDEX('Purchase Behaviour'!J:J, MATCH($A1102,'Purchase Behaviour'!$A:$A, 0))</f>
        <v>7</v>
      </c>
      <c r="S1102" s="2">
        <f t="array" ref="S1102">INDEX('Purchase Behaviour'!K:K, MATCH($A1102,'Purchase Behaviour'!$A:$A, 0))</f>
        <v>6</v>
      </c>
      <c r="T1102" s="2">
        <f t="array" ref="T1102">INDEX('Purchase Behaviour'!L:L, MATCH($A1102,'Purchase Behaviour'!$A:$A, 0))</f>
        <v>1</v>
      </c>
      <c r="U1102" s="2">
        <f t="array" ref="U1102">INDEX('Purchase Behaviour'!M:M, MATCH($A1102,'Purchase Behaviour'!$A:$A, 0))</f>
        <v>78</v>
      </c>
      <c r="V1102" s="2">
        <f t="array" ref="V1102">INDEX('Campaign Performance'!B:B, MATCH(A1102,'Campaign Performance'!A:A, 0))</f>
        <v>1</v>
      </c>
      <c r="W1102" s="2">
        <f t="array" ref="W1102">INDEX('Campaign Performance'!C:C, MATCH($A1102,'Campaign Performance'!$A:$A, 0))</f>
        <v>0</v>
      </c>
      <c r="X1102" s="2">
        <f t="array" ref="X1102">INDEX('Campaign Performance'!D:D, MATCH($A1102,'Campaign Performance'!$A:$A, 0))</f>
        <v>1</v>
      </c>
      <c r="Y1102" s="2">
        <f t="array" ref="Y1102">INDEX('Campaign Performance'!E:E, MATCH($A1102,'Campaign Performance'!$A:$A, 0))</f>
        <v>1</v>
      </c>
      <c r="Z1102" s="2">
        <f t="array" ref="Z1102">INDEX('Campaign Performance'!F:F, MATCH($A1102,'Campaign Performance'!$A:$A, 0))</f>
        <v>0</v>
      </c>
      <c r="AA1102" s="2">
        <f t="array" ref="AA1102">INDEX('Campaign Performance'!G:G, MATCH($A1102,'Campaign Performance'!$A:$A, 0))</f>
        <v>1</v>
      </c>
      <c r="AB1102" s="2">
        <f t="array" ref="AB1102">INDEX('Campaign Performance'!H:H, MATCH($A1102,'Campaign Performance'!$A:$A, 0))</f>
        <v>1</v>
      </c>
      <c r="AC1102" s="5">
        <f t="shared" si="2"/>
        <v>50</v>
      </c>
      <c r="AD1102" s="5">
        <f t="shared" si="3"/>
        <v>12</v>
      </c>
      <c r="AE1102" s="5">
        <f t="shared" si="4"/>
        <v>2465.108998</v>
      </c>
      <c r="AF1102" s="5">
        <f t="shared" si="5"/>
        <v>3</v>
      </c>
      <c r="AG1102" s="5" t="str">
        <f t="shared" si="6"/>
        <v>No kids</v>
      </c>
      <c r="AH1102" s="5" t="str">
        <f t="shared" si="20"/>
        <v>High income</v>
      </c>
      <c r="AI1102" s="5" t="str">
        <f t="shared" si="7"/>
        <v>Yes</v>
      </c>
      <c r="AJ1102" s="5" t="str">
        <f t="shared" si="8"/>
        <v>High Acceptance</v>
      </c>
      <c r="AK1102" s="5">
        <f t="shared" si="9"/>
        <v>3</v>
      </c>
      <c r="AL1102" s="5">
        <f t="shared" si="10"/>
        <v>0.124938584</v>
      </c>
      <c r="AM1102" s="5">
        <f t="shared" si="11"/>
        <v>0.2121212121</v>
      </c>
      <c r="AN1102" s="5">
        <f t="shared" si="12"/>
        <v>0.1481481481</v>
      </c>
      <c r="AO1102" s="5">
        <f t="shared" si="13"/>
        <v>0.25</v>
      </c>
      <c r="AP1102" s="5">
        <f t="shared" si="14"/>
        <v>0.75</v>
      </c>
      <c r="AQ1102" s="5">
        <f t="shared" si="15"/>
        <v>1</v>
      </c>
      <c r="AR1102" s="5">
        <f t="shared" si="16"/>
        <v>0.3170932319</v>
      </c>
      <c r="AS1102" s="5">
        <f t="shared" si="17"/>
        <v>821</v>
      </c>
      <c r="AT1102" s="5">
        <f t="shared" si="18"/>
        <v>0.6337650737</v>
      </c>
      <c r="AU1102" s="5" t="str">
        <f t="shared" si="19"/>
        <v>Mid</v>
      </c>
      <c r="AV1102" s="5"/>
      <c r="AW1102" s="5"/>
      <c r="AX1102" s="5"/>
      <c r="AY1102" s="5"/>
      <c r="AZ1102" s="5"/>
    </row>
    <row r="1103" ht="14.25" customHeight="1">
      <c r="A1103" s="5">
        <v>10552.0</v>
      </c>
      <c r="B1103" s="5">
        <v>1979.0</v>
      </c>
      <c r="C1103" s="5" t="s">
        <v>70</v>
      </c>
      <c r="D1103" s="5" t="s">
        <v>54</v>
      </c>
      <c r="E1103" s="5">
        <v>54210.0</v>
      </c>
      <c r="F1103" s="2">
        <f t="shared" si="1"/>
        <v>54210</v>
      </c>
      <c r="G1103" s="5">
        <v>0.0</v>
      </c>
      <c r="H1103" s="5">
        <v>2.0</v>
      </c>
      <c r="I1103" s="5" t="s">
        <v>256</v>
      </c>
      <c r="J1103" s="2">
        <f t="array" ref="J1103">INDEX('Purchase Behaviour'!B:B,MATCH(A1103,'Purchase Behaviour'!A:A, 0))</f>
        <v>363.5210003</v>
      </c>
      <c r="K1103" s="2">
        <f t="array" ref="K1103">INDEX('Purchase Behaviour'!C:C, MATCH(A1103,'Purchase Behaviour'!A:A, 0))</f>
        <v>272.9308593</v>
      </c>
      <c r="L1103" s="2">
        <f t="array" ref="L1103">INDEX('Purchase Behaviour'!D:D, MATCH($A1103,'Purchase Behaviour'!$A:$A, 0))</f>
        <v>482.0197835</v>
      </c>
      <c r="M1103" s="2">
        <f t="array" ref="M1103">INDEX('Purchase Behaviour'!E:E, MATCH($A1103,'Purchase Behaviour'!$A:$A, 0))</f>
        <v>204.5699504</v>
      </c>
      <c r="N1103" s="2">
        <f t="array" ref="N1103">INDEX('Purchase Behaviour'!F:F, MATCH($A1103,'Purchase Behaviour'!$A:$A, 0))</f>
        <v>365.2395185</v>
      </c>
      <c r="O1103" s="2">
        <f t="array" ref="O1103">INDEX('Purchase Behaviour'!G:G, MATCH($A1103,'Purchase Behaviour'!$A:$A, 0))</f>
        <v>301.7444365</v>
      </c>
      <c r="P1103" s="2">
        <f t="array" ref="P1103">INDEX('Purchase Behaviour'!H:H, MATCH($A1103,'Purchase Behaviour'!$A:$A, 0))</f>
        <v>2</v>
      </c>
      <c r="Q1103" s="2">
        <f t="array" ref="Q1103">INDEX('Purchase Behaviour'!I:I, MATCH($A1103,'Purchase Behaviour'!$A:$A, 0))</f>
        <v>4</v>
      </c>
      <c r="R1103" s="2">
        <f t="array" ref="R1103">INDEX('Purchase Behaviour'!J:J, MATCH($A1103,'Purchase Behaviour'!$A:$A, 0))</f>
        <v>1</v>
      </c>
      <c r="S1103" s="2">
        <f t="array" ref="S1103">INDEX('Purchase Behaviour'!K:K, MATCH($A1103,'Purchase Behaviour'!$A:$A, 0))</f>
        <v>7</v>
      </c>
      <c r="T1103" s="2">
        <f t="array" ref="T1103">INDEX('Purchase Behaviour'!L:L, MATCH($A1103,'Purchase Behaviour'!$A:$A, 0))</f>
        <v>5</v>
      </c>
      <c r="U1103" s="2">
        <f t="array" ref="U1103">INDEX('Purchase Behaviour'!M:M, MATCH($A1103,'Purchase Behaviour'!$A:$A, 0))</f>
        <v>18</v>
      </c>
      <c r="V1103" s="2">
        <f t="array" ref="V1103">INDEX('Campaign Performance'!B:B, MATCH(A1103,'Campaign Performance'!A:A, 0))</f>
        <v>0</v>
      </c>
      <c r="W1103" s="2">
        <f t="array" ref="W1103">INDEX('Campaign Performance'!C:C, MATCH($A1103,'Campaign Performance'!$A:$A, 0))</f>
        <v>0</v>
      </c>
      <c r="X1103" s="2">
        <f t="array" ref="X1103">INDEX('Campaign Performance'!D:D, MATCH($A1103,'Campaign Performance'!$A:$A, 0))</f>
        <v>0</v>
      </c>
      <c r="Y1103" s="2">
        <f t="array" ref="Y1103">INDEX('Campaign Performance'!E:E, MATCH($A1103,'Campaign Performance'!$A:$A, 0))</f>
        <v>0</v>
      </c>
      <c r="Z1103" s="2">
        <f t="array" ref="Z1103">INDEX('Campaign Performance'!F:F, MATCH($A1103,'Campaign Performance'!$A:$A, 0))</f>
        <v>0</v>
      </c>
      <c r="AA1103" s="2">
        <f t="array" ref="AA1103">INDEX('Campaign Performance'!G:G, MATCH($A1103,'Campaign Performance'!$A:$A, 0))</f>
        <v>0</v>
      </c>
      <c r="AB1103" s="2">
        <f t="array" ref="AB1103">INDEX('Campaign Performance'!H:H, MATCH($A1103,'Campaign Performance'!$A:$A, 0))</f>
        <v>0</v>
      </c>
      <c r="AC1103" s="5">
        <f t="shared" si="2"/>
        <v>46</v>
      </c>
      <c r="AD1103" s="5">
        <f t="shared" si="3"/>
        <v>12</v>
      </c>
      <c r="AE1103" s="5">
        <f t="shared" si="4"/>
        <v>1990.025548</v>
      </c>
      <c r="AF1103" s="5">
        <f t="shared" si="5"/>
        <v>0</v>
      </c>
      <c r="AG1103" s="5" t="str">
        <f t="shared" si="6"/>
        <v>Large family</v>
      </c>
      <c r="AH1103" s="5" t="str">
        <f t="shared" si="20"/>
        <v>High income</v>
      </c>
      <c r="AI1103" s="5" t="str">
        <f t="shared" si="7"/>
        <v>No</v>
      </c>
      <c r="AJ1103" s="5" t="str">
        <f t="shared" si="8"/>
        <v>No Acceptance</v>
      </c>
      <c r="AK1103" s="5">
        <f t="shared" si="9"/>
        <v>3</v>
      </c>
      <c r="AL1103" s="5">
        <f t="shared" si="10"/>
        <v>0.1008600327</v>
      </c>
      <c r="AM1103" s="5">
        <f t="shared" si="11"/>
        <v>0.8181818182</v>
      </c>
      <c r="AN1103" s="5">
        <f t="shared" si="12"/>
        <v>0.1481481481</v>
      </c>
      <c r="AO1103" s="5">
        <f t="shared" si="13"/>
        <v>0.03571428571</v>
      </c>
      <c r="AP1103" s="5">
        <f t="shared" si="14"/>
        <v>0</v>
      </c>
      <c r="AQ1103" s="5">
        <f t="shared" si="15"/>
        <v>1</v>
      </c>
      <c r="AR1103" s="5">
        <f t="shared" si="16"/>
        <v>0.3964632044</v>
      </c>
      <c r="AS1103" s="5">
        <f t="shared" si="17"/>
        <v>346</v>
      </c>
      <c r="AT1103" s="5">
        <f t="shared" si="18"/>
        <v>0.8459133542</v>
      </c>
      <c r="AU1103" s="5" t="str">
        <f t="shared" si="19"/>
        <v>High</v>
      </c>
      <c r="AV1103" s="5"/>
      <c r="AW1103" s="5"/>
      <c r="AX1103" s="5"/>
      <c r="AY1103" s="5"/>
      <c r="AZ1103" s="5"/>
    </row>
    <row r="1104" ht="14.25" customHeight="1">
      <c r="A1104" s="5">
        <v>1545.0</v>
      </c>
      <c r="B1104" s="5">
        <v>1986.0</v>
      </c>
      <c r="C1104" s="5" t="s">
        <v>46</v>
      </c>
      <c r="D1104" s="5" t="s">
        <v>54</v>
      </c>
      <c r="E1104" s="5">
        <v>38508.0</v>
      </c>
      <c r="F1104" s="2">
        <f t="shared" si="1"/>
        <v>38508</v>
      </c>
      <c r="G1104" s="5">
        <v>2.0</v>
      </c>
      <c r="H1104" s="5">
        <v>0.0</v>
      </c>
      <c r="I1104" s="5" t="s">
        <v>209</v>
      </c>
      <c r="J1104" s="2">
        <f t="array" ref="J1104">INDEX('Purchase Behaviour'!B:B,MATCH(A1104,'Purchase Behaviour'!A:A, 0))</f>
        <v>153.9661516</v>
      </c>
      <c r="K1104" s="2">
        <f t="array" ref="K1104">INDEX('Purchase Behaviour'!C:C, MATCH(A1104,'Purchase Behaviour'!A:A, 0))</f>
        <v>215.1360733</v>
      </c>
      <c r="L1104" s="2">
        <f t="array" ref="L1104">INDEX('Purchase Behaviour'!D:D, MATCH($A1104,'Purchase Behaviour'!$A:$A, 0))</f>
        <v>212.263077</v>
      </c>
      <c r="M1104" s="2">
        <f t="array" ref="M1104">INDEX('Purchase Behaviour'!E:E, MATCH($A1104,'Purchase Behaviour'!$A:$A, 0))</f>
        <v>164.686493</v>
      </c>
      <c r="N1104" s="2">
        <f t="array" ref="N1104">INDEX('Purchase Behaviour'!F:F, MATCH($A1104,'Purchase Behaviour'!$A:$A, 0))</f>
        <v>209.511102</v>
      </c>
      <c r="O1104" s="2">
        <f t="array" ref="O1104">INDEX('Purchase Behaviour'!G:G, MATCH($A1104,'Purchase Behaviour'!$A:$A, 0))</f>
        <v>252.8581766</v>
      </c>
      <c r="P1104" s="2">
        <f t="array" ref="P1104">INDEX('Purchase Behaviour'!H:H, MATCH($A1104,'Purchase Behaviour'!$A:$A, 0))</f>
        <v>6</v>
      </c>
      <c r="Q1104" s="2">
        <f t="array" ref="Q1104">INDEX('Purchase Behaviour'!I:I, MATCH($A1104,'Purchase Behaviour'!$A:$A, 0))</f>
        <v>7</v>
      </c>
      <c r="R1104" s="2">
        <f t="array" ref="R1104">INDEX('Purchase Behaviour'!J:J, MATCH($A1104,'Purchase Behaviour'!$A:$A, 0))</f>
        <v>2</v>
      </c>
      <c r="S1104" s="2">
        <f t="array" ref="S1104">INDEX('Purchase Behaviour'!K:K, MATCH($A1104,'Purchase Behaviour'!$A:$A, 0))</f>
        <v>5</v>
      </c>
      <c r="T1104" s="2">
        <f t="array" ref="T1104">INDEX('Purchase Behaviour'!L:L, MATCH($A1104,'Purchase Behaviour'!$A:$A, 0))</f>
        <v>8</v>
      </c>
      <c r="U1104" s="2">
        <f t="array" ref="U1104">INDEX('Purchase Behaviour'!M:M, MATCH($A1104,'Purchase Behaviour'!$A:$A, 0))</f>
        <v>95</v>
      </c>
      <c r="V1104" s="2">
        <f t="array" ref="V1104">INDEX('Campaign Performance'!B:B, MATCH(A1104,'Campaign Performance'!A:A, 0))</f>
        <v>0</v>
      </c>
      <c r="W1104" s="2">
        <f t="array" ref="W1104">INDEX('Campaign Performance'!C:C, MATCH($A1104,'Campaign Performance'!$A:$A, 0))</f>
        <v>0</v>
      </c>
      <c r="X1104" s="2">
        <f t="array" ref="X1104">INDEX('Campaign Performance'!D:D, MATCH($A1104,'Campaign Performance'!$A:$A, 0))</f>
        <v>0</v>
      </c>
      <c r="Y1104" s="2">
        <f t="array" ref="Y1104">INDEX('Campaign Performance'!E:E, MATCH($A1104,'Campaign Performance'!$A:$A, 0))</f>
        <v>0</v>
      </c>
      <c r="Z1104" s="2">
        <f t="array" ref="Z1104">INDEX('Campaign Performance'!F:F, MATCH($A1104,'Campaign Performance'!$A:$A, 0))</f>
        <v>0</v>
      </c>
      <c r="AA1104" s="2">
        <f t="array" ref="AA1104">INDEX('Campaign Performance'!G:G, MATCH($A1104,'Campaign Performance'!$A:$A, 0))</f>
        <v>0</v>
      </c>
      <c r="AB1104" s="2">
        <f t="array" ref="AB1104">INDEX('Campaign Performance'!H:H, MATCH($A1104,'Campaign Performance'!$A:$A, 0))</f>
        <v>0</v>
      </c>
      <c r="AC1104" s="5">
        <f t="shared" si="2"/>
        <v>39</v>
      </c>
      <c r="AD1104" s="5">
        <f t="shared" si="3"/>
        <v>12</v>
      </c>
      <c r="AE1104" s="5">
        <f t="shared" si="4"/>
        <v>1208.421073</v>
      </c>
      <c r="AF1104" s="5">
        <f t="shared" si="5"/>
        <v>0</v>
      </c>
      <c r="AG1104" s="5" t="str">
        <f t="shared" si="6"/>
        <v>Large family</v>
      </c>
      <c r="AH1104" s="5" t="str">
        <f t="shared" si="20"/>
        <v>Mid income</v>
      </c>
      <c r="AI1104" s="5" t="str">
        <f t="shared" si="7"/>
        <v>No</v>
      </c>
      <c r="AJ1104" s="5" t="str">
        <f t="shared" si="8"/>
        <v>No Acceptance</v>
      </c>
      <c r="AK1104" s="5">
        <f t="shared" si="9"/>
        <v>2</v>
      </c>
      <c r="AL1104" s="5">
        <f t="shared" si="10"/>
        <v>0.06124614285</v>
      </c>
      <c r="AM1104" s="5">
        <f t="shared" si="11"/>
        <v>0.0404040404</v>
      </c>
      <c r="AN1104" s="5">
        <f t="shared" si="12"/>
        <v>0.2592592593</v>
      </c>
      <c r="AO1104" s="5">
        <f t="shared" si="13"/>
        <v>0.07142857143</v>
      </c>
      <c r="AP1104" s="5">
        <f t="shared" si="14"/>
        <v>0</v>
      </c>
      <c r="AQ1104" s="5">
        <f t="shared" si="15"/>
        <v>0.5</v>
      </c>
      <c r="AR1104" s="5">
        <f t="shared" si="16"/>
        <v>0.1234644939</v>
      </c>
      <c r="AS1104" s="5">
        <f t="shared" si="17"/>
        <v>2013</v>
      </c>
      <c r="AT1104" s="5">
        <f t="shared" si="18"/>
        <v>0.1013845467</v>
      </c>
      <c r="AU1104" s="5" t="str">
        <f t="shared" si="19"/>
        <v>Low</v>
      </c>
      <c r="AV1104" s="5"/>
      <c r="AW1104" s="5"/>
      <c r="AX1104" s="5"/>
      <c r="AY1104" s="5"/>
      <c r="AZ1104" s="5"/>
    </row>
    <row r="1105" ht="14.25" customHeight="1">
      <c r="A1105" s="5">
        <v>7409.0</v>
      </c>
      <c r="B1105" s="5">
        <v>1970.0</v>
      </c>
      <c r="C1105" s="5" t="s">
        <v>46</v>
      </c>
      <c r="D1105" s="5" t="s">
        <v>50</v>
      </c>
      <c r="E1105" s="5">
        <v>53187.0</v>
      </c>
      <c r="F1105" s="2">
        <f t="shared" si="1"/>
        <v>53187</v>
      </c>
      <c r="G1105" s="5">
        <v>0.0</v>
      </c>
      <c r="H1105" s="5">
        <v>0.0</v>
      </c>
      <c r="I1105" s="5" t="s">
        <v>591</v>
      </c>
      <c r="J1105" s="2">
        <f t="array" ref="J1105">INDEX('Purchase Behaviour'!B:B,MATCH(A1105,'Purchase Behaviour'!A:A, 0))</f>
        <v>296.1407749</v>
      </c>
      <c r="K1105" s="2">
        <f t="array" ref="K1105">INDEX('Purchase Behaviour'!C:C, MATCH(A1105,'Purchase Behaviour'!A:A, 0))</f>
        <v>220.3586518</v>
      </c>
      <c r="L1105" s="2">
        <f t="array" ref="L1105">INDEX('Purchase Behaviour'!D:D, MATCH($A1105,'Purchase Behaviour'!$A:$A, 0))</f>
        <v>215.7722383</v>
      </c>
      <c r="M1105" s="2">
        <f t="array" ref="M1105">INDEX('Purchase Behaviour'!E:E, MATCH($A1105,'Purchase Behaviour'!$A:$A, 0))</f>
        <v>247.3780758</v>
      </c>
      <c r="N1105" s="2">
        <f t="array" ref="N1105">INDEX('Purchase Behaviour'!F:F, MATCH($A1105,'Purchase Behaviour'!$A:$A, 0))</f>
        <v>345.0943525</v>
      </c>
      <c r="O1105" s="2">
        <f t="array" ref="O1105">INDEX('Purchase Behaviour'!G:G, MATCH($A1105,'Purchase Behaviour'!$A:$A, 0))</f>
        <v>193.1088681</v>
      </c>
      <c r="P1105" s="2">
        <f t="array" ref="P1105">INDEX('Purchase Behaviour'!H:H, MATCH($A1105,'Purchase Behaviour'!$A:$A, 0))</f>
        <v>2</v>
      </c>
      <c r="Q1105" s="2">
        <f t="array" ref="Q1105">INDEX('Purchase Behaviour'!I:I, MATCH($A1105,'Purchase Behaviour'!$A:$A, 0))</f>
        <v>4</v>
      </c>
      <c r="R1105" s="2">
        <f t="array" ref="R1105">INDEX('Purchase Behaviour'!J:J, MATCH($A1105,'Purchase Behaviour'!$A:$A, 0))</f>
        <v>1</v>
      </c>
      <c r="S1105" s="2">
        <f t="array" ref="S1105">INDEX('Purchase Behaviour'!K:K, MATCH($A1105,'Purchase Behaviour'!$A:$A, 0))</f>
        <v>6</v>
      </c>
      <c r="T1105" s="2">
        <f t="array" ref="T1105">INDEX('Purchase Behaviour'!L:L, MATCH($A1105,'Purchase Behaviour'!$A:$A, 0))</f>
        <v>5</v>
      </c>
      <c r="U1105" s="2">
        <f t="array" ref="U1105">INDEX('Purchase Behaviour'!M:M, MATCH($A1105,'Purchase Behaviour'!$A:$A, 0))</f>
        <v>66</v>
      </c>
      <c r="V1105" s="2">
        <f t="array" ref="V1105">INDEX('Campaign Performance'!B:B, MATCH(A1105,'Campaign Performance'!A:A, 0))</f>
        <v>0</v>
      </c>
      <c r="W1105" s="2">
        <f t="array" ref="W1105">INDEX('Campaign Performance'!C:C, MATCH($A1105,'Campaign Performance'!$A:$A, 0))</f>
        <v>0</v>
      </c>
      <c r="X1105" s="2">
        <f t="array" ref="X1105">INDEX('Campaign Performance'!D:D, MATCH($A1105,'Campaign Performance'!$A:$A, 0))</f>
        <v>0</v>
      </c>
      <c r="Y1105" s="2">
        <f t="array" ref="Y1105">INDEX('Campaign Performance'!E:E, MATCH($A1105,'Campaign Performance'!$A:$A, 0))</f>
        <v>0</v>
      </c>
      <c r="Z1105" s="2">
        <f t="array" ref="Z1105">INDEX('Campaign Performance'!F:F, MATCH($A1105,'Campaign Performance'!$A:$A, 0))</f>
        <v>0</v>
      </c>
      <c r="AA1105" s="2">
        <f t="array" ref="AA1105">INDEX('Campaign Performance'!G:G, MATCH($A1105,'Campaign Performance'!$A:$A, 0))</f>
        <v>0</v>
      </c>
      <c r="AB1105" s="2">
        <f t="array" ref="AB1105">INDEX('Campaign Performance'!H:H, MATCH($A1105,'Campaign Performance'!$A:$A, 0))</f>
        <v>0</v>
      </c>
      <c r="AC1105" s="5">
        <f t="shared" si="2"/>
        <v>55</v>
      </c>
      <c r="AD1105" s="5">
        <f t="shared" si="3"/>
        <v>12</v>
      </c>
      <c r="AE1105" s="5">
        <f t="shared" si="4"/>
        <v>1517.852961</v>
      </c>
      <c r="AF1105" s="5">
        <f t="shared" si="5"/>
        <v>0</v>
      </c>
      <c r="AG1105" s="5" t="str">
        <f t="shared" si="6"/>
        <v>No kids</v>
      </c>
      <c r="AH1105" s="5" t="str">
        <f t="shared" si="20"/>
        <v>High income</v>
      </c>
      <c r="AI1105" s="5" t="str">
        <f t="shared" si="7"/>
        <v>No</v>
      </c>
      <c r="AJ1105" s="5" t="str">
        <f t="shared" si="8"/>
        <v>No Acceptance</v>
      </c>
      <c r="AK1105" s="5">
        <f t="shared" si="9"/>
        <v>3</v>
      </c>
      <c r="AL1105" s="5">
        <f t="shared" si="10"/>
        <v>0.07692901202</v>
      </c>
      <c r="AM1105" s="5">
        <f t="shared" si="11"/>
        <v>0.3333333333</v>
      </c>
      <c r="AN1105" s="5">
        <f t="shared" si="12"/>
        <v>0.1481481481</v>
      </c>
      <c r="AO1105" s="5">
        <f t="shared" si="13"/>
        <v>0.03571428571</v>
      </c>
      <c r="AP1105" s="5">
        <f t="shared" si="14"/>
        <v>0</v>
      </c>
      <c r="AQ1105" s="5">
        <f t="shared" si="15"/>
        <v>1</v>
      </c>
      <c r="AR1105" s="5">
        <f t="shared" si="16"/>
        <v>0.2450259038</v>
      </c>
      <c r="AS1105" s="5">
        <f t="shared" si="17"/>
        <v>1353</v>
      </c>
      <c r="AT1105" s="5">
        <f t="shared" si="18"/>
        <v>0.3961589996</v>
      </c>
      <c r="AU1105" s="5" t="str">
        <f t="shared" si="19"/>
        <v>Low</v>
      </c>
      <c r="AV1105" s="5"/>
      <c r="AW1105" s="5"/>
      <c r="AX1105" s="5"/>
      <c r="AY1105" s="5"/>
      <c r="AZ1105" s="5"/>
    </row>
    <row r="1106" ht="14.25" customHeight="1">
      <c r="A1106" s="5">
        <v>4444.0</v>
      </c>
      <c r="B1106" s="5">
        <v>1972.0</v>
      </c>
      <c r="C1106" s="5" t="s">
        <v>46</v>
      </c>
      <c r="D1106" s="5" t="s">
        <v>54</v>
      </c>
      <c r="E1106" s="5">
        <v>30023.0</v>
      </c>
      <c r="F1106" s="2">
        <f t="shared" si="1"/>
        <v>30023</v>
      </c>
      <c r="G1106" s="5">
        <v>0.0</v>
      </c>
      <c r="H1106" s="5">
        <v>0.0</v>
      </c>
      <c r="I1106" s="5" t="s">
        <v>592</v>
      </c>
      <c r="J1106" s="2">
        <f t="array" ref="J1106">INDEX('Purchase Behaviour'!B:B,MATCH(A1106,'Purchase Behaviour'!A:A, 0))</f>
        <v>161.6847991</v>
      </c>
      <c r="K1106" s="2">
        <f t="array" ref="K1106">INDEX('Purchase Behaviour'!C:C, MATCH(A1106,'Purchase Behaviour'!A:A, 0))</f>
        <v>71.83062868</v>
      </c>
      <c r="L1106" s="2">
        <f t="array" ref="L1106">INDEX('Purchase Behaviour'!D:D, MATCH($A1106,'Purchase Behaviour'!$A:$A, 0))</f>
        <v>170.9929512</v>
      </c>
      <c r="M1106" s="2">
        <f t="array" ref="M1106">INDEX('Purchase Behaviour'!E:E, MATCH($A1106,'Purchase Behaviour'!$A:$A, 0))</f>
        <v>178.2176703</v>
      </c>
      <c r="N1106" s="2">
        <f t="array" ref="N1106">INDEX('Purchase Behaviour'!F:F, MATCH($A1106,'Purchase Behaviour'!$A:$A, 0))</f>
        <v>236.869349</v>
      </c>
      <c r="O1106" s="2">
        <f t="array" ref="O1106">INDEX('Purchase Behaviour'!G:G, MATCH($A1106,'Purchase Behaviour'!$A:$A, 0))</f>
        <v>186.1945962</v>
      </c>
      <c r="P1106" s="2">
        <f t="array" ref="P1106">INDEX('Purchase Behaviour'!H:H, MATCH($A1106,'Purchase Behaviour'!$A:$A, 0))</f>
        <v>1</v>
      </c>
      <c r="Q1106" s="2">
        <f t="array" ref="Q1106">INDEX('Purchase Behaviour'!I:I, MATCH($A1106,'Purchase Behaviour'!$A:$A, 0))</f>
        <v>2</v>
      </c>
      <c r="R1106" s="2">
        <f t="array" ref="R1106">INDEX('Purchase Behaviour'!J:J, MATCH($A1106,'Purchase Behaviour'!$A:$A, 0))</f>
        <v>0</v>
      </c>
      <c r="S1106" s="2">
        <f t="array" ref="S1106">INDEX('Purchase Behaviour'!K:K, MATCH($A1106,'Purchase Behaviour'!$A:$A, 0))</f>
        <v>3</v>
      </c>
      <c r="T1106" s="2">
        <f t="array" ref="T1106">INDEX('Purchase Behaviour'!L:L, MATCH($A1106,'Purchase Behaviour'!$A:$A, 0))</f>
        <v>8</v>
      </c>
      <c r="U1106" s="2">
        <f t="array" ref="U1106">INDEX('Purchase Behaviour'!M:M, MATCH($A1106,'Purchase Behaviour'!$A:$A, 0))</f>
        <v>28</v>
      </c>
      <c r="V1106" s="2">
        <f t="array" ref="V1106">INDEX('Campaign Performance'!B:B, MATCH(A1106,'Campaign Performance'!A:A, 0))</f>
        <v>0</v>
      </c>
      <c r="W1106" s="2">
        <f t="array" ref="W1106">INDEX('Campaign Performance'!C:C, MATCH($A1106,'Campaign Performance'!$A:$A, 0))</f>
        <v>0</v>
      </c>
      <c r="X1106" s="2">
        <f t="array" ref="X1106">INDEX('Campaign Performance'!D:D, MATCH($A1106,'Campaign Performance'!$A:$A, 0))</f>
        <v>0</v>
      </c>
      <c r="Y1106" s="2">
        <f t="array" ref="Y1106">INDEX('Campaign Performance'!E:E, MATCH($A1106,'Campaign Performance'!$A:$A, 0))</f>
        <v>0</v>
      </c>
      <c r="Z1106" s="2">
        <f t="array" ref="Z1106">INDEX('Campaign Performance'!F:F, MATCH($A1106,'Campaign Performance'!$A:$A, 0))</f>
        <v>0</v>
      </c>
      <c r="AA1106" s="2">
        <f t="array" ref="AA1106">INDEX('Campaign Performance'!G:G, MATCH($A1106,'Campaign Performance'!$A:$A, 0))</f>
        <v>0</v>
      </c>
      <c r="AB1106" s="2">
        <f t="array" ref="AB1106">INDEX('Campaign Performance'!H:H, MATCH($A1106,'Campaign Performance'!$A:$A, 0))</f>
        <v>0</v>
      </c>
      <c r="AC1106" s="5">
        <f t="shared" si="2"/>
        <v>53</v>
      </c>
      <c r="AD1106" s="5">
        <f t="shared" si="3"/>
        <v>11</v>
      </c>
      <c r="AE1106" s="5">
        <f t="shared" si="4"/>
        <v>1005.789994</v>
      </c>
      <c r="AF1106" s="5">
        <f t="shared" si="5"/>
        <v>0</v>
      </c>
      <c r="AG1106" s="5" t="str">
        <f t="shared" si="6"/>
        <v>No kids</v>
      </c>
      <c r="AH1106" s="5" t="str">
        <f t="shared" si="20"/>
        <v>Mid income</v>
      </c>
      <c r="AI1106" s="5" t="str">
        <f t="shared" si="7"/>
        <v>No</v>
      </c>
      <c r="AJ1106" s="5" t="str">
        <f t="shared" si="8"/>
        <v>No Acceptance</v>
      </c>
      <c r="AK1106" s="5">
        <f t="shared" si="9"/>
        <v>2</v>
      </c>
      <c r="AL1106" s="5">
        <f t="shared" si="10"/>
        <v>0.05097623587</v>
      </c>
      <c r="AM1106" s="5">
        <f t="shared" si="11"/>
        <v>0.7171717172</v>
      </c>
      <c r="AN1106" s="5">
        <f t="shared" si="12"/>
        <v>0.07407407407</v>
      </c>
      <c r="AO1106" s="5">
        <f t="shared" si="13"/>
        <v>0</v>
      </c>
      <c r="AP1106" s="5">
        <f t="shared" si="14"/>
        <v>0</v>
      </c>
      <c r="AQ1106" s="5">
        <f t="shared" si="15"/>
        <v>0.5</v>
      </c>
      <c r="AR1106" s="5">
        <f t="shared" si="16"/>
        <v>0.2890066852</v>
      </c>
      <c r="AS1106" s="5">
        <f t="shared" si="17"/>
        <v>1040</v>
      </c>
      <c r="AT1106" s="5">
        <f t="shared" si="18"/>
        <v>0.5359535507</v>
      </c>
      <c r="AU1106" s="5" t="str">
        <f t="shared" si="19"/>
        <v>Mid</v>
      </c>
      <c r="AV1106" s="5"/>
      <c r="AW1106" s="5"/>
      <c r="AX1106" s="5"/>
      <c r="AY1106" s="5"/>
      <c r="AZ1106" s="5"/>
    </row>
    <row r="1107" ht="14.25" customHeight="1">
      <c r="A1107" s="5">
        <v>146.0</v>
      </c>
      <c r="B1107" s="5">
        <v>1960.0</v>
      </c>
      <c r="C1107" s="5" t="s">
        <v>53</v>
      </c>
      <c r="D1107" s="5" t="s">
        <v>47</v>
      </c>
      <c r="E1107" s="5">
        <v>76045.0</v>
      </c>
      <c r="F1107" s="2">
        <f t="shared" si="1"/>
        <v>76045</v>
      </c>
      <c r="G1107" s="5">
        <v>0.0</v>
      </c>
      <c r="H1107" s="5">
        <v>0.0</v>
      </c>
      <c r="I1107" s="5" t="s">
        <v>63</v>
      </c>
      <c r="J1107" s="2">
        <f t="array" ref="J1107">INDEX('Purchase Behaviour'!B:B,MATCH(A1107,'Purchase Behaviour'!A:A, 0))</f>
        <v>317.1555177</v>
      </c>
      <c r="K1107" s="2">
        <f t="array" ref="K1107">INDEX('Purchase Behaviour'!C:C, MATCH(A1107,'Purchase Behaviour'!A:A, 0))</f>
        <v>185.1864574</v>
      </c>
      <c r="L1107" s="2">
        <f t="array" ref="L1107">INDEX('Purchase Behaviour'!D:D, MATCH($A1107,'Purchase Behaviour'!$A:$A, 0))</f>
        <v>423.7431667</v>
      </c>
      <c r="M1107" s="2">
        <f t="array" ref="M1107">INDEX('Purchase Behaviour'!E:E, MATCH($A1107,'Purchase Behaviour'!$A:$A, 0))</f>
        <v>325.7694894</v>
      </c>
      <c r="N1107" s="2">
        <f t="array" ref="N1107">INDEX('Purchase Behaviour'!F:F, MATCH($A1107,'Purchase Behaviour'!$A:$A, 0))</f>
        <v>402.7732522</v>
      </c>
      <c r="O1107" s="2">
        <f t="array" ref="O1107">INDEX('Purchase Behaviour'!G:G, MATCH($A1107,'Purchase Behaviour'!$A:$A, 0))</f>
        <v>280.0134297</v>
      </c>
      <c r="P1107" s="2">
        <f t="array" ref="P1107">INDEX('Purchase Behaviour'!H:H, MATCH($A1107,'Purchase Behaviour'!$A:$A, 0))</f>
        <v>1</v>
      </c>
      <c r="Q1107" s="2">
        <f t="array" ref="Q1107">INDEX('Purchase Behaviour'!I:I, MATCH($A1107,'Purchase Behaviour'!$A:$A, 0))</f>
        <v>4</v>
      </c>
      <c r="R1107" s="2">
        <f t="array" ref="R1107">INDEX('Purchase Behaviour'!J:J, MATCH($A1107,'Purchase Behaviour'!$A:$A, 0))</f>
        <v>5</v>
      </c>
      <c r="S1107" s="2">
        <f t="array" ref="S1107">INDEX('Purchase Behaviour'!K:K, MATCH($A1107,'Purchase Behaviour'!$A:$A, 0))</f>
        <v>11</v>
      </c>
      <c r="T1107" s="2">
        <f t="array" ref="T1107">INDEX('Purchase Behaviour'!L:L, MATCH($A1107,'Purchase Behaviour'!$A:$A, 0))</f>
        <v>2</v>
      </c>
      <c r="U1107" s="2">
        <f t="array" ref="U1107">INDEX('Purchase Behaviour'!M:M, MATCH($A1107,'Purchase Behaviour'!$A:$A, 0))</f>
        <v>78</v>
      </c>
      <c r="V1107" s="2">
        <f t="array" ref="V1107">INDEX('Campaign Performance'!B:B, MATCH(A1107,'Campaign Performance'!A:A, 0))</f>
        <v>0</v>
      </c>
      <c r="W1107" s="2">
        <f t="array" ref="W1107">INDEX('Campaign Performance'!C:C, MATCH($A1107,'Campaign Performance'!$A:$A, 0))</f>
        <v>0</v>
      </c>
      <c r="X1107" s="2">
        <f t="array" ref="X1107">INDEX('Campaign Performance'!D:D, MATCH($A1107,'Campaign Performance'!$A:$A, 0))</f>
        <v>0</v>
      </c>
      <c r="Y1107" s="2">
        <f t="array" ref="Y1107">INDEX('Campaign Performance'!E:E, MATCH($A1107,'Campaign Performance'!$A:$A, 0))</f>
        <v>1</v>
      </c>
      <c r="Z1107" s="2">
        <f t="array" ref="Z1107">INDEX('Campaign Performance'!F:F, MATCH($A1107,'Campaign Performance'!$A:$A, 0))</f>
        <v>0</v>
      </c>
      <c r="AA1107" s="2">
        <f t="array" ref="AA1107">INDEX('Campaign Performance'!G:G, MATCH($A1107,'Campaign Performance'!$A:$A, 0))</f>
        <v>0</v>
      </c>
      <c r="AB1107" s="2">
        <f t="array" ref="AB1107">INDEX('Campaign Performance'!H:H, MATCH($A1107,'Campaign Performance'!$A:$A, 0))</f>
        <v>0</v>
      </c>
      <c r="AC1107" s="5">
        <f t="shared" si="2"/>
        <v>65</v>
      </c>
      <c r="AD1107" s="5">
        <f t="shared" si="3"/>
        <v>12</v>
      </c>
      <c r="AE1107" s="5">
        <f t="shared" si="4"/>
        <v>1934.641313</v>
      </c>
      <c r="AF1107" s="5">
        <f t="shared" si="5"/>
        <v>1</v>
      </c>
      <c r="AG1107" s="5" t="str">
        <f t="shared" si="6"/>
        <v>No kids</v>
      </c>
      <c r="AH1107" s="5" t="str">
        <f t="shared" si="20"/>
        <v>High income</v>
      </c>
      <c r="AI1107" s="5" t="str">
        <f t="shared" si="7"/>
        <v>No</v>
      </c>
      <c r="AJ1107" s="5" t="str">
        <f t="shared" si="8"/>
        <v>Low Acceptance</v>
      </c>
      <c r="AK1107" s="5">
        <f t="shared" si="9"/>
        <v>3</v>
      </c>
      <c r="AL1107" s="5">
        <f t="shared" si="10"/>
        <v>0.09805300555</v>
      </c>
      <c r="AM1107" s="5">
        <f t="shared" si="11"/>
        <v>0.2121212121</v>
      </c>
      <c r="AN1107" s="5">
        <f t="shared" si="12"/>
        <v>0.1481481481</v>
      </c>
      <c r="AO1107" s="5">
        <f t="shared" si="13"/>
        <v>0.1785714286</v>
      </c>
      <c r="AP1107" s="5">
        <f t="shared" si="14"/>
        <v>0.25</v>
      </c>
      <c r="AQ1107" s="5">
        <f t="shared" si="15"/>
        <v>1</v>
      </c>
      <c r="AR1107" s="5">
        <f t="shared" si="16"/>
        <v>0.2532289801</v>
      </c>
      <c r="AS1107" s="5">
        <f t="shared" si="17"/>
        <v>1295</v>
      </c>
      <c r="AT1107" s="5">
        <f t="shared" si="18"/>
        <v>0.4220634212</v>
      </c>
      <c r="AU1107" s="5" t="str">
        <f t="shared" si="19"/>
        <v>Low</v>
      </c>
      <c r="AV1107" s="5"/>
      <c r="AW1107" s="5"/>
      <c r="AX1107" s="5"/>
      <c r="AY1107" s="5"/>
      <c r="AZ1107" s="5"/>
    </row>
    <row r="1108" ht="14.25" customHeight="1">
      <c r="A1108" s="5">
        <v>6271.0</v>
      </c>
      <c r="B1108" s="5">
        <v>1960.0</v>
      </c>
      <c r="C1108" s="5" t="s">
        <v>53</v>
      </c>
      <c r="D1108" s="5" t="s">
        <v>54</v>
      </c>
      <c r="E1108" s="5">
        <v>50870.0</v>
      </c>
      <c r="F1108" s="2">
        <f t="shared" si="1"/>
        <v>50870</v>
      </c>
      <c r="G1108" s="5">
        <v>0.0</v>
      </c>
      <c r="H1108" s="5">
        <v>0.0</v>
      </c>
      <c r="I1108" s="5" t="s">
        <v>547</v>
      </c>
      <c r="J1108" s="2">
        <f t="array" ref="J1108">INDEX('Purchase Behaviour'!B:B,MATCH(A1108,'Purchase Behaviour'!A:A, 0))</f>
        <v>229.9194761</v>
      </c>
      <c r="K1108" s="2">
        <f t="array" ref="K1108">INDEX('Purchase Behaviour'!C:C, MATCH(A1108,'Purchase Behaviour'!A:A, 0))</f>
        <v>110.9960747</v>
      </c>
      <c r="L1108" s="2">
        <f t="array" ref="L1108">INDEX('Purchase Behaviour'!D:D, MATCH($A1108,'Purchase Behaviour'!$A:$A, 0))</f>
        <v>161.9197077</v>
      </c>
      <c r="M1108" s="2">
        <f t="array" ref="M1108">INDEX('Purchase Behaviour'!E:E, MATCH($A1108,'Purchase Behaviour'!$A:$A, 0))</f>
        <v>150.9320564</v>
      </c>
      <c r="N1108" s="2">
        <f t="array" ref="N1108">INDEX('Purchase Behaviour'!F:F, MATCH($A1108,'Purchase Behaviour'!$A:$A, 0))</f>
        <v>311.3925634</v>
      </c>
      <c r="O1108" s="2">
        <f t="array" ref="O1108">INDEX('Purchase Behaviour'!G:G, MATCH($A1108,'Purchase Behaviour'!$A:$A, 0))</f>
        <v>178.9733473</v>
      </c>
      <c r="P1108" s="2">
        <f t="array" ref="P1108">INDEX('Purchase Behaviour'!H:H, MATCH($A1108,'Purchase Behaviour'!$A:$A, 0))</f>
        <v>1</v>
      </c>
      <c r="Q1108" s="2">
        <f t="array" ref="Q1108">INDEX('Purchase Behaviour'!I:I, MATCH($A1108,'Purchase Behaviour'!$A:$A, 0))</f>
        <v>2</v>
      </c>
      <c r="R1108" s="2">
        <f t="array" ref="R1108">INDEX('Purchase Behaviour'!J:J, MATCH($A1108,'Purchase Behaviour'!$A:$A, 0))</f>
        <v>0</v>
      </c>
      <c r="S1108" s="2">
        <f t="array" ref="S1108">INDEX('Purchase Behaviour'!K:K, MATCH($A1108,'Purchase Behaviour'!$A:$A, 0))</f>
        <v>3</v>
      </c>
      <c r="T1108" s="2">
        <f t="array" ref="T1108">INDEX('Purchase Behaviour'!L:L, MATCH($A1108,'Purchase Behaviour'!$A:$A, 0))</f>
        <v>5</v>
      </c>
      <c r="U1108" s="2">
        <f t="array" ref="U1108">INDEX('Purchase Behaviour'!M:M, MATCH($A1108,'Purchase Behaviour'!$A:$A, 0))</f>
        <v>13</v>
      </c>
      <c r="V1108" s="2">
        <f t="array" ref="V1108">INDEX('Campaign Performance'!B:B, MATCH(A1108,'Campaign Performance'!A:A, 0))</f>
        <v>0</v>
      </c>
      <c r="W1108" s="2">
        <f t="array" ref="W1108">INDEX('Campaign Performance'!C:C, MATCH($A1108,'Campaign Performance'!$A:$A, 0))</f>
        <v>0</v>
      </c>
      <c r="X1108" s="2">
        <f t="array" ref="X1108">INDEX('Campaign Performance'!D:D, MATCH($A1108,'Campaign Performance'!$A:$A, 0))</f>
        <v>0</v>
      </c>
      <c r="Y1108" s="2">
        <f t="array" ref="Y1108">INDEX('Campaign Performance'!E:E, MATCH($A1108,'Campaign Performance'!$A:$A, 0))</f>
        <v>0</v>
      </c>
      <c r="Z1108" s="2">
        <f t="array" ref="Z1108">INDEX('Campaign Performance'!F:F, MATCH($A1108,'Campaign Performance'!$A:$A, 0))</f>
        <v>0</v>
      </c>
      <c r="AA1108" s="2">
        <f t="array" ref="AA1108">INDEX('Campaign Performance'!G:G, MATCH($A1108,'Campaign Performance'!$A:$A, 0))</f>
        <v>0</v>
      </c>
      <c r="AB1108" s="2">
        <f t="array" ref="AB1108">INDEX('Campaign Performance'!H:H, MATCH($A1108,'Campaign Performance'!$A:$A, 0))</f>
        <v>0</v>
      </c>
      <c r="AC1108" s="5">
        <f t="shared" si="2"/>
        <v>65</v>
      </c>
      <c r="AD1108" s="5">
        <f t="shared" si="3"/>
        <v>11</v>
      </c>
      <c r="AE1108" s="5">
        <f t="shared" si="4"/>
        <v>1144.133226</v>
      </c>
      <c r="AF1108" s="5">
        <f t="shared" si="5"/>
        <v>0</v>
      </c>
      <c r="AG1108" s="5" t="str">
        <f t="shared" si="6"/>
        <v>No kids</v>
      </c>
      <c r="AH1108" s="5" t="str">
        <f t="shared" si="20"/>
        <v>High income</v>
      </c>
      <c r="AI1108" s="5" t="str">
        <f t="shared" si="7"/>
        <v>No</v>
      </c>
      <c r="AJ1108" s="5" t="str">
        <f t="shared" si="8"/>
        <v>No Acceptance</v>
      </c>
      <c r="AK1108" s="5">
        <f t="shared" si="9"/>
        <v>3</v>
      </c>
      <c r="AL1108" s="5">
        <f t="shared" si="10"/>
        <v>0.05798785581</v>
      </c>
      <c r="AM1108" s="5">
        <f t="shared" si="11"/>
        <v>0.8686868687</v>
      </c>
      <c r="AN1108" s="5">
        <f t="shared" si="12"/>
        <v>0.07407407407</v>
      </c>
      <c r="AO1108" s="5">
        <f t="shared" si="13"/>
        <v>0</v>
      </c>
      <c r="AP1108" s="5">
        <f t="shared" si="14"/>
        <v>0</v>
      </c>
      <c r="AQ1108" s="5">
        <f t="shared" si="15"/>
        <v>1</v>
      </c>
      <c r="AR1108" s="5">
        <f t="shared" si="16"/>
        <v>0.3862141357</v>
      </c>
      <c r="AS1108" s="5">
        <f t="shared" si="17"/>
        <v>388</v>
      </c>
      <c r="AT1108" s="5">
        <f t="shared" si="18"/>
        <v>0.8271549799</v>
      </c>
      <c r="AU1108" s="5" t="str">
        <f t="shared" si="19"/>
        <v>High</v>
      </c>
      <c r="AV1108" s="5"/>
      <c r="AW1108" s="5"/>
      <c r="AX1108" s="5"/>
      <c r="AY1108" s="5"/>
      <c r="AZ1108" s="5"/>
    </row>
    <row r="1109" ht="14.25" customHeight="1">
      <c r="A1109" s="5">
        <v>10065.0</v>
      </c>
      <c r="B1109" s="5">
        <v>1970.0</v>
      </c>
      <c r="C1109" s="5" t="s">
        <v>70</v>
      </c>
      <c r="D1109" s="5" t="s">
        <v>54</v>
      </c>
      <c r="E1109" s="5">
        <v>15315.0</v>
      </c>
      <c r="F1109" s="2">
        <f t="shared" si="1"/>
        <v>15315</v>
      </c>
      <c r="G1109" s="5">
        <v>0.0</v>
      </c>
      <c r="H1109" s="5">
        <v>0.0</v>
      </c>
      <c r="I1109" s="5" t="s">
        <v>432</v>
      </c>
      <c r="J1109" s="2">
        <f t="array" ref="J1109">INDEX('Purchase Behaviour'!B:B,MATCH(A1109,'Purchase Behaviour'!A:A, 0))</f>
        <v>105.5938788</v>
      </c>
      <c r="K1109" s="2">
        <f t="array" ref="K1109">INDEX('Purchase Behaviour'!C:C, MATCH(A1109,'Purchase Behaviour'!A:A, 0))</f>
        <v>54.11227736</v>
      </c>
      <c r="L1109" s="2">
        <f t="array" ref="L1109">INDEX('Purchase Behaviour'!D:D, MATCH($A1109,'Purchase Behaviour'!$A:$A, 0))</f>
        <v>122.4311931</v>
      </c>
      <c r="M1109" s="2">
        <f t="array" ref="M1109">INDEX('Purchase Behaviour'!E:E, MATCH($A1109,'Purchase Behaviour'!$A:$A, 0))</f>
        <v>27.58113048</v>
      </c>
      <c r="N1109" s="2">
        <f t="array" ref="N1109">INDEX('Purchase Behaviour'!F:F, MATCH($A1109,'Purchase Behaviour'!$A:$A, 0))</f>
        <v>83.23126007</v>
      </c>
      <c r="O1109" s="2">
        <f t="array" ref="O1109">INDEX('Purchase Behaviour'!G:G, MATCH($A1109,'Purchase Behaviour'!$A:$A, 0))</f>
        <v>74.18649228</v>
      </c>
      <c r="P1109" s="2">
        <f t="array" ref="P1109">INDEX('Purchase Behaviour'!H:H, MATCH($A1109,'Purchase Behaviour'!$A:$A, 0))</f>
        <v>2</v>
      </c>
      <c r="Q1109" s="2">
        <f t="array" ref="Q1109">INDEX('Purchase Behaviour'!I:I, MATCH($A1109,'Purchase Behaviour'!$A:$A, 0))</f>
        <v>2</v>
      </c>
      <c r="R1109" s="2">
        <f t="array" ref="R1109">INDEX('Purchase Behaviour'!J:J, MATCH($A1109,'Purchase Behaviour'!$A:$A, 0))</f>
        <v>0</v>
      </c>
      <c r="S1109" s="2">
        <f t="array" ref="S1109">INDEX('Purchase Behaviour'!K:K, MATCH($A1109,'Purchase Behaviour'!$A:$A, 0))</f>
        <v>4</v>
      </c>
      <c r="T1109" s="2">
        <f t="array" ref="T1109">INDEX('Purchase Behaviour'!L:L, MATCH($A1109,'Purchase Behaviour'!$A:$A, 0))</f>
        <v>5</v>
      </c>
      <c r="U1109" s="2">
        <f t="array" ref="U1109">INDEX('Purchase Behaviour'!M:M, MATCH($A1109,'Purchase Behaviour'!$A:$A, 0))</f>
        <v>27</v>
      </c>
      <c r="V1109" s="2">
        <f t="array" ref="V1109">INDEX('Campaign Performance'!B:B, MATCH(A1109,'Campaign Performance'!A:A, 0))</f>
        <v>0</v>
      </c>
      <c r="W1109" s="2">
        <f t="array" ref="W1109">INDEX('Campaign Performance'!C:C, MATCH($A1109,'Campaign Performance'!$A:$A, 0))</f>
        <v>0</v>
      </c>
      <c r="X1109" s="2">
        <f t="array" ref="X1109">INDEX('Campaign Performance'!D:D, MATCH($A1109,'Campaign Performance'!$A:$A, 0))</f>
        <v>0</v>
      </c>
      <c r="Y1109" s="2">
        <f t="array" ref="Y1109">INDEX('Campaign Performance'!E:E, MATCH($A1109,'Campaign Performance'!$A:$A, 0))</f>
        <v>0</v>
      </c>
      <c r="Z1109" s="2">
        <f t="array" ref="Z1109">INDEX('Campaign Performance'!F:F, MATCH($A1109,'Campaign Performance'!$A:$A, 0))</f>
        <v>0</v>
      </c>
      <c r="AA1109" s="2">
        <f t="array" ref="AA1109">INDEX('Campaign Performance'!G:G, MATCH($A1109,'Campaign Performance'!$A:$A, 0))</f>
        <v>0</v>
      </c>
      <c r="AB1109" s="2">
        <f t="array" ref="AB1109">INDEX('Campaign Performance'!H:H, MATCH($A1109,'Campaign Performance'!$A:$A, 0))</f>
        <v>0</v>
      </c>
      <c r="AC1109" s="5">
        <f t="shared" si="2"/>
        <v>55</v>
      </c>
      <c r="AD1109" s="5">
        <f t="shared" si="3"/>
        <v>12</v>
      </c>
      <c r="AE1109" s="5">
        <f t="shared" si="4"/>
        <v>467.1362321</v>
      </c>
      <c r="AF1109" s="5">
        <f t="shared" si="5"/>
        <v>0</v>
      </c>
      <c r="AG1109" s="5" t="str">
        <f t="shared" si="6"/>
        <v>No kids</v>
      </c>
      <c r="AH1109" s="5" t="str">
        <f t="shared" si="20"/>
        <v>Low income</v>
      </c>
      <c r="AI1109" s="5" t="str">
        <f t="shared" si="7"/>
        <v>No</v>
      </c>
      <c r="AJ1109" s="5" t="str">
        <f t="shared" si="8"/>
        <v>No Acceptance</v>
      </c>
      <c r="AK1109" s="5">
        <f t="shared" si="9"/>
        <v>1</v>
      </c>
      <c r="AL1109" s="5">
        <f t="shared" si="10"/>
        <v>0.02367576421</v>
      </c>
      <c r="AM1109" s="5">
        <f t="shared" si="11"/>
        <v>0.7272727273</v>
      </c>
      <c r="AN1109" s="5">
        <f t="shared" si="12"/>
        <v>0.07407407407</v>
      </c>
      <c r="AO1109" s="5">
        <f t="shared" si="13"/>
        <v>0</v>
      </c>
      <c r="AP1109" s="5">
        <f t="shared" si="14"/>
        <v>0</v>
      </c>
      <c r="AQ1109" s="5">
        <f t="shared" si="15"/>
        <v>0</v>
      </c>
      <c r="AR1109" s="5">
        <f t="shared" si="16"/>
        <v>0.2352118703</v>
      </c>
      <c r="AS1109" s="5">
        <f t="shared" si="17"/>
        <v>1422</v>
      </c>
      <c r="AT1109" s="5">
        <f t="shared" si="18"/>
        <v>0.3653416704</v>
      </c>
      <c r="AU1109" s="5" t="str">
        <f t="shared" si="19"/>
        <v>Low</v>
      </c>
      <c r="AV1109" s="5"/>
      <c r="AW1109" s="5"/>
      <c r="AX1109" s="5"/>
      <c r="AY1109" s="5"/>
      <c r="AZ1109" s="5"/>
    </row>
    <row r="1110" ht="14.25" customHeight="1">
      <c r="A1110" s="5">
        <v>4741.0</v>
      </c>
      <c r="B1110" s="5">
        <v>1974.0</v>
      </c>
      <c r="C1110" s="5" t="s">
        <v>70</v>
      </c>
      <c r="D1110" s="5" t="s">
        <v>54</v>
      </c>
      <c r="E1110" s="5">
        <v>65463.0</v>
      </c>
      <c r="F1110" s="2">
        <f t="shared" si="1"/>
        <v>65463</v>
      </c>
      <c r="G1110" s="5">
        <v>0.0</v>
      </c>
      <c r="H1110" s="5">
        <v>1.0</v>
      </c>
      <c r="I1110" s="5" t="s">
        <v>199</v>
      </c>
      <c r="J1110" s="2">
        <f t="array" ref="J1110">INDEX('Purchase Behaviour'!B:B,MATCH(A1110,'Purchase Behaviour'!A:A, 0))</f>
        <v>191.8068812</v>
      </c>
      <c r="K1110" s="2">
        <f t="array" ref="K1110">INDEX('Purchase Behaviour'!C:C, MATCH(A1110,'Purchase Behaviour'!A:A, 0))</f>
        <v>258.0135603</v>
      </c>
      <c r="L1110" s="2">
        <f t="array" ref="L1110">INDEX('Purchase Behaviour'!D:D, MATCH($A1110,'Purchase Behaviour'!$A:$A, 0))</f>
        <v>287.0468369</v>
      </c>
      <c r="M1110" s="2">
        <f t="array" ref="M1110">INDEX('Purchase Behaviour'!E:E, MATCH($A1110,'Purchase Behaviour'!$A:$A, 0))</f>
        <v>338.2760799</v>
      </c>
      <c r="N1110" s="2">
        <f t="array" ref="N1110">INDEX('Purchase Behaviour'!F:F, MATCH($A1110,'Purchase Behaviour'!$A:$A, 0))</f>
        <v>219.3741871</v>
      </c>
      <c r="O1110" s="2">
        <f t="array" ref="O1110">INDEX('Purchase Behaviour'!G:G, MATCH($A1110,'Purchase Behaviour'!$A:$A, 0))</f>
        <v>355.8688621</v>
      </c>
      <c r="P1110" s="2">
        <f t="array" ref="P1110">INDEX('Purchase Behaviour'!H:H, MATCH($A1110,'Purchase Behaviour'!$A:$A, 0))</f>
        <v>2</v>
      </c>
      <c r="Q1110" s="2">
        <f t="array" ref="Q1110">INDEX('Purchase Behaviour'!I:I, MATCH($A1110,'Purchase Behaviour'!$A:$A, 0))</f>
        <v>6</v>
      </c>
      <c r="R1110" s="2">
        <f t="array" ref="R1110">INDEX('Purchase Behaviour'!J:J, MATCH($A1110,'Purchase Behaviour'!$A:$A, 0))</f>
        <v>2</v>
      </c>
      <c r="S1110" s="2">
        <f t="array" ref="S1110">INDEX('Purchase Behaviour'!K:K, MATCH($A1110,'Purchase Behaviour'!$A:$A, 0))</f>
        <v>9</v>
      </c>
      <c r="T1110" s="2">
        <f t="array" ref="T1110">INDEX('Purchase Behaviour'!L:L, MATCH($A1110,'Purchase Behaviour'!$A:$A, 0))</f>
        <v>5</v>
      </c>
      <c r="U1110" s="2">
        <f t="array" ref="U1110">INDEX('Purchase Behaviour'!M:M, MATCH($A1110,'Purchase Behaviour'!$A:$A, 0))</f>
        <v>17</v>
      </c>
      <c r="V1110" s="2">
        <f t="array" ref="V1110">INDEX('Campaign Performance'!B:B, MATCH(A1110,'Campaign Performance'!A:A, 0))</f>
        <v>0</v>
      </c>
      <c r="W1110" s="2">
        <f t="array" ref="W1110">INDEX('Campaign Performance'!C:C, MATCH($A1110,'Campaign Performance'!$A:$A, 0))</f>
        <v>1</v>
      </c>
      <c r="X1110" s="2">
        <f t="array" ref="X1110">INDEX('Campaign Performance'!D:D, MATCH($A1110,'Campaign Performance'!$A:$A, 0))</f>
        <v>0</v>
      </c>
      <c r="Y1110" s="2">
        <f t="array" ref="Y1110">INDEX('Campaign Performance'!E:E, MATCH($A1110,'Campaign Performance'!$A:$A, 0))</f>
        <v>0</v>
      </c>
      <c r="Z1110" s="2">
        <f t="array" ref="Z1110">INDEX('Campaign Performance'!F:F, MATCH($A1110,'Campaign Performance'!$A:$A, 0))</f>
        <v>0</v>
      </c>
      <c r="AA1110" s="2">
        <f t="array" ref="AA1110">INDEX('Campaign Performance'!G:G, MATCH($A1110,'Campaign Performance'!$A:$A, 0))</f>
        <v>0</v>
      </c>
      <c r="AB1110" s="2">
        <f t="array" ref="AB1110">INDEX('Campaign Performance'!H:H, MATCH($A1110,'Campaign Performance'!$A:$A, 0))</f>
        <v>0</v>
      </c>
      <c r="AC1110" s="5">
        <f t="shared" si="2"/>
        <v>51</v>
      </c>
      <c r="AD1110" s="5">
        <f t="shared" si="3"/>
        <v>11</v>
      </c>
      <c r="AE1110" s="5">
        <f t="shared" si="4"/>
        <v>1650.386408</v>
      </c>
      <c r="AF1110" s="5">
        <f t="shared" si="5"/>
        <v>1</v>
      </c>
      <c r="AG1110" s="5" t="str">
        <f t="shared" si="6"/>
        <v>Small family</v>
      </c>
      <c r="AH1110" s="5" t="str">
        <f t="shared" si="20"/>
        <v>High income</v>
      </c>
      <c r="AI1110" s="5" t="str">
        <f t="shared" si="7"/>
        <v>No</v>
      </c>
      <c r="AJ1110" s="5" t="str">
        <f t="shared" si="8"/>
        <v>Low Acceptance</v>
      </c>
      <c r="AK1110" s="5">
        <f t="shared" si="9"/>
        <v>3</v>
      </c>
      <c r="AL1110" s="5">
        <f t="shared" si="10"/>
        <v>0.0836461759</v>
      </c>
      <c r="AM1110" s="5">
        <f t="shared" si="11"/>
        <v>0.8282828283</v>
      </c>
      <c r="AN1110" s="5">
        <f t="shared" si="12"/>
        <v>0.2222222222</v>
      </c>
      <c r="AO1110" s="5">
        <f t="shared" si="13"/>
        <v>0.07142857143</v>
      </c>
      <c r="AP1110" s="5">
        <f t="shared" si="14"/>
        <v>0.25</v>
      </c>
      <c r="AQ1110" s="5">
        <f t="shared" si="15"/>
        <v>1</v>
      </c>
      <c r="AR1110" s="5">
        <f t="shared" si="16"/>
        <v>0.4348725829</v>
      </c>
      <c r="AS1110" s="5">
        <f t="shared" si="17"/>
        <v>208</v>
      </c>
      <c r="AT1110" s="5">
        <f t="shared" si="18"/>
        <v>0.9075480125</v>
      </c>
      <c r="AU1110" s="5" t="str">
        <f t="shared" si="19"/>
        <v>High</v>
      </c>
      <c r="AV1110" s="5"/>
      <c r="AW1110" s="5"/>
      <c r="AX1110" s="5"/>
      <c r="AY1110" s="5"/>
      <c r="AZ1110" s="5"/>
    </row>
    <row r="1111" ht="14.25" customHeight="1">
      <c r="A1111" s="5">
        <v>246.0</v>
      </c>
      <c r="B1111" s="5">
        <v>1965.0</v>
      </c>
      <c r="C1111" s="5" t="s">
        <v>46</v>
      </c>
      <c r="D1111" s="5" t="s">
        <v>54</v>
      </c>
      <c r="E1111" s="5">
        <v>66480.0</v>
      </c>
      <c r="F1111" s="2">
        <f t="shared" si="1"/>
        <v>66480</v>
      </c>
      <c r="G1111" s="5">
        <v>0.0</v>
      </c>
      <c r="H1111" s="5">
        <v>0.0</v>
      </c>
      <c r="I1111" s="5" t="s">
        <v>531</v>
      </c>
      <c r="J1111" s="2">
        <f t="array" ref="J1111">INDEX('Purchase Behaviour'!B:B,MATCH(A1111,'Purchase Behaviour'!A:A, 0))</f>
        <v>330.2898981</v>
      </c>
      <c r="K1111" s="2">
        <f t="array" ref="K1111">INDEX('Purchase Behaviour'!C:C, MATCH(A1111,'Purchase Behaviour'!A:A, 0))</f>
        <v>397.4183463</v>
      </c>
      <c r="L1111" s="2">
        <f t="array" ref="L1111">INDEX('Purchase Behaviour'!D:D, MATCH($A1111,'Purchase Behaviour'!$A:$A, 0))</f>
        <v>230.3205145</v>
      </c>
      <c r="M1111" s="2">
        <f t="array" ref="M1111">INDEX('Purchase Behaviour'!E:E, MATCH($A1111,'Purchase Behaviour'!$A:$A, 0))</f>
        <v>276.4356592</v>
      </c>
      <c r="N1111" s="2">
        <f t="array" ref="N1111">INDEX('Purchase Behaviour'!F:F, MATCH($A1111,'Purchase Behaviour'!$A:$A, 0))</f>
        <v>464.9002913</v>
      </c>
      <c r="O1111" s="2">
        <f t="array" ref="O1111">INDEX('Purchase Behaviour'!G:G, MATCH($A1111,'Purchase Behaviour'!$A:$A, 0))</f>
        <v>225.8745595</v>
      </c>
      <c r="P1111" s="2">
        <f t="array" ref="P1111">INDEX('Purchase Behaviour'!H:H, MATCH($A1111,'Purchase Behaviour'!$A:$A, 0))</f>
        <v>7</v>
      </c>
      <c r="Q1111" s="2">
        <f t="array" ref="Q1111">INDEX('Purchase Behaviour'!I:I, MATCH($A1111,'Purchase Behaviour'!$A:$A, 0))</f>
        <v>4</v>
      </c>
      <c r="R1111" s="2">
        <f t="array" ref="R1111">INDEX('Purchase Behaviour'!J:J, MATCH($A1111,'Purchase Behaviour'!$A:$A, 0))</f>
        <v>1</v>
      </c>
      <c r="S1111" s="2">
        <f t="array" ref="S1111">INDEX('Purchase Behaviour'!K:K, MATCH($A1111,'Purchase Behaviour'!$A:$A, 0))</f>
        <v>7</v>
      </c>
      <c r="T1111" s="2">
        <f t="array" ref="T1111">INDEX('Purchase Behaviour'!L:L, MATCH($A1111,'Purchase Behaviour'!$A:$A, 0))</f>
        <v>4</v>
      </c>
      <c r="U1111" s="2">
        <f t="array" ref="U1111">INDEX('Purchase Behaviour'!M:M, MATCH($A1111,'Purchase Behaviour'!$A:$A, 0))</f>
        <v>71</v>
      </c>
      <c r="V1111" s="2">
        <f t="array" ref="V1111">INDEX('Campaign Performance'!B:B, MATCH(A1111,'Campaign Performance'!A:A, 0))</f>
        <v>0</v>
      </c>
      <c r="W1111" s="2">
        <f t="array" ref="W1111">INDEX('Campaign Performance'!C:C, MATCH($A1111,'Campaign Performance'!$A:$A, 0))</f>
        <v>0</v>
      </c>
      <c r="X1111" s="2">
        <f t="array" ref="X1111">INDEX('Campaign Performance'!D:D, MATCH($A1111,'Campaign Performance'!$A:$A, 0))</f>
        <v>0</v>
      </c>
      <c r="Y1111" s="2">
        <f t="array" ref="Y1111">INDEX('Campaign Performance'!E:E, MATCH($A1111,'Campaign Performance'!$A:$A, 0))</f>
        <v>0</v>
      </c>
      <c r="Z1111" s="2">
        <f t="array" ref="Z1111">INDEX('Campaign Performance'!F:F, MATCH($A1111,'Campaign Performance'!$A:$A, 0))</f>
        <v>0</v>
      </c>
      <c r="AA1111" s="2">
        <f t="array" ref="AA1111">INDEX('Campaign Performance'!G:G, MATCH($A1111,'Campaign Performance'!$A:$A, 0))</f>
        <v>0</v>
      </c>
      <c r="AB1111" s="2">
        <f t="array" ref="AB1111">INDEX('Campaign Performance'!H:H, MATCH($A1111,'Campaign Performance'!$A:$A, 0))</f>
        <v>0</v>
      </c>
      <c r="AC1111" s="5">
        <f t="shared" si="2"/>
        <v>60</v>
      </c>
      <c r="AD1111" s="5">
        <f t="shared" si="3"/>
        <v>11</v>
      </c>
      <c r="AE1111" s="5">
        <f t="shared" si="4"/>
        <v>1925.239269</v>
      </c>
      <c r="AF1111" s="5">
        <f t="shared" si="5"/>
        <v>0</v>
      </c>
      <c r="AG1111" s="5" t="str">
        <f t="shared" si="6"/>
        <v>No kids</v>
      </c>
      <c r="AH1111" s="5" t="str">
        <f t="shared" si="20"/>
        <v>High income</v>
      </c>
      <c r="AI1111" s="5" t="str">
        <f t="shared" si="7"/>
        <v>No</v>
      </c>
      <c r="AJ1111" s="5" t="str">
        <f t="shared" si="8"/>
        <v>No Acceptance</v>
      </c>
      <c r="AK1111" s="5">
        <f t="shared" si="9"/>
        <v>3</v>
      </c>
      <c r="AL1111" s="5">
        <f t="shared" si="10"/>
        <v>0.09757648378</v>
      </c>
      <c r="AM1111" s="5">
        <f t="shared" si="11"/>
        <v>0.2828282828</v>
      </c>
      <c r="AN1111" s="5">
        <f t="shared" si="12"/>
        <v>0.1481481481</v>
      </c>
      <c r="AO1111" s="5">
        <f t="shared" si="13"/>
        <v>0.03571428571</v>
      </c>
      <c r="AP1111" s="5">
        <f t="shared" si="14"/>
        <v>0</v>
      </c>
      <c r="AQ1111" s="5">
        <f t="shared" si="15"/>
        <v>1</v>
      </c>
      <c r="AR1111" s="5">
        <f t="shared" si="16"/>
        <v>0.2350362566</v>
      </c>
      <c r="AS1111" s="5">
        <f t="shared" si="17"/>
        <v>1425</v>
      </c>
      <c r="AT1111" s="5">
        <f t="shared" si="18"/>
        <v>0.3640017865</v>
      </c>
      <c r="AU1111" s="5" t="str">
        <f t="shared" si="19"/>
        <v>Low</v>
      </c>
      <c r="AV1111" s="5"/>
      <c r="AW1111" s="5"/>
      <c r="AX1111" s="5"/>
      <c r="AY1111" s="5"/>
      <c r="AZ1111" s="5"/>
    </row>
    <row r="1112" ht="14.25" customHeight="1">
      <c r="A1112" s="5">
        <v>375.0</v>
      </c>
      <c r="B1112" s="5">
        <v>1960.0</v>
      </c>
      <c r="C1112" s="5" t="s">
        <v>46</v>
      </c>
      <c r="D1112" s="5" t="s">
        <v>58</v>
      </c>
      <c r="E1112" s="5">
        <v>76773.0</v>
      </c>
      <c r="F1112" s="2">
        <f t="shared" si="1"/>
        <v>76773</v>
      </c>
      <c r="G1112" s="5">
        <v>0.0</v>
      </c>
      <c r="H1112" s="5">
        <v>0.0</v>
      </c>
      <c r="I1112" s="5" t="s">
        <v>593</v>
      </c>
      <c r="J1112" s="2">
        <f t="array" ref="J1112">INDEX('Purchase Behaviour'!B:B,MATCH(A1112,'Purchase Behaviour'!A:A, 0))</f>
        <v>203.6639346</v>
      </c>
      <c r="K1112" s="2">
        <f t="array" ref="K1112">INDEX('Purchase Behaviour'!C:C, MATCH(A1112,'Purchase Behaviour'!A:A, 0))</f>
        <v>293.1833531</v>
      </c>
      <c r="L1112" s="2">
        <f t="array" ref="L1112">INDEX('Purchase Behaviour'!D:D, MATCH($A1112,'Purchase Behaviour'!$A:$A, 0))</f>
        <v>158.5853971</v>
      </c>
      <c r="M1112" s="2">
        <f t="array" ref="M1112">INDEX('Purchase Behaviour'!E:E, MATCH($A1112,'Purchase Behaviour'!$A:$A, 0))</f>
        <v>564.008504</v>
      </c>
      <c r="N1112" s="2">
        <f t="array" ref="N1112">INDEX('Purchase Behaviour'!F:F, MATCH($A1112,'Purchase Behaviour'!$A:$A, 0))</f>
        <v>334.1144727</v>
      </c>
      <c r="O1112" s="2">
        <f t="array" ref="O1112">INDEX('Purchase Behaviour'!G:G, MATCH($A1112,'Purchase Behaviour'!$A:$A, 0))</f>
        <v>335.2497972</v>
      </c>
      <c r="P1112" s="2">
        <f t="array" ref="P1112">INDEX('Purchase Behaviour'!H:H, MATCH($A1112,'Purchase Behaviour'!$A:$A, 0))</f>
        <v>1</v>
      </c>
      <c r="Q1112" s="2">
        <f t="array" ref="Q1112">INDEX('Purchase Behaviour'!I:I, MATCH($A1112,'Purchase Behaviour'!$A:$A, 0))</f>
        <v>2</v>
      </c>
      <c r="R1112" s="2">
        <f t="array" ref="R1112">INDEX('Purchase Behaviour'!J:J, MATCH($A1112,'Purchase Behaviour'!$A:$A, 0))</f>
        <v>2</v>
      </c>
      <c r="S1112" s="2">
        <f t="array" ref="S1112">INDEX('Purchase Behaviour'!K:K, MATCH($A1112,'Purchase Behaviour'!$A:$A, 0))</f>
        <v>11</v>
      </c>
      <c r="T1112" s="2">
        <f t="array" ref="T1112">INDEX('Purchase Behaviour'!L:L, MATCH($A1112,'Purchase Behaviour'!$A:$A, 0))</f>
        <v>1</v>
      </c>
      <c r="U1112" s="2">
        <f t="array" ref="U1112">INDEX('Purchase Behaviour'!M:M, MATCH($A1112,'Purchase Behaviour'!$A:$A, 0))</f>
        <v>79</v>
      </c>
      <c r="V1112" s="2">
        <f t="array" ref="V1112">INDEX('Campaign Performance'!B:B, MATCH(A1112,'Campaign Performance'!A:A, 0))</f>
        <v>0</v>
      </c>
      <c r="W1112" s="2">
        <f t="array" ref="W1112">INDEX('Campaign Performance'!C:C, MATCH($A1112,'Campaign Performance'!$A:$A, 0))</f>
        <v>0</v>
      </c>
      <c r="X1112" s="2">
        <f t="array" ref="X1112">INDEX('Campaign Performance'!D:D, MATCH($A1112,'Campaign Performance'!$A:$A, 0))</f>
        <v>0</v>
      </c>
      <c r="Y1112" s="2">
        <f t="array" ref="Y1112">INDEX('Campaign Performance'!E:E, MATCH($A1112,'Campaign Performance'!$A:$A, 0))</f>
        <v>0</v>
      </c>
      <c r="Z1112" s="2">
        <f t="array" ref="Z1112">INDEX('Campaign Performance'!F:F, MATCH($A1112,'Campaign Performance'!$A:$A, 0))</f>
        <v>0</v>
      </c>
      <c r="AA1112" s="2">
        <f t="array" ref="AA1112">INDEX('Campaign Performance'!G:G, MATCH($A1112,'Campaign Performance'!$A:$A, 0))</f>
        <v>0</v>
      </c>
      <c r="AB1112" s="2">
        <f t="array" ref="AB1112">INDEX('Campaign Performance'!H:H, MATCH($A1112,'Campaign Performance'!$A:$A, 0))</f>
        <v>0</v>
      </c>
      <c r="AC1112" s="5">
        <f t="shared" si="2"/>
        <v>65</v>
      </c>
      <c r="AD1112" s="5">
        <f t="shared" si="3"/>
        <v>12</v>
      </c>
      <c r="AE1112" s="5">
        <f t="shared" si="4"/>
        <v>1888.805459</v>
      </c>
      <c r="AF1112" s="5">
        <f t="shared" si="5"/>
        <v>0</v>
      </c>
      <c r="AG1112" s="5" t="str">
        <f t="shared" si="6"/>
        <v>No kids</v>
      </c>
      <c r="AH1112" s="5" t="str">
        <f t="shared" si="20"/>
        <v>High income</v>
      </c>
      <c r="AI1112" s="5" t="str">
        <f t="shared" si="7"/>
        <v>No</v>
      </c>
      <c r="AJ1112" s="5" t="str">
        <f t="shared" si="8"/>
        <v>No Acceptance</v>
      </c>
      <c r="AK1112" s="5">
        <f t="shared" si="9"/>
        <v>3</v>
      </c>
      <c r="AL1112" s="5">
        <f t="shared" si="10"/>
        <v>0.09572991689</v>
      </c>
      <c r="AM1112" s="5">
        <f t="shared" si="11"/>
        <v>0.202020202</v>
      </c>
      <c r="AN1112" s="5">
        <f t="shared" si="12"/>
        <v>0.07407407407</v>
      </c>
      <c r="AO1112" s="5">
        <f t="shared" si="13"/>
        <v>0.07142857143</v>
      </c>
      <c r="AP1112" s="5">
        <f t="shared" si="14"/>
        <v>0</v>
      </c>
      <c r="AQ1112" s="5">
        <f t="shared" si="15"/>
        <v>1</v>
      </c>
      <c r="AR1112" s="5">
        <f t="shared" si="16"/>
        <v>0.2027925081</v>
      </c>
      <c r="AS1112" s="5">
        <f t="shared" si="17"/>
        <v>1646</v>
      </c>
      <c r="AT1112" s="5">
        <f t="shared" si="18"/>
        <v>0.2652970076</v>
      </c>
      <c r="AU1112" s="5" t="str">
        <f t="shared" si="19"/>
        <v>Low</v>
      </c>
      <c r="AV1112" s="5"/>
      <c r="AW1112" s="5"/>
      <c r="AX1112" s="5"/>
      <c r="AY1112" s="5"/>
      <c r="AZ1112" s="5"/>
    </row>
    <row r="1113" ht="14.25" customHeight="1">
      <c r="A1113" s="5">
        <v>1524.0</v>
      </c>
      <c r="B1113" s="5">
        <v>1983.0</v>
      </c>
      <c r="C1113" s="5" t="s">
        <v>70</v>
      </c>
      <c r="D1113" s="5" t="s">
        <v>47</v>
      </c>
      <c r="E1113" s="5">
        <v>81698.0</v>
      </c>
      <c r="F1113" s="2">
        <f t="shared" si="1"/>
        <v>81698</v>
      </c>
      <c r="G1113" s="5">
        <v>0.0</v>
      </c>
      <c r="H1113" s="5">
        <v>2.0</v>
      </c>
      <c r="I1113" s="5" t="s">
        <v>431</v>
      </c>
      <c r="J1113" s="2">
        <f t="array" ref="J1113">INDEX('Purchase Behaviour'!B:B,MATCH(A1113,'Purchase Behaviour'!A:A, 0))</f>
        <v>483.8060708</v>
      </c>
      <c r="K1113" s="2">
        <f t="array" ref="K1113">INDEX('Purchase Behaviour'!C:C, MATCH(A1113,'Purchase Behaviour'!A:A, 0))</f>
        <v>300.1569632</v>
      </c>
      <c r="L1113" s="2">
        <f t="array" ref="L1113">INDEX('Purchase Behaviour'!D:D, MATCH($A1113,'Purchase Behaviour'!$A:$A, 0))</f>
        <v>363.9084002</v>
      </c>
      <c r="M1113" s="2">
        <f t="array" ref="M1113">INDEX('Purchase Behaviour'!E:E, MATCH($A1113,'Purchase Behaviour'!$A:$A, 0))</f>
        <v>296.8561242</v>
      </c>
      <c r="N1113" s="2">
        <f t="array" ref="N1113">INDEX('Purchase Behaviour'!F:F, MATCH($A1113,'Purchase Behaviour'!$A:$A, 0))</f>
        <v>171.375499</v>
      </c>
      <c r="O1113" s="2">
        <f t="array" ref="O1113">INDEX('Purchase Behaviour'!G:G, MATCH($A1113,'Purchase Behaviour'!$A:$A, 0))</f>
        <v>397.2696141</v>
      </c>
      <c r="P1113" s="2">
        <f t="array" ref="P1113">INDEX('Purchase Behaviour'!H:H, MATCH($A1113,'Purchase Behaviour'!$A:$A, 0))</f>
        <v>1</v>
      </c>
      <c r="Q1113" s="2">
        <f t="array" ref="Q1113">INDEX('Purchase Behaviour'!I:I, MATCH($A1113,'Purchase Behaviour'!$A:$A, 0))</f>
        <v>8</v>
      </c>
      <c r="R1113" s="2">
        <f t="array" ref="R1113">INDEX('Purchase Behaviour'!J:J, MATCH($A1113,'Purchase Behaviour'!$A:$A, 0))</f>
        <v>2</v>
      </c>
      <c r="S1113" s="2">
        <f t="array" ref="S1113">INDEX('Purchase Behaviour'!K:K, MATCH($A1113,'Purchase Behaviour'!$A:$A, 0))</f>
        <v>5</v>
      </c>
      <c r="T1113" s="2">
        <f t="array" ref="T1113">INDEX('Purchase Behaviour'!L:L, MATCH($A1113,'Purchase Behaviour'!$A:$A, 0))</f>
        <v>5</v>
      </c>
      <c r="U1113" s="2">
        <f t="array" ref="U1113">INDEX('Purchase Behaviour'!M:M, MATCH($A1113,'Purchase Behaviour'!$A:$A, 0))</f>
        <v>1</v>
      </c>
      <c r="V1113" s="2">
        <f t="array" ref="V1113">INDEX('Campaign Performance'!B:B, MATCH(A1113,'Campaign Performance'!A:A, 0))</f>
        <v>0</v>
      </c>
      <c r="W1113" s="2">
        <f t="array" ref="W1113">INDEX('Campaign Performance'!C:C, MATCH($A1113,'Campaign Performance'!$A:$A, 0))</f>
        <v>0</v>
      </c>
      <c r="X1113" s="2">
        <f t="array" ref="X1113">INDEX('Campaign Performance'!D:D, MATCH($A1113,'Campaign Performance'!$A:$A, 0))</f>
        <v>0</v>
      </c>
      <c r="Y1113" s="2">
        <f t="array" ref="Y1113">INDEX('Campaign Performance'!E:E, MATCH($A1113,'Campaign Performance'!$A:$A, 0))</f>
        <v>1</v>
      </c>
      <c r="Z1113" s="2">
        <f t="array" ref="Z1113">INDEX('Campaign Performance'!F:F, MATCH($A1113,'Campaign Performance'!$A:$A, 0))</f>
        <v>0</v>
      </c>
      <c r="AA1113" s="2">
        <f t="array" ref="AA1113">INDEX('Campaign Performance'!G:G, MATCH($A1113,'Campaign Performance'!$A:$A, 0))</f>
        <v>0</v>
      </c>
      <c r="AB1113" s="2">
        <f t="array" ref="AB1113">INDEX('Campaign Performance'!H:H, MATCH($A1113,'Campaign Performance'!$A:$A, 0))</f>
        <v>1</v>
      </c>
      <c r="AC1113" s="5">
        <f t="shared" si="2"/>
        <v>42</v>
      </c>
      <c r="AD1113" s="5">
        <f t="shared" si="3"/>
        <v>12</v>
      </c>
      <c r="AE1113" s="5">
        <f t="shared" si="4"/>
        <v>2013.372672</v>
      </c>
      <c r="AF1113" s="5">
        <f t="shared" si="5"/>
        <v>1</v>
      </c>
      <c r="AG1113" s="5" t="str">
        <f t="shared" si="6"/>
        <v>Large family</v>
      </c>
      <c r="AH1113" s="5" t="str">
        <f t="shared" si="20"/>
        <v>High income</v>
      </c>
      <c r="AI1113" s="5" t="str">
        <f t="shared" si="7"/>
        <v>Yes</v>
      </c>
      <c r="AJ1113" s="5" t="str">
        <f t="shared" si="8"/>
        <v>Low Acceptance</v>
      </c>
      <c r="AK1113" s="5">
        <f t="shared" si="9"/>
        <v>3</v>
      </c>
      <c r="AL1113" s="5">
        <f t="shared" si="10"/>
        <v>0.1020433299</v>
      </c>
      <c r="AM1113" s="5">
        <f t="shared" si="11"/>
        <v>0.9898989899</v>
      </c>
      <c r="AN1113" s="5">
        <f t="shared" si="12"/>
        <v>0.2962962963</v>
      </c>
      <c r="AO1113" s="5">
        <f t="shared" si="13"/>
        <v>0.07142857143</v>
      </c>
      <c r="AP1113" s="5">
        <f t="shared" si="14"/>
        <v>0.25</v>
      </c>
      <c r="AQ1113" s="5">
        <f t="shared" si="15"/>
        <v>1</v>
      </c>
      <c r="AR1113" s="5">
        <f t="shared" si="16"/>
        <v>0.499067831</v>
      </c>
      <c r="AS1113" s="5">
        <f t="shared" si="17"/>
        <v>33</v>
      </c>
      <c r="AT1113" s="5">
        <f t="shared" si="18"/>
        <v>0.9857079053</v>
      </c>
      <c r="AU1113" s="5" t="str">
        <f t="shared" si="19"/>
        <v>High</v>
      </c>
      <c r="AV1113" s="5"/>
      <c r="AW1113" s="5"/>
      <c r="AX1113" s="5"/>
      <c r="AY1113" s="5"/>
      <c r="AZ1113" s="5"/>
    </row>
    <row r="1114" ht="14.25" customHeight="1">
      <c r="A1114" s="5">
        <v>10022.0</v>
      </c>
      <c r="B1114" s="5">
        <v>1973.0</v>
      </c>
      <c r="C1114" s="5" t="s">
        <v>53</v>
      </c>
      <c r="D1114" s="5" t="s">
        <v>47</v>
      </c>
      <c r="E1114" s="5">
        <v>54466.0</v>
      </c>
      <c r="F1114" s="2">
        <f t="shared" si="1"/>
        <v>54466</v>
      </c>
      <c r="G1114" s="5">
        <v>0.0</v>
      </c>
      <c r="H1114" s="5">
        <v>0.0</v>
      </c>
      <c r="I1114" s="5" t="s">
        <v>303</v>
      </c>
      <c r="J1114" s="2">
        <f t="array" ref="J1114">INDEX('Purchase Behaviour'!B:B,MATCH(A1114,'Purchase Behaviour'!A:A, 0))</f>
        <v>346.1594848</v>
      </c>
      <c r="K1114" s="2">
        <f t="array" ref="K1114">INDEX('Purchase Behaviour'!C:C, MATCH(A1114,'Purchase Behaviour'!A:A, 0))</f>
        <v>267.2295662</v>
      </c>
      <c r="L1114" s="2">
        <f t="array" ref="L1114">INDEX('Purchase Behaviour'!D:D, MATCH($A1114,'Purchase Behaviour'!$A:$A, 0))</f>
        <v>337.3246991</v>
      </c>
      <c r="M1114" s="2">
        <f t="array" ref="M1114">INDEX('Purchase Behaviour'!E:E, MATCH($A1114,'Purchase Behaviour'!$A:$A, 0))</f>
        <v>169.2304886</v>
      </c>
      <c r="N1114" s="2">
        <f t="array" ref="N1114">INDEX('Purchase Behaviour'!F:F, MATCH($A1114,'Purchase Behaviour'!$A:$A, 0))</f>
        <v>197.731739</v>
      </c>
      <c r="O1114" s="2">
        <f t="array" ref="O1114">INDEX('Purchase Behaviour'!G:G, MATCH($A1114,'Purchase Behaviour'!$A:$A, 0))</f>
        <v>152.6756925</v>
      </c>
      <c r="P1114" s="2">
        <f t="array" ref="P1114">INDEX('Purchase Behaviour'!H:H, MATCH($A1114,'Purchase Behaviour'!$A:$A, 0))</f>
        <v>1</v>
      </c>
      <c r="Q1114" s="2">
        <f t="array" ref="Q1114">INDEX('Purchase Behaviour'!I:I, MATCH($A1114,'Purchase Behaviour'!$A:$A, 0))</f>
        <v>1</v>
      </c>
      <c r="R1114" s="2">
        <f t="array" ref="R1114">INDEX('Purchase Behaviour'!J:J, MATCH($A1114,'Purchase Behaviour'!$A:$A, 0))</f>
        <v>0</v>
      </c>
      <c r="S1114" s="2">
        <f t="array" ref="S1114">INDEX('Purchase Behaviour'!K:K, MATCH($A1114,'Purchase Behaviour'!$A:$A, 0))</f>
        <v>2</v>
      </c>
      <c r="T1114" s="2">
        <f t="array" ref="T1114">INDEX('Purchase Behaviour'!L:L, MATCH($A1114,'Purchase Behaviour'!$A:$A, 0))</f>
        <v>5</v>
      </c>
      <c r="U1114" s="2">
        <f t="array" ref="U1114">INDEX('Purchase Behaviour'!M:M, MATCH($A1114,'Purchase Behaviour'!$A:$A, 0))</f>
        <v>78</v>
      </c>
      <c r="V1114" s="2">
        <f t="array" ref="V1114">INDEX('Campaign Performance'!B:B, MATCH(A1114,'Campaign Performance'!A:A, 0))</f>
        <v>0</v>
      </c>
      <c r="W1114" s="2">
        <f t="array" ref="W1114">INDEX('Campaign Performance'!C:C, MATCH($A1114,'Campaign Performance'!$A:$A, 0))</f>
        <v>0</v>
      </c>
      <c r="X1114" s="2">
        <f t="array" ref="X1114">INDEX('Campaign Performance'!D:D, MATCH($A1114,'Campaign Performance'!$A:$A, 0))</f>
        <v>0</v>
      </c>
      <c r="Y1114" s="2">
        <f t="array" ref="Y1114">INDEX('Campaign Performance'!E:E, MATCH($A1114,'Campaign Performance'!$A:$A, 0))</f>
        <v>0</v>
      </c>
      <c r="Z1114" s="2">
        <f t="array" ref="Z1114">INDEX('Campaign Performance'!F:F, MATCH($A1114,'Campaign Performance'!$A:$A, 0))</f>
        <v>0</v>
      </c>
      <c r="AA1114" s="2">
        <f t="array" ref="AA1114">INDEX('Campaign Performance'!G:G, MATCH($A1114,'Campaign Performance'!$A:$A, 0))</f>
        <v>0</v>
      </c>
      <c r="AB1114" s="2">
        <f t="array" ref="AB1114">INDEX('Campaign Performance'!H:H, MATCH($A1114,'Campaign Performance'!$A:$A, 0))</f>
        <v>0</v>
      </c>
      <c r="AC1114" s="5">
        <f t="shared" si="2"/>
        <v>52</v>
      </c>
      <c r="AD1114" s="5">
        <f t="shared" si="3"/>
        <v>11</v>
      </c>
      <c r="AE1114" s="5">
        <f t="shared" si="4"/>
        <v>1470.35167</v>
      </c>
      <c r="AF1114" s="5">
        <f t="shared" si="5"/>
        <v>0</v>
      </c>
      <c r="AG1114" s="5" t="str">
        <f t="shared" si="6"/>
        <v>No kids</v>
      </c>
      <c r="AH1114" s="5" t="str">
        <f t="shared" si="20"/>
        <v>High income</v>
      </c>
      <c r="AI1114" s="5" t="str">
        <f t="shared" si="7"/>
        <v>No</v>
      </c>
      <c r="AJ1114" s="5" t="str">
        <f t="shared" si="8"/>
        <v>No Acceptance</v>
      </c>
      <c r="AK1114" s="5">
        <f t="shared" si="9"/>
        <v>3</v>
      </c>
      <c r="AL1114" s="5">
        <f t="shared" si="10"/>
        <v>0.0745215144</v>
      </c>
      <c r="AM1114" s="5">
        <f t="shared" si="11"/>
        <v>0.2121212121</v>
      </c>
      <c r="AN1114" s="5">
        <f t="shared" si="12"/>
        <v>0.03703703704</v>
      </c>
      <c r="AO1114" s="5">
        <f t="shared" si="13"/>
        <v>0</v>
      </c>
      <c r="AP1114" s="5">
        <f t="shared" si="14"/>
        <v>0</v>
      </c>
      <c r="AQ1114" s="5">
        <f t="shared" si="15"/>
        <v>1</v>
      </c>
      <c r="AR1114" s="5">
        <f t="shared" si="16"/>
        <v>0.1878222978</v>
      </c>
      <c r="AS1114" s="5">
        <f t="shared" si="17"/>
        <v>1750</v>
      </c>
      <c r="AT1114" s="5">
        <f t="shared" si="18"/>
        <v>0.2188476999</v>
      </c>
      <c r="AU1114" s="5" t="str">
        <f t="shared" si="19"/>
        <v>Low</v>
      </c>
      <c r="AV1114" s="5"/>
      <c r="AW1114" s="5"/>
      <c r="AX1114" s="5"/>
      <c r="AY1114" s="5"/>
      <c r="AZ1114" s="5"/>
    </row>
    <row r="1115" ht="14.25" customHeight="1">
      <c r="A1115" s="5">
        <v>7451.0</v>
      </c>
      <c r="B1115" s="5">
        <v>1960.0</v>
      </c>
      <c r="C1115" s="5" t="s">
        <v>56</v>
      </c>
      <c r="D1115" s="5" t="s">
        <v>47</v>
      </c>
      <c r="E1115" s="5">
        <v>98777.0</v>
      </c>
      <c r="F1115" s="2">
        <f t="shared" si="1"/>
        <v>98777</v>
      </c>
      <c r="G1115" s="5">
        <v>0.0</v>
      </c>
      <c r="H1115" s="5">
        <v>0.0</v>
      </c>
      <c r="I1115" s="5" t="s">
        <v>467</v>
      </c>
      <c r="J1115" s="2">
        <f t="array" ref="J1115">INDEX('Purchase Behaviour'!B:B,MATCH(A1115,'Purchase Behaviour'!A:A, 0))</f>
        <v>528.0822561</v>
      </c>
      <c r="K1115" s="2">
        <f t="array" ref="K1115">INDEX('Purchase Behaviour'!C:C, MATCH(A1115,'Purchase Behaviour'!A:A, 0))</f>
        <v>424.6052225</v>
      </c>
      <c r="L1115" s="2">
        <f t="array" ref="L1115">INDEX('Purchase Behaviour'!D:D, MATCH($A1115,'Purchase Behaviour'!$A:$A, 0))</f>
        <v>418.941087</v>
      </c>
      <c r="M1115" s="2">
        <f t="array" ref="M1115">INDEX('Purchase Behaviour'!E:E, MATCH($A1115,'Purchase Behaviour'!$A:$A, 0))</f>
        <v>573.8232181</v>
      </c>
      <c r="N1115" s="2">
        <f t="array" ref="N1115">INDEX('Purchase Behaviour'!F:F, MATCH($A1115,'Purchase Behaviour'!$A:$A, 0))</f>
        <v>401.1055556</v>
      </c>
      <c r="O1115" s="2">
        <f t="array" ref="O1115">INDEX('Purchase Behaviour'!G:G, MATCH($A1115,'Purchase Behaviour'!$A:$A, 0))</f>
        <v>635.9375425</v>
      </c>
      <c r="P1115" s="2">
        <f t="array" ref="P1115">INDEX('Purchase Behaviour'!H:H, MATCH($A1115,'Purchase Behaviour'!$A:$A, 0))</f>
        <v>0</v>
      </c>
      <c r="Q1115" s="2">
        <f t="array" ref="Q1115">INDEX('Purchase Behaviour'!I:I, MATCH($A1115,'Purchase Behaviour'!$A:$A, 0))</f>
        <v>4</v>
      </c>
      <c r="R1115" s="2">
        <f t="array" ref="R1115">INDEX('Purchase Behaviour'!J:J, MATCH($A1115,'Purchase Behaviour'!$A:$A, 0))</f>
        <v>6</v>
      </c>
      <c r="S1115" s="2">
        <f t="array" ref="S1115">INDEX('Purchase Behaviour'!K:K, MATCH($A1115,'Purchase Behaviour'!$A:$A, 0))</f>
        <v>9</v>
      </c>
      <c r="T1115" s="2">
        <f t="array" ref="T1115">INDEX('Purchase Behaviour'!L:L, MATCH($A1115,'Purchase Behaviour'!$A:$A, 0))</f>
        <v>1</v>
      </c>
      <c r="U1115" s="2">
        <f t="array" ref="U1115">INDEX('Purchase Behaviour'!M:M, MATCH($A1115,'Purchase Behaviour'!$A:$A, 0))</f>
        <v>23</v>
      </c>
      <c r="V1115" s="2">
        <f t="array" ref="V1115">INDEX('Campaign Performance'!B:B, MATCH(A1115,'Campaign Performance'!A:A, 0))</f>
        <v>0</v>
      </c>
      <c r="W1115" s="2">
        <f t="array" ref="W1115">INDEX('Campaign Performance'!C:C, MATCH($A1115,'Campaign Performance'!$A:$A, 0))</f>
        <v>1</v>
      </c>
      <c r="X1115" s="2">
        <f t="array" ref="X1115">INDEX('Campaign Performance'!D:D, MATCH($A1115,'Campaign Performance'!$A:$A, 0))</f>
        <v>0</v>
      </c>
      <c r="Y1115" s="2">
        <f t="array" ref="Y1115">INDEX('Campaign Performance'!E:E, MATCH($A1115,'Campaign Performance'!$A:$A, 0))</f>
        <v>0</v>
      </c>
      <c r="Z1115" s="2">
        <f t="array" ref="Z1115">INDEX('Campaign Performance'!F:F, MATCH($A1115,'Campaign Performance'!$A:$A, 0))</f>
        <v>0</v>
      </c>
      <c r="AA1115" s="2">
        <f t="array" ref="AA1115">INDEX('Campaign Performance'!G:G, MATCH($A1115,'Campaign Performance'!$A:$A, 0))</f>
        <v>1</v>
      </c>
      <c r="AB1115" s="2">
        <f t="array" ref="AB1115">INDEX('Campaign Performance'!H:H, MATCH($A1115,'Campaign Performance'!$A:$A, 0))</f>
        <v>0</v>
      </c>
      <c r="AC1115" s="5">
        <f t="shared" si="2"/>
        <v>65</v>
      </c>
      <c r="AD1115" s="5">
        <f t="shared" si="3"/>
        <v>11</v>
      </c>
      <c r="AE1115" s="5">
        <f t="shared" si="4"/>
        <v>2982.494882</v>
      </c>
      <c r="AF1115" s="5">
        <f t="shared" si="5"/>
        <v>1</v>
      </c>
      <c r="AG1115" s="5" t="str">
        <f t="shared" si="6"/>
        <v>No kids</v>
      </c>
      <c r="AH1115" s="5" t="str">
        <f t="shared" si="20"/>
        <v>High income</v>
      </c>
      <c r="AI1115" s="5" t="str">
        <f t="shared" si="7"/>
        <v>No</v>
      </c>
      <c r="AJ1115" s="5" t="str">
        <f t="shared" si="8"/>
        <v>Low Acceptance</v>
      </c>
      <c r="AK1115" s="5">
        <f t="shared" si="9"/>
        <v>3</v>
      </c>
      <c r="AL1115" s="5">
        <f t="shared" si="10"/>
        <v>0.1511611404</v>
      </c>
      <c r="AM1115" s="5">
        <f t="shared" si="11"/>
        <v>0.7676767677</v>
      </c>
      <c r="AN1115" s="5">
        <f t="shared" si="12"/>
        <v>0.1481481481</v>
      </c>
      <c r="AO1115" s="5">
        <f t="shared" si="13"/>
        <v>0.2142857143</v>
      </c>
      <c r="AP1115" s="5">
        <f t="shared" si="14"/>
        <v>0.25</v>
      </c>
      <c r="AQ1115" s="5">
        <f t="shared" si="15"/>
        <v>1</v>
      </c>
      <c r="AR1115" s="5">
        <f t="shared" si="16"/>
        <v>0.4367441091</v>
      </c>
      <c r="AS1115" s="5">
        <f t="shared" si="17"/>
        <v>200</v>
      </c>
      <c r="AT1115" s="5">
        <f t="shared" si="18"/>
        <v>0.9111210362</v>
      </c>
      <c r="AU1115" s="5" t="str">
        <f t="shared" si="19"/>
        <v>High</v>
      </c>
      <c r="AV1115" s="5"/>
      <c r="AW1115" s="5"/>
      <c r="AX1115" s="5"/>
      <c r="AY1115" s="5"/>
      <c r="AZ1115" s="5"/>
    </row>
    <row r="1116" ht="14.25" customHeight="1">
      <c r="A1116" s="5">
        <v>11010.0</v>
      </c>
      <c r="B1116" s="5">
        <v>1984.0</v>
      </c>
      <c r="C1116" s="5" t="s">
        <v>53</v>
      </c>
      <c r="D1116" s="5" t="s">
        <v>47</v>
      </c>
      <c r="E1116" s="5">
        <v>16269.0</v>
      </c>
      <c r="F1116" s="2">
        <f t="shared" si="1"/>
        <v>16269</v>
      </c>
      <c r="G1116" s="5">
        <v>1.0</v>
      </c>
      <c r="H1116" s="5">
        <v>1.0</v>
      </c>
      <c r="I1116" s="5" t="s">
        <v>519</v>
      </c>
      <c r="J1116" s="2">
        <f t="array" ref="J1116">INDEX('Purchase Behaviour'!B:B,MATCH(A1116,'Purchase Behaviour'!A:A, 0))</f>
        <v>83.71661572</v>
      </c>
      <c r="K1116" s="2">
        <f t="array" ref="K1116">INDEX('Purchase Behaviour'!C:C, MATCH(A1116,'Purchase Behaviour'!A:A, 0))</f>
        <v>68.72517059</v>
      </c>
      <c r="L1116" s="2">
        <f t="array" ref="L1116">INDEX('Purchase Behaviour'!D:D, MATCH($A1116,'Purchase Behaviour'!$A:$A, 0))</f>
        <v>39.19454459</v>
      </c>
      <c r="M1116" s="2">
        <f t="array" ref="M1116">INDEX('Purchase Behaviour'!E:E, MATCH($A1116,'Purchase Behaviour'!$A:$A, 0))</f>
        <v>94.36888278</v>
      </c>
      <c r="N1116" s="2">
        <f t="array" ref="N1116">INDEX('Purchase Behaviour'!F:F, MATCH($A1116,'Purchase Behaviour'!$A:$A, 0))</f>
        <v>84.89434884</v>
      </c>
      <c r="O1116" s="2">
        <f t="array" ref="O1116">INDEX('Purchase Behaviour'!G:G, MATCH($A1116,'Purchase Behaviour'!$A:$A, 0))</f>
        <v>86.09337575</v>
      </c>
      <c r="P1116" s="2">
        <f t="array" ref="P1116">INDEX('Purchase Behaviour'!H:H, MATCH($A1116,'Purchase Behaviour'!$A:$A, 0))</f>
        <v>3</v>
      </c>
      <c r="Q1116" s="2">
        <f t="array" ref="Q1116">INDEX('Purchase Behaviour'!I:I, MATCH($A1116,'Purchase Behaviour'!$A:$A, 0))</f>
        <v>3</v>
      </c>
      <c r="R1116" s="2">
        <f t="array" ref="R1116">INDEX('Purchase Behaviour'!J:J, MATCH($A1116,'Purchase Behaviour'!$A:$A, 0))</f>
        <v>0</v>
      </c>
      <c r="S1116" s="2">
        <f t="array" ref="S1116">INDEX('Purchase Behaviour'!K:K, MATCH($A1116,'Purchase Behaviour'!$A:$A, 0))</f>
        <v>3</v>
      </c>
      <c r="T1116" s="2">
        <f t="array" ref="T1116">INDEX('Purchase Behaviour'!L:L, MATCH($A1116,'Purchase Behaviour'!$A:$A, 0))</f>
        <v>8</v>
      </c>
      <c r="U1116" s="2">
        <f t="array" ref="U1116">INDEX('Purchase Behaviour'!M:M, MATCH($A1116,'Purchase Behaviour'!$A:$A, 0))</f>
        <v>75</v>
      </c>
      <c r="V1116" s="2">
        <f t="array" ref="V1116">INDEX('Campaign Performance'!B:B, MATCH(A1116,'Campaign Performance'!A:A, 0))</f>
        <v>0</v>
      </c>
      <c r="W1116" s="2">
        <f t="array" ref="W1116">INDEX('Campaign Performance'!C:C, MATCH($A1116,'Campaign Performance'!$A:$A, 0))</f>
        <v>0</v>
      </c>
      <c r="X1116" s="2">
        <f t="array" ref="X1116">INDEX('Campaign Performance'!D:D, MATCH($A1116,'Campaign Performance'!$A:$A, 0))</f>
        <v>0</v>
      </c>
      <c r="Y1116" s="2">
        <f t="array" ref="Y1116">INDEX('Campaign Performance'!E:E, MATCH($A1116,'Campaign Performance'!$A:$A, 0))</f>
        <v>0</v>
      </c>
      <c r="Z1116" s="2">
        <f t="array" ref="Z1116">INDEX('Campaign Performance'!F:F, MATCH($A1116,'Campaign Performance'!$A:$A, 0))</f>
        <v>0</v>
      </c>
      <c r="AA1116" s="2">
        <f t="array" ref="AA1116">INDEX('Campaign Performance'!G:G, MATCH($A1116,'Campaign Performance'!$A:$A, 0))</f>
        <v>0</v>
      </c>
      <c r="AB1116" s="2">
        <f t="array" ref="AB1116">INDEX('Campaign Performance'!H:H, MATCH($A1116,'Campaign Performance'!$A:$A, 0))</f>
        <v>0</v>
      </c>
      <c r="AC1116" s="5">
        <f t="shared" si="2"/>
        <v>41</v>
      </c>
      <c r="AD1116" s="5">
        <f t="shared" si="3"/>
        <v>12</v>
      </c>
      <c r="AE1116" s="5">
        <f t="shared" si="4"/>
        <v>456.9929383</v>
      </c>
      <c r="AF1116" s="5">
        <f t="shared" si="5"/>
        <v>0</v>
      </c>
      <c r="AG1116" s="5" t="str">
        <f t="shared" si="6"/>
        <v>Large family</v>
      </c>
      <c r="AH1116" s="5" t="str">
        <f t="shared" si="20"/>
        <v>Low income</v>
      </c>
      <c r="AI1116" s="5" t="str">
        <f t="shared" si="7"/>
        <v>No</v>
      </c>
      <c r="AJ1116" s="5" t="str">
        <f t="shared" si="8"/>
        <v>No Acceptance</v>
      </c>
      <c r="AK1116" s="5">
        <f t="shared" si="9"/>
        <v>1</v>
      </c>
      <c r="AL1116" s="5">
        <f t="shared" si="10"/>
        <v>0.02316167385</v>
      </c>
      <c r="AM1116" s="5">
        <f t="shared" si="11"/>
        <v>0.2424242424</v>
      </c>
      <c r="AN1116" s="5">
        <f t="shared" si="12"/>
        <v>0.1111111111</v>
      </c>
      <c r="AO1116" s="5">
        <f t="shared" si="13"/>
        <v>0</v>
      </c>
      <c r="AP1116" s="5">
        <f t="shared" si="14"/>
        <v>0</v>
      </c>
      <c r="AQ1116" s="5">
        <f t="shared" si="15"/>
        <v>0</v>
      </c>
      <c r="AR1116" s="5">
        <f t="shared" si="16"/>
        <v>0.09518435786</v>
      </c>
      <c r="AS1116" s="5">
        <f t="shared" si="17"/>
        <v>2104</v>
      </c>
      <c r="AT1116" s="5">
        <f t="shared" si="18"/>
        <v>0.06074140241</v>
      </c>
      <c r="AU1116" s="5" t="str">
        <f t="shared" si="19"/>
        <v>Low</v>
      </c>
      <c r="AV1116" s="5"/>
      <c r="AW1116" s="5"/>
      <c r="AX1116" s="5"/>
      <c r="AY1116" s="5"/>
      <c r="AZ1116" s="5"/>
    </row>
    <row r="1117" ht="14.25" customHeight="1">
      <c r="A1117" s="5">
        <v>4356.0</v>
      </c>
      <c r="B1117" s="5">
        <v>1971.0</v>
      </c>
      <c r="C1117" s="5" t="s">
        <v>46</v>
      </c>
      <c r="D1117" s="5" t="s">
        <v>50</v>
      </c>
      <c r="E1117" s="5">
        <v>71819.0</v>
      </c>
      <c r="F1117" s="2">
        <f t="shared" si="1"/>
        <v>71819</v>
      </c>
      <c r="G1117" s="5">
        <v>0.0</v>
      </c>
      <c r="H1117" s="5">
        <v>0.0</v>
      </c>
      <c r="I1117" s="5" t="s">
        <v>176</v>
      </c>
      <c r="J1117" s="2">
        <f t="array" ref="J1117">INDEX('Purchase Behaviour'!B:B,MATCH(A1117,'Purchase Behaviour'!A:A, 0))</f>
        <v>383.5639982</v>
      </c>
      <c r="K1117" s="2">
        <f t="array" ref="K1117">INDEX('Purchase Behaviour'!C:C, MATCH(A1117,'Purchase Behaviour'!A:A, 0))</f>
        <v>285.4671782</v>
      </c>
      <c r="L1117" s="2">
        <f t="array" ref="L1117">INDEX('Purchase Behaviour'!D:D, MATCH($A1117,'Purchase Behaviour'!$A:$A, 0))</f>
        <v>327.0033689</v>
      </c>
      <c r="M1117" s="2">
        <f t="array" ref="M1117">INDEX('Purchase Behaviour'!E:E, MATCH($A1117,'Purchase Behaviour'!$A:$A, 0))</f>
        <v>293.2237411</v>
      </c>
      <c r="N1117" s="2">
        <f t="array" ref="N1117">INDEX('Purchase Behaviour'!F:F, MATCH($A1117,'Purchase Behaviour'!$A:$A, 0))</f>
        <v>481.1166108</v>
      </c>
      <c r="O1117" s="2">
        <f t="array" ref="O1117">INDEX('Purchase Behaviour'!G:G, MATCH($A1117,'Purchase Behaviour'!$A:$A, 0))</f>
        <v>313.3952587</v>
      </c>
      <c r="P1117" s="2">
        <f t="array" ref="P1117">INDEX('Purchase Behaviour'!H:H, MATCH($A1117,'Purchase Behaviour'!$A:$A, 0))</f>
        <v>3</v>
      </c>
      <c r="Q1117" s="2">
        <f t="array" ref="Q1117">INDEX('Purchase Behaviour'!I:I, MATCH($A1117,'Purchase Behaviour'!$A:$A, 0))</f>
        <v>3</v>
      </c>
      <c r="R1117" s="2">
        <f t="array" ref="R1117">INDEX('Purchase Behaviour'!J:J, MATCH($A1117,'Purchase Behaviour'!$A:$A, 0))</f>
        <v>3</v>
      </c>
      <c r="S1117" s="2">
        <f t="array" ref="S1117">INDEX('Purchase Behaviour'!K:K, MATCH($A1117,'Purchase Behaviour'!$A:$A, 0))</f>
        <v>5</v>
      </c>
      <c r="T1117" s="2">
        <f t="array" ref="T1117">INDEX('Purchase Behaviour'!L:L, MATCH($A1117,'Purchase Behaviour'!$A:$A, 0))</f>
        <v>6</v>
      </c>
      <c r="U1117" s="2">
        <f t="array" ref="U1117">INDEX('Purchase Behaviour'!M:M, MATCH($A1117,'Purchase Behaviour'!$A:$A, 0))</f>
        <v>70</v>
      </c>
      <c r="V1117" s="2">
        <f t="array" ref="V1117">INDEX('Campaign Performance'!B:B, MATCH(A1117,'Campaign Performance'!A:A, 0))</f>
        <v>0</v>
      </c>
      <c r="W1117" s="2">
        <f t="array" ref="W1117">INDEX('Campaign Performance'!C:C, MATCH($A1117,'Campaign Performance'!$A:$A, 0))</f>
        <v>1</v>
      </c>
      <c r="X1117" s="2">
        <f t="array" ref="X1117">INDEX('Campaign Performance'!D:D, MATCH($A1117,'Campaign Performance'!$A:$A, 0))</f>
        <v>1</v>
      </c>
      <c r="Y1117" s="2">
        <f t="array" ref="Y1117">INDEX('Campaign Performance'!E:E, MATCH($A1117,'Campaign Performance'!$A:$A, 0))</f>
        <v>0</v>
      </c>
      <c r="Z1117" s="2">
        <f t="array" ref="Z1117">INDEX('Campaign Performance'!F:F, MATCH($A1117,'Campaign Performance'!$A:$A, 0))</f>
        <v>0</v>
      </c>
      <c r="AA1117" s="2">
        <f t="array" ref="AA1117">INDEX('Campaign Performance'!G:G, MATCH($A1117,'Campaign Performance'!$A:$A, 0))</f>
        <v>0</v>
      </c>
      <c r="AB1117" s="2">
        <f t="array" ref="AB1117">INDEX('Campaign Performance'!H:H, MATCH($A1117,'Campaign Performance'!$A:$A, 0))</f>
        <v>0</v>
      </c>
      <c r="AC1117" s="5">
        <f t="shared" si="2"/>
        <v>54</v>
      </c>
      <c r="AD1117" s="5">
        <f t="shared" si="3"/>
        <v>12</v>
      </c>
      <c r="AE1117" s="5">
        <f t="shared" si="4"/>
        <v>2083.770156</v>
      </c>
      <c r="AF1117" s="5">
        <f t="shared" si="5"/>
        <v>2</v>
      </c>
      <c r="AG1117" s="5" t="str">
        <f t="shared" si="6"/>
        <v>No kids</v>
      </c>
      <c r="AH1117" s="5" t="str">
        <f t="shared" si="20"/>
        <v>High income</v>
      </c>
      <c r="AI1117" s="5" t="str">
        <f t="shared" si="7"/>
        <v>No</v>
      </c>
      <c r="AJ1117" s="5" t="str">
        <f t="shared" si="8"/>
        <v>Mid Acceptance</v>
      </c>
      <c r="AK1117" s="5">
        <f t="shared" si="9"/>
        <v>3</v>
      </c>
      <c r="AL1117" s="5">
        <f t="shared" si="10"/>
        <v>0.1056112703</v>
      </c>
      <c r="AM1117" s="5">
        <f t="shared" si="11"/>
        <v>0.2929292929</v>
      </c>
      <c r="AN1117" s="5">
        <f t="shared" si="12"/>
        <v>0.1111111111</v>
      </c>
      <c r="AO1117" s="5">
        <f t="shared" si="13"/>
        <v>0.1071428571</v>
      </c>
      <c r="AP1117" s="5">
        <f t="shared" si="14"/>
        <v>0.5</v>
      </c>
      <c r="AQ1117" s="5">
        <f t="shared" si="15"/>
        <v>1</v>
      </c>
      <c r="AR1117" s="5">
        <f t="shared" si="16"/>
        <v>0.2916625578</v>
      </c>
      <c r="AS1117" s="5">
        <f t="shared" si="17"/>
        <v>1022</v>
      </c>
      <c r="AT1117" s="5">
        <f t="shared" si="18"/>
        <v>0.543992854</v>
      </c>
      <c r="AU1117" s="5" t="str">
        <f t="shared" si="19"/>
        <v>Mid</v>
      </c>
      <c r="AV1117" s="5"/>
      <c r="AW1117" s="5"/>
      <c r="AX1117" s="5"/>
      <c r="AY1117" s="5"/>
      <c r="AZ1117" s="5"/>
    </row>
    <row r="1118" ht="14.25" customHeight="1">
      <c r="A1118" s="5">
        <v>3885.0</v>
      </c>
      <c r="B1118" s="5">
        <v>1983.0</v>
      </c>
      <c r="C1118" s="5" t="s">
        <v>53</v>
      </c>
      <c r="D1118" s="5" t="s">
        <v>54</v>
      </c>
      <c r="E1118" s="5">
        <v>33569.0</v>
      </c>
      <c r="F1118" s="2">
        <f t="shared" si="1"/>
        <v>33569</v>
      </c>
      <c r="G1118" s="5">
        <v>1.0</v>
      </c>
      <c r="H1118" s="5">
        <v>1.0</v>
      </c>
      <c r="I1118" s="5" t="s">
        <v>343</v>
      </c>
      <c r="J1118" s="2">
        <f t="array" ref="J1118">INDEX('Purchase Behaviour'!B:B,MATCH(A1118,'Purchase Behaviour'!A:A, 0))</f>
        <v>128.7965952</v>
      </c>
      <c r="K1118" s="2">
        <f t="array" ref="K1118">INDEX('Purchase Behaviour'!C:C, MATCH(A1118,'Purchase Behaviour'!A:A, 0))</f>
        <v>228.4104331</v>
      </c>
      <c r="L1118" s="2">
        <f t="array" ref="L1118">INDEX('Purchase Behaviour'!D:D, MATCH($A1118,'Purchase Behaviour'!$A:$A, 0))</f>
        <v>222.8184574</v>
      </c>
      <c r="M1118" s="2">
        <f t="array" ref="M1118">INDEX('Purchase Behaviour'!E:E, MATCH($A1118,'Purchase Behaviour'!$A:$A, 0))</f>
        <v>172.7753644</v>
      </c>
      <c r="N1118" s="2">
        <f t="array" ref="N1118">INDEX('Purchase Behaviour'!F:F, MATCH($A1118,'Purchase Behaviour'!$A:$A, 0))</f>
        <v>153.9504147</v>
      </c>
      <c r="O1118" s="2">
        <f t="array" ref="O1118">INDEX('Purchase Behaviour'!G:G, MATCH($A1118,'Purchase Behaviour'!$A:$A, 0))</f>
        <v>141.1167467</v>
      </c>
      <c r="P1118" s="2">
        <f t="array" ref="P1118">INDEX('Purchase Behaviour'!H:H, MATCH($A1118,'Purchase Behaviour'!$A:$A, 0))</f>
        <v>1</v>
      </c>
      <c r="Q1118" s="2">
        <f t="array" ref="Q1118">INDEX('Purchase Behaviour'!I:I, MATCH($A1118,'Purchase Behaviour'!$A:$A, 0))</f>
        <v>1</v>
      </c>
      <c r="R1118" s="2">
        <f t="array" ref="R1118">INDEX('Purchase Behaviour'!J:J, MATCH($A1118,'Purchase Behaviour'!$A:$A, 0))</f>
        <v>1</v>
      </c>
      <c r="S1118" s="2">
        <f t="array" ref="S1118">INDEX('Purchase Behaviour'!K:K, MATCH($A1118,'Purchase Behaviour'!$A:$A, 0))</f>
        <v>2</v>
      </c>
      <c r="T1118" s="2">
        <f t="array" ref="T1118">INDEX('Purchase Behaviour'!L:L, MATCH($A1118,'Purchase Behaviour'!$A:$A, 0))</f>
        <v>8</v>
      </c>
      <c r="U1118" s="2">
        <f t="array" ref="U1118">INDEX('Purchase Behaviour'!M:M, MATCH($A1118,'Purchase Behaviour'!$A:$A, 0))</f>
        <v>10</v>
      </c>
      <c r="V1118" s="2">
        <f t="array" ref="V1118">INDEX('Campaign Performance'!B:B, MATCH(A1118,'Campaign Performance'!A:A, 0))</f>
        <v>1</v>
      </c>
      <c r="W1118" s="2">
        <f t="array" ref="W1118">INDEX('Campaign Performance'!C:C, MATCH($A1118,'Campaign Performance'!$A:$A, 0))</f>
        <v>0</v>
      </c>
      <c r="X1118" s="2">
        <f t="array" ref="X1118">INDEX('Campaign Performance'!D:D, MATCH($A1118,'Campaign Performance'!$A:$A, 0))</f>
        <v>0</v>
      </c>
      <c r="Y1118" s="2">
        <f t="array" ref="Y1118">INDEX('Campaign Performance'!E:E, MATCH($A1118,'Campaign Performance'!$A:$A, 0))</f>
        <v>0</v>
      </c>
      <c r="Z1118" s="2">
        <f t="array" ref="Z1118">INDEX('Campaign Performance'!F:F, MATCH($A1118,'Campaign Performance'!$A:$A, 0))</f>
        <v>0</v>
      </c>
      <c r="AA1118" s="2">
        <f t="array" ref="AA1118">INDEX('Campaign Performance'!G:G, MATCH($A1118,'Campaign Performance'!$A:$A, 0))</f>
        <v>0</v>
      </c>
      <c r="AB1118" s="2">
        <f t="array" ref="AB1118">INDEX('Campaign Performance'!H:H, MATCH($A1118,'Campaign Performance'!$A:$A, 0))</f>
        <v>1</v>
      </c>
      <c r="AC1118" s="5">
        <f t="shared" si="2"/>
        <v>42</v>
      </c>
      <c r="AD1118" s="5">
        <f t="shared" si="3"/>
        <v>12</v>
      </c>
      <c r="AE1118" s="5">
        <f t="shared" si="4"/>
        <v>1047.868011</v>
      </c>
      <c r="AF1118" s="5">
        <f t="shared" si="5"/>
        <v>1</v>
      </c>
      <c r="AG1118" s="5" t="str">
        <f t="shared" si="6"/>
        <v>Large family</v>
      </c>
      <c r="AH1118" s="5" t="str">
        <f t="shared" si="20"/>
        <v>Mid income</v>
      </c>
      <c r="AI1118" s="5" t="str">
        <f t="shared" si="7"/>
        <v>Yes</v>
      </c>
      <c r="AJ1118" s="5" t="str">
        <f t="shared" si="8"/>
        <v>Low Acceptance</v>
      </c>
      <c r="AK1118" s="5">
        <f t="shared" si="9"/>
        <v>2</v>
      </c>
      <c r="AL1118" s="5">
        <f t="shared" si="10"/>
        <v>0.05310886686</v>
      </c>
      <c r="AM1118" s="5">
        <f t="shared" si="11"/>
        <v>0.898989899</v>
      </c>
      <c r="AN1118" s="5">
        <f t="shared" si="12"/>
        <v>0.03703703704</v>
      </c>
      <c r="AO1118" s="5">
        <f t="shared" si="13"/>
        <v>0.03571428571</v>
      </c>
      <c r="AP1118" s="5">
        <f t="shared" si="14"/>
        <v>0.25</v>
      </c>
      <c r="AQ1118" s="5">
        <f t="shared" si="15"/>
        <v>0.5</v>
      </c>
      <c r="AR1118" s="5">
        <f t="shared" si="16"/>
        <v>0.3671011705</v>
      </c>
      <c r="AS1118" s="5">
        <f t="shared" si="17"/>
        <v>494</v>
      </c>
      <c r="AT1118" s="5">
        <f t="shared" si="18"/>
        <v>0.7798124163</v>
      </c>
      <c r="AU1118" s="5" t="str">
        <f t="shared" si="19"/>
        <v>High</v>
      </c>
      <c r="AV1118" s="5"/>
      <c r="AW1118" s="5"/>
      <c r="AX1118" s="5"/>
      <c r="AY1118" s="5"/>
      <c r="AZ1118" s="5"/>
    </row>
    <row r="1119" ht="14.25" customHeight="1">
      <c r="A1119" s="5">
        <v>1175.0</v>
      </c>
      <c r="B1119" s="5">
        <v>1983.0</v>
      </c>
      <c r="C1119" s="5" t="s">
        <v>56</v>
      </c>
      <c r="D1119" s="5" t="s">
        <v>54</v>
      </c>
      <c r="E1119" s="5">
        <v>36262.0</v>
      </c>
      <c r="F1119" s="2">
        <f t="shared" si="1"/>
        <v>36262</v>
      </c>
      <c r="G1119" s="5">
        <v>0.0</v>
      </c>
      <c r="H1119" s="5">
        <v>2.0</v>
      </c>
      <c r="I1119" s="5" t="s">
        <v>594</v>
      </c>
      <c r="J1119" s="2">
        <f t="array" ref="J1119">INDEX('Purchase Behaviour'!B:B,MATCH(A1119,'Purchase Behaviour'!A:A, 0))</f>
        <v>171.0699172</v>
      </c>
      <c r="K1119" s="2">
        <f t="array" ref="K1119">INDEX('Purchase Behaviour'!C:C, MATCH(A1119,'Purchase Behaviour'!A:A, 0))</f>
        <v>124.9443084</v>
      </c>
      <c r="L1119" s="2">
        <f t="array" ref="L1119">INDEX('Purchase Behaviour'!D:D, MATCH($A1119,'Purchase Behaviour'!$A:$A, 0))</f>
        <v>200.3498345</v>
      </c>
      <c r="M1119" s="2">
        <f t="array" ref="M1119">INDEX('Purchase Behaviour'!E:E, MATCH($A1119,'Purchase Behaviour'!$A:$A, 0))</f>
        <v>265.2645764</v>
      </c>
      <c r="N1119" s="2">
        <f t="array" ref="N1119">INDEX('Purchase Behaviour'!F:F, MATCH($A1119,'Purchase Behaviour'!$A:$A, 0))</f>
        <v>204.7502497</v>
      </c>
      <c r="O1119" s="2">
        <f t="array" ref="O1119">INDEX('Purchase Behaviour'!G:G, MATCH($A1119,'Purchase Behaviour'!$A:$A, 0))</f>
        <v>112.2557749</v>
      </c>
      <c r="P1119" s="2">
        <f t="array" ref="P1119">INDEX('Purchase Behaviour'!H:H, MATCH($A1119,'Purchase Behaviour'!$A:$A, 0))</f>
        <v>1</v>
      </c>
      <c r="Q1119" s="2">
        <f t="array" ref="Q1119">INDEX('Purchase Behaviour'!I:I, MATCH($A1119,'Purchase Behaviour'!$A:$A, 0))</f>
        <v>3</v>
      </c>
      <c r="R1119" s="2">
        <f t="array" ref="R1119">INDEX('Purchase Behaviour'!J:J, MATCH($A1119,'Purchase Behaviour'!$A:$A, 0))</f>
        <v>5</v>
      </c>
      <c r="S1119" s="2">
        <f t="array" ref="S1119">INDEX('Purchase Behaviour'!K:K, MATCH($A1119,'Purchase Behaviour'!$A:$A, 0))</f>
        <v>3</v>
      </c>
      <c r="T1119" s="2">
        <f t="array" ref="T1119">INDEX('Purchase Behaviour'!L:L, MATCH($A1119,'Purchase Behaviour'!$A:$A, 0))</f>
        <v>6</v>
      </c>
      <c r="U1119" s="2">
        <f t="array" ref="U1119">INDEX('Purchase Behaviour'!M:M, MATCH($A1119,'Purchase Behaviour'!$A:$A, 0))</f>
        <v>24</v>
      </c>
      <c r="V1119" s="2">
        <f t="array" ref="V1119">INDEX('Campaign Performance'!B:B, MATCH(A1119,'Campaign Performance'!A:A, 0))</f>
        <v>1</v>
      </c>
      <c r="W1119" s="2">
        <f t="array" ref="W1119">INDEX('Campaign Performance'!C:C, MATCH($A1119,'Campaign Performance'!$A:$A, 0))</f>
        <v>0</v>
      </c>
      <c r="X1119" s="2">
        <f t="array" ref="X1119">INDEX('Campaign Performance'!D:D, MATCH($A1119,'Campaign Performance'!$A:$A, 0))</f>
        <v>0</v>
      </c>
      <c r="Y1119" s="2">
        <f t="array" ref="Y1119">INDEX('Campaign Performance'!E:E, MATCH($A1119,'Campaign Performance'!$A:$A, 0))</f>
        <v>0</v>
      </c>
      <c r="Z1119" s="2">
        <f t="array" ref="Z1119">INDEX('Campaign Performance'!F:F, MATCH($A1119,'Campaign Performance'!$A:$A, 0))</f>
        <v>0</v>
      </c>
      <c r="AA1119" s="2">
        <f t="array" ref="AA1119">INDEX('Campaign Performance'!G:G, MATCH($A1119,'Campaign Performance'!$A:$A, 0))</f>
        <v>0</v>
      </c>
      <c r="AB1119" s="2">
        <f t="array" ref="AB1119">INDEX('Campaign Performance'!H:H, MATCH($A1119,'Campaign Performance'!$A:$A, 0))</f>
        <v>1</v>
      </c>
      <c r="AC1119" s="5">
        <f t="shared" si="2"/>
        <v>42</v>
      </c>
      <c r="AD1119" s="5">
        <f t="shared" si="3"/>
        <v>12</v>
      </c>
      <c r="AE1119" s="5">
        <f t="shared" si="4"/>
        <v>1078.634661</v>
      </c>
      <c r="AF1119" s="5">
        <f t="shared" si="5"/>
        <v>1</v>
      </c>
      <c r="AG1119" s="5" t="str">
        <f t="shared" si="6"/>
        <v>Large family</v>
      </c>
      <c r="AH1119" s="5" t="str">
        <f t="shared" si="20"/>
        <v>Mid income</v>
      </c>
      <c r="AI1119" s="5" t="str">
        <f t="shared" si="7"/>
        <v>Yes</v>
      </c>
      <c r="AJ1119" s="5" t="str">
        <f t="shared" si="8"/>
        <v>Low Acceptance</v>
      </c>
      <c r="AK1119" s="5">
        <f t="shared" si="9"/>
        <v>2</v>
      </c>
      <c r="AL1119" s="5">
        <f t="shared" si="10"/>
        <v>0.05466820629</v>
      </c>
      <c r="AM1119" s="5">
        <f t="shared" si="11"/>
        <v>0.7575757576</v>
      </c>
      <c r="AN1119" s="5">
        <f t="shared" si="12"/>
        <v>0.1111111111</v>
      </c>
      <c r="AO1119" s="5">
        <f t="shared" si="13"/>
        <v>0.1785714286</v>
      </c>
      <c r="AP1119" s="5">
        <f t="shared" si="14"/>
        <v>0.25</v>
      </c>
      <c r="AQ1119" s="5">
        <f t="shared" si="15"/>
        <v>0.5</v>
      </c>
      <c r="AR1119" s="5">
        <f t="shared" si="16"/>
        <v>0.3504635884</v>
      </c>
      <c r="AS1119" s="5">
        <f t="shared" si="17"/>
        <v>603</v>
      </c>
      <c r="AT1119" s="5">
        <f t="shared" si="18"/>
        <v>0.7311299687</v>
      </c>
      <c r="AU1119" s="5" t="str">
        <f t="shared" si="19"/>
        <v>Mid</v>
      </c>
      <c r="AV1119" s="5"/>
      <c r="AW1119" s="5"/>
      <c r="AX1119" s="5"/>
      <c r="AY1119" s="5"/>
      <c r="AZ1119" s="5"/>
    </row>
    <row r="1120" ht="14.25" customHeight="1">
      <c r="A1120" s="5">
        <v>880.0</v>
      </c>
      <c r="B1120" s="5">
        <v>1966.0</v>
      </c>
      <c r="C1120" s="5" t="s">
        <v>64</v>
      </c>
      <c r="D1120" s="5" t="s">
        <v>50</v>
      </c>
      <c r="E1120" s="5">
        <v>22634.0</v>
      </c>
      <c r="F1120" s="2">
        <f t="shared" si="1"/>
        <v>22634</v>
      </c>
      <c r="G1120" s="5">
        <v>0.0</v>
      </c>
      <c r="H1120" s="5">
        <v>1.0</v>
      </c>
      <c r="I1120" s="5" t="s">
        <v>595</v>
      </c>
      <c r="J1120" s="2">
        <f t="array" ref="J1120">INDEX('Purchase Behaviour'!B:B,MATCH(A1120,'Purchase Behaviour'!A:A, 0))</f>
        <v>124.0746621</v>
      </c>
      <c r="K1120" s="2">
        <f t="array" ref="K1120">INDEX('Purchase Behaviour'!C:C, MATCH(A1120,'Purchase Behaviour'!A:A, 0))</f>
        <v>115.0444227</v>
      </c>
      <c r="L1120" s="2">
        <f t="array" ref="L1120">INDEX('Purchase Behaviour'!D:D, MATCH($A1120,'Purchase Behaviour'!$A:$A, 0))</f>
        <v>123.7694761</v>
      </c>
      <c r="M1120" s="2">
        <f t="array" ref="M1120">INDEX('Purchase Behaviour'!E:E, MATCH($A1120,'Purchase Behaviour'!$A:$A, 0))</f>
        <v>79.89875782</v>
      </c>
      <c r="N1120" s="2">
        <f t="array" ref="N1120">INDEX('Purchase Behaviour'!F:F, MATCH($A1120,'Purchase Behaviour'!$A:$A, 0))</f>
        <v>108.4187026</v>
      </c>
      <c r="O1120" s="2">
        <f t="array" ref="O1120">INDEX('Purchase Behaviour'!G:G, MATCH($A1120,'Purchase Behaviour'!$A:$A, 0))</f>
        <v>138.9076871</v>
      </c>
      <c r="P1120" s="2">
        <f t="array" ref="P1120">INDEX('Purchase Behaviour'!H:H, MATCH($A1120,'Purchase Behaviour'!$A:$A, 0))</f>
        <v>1</v>
      </c>
      <c r="Q1120" s="2">
        <f t="array" ref="Q1120">INDEX('Purchase Behaviour'!I:I, MATCH($A1120,'Purchase Behaviour'!$A:$A, 0))</f>
        <v>2</v>
      </c>
      <c r="R1120" s="2">
        <f t="array" ref="R1120">INDEX('Purchase Behaviour'!J:J, MATCH($A1120,'Purchase Behaviour'!$A:$A, 0))</f>
        <v>1</v>
      </c>
      <c r="S1120" s="2">
        <f t="array" ref="S1120">INDEX('Purchase Behaviour'!K:K, MATCH($A1120,'Purchase Behaviour'!$A:$A, 0))</f>
        <v>2</v>
      </c>
      <c r="T1120" s="2">
        <f t="array" ref="T1120">INDEX('Purchase Behaviour'!L:L, MATCH($A1120,'Purchase Behaviour'!$A:$A, 0))</f>
        <v>8</v>
      </c>
      <c r="U1120" s="2">
        <f t="array" ref="U1120">INDEX('Purchase Behaviour'!M:M, MATCH($A1120,'Purchase Behaviour'!$A:$A, 0))</f>
        <v>47</v>
      </c>
      <c r="V1120" s="2">
        <f t="array" ref="V1120">INDEX('Campaign Performance'!B:B, MATCH(A1120,'Campaign Performance'!A:A, 0))</f>
        <v>0</v>
      </c>
      <c r="W1120" s="2">
        <f t="array" ref="W1120">INDEX('Campaign Performance'!C:C, MATCH($A1120,'Campaign Performance'!$A:$A, 0))</f>
        <v>0</v>
      </c>
      <c r="X1120" s="2">
        <f t="array" ref="X1120">INDEX('Campaign Performance'!D:D, MATCH($A1120,'Campaign Performance'!$A:$A, 0))</f>
        <v>0</v>
      </c>
      <c r="Y1120" s="2">
        <f t="array" ref="Y1120">INDEX('Campaign Performance'!E:E, MATCH($A1120,'Campaign Performance'!$A:$A, 0))</f>
        <v>0</v>
      </c>
      <c r="Z1120" s="2">
        <f t="array" ref="Z1120">INDEX('Campaign Performance'!F:F, MATCH($A1120,'Campaign Performance'!$A:$A, 0))</f>
        <v>0</v>
      </c>
      <c r="AA1120" s="2">
        <f t="array" ref="AA1120">INDEX('Campaign Performance'!G:G, MATCH($A1120,'Campaign Performance'!$A:$A, 0))</f>
        <v>1</v>
      </c>
      <c r="AB1120" s="2">
        <f t="array" ref="AB1120">INDEX('Campaign Performance'!H:H, MATCH($A1120,'Campaign Performance'!$A:$A, 0))</f>
        <v>0</v>
      </c>
      <c r="AC1120" s="5">
        <f t="shared" si="2"/>
        <v>59</v>
      </c>
      <c r="AD1120" s="5">
        <f t="shared" si="3"/>
        <v>12</v>
      </c>
      <c r="AE1120" s="5">
        <f t="shared" si="4"/>
        <v>690.1137084</v>
      </c>
      <c r="AF1120" s="5">
        <f t="shared" si="5"/>
        <v>0</v>
      </c>
      <c r="AG1120" s="5" t="str">
        <f t="shared" si="6"/>
        <v>Small family</v>
      </c>
      <c r="AH1120" s="5" t="str">
        <f t="shared" si="20"/>
        <v>Low income</v>
      </c>
      <c r="AI1120" s="5" t="str">
        <f t="shared" si="7"/>
        <v>No</v>
      </c>
      <c r="AJ1120" s="5" t="str">
        <f t="shared" si="8"/>
        <v>No Acceptance</v>
      </c>
      <c r="AK1120" s="5">
        <f t="shared" si="9"/>
        <v>1</v>
      </c>
      <c r="AL1120" s="5">
        <f t="shared" si="10"/>
        <v>0.03497688322</v>
      </c>
      <c r="AM1120" s="5">
        <f t="shared" si="11"/>
        <v>0.5252525253</v>
      </c>
      <c r="AN1120" s="5">
        <f t="shared" si="12"/>
        <v>0.07407407407</v>
      </c>
      <c r="AO1120" s="5">
        <f t="shared" si="13"/>
        <v>0.03571428571</v>
      </c>
      <c r="AP1120" s="5">
        <f t="shared" si="14"/>
        <v>0</v>
      </c>
      <c r="AQ1120" s="5">
        <f t="shared" si="15"/>
        <v>0</v>
      </c>
      <c r="AR1120" s="5">
        <f t="shared" si="16"/>
        <v>0.1810025181</v>
      </c>
      <c r="AS1120" s="5">
        <f t="shared" si="17"/>
        <v>1794</v>
      </c>
      <c r="AT1120" s="5">
        <f t="shared" si="18"/>
        <v>0.1991960697</v>
      </c>
      <c r="AU1120" s="5" t="str">
        <f t="shared" si="19"/>
        <v>Low</v>
      </c>
      <c r="AV1120" s="5"/>
      <c r="AW1120" s="5"/>
      <c r="AX1120" s="5"/>
      <c r="AY1120" s="5"/>
      <c r="AZ1120" s="5"/>
    </row>
    <row r="1121" ht="14.25" customHeight="1">
      <c r="A1121" s="5">
        <v>2320.0</v>
      </c>
      <c r="B1121" s="5">
        <v>1978.0</v>
      </c>
      <c r="C1121" s="5" t="s">
        <v>70</v>
      </c>
      <c r="D1121" s="5" t="s">
        <v>54</v>
      </c>
      <c r="E1121" s="5">
        <v>47025.0</v>
      </c>
      <c r="F1121" s="2">
        <f t="shared" si="1"/>
        <v>47025</v>
      </c>
      <c r="G1121" s="5">
        <v>1.0</v>
      </c>
      <c r="H1121" s="5">
        <v>0.0</v>
      </c>
      <c r="I1121" s="5" t="s">
        <v>187</v>
      </c>
      <c r="J1121" s="2">
        <f t="array" ref="J1121">INDEX('Purchase Behaviour'!B:B,MATCH(A1121,'Purchase Behaviour'!A:A, 0))</f>
        <v>147.9679358</v>
      </c>
      <c r="K1121" s="2">
        <f t="array" ref="K1121">INDEX('Purchase Behaviour'!C:C, MATCH(A1121,'Purchase Behaviour'!A:A, 0))</f>
        <v>192.6732631</v>
      </c>
      <c r="L1121" s="2">
        <f t="array" ref="L1121">INDEX('Purchase Behaviour'!D:D, MATCH($A1121,'Purchase Behaviour'!$A:$A, 0))</f>
        <v>204.2852842</v>
      </c>
      <c r="M1121" s="2">
        <f t="array" ref="M1121">INDEX('Purchase Behaviour'!E:E, MATCH($A1121,'Purchase Behaviour'!$A:$A, 0))</f>
        <v>296.8980511</v>
      </c>
      <c r="N1121" s="2">
        <f t="array" ref="N1121">INDEX('Purchase Behaviour'!F:F, MATCH($A1121,'Purchase Behaviour'!$A:$A, 0))</f>
        <v>307.6361292</v>
      </c>
      <c r="O1121" s="2">
        <f t="array" ref="O1121">INDEX('Purchase Behaviour'!G:G, MATCH($A1121,'Purchase Behaviour'!$A:$A, 0))</f>
        <v>87.11506043</v>
      </c>
      <c r="P1121" s="2">
        <f t="array" ref="P1121">INDEX('Purchase Behaviour'!H:H, MATCH($A1121,'Purchase Behaviour'!$A:$A, 0))</f>
        <v>5</v>
      </c>
      <c r="Q1121" s="2">
        <f t="array" ref="Q1121">INDEX('Purchase Behaviour'!I:I, MATCH($A1121,'Purchase Behaviour'!$A:$A, 0))</f>
        <v>11</v>
      </c>
      <c r="R1121" s="2">
        <f t="array" ref="R1121">INDEX('Purchase Behaviour'!J:J, MATCH($A1121,'Purchase Behaviour'!$A:$A, 0))</f>
        <v>1</v>
      </c>
      <c r="S1121" s="2">
        <f t="array" ref="S1121">INDEX('Purchase Behaviour'!K:K, MATCH($A1121,'Purchase Behaviour'!$A:$A, 0))</f>
        <v>6</v>
      </c>
      <c r="T1121" s="2">
        <f t="array" ref="T1121">INDEX('Purchase Behaviour'!L:L, MATCH($A1121,'Purchase Behaviour'!$A:$A, 0))</f>
        <v>9</v>
      </c>
      <c r="U1121" s="2">
        <f t="array" ref="U1121">INDEX('Purchase Behaviour'!M:M, MATCH($A1121,'Purchase Behaviour'!$A:$A, 0))</f>
        <v>98</v>
      </c>
      <c r="V1121" s="2">
        <f t="array" ref="V1121">INDEX('Campaign Performance'!B:B, MATCH(A1121,'Campaign Performance'!A:A, 0))</f>
        <v>0</v>
      </c>
      <c r="W1121" s="2">
        <f t="array" ref="W1121">INDEX('Campaign Performance'!C:C, MATCH($A1121,'Campaign Performance'!$A:$A, 0))</f>
        <v>0</v>
      </c>
      <c r="X1121" s="2">
        <f t="array" ref="X1121">INDEX('Campaign Performance'!D:D, MATCH($A1121,'Campaign Performance'!$A:$A, 0))</f>
        <v>0</v>
      </c>
      <c r="Y1121" s="2">
        <f t="array" ref="Y1121">INDEX('Campaign Performance'!E:E, MATCH($A1121,'Campaign Performance'!$A:$A, 0))</f>
        <v>0</v>
      </c>
      <c r="Z1121" s="2">
        <f t="array" ref="Z1121">INDEX('Campaign Performance'!F:F, MATCH($A1121,'Campaign Performance'!$A:$A, 0))</f>
        <v>0</v>
      </c>
      <c r="AA1121" s="2">
        <f t="array" ref="AA1121">INDEX('Campaign Performance'!G:G, MATCH($A1121,'Campaign Performance'!$A:$A, 0))</f>
        <v>0</v>
      </c>
      <c r="AB1121" s="2">
        <f t="array" ref="AB1121">INDEX('Campaign Performance'!H:H, MATCH($A1121,'Campaign Performance'!$A:$A, 0))</f>
        <v>0</v>
      </c>
      <c r="AC1121" s="5">
        <f t="shared" si="2"/>
        <v>47</v>
      </c>
      <c r="AD1121" s="5">
        <f t="shared" si="3"/>
        <v>12</v>
      </c>
      <c r="AE1121" s="5">
        <f t="shared" si="4"/>
        <v>1236.575724</v>
      </c>
      <c r="AF1121" s="5">
        <f t="shared" si="5"/>
        <v>0</v>
      </c>
      <c r="AG1121" s="5" t="str">
        <f t="shared" si="6"/>
        <v>Small family</v>
      </c>
      <c r="AH1121" s="5" t="str">
        <f t="shared" si="20"/>
        <v>Mid income</v>
      </c>
      <c r="AI1121" s="5" t="str">
        <f t="shared" si="7"/>
        <v>No</v>
      </c>
      <c r="AJ1121" s="5" t="str">
        <f t="shared" si="8"/>
        <v>No Acceptance</v>
      </c>
      <c r="AK1121" s="5">
        <f t="shared" si="9"/>
        <v>2</v>
      </c>
      <c r="AL1121" s="5">
        <f t="shared" si="10"/>
        <v>0.06267309887</v>
      </c>
      <c r="AM1121" s="5">
        <f t="shared" si="11"/>
        <v>0.0101010101</v>
      </c>
      <c r="AN1121" s="5">
        <f t="shared" si="12"/>
        <v>0.4074074074</v>
      </c>
      <c r="AO1121" s="5">
        <f t="shared" si="13"/>
        <v>0.03571428571</v>
      </c>
      <c r="AP1121" s="5">
        <f t="shared" si="14"/>
        <v>0</v>
      </c>
      <c r="AQ1121" s="5">
        <f t="shared" si="15"/>
        <v>0.5</v>
      </c>
      <c r="AR1121" s="5">
        <f t="shared" si="16"/>
        <v>0.1333811174</v>
      </c>
      <c r="AS1121" s="5">
        <f t="shared" si="17"/>
        <v>1975</v>
      </c>
      <c r="AT1121" s="5">
        <f t="shared" si="18"/>
        <v>0.1183564091</v>
      </c>
      <c r="AU1121" s="5" t="str">
        <f t="shared" si="19"/>
        <v>Low</v>
      </c>
      <c r="AV1121" s="5"/>
      <c r="AW1121" s="5"/>
      <c r="AX1121" s="5"/>
      <c r="AY1121" s="5"/>
      <c r="AZ1121" s="5"/>
    </row>
    <row r="1122" ht="14.25" customHeight="1">
      <c r="A1122" s="5">
        <v>850.0</v>
      </c>
      <c r="B1122" s="5">
        <v>1968.0</v>
      </c>
      <c r="C1122" s="5" t="s">
        <v>46</v>
      </c>
      <c r="D1122" s="5" t="s">
        <v>47</v>
      </c>
      <c r="E1122" s="5">
        <v>70566.0</v>
      </c>
      <c r="F1122" s="2">
        <f t="shared" si="1"/>
        <v>70566</v>
      </c>
      <c r="G1122" s="5">
        <v>0.0</v>
      </c>
      <c r="H1122" s="5">
        <v>1.0</v>
      </c>
      <c r="I1122" s="5" t="s">
        <v>347</v>
      </c>
      <c r="J1122" s="2">
        <f t="array" ref="J1122">INDEX('Purchase Behaviour'!B:B,MATCH(A1122,'Purchase Behaviour'!A:A, 0))</f>
        <v>445.4342726</v>
      </c>
      <c r="K1122" s="2">
        <f t="array" ref="K1122">INDEX('Purchase Behaviour'!C:C, MATCH(A1122,'Purchase Behaviour'!A:A, 0))</f>
        <v>465.0394217</v>
      </c>
      <c r="L1122" s="2">
        <f t="array" ref="L1122">INDEX('Purchase Behaviour'!D:D, MATCH($A1122,'Purchase Behaviour'!$A:$A, 0))</f>
        <v>458.0953452</v>
      </c>
      <c r="M1122" s="2">
        <f t="array" ref="M1122">INDEX('Purchase Behaviour'!E:E, MATCH($A1122,'Purchase Behaviour'!$A:$A, 0))</f>
        <v>280.4282629</v>
      </c>
      <c r="N1122" s="2">
        <f t="array" ref="N1122">INDEX('Purchase Behaviour'!F:F, MATCH($A1122,'Purchase Behaviour'!$A:$A, 0))</f>
        <v>312.8241818</v>
      </c>
      <c r="O1122" s="2">
        <f t="array" ref="O1122">INDEX('Purchase Behaviour'!G:G, MATCH($A1122,'Purchase Behaviour'!$A:$A, 0))</f>
        <v>168.2953238</v>
      </c>
      <c r="P1122" s="2">
        <f t="array" ref="P1122">INDEX('Purchase Behaviour'!H:H, MATCH($A1122,'Purchase Behaviour'!$A:$A, 0))</f>
        <v>2</v>
      </c>
      <c r="Q1122" s="2">
        <f t="array" ref="Q1122">INDEX('Purchase Behaviour'!I:I, MATCH($A1122,'Purchase Behaviour'!$A:$A, 0))</f>
        <v>6</v>
      </c>
      <c r="R1122" s="2">
        <f t="array" ref="R1122">INDEX('Purchase Behaviour'!J:J, MATCH($A1122,'Purchase Behaviour'!$A:$A, 0))</f>
        <v>5</v>
      </c>
      <c r="S1122" s="2">
        <f t="array" ref="S1122">INDEX('Purchase Behaviour'!K:K, MATCH($A1122,'Purchase Behaviour'!$A:$A, 0))</f>
        <v>9</v>
      </c>
      <c r="T1122" s="2">
        <f t="array" ref="T1122">INDEX('Purchase Behaviour'!L:L, MATCH($A1122,'Purchase Behaviour'!$A:$A, 0))</f>
        <v>3</v>
      </c>
      <c r="U1122" s="2">
        <f t="array" ref="U1122">INDEX('Purchase Behaviour'!M:M, MATCH($A1122,'Purchase Behaviour'!$A:$A, 0))</f>
        <v>4</v>
      </c>
      <c r="V1122" s="2">
        <f t="array" ref="V1122">INDEX('Campaign Performance'!B:B, MATCH(A1122,'Campaign Performance'!A:A, 0))</f>
        <v>0</v>
      </c>
      <c r="W1122" s="2">
        <f t="array" ref="W1122">INDEX('Campaign Performance'!C:C, MATCH($A1122,'Campaign Performance'!$A:$A, 0))</f>
        <v>0</v>
      </c>
      <c r="X1122" s="2">
        <f t="array" ref="X1122">INDEX('Campaign Performance'!D:D, MATCH($A1122,'Campaign Performance'!$A:$A, 0))</f>
        <v>0</v>
      </c>
      <c r="Y1122" s="2">
        <f t="array" ref="Y1122">INDEX('Campaign Performance'!E:E, MATCH($A1122,'Campaign Performance'!$A:$A, 0))</f>
        <v>0</v>
      </c>
      <c r="Z1122" s="2">
        <f t="array" ref="Z1122">INDEX('Campaign Performance'!F:F, MATCH($A1122,'Campaign Performance'!$A:$A, 0))</f>
        <v>0</v>
      </c>
      <c r="AA1122" s="2">
        <f t="array" ref="AA1122">INDEX('Campaign Performance'!G:G, MATCH($A1122,'Campaign Performance'!$A:$A, 0))</f>
        <v>0</v>
      </c>
      <c r="AB1122" s="2">
        <f t="array" ref="AB1122">INDEX('Campaign Performance'!H:H, MATCH($A1122,'Campaign Performance'!$A:$A, 0))</f>
        <v>0</v>
      </c>
      <c r="AC1122" s="5">
        <f t="shared" si="2"/>
        <v>57</v>
      </c>
      <c r="AD1122" s="5">
        <f t="shared" si="3"/>
        <v>12</v>
      </c>
      <c r="AE1122" s="5">
        <f t="shared" si="4"/>
        <v>2130.116808</v>
      </c>
      <c r="AF1122" s="5">
        <f t="shared" si="5"/>
        <v>0</v>
      </c>
      <c r="AG1122" s="5" t="str">
        <f t="shared" si="6"/>
        <v>Small family</v>
      </c>
      <c r="AH1122" s="5" t="str">
        <f t="shared" si="20"/>
        <v>High income</v>
      </c>
      <c r="AI1122" s="5" t="str">
        <f t="shared" si="7"/>
        <v>No</v>
      </c>
      <c r="AJ1122" s="5" t="str">
        <f t="shared" si="8"/>
        <v>No Acceptance</v>
      </c>
      <c r="AK1122" s="5">
        <f t="shared" si="9"/>
        <v>3</v>
      </c>
      <c r="AL1122" s="5">
        <f t="shared" si="10"/>
        <v>0.1079602476</v>
      </c>
      <c r="AM1122" s="5">
        <f t="shared" si="11"/>
        <v>0.9595959596</v>
      </c>
      <c r="AN1122" s="5">
        <f t="shared" si="12"/>
        <v>0.2222222222</v>
      </c>
      <c r="AO1122" s="5">
        <f t="shared" si="13"/>
        <v>0.1785714286</v>
      </c>
      <c r="AP1122" s="5">
        <f t="shared" si="14"/>
        <v>0</v>
      </c>
      <c r="AQ1122" s="5">
        <f t="shared" si="15"/>
        <v>1</v>
      </c>
      <c r="AR1122" s="5">
        <f t="shared" si="16"/>
        <v>0.466059326</v>
      </c>
      <c r="AS1122" s="5">
        <f t="shared" si="17"/>
        <v>98</v>
      </c>
      <c r="AT1122" s="5">
        <f t="shared" si="18"/>
        <v>0.956677088</v>
      </c>
      <c r="AU1122" s="5" t="str">
        <f t="shared" si="19"/>
        <v>High</v>
      </c>
      <c r="AV1122" s="5"/>
      <c r="AW1122" s="5"/>
      <c r="AX1122" s="5"/>
      <c r="AY1122" s="5"/>
      <c r="AZ1122" s="5"/>
    </row>
    <row r="1123" ht="14.25" customHeight="1">
      <c r="A1123" s="5">
        <v>4713.0</v>
      </c>
      <c r="B1123" s="5">
        <v>1979.0</v>
      </c>
      <c r="C1123" s="5" t="s">
        <v>53</v>
      </c>
      <c r="D1123" s="5" t="s">
        <v>54</v>
      </c>
      <c r="E1123" s="5">
        <v>31605.0</v>
      </c>
      <c r="F1123" s="2">
        <f t="shared" si="1"/>
        <v>31605</v>
      </c>
      <c r="G1123" s="5">
        <v>1.0</v>
      </c>
      <c r="H1123" s="5">
        <v>0.0</v>
      </c>
      <c r="I1123" s="5" t="s">
        <v>140</v>
      </c>
      <c r="J1123" s="2">
        <f t="array" ref="J1123">INDEX('Purchase Behaviour'!B:B,MATCH(A1123,'Purchase Behaviour'!A:A, 0))</f>
        <v>49.84703457</v>
      </c>
      <c r="K1123" s="2">
        <f t="array" ref="K1123">INDEX('Purchase Behaviour'!C:C, MATCH(A1123,'Purchase Behaviour'!A:A, 0))</f>
        <v>133.7332931</v>
      </c>
      <c r="L1123" s="2">
        <f t="array" ref="L1123">INDEX('Purchase Behaviour'!D:D, MATCH($A1123,'Purchase Behaviour'!$A:$A, 0))</f>
        <v>154.9285999</v>
      </c>
      <c r="M1123" s="2">
        <f t="array" ref="M1123">INDEX('Purchase Behaviour'!E:E, MATCH($A1123,'Purchase Behaviour'!$A:$A, 0))</f>
        <v>159.782452</v>
      </c>
      <c r="N1123" s="2">
        <f t="array" ref="N1123">INDEX('Purchase Behaviour'!F:F, MATCH($A1123,'Purchase Behaviour'!$A:$A, 0))</f>
        <v>190.965443</v>
      </c>
      <c r="O1123" s="2">
        <f t="array" ref="O1123">INDEX('Purchase Behaviour'!G:G, MATCH($A1123,'Purchase Behaviour'!$A:$A, 0))</f>
        <v>299.3655228</v>
      </c>
      <c r="P1123" s="2">
        <f t="array" ref="P1123">INDEX('Purchase Behaviour'!H:H, MATCH($A1123,'Purchase Behaviour'!$A:$A, 0))</f>
        <v>2</v>
      </c>
      <c r="Q1123" s="2">
        <f t="array" ref="Q1123">INDEX('Purchase Behaviour'!I:I, MATCH($A1123,'Purchase Behaviour'!$A:$A, 0))</f>
        <v>2</v>
      </c>
      <c r="R1123" s="2">
        <f t="array" ref="R1123">INDEX('Purchase Behaviour'!J:J, MATCH($A1123,'Purchase Behaviour'!$A:$A, 0))</f>
        <v>1</v>
      </c>
      <c r="S1123" s="2">
        <f t="array" ref="S1123">INDEX('Purchase Behaviour'!K:K, MATCH($A1123,'Purchase Behaviour'!$A:$A, 0))</f>
        <v>4</v>
      </c>
      <c r="T1123" s="2">
        <f t="array" ref="T1123">INDEX('Purchase Behaviour'!L:L, MATCH($A1123,'Purchase Behaviour'!$A:$A, 0))</f>
        <v>7</v>
      </c>
      <c r="U1123" s="2">
        <f t="array" ref="U1123">INDEX('Purchase Behaviour'!M:M, MATCH($A1123,'Purchase Behaviour'!$A:$A, 0))</f>
        <v>15</v>
      </c>
      <c r="V1123" s="2">
        <f t="array" ref="V1123">INDEX('Campaign Performance'!B:B, MATCH(A1123,'Campaign Performance'!A:A, 0))</f>
        <v>0</v>
      </c>
      <c r="W1123" s="2">
        <f t="array" ref="W1123">INDEX('Campaign Performance'!C:C, MATCH($A1123,'Campaign Performance'!$A:$A, 0))</f>
        <v>0</v>
      </c>
      <c r="X1123" s="2">
        <f t="array" ref="X1123">INDEX('Campaign Performance'!D:D, MATCH($A1123,'Campaign Performance'!$A:$A, 0))</f>
        <v>0</v>
      </c>
      <c r="Y1123" s="2">
        <f t="array" ref="Y1123">INDEX('Campaign Performance'!E:E, MATCH($A1123,'Campaign Performance'!$A:$A, 0))</f>
        <v>0</v>
      </c>
      <c r="Z1123" s="2">
        <f t="array" ref="Z1123">INDEX('Campaign Performance'!F:F, MATCH($A1123,'Campaign Performance'!$A:$A, 0))</f>
        <v>0</v>
      </c>
      <c r="AA1123" s="2">
        <f t="array" ref="AA1123">INDEX('Campaign Performance'!G:G, MATCH($A1123,'Campaign Performance'!$A:$A, 0))</f>
        <v>0</v>
      </c>
      <c r="AB1123" s="2">
        <f t="array" ref="AB1123">INDEX('Campaign Performance'!H:H, MATCH($A1123,'Campaign Performance'!$A:$A, 0))</f>
        <v>0</v>
      </c>
      <c r="AC1123" s="5">
        <f t="shared" si="2"/>
        <v>46</v>
      </c>
      <c r="AD1123" s="5">
        <f t="shared" si="3"/>
        <v>12</v>
      </c>
      <c r="AE1123" s="5">
        <f t="shared" si="4"/>
        <v>988.6223454</v>
      </c>
      <c r="AF1123" s="5">
        <f t="shared" si="5"/>
        <v>0</v>
      </c>
      <c r="AG1123" s="5" t="str">
        <f t="shared" si="6"/>
        <v>Small family</v>
      </c>
      <c r="AH1123" s="5" t="str">
        <f t="shared" si="20"/>
        <v>Mid income</v>
      </c>
      <c r="AI1123" s="5" t="str">
        <f t="shared" si="7"/>
        <v>No</v>
      </c>
      <c r="AJ1123" s="5" t="str">
        <f t="shared" si="8"/>
        <v>No Acceptance</v>
      </c>
      <c r="AK1123" s="5">
        <f t="shared" si="9"/>
        <v>2</v>
      </c>
      <c r="AL1123" s="5">
        <f t="shared" si="10"/>
        <v>0.05010613164</v>
      </c>
      <c r="AM1123" s="5">
        <f t="shared" si="11"/>
        <v>0.8484848485</v>
      </c>
      <c r="AN1123" s="5">
        <f t="shared" si="12"/>
        <v>0.07407407407</v>
      </c>
      <c r="AO1123" s="5">
        <f t="shared" si="13"/>
        <v>0.03571428571</v>
      </c>
      <c r="AP1123" s="5">
        <f t="shared" si="14"/>
        <v>0</v>
      </c>
      <c r="AQ1123" s="5">
        <f t="shared" si="15"/>
        <v>0.5</v>
      </c>
      <c r="AR1123" s="5">
        <f t="shared" si="16"/>
        <v>0.3317545271</v>
      </c>
      <c r="AS1123" s="5">
        <f t="shared" si="17"/>
        <v>712</v>
      </c>
      <c r="AT1123" s="5">
        <f t="shared" si="18"/>
        <v>0.6824475212</v>
      </c>
      <c r="AU1123" s="5" t="str">
        <f t="shared" si="19"/>
        <v>Mid</v>
      </c>
      <c r="AV1123" s="5"/>
      <c r="AW1123" s="5"/>
      <c r="AX1123" s="5"/>
      <c r="AY1123" s="5"/>
      <c r="AZ1123" s="5"/>
    </row>
    <row r="1124" ht="14.25" customHeight="1">
      <c r="A1124" s="5">
        <v>675.0</v>
      </c>
      <c r="B1124" s="5">
        <v>1973.0</v>
      </c>
      <c r="C1124" s="5" t="s">
        <v>56</v>
      </c>
      <c r="D1124" s="5" t="s">
        <v>58</v>
      </c>
      <c r="E1124" s="5">
        <v>52034.0</v>
      </c>
      <c r="F1124" s="2">
        <f t="shared" si="1"/>
        <v>52034</v>
      </c>
      <c r="G1124" s="5">
        <v>0.0</v>
      </c>
      <c r="H1124" s="5">
        <v>0.0</v>
      </c>
      <c r="I1124" s="5" t="s">
        <v>147</v>
      </c>
      <c r="J1124" s="2">
        <f t="array" ref="J1124">INDEX('Purchase Behaviour'!B:B,MATCH(A1124,'Purchase Behaviour'!A:A, 0))</f>
        <v>217.4296531</v>
      </c>
      <c r="K1124" s="2">
        <f t="array" ref="K1124">INDEX('Purchase Behaviour'!C:C, MATCH(A1124,'Purchase Behaviour'!A:A, 0))</f>
        <v>164.8787451</v>
      </c>
      <c r="L1124" s="2">
        <f t="array" ref="L1124">INDEX('Purchase Behaviour'!D:D, MATCH($A1124,'Purchase Behaviour'!$A:$A, 0))</f>
        <v>292.492052</v>
      </c>
      <c r="M1124" s="2">
        <f t="array" ref="M1124">INDEX('Purchase Behaviour'!E:E, MATCH($A1124,'Purchase Behaviour'!$A:$A, 0))</f>
        <v>266.6864279</v>
      </c>
      <c r="N1124" s="2">
        <f t="array" ref="N1124">INDEX('Purchase Behaviour'!F:F, MATCH($A1124,'Purchase Behaviour'!$A:$A, 0))</f>
        <v>203.2054877</v>
      </c>
      <c r="O1124" s="2">
        <f t="array" ref="O1124">INDEX('Purchase Behaviour'!G:G, MATCH($A1124,'Purchase Behaviour'!$A:$A, 0))</f>
        <v>321.5503615</v>
      </c>
      <c r="P1124" s="2">
        <f t="array" ref="P1124">INDEX('Purchase Behaviour'!H:H, MATCH($A1124,'Purchase Behaviour'!$A:$A, 0))</f>
        <v>5</v>
      </c>
      <c r="Q1124" s="2">
        <f t="array" ref="Q1124">INDEX('Purchase Behaviour'!I:I, MATCH($A1124,'Purchase Behaviour'!$A:$A, 0))</f>
        <v>4</v>
      </c>
      <c r="R1124" s="2">
        <f t="array" ref="R1124">INDEX('Purchase Behaviour'!J:J, MATCH($A1124,'Purchase Behaviour'!$A:$A, 0))</f>
        <v>2</v>
      </c>
      <c r="S1124" s="2">
        <f t="array" ref="S1124">INDEX('Purchase Behaviour'!K:K, MATCH($A1124,'Purchase Behaviour'!$A:$A, 0))</f>
        <v>5</v>
      </c>
      <c r="T1124" s="2">
        <f t="array" ref="T1124">INDEX('Purchase Behaviour'!L:L, MATCH($A1124,'Purchase Behaviour'!$A:$A, 0))</f>
        <v>7</v>
      </c>
      <c r="U1124" s="2">
        <f t="array" ref="U1124">INDEX('Purchase Behaviour'!M:M, MATCH($A1124,'Purchase Behaviour'!$A:$A, 0))</f>
        <v>67</v>
      </c>
      <c r="V1124" s="2">
        <f t="array" ref="V1124">INDEX('Campaign Performance'!B:B, MATCH(A1124,'Campaign Performance'!A:A, 0))</f>
        <v>0</v>
      </c>
      <c r="W1124" s="2">
        <f t="array" ref="W1124">INDEX('Campaign Performance'!C:C, MATCH($A1124,'Campaign Performance'!$A:$A, 0))</f>
        <v>0</v>
      </c>
      <c r="X1124" s="2">
        <f t="array" ref="X1124">INDEX('Campaign Performance'!D:D, MATCH($A1124,'Campaign Performance'!$A:$A, 0))</f>
        <v>0</v>
      </c>
      <c r="Y1124" s="2">
        <f t="array" ref="Y1124">INDEX('Campaign Performance'!E:E, MATCH($A1124,'Campaign Performance'!$A:$A, 0))</f>
        <v>0</v>
      </c>
      <c r="Z1124" s="2">
        <f t="array" ref="Z1124">INDEX('Campaign Performance'!F:F, MATCH($A1124,'Campaign Performance'!$A:$A, 0))</f>
        <v>0</v>
      </c>
      <c r="AA1124" s="2">
        <f t="array" ref="AA1124">INDEX('Campaign Performance'!G:G, MATCH($A1124,'Campaign Performance'!$A:$A, 0))</f>
        <v>0</v>
      </c>
      <c r="AB1124" s="2">
        <f t="array" ref="AB1124">INDEX('Campaign Performance'!H:H, MATCH($A1124,'Campaign Performance'!$A:$A, 0))</f>
        <v>0</v>
      </c>
      <c r="AC1124" s="5">
        <f t="shared" si="2"/>
        <v>52</v>
      </c>
      <c r="AD1124" s="5">
        <f t="shared" si="3"/>
        <v>12</v>
      </c>
      <c r="AE1124" s="5">
        <f t="shared" si="4"/>
        <v>1466.242727</v>
      </c>
      <c r="AF1124" s="5">
        <f t="shared" si="5"/>
        <v>0</v>
      </c>
      <c r="AG1124" s="5" t="str">
        <f t="shared" si="6"/>
        <v>No kids</v>
      </c>
      <c r="AH1124" s="5" t="str">
        <f t="shared" si="20"/>
        <v>High income</v>
      </c>
      <c r="AI1124" s="5" t="str">
        <f t="shared" si="7"/>
        <v>No</v>
      </c>
      <c r="AJ1124" s="5" t="str">
        <f t="shared" si="8"/>
        <v>No Acceptance</v>
      </c>
      <c r="AK1124" s="5">
        <f t="shared" si="9"/>
        <v>3</v>
      </c>
      <c r="AL1124" s="5">
        <f t="shared" si="10"/>
        <v>0.07431326174</v>
      </c>
      <c r="AM1124" s="5">
        <f t="shared" si="11"/>
        <v>0.3232323232</v>
      </c>
      <c r="AN1124" s="5">
        <f t="shared" si="12"/>
        <v>0.1481481481</v>
      </c>
      <c r="AO1124" s="5">
        <f t="shared" si="13"/>
        <v>0.07142857143</v>
      </c>
      <c r="AP1124" s="5">
        <f t="shared" si="14"/>
        <v>0</v>
      </c>
      <c r="AQ1124" s="5">
        <f t="shared" si="15"/>
        <v>1</v>
      </c>
      <c r="AR1124" s="5">
        <f t="shared" si="16"/>
        <v>0.2449130918</v>
      </c>
      <c r="AS1124" s="5">
        <f t="shared" si="17"/>
        <v>1354</v>
      </c>
      <c r="AT1124" s="5">
        <f t="shared" si="18"/>
        <v>0.3957123716</v>
      </c>
      <c r="AU1124" s="5" t="str">
        <f t="shared" si="19"/>
        <v>Low</v>
      </c>
      <c r="AV1124" s="5"/>
      <c r="AW1124" s="5"/>
      <c r="AX1124" s="5"/>
      <c r="AY1124" s="5"/>
      <c r="AZ1124" s="5"/>
    </row>
    <row r="1125" ht="14.25" customHeight="1">
      <c r="A1125" s="5">
        <v>5025.0</v>
      </c>
      <c r="B1125" s="5">
        <v>1979.0</v>
      </c>
      <c r="C1125" s="5" t="s">
        <v>46</v>
      </c>
      <c r="D1125" s="5" t="s">
        <v>47</v>
      </c>
      <c r="E1125" s="5">
        <v>48526.0</v>
      </c>
      <c r="F1125" s="2">
        <f t="shared" si="1"/>
        <v>48526</v>
      </c>
      <c r="G1125" s="5">
        <v>1.0</v>
      </c>
      <c r="H1125" s="5">
        <v>2.0</v>
      </c>
      <c r="I1125" s="5" t="s">
        <v>596</v>
      </c>
      <c r="J1125" s="2">
        <f t="array" ref="J1125">INDEX('Purchase Behaviour'!B:B,MATCH(A1125,'Purchase Behaviour'!A:A, 0))</f>
        <v>171.8655662</v>
      </c>
      <c r="K1125" s="2">
        <f t="array" ref="K1125">INDEX('Purchase Behaviour'!C:C, MATCH(A1125,'Purchase Behaviour'!A:A, 0))</f>
        <v>222.6412569</v>
      </c>
      <c r="L1125" s="2">
        <f t="array" ref="L1125">INDEX('Purchase Behaviour'!D:D, MATCH($A1125,'Purchase Behaviour'!$A:$A, 0))</f>
        <v>226.9246965</v>
      </c>
      <c r="M1125" s="2">
        <f t="array" ref="M1125">INDEX('Purchase Behaviour'!E:E, MATCH($A1125,'Purchase Behaviour'!$A:$A, 0))</f>
        <v>161.7769979</v>
      </c>
      <c r="N1125" s="2">
        <f t="array" ref="N1125">INDEX('Purchase Behaviour'!F:F, MATCH($A1125,'Purchase Behaviour'!$A:$A, 0))</f>
        <v>105.1593787</v>
      </c>
      <c r="O1125" s="2">
        <f t="array" ref="O1125">INDEX('Purchase Behaviour'!G:G, MATCH($A1125,'Purchase Behaviour'!$A:$A, 0))</f>
        <v>248.4624765</v>
      </c>
      <c r="P1125" s="2">
        <f t="array" ref="P1125">INDEX('Purchase Behaviour'!H:H, MATCH($A1125,'Purchase Behaviour'!$A:$A, 0))</f>
        <v>1</v>
      </c>
      <c r="Q1125" s="2">
        <f t="array" ref="Q1125">INDEX('Purchase Behaviour'!I:I, MATCH($A1125,'Purchase Behaviour'!$A:$A, 0))</f>
        <v>2</v>
      </c>
      <c r="R1125" s="2">
        <f t="array" ref="R1125">INDEX('Purchase Behaviour'!J:J, MATCH($A1125,'Purchase Behaviour'!$A:$A, 0))</f>
        <v>1</v>
      </c>
      <c r="S1125" s="2">
        <f t="array" ref="S1125">INDEX('Purchase Behaviour'!K:K, MATCH($A1125,'Purchase Behaviour'!$A:$A, 0))</f>
        <v>4</v>
      </c>
      <c r="T1125" s="2">
        <f t="array" ref="T1125">INDEX('Purchase Behaviour'!L:L, MATCH($A1125,'Purchase Behaviour'!$A:$A, 0))</f>
        <v>3</v>
      </c>
      <c r="U1125" s="2">
        <f t="array" ref="U1125">INDEX('Purchase Behaviour'!M:M, MATCH($A1125,'Purchase Behaviour'!$A:$A, 0))</f>
        <v>32</v>
      </c>
      <c r="V1125" s="2">
        <f t="array" ref="V1125">INDEX('Campaign Performance'!B:B, MATCH(A1125,'Campaign Performance'!A:A, 0))</f>
        <v>0</v>
      </c>
      <c r="W1125" s="2">
        <f t="array" ref="W1125">INDEX('Campaign Performance'!C:C, MATCH($A1125,'Campaign Performance'!$A:$A, 0))</f>
        <v>0</v>
      </c>
      <c r="X1125" s="2">
        <f t="array" ref="X1125">INDEX('Campaign Performance'!D:D, MATCH($A1125,'Campaign Performance'!$A:$A, 0))</f>
        <v>0</v>
      </c>
      <c r="Y1125" s="2">
        <f t="array" ref="Y1125">INDEX('Campaign Performance'!E:E, MATCH($A1125,'Campaign Performance'!$A:$A, 0))</f>
        <v>0</v>
      </c>
      <c r="Z1125" s="2">
        <f t="array" ref="Z1125">INDEX('Campaign Performance'!F:F, MATCH($A1125,'Campaign Performance'!$A:$A, 0))</f>
        <v>0</v>
      </c>
      <c r="AA1125" s="2">
        <f t="array" ref="AA1125">INDEX('Campaign Performance'!G:G, MATCH($A1125,'Campaign Performance'!$A:$A, 0))</f>
        <v>0</v>
      </c>
      <c r="AB1125" s="2">
        <f t="array" ref="AB1125">INDEX('Campaign Performance'!H:H, MATCH($A1125,'Campaign Performance'!$A:$A, 0))</f>
        <v>0</v>
      </c>
      <c r="AC1125" s="5">
        <f t="shared" si="2"/>
        <v>46</v>
      </c>
      <c r="AD1125" s="5">
        <f t="shared" si="3"/>
        <v>11</v>
      </c>
      <c r="AE1125" s="5">
        <f t="shared" si="4"/>
        <v>1136.830373</v>
      </c>
      <c r="AF1125" s="5">
        <f t="shared" si="5"/>
        <v>0</v>
      </c>
      <c r="AG1125" s="5" t="str">
        <f t="shared" si="6"/>
        <v>Large family</v>
      </c>
      <c r="AH1125" s="5" t="str">
        <f t="shared" si="20"/>
        <v>Mid income</v>
      </c>
      <c r="AI1125" s="5" t="str">
        <f t="shared" si="7"/>
        <v>No</v>
      </c>
      <c r="AJ1125" s="5" t="str">
        <f t="shared" si="8"/>
        <v>No Acceptance</v>
      </c>
      <c r="AK1125" s="5">
        <f t="shared" si="9"/>
        <v>2</v>
      </c>
      <c r="AL1125" s="5">
        <f t="shared" si="10"/>
        <v>0.0576177269</v>
      </c>
      <c r="AM1125" s="5">
        <f t="shared" si="11"/>
        <v>0.6767676768</v>
      </c>
      <c r="AN1125" s="5">
        <f t="shared" si="12"/>
        <v>0.07407407407</v>
      </c>
      <c r="AO1125" s="5">
        <f t="shared" si="13"/>
        <v>0.03571428571</v>
      </c>
      <c r="AP1125" s="5">
        <f t="shared" si="14"/>
        <v>0</v>
      </c>
      <c r="AQ1125" s="5">
        <f t="shared" si="15"/>
        <v>0.5</v>
      </c>
      <c r="AR1125" s="5">
        <f t="shared" si="16"/>
        <v>0.2821172744</v>
      </c>
      <c r="AS1125" s="5">
        <f t="shared" si="17"/>
        <v>1101</v>
      </c>
      <c r="AT1125" s="5">
        <f t="shared" si="18"/>
        <v>0.5087092452</v>
      </c>
      <c r="AU1125" s="5" t="str">
        <f t="shared" si="19"/>
        <v>Mid</v>
      </c>
      <c r="AV1125" s="5"/>
      <c r="AW1125" s="5"/>
      <c r="AX1125" s="5"/>
      <c r="AY1125" s="5"/>
      <c r="AZ1125" s="5"/>
    </row>
    <row r="1126" ht="14.25" customHeight="1">
      <c r="A1126" s="5">
        <v>2308.0</v>
      </c>
      <c r="B1126" s="5">
        <v>1960.0</v>
      </c>
      <c r="C1126" s="5" t="s">
        <v>46</v>
      </c>
      <c r="D1126" s="5" t="s">
        <v>54</v>
      </c>
      <c r="E1126" s="5">
        <v>46734.0</v>
      </c>
      <c r="F1126" s="2">
        <f t="shared" si="1"/>
        <v>46734</v>
      </c>
      <c r="G1126" s="5">
        <v>0.0</v>
      </c>
      <c r="H1126" s="5">
        <v>0.0</v>
      </c>
      <c r="I1126" s="5" t="s">
        <v>597</v>
      </c>
      <c r="J1126" s="2">
        <f t="array" ref="J1126">INDEX('Purchase Behaviour'!B:B,MATCH(A1126,'Purchase Behaviour'!A:A, 0))</f>
        <v>321.5622552</v>
      </c>
      <c r="K1126" s="2">
        <f t="array" ref="K1126">INDEX('Purchase Behaviour'!C:C, MATCH(A1126,'Purchase Behaviour'!A:A, 0))</f>
        <v>292.3798399</v>
      </c>
      <c r="L1126" s="2">
        <f t="array" ref="L1126">INDEX('Purchase Behaviour'!D:D, MATCH($A1126,'Purchase Behaviour'!$A:$A, 0))</f>
        <v>297.1669217</v>
      </c>
      <c r="M1126" s="2">
        <f t="array" ref="M1126">INDEX('Purchase Behaviour'!E:E, MATCH($A1126,'Purchase Behaviour'!$A:$A, 0))</f>
        <v>166.4480057</v>
      </c>
      <c r="N1126" s="2">
        <f t="array" ref="N1126">INDEX('Purchase Behaviour'!F:F, MATCH($A1126,'Purchase Behaviour'!$A:$A, 0))</f>
        <v>238.9378554</v>
      </c>
      <c r="O1126" s="2">
        <f t="array" ref="O1126">INDEX('Purchase Behaviour'!G:G, MATCH($A1126,'Purchase Behaviour'!$A:$A, 0))</f>
        <v>121.7090933</v>
      </c>
      <c r="P1126" s="2">
        <f t="array" ref="P1126">INDEX('Purchase Behaviour'!H:H, MATCH($A1126,'Purchase Behaviour'!$A:$A, 0))</f>
        <v>2</v>
      </c>
      <c r="Q1126" s="2">
        <f t="array" ref="Q1126">INDEX('Purchase Behaviour'!I:I, MATCH($A1126,'Purchase Behaviour'!$A:$A, 0))</f>
        <v>6</v>
      </c>
      <c r="R1126" s="2">
        <f t="array" ref="R1126">INDEX('Purchase Behaviour'!J:J, MATCH($A1126,'Purchase Behaviour'!$A:$A, 0))</f>
        <v>1</v>
      </c>
      <c r="S1126" s="2">
        <f t="array" ref="S1126">INDEX('Purchase Behaviour'!K:K, MATCH($A1126,'Purchase Behaviour'!$A:$A, 0))</f>
        <v>5</v>
      </c>
      <c r="T1126" s="2">
        <f t="array" ref="T1126">INDEX('Purchase Behaviour'!L:L, MATCH($A1126,'Purchase Behaviour'!$A:$A, 0))</f>
        <v>7</v>
      </c>
      <c r="U1126" s="2">
        <f t="array" ref="U1126">INDEX('Purchase Behaviour'!M:M, MATCH($A1126,'Purchase Behaviour'!$A:$A, 0))</f>
        <v>40</v>
      </c>
      <c r="V1126" s="2">
        <f t="array" ref="V1126">INDEX('Campaign Performance'!B:B, MATCH(A1126,'Campaign Performance'!A:A, 0))</f>
        <v>0</v>
      </c>
      <c r="W1126" s="2">
        <f t="array" ref="W1126">INDEX('Campaign Performance'!C:C, MATCH($A1126,'Campaign Performance'!$A:$A, 0))</f>
        <v>0</v>
      </c>
      <c r="X1126" s="2">
        <f t="array" ref="X1126">INDEX('Campaign Performance'!D:D, MATCH($A1126,'Campaign Performance'!$A:$A, 0))</f>
        <v>0</v>
      </c>
      <c r="Y1126" s="2">
        <f t="array" ref="Y1126">INDEX('Campaign Performance'!E:E, MATCH($A1126,'Campaign Performance'!$A:$A, 0))</f>
        <v>0</v>
      </c>
      <c r="Z1126" s="2">
        <f t="array" ref="Z1126">INDEX('Campaign Performance'!F:F, MATCH($A1126,'Campaign Performance'!$A:$A, 0))</f>
        <v>0</v>
      </c>
      <c r="AA1126" s="2">
        <f t="array" ref="AA1126">INDEX('Campaign Performance'!G:G, MATCH($A1126,'Campaign Performance'!$A:$A, 0))</f>
        <v>0</v>
      </c>
      <c r="AB1126" s="2">
        <f t="array" ref="AB1126">INDEX('Campaign Performance'!H:H, MATCH($A1126,'Campaign Performance'!$A:$A, 0))</f>
        <v>0</v>
      </c>
      <c r="AC1126" s="5">
        <f t="shared" si="2"/>
        <v>65</v>
      </c>
      <c r="AD1126" s="5">
        <f t="shared" si="3"/>
        <v>12</v>
      </c>
      <c r="AE1126" s="5">
        <f t="shared" si="4"/>
        <v>1438.203971</v>
      </c>
      <c r="AF1126" s="5">
        <f t="shared" si="5"/>
        <v>0</v>
      </c>
      <c r="AG1126" s="5" t="str">
        <f t="shared" si="6"/>
        <v>No kids</v>
      </c>
      <c r="AH1126" s="5" t="str">
        <f t="shared" si="20"/>
        <v>Mid income</v>
      </c>
      <c r="AI1126" s="5" t="str">
        <f t="shared" si="7"/>
        <v>No</v>
      </c>
      <c r="AJ1126" s="5" t="str">
        <f t="shared" si="8"/>
        <v>No Acceptance</v>
      </c>
      <c r="AK1126" s="5">
        <f t="shared" si="9"/>
        <v>2</v>
      </c>
      <c r="AL1126" s="5">
        <f t="shared" si="10"/>
        <v>0.07289217956</v>
      </c>
      <c r="AM1126" s="5">
        <f t="shared" si="11"/>
        <v>0.595959596</v>
      </c>
      <c r="AN1126" s="5">
        <f t="shared" si="12"/>
        <v>0.2222222222</v>
      </c>
      <c r="AO1126" s="5">
        <f t="shared" si="13"/>
        <v>0.03571428571</v>
      </c>
      <c r="AP1126" s="5">
        <f t="shared" si="14"/>
        <v>0</v>
      </c>
      <c r="AQ1126" s="5">
        <f t="shared" si="15"/>
        <v>0.5</v>
      </c>
      <c r="AR1126" s="5">
        <f t="shared" si="16"/>
        <v>0.2839156856</v>
      </c>
      <c r="AS1126" s="5">
        <f t="shared" si="17"/>
        <v>1081</v>
      </c>
      <c r="AT1126" s="5">
        <f t="shared" si="18"/>
        <v>0.5176418044</v>
      </c>
      <c r="AU1126" s="5" t="str">
        <f t="shared" si="19"/>
        <v>Mid</v>
      </c>
      <c r="AV1126" s="5"/>
      <c r="AW1126" s="5"/>
      <c r="AX1126" s="5"/>
      <c r="AY1126" s="5"/>
      <c r="AZ1126" s="5"/>
    </row>
    <row r="1127" ht="14.25" customHeight="1">
      <c r="A1127" s="5">
        <v>5995.0</v>
      </c>
      <c r="B1127" s="5">
        <v>1962.0</v>
      </c>
      <c r="C1127" s="5" t="s">
        <v>46</v>
      </c>
      <c r="D1127" s="5" t="s">
        <v>58</v>
      </c>
      <c r="E1127" s="5">
        <v>39552.0</v>
      </c>
      <c r="F1127" s="2">
        <f t="shared" si="1"/>
        <v>39552</v>
      </c>
      <c r="G1127" s="5">
        <v>0.0</v>
      </c>
      <c r="H1127" s="5">
        <v>1.0</v>
      </c>
      <c r="I1127" s="5" t="s">
        <v>461</v>
      </c>
      <c r="J1127" s="2">
        <f t="array" ref="J1127">INDEX('Purchase Behaviour'!B:B,MATCH(A1127,'Purchase Behaviour'!A:A, 0))</f>
        <v>199.483683</v>
      </c>
      <c r="K1127" s="2">
        <f t="array" ref="K1127">INDEX('Purchase Behaviour'!C:C, MATCH(A1127,'Purchase Behaviour'!A:A, 0))</f>
        <v>273.3605313</v>
      </c>
      <c r="L1127" s="2">
        <f t="array" ref="L1127">INDEX('Purchase Behaviour'!D:D, MATCH($A1127,'Purchase Behaviour'!$A:$A, 0))</f>
        <v>275.2411172</v>
      </c>
      <c r="M1127" s="2">
        <f t="array" ref="M1127">INDEX('Purchase Behaviour'!E:E, MATCH($A1127,'Purchase Behaviour'!$A:$A, 0))</f>
        <v>312.220529</v>
      </c>
      <c r="N1127" s="2">
        <f t="array" ref="N1127">INDEX('Purchase Behaviour'!F:F, MATCH($A1127,'Purchase Behaviour'!$A:$A, 0))</f>
        <v>249.1598544</v>
      </c>
      <c r="O1127" s="2">
        <f t="array" ref="O1127">INDEX('Purchase Behaviour'!G:G, MATCH($A1127,'Purchase Behaviour'!$A:$A, 0))</f>
        <v>218.0659429</v>
      </c>
      <c r="P1127" s="2">
        <f t="array" ref="P1127">INDEX('Purchase Behaviour'!H:H, MATCH($A1127,'Purchase Behaviour'!$A:$A, 0))</f>
        <v>7</v>
      </c>
      <c r="Q1127" s="2">
        <f t="array" ref="Q1127">INDEX('Purchase Behaviour'!I:I, MATCH($A1127,'Purchase Behaviour'!$A:$A, 0))</f>
        <v>6</v>
      </c>
      <c r="R1127" s="2">
        <f t="array" ref="R1127">INDEX('Purchase Behaviour'!J:J, MATCH($A1127,'Purchase Behaviour'!$A:$A, 0))</f>
        <v>2</v>
      </c>
      <c r="S1127" s="2">
        <f t="array" ref="S1127">INDEX('Purchase Behaviour'!K:K, MATCH($A1127,'Purchase Behaviour'!$A:$A, 0))</f>
        <v>5</v>
      </c>
      <c r="T1127" s="2">
        <f t="array" ref="T1127">INDEX('Purchase Behaviour'!L:L, MATCH($A1127,'Purchase Behaviour'!$A:$A, 0))</f>
        <v>8</v>
      </c>
      <c r="U1127" s="2">
        <f t="array" ref="U1127">INDEX('Purchase Behaviour'!M:M, MATCH($A1127,'Purchase Behaviour'!$A:$A, 0))</f>
        <v>54</v>
      </c>
      <c r="V1127" s="2">
        <f t="array" ref="V1127">INDEX('Campaign Performance'!B:B, MATCH(A1127,'Campaign Performance'!A:A, 0))</f>
        <v>0</v>
      </c>
      <c r="W1127" s="2">
        <f t="array" ref="W1127">INDEX('Campaign Performance'!C:C, MATCH($A1127,'Campaign Performance'!$A:$A, 0))</f>
        <v>0</v>
      </c>
      <c r="X1127" s="2">
        <f t="array" ref="X1127">INDEX('Campaign Performance'!D:D, MATCH($A1127,'Campaign Performance'!$A:$A, 0))</f>
        <v>0</v>
      </c>
      <c r="Y1127" s="2">
        <f t="array" ref="Y1127">INDEX('Campaign Performance'!E:E, MATCH($A1127,'Campaign Performance'!$A:$A, 0))</f>
        <v>0</v>
      </c>
      <c r="Z1127" s="2">
        <f t="array" ref="Z1127">INDEX('Campaign Performance'!F:F, MATCH($A1127,'Campaign Performance'!$A:$A, 0))</f>
        <v>0</v>
      </c>
      <c r="AA1127" s="2">
        <f t="array" ref="AA1127">INDEX('Campaign Performance'!G:G, MATCH($A1127,'Campaign Performance'!$A:$A, 0))</f>
        <v>0</v>
      </c>
      <c r="AB1127" s="2">
        <f t="array" ref="AB1127">INDEX('Campaign Performance'!H:H, MATCH($A1127,'Campaign Performance'!$A:$A, 0))</f>
        <v>1</v>
      </c>
      <c r="AC1127" s="5">
        <f t="shared" si="2"/>
        <v>63</v>
      </c>
      <c r="AD1127" s="5">
        <f t="shared" si="3"/>
        <v>12</v>
      </c>
      <c r="AE1127" s="5">
        <f t="shared" si="4"/>
        <v>1527.531658</v>
      </c>
      <c r="AF1127" s="5">
        <f t="shared" si="5"/>
        <v>0</v>
      </c>
      <c r="AG1127" s="5" t="str">
        <f t="shared" si="6"/>
        <v>Small family</v>
      </c>
      <c r="AH1127" s="5" t="str">
        <f t="shared" si="20"/>
        <v>Mid income</v>
      </c>
      <c r="AI1127" s="5" t="str">
        <f t="shared" si="7"/>
        <v>Yes</v>
      </c>
      <c r="AJ1127" s="5" t="str">
        <f t="shared" si="8"/>
        <v>No Acceptance</v>
      </c>
      <c r="AK1127" s="5">
        <f t="shared" si="9"/>
        <v>2</v>
      </c>
      <c r="AL1127" s="5">
        <f t="shared" si="10"/>
        <v>0.07741955529</v>
      </c>
      <c r="AM1127" s="5">
        <f t="shared" si="11"/>
        <v>0.4545454545</v>
      </c>
      <c r="AN1127" s="5">
        <f t="shared" si="12"/>
        <v>0.2222222222</v>
      </c>
      <c r="AO1127" s="5">
        <f t="shared" si="13"/>
        <v>0.07142857143</v>
      </c>
      <c r="AP1127" s="5">
        <f t="shared" si="14"/>
        <v>0</v>
      </c>
      <c r="AQ1127" s="5">
        <f t="shared" si="15"/>
        <v>0.5</v>
      </c>
      <c r="AR1127" s="5">
        <f t="shared" si="16"/>
        <v>0.2461947157</v>
      </c>
      <c r="AS1127" s="5">
        <f t="shared" si="17"/>
        <v>1345</v>
      </c>
      <c r="AT1127" s="5">
        <f t="shared" si="18"/>
        <v>0.3997320232</v>
      </c>
      <c r="AU1127" s="5" t="str">
        <f t="shared" si="19"/>
        <v>Low</v>
      </c>
      <c r="AV1127" s="5"/>
      <c r="AW1127" s="5"/>
      <c r="AX1127" s="5"/>
      <c r="AY1127" s="5"/>
      <c r="AZ1127" s="5"/>
    </row>
    <row r="1128" ht="14.25" customHeight="1">
      <c r="A1128" s="5">
        <v>6749.0</v>
      </c>
      <c r="B1128" s="5">
        <v>1966.0</v>
      </c>
      <c r="C1128" s="5" t="s">
        <v>46</v>
      </c>
      <c r="D1128" s="5" t="s">
        <v>47</v>
      </c>
      <c r="E1128" s="5">
        <v>86358.0</v>
      </c>
      <c r="F1128" s="2">
        <f t="shared" si="1"/>
        <v>86358</v>
      </c>
      <c r="G1128" s="5">
        <v>0.0</v>
      </c>
      <c r="H1128" s="5">
        <v>0.0</v>
      </c>
      <c r="I1128" s="5" t="s">
        <v>72</v>
      </c>
      <c r="J1128" s="2">
        <f t="array" ref="J1128">INDEX('Purchase Behaviour'!B:B,MATCH(A1128,'Purchase Behaviour'!A:A, 0))</f>
        <v>528.8823211</v>
      </c>
      <c r="K1128" s="2">
        <f t="array" ref="K1128">INDEX('Purchase Behaviour'!C:C, MATCH(A1128,'Purchase Behaviour'!A:A, 0))</f>
        <v>503.210048</v>
      </c>
      <c r="L1128" s="2">
        <f t="array" ref="L1128">INDEX('Purchase Behaviour'!D:D, MATCH($A1128,'Purchase Behaviour'!$A:$A, 0))</f>
        <v>306.4748977</v>
      </c>
      <c r="M1128" s="2">
        <f t="array" ref="M1128">INDEX('Purchase Behaviour'!E:E, MATCH($A1128,'Purchase Behaviour'!$A:$A, 0))</f>
        <v>212.8462339</v>
      </c>
      <c r="N1128" s="2">
        <f t="array" ref="N1128">INDEX('Purchase Behaviour'!F:F, MATCH($A1128,'Purchase Behaviour'!$A:$A, 0))</f>
        <v>529.944858</v>
      </c>
      <c r="O1128" s="2">
        <f t="array" ref="O1128">INDEX('Purchase Behaviour'!G:G, MATCH($A1128,'Purchase Behaviour'!$A:$A, 0))</f>
        <v>690.0207876</v>
      </c>
      <c r="P1128" s="2">
        <f t="array" ref="P1128">INDEX('Purchase Behaviour'!H:H, MATCH($A1128,'Purchase Behaviour'!$A:$A, 0))</f>
        <v>4</v>
      </c>
      <c r="Q1128" s="2">
        <f t="array" ref="Q1128">INDEX('Purchase Behaviour'!I:I, MATCH($A1128,'Purchase Behaviour'!$A:$A, 0))</f>
        <v>5</v>
      </c>
      <c r="R1128" s="2">
        <f t="array" ref="R1128">INDEX('Purchase Behaviour'!J:J, MATCH($A1128,'Purchase Behaviour'!$A:$A, 0))</f>
        <v>3</v>
      </c>
      <c r="S1128" s="2">
        <f t="array" ref="S1128">INDEX('Purchase Behaviour'!K:K, MATCH($A1128,'Purchase Behaviour'!$A:$A, 0))</f>
        <v>6</v>
      </c>
      <c r="T1128" s="2">
        <f t="array" ref="T1128">INDEX('Purchase Behaviour'!L:L, MATCH($A1128,'Purchase Behaviour'!$A:$A, 0))</f>
        <v>8</v>
      </c>
      <c r="U1128" s="2">
        <f t="array" ref="U1128">INDEX('Purchase Behaviour'!M:M, MATCH($A1128,'Purchase Behaviour'!$A:$A, 0))</f>
        <v>78</v>
      </c>
      <c r="V1128" s="2">
        <f t="array" ref="V1128">INDEX('Campaign Performance'!B:B, MATCH(A1128,'Campaign Performance'!A:A, 0))</f>
        <v>0</v>
      </c>
      <c r="W1128" s="2">
        <f t="array" ref="W1128">INDEX('Campaign Performance'!C:C, MATCH($A1128,'Campaign Performance'!$A:$A, 0))</f>
        <v>0</v>
      </c>
      <c r="X1128" s="2">
        <f t="array" ref="X1128">INDEX('Campaign Performance'!D:D, MATCH($A1128,'Campaign Performance'!$A:$A, 0))</f>
        <v>0</v>
      </c>
      <c r="Y1128" s="2">
        <f t="array" ref="Y1128">INDEX('Campaign Performance'!E:E, MATCH($A1128,'Campaign Performance'!$A:$A, 0))</f>
        <v>0</v>
      </c>
      <c r="Z1128" s="2">
        <f t="array" ref="Z1128">INDEX('Campaign Performance'!F:F, MATCH($A1128,'Campaign Performance'!$A:$A, 0))</f>
        <v>0</v>
      </c>
      <c r="AA1128" s="2">
        <f t="array" ref="AA1128">INDEX('Campaign Performance'!G:G, MATCH($A1128,'Campaign Performance'!$A:$A, 0))</f>
        <v>0</v>
      </c>
      <c r="AB1128" s="2">
        <f t="array" ref="AB1128">INDEX('Campaign Performance'!H:H, MATCH($A1128,'Campaign Performance'!$A:$A, 0))</f>
        <v>0</v>
      </c>
      <c r="AC1128" s="5">
        <f t="shared" si="2"/>
        <v>59</v>
      </c>
      <c r="AD1128" s="5">
        <f t="shared" si="3"/>
        <v>13</v>
      </c>
      <c r="AE1128" s="5">
        <f t="shared" si="4"/>
        <v>2771.379146</v>
      </c>
      <c r="AF1128" s="5">
        <f t="shared" si="5"/>
        <v>0</v>
      </c>
      <c r="AG1128" s="5" t="str">
        <f t="shared" si="6"/>
        <v>No kids</v>
      </c>
      <c r="AH1128" s="5" t="str">
        <f t="shared" si="20"/>
        <v>High income</v>
      </c>
      <c r="AI1128" s="5" t="str">
        <f t="shared" si="7"/>
        <v>No</v>
      </c>
      <c r="AJ1128" s="5" t="str">
        <f t="shared" si="8"/>
        <v>No Acceptance</v>
      </c>
      <c r="AK1128" s="5">
        <f t="shared" si="9"/>
        <v>3</v>
      </c>
      <c r="AL1128" s="5">
        <f t="shared" si="10"/>
        <v>0.1404612074</v>
      </c>
      <c r="AM1128" s="5">
        <f t="shared" si="11"/>
        <v>0.2121212121</v>
      </c>
      <c r="AN1128" s="5">
        <f t="shared" si="12"/>
        <v>0.1851851852</v>
      </c>
      <c r="AO1128" s="5">
        <f t="shared" si="13"/>
        <v>0.1071428571</v>
      </c>
      <c r="AP1128" s="5">
        <f t="shared" si="14"/>
        <v>0</v>
      </c>
      <c r="AQ1128" s="5">
        <f t="shared" si="15"/>
        <v>1</v>
      </c>
      <c r="AR1128" s="5">
        <f t="shared" si="16"/>
        <v>0.237243729</v>
      </c>
      <c r="AS1128" s="5">
        <f t="shared" si="17"/>
        <v>1407</v>
      </c>
      <c r="AT1128" s="5">
        <f t="shared" si="18"/>
        <v>0.3720410898</v>
      </c>
      <c r="AU1128" s="5" t="str">
        <f t="shared" si="19"/>
        <v>Low</v>
      </c>
      <c r="AV1128" s="5"/>
      <c r="AW1128" s="5"/>
      <c r="AX1128" s="5"/>
      <c r="AY1128" s="5"/>
      <c r="AZ1128" s="5"/>
    </row>
    <row r="1129" ht="14.25" customHeight="1">
      <c r="A1129" s="5">
        <v>1010.0</v>
      </c>
      <c r="B1129" s="5">
        <v>1977.0</v>
      </c>
      <c r="C1129" s="5" t="s">
        <v>46</v>
      </c>
      <c r="D1129" s="5" t="s">
        <v>50</v>
      </c>
      <c r="E1129" s="5">
        <v>46931.0</v>
      </c>
      <c r="F1129" s="2">
        <f t="shared" si="1"/>
        <v>46931</v>
      </c>
      <c r="G1129" s="5">
        <v>1.0</v>
      </c>
      <c r="H1129" s="5">
        <v>1.0</v>
      </c>
      <c r="I1129" s="5" t="s">
        <v>182</v>
      </c>
      <c r="J1129" s="2">
        <f t="array" ref="J1129">INDEX('Purchase Behaviour'!B:B,MATCH(A1129,'Purchase Behaviour'!A:A, 0))</f>
        <v>290.958507</v>
      </c>
      <c r="K1129" s="2">
        <f t="array" ref="K1129">INDEX('Purchase Behaviour'!C:C, MATCH(A1129,'Purchase Behaviour'!A:A, 0))</f>
        <v>88.83863673</v>
      </c>
      <c r="L1129" s="2">
        <f t="array" ref="L1129">INDEX('Purchase Behaviour'!D:D, MATCH($A1129,'Purchase Behaviour'!$A:$A, 0))</f>
        <v>187.2450963</v>
      </c>
      <c r="M1129" s="2">
        <f t="array" ref="M1129">INDEX('Purchase Behaviour'!E:E, MATCH($A1129,'Purchase Behaviour'!$A:$A, 0))</f>
        <v>210.4277382</v>
      </c>
      <c r="N1129" s="2">
        <f t="array" ref="N1129">INDEX('Purchase Behaviour'!F:F, MATCH($A1129,'Purchase Behaviour'!$A:$A, 0))</f>
        <v>91.1870448</v>
      </c>
      <c r="O1129" s="2">
        <f t="array" ref="O1129">INDEX('Purchase Behaviour'!G:G, MATCH($A1129,'Purchase Behaviour'!$A:$A, 0))</f>
        <v>125.6184282</v>
      </c>
      <c r="P1129" s="2">
        <f t="array" ref="P1129">INDEX('Purchase Behaviour'!H:H, MATCH($A1129,'Purchase Behaviour'!$A:$A, 0))</f>
        <v>2</v>
      </c>
      <c r="Q1129" s="2">
        <f t="array" ref="Q1129">INDEX('Purchase Behaviour'!I:I, MATCH($A1129,'Purchase Behaviour'!$A:$A, 0))</f>
        <v>1</v>
      </c>
      <c r="R1129" s="2">
        <f t="array" ref="R1129">INDEX('Purchase Behaviour'!J:J, MATCH($A1129,'Purchase Behaviour'!$A:$A, 0))</f>
        <v>1</v>
      </c>
      <c r="S1129" s="2">
        <f t="array" ref="S1129">INDEX('Purchase Behaviour'!K:K, MATCH($A1129,'Purchase Behaviour'!$A:$A, 0))</f>
        <v>3</v>
      </c>
      <c r="T1129" s="2">
        <f t="array" ref="T1129">INDEX('Purchase Behaviour'!L:L, MATCH($A1129,'Purchase Behaviour'!$A:$A, 0))</f>
        <v>3</v>
      </c>
      <c r="U1129" s="2">
        <f t="array" ref="U1129">INDEX('Purchase Behaviour'!M:M, MATCH($A1129,'Purchase Behaviour'!$A:$A, 0))</f>
        <v>94</v>
      </c>
      <c r="V1129" s="2">
        <f t="array" ref="V1129">INDEX('Campaign Performance'!B:B, MATCH(A1129,'Campaign Performance'!A:A, 0))</f>
        <v>0</v>
      </c>
      <c r="W1129" s="2">
        <f t="array" ref="W1129">INDEX('Campaign Performance'!C:C, MATCH($A1129,'Campaign Performance'!$A:$A, 0))</f>
        <v>0</v>
      </c>
      <c r="X1129" s="2">
        <f t="array" ref="X1129">INDEX('Campaign Performance'!D:D, MATCH($A1129,'Campaign Performance'!$A:$A, 0))</f>
        <v>0</v>
      </c>
      <c r="Y1129" s="2">
        <f t="array" ref="Y1129">INDEX('Campaign Performance'!E:E, MATCH($A1129,'Campaign Performance'!$A:$A, 0))</f>
        <v>0</v>
      </c>
      <c r="Z1129" s="2">
        <f t="array" ref="Z1129">INDEX('Campaign Performance'!F:F, MATCH($A1129,'Campaign Performance'!$A:$A, 0))</f>
        <v>0</v>
      </c>
      <c r="AA1129" s="2">
        <f t="array" ref="AA1129">INDEX('Campaign Performance'!G:G, MATCH($A1129,'Campaign Performance'!$A:$A, 0))</f>
        <v>0</v>
      </c>
      <c r="AB1129" s="2">
        <f t="array" ref="AB1129">INDEX('Campaign Performance'!H:H, MATCH($A1129,'Campaign Performance'!$A:$A, 0))</f>
        <v>0</v>
      </c>
      <c r="AC1129" s="5">
        <f t="shared" si="2"/>
        <v>48</v>
      </c>
      <c r="AD1129" s="5">
        <f t="shared" si="3"/>
        <v>11</v>
      </c>
      <c r="AE1129" s="5">
        <f t="shared" si="4"/>
        <v>994.2754512</v>
      </c>
      <c r="AF1129" s="5">
        <f t="shared" si="5"/>
        <v>0</v>
      </c>
      <c r="AG1129" s="5" t="str">
        <f t="shared" si="6"/>
        <v>Large family</v>
      </c>
      <c r="AH1129" s="5" t="str">
        <f t="shared" si="20"/>
        <v>Mid income</v>
      </c>
      <c r="AI1129" s="5" t="str">
        <f t="shared" si="7"/>
        <v>No</v>
      </c>
      <c r="AJ1129" s="5" t="str">
        <f t="shared" si="8"/>
        <v>No Acceptance</v>
      </c>
      <c r="AK1129" s="5">
        <f t="shared" si="9"/>
        <v>2</v>
      </c>
      <c r="AL1129" s="5">
        <f t="shared" si="10"/>
        <v>0.05039264678</v>
      </c>
      <c r="AM1129" s="5">
        <f t="shared" si="11"/>
        <v>0.05050505051</v>
      </c>
      <c r="AN1129" s="5">
        <f t="shared" si="12"/>
        <v>0.03703703704</v>
      </c>
      <c r="AO1129" s="5">
        <f t="shared" si="13"/>
        <v>0.03571428571</v>
      </c>
      <c r="AP1129" s="5">
        <f t="shared" si="14"/>
        <v>0</v>
      </c>
      <c r="AQ1129" s="5">
        <f t="shared" si="15"/>
        <v>0.5</v>
      </c>
      <c r="AR1129" s="5">
        <f t="shared" si="16"/>
        <v>0.08687666097</v>
      </c>
      <c r="AS1129" s="5">
        <f t="shared" si="17"/>
        <v>2127</v>
      </c>
      <c r="AT1129" s="5">
        <f t="shared" si="18"/>
        <v>0.05046895936</v>
      </c>
      <c r="AU1129" s="5" t="str">
        <f t="shared" si="19"/>
        <v>Low</v>
      </c>
      <c r="AV1129" s="5"/>
      <c r="AW1129" s="5"/>
      <c r="AX1129" s="5"/>
      <c r="AY1129" s="5"/>
      <c r="AZ1129" s="5"/>
    </row>
    <row r="1130" ht="14.25" customHeight="1">
      <c r="A1130" s="5">
        <v>8977.0</v>
      </c>
      <c r="B1130" s="5">
        <v>1985.0</v>
      </c>
      <c r="C1130" s="5" t="s">
        <v>64</v>
      </c>
      <c r="D1130" s="5" t="s">
        <v>47</v>
      </c>
      <c r="E1130" s="5">
        <v>16581.0</v>
      </c>
      <c r="F1130" s="2">
        <f t="shared" si="1"/>
        <v>16581</v>
      </c>
      <c r="G1130" s="5">
        <v>0.0</v>
      </c>
      <c r="H1130" s="5">
        <v>1.0</v>
      </c>
      <c r="I1130" s="5" t="s">
        <v>289</v>
      </c>
      <c r="J1130" s="2">
        <f t="array" ref="J1130">INDEX('Purchase Behaviour'!B:B,MATCH(A1130,'Purchase Behaviour'!A:A, 0))</f>
        <v>78.39781026</v>
      </c>
      <c r="K1130" s="2">
        <f t="array" ref="K1130">INDEX('Purchase Behaviour'!C:C, MATCH(A1130,'Purchase Behaviour'!A:A, 0))</f>
        <v>85.98160961</v>
      </c>
      <c r="L1130" s="2">
        <f t="array" ref="L1130">INDEX('Purchase Behaviour'!D:D, MATCH($A1130,'Purchase Behaviour'!$A:$A, 0))</f>
        <v>54.30566942</v>
      </c>
      <c r="M1130" s="2">
        <f t="array" ref="M1130">INDEX('Purchase Behaviour'!E:E, MATCH($A1130,'Purchase Behaviour'!$A:$A, 0))</f>
        <v>43.2127809</v>
      </c>
      <c r="N1130" s="2">
        <f t="array" ref="N1130">INDEX('Purchase Behaviour'!F:F, MATCH($A1130,'Purchase Behaviour'!$A:$A, 0))</f>
        <v>109.6353633</v>
      </c>
      <c r="O1130" s="2">
        <f t="array" ref="O1130">INDEX('Purchase Behaviour'!G:G, MATCH($A1130,'Purchase Behaviour'!$A:$A, 0))</f>
        <v>69.62726317</v>
      </c>
      <c r="P1130" s="2">
        <f t="array" ref="P1130">INDEX('Purchase Behaviour'!H:H, MATCH($A1130,'Purchase Behaviour'!$A:$A, 0))</f>
        <v>1</v>
      </c>
      <c r="Q1130" s="2">
        <f t="array" ref="Q1130">INDEX('Purchase Behaviour'!I:I, MATCH($A1130,'Purchase Behaviour'!$A:$A, 0))</f>
        <v>0</v>
      </c>
      <c r="R1130" s="2">
        <f t="array" ref="R1130">INDEX('Purchase Behaviour'!J:J, MATCH($A1130,'Purchase Behaviour'!$A:$A, 0))</f>
        <v>0</v>
      </c>
      <c r="S1130" s="2">
        <f t="array" ref="S1130">INDEX('Purchase Behaviour'!K:K, MATCH($A1130,'Purchase Behaviour'!$A:$A, 0))</f>
        <v>3</v>
      </c>
      <c r="T1130" s="2">
        <f t="array" ref="T1130">INDEX('Purchase Behaviour'!L:L, MATCH($A1130,'Purchase Behaviour'!$A:$A, 0))</f>
        <v>4</v>
      </c>
      <c r="U1130" s="2">
        <f t="array" ref="U1130">INDEX('Purchase Behaviour'!M:M, MATCH($A1130,'Purchase Behaviour'!$A:$A, 0))</f>
        <v>51</v>
      </c>
      <c r="V1130" s="2">
        <f t="array" ref="V1130">INDEX('Campaign Performance'!B:B, MATCH(A1130,'Campaign Performance'!A:A, 0))</f>
        <v>0</v>
      </c>
      <c r="W1130" s="2">
        <f t="array" ref="W1130">INDEX('Campaign Performance'!C:C, MATCH($A1130,'Campaign Performance'!$A:$A, 0))</f>
        <v>0</v>
      </c>
      <c r="X1130" s="2">
        <f t="array" ref="X1130">INDEX('Campaign Performance'!D:D, MATCH($A1130,'Campaign Performance'!$A:$A, 0))</f>
        <v>0</v>
      </c>
      <c r="Y1130" s="2">
        <f t="array" ref="Y1130">INDEX('Campaign Performance'!E:E, MATCH($A1130,'Campaign Performance'!$A:$A, 0))</f>
        <v>0</v>
      </c>
      <c r="Z1130" s="2">
        <f t="array" ref="Z1130">INDEX('Campaign Performance'!F:F, MATCH($A1130,'Campaign Performance'!$A:$A, 0))</f>
        <v>0</v>
      </c>
      <c r="AA1130" s="2">
        <f t="array" ref="AA1130">INDEX('Campaign Performance'!G:G, MATCH($A1130,'Campaign Performance'!$A:$A, 0))</f>
        <v>0</v>
      </c>
      <c r="AB1130" s="2">
        <f t="array" ref="AB1130">INDEX('Campaign Performance'!H:H, MATCH($A1130,'Campaign Performance'!$A:$A, 0))</f>
        <v>0</v>
      </c>
      <c r="AC1130" s="5">
        <f t="shared" si="2"/>
        <v>40</v>
      </c>
      <c r="AD1130" s="5">
        <f t="shared" si="3"/>
        <v>12</v>
      </c>
      <c r="AE1130" s="5">
        <f t="shared" si="4"/>
        <v>441.1604967</v>
      </c>
      <c r="AF1130" s="5">
        <f t="shared" si="5"/>
        <v>0</v>
      </c>
      <c r="AG1130" s="5" t="str">
        <f t="shared" si="6"/>
        <v>Small family</v>
      </c>
      <c r="AH1130" s="5" t="str">
        <f t="shared" si="20"/>
        <v>Low income</v>
      </c>
      <c r="AI1130" s="5" t="str">
        <f t="shared" si="7"/>
        <v>No</v>
      </c>
      <c r="AJ1130" s="5" t="str">
        <f t="shared" si="8"/>
        <v>No Acceptance</v>
      </c>
      <c r="AK1130" s="5">
        <f t="shared" si="9"/>
        <v>1</v>
      </c>
      <c r="AL1130" s="5">
        <f t="shared" si="10"/>
        <v>0.02235924165</v>
      </c>
      <c r="AM1130" s="5">
        <f t="shared" si="11"/>
        <v>0.4848484848</v>
      </c>
      <c r="AN1130" s="5">
        <f t="shared" si="12"/>
        <v>0</v>
      </c>
      <c r="AO1130" s="5">
        <f t="shared" si="13"/>
        <v>0</v>
      </c>
      <c r="AP1130" s="5">
        <f t="shared" si="14"/>
        <v>0</v>
      </c>
      <c r="AQ1130" s="5">
        <f t="shared" si="15"/>
        <v>0</v>
      </c>
      <c r="AR1130" s="5">
        <f t="shared" si="16"/>
        <v>0.1510443559</v>
      </c>
      <c r="AS1130" s="5">
        <f t="shared" si="17"/>
        <v>1928</v>
      </c>
      <c r="AT1130" s="5">
        <f t="shared" si="18"/>
        <v>0.1393479232</v>
      </c>
      <c r="AU1130" s="5" t="str">
        <f t="shared" si="19"/>
        <v>Low</v>
      </c>
      <c r="AV1130" s="5"/>
      <c r="AW1130" s="5"/>
      <c r="AX1130" s="5"/>
      <c r="AY1130" s="5"/>
      <c r="AZ1130" s="5"/>
    </row>
    <row r="1131" ht="14.25" customHeight="1">
      <c r="A1131" s="5">
        <v>4756.0</v>
      </c>
      <c r="B1131" s="5">
        <v>1960.0</v>
      </c>
      <c r="C1131" s="5" t="s">
        <v>70</v>
      </c>
      <c r="D1131" s="5" t="s">
        <v>58</v>
      </c>
      <c r="E1131" s="5">
        <v>63998.0</v>
      </c>
      <c r="F1131" s="2">
        <f t="shared" si="1"/>
        <v>63998</v>
      </c>
      <c r="G1131" s="5">
        <v>0.0</v>
      </c>
      <c r="H1131" s="5">
        <v>0.0</v>
      </c>
      <c r="I1131" s="5" t="s">
        <v>371</v>
      </c>
      <c r="J1131" s="2">
        <f t="array" ref="J1131">INDEX('Purchase Behaviour'!B:B,MATCH(A1131,'Purchase Behaviour'!A:A, 0))</f>
        <v>282.7660323</v>
      </c>
      <c r="K1131" s="2">
        <f t="array" ref="K1131">INDEX('Purchase Behaviour'!C:C, MATCH(A1131,'Purchase Behaviour'!A:A, 0))</f>
        <v>252.6570391</v>
      </c>
      <c r="L1131" s="2">
        <f t="array" ref="L1131">INDEX('Purchase Behaviour'!D:D, MATCH($A1131,'Purchase Behaviour'!$A:$A, 0))</f>
        <v>230.6572227</v>
      </c>
      <c r="M1131" s="2">
        <f t="array" ref="M1131">INDEX('Purchase Behaviour'!E:E, MATCH($A1131,'Purchase Behaviour'!$A:$A, 0))</f>
        <v>433.8896563</v>
      </c>
      <c r="N1131" s="2">
        <f t="array" ref="N1131">INDEX('Purchase Behaviour'!F:F, MATCH($A1131,'Purchase Behaviour'!$A:$A, 0))</f>
        <v>220.0131716</v>
      </c>
      <c r="O1131" s="2">
        <f t="array" ref="O1131">INDEX('Purchase Behaviour'!G:G, MATCH($A1131,'Purchase Behaviour'!$A:$A, 0))</f>
        <v>323.8342744</v>
      </c>
      <c r="P1131" s="2">
        <f t="array" ref="P1131">INDEX('Purchase Behaviour'!H:H, MATCH($A1131,'Purchase Behaviour'!$A:$A, 0))</f>
        <v>1</v>
      </c>
      <c r="Q1131" s="2">
        <f t="array" ref="Q1131">INDEX('Purchase Behaviour'!I:I, MATCH($A1131,'Purchase Behaviour'!$A:$A, 0))</f>
        <v>7</v>
      </c>
      <c r="R1131" s="2">
        <f t="array" ref="R1131">INDEX('Purchase Behaviour'!J:J, MATCH($A1131,'Purchase Behaviour'!$A:$A, 0))</f>
        <v>6</v>
      </c>
      <c r="S1131" s="2">
        <f t="array" ref="S1131">INDEX('Purchase Behaviour'!K:K, MATCH($A1131,'Purchase Behaviour'!$A:$A, 0))</f>
        <v>11</v>
      </c>
      <c r="T1131" s="2">
        <f t="array" ref="T1131">INDEX('Purchase Behaviour'!L:L, MATCH($A1131,'Purchase Behaviour'!$A:$A, 0))</f>
        <v>4</v>
      </c>
      <c r="U1131" s="2">
        <f t="array" ref="U1131">INDEX('Purchase Behaviour'!M:M, MATCH($A1131,'Purchase Behaviour'!$A:$A, 0))</f>
        <v>42</v>
      </c>
      <c r="V1131" s="2">
        <f t="array" ref="V1131">INDEX('Campaign Performance'!B:B, MATCH(A1131,'Campaign Performance'!A:A, 0))</f>
        <v>0</v>
      </c>
      <c r="W1131" s="2">
        <f t="array" ref="W1131">INDEX('Campaign Performance'!C:C, MATCH($A1131,'Campaign Performance'!$A:$A, 0))</f>
        <v>0</v>
      </c>
      <c r="X1131" s="2">
        <f t="array" ref="X1131">INDEX('Campaign Performance'!D:D, MATCH($A1131,'Campaign Performance'!$A:$A, 0))</f>
        <v>0</v>
      </c>
      <c r="Y1131" s="2">
        <f t="array" ref="Y1131">INDEX('Campaign Performance'!E:E, MATCH($A1131,'Campaign Performance'!$A:$A, 0))</f>
        <v>0</v>
      </c>
      <c r="Z1131" s="2">
        <f t="array" ref="Z1131">INDEX('Campaign Performance'!F:F, MATCH($A1131,'Campaign Performance'!$A:$A, 0))</f>
        <v>0</v>
      </c>
      <c r="AA1131" s="2">
        <f t="array" ref="AA1131">INDEX('Campaign Performance'!G:G, MATCH($A1131,'Campaign Performance'!$A:$A, 0))</f>
        <v>0</v>
      </c>
      <c r="AB1131" s="2">
        <f t="array" ref="AB1131">INDEX('Campaign Performance'!H:H, MATCH($A1131,'Campaign Performance'!$A:$A, 0))</f>
        <v>1</v>
      </c>
      <c r="AC1131" s="5">
        <f t="shared" si="2"/>
        <v>65</v>
      </c>
      <c r="AD1131" s="5">
        <f t="shared" si="3"/>
        <v>11</v>
      </c>
      <c r="AE1131" s="5">
        <f t="shared" si="4"/>
        <v>1743.817396</v>
      </c>
      <c r="AF1131" s="5">
        <f t="shared" si="5"/>
        <v>0</v>
      </c>
      <c r="AG1131" s="5" t="str">
        <f t="shared" si="6"/>
        <v>No kids</v>
      </c>
      <c r="AH1131" s="5" t="str">
        <f t="shared" si="20"/>
        <v>High income</v>
      </c>
      <c r="AI1131" s="5" t="str">
        <f t="shared" si="7"/>
        <v>Yes</v>
      </c>
      <c r="AJ1131" s="5" t="str">
        <f t="shared" si="8"/>
        <v>No Acceptance</v>
      </c>
      <c r="AK1131" s="5">
        <f t="shared" si="9"/>
        <v>3</v>
      </c>
      <c r="AL1131" s="5">
        <f t="shared" si="10"/>
        <v>0.08838151842</v>
      </c>
      <c r="AM1131" s="5">
        <f t="shared" si="11"/>
        <v>0.5757575758</v>
      </c>
      <c r="AN1131" s="5">
        <f t="shared" si="12"/>
        <v>0.2592592593</v>
      </c>
      <c r="AO1131" s="5">
        <f t="shared" si="13"/>
        <v>0.2142857143</v>
      </c>
      <c r="AP1131" s="5">
        <f t="shared" si="14"/>
        <v>0</v>
      </c>
      <c r="AQ1131" s="5">
        <f t="shared" si="15"/>
        <v>1</v>
      </c>
      <c r="AR1131" s="5">
        <f t="shared" si="16"/>
        <v>0.3551401126</v>
      </c>
      <c r="AS1131" s="5">
        <f t="shared" si="17"/>
        <v>581</v>
      </c>
      <c r="AT1131" s="5">
        <f t="shared" si="18"/>
        <v>0.7409557838</v>
      </c>
      <c r="AU1131" s="5" t="str">
        <f t="shared" si="19"/>
        <v>High</v>
      </c>
      <c r="AV1131" s="5"/>
      <c r="AW1131" s="5"/>
      <c r="AX1131" s="5"/>
      <c r="AY1131" s="5"/>
      <c r="AZ1131" s="5"/>
    </row>
    <row r="1132" ht="14.25" customHeight="1">
      <c r="A1132" s="5">
        <v>3412.0</v>
      </c>
      <c r="B1132" s="5">
        <v>1960.0</v>
      </c>
      <c r="C1132" s="5" t="s">
        <v>56</v>
      </c>
      <c r="D1132" s="5" t="s">
        <v>54</v>
      </c>
      <c r="E1132" s="5">
        <v>67381.0</v>
      </c>
      <c r="F1132" s="2">
        <f t="shared" si="1"/>
        <v>67381</v>
      </c>
      <c r="G1132" s="5">
        <v>0.0</v>
      </c>
      <c r="H1132" s="5">
        <v>0.0</v>
      </c>
      <c r="I1132" s="5" t="s">
        <v>523</v>
      </c>
      <c r="J1132" s="2">
        <f t="array" ref="J1132">INDEX('Purchase Behaviour'!B:B,MATCH(A1132,'Purchase Behaviour'!A:A, 0))</f>
        <v>323.3121375</v>
      </c>
      <c r="K1132" s="2">
        <f t="array" ref="K1132">INDEX('Purchase Behaviour'!C:C, MATCH(A1132,'Purchase Behaviour'!A:A, 0))</f>
        <v>121.4161137</v>
      </c>
      <c r="L1132" s="2">
        <f t="array" ref="L1132">INDEX('Purchase Behaviour'!D:D, MATCH($A1132,'Purchase Behaviour'!$A:$A, 0))</f>
        <v>347.2731843</v>
      </c>
      <c r="M1132" s="2">
        <f t="array" ref="M1132">INDEX('Purchase Behaviour'!E:E, MATCH($A1132,'Purchase Behaviour'!$A:$A, 0))</f>
        <v>163.1189452</v>
      </c>
      <c r="N1132" s="2">
        <f t="array" ref="N1132">INDEX('Purchase Behaviour'!F:F, MATCH($A1132,'Purchase Behaviour'!$A:$A, 0))</f>
        <v>387.9761037</v>
      </c>
      <c r="O1132" s="2">
        <f t="array" ref="O1132">INDEX('Purchase Behaviour'!G:G, MATCH($A1132,'Purchase Behaviour'!$A:$A, 0))</f>
        <v>200.0085201</v>
      </c>
      <c r="P1132" s="2">
        <f t="array" ref="P1132">INDEX('Purchase Behaviour'!H:H, MATCH($A1132,'Purchase Behaviour'!$A:$A, 0))</f>
        <v>4</v>
      </c>
      <c r="Q1132" s="2">
        <f t="array" ref="Q1132">INDEX('Purchase Behaviour'!I:I, MATCH($A1132,'Purchase Behaviour'!$A:$A, 0))</f>
        <v>2</v>
      </c>
      <c r="R1132" s="2">
        <f t="array" ref="R1132">INDEX('Purchase Behaviour'!J:J, MATCH($A1132,'Purchase Behaviour'!$A:$A, 0))</f>
        <v>2</v>
      </c>
      <c r="S1132" s="2">
        <f t="array" ref="S1132">INDEX('Purchase Behaviour'!K:K, MATCH($A1132,'Purchase Behaviour'!$A:$A, 0))</f>
        <v>9</v>
      </c>
      <c r="T1132" s="2">
        <f t="array" ref="T1132">INDEX('Purchase Behaviour'!L:L, MATCH($A1132,'Purchase Behaviour'!$A:$A, 0))</f>
        <v>7</v>
      </c>
      <c r="U1132" s="2">
        <f t="array" ref="U1132">INDEX('Purchase Behaviour'!M:M, MATCH($A1132,'Purchase Behaviour'!$A:$A, 0))</f>
        <v>67</v>
      </c>
      <c r="V1132" s="2">
        <f t="array" ref="V1132">INDEX('Campaign Performance'!B:B, MATCH(A1132,'Campaign Performance'!A:A, 0))</f>
        <v>0</v>
      </c>
      <c r="W1132" s="2">
        <f t="array" ref="W1132">INDEX('Campaign Performance'!C:C, MATCH($A1132,'Campaign Performance'!$A:$A, 0))</f>
        <v>1</v>
      </c>
      <c r="X1132" s="2">
        <f t="array" ref="X1132">INDEX('Campaign Performance'!D:D, MATCH($A1132,'Campaign Performance'!$A:$A, 0))</f>
        <v>0</v>
      </c>
      <c r="Y1132" s="2">
        <f t="array" ref="Y1132">INDEX('Campaign Performance'!E:E, MATCH($A1132,'Campaign Performance'!$A:$A, 0))</f>
        <v>0</v>
      </c>
      <c r="Z1132" s="2">
        <f t="array" ref="Z1132">INDEX('Campaign Performance'!F:F, MATCH($A1132,'Campaign Performance'!$A:$A, 0))</f>
        <v>0</v>
      </c>
      <c r="AA1132" s="2">
        <f t="array" ref="AA1132">INDEX('Campaign Performance'!G:G, MATCH($A1132,'Campaign Performance'!$A:$A, 0))</f>
        <v>0</v>
      </c>
      <c r="AB1132" s="2">
        <f t="array" ref="AB1132">INDEX('Campaign Performance'!H:H, MATCH($A1132,'Campaign Performance'!$A:$A, 0))</f>
        <v>0</v>
      </c>
      <c r="AC1132" s="5">
        <f t="shared" si="2"/>
        <v>65</v>
      </c>
      <c r="AD1132" s="5">
        <f t="shared" si="3"/>
        <v>12</v>
      </c>
      <c r="AE1132" s="5">
        <f t="shared" si="4"/>
        <v>1543.105005</v>
      </c>
      <c r="AF1132" s="5">
        <f t="shared" si="5"/>
        <v>1</v>
      </c>
      <c r="AG1132" s="5" t="str">
        <f t="shared" si="6"/>
        <v>No kids</v>
      </c>
      <c r="AH1132" s="5" t="str">
        <f t="shared" si="20"/>
        <v>High income</v>
      </c>
      <c r="AI1132" s="5" t="str">
        <f t="shared" si="7"/>
        <v>No</v>
      </c>
      <c r="AJ1132" s="5" t="str">
        <f t="shared" si="8"/>
        <v>Low Acceptance</v>
      </c>
      <c r="AK1132" s="5">
        <f t="shared" si="9"/>
        <v>3</v>
      </c>
      <c r="AL1132" s="5">
        <f t="shared" si="10"/>
        <v>0.07820885584</v>
      </c>
      <c r="AM1132" s="5">
        <f t="shared" si="11"/>
        <v>0.3232323232</v>
      </c>
      <c r="AN1132" s="5">
        <f t="shared" si="12"/>
        <v>0.07407407407</v>
      </c>
      <c r="AO1132" s="5">
        <f t="shared" si="13"/>
        <v>0.07142857143</v>
      </c>
      <c r="AP1132" s="5">
        <f t="shared" si="14"/>
        <v>0.25</v>
      </c>
      <c r="AQ1132" s="5">
        <f t="shared" si="15"/>
        <v>1</v>
      </c>
      <c r="AR1132" s="5">
        <f t="shared" si="16"/>
        <v>0.2597758792</v>
      </c>
      <c r="AS1132" s="5">
        <f t="shared" si="17"/>
        <v>1250</v>
      </c>
      <c r="AT1132" s="5">
        <f t="shared" si="18"/>
        <v>0.4421616793</v>
      </c>
      <c r="AU1132" s="5" t="str">
        <f t="shared" si="19"/>
        <v>Low</v>
      </c>
      <c r="AV1132" s="5"/>
      <c r="AW1132" s="5"/>
      <c r="AX1132" s="5"/>
      <c r="AY1132" s="5"/>
      <c r="AZ1132" s="5"/>
    </row>
    <row r="1133" ht="14.25" customHeight="1">
      <c r="A1133" s="5">
        <v>606.0</v>
      </c>
      <c r="B1133" s="5">
        <v>1967.0</v>
      </c>
      <c r="C1133" s="5" t="s">
        <v>46</v>
      </c>
      <c r="D1133" s="5" t="s">
        <v>47</v>
      </c>
      <c r="E1133" s="5">
        <v>25930.0</v>
      </c>
      <c r="F1133" s="2">
        <f t="shared" si="1"/>
        <v>25930</v>
      </c>
      <c r="G1133" s="5">
        <v>0.0</v>
      </c>
      <c r="H1133" s="5">
        <v>0.0</v>
      </c>
      <c r="I1133" s="5" t="s">
        <v>388</v>
      </c>
      <c r="J1133" s="2">
        <f t="array" ref="J1133">INDEX('Purchase Behaviour'!B:B,MATCH(A1133,'Purchase Behaviour'!A:A, 0))</f>
        <v>144.7994911</v>
      </c>
      <c r="K1133" s="2">
        <f t="array" ref="K1133">INDEX('Purchase Behaviour'!C:C, MATCH(A1133,'Purchase Behaviour'!A:A, 0))</f>
        <v>107.020617</v>
      </c>
      <c r="L1133" s="2">
        <f t="array" ref="L1133">INDEX('Purchase Behaviour'!D:D, MATCH($A1133,'Purchase Behaviour'!$A:$A, 0))</f>
        <v>97.30044381</v>
      </c>
      <c r="M1133" s="2">
        <f t="array" ref="M1133">INDEX('Purchase Behaviour'!E:E, MATCH($A1133,'Purchase Behaviour'!$A:$A, 0))</f>
        <v>132.433743</v>
      </c>
      <c r="N1133" s="2">
        <f t="array" ref="N1133">INDEX('Purchase Behaviour'!F:F, MATCH($A1133,'Purchase Behaviour'!$A:$A, 0))</f>
        <v>65.63552074</v>
      </c>
      <c r="O1133" s="2">
        <f t="array" ref="O1133">INDEX('Purchase Behaviour'!G:G, MATCH($A1133,'Purchase Behaviour'!$A:$A, 0))</f>
        <v>121.3252085</v>
      </c>
      <c r="P1133" s="2">
        <f t="array" ref="P1133">INDEX('Purchase Behaviour'!H:H, MATCH($A1133,'Purchase Behaviour'!$A:$A, 0))</f>
        <v>1</v>
      </c>
      <c r="Q1133" s="2">
        <f t="array" ref="Q1133">INDEX('Purchase Behaviour'!I:I, MATCH($A1133,'Purchase Behaviour'!$A:$A, 0))</f>
        <v>1</v>
      </c>
      <c r="R1133" s="2">
        <f t="array" ref="R1133">INDEX('Purchase Behaviour'!J:J, MATCH($A1133,'Purchase Behaviour'!$A:$A, 0))</f>
        <v>0</v>
      </c>
      <c r="S1133" s="2">
        <f t="array" ref="S1133">INDEX('Purchase Behaviour'!K:K, MATCH($A1133,'Purchase Behaviour'!$A:$A, 0))</f>
        <v>2</v>
      </c>
      <c r="T1133" s="2">
        <f t="array" ref="T1133">INDEX('Purchase Behaviour'!L:L, MATCH($A1133,'Purchase Behaviour'!$A:$A, 0))</f>
        <v>7</v>
      </c>
      <c r="U1133" s="2">
        <f t="array" ref="U1133">INDEX('Purchase Behaviour'!M:M, MATCH($A1133,'Purchase Behaviour'!$A:$A, 0))</f>
        <v>87</v>
      </c>
      <c r="V1133" s="2">
        <f t="array" ref="V1133">INDEX('Campaign Performance'!B:B, MATCH(A1133,'Campaign Performance'!A:A, 0))</f>
        <v>0</v>
      </c>
      <c r="W1133" s="2">
        <f t="array" ref="W1133">INDEX('Campaign Performance'!C:C, MATCH($A1133,'Campaign Performance'!$A:$A, 0))</f>
        <v>0</v>
      </c>
      <c r="X1133" s="2">
        <f t="array" ref="X1133">INDEX('Campaign Performance'!D:D, MATCH($A1133,'Campaign Performance'!$A:$A, 0))</f>
        <v>0</v>
      </c>
      <c r="Y1133" s="2">
        <f t="array" ref="Y1133">INDEX('Campaign Performance'!E:E, MATCH($A1133,'Campaign Performance'!$A:$A, 0))</f>
        <v>0</v>
      </c>
      <c r="Z1133" s="2">
        <f t="array" ref="Z1133">INDEX('Campaign Performance'!F:F, MATCH($A1133,'Campaign Performance'!$A:$A, 0))</f>
        <v>0</v>
      </c>
      <c r="AA1133" s="2">
        <f t="array" ref="AA1133">INDEX('Campaign Performance'!G:G, MATCH($A1133,'Campaign Performance'!$A:$A, 0))</f>
        <v>0</v>
      </c>
      <c r="AB1133" s="2">
        <f t="array" ref="AB1133">INDEX('Campaign Performance'!H:H, MATCH($A1133,'Campaign Performance'!$A:$A, 0))</f>
        <v>0</v>
      </c>
      <c r="AC1133" s="5">
        <f t="shared" si="2"/>
        <v>58</v>
      </c>
      <c r="AD1133" s="5">
        <f t="shared" si="3"/>
        <v>12</v>
      </c>
      <c r="AE1133" s="5">
        <f t="shared" si="4"/>
        <v>668.5150241</v>
      </c>
      <c r="AF1133" s="5">
        <f t="shared" si="5"/>
        <v>0</v>
      </c>
      <c r="AG1133" s="5" t="str">
        <f t="shared" si="6"/>
        <v>No kids</v>
      </c>
      <c r="AH1133" s="5" t="str">
        <f t="shared" si="20"/>
        <v>Low income</v>
      </c>
      <c r="AI1133" s="5" t="str">
        <f t="shared" si="7"/>
        <v>No</v>
      </c>
      <c r="AJ1133" s="5" t="str">
        <f t="shared" si="8"/>
        <v>No Acceptance</v>
      </c>
      <c r="AK1133" s="5">
        <f t="shared" si="9"/>
        <v>1</v>
      </c>
      <c r="AL1133" s="5">
        <f t="shared" si="10"/>
        <v>0.03388220179</v>
      </c>
      <c r="AM1133" s="5">
        <f t="shared" si="11"/>
        <v>0.1212121212</v>
      </c>
      <c r="AN1133" s="5">
        <f t="shared" si="12"/>
        <v>0.03703703704</v>
      </c>
      <c r="AO1133" s="5">
        <f t="shared" si="13"/>
        <v>0</v>
      </c>
      <c r="AP1133" s="5">
        <f t="shared" si="14"/>
        <v>0</v>
      </c>
      <c r="AQ1133" s="5">
        <f t="shared" si="15"/>
        <v>0</v>
      </c>
      <c r="AR1133" s="5">
        <f t="shared" si="16"/>
        <v>0.05038974237</v>
      </c>
      <c r="AS1133" s="5">
        <f t="shared" si="17"/>
        <v>2201</v>
      </c>
      <c r="AT1133" s="5">
        <f t="shared" si="18"/>
        <v>0.0174184904</v>
      </c>
      <c r="AU1133" s="5" t="str">
        <f t="shared" si="19"/>
        <v>Low</v>
      </c>
      <c r="AV1133" s="5"/>
      <c r="AW1133" s="5"/>
      <c r="AX1133" s="5"/>
      <c r="AY1133" s="5"/>
      <c r="AZ1133" s="5"/>
    </row>
    <row r="1134" ht="14.25" customHeight="1">
      <c r="A1134" s="5">
        <v>5961.0</v>
      </c>
      <c r="B1134" s="5">
        <v>1978.0</v>
      </c>
      <c r="C1134" s="5" t="s">
        <v>46</v>
      </c>
      <c r="D1134" s="5" t="s">
        <v>54</v>
      </c>
      <c r="E1134" s="5">
        <v>42693.0</v>
      </c>
      <c r="F1134" s="2">
        <f t="shared" si="1"/>
        <v>42693</v>
      </c>
      <c r="G1134" s="5">
        <v>1.0</v>
      </c>
      <c r="H1134" s="5">
        <v>1.0</v>
      </c>
      <c r="I1134" s="5" t="s">
        <v>102</v>
      </c>
      <c r="J1134" s="2">
        <f t="array" ref="J1134">INDEX('Purchase Behaviour'!B:B,MATCH(A1134,'Purchase Behaviour'!A:A, 0))</f>
        <v>255.4197155</v>
      </c>
      <c r="K1134" s="2">
        <f t="array" ref="K1134">INDEX('Purchase Behaviour'!C:C, MATCH(A1134,'Purchase Behaviour'!A:A, 0))</f>
        <v>272.4392674</v>
      </c>
      <c r="L1134" s="2">
        <f t="array" ref="L1134">INDEX('Purchase Behaviour'!D:D, MATCH($A1134,'Purchase Behaviour'!$A:$A, 0))</f>
        <v>174.0409617</v>
      </c>
      <c r="M1134" s="2">
        <f t="array" ref="M1134">INDEX('Purchase Behaviour'!E:E, MATCH($A1134,'Purchase Behaviour'!$A:$A, 0))</f>
        <v>183.5836875</v>
      </c>
      <c r="N1134" s="2">
        <f t="array" ref="N1134">INDEX('Purchase Behaviour'!F:F, MATCH($A1134,'Purchase Behaviour'!$A:$A, 0))</f>
        <v>106.7567481</v>
      </c>
      <c r="O1134" s="2">
        <f t="array" ref="O1134">INDEX('Purchase Behaviour'!G:G, MATCH($A1134,'Purchase Behaviour'!$A:$A, 0))</f>
        <v>155.2088201</v>
      </c>
      <c r="P1134" s="2">
        <f t="array" ref="P1134">INDEX('Purchase Behaviour'!H:H, MATCH($A1134,'Purchase Behaviour'!$A:$A, 0))</f>
        <v>1</v>
      </c>
      <c r="Q1134" s="2">
        <f t="array" ref="Q1134">INDEX('Purchase Behaviour'!I:I, MATCH($A1134,'Purchase Behaviour'!$A:$A, 0))</f>
        <v>1</v>
      </c>
      <c r="R1134" s="2">
        <f t="array" ref="R1134">INDEX('Purchase Behaviour'!J:J, MATCH($A1134,'Purchase Behaviour'!$A:$A, 0))</f>
        <v>0</v>
      </c>
      <c r="S1134" s="2">
        <f t="array" ref="S1134">INDEX('Purchase Behaviour'!K:K, MATCH($A1134,'Purchase Behaviour'!$A:$A, 0))</f>
        <v>3</v>
      </c>
      <c r="T1134" s="2">
        <f t="array" ref="T1134">INDEX('Purchase Behaviour'!L:L, MATCH($A1134,'Purchase Behaviour'!$A:$A, 0))</f>
        <v>5</v>
      </c>
      <c r="U1134" s="2">
        <f t="array" ref="U1134">INDEX('Purchase Behaviour'!M:M, MATCH($A1134,'Purchase Behaviour'!$A:$A, 0))</f>
        <v>29</v>
      </c>
      <c r="V1134" s="2">
        <f t="array" ref="V1134">INDEX('Campaign Performance'!B:B, MATCH(A1134,'Campaign Performance'!A:A, 0))</f>
        <v>0</v>
      </c>
      <c r="W1134" s="2">
        <f t="array" ref="W1134">INDEX('Campaign Performance'!C:C, MATCH($A1134,'Campaign Performance'!$A:$A, 0))</f>
        <v>0</v>
      </c>
      <c r="X1134" s="2">
        <f t="array" ref="X1134">INDEX('Campaign Performance'!D:D, MATCH($A1134,'Campaign Performance'!$A:$A, 0))</f>
        <v>0</v>
      </c>
      <c r="Y1134" s="2">
        <f t="array" ref="Y1134">INDEX('Campaign Performance'!E:E, MATCH($A1134,'Campaign Performance'!$A:$A, 0))</f>
        <v>0</v>
      </c>
      <c r="Z1134" s="2">
        <f t="array" ref="Z1134">INDEX('Campaign Performance'!F:F, MATCH($A1134,'Campaign Performance'!$A:$A, 0))</f>
        <v>0</v>
      </c>
      <c r="AA1134" s="2">
        <f t="array" ref="AA1134">INDEX('Campaign Performance'!G:G, MATCH($A1134,'Campaign Performance'!$A:$A, 0))</f>
        <v>0</v>
      </c>
      <c r="AB1134" s="2">
        <f t="array" ref="AB1134">INDEX('Campaign Performance'!H:H, MATCH($A1134,'Campaign Performance'!$A:$A, 0))</f>
        <v>0</v>
      </c>
      <c r="AC1134" s="5">
        <f t="shared" si="2"/>
        <v>47</v>
      </c>
      <c r="AD1134" s="5">
        <f t="shared" si="3"/>
        <v>11</v>
      </c>
      <c r="AE1134" s="5">
        <f t="shared" si="4"/>
        <v>1147.4492</v>
      </c>
      <c r="AF1134" s="5">
        <f t="shared" si="5"/>
        <v>0</v>
      </c>
      <c r="AG1134" s="5" t="str">
        <f t="shared" si="6"/>
        <v>Large family</v>
      </c>
      <c r="AH1134" s="5" t="str">
        <f t="shared" si="20"/>
        <v>Mid income</v>
      </c>
      <c r="AI1134" s="5" t="str">
        <f t="shared" si="7"/>
        <v>No</v>
      </c>
      <c r="AJ1134" s="5" t="str">
        <f t="shared" si="8"/>
        <v>No Acceptance</v>
      </c>
      <c r="AK1134" s="5">
        <f t="shared" si="9"/>
        <v>2</v>
      </c>
      <c r="AL1134" s="5">
        <f t="shared" si="10"/>
        <v>0.05815591864</v>
      </c>
      <c r="AM1134" s="5">
        <f t="shared" si="11"/>
        <v>0.7070707071</v>
      </c>
      <c r="AN1134" s="5">
        <f t="shared" si="12"/>
        <v>0.03703703704</v>
      </c>
      <c r="AO1134" s="5">
        <f t="shared" si="13"/>
        <v>0</v>
      </c>
      <c r="AP1134" s="5">
        <f t="shared" si="14"/>
        <v>0</v>
      </c>
      <c r="AQ1134" s="5">
        <f t="shared" si="15"/>
        <v>0.5</v>
      </c>
      <c r="AR1134" s="5">
        <f t="shared" si="16"/>
        <v>0.2822157473</v>
      </c>
      <c r="AS1134" s="5">
        <f t="shared" si="17"/>
        <v>1100</v>
      </c>
      <c r="AT1134" s="5">
        <f t="shared" si="18"/>
        <v>0.5091558732</v>
      </c>
      <c r="AU1134" s="5" t="str">
        <f t="shared" si="19"/>
        <v>Mid</v>
      </c>
      <c r="AV1134" s="5"/>
      <c r="AW1134" s="5"/>
      <c r="AX1134" s="5"/>
      <c r="AY1134" s="5"/>
      <c r="AZ1134" s="5"/>
    </row>
    <row r="1135" ht="14.25" customHeight="1">
      <c r="A1135" s="5">
        <v>2975.0</v>
      </c>
      <c r="B1135" s="5">
        <v>1976.0</v>
      </c>
      <c r="C1135" s="5" t="s">
        <v>46</v>
      </c>
      <c r="D1135" s="5" t="s">
        <v>50</v>
      </c>
      <c r="E1135" s="5">
        <v>85606.0</v>
      </c>
      <c r="F1135" s="2">
        <f t="shared" si="1"/>
        <v>85606</v>
      </c>
      <c r="G1135" s="5">
        <v>0.0</v>
      </c>
      <c r="H1135" s="5">
        <v>2.0</v>
      </c>
      <c r="I1135" s="5" t="s">
        <v>317</v>
      </c>
      <c r="J1135" s="2">
        <f t="array" ref="J1135">INDEX('Purchase Behaviour'!B:B,MATCH(A1135,'Purchase Behaviour'!A:A, 0))</f>
        <v>205.1230279</v>
      </c>
      <c r="K1135" s="2">
        <f t="array" ref="K1135">INDEX('Purchase Behaviour'!C:C, MATCH(A1135,'Purchase Behaviour'!A:A, 0))</f>
        <v>467.3037257</v>
      </c>
      <c r="L1135" s="2">
        <f t="array" ref="L1135">INDEX('Purchase Behaviour'!D:D, MATCH($A1135,'Purchase Behaviour'!$A:$A, 0))</f>
        <v>520.0094021</v>
      </c>
      <c r="M1135" s="2">
        <f t="array" ref="M1135">INDEX('Purchase Behaviour'!E:E, MATCH($A1135,'Purchase Behaviour'!$A:$A, 0))</f>
        <v>350.0807099</v>
      </c>
      <c r="N1135" s="2">
        <f t="array" ref="N1135">INDEX('Purchase Behaviour'!F:F, MATCH($A1135,'Purchase Behaviour'!$A:$A, 0))</f>
        <v>270.9083814</v>
      </c>
      <c r="O1135" s="2">
        <f t="array" ref="O1135">INDEX('Purchase Behaviour'!G:G, MATCH($A1135,'Purchase Behaviour'!$A:$A, 0))</f>
        <v>450.016883</v>
      </c>
      <c r="P1135" s="2">
        <f t="array" ref="P1135">INDEX('Purchase Behaviour'!H:H, MATCH($A1135,'Purchase Behaviour'!$A:$A, 0))</f>
        <v>2</v>
      </c>
      <c r="Q1135" s="2">
        <f t="array" ref="Q1135">INDEX('Purchase Behaviour'!I:I, MATCH($A1135,'Purchase Behaviour'!$A:$A, 0))</f>
        <v>6</v>
      </c>
      <c r="R1135" s="2">
        <f t="array" ref="R1135">INDEX('Purchase Behaviour'!J:J, MATCH($A1135,'Purchase Behaviour'!$A:$A, 0))</f>
        <v>7</v>
      </c>
      <c r="S1135" s="2">
        <f t="array" ref="S1135">INDEX('Purchase Behaviour'!K:K, MATCH($A1135,'Purchase Behaviour'!$A:$A, 0))</f>
        <v>9</v>
      </c>
      <c r="T1135" s="2">
        <f t="array" ref="T1135">INDEX('Purchase Behaviour'!L:L, MATCH($A1135,'Purchase Behaviour'!$A:$A, 0))</f>
        <v>3</v>
      </c>
      <c r="U1135" s="2">
        <f t="array" ref="U1135">INDEX('Purchase Behaviour'!M:M, MATCH($A1135,'Purchase Behaviour'!$A:$A, 0))</f>
        <v>89</v>
      </c>
      <c r="V1135" s="2">
        <f t="array" ref="V1135">INDEX('Campaign Performance'!B:B, MATCH(A1135,'Campaign Performance'!A:A, 0))</f>
        <v>0</v>
      </c>
      <c r="W1135" s="2">
        <f t="array" ref="W1135">INDEX('Campaign Performance'!C:C, MATCH($A1135,'Campaign Performance'!$A:$A, 0))</f>
        <v>0</v>
      </c>
      <c r="X1135" s="2">
        <f t="array" ref="X1135">INDEX('Campaign Performance'!D:D, MATCH($A1135,'Campaign Performance'!$A:$A, 0))</f>
        <v>0</v>
      </c>
      <c r="Y1135" s="2">
        <f t="array" ref="Y1135">INDEX('Campaign Performance'!E:E, MATCH($A1135,'Campaign Performance'!$A:$A, 0))</f>
        <v>1</v>
      </c>
      <c r="Z1135" s="2">
        <f t="array" ref="Z1135">INDEX('Campaign Performance'!F:F, MATCH($A1135,'Campaign Performance'!$A:$A, 0))</f>
        <v>0</v>
      </c>
      <c r="AA1135" s="2">
        <f t="array" ref="AA1135">INDEX('Campaign Performance'!G:G, MATCH($A1135,'Campaign Performance'!$A:$A, 0))</f>
        <v>1</v>
      </c>
      <c r="AB1135" s="2">
        <f t="array" ref="AB1135">INDEX('Campaign Performance'!H:H, MATCH($A1135,'Campaign Performance'!$A:$A, 0))</f>
        <v>0</v>
      </c>
      <c r="AC1135" s="5">
        <f t="shared" si="2"/>
        <v>49</v>
      </c>
      <c r="AD1135" s="5">
        <f t="shared" si="3"/>
        <v>13</v>
      </c>
      <c r="AE1135" s="5">
        <f t="shared" si="4"/>
        <v>2263.44213</v>
      </c>
      <c r="AF1135" s="5">
        <f t="shared" si="5"/>
        <v>1</v>
      </c>
      <c r="AG1135" s="5" t="str">
        <f t="shared" si="6"/>
        <v>Large family</v>
      </c>
      <c r="AH1135" s="5" t="str">
        <f t="shared" si="20"/>
        <v>High income</v>
      </c>
      <c r="AI1135" s="5" t="str">
        <f t="shared" si="7"/>
        <v>No</v>
      </c>
      <c r="AJ1135" s="5" t="str">
        <f t="shared" si="8"/>
        <v>Low Acceptance</v>
      </c>
      <c r="AK1135" s="5">
        <f t="shared" si="9"/>
        <v>3</v>
      </c>
      <c r="AL1135" s="5">
        <f t="shared" si="10"/>
        <v>0.1147175459</v>
      </c>
      <c r="AM1135" s="5">
        <f t="shared" si="11"/>
        <v>0.101010101</v>
      </c>
      <c r="AN1135" s="5">
        <f t="shared" si="12"/>
        <v>0.2222222222</v>
      </c>
      <c r="AO1135" s="5">
        <f t="shared" si="13"/>
        <v>0.25</v>
      </c>
      <c r="AP1135" s="5">
        <f t="shared" si="14"/>
        <v>0.25</v>
      </c>
      <c r="AQ1135" s="5">
        <f t="shared" si="15"/>
        <v>1</v>
      </c>
      <c r="AR1135" s="5">
        <f t="shared" si="16"/>
        <v>0.2423157501</v>
      </c>
      <c r="AS1135" s="5">
        <f t="shared" si="17"/>
        <v>1374</v>
      </c>
      <c r="AT1135" s="5">
        <f t="shared" si="18"/>
        <v>0.3867798124</v>
      </c>
      <c r="AU1135" s="5" t="str">
        <f t="shared" si="19"/>
        <v>Low</v>
      </c>
      <c r="AV1135" s="5"/>
      <c r="AW1135" s="5"/>
      <c r="AX1135" s="5"/>
      <c r="AY1135" s="5"/>
      <c r="AZ1135" s="5"/>
    </row>
    <row r="1136" ht="14.25" customHeight="1">
      <c r="A1136" s="5">
        <v>2894.0</v>
      </c>
      <c r="B1136" s="5">
        <v>1985.0</v>
      </c>
      <c r="C1136" s="5" t="s">
        <v>46</v>
      </c>
      <c r="D1136" s="5" t="s">
        <v>47</v>
      </c>
      <c r="E1136" s="5">
        <v>72903.0</v>
      </c>
      <c r="F1136" s="2">
        <f t="shared" si="1"/>
        <v>72903</v>
      </c>
      <c r="G1136" s="5">
        <v>1.0</v>
      </c>
      <c r="H1136" s="5">
        <v>1.0</v>
      </c>
      <c r="I1136" s="5" t="s">
        <v>524</v>
      </c>
      <c r="J1136" s="2">
        <f t="array" ref="J1136">INDEX('Purchase Behaviour'!B:B,MATCH(A1136,'Purchase Behaviour'!A:A, 0))</f>
        <v>251.9475254</v>
      </c>
      <c r="K1136" s="2">
        <f t="array" ref="K1136">INDEX('Purchase Behaviour'!C:C, MATCH(A1136,'Purchase Behaviour'!A:A, 0))</f>
        <v>423.8435166</v>
      </c>
      <c r="L1136" s="2">
        <f t="array" ref="L1136">INDEX('Purchase Behaviour'!D:D, MATCH($A1136,'Purchase Behaviour'!$A:$A, 0))</f>
        <v>564.884145</v>
      </c>
      <c r="M1136" s="2">
        <f t="array" ref="M1136">INDEX('Purchase Behaviour'!E:E, MATCH($A1136,'Purchase Behaviour'!$A:$A, 0))</f>
        <v>250.1093128</v>
      </c>
      <c r="N1136" s="2">
        <f t="array" ref="N1136">INDEX('Purchase Behaviour'!F:F, MATCH($A1136,'Purchase Behaviour'!$A:$A, 0))</f>
        <v>266.044998</v>
      </c>
      <c r="O1136" s="2">
        <f t="array" ref="O1136">INDEX('Purchase Behaviour'!G:G, MATCH($A1136,'Purchase Behaviour'!$A:$A, 0))</f>
        <v>185.9080262</v>
      </c>
      <c r="P1136" s="2">
        <f t="array" ref="P1136">INDEX('Purchase Behaviour'!H:H, MATCH($A1136,'Purchase Behaviour'!$A:$A, 0))</f>
        <v>1</v>
      </c>
      <c r="Q1136" s="2">
        <f t="array" ref="Q1136">INDEX('Purchase Behaviour'!I:I, MATCH($A1136,'Purchase Behaviour'!$A:$A, 0))</f>
        <v>7</v>
      </c>
      <c r="R1136" s="2">
        <f t="array" ref="R1136">INDEX('Purchase Behaviour'!J:J, MATCH($A1136,'Purchase Behaviour'!$A:$A, 0))</f>
        <v>5</v>
      </c>
      <c r="S1136" s="2">
        <f t="array" ref="S1136">INDEX('Purchase Behaviour'!K:K, MATCH($A1136,'Purchase Behaviour'!$A:$A, 0))</f>
        <v>8</v>
      </c>
      <c r="T1136" s="2">
        <f t="array" ref="T1136">INDEX('Purchase Behaviour'!L:L, MATCH($A1136,'Purchase Behaviour'!$A:$A, 0))</f>
        <v>4</v>
      </c>
      <c r="U1136" s="2">
        <f t="array" ref="U1136">INDEX('Purchase Behaviour'!M:M, MATCH($A1136,'Purchase Behaviour'!$A:$A, 0))</f>
        <v>74</v>
      </c>
      <c r="V1136" s="2">
        <f t="array" ref="V1136">INDEX('Campaign Performance'!B:B, MATCH(A1136,'Campaign Performance'!A:A, 0))</f>
        <v>0</v>
      </c>
      <c r="W1136" s="2">
        <f t="array" ref="W1136">INDEX('Campaign Performance'!C:C, MATCH($A1136,'Campaign Performance'!$A:$A, 0))</f>
        <v>1</v>
      </c>
      <c r="X1136" s="2">
        <f t="array" ref="X1136">INDEX('Campaign Performance'!D:D, MATCH($A1136,'Campaign Performance'!$A:$A, 0))</f>
        <v>1</v>
      </c>
      <c r="Y1136" s="2">
        <f t="array" ref="Y1136">INDEX('Campaign Performance'!E:E, MATCH($A1136,'Campaign Performance'!$A:$A, 0))</f>
        <v>1</v>
      </c>
      <c r="Z1136" s="2">
        <f t="array" ref="Z1136">INDEX('Campaign Performance'!F:F, MATCH($A1136,'Campaign Performance'!$A:$A, 0))</f>
        <v>0</v>
      </c>
      <c r="AA1136" s="2">
        <f t="array" ref="AA1136">INDEX('Campaign Performance'!G:G, MATCH($A1136,'Campaign Performance'!$A:$A, 0))</f>
        <v>0</v>
      </c>
      <c r="AB1136" s="2">
        <f t="array" ref="AB1136">INDEX('Campaign Performance'!H:H, MATCH($A1136,'Campaign Performance'!$A:$A, 0))</f>
        <v>1</v>
      </c>
      <c r="AC1136" s="5">
        <f t="shared" si="2"/>
        <v>40</v>
      </c>
      <c r="AD1136" s="5">
        <f t="shared" si="3"/>
        <v>12</v>
      </c>
      <c r="AE1136" s="5">
        <f t="shared" si="4"/>
        <v>1942.737524</v>
      </c>
      <c r="AF1136" s="5">
        <f t="shared" si="5"/>
        <v>3</v>
      </c>
      <c r="AG1136" s="5" t="str">
        <f t="shared" si="6"/>
        <v>Large family</v>
      </c>
      <c r="AH1136" s="5" t="str">
        <f t="shared" si="20"/>
        <v>High income</v>
      </c>
      <c r="AI1136" s="5" t="str">
        <f t="shared" si="7"/>
        <v>Yes</v>
      </c>
      <c r="AJ1136" s="5" t="str">
        <f t="shared" si="8"/>
        <v>High Acceptance</v>
      </c>
      <c r="AK1136" s="5">
        <f t="shared" si="9"/>
        <v>3</v>
      </c>
      <c r="AL1136" s="5">
        <f t="shared" si="10"/>
        <v>0.09846334405</v>
      </c>
      <c r="AM1136" s="5">
        <f t="shared" si="11"/>
        <v>0.2525252525</v>
      </c>
      <c r="AN1136" s="5">
        <f t="shared" si="12"/>
        <v>0.2592592593</v>
      </c>
      <c r="AO1136" s="5">
        <f t="shared" si="13"/>
        <v>0.1785714286</v>
      </c>
      <c r="AP1136" s="5">
        <f t="shared" si="14"/>
        <v>0.75</v>
      </c>
      <c r="AQ1136" s="5">
        <f t="shared" si="15"/>
        <v>1</v>
      </c>
      <c r="AR1136" s="5">
        <f t="shared" si="16"/>
        <v>0.3321194435</v>
      </c>
      <c r="AS1136" s="5">
        <f t="shared" si="17"/>
        <v>709</v>
      </c>
      <c r="AT1136" s="5">
        <f t="shared" si="18"/>
        <v>0.6837874051</v>
      </c>
      <c r="AU1136" s="5" t="str">
        <f t="shared" si="19"/>
        <v>Mid</v>
      </c>
      <c r="AV1136" s="5"/>
      <c r="AW1136" s="5"/>
      <c r="AX1136" s="5"/>
      <c r="AY1136" s="5"/>
      <c r="AZ1136" s="5"/>
    </row>
    <row r="1137" ht="14.25" customHeight="1">
      <c r="A1137" s="5">
        <v>7613.0</v>
      </c>
      <c r="B1137" s="5">
        <v>1974.0</v>
      </c>
      <c r="C1137" s="5" t="s">
        <v>70</v>
      </c>
      <c r="D1137" s="5" t="s">
        <v>50</v>
      </c>
      <c r="E1137" s="5">
        <v>49669.0</v>
      </c>
      <c r="F1137" s="2">
        <f t="shared" si="1"/>
        <v>49669</v>
      </c>
      <c r="G1137" s="5">
        <v>0.0</v>
      </c>
      <c r="H1137" s="5">
        <v>0.0</v>
      </c>
      <c r="I1137" s="5" t="s">
        <v>139</v>
      </c>
      <c r="J1137" s="2">
        <f t="array" ref="J1137">INDEX('Purchase Behaviour'!B:B,MATCH(A1137,'Purchase Behaviour'!A:A, 0))</f>
        <v>248.7751426</v>
      </c>
      <c r="K1137" s="2">
        <f t="array" ref="K1137">INDEX('Purchase Behaviour'!C:C, MATCH(A1137,'Purchase Behaviour'!A:A, 0))</f>
        <v>243.6047298</v>
      </c>
      <c r="L1137" s="2">
        <f t="array" ref="L1137">INDEX('Purchase Behaviour'!D:D, MATCH($A1137,'Purchase Behaviour'!$A:$A, 0))</f>
        <v>217.0865822</v>
      </c>
      <c r="M1137" s="2">
        <f t="array" ref="M1137">INDEX('Purchase Behaviour'!E:E, MATCH($A1137,'Purchase Behaviour'!$A:$A, 0))</f>
        <v>238.8912391</v>
      </c>
      <c r="N1137" s="2">
        <f t="array" ref="N1137">INDEX('Purchase Behaviour'!F:F, MATCH($A1137,'Purchase Behaviour'!$A:$A, 0))</f>
        <v>158.2894099</v>
      </c>
      <c r="O1137" s="2">
        <f t="array" ref="O1137">INDEX('Purchase Behaviour'!G:G, MATCH($A1137,'Purchase Behaviour'!$A:$A, 0))</f>
        <v>111.173175</v>
      </c>
      <c r="P1137" s="2">
        <f t="array" ref="P1137">INDEX('Purchase Behaviour'!H:H, MATCH($A1137,'Purchase Behaviour'!$A:$A, 0))</f>
        <v>2</v>
      </c>
      <c r="Q1137" s="2">
        <f t="array" ref="Q1137">INDEX('Purchase Behaviour'!I:I, MATCH($A1137,'Purchase Behaviour'!$A:$A, 0))</f>
        <v>5</v>
      </c>
      <c r="R1137" s="2">
        <f t="array" ref="R1137">INDEX('Purchase Behaviour'!J:J, MATCH($A1137,'Purchase Behaviour'!$A:$A, 0))</f>
        <v>1</v>
      </c>
      <c r="S1137" s="2">
        <f t="array" ref="S1137">INDEX('Purchase Behaviour'!K:K, MATCH($A1137,'Purchase Behaviour'!$A:$A, 0))</f>
        <v>6</v>
      </c>
      <c r="T1137" s="2">
        <f t="array" ref="T1137">INDEX('Purchase Behaviour'!L:L, MATCH($A1137,'Purchase Behaviour'!$A:$A, 0))</f>
        <v>6</v>
      </c>
      <c r="U1137" s="2">
        <f t="array" ref="U1137">INDEX('Purchase Behaviour'!M:M, MATCH($A1137,'Purchase Behaviour'!$A:$A, 0))</f>
        <v>97</v>
      </c>
      <c r="V1137" s="2">
        <f t="array" ref="V1137">INDEX('Campaign Performance'!B:B, MATCH(A1137,'Campaign Performance'!A:A, 0))</f>
        <v>0</v>
      </c>
      <c r="W1137" s="2">
        <f t="array" ref="W1137">INDEX('Campaign Performance'!C:C, MATCH($A1137,'Campaign Performance'!$A:$A, 0))</f>
        <v>0</v>
      </c>
      <c r="X1137" s="2">
        <f t="array" ref="X1137">INDEX('Campaign Performance'!D:D, MATCH($A1137,'Campaign Performance'!$A:$A, 0))</f>
        <v>0</v>
      </c>
      <c r="Y1137" s="2">
        <f t="array" ref="Y1137">INDEX('Campaign Performance'!E:E, MATCH($A1137,'Campaign Performance'!$A:$A, 0))</f>
        <v>0</v>
      </c>
      <c r="Z1137" s="2">
        <f t="array" ref="Z1137">INDEX('Campaign Performance'!F:F, MATCH($A1137,'Campaign Performance'!$A:$A, 0))</f>
        <v>0</v>
      </c>
      <c r="AA1137" s="2">
        <f t="array" ref="AA1137">INDEX('Campaign Performance'!G:G, MATCH($A1137,'Campaign Performance'!$A:$A, 0))</f>
        <v>0</v>
      </c>
      <c r="AB1137" s="2">
        <f t="array" ref="AB1137">INDEX('Campaign Performance'!H:H, MATCH($A1137,'Campaign Performance'!$A:$A, 0))</f>
        <v>0</v>
      </c>
      <c r="AC1137" s="5">
        <f t="shared" si="2"/>
        <v>51</v>
      </c>
      <c r="AD1137" s="5">
        <f t="shared" si="3"/>
        <v>11</v>
      </c>
      <c r="AE1137" s="5">
        <f t="shared" si="4"/>
        <v>1217.820279</v>
      </c>
      <c r="AF1137" s="5">
        <f t="shared" si="5"/>
        <v>0</v>
      </c>
      <c r="AG1137" s="5" t="str">
        <f t="shared" si="6"/>
        <v>No kids</v>
      </c>
      <c r="AH1137" s="5" t="str">
        <f t="shared" si="20"/>
        <v>Mid income</v>
      </c>
      <c r="AI1137" s="5" t="str">
        <f t="shared" si="7"/>
        <v>No</v>
      </c>
      <c r="AJ1137" s="5" t="str">
        <f t="shared" si="8"/>
        <v>No Acceptance</v>
      </c>
      <c r="AK1137" s="5">
        <f t="shared" si="9"/>
        <v>2</v>
      </c>
      <c r="AL1137" s="5">
        <f t="shared" si="10"/>
        <v>0.06172252072</v>
      </c>
      <c r="AM1137" s="5">
        <f t="shared" si="11"/>
        <v>0.0202020202</v>
      </c>
      <c r="AN1137" s="5">
        <f t="shared" si="12"/>
        <v>0.1851851852</v>
      </c>
      <c r="AO1137" s="5">
        <f t="shared" si="13"/>
        <v>0.03571428571</v>
      </c>
      <c r="AP1137" s="5">
        <f t="shared" si="14"/>
        <v>0</v>
      </c>
      <c r="AQ1137" s="5">
        <f t="shared" si="15"/>
        <v>0.5</v>
      </c>
      <c r="AR1137" s="5">
        <f t="shared" si="16"/>
        <v>0.1028404426</v>
      </c>
      <c r="AS1137" s="5">
        <f t="shared" si="17"/>
        <v>2077</v>
      </c>
      <c r="AT1137" s="5">
        <f t="shared" si="18"/>
        <v>0.0728003573</v>
      </c>
      <c r="AU1137" s="5" t="str">
        <f t="shared" si="19"/>
        <v>Low</v>
      </c>
      <c r="AV1137" s="5"/>
      <c r="AW1137" s="5"/>
      <c r="AX1137" s="5"/>
      <c r="AY1137" s="5"/>
      <c r="AZ1137" s="5"/>
    </row>
    <row r="1138" ht="14.25" customHeight="1">
      <c r="A1138" s="5">
        <v>10542.0</v>
      </c>
      <c r="B1138" s="5">
        <v>1968.0</v>
      </c>
      <c r="C1138" s="5" t="s">
        <v>53</v>
      </c>
      <c r="D1138" s="5" t="s">
        <v>54</v>
      </c>
      <c r="E1138" s="5">
        <v>36778.0</v>
      </c>
      <c r="F1138" s="2">
        <f t="shared" si="1"/>
        <v>36778</v>
      </c>
      <c r="G1138" s="5">
        <v>0.0</v>
      </c>
      <c r="H1138" s="5">
        <v>0.0</v>
      </c>
      <c r="I1138" s="5" t="s">
        <v>598</v>
      </c>
      <c r="J1138" s="2">
        <f t="array" ref="J1138">INDEX('Purchase Behaviour'!B:B,MATCH(A1138,'Purchase Behaviour'!A:A, 0))</f>
        <v>133.2344642</v>
      </c>
      <c r="K1138" s="2">
        <f t="array" ref="K1138">INDEX('Purchase Behaviour'!C:C, MATCH(A1138,'Purchase Behaviour'!A:A, 0))</f>
        <v>68.11023263</v>
      </c>
      <c r="L1138" s="2">
        <f t="array" ref="L1138">INDEX('Purchase Behaviour'!D:D, MATCH($A1138,'Purchase Behaviour'!$A:$A, 0))</f>
        <v>126.169425</v>
      </c>
      <c r="M1138" s="2">
        <f t="array" ref="M1138">INDEX('Purchase Behaviour'!E:E, MATCH($A1138,'Purchase Behaviour'!$A:$A, 0))</f>
        <v>193.4224711</v>
      </c>
      <c r="N1138" s="2">
        <f t="array" ref="N1138">INDEX('Purchase Behaviour'!F:F, MATCH($A1138,'Purchase Behaviour'!$A:$A, 0))</f>
        <v>179.3405213</v>
      </c>
      <c r="O1138" s="2">
        <f t="array" ref="O1138">INDEX('Purchase Behaviour'!G:G, MATCH($A1138,'Purchase Behaviour'!$A:$A, 0))</f>
        <v>76.0921464</v>
      </c>
      <c r="P1138" s="2">
        <f t="array" ref="P1138">INDEX('Purchase Behaviour'!H:H, MATCH($A1138,'Purchase Behaviour'!$A:$A, 0))</f>
        <v>3</v>
      </c>
      <c r="Q1138" s="2">
        <f t="array" ref="Q1138">INDEX('Purchase Behaviour'!I:I, MATCH($A1138,'Purchase Behaviour'!$A:$A, 0))</f>
        <v>3</v>
      </c>
      <c r="R1138" s="2">
        <f t="array" ref="R1138">INDEX('Purchase Behaviour'!J:J, MATCH($A1138,'Purchase Behaviour'!$A:$A, 0))</f>
        <v>0</v>
      </c>
      <c r="S1138" s="2">
        <f t="array" ref="S1138">INDEX('Purchase Behaviour'!K:K, MATCH($A1138,'Purchase Behaviour'!$A:$A, 0))</f>
        <v>3</v>
      </c>
      <c r="T1138" s="2">
        <f t="array" ref="T1138">INDEX('Purchase Behaviour'!L:L, MATCH($A1138,'Purchase Behaviour'!$A:$A, 0))</f>
        <v>9</v>
      </c>
      <c r="U1138" s="2">
        <f t="array" ref="U1138">INDEX('Purchase Behaviour'!M:M, MATCH($A1138,'Purchase Behaviour'!$A:$A, 0))</f>
        <v>63</v>
      </c>
      <c r="V1138" s="2">
        <f t="array" ref="V1138">INDEX('Campaign Performance'!B:B, MATCH(A1138,'Campaign Performance'!A:A, 0))</f>
        <v>0</v>
      </c>
      <c r="W1138" s="2">
        <f t="array" ref="W1138">INDEX('Campaign Performance'!C:C, MATCH($A1138,'Campaign Performance'!$A:$A, 0))</f>
        <v>0</v>
      </c>
      <c r="X1138" s="2">
        <f t="array" ref="X1138">INDEX('Campaign Performance'!D:D, MATCH($A1138,'Campaign Performance'!$A:$A, 0))</f>
        <v>0</v>
      </c>
      <c r="Y1138" s="2">
        <f t="array" ref="Y1138">INDEX('Campaign Performance'!E:E, MATCH($A1138,'Campaign Performance'!$A:$A, 0))</f>
        <v>0</v>
      </c>
      <c r="Z1138" s="2">
        <f t="array" ref="Z1138">INDEX('Campaign Performance'!F:F, MATCH($A1138,'Campaign Performance'!$A:$A, 0))</f>
        <v>0</v>
      </c>
      <c r="AA1138" s="2">
        <f t="array" ref="AA1138">INDEX('Campaign Performance'!G:G, MATCH($A1138,'Campaign Performance'!$A:$A, 0))</f>
        <v>0</v>
      </c>
      <c r="AB1138" s="2">
        <f t="array" ref="AB1138">INDEX('Campaign Performance'!H:H, MATCH($A1138,'Campaign Performance'!$A:$A, 0))</f>
        <v>0</v>
      </c>
      <c r="AC1138" s="5">
        <f t="shared" si="2"/>
        <v>57</v>
      </c>
      <c r="AD1138" s="5">
        <f t="shared" si="3"/>
        <v>13</v>
      </c>
      <c r="AE1138" s="5">
        <f t="shared" si="4"/>
        <v>776.3692607</v>
      </c>
      <c r="AF1138" s="5">
        <f t="shared" si="5"/>
        <v>0</v>
      </c>
      <c r="AG1138" s="5" t="str">
        <f t="shared" si="6"/>
        <v>No kids</v>
      </c>
      <c r="AH1138" s="5" t="str">
        <f t="shared" si="20"/>
        <v>Mid income</v>
      </c>
      <c r="AI1138" s="5" t="str">
        <f t="shared" si="7"/>
        <v>No</v>
      </c>
      <c r="AJ1138" s="5" t="str">
        <f t="shared" si="8"/>
        <v>No Acceptance</v>
      </c>
      <c r="AK1138" s="5">
        <f t="shared" si="9"/>
        <v>2</v>
      </c>
      <c r="AL1138" s="5">
        <f t="shared" si="10"/>
        <v>0.03934855464</v>
      </c>
      <c r="AM1138" s="5">
        <f t="shared" si="11"/>
        <v>0.3636363636</v>
      </c>
      <c r="AN1138" s="5">
        <f t="shared" si="12"/>
        <v>0.1111111111</v>
      </c>
      <c r="AO1138" s="5">
        <f t="shared" si="13"/>
        <v>0</v>
      </c>
      <c r="AP1138" s="5">
        <f t="shared" si="14"/>
        <v>0</v>
      </c>
      <c r="AQ1138" s="5">
        <f t="shared" si="15"/>
        <v>0.5</v>
      </c>
      <c r="AR1138" s="5">
        <f t="shared" si="16"/>
        <v>0.1855947144</v>
      </c>
      <c r="AS1138" s="5">
        <f t="shared" si="17"/>
        <v>1765</v>
      </c>
      <c r="AT1138" s="5">
        <f t="shared" si="18"/>
        <v>0.2121482805</v>
      </c>
      <c r="AU1138" s="5" t="str">
        <f t="shared" si="19"/>
        <v>Low</v>
      </c>
      <c r="AV1138" s="5"/>
      <c r="AW1138" s="5"/>
      <c r="AX1138" s="5"/>
      <c r="AY1138" s="5"/>
      <c r="AZ1138" s="5"/>
    </row>
    <row r="1139" ht="14.25" customHeight="1">
      <c r="A1139" s="5">
        <v>8015.0</v>
      </c>
      <c r="B1139" s="5">
        <v>1962.0</v>
      </c>
      <c r="C1139" s="5" t="s">
        <v>53</v>
      </c>
      <c r="D1139" s="5" t="s">
        <v>58</v>
      </c>
      <c r="E1139" s="5">
        <v>85696.0</v>
      </c>
      <c r="F1139" s="2">
        <f t="shared" si="1"/>
        <v>85696</v>
      </c>
      <c r="G1139" s="5">
        <v>0.0</v>
      </c>
      <c r="H1139" s="5">
        <v>0.0</v>
      </c>
      <c r="I1139" s="5" t="s">
        <v>599</v>
      </c>
      <c r="J1139" s="2">
        <f t="array" ref="J1139">INDEX('Purchase Behaviour'!B:B,MATCH(A1139,'Purchase Behaviour'!A:A, 0))</f>
        <v>547.7414292</v>
      </c>
      <c r="K1139" s="2">
        <f t="array" ref="K1139">INDEX('Purchase Behaviour'!C:C, MATCH(A1139,'Purchase Behaviour'!A:A, 0))</f>
        <v>384.5194468</v>
      </c>
      <c r="L1139" s="2">
        <f t="array" ref="L1139">INDEX('Purchase Behaviour'!D:D, MATCH($A1139,'Purchase Behaviour'!$A:$A, 0))</f>
        <v>239.5581173</v>
      </c>
      <c r="M1139" s="2">
        <f t="array" ref="M1139">INDEX('Purchase Behaviour'!E:E, MATCH($A1139,'Purchase Behaviour'!$A:$A, 0))</f>
        <v>362.2410527</v>
      </c>
      <c r="N1139" s="2">
        <f t="array" ref="N1139">INDEX('Purchase Behaviour'!F:F, MATCH($A1139,'Purchase Behaviour'!$A:$A, 0))</f>
        <v>333.5497574</v>
      </c>
      <c r="O1139" s="2">
        <f t="array" ref="O1139">INDEX('Purchase Behaviour'!G:G, MATCH($A1139,'Purchase Behaviour'!$A:$A, 0))</f>
        <v>296.1889999</v>
      </c>
      <c r="P1139" s="2">
        <f t="array" ref="P1139">INDEX('Purchase Behaviour'!H:H, MATCH($A1139,'Purchase Behaviour'!$A:$A, 0))</f>
        <v>1</v>
      </c>
      <c r="Q1139" s="2">
        <f t="array" ref="Q1139">INDEX('Purchase Behaviour'!I:I, MATCH($A1139,'Purchase Behaviour'!$A:$A, 0))</f>
        <v>4</v>
      </c>
      <c r="R1139" s="2">
        <f t="array" ref="R1139">INDEX('Purchase Behaviour'!J:J, MATCH($A1139,'Purchase Behaviour'!$A:$A, 0))</f>
        <v>6</v>
      </c>
      <c r="S1139" s="2">
        <f t="array" ref="S1139">INDEX('Purchase Behaviour'!K:K, MATCH($A1139,'Purchase Behaviour'!$A:$A, 0))</f>
        <v>9</v>
      </c>
      <c r="T1139" s="2">
        <f t="array" ref="T1139">INDEX('Purchase Behaviour'!L:L, MATCH($A1139,'Purchase Behaviour'!$A:$A, 0))</f>
        <v>1</v>
      </c>
      <c r="U1139" s="2">
        <f t="array" ref="U1139">INDEX('Purchase Behaviour'!M:M, MATCH($A1139,'Purchase Behaviour'!$A:$A, 0))</f>
        <v>88</v>
      </c>
      <c r="V1139" s="2">
        <f t="array" ref="V1139">INDEX('Campaign Performance'!B:B, MATCH(A1139,'Campaign Performance'!A:A, 0))</f>
        <v>0</v>
      </c>
      <c r="W1139" s="2">
        <f t="array" ref="W1139">INDEX('Campaign Performance'!C:C, MATCH($A1139,'Campaign Performance'!$A:$A, 0))</f>
        <v>0</v>
      </c>
      <c r="X1139" s="2">
        <f t="array" ref="X1139">INDEX('Campaign Performance'!D:D, MATCH($A1139,'Campaign Performance'!$A:$A, 0))</f>
        <v>0</v>
      </c>
      <c r="Y1139" s="2">
        <f t="array" ref="Y1139">INDEX('Campaign Performance'!E:E, MATCH($A1139,'Campaign Performance'!$A:$A, 0))</f>
        <v>0</v>
      </c>
      <c r="Z1139" s="2">
        <f t="array" ref="Z1139">INDEX('Campaign Performance'!F:F, MATCH($A1139,'Campaign Performance'!$A:$A, 0))</f>
        <v>0</v>
      </c>
      <c r="AA1139" s="2">
        <f t="array" ref="AA1139">INDEX('Campaign Performance'!G:G, MATCH($A1139,'Campaign Performance'!$A:$A, 0))</f>
        <v>0</v>
      </c>
      <c r="AB1139" s="2">
        <f t="array" ref="AB1139">INDEX('Campaign Performance'!H:H, MATCH($A1139,'Campaign Performance'!$A:$A, 0))</f>
        <v>1</v>
      </c>
      <c r="AC1139" s="5">
        <f t="shared" si="2"/>
        <v>63</v>
      </c>
      <c r="AD1139" s="5">
        <f t="shared" si="3"/>
        <v>12</v>
      </c>
      <c r="AE1139" s="5">
        <f t="shared" si="4"/>
        <v>2163.798803</v>
      </c>
      <c r="AF1139" s="5">
        <f t="shared" si="5"/>
        <v>0</v>
      </c>
      <c r="AG1139" s="5" t="str">
        <f t="shared" si="6"/>
        <v>No kids</v>
      </c>
      <c r="AH1139" s="5" t="str">
        <f t="shared" si="20"/>
        <v>High income</v>
      </c>
      <c r="AI1139" s="5" t="str">
        <f t="shared" si="7"/>
        <v>Yes</v>
      </c>
      <c r="AJ1139" s="5" t="str">
        <f t="shared" si="8"/>
        <v>No Acceptance</v>
      </c>
      <c r="AK1139" s="5">
        <f t="shared" si="9"/>
        <v>3</v>
      </c>
      <c r="AL1139" s="5">
        <f t="shared" si="10"/>
        <v>0.1096673449</v>
      </c>
      <c r="AM1139" s="5">
        <f t="shared" si="11"/>
        <v>0.1111111111</v>
      </c>
      <c r="AN1139" s="5">
        <f t="shared" si="12"/>
        <v>0.1481481481</v>
      </c>
      <c r="AO1139" s="5">
        <f t="shared" si="13"/>
        <v>0.2142857143</v>
      </c>
      <c r="AP1139" s="5">
        <f t="shared" si="14"/>
        <v>0</v>
      </c>
      <c r="AQ1139" s="5">
        <f t="shared" si="15"/>
        <v>1</v>
      </c>
      <c r="AR1139" s="5">
        <f t="shared" si="16"/>
        <v>0.2044009632</v>
      </c>
      <c r="AS1139" s="5">
        <f t="shared" si="17"/>
        <v>1636</v>
      </c>
      <c r="AT1139" s="5">
        <f t="shared" si="18"/>
        <v>0.2697632872</v>
      </c>
      <c r="AU1139" s="5" t="str">
        <f t="shared" si="19"/>
        <v>Low</v>
      </c>
      <c r="AV1139" s="5"/>
      <c r="AW1139" s="5"/>
      <c r="AX1139" s="5"/>
      <c r="AY1139" s="5"/>
      <c r="AZ1139" s="5"/>
    </row>
    <row r="1140" ht="14.25" customHeight="1">
      <c r="A1140" s="5">
        <v>10617.0</v>
      </c>
      <c r="B1140" s="5">
        <v>1989.0</v>
      </c>
      <c r="C1140" s="5" t="s">
        <v>56</v>
      </c>
      <c r="D1140" s="5" t="s">
        <v>58</v>
      </c>
      <c r="E1140" s="5">
        <v>10979.0</v>
      </c>
      <c r="F1140" s="2">
        <f t="shared" si="1"/>
        <v>10979</v>
      </c>
      <c r="G1140" s="5">
        <v>1.0</v>
      </c>
      <c r="H1140" s="5">
        <v>1.0</v>
      </c>
      <c r="I1140" s="5" t="s">
        <v>82</v>
      </c>
      <c r="J1140" s="2">
        <f t="array" ref="J1140">INDEX('Purchase Behaviour'!B:B,MATCH(A1140,'Purchase Behaviour'!A:A, 0))</f>
        <v>66.19422714</v>
      </c>
      <c r="K1140" s="2">
        <f t="array" ref="K1140">INDEX('Purchase Behaviour'!C:C, MATCH(A1140,'Purchase Behaviour'!A:A, 0))</f>
        <v>33.93561571</v>
      </c>
      <c r="L1140" s="2">
        <f t="array" ref="L1140">INDEX('Purchase Behaviour'!D:D, MATCH($A1140,'Purchase Behaviour'!$A:$A, 0))</f>
        <v>55.63792044</v>
      </c>
      <c r="M1140" s="2">
        <f t="array" ref="M1140">INDEX('Purchase Behaviour'!E:E, MATCH($A1140,'Purchase Behaviour'!$A:$A, 0))</f>
        <v>29.98518327</v>
      </c>
      <c r="N1140" s="2">
        <f t="array" ref="N1140">INDEX('Purchase Behaviour'!F:F, MATCH($A1140,'Purchase Behaviour'!$A:$A, 0))</f>
        <v>51.91360987</v>
      </c>
      <c r="O1140" s="2">
        <f t="array" ref="O1140">INDEX('Purchase Behaviour'!G:G, MATCH($A1140,'Purchase Behaviour'!$A:$A, 0))</f>
        <v>56.99584135</v>
      </c>
      <c r="P1140" s="2">
        <f t="array" ref="P1140">INDEX('Purchase Behaviour'!H:H, MATCH($A1140,'Purchase Behaviour'!$A:$A, 0))</f>
        <v>2</v>
      </c>
      <c r="Q1140" s="2">
        <f t="array" ref="Q1140">INDEX('Purchase Behaviour'!I:I, MATCH($A1140,'Purchase Behaviour'!$A:$A, 0))</f>
        <v>3</v>
      </c>
      <c r="R1140" s="2">
        <f t="array" ref="R1140">INDEX('Purchase Behaviour'!J:J, MATCH($A1140,'Purchase Behaviour'!$A:$A, 0))</f>
        <v>0</v>
      </c>
      <c r="S1140" s="2">
        <f t="array" ref="S1140">INDEX('Purchase Behaviour'!K:K, MATCH($A1140,'Purchase Behaviour'!$A:$A, 0))</f>
        <v>3</v>
      </c>
      <c r="T1140" s="2">
        <f t="array" ref="T1140">INDEX('Purchase Behaviour'!L:L, MATCH($A1140,'Purchase Behaviour'!$A:$A, 0))</f>
        <v>5</v>
      </c>
      <c r="U1140" s="2">
        <f t="array" ref="U1140">INDEX('Purchase Behaviour'!M:M, MATCH($A1140,'Purchase Behaviour'!$A:$A, 0))</f>
        <v>34</v>
      </c>
      <c r="V1140" s="2">
        <f t="array" ref="V1140">INDEX('Campaign Performance'!B:B, MATCH(A1140,'Campaign Performance'!A:A, 0))</f>
        <v>0</v>
      </c>
      <c r="W1140" s="2">
        <f t="array" ref="W1140">INDEX('Campaign Performance'!C:C, MATCH($A1140,'Campaign Performance'!$A:$A, 0))</f>
        <v>0</v>
      </c>
      <c r="X1140" s="2">
        <f t="array" ref="X1140">INDEX('Campaign Performance'!D:D, MATCH($A1140,'Campaign Performance'!$A:$A, 0))</f>
        <v>0</v>
      </c>
      <c r="Y1140" s="2">
        <f t="array" ref="Y1140">INDEX('Campaign Performance'!E:E, MATCH($A1140,'Campaign Performance'!$A:$A, 0))</f>
        <v>0</v>
      </c>
      <c r="Z1140" s="2">
        <f t="array" ref="Z1140">INDEX('Campaign Performance'!F:F, MATCH($A1140,'Campaign Performance'!$A:$A, 0))</f>
        <v>0</v>
      </c>
      <c r="AA1140" s="2">
        <f t="array" ref="AA1140">INDEX('Campaign Performance'!G:G, MATCH($A1140,'Campaign Performance'!$A:$A, 0))</f>
        <v>0</v>
      </c>
      <c r="AB1140" s="2">
        <f t="array" ref="AB1140">INDEX('Campaign Performance'!H:H, MATCH($A1140,'Campaign Performance'!$A:$A, 0))</f>
        <v>0</v>
      </c>
      <c r="AC1140" s="5">
        <f t="shared" si="2"/>
        <v>36</v>
      </c>
      <c r="AD1140" s="5">
        <f t="shared" si="3"/>
        <v>11</v>
      </c>
      <c r="AE1140" s="5">
        <f t="shared" si="4"/>
        <v>294.6623978</v>
      </c>
      <c r="AF1140" s="5">
        <f t="shared" si="5"/>
        <v>0</v>
      </c>
      <c r="AG1140" s="5" t="str">
        <f t="shared" si="6"/>
        <v>Large family</v>
      </c>
      <c r="AH1140" s="5" t="str">
        <f t="shared" si="20"/>
        <v>Low income</v>
      </c>
      <c r="AI1140" s="5" t="str">
        <f t="shared" si="7"/>
        <v>No</v>
      </c>
      <c r="AJ1140" s="5" t="str">
        <f t="shared" si="8"/>
        <v>No Acceptance</v>
      </c>
      <c r="AK1140" s="5">
        <f t="shared" si="9"/>
        <v>1</v>
      </c>
      <c r="AL1140" s="5">
        <f t="shared" si="10"/>
        <v>0.01493431032</v>
      </c>
      <c r="AM1140" s="5">
        <f t="shared" si="11"/>
        <v>0.6565656566</v>
      </c>
      <c r="AN1140" s="5">
        <f t="shared" si="12"/>
        <v>0.1111111111</v>
      </c>
      <c r="AO1140" s="5">
        <f t="shared" si="13"/>
        <v>0</v>
      </c>
      <c r="AP1140" s="5">
        <f t="shared" si="14"/>
        <v>0</v>
      </c>
      <c r="AQ1140" s="5">
        <f t="shared" si="15"/>
        <v>0</v>
      </c>
      <c r="AR1140" s="5">
        <f t="shared" si="16"/>
        <v>0.2173699412</v>
      </c>
      <c r="AS1140" s="5">
        <f t="shared" si="17"/>
        <v>1536</v>
      </c>
      <c r="AT1140" s="5">
        <f t="shared" si="18"/>
        <v>0.3144260831</v>
      </c>
      <c r="AU1140" s="5" t="str">
        <f t="shared" si="19"/>
        <v>Low</v>
      </c>
      <c r="AV1140" s="5"/>
      <c r="AW1140" s="5"/>
      <c r="AX1140" s="5"/>
      <c r="AY1140" s="5"/>
      <c r="AZ1140" s="5"/>
    </row>
    <row r="1141" ht="14.25" customHeight="1">
      <c r="A1141" s="5">
        <v>11166.0</v>
      </c>
      <c r="B1141" s="5">
        <v>1961.0</v>
      </c>
      <c r="C1141" s="5" t="s">
        <v>46</v>
      </c>
      <c r="D1141" s="5" t="s">
        <v>54</v>
      </c>
      <c r="E1141" s="5">
        <v>49678.0</v>
      </c>
      <c r="F1141" s="2">
        <f t="shared" si="1"/>
        <v>49678</v>
      </c>
      <c r="G1141" s="5">
        <v>0.0</v>
      </c>
      <c r="H1141" s="5">
        <v>0.0</v>
      </c>
      <c r="I1141" s="5" t="s">
        <v>151</v>
      </c>
      <c r="J1141" s="2">
        <f t="array" ref="J1141">INDEX('Purchase Behaviour'!B:B,MATCH(A1141,'Purchase Behaviour'!A:A, 0))</f>
        <v>258.0416412</v>
      </c>
      <c r="K1141" s="2">
        <f t="array" ref="K1141">INDEX('Purchase Behaviour'!C:C, MATCH(A1141,'Purchase Behaviour'!A:A, 0))</f>
        <v>243.8528852</v>
      </c>
      <c r="L1141" s="2">
        <f t="array" ref="L1141">INDEX('Purchase Behaviour'!D:D, MATCH($A1141,'Purchase Behaviour'!$A:$A, 0))</f>
        <v>219.525348</v>
      </c>
      <c r="M1141" s="2">
        <f t="array" ref="M1141">INDEX('Purchase Behaviour'!E:E, MATCH($A1141,'Purchase Behaviour'!$A:$A, 0))</f>
        <v>156.7648871</v>
      </c>
      <c r="N1141" s="2">
        <f t="array" ref="N1141">INDEX('Purchase Behaviour'!F:F, MATCH($A1141,'Purchase Behaviour'!$A:$A, 0))</f>
        <v>157.6428685</v>
      </c>
      <c r="O1141" s="2">
        <f t="array" ref="O1141">INDEX('Purchase Behaviour'!G:G, MATCH($A1141,'Purchase Behaviour'!$A:$A, 0))</f>
        <v>260.4369995</v>
      </c>
      <c r="P1141" s="2">
        <f t="array" ref="P1141">INDEX('Purchase Behaviour'!H:H, MATCH($A1141,'Purchase Behaviour'!$A:$A, 0))</f>
        <v>2</v>
      </c>
      <c r="Q1141" s="2">
        <f t="array" ref="Q1141">INDEX('Purchase Behaviour'!I:I, MATCH($A1141,'Purchase Behaviour'!$A:$A, 0))</f>
        <v>6</v>
      </c>
      <c r="R1141" s="2">
        <f t="array" ref="R1141">INDEX('Purchase Behaviour'!J:J, MATCH($A1141,'Purchase Behaviour'!$A:$A, 0))</f>
        <v>2</v>
      </c>
      <c r="S1141" s="2">
        <f t="array" ref="S1141">INDEX('Purchase Behaviour'!K:K, MATCH($A1141,'Purchase Behaviour'!$A:$A, 0))</f>
        <v>4</v>
      </c>
      <c r="T1141" s="2">
        <f t="array" ref="T1141">INDEX('Purchase Behaviour'!L:L, MATCH($A1141,'Purchase Behaviour'!$A:$A, 0))</f>
        <v>7</v>
      </c>
      <c r="U1141" s="2">
        <f t="array" ref="U1141">INDEX('Purchase Behaviour'!M:M, MATCH($A1141,'Purchase Behaviour'!$A:$A, 0))</f>
        <v>81</v>
      </c>
      <c r="V1141" s="2">
        <f t="array" ref="V1141">INDEX('Campaign Performance'!B:B, MATCH(A1141,'Campaign Performance'!A:A, 0))</f>
        <v>0</v>
      </c>
      <c r="W1141" s="2">
        <f t="array" ref="W1141">INDEX('Campaign Performance'!C:C, MATCH($A1141,'Campaign Performance'!$A:$A, 0))</f>
        <v>0</v>
      </c>
      <c r="X1141" s="2">
        <f t="array" ref="X1141">INDEX('Campaign Performance'!D:D, MATCH($A1141,'Campaign Performance'!$A:$A, 0))</f>
        <v>0</v>
      </c>
      <c r="Y1141" s="2">
        <f t="array" ref="Y1141">INDEX('Campaign Performance'!E:E, MATCH($A1141,'Campaign Performance'!$A:$A, 0))</f>
        <v>0</v>
      </c>
      <c r="Z1141" s="2">
        <f t="array" ref="Z1141">INDEX('Campaign Performance'!F:F, MATCH($A1141,'Campaign Performance'!$A:$A, 0))</f>
        <v>0</v>
      </c>
      <c r="AA1141" s="2">
        <f t="array" ref="AA1141">INDEX('Campaign Performance'!G:G, MATCH($A1141,'Campaign Performance'!$A:$A, 0))</f>
        <v>0</v>
      </c>
      <c r="AB1141" s="2">
        <f t="array" ref="AB1141">INDEX('Campaign Performance'!H:H, MATCH($A1141,'Campaign Performance'!$A:$A, 0))</f>
        <v>0</v>
      </c>
      <c r="AC1141" s="5">
        <f t="shared" si="2"/>
        <v>64</v>
      </c>
      <c r="AD1141" s="5">
        <f t="shared" si="3"/>
        <v>12</v>
      </c>
      <c r="AE1141" s="5">
        <f t="shared" si="4"/>
        <v>1296.26463</v>
      </c>
      <c r="AF1141" s="5">
        <f t="shared" si="5"/>
        <v>0</v>
      </c>
      <c r="AG1141" s="5" t="str">
        <f t="shared" si="6"/>
        <v>No kids</v>
      </c>
      <c r="AH1141" s="5" t="str">
        <f t="shared" si="20"/>
        <v>Mid income</v>
      </c>
      <c r="AI1141" s="5" t="str">
        <f t="shared" si="7"/>
        <v>No</v>
      </c>
      <c r="AJ1141" s="5" t="str">
        <f t="shared" si="8"/>
        <v>No Acceptance</v>
      </c>
      <c r="AK1141" s="5">
        <f t="shared" si="9"/>
        <v>2</v>
      </c>
      <c r="AL1141" s="5">
        <f t="shared" si="10"/>
        <v>0.06569829872</v>
      </c>
      <c r="AM1141" s="5">
        <f t="shared" si="11"/>
        <v>0.1818181818</v>
      </c>
      <c r="AN1141" s="5">
        <f t="shared" si="12"/>
        <v>0.2222222222</v>
      </c>
      <c r="AO1141" s="5">
        <f t="shared" si="13"/>
        <v>0.07142857143</v>
      </c>
      <c r="AP1141" s="5">
        <f t="shared" si="14"/>
        <v>0</v>
      </c>
      <c r="AQ1141" s="5">
        <f t="shared" si="15"/>
        <v>0.5</v>
      </c>
      <c r="AR1141" s="5">
        <f t="shared" si="16"/>
        <v>0.1614462197</v>
      </c>
      <c r="AS1141" s="5">
        <f t="shared" si="17"/>
        <v>1883</v>
      </c>
      <c r="AT1141" s="5">
        <f t="shared" si="18"/>
        <v>0.1594461813</v>
      </c>
      <c r="AU1141" s="5" t="str">
        <f t="shared" si="19"/>
        <v>Low</v>
      </c>
      <c r="AV1141" s="5"/>
      <c r="AW1141" s="5"/>
      <c r="AX1141" s="5"/>
      <c r="AY1141" s="5"/>
      <c r="AZ1141" s="5"/>
    </row>
    <row r="1142" ht="14.25" customHeight="1">
      <c r="A1142" s="5">
        <v>849.0</v>
      </c>
      <c r="B1142" s="5">
        <v>1960.0</v>
      </c>
      <c r="C1142" s="5" t="s">
        <v>56</v>
      </c>
      <c r="D1142" s="5" t="s">
        <v>50</v>
      </c>
      <c r="E1142" s="5">
        <v>56129.0</v>
      </c>
      <c r="F1142" s="2">
        <f t="shared" si="1"/>
        <v>56129</v>
      </c>
      <c r="G1142" s="5">
        <v>0.0</v>
      </c>
      <c r="H1142" s="5">
        <v>0.0</v>
      </c>
      <c r="I1142" s="5" t="s">
        <v>143</v>
      </c>
      <c r="J1142" s="2">
        <f t="array" ref="J1142">INDEX('Purchase Behaviour'!B:B,MATCH(A1142,'Purchase Behaviour'!A:A, 0))</f>
        <v>160.1638451</v>
      </c>
      <c r="K1142" s="2">
        <f t="array" ref="K1142">INDEX('Purchase Behaviour'!C:C, MATCH(A1142,'Purchase Behaviour'!A:A, 0))</f>
        <v>140.457085</v>
      </c>
      <c r="L1142" s="2">
        <f t="array" ref="L1142">INDEX('Purchase Behaviour'!D:D, MATCH($A1142,'Purchase Behaviour'!$A:$A, 0))</f>
        <v>391.4535879</v>
      </c>
      <c r="M1142" s="2">
        <f t="array" ref="M1142">INDEX('Purchase Behaviour'!E:E, MATCH($A1142,'Purchase Behaviour'!$A:$A, 0))</f>
        <v>246.2529165</v>
      </c>
      <c r="N1142" s="2">
        <f t="array" ref="N1142">INDEX('Purchase Behaviour'!F:F, MATCH($A1142,'Purchase Behaviour'!$A:$A, 0))</f>
        <v>323.1494233</v>
      </c>
      <c r="O1142" s="2">
        <f t="array" ref="O1142">INDEX('Purchase Behaviour'!G:G, MATCH($A1142,'Purchase Behaviour'!$A:$A, 0))</f>
        <v>343.644711</v>
      </c>
      <c r="P1142" s="2">
        <f t="array" ref="P1142">INDEX('Purchase Behaviour'!H:H, MATCH($A1142,'Purchase Behaviour'!$A:$A, 0))</f>
        <v>4</v>
      </c>
      <c r="Q1142" s="2">
        <f t="array" ref="Q1142">INDEX('Purchase Behaviour'!I:I, MATCH($A1142,'Purchase Behaviour'!$A:$A, 0))</f>
        <v>6</v>
      </c>
      <c r="R1142" s="2">
        <f t="array" ref="R1142">INDEX('Purchase Behaviour'!J:J, MATCH($A1142,'Purchase Behaviour'!$A:$A, 0))</f>
        <v>2</v>
      </c>
      <c r="S1142" s="2">
        <f t="array" ref="S1142">INDEX('Purchase Behaviour'!K:K, MATCH($A1142,'Purchase Behaviour'!$A:$A, 0))</f>
        <v>10</v>
      </c>
      <c r="T1142" s="2">
        <f t="array" ref="T1142">INDEX('Purchase Behaviour'!L:L, MATCH($A1142,'Purchase Behaviour'!$A:$A, 0))</f>
        <v>4</v>
      </c>
      <c r="U1142" s="2">
        <f t="array" ref="U1142">INDEX('Purchase Behaviour'!M:M, MATCH($A1142,'Purchase Behaviour'!$A:$A, 0))</f>
        <v>65</v>
      </c>
      <c r="V1142" s="2">
        <f t="array" ref="V1142">INDEX('Campaign Performance'!B:B, MATCH(A1142,'Campaign Performance'!A:A, 0))</f>
        <v>0</v>
      </c>
      <c r="W1142" s="2">
        <f t="array" ref="W1142">INDEX('Campaign Performance'!C:C, MATCH($A1142,'Campaign Performance'!$A:$A, 0))</f>
        <v>0</v>
      </c>
      <c r="X1142" s="2">
        <f t="array" ref="X1142">INDEX('Campaign Performance'!D:D, MATCH($A1142,'Campaign Performance'!$A:$A, 0))</f>
        <v>0</v>
      </c>
      <c r="Y1142" s="2">
        <f t="array" ref="Y1142">INDEX('Campaign Performance'!E:E, MATCH($A1142,'Campaign Performance'!$A:$A, 0))</f>
        <v>0</v>
      </c>
      <c r="Z1142" s="2">
        <f t="array" ref="Z1142">INDEX('Campaign Performance'!F:F, MATCH($A1142,'Campaign Performance'!$A:$A, 0))</f>
        <v>0</v>
      </c>
      <c r="AA1142" s="2">
        <f t="array" ref="AA1142">INDEX('Campaign Performance'!G:G, MATCH($A1142,'Campaign Performance'!$A:$A, 0))</f>
        <v>0</v>
      </c>
      <c r="AB1142" s="2">
        <f t="array" ref="AB1142">INDEX('Campaign Performance'!H:H, MATCH($A1142,'Campaign Performance'!$A:$A, 0))</f>
        <v>0</v>
      </c>
      <c r="AC1142" s="5">
        <f t="shared" si="2"/>
        <v>65</v>
      </c>
      <c r="AD1142" s="5">
        <f t="shared" si="3"/>
        <v>12</v>
      </c>
      <c r="AE1142" s="5">
        <f t="shared" si="4"/>
        <v>1605.121569</v>
      </c>
      <c r="AF1142" s="5">
        <f t="shared" si="5"/>
        <v>0</v>
      </c>
      <c r="AG1142" s="5" t="str">
        <f t="shared" si="6"/>
        <v>No kids</v>
      </c>
      <c r="AH1142" s="5" t="str">
        <f t="shared" si="20"/>
        <v>High income</v>
      </c>
      <c r="AI1142" s="5" t="str">
        <f t="shared" si="7"/>
        <v>No</v>
      </c>
      <c r="AJ1142" s="5" t="str">
        <f t="shared" si="8"/>
        <v>No Acceptance</v>
      </c>
      <c r="AK1142" s="5">
        <f t="shared" si="9"/>
        <v>3</v>
      </c>
      <c r="AL1142" s="5">
        <f t="shared" si="10"/>
        <v>0.0813520279</v>
      </c>
      <c r="AM1142" s="5">
        <f t="shared" si="11"/>
        <v>0.3434343434</v>
      </c>
      <c r="AN1142" s="5">
        <f t="shared" si="12"/>
        <v>0.2222222222</v>
      </c>
      <c r="AO1142" s="5">
        <f t="shared" si="13"/>
        <v>0.07142857143</v>
      </c>
      <c r="AP1142" s="5">
        <f t="shared" si="14"/>
        <v>0</v>
      </c>
      <c r="AQ1142" s="5">
        <f t="shared" si="15"/>
        <v>1</v>
      </c>
      <c r="AR1142" s="5">
        <f t="shared" si="16"/>
        <v>0.2638445005</v>
      </c>
      <c r="AS1142" s="5">
        <f t="shared" si="17"/>
        <v>1225</v>
      </c>
      <c r="AT1142" s="5">
        <f t="shared" si="18"/>
        <v>0.4533273783</v>
      </c>
      <c r="AU1142" s="5" t="str">
        <f t="shared" si="19"/>
        <v>Low</v>
      </c>
      <c r="AV1142" s="5"/>
      <c r="AW1142" s="5"/>
      <c r="AX1142" s="5"/>
      <c r="AY1142" s="5"/>
      <c r="AZ1142" s="5"/>
    </row>
    <row r="1143" ht="14.25" customHeight="1">
      <c r="A1143" s="5">
        <v>523.0</v>
      </c>
      <c r="B1143" s="5">
        <v>1989.0</v>
      </c>
      <c r="C1143" s="5" t="s">
        <v>46</v>
      </c>
      <c r="D1143" s="5" t="s">
        <v>54</v>
      </c>
      <c r="E1143" s="5">
        <v>37155.0</v>
      </c>
      <c r="F1143" s="2">
        <f t="shared" si="1"/>
        <v>37155</v>
      </c>
      <c r="G1143" s="5">
        <v>0.0</v>
      </c>
      <c r="H1143" s="5">
        <v>0.0</v>
      </c>
      <c r="I1143" s="5" t="s">
        <v>437</v>
      </c>
      <c r="J1143" s="2">
        <f t="array" ref="J1143">INDEX('Purchase Behaviour'!B:B,MATCH(A1143,'Purchase Behaviour'!A:A, 0))</f>
        <v>180.6931395</v>
      </c>
      <c r="K1143" s="2">
        <f t="array" ref="K1143">INDEX('Purchase Behaviour'!C:C, MATCH(A1143,'Purchase Behaviour'!A:A, 0))</f>
        <v>156.3492564</v>
      </c>
      <c r="L1143" s="2">
        <f t="array" ref="L1143">INDEX('Purchase Behaviour'!D:D, MATCH($A1143,'Purchase Behaviour'!$A:$A, 0))</f>
        <v>157.3159201</v>
      </c>
      <c r="M1143" s="2">
        <f t="array" ref="M1143">INDEX('Purchase Behaviour'!E:E, MATCH($A1143,'Purchase Behaviour'!$A:$A, 0))</f>
        <v>269.2669893</v>
      </c>
      <c r="N1143" s="2">
        <f t="array" ref="N1143">INDEX('Purchase Behaviour'!F:F, MATCH($A1143,'Purchase Behaviour'!$A:$A, 0))</f>
        <v>145.9933184</v>
      </c>
      <c r="O1143" s="2">
        <f t="array" ref="O1143">INDEX('Purchase Behaviour'!G:G, MATCH($A1143,'Purchase Behaviour'!$A:$A, 0))</f>
        <v>187.8218617</v>
      </c>
      <c r="P1143" s="2">
        <f t="array" ref="P1143">INDEX('Purchase Behaviour'!H:H, MATCH($A1143,'Purchase Behaviour'!$A:$A, 0))</f>
        <v>1</v>
      </c>
      <c r="Q1143" s="2">
        <f t="array" ref="Q1143">INDEX('Purchase Behaviour'!I:I, MATCH($A1143,'Purchase Behaviour'!$A:$A, 0))</f>
        <v>2</v>
      </c>
      <c r="R1143" s="2">
        <f t="array" ref="R1143">INDEX('Purchase Behaviour'!J:J, MATCH($A1143,'Purchase Behaviour'!$A:$A, 0))</f>
        <v>0</v>
      </c>
      <c r="S1143" s="2">
        <f t="array" ref="S1143">INDEX('Purchase Behaviour'!K:K, MATCH($A1143,'Purchase Behaviour'!$A:$A, 0))</f>
        <v>4</v>
      </c>
      <c r="T1143" s="2">
        <f t="array" ref="T1143">INDEX('Purchase Behaviour'!L:L, MATCH($A1143,'Purchase Behaviour'!$A:$A, 0))</f>
        <v>5</v>
      </c>
      <c r="U1143" s="2">
        <f t="array" ref="U1143">INDEX('Purchase Behaviour'!M:M, MATCH($A1143,'Purchase Behaviour'!$A:$A, 0))</f>
        <v>51</v>
      </c>
      <c r="V1143" s="2">
        <f t="array" ref="V1143">INDEX('Campaign Performance'!B:B, MATCH(A1143,'Campaign Performance'!A:A, 0))</f>
        <v>0</v>
      </c>
      <c r="W1143" s="2">
        <f t="array" ref="W1143">INDEX('Campaign Performance'!C:C, MATCH($A1143,'Campaign Performance'!$A:$A, 0))</f>
        <v>0</v>
      </c>
      <c r="X1143" s="2">
        <f t="array" ref="X1143">INDEX('Campaign Performance'!D:D, MATCH($A1143,'Campaign Performance'!$A:$A, 0))</f>
        <v>0</v>
      </c>
      <c r="Y1143" s="2">
        <f t="array" ref="Y1143">INDEX('Campaign Performance'!E:E, MATCH($A1143,'Campaign Performance'!$A:$A, 0))</f>
        <v>0</v>
      </c>
      <c r="Z1143" s="2">
        <f t="array" ref="Z1143">INDEX('Campaign Performance'!F:F, MATCH($A1143,'Campaign Performance'!$A:$A, 0))</f>
        <v>0</v>
      </c>
      <c r="AA1143" s="2">
        <f t="array" ref="AA1143">INDEX('Campaign Performance'!G:G, MATCH($A1143,'Campaign Performance'!$A:$A, 0))</f>
        <v>1</v>
      </c>
      <c r="AB1143" s="2">
        <f t="array" ref="AB1143">INDEX('Campaign Performance'!H:H, MATCH($A1143,'Campaign Performance'!$A:$A, 0))</f>
        <v>0</v>
      </c>
      <c r="AC1143" s="5">
        <f t="shared" si="2"/>
        <v>36</v>
      </c>
      <c r="AD1143" s="5">
        <f t="shared" si="3"/>
        <v>12</v>
      </c>
      <c r="AE1143" s="5">
        <f t="shared" si="4"/>
        <v>1097.440485</v>
      </c>
      <c r="AF1143" s="5">
        <f t="shared" si="5"/>
        <v>0</v>
      </c>
      <c r="AG1143" s="5" t="str">
        <f t="shared" si="6"/>
        <v>No kids</v>
      </c>
      <c r="AH1143" s="5" t="str">
        <f t="shared" si="20"/>
        <v>Mid income</v>
      </c>
      <c r="AI1143" s="5" t="str">
        <f t="shared" si="7"/>
        <v>No</v>
      </c>
      <c r="AJ1143" s="5" t="str">
        <f t="shared" si="8"/>
        <v>No Acceptance</v>
      </c>
      <c r="AK1143" s="5">
        <f t="shared" si="9"/>
        <v>2</v>
      </c>
      <c r="AL1143" s="5">
        <f t="shared" si="10"/>
        <v>0.05562133781</v>
      </c>
      <c r="AM1143" s="5">
        <f t="shared" si="11"/>
        <v>0.4848484848</v>
      </c>
      <c r="AN1143" s="5">
        <f t="shared" si="12"/>
        <v>0.07407407407</v>
      </c>
      <c r="AO1143" s="5">
        <f t="shared" si="13"/>
        <v>0</v>
      </c>
      <c r="AP1143" s="5">
        <f t="shared" si="14"/>
        <v>0</v>
      </c>
      <c r="AQ1143" s="5">
        <f t="shared" si="15"/>
        <v>0.5</v>
      </c>
      <c r="AR1143" s="5">
        <f t="shared" si="16"/>
        <v>0.220470991</v>
      </c>
      <c r="AS1143" s="5">
        <f t="shared" si="17"/>
        <v>1512</v>
      </c>
      <c r="AT1143" s="5">
        <f t="shared" si="18"/>
        <v>0.3251451541</v>
      </c>
      <c r="AU1143" s="5" t="str">
        <f t="shared" si="19"/>
        <v>Low</v>
      </c>
      <c r="AV1143" s="5"/>
      <c r="AW1143" s="5"/>
      <c r="AX1143" s="5"/>
      <c r="AY1143" s="5"/>
      <c r="AZ1143" s="5"/>
    </row>
    <row r="1144" ht="14.25" customHeight="1">
      <c r="A1144" s="5">
        <v>4066.0</v>
      </c>
      <c r="B1144" s="5">
        <v>1978.0</v>
      </c>
      <c r="C1144" s="5" t="s">
        <v>70</v>
      </c>
      <c r="D1144" s="5" t="s">
        <v>58</v>
      </c>
      <c r="E1144" s="5">
        <v>21282.0</v>
      </c>
      <c r="F1144" s="2">
        <f t="shared" si="1"/>
        <v>21282</v>
      </c>
      <c r="G1144" s="5">
        <v>1.0</v>
      </c>
      <c r="H1144" s="5">
        <v>1.0</v>
      </c>
      <c r="I1144" s="5" t="s">
        <v>115</v>
      </c>
      <c r="J1144" s="2">
        <f t="array" ref="J1144">INDEX('Purchase Behaviour'!B:B,MATCH(A1144,'Purchase Behaviour'!A:A, 0))</f>
        <v>123.9046327</v>
      </c>
      <c r="K1144" s="2">
        <f t="array" ref="K1144">INDEX('Purchase Behaviour'!C:C, MATCH(A1144,'Purchase Behaviour'!A:A, 0))</f>
        <v>110.0028861</v>
      </c>
      <c r="L1144" s="2">
        <f t="array" ref="L1144">INDEX('Purchase Behaviour'!D:D, MATCH($A1144,'Purchase Behaviour'!$A:$A, 0))</f>
        <v>137.169478</v>
      </c>
      <c r="M1144" s="2">
        <f t="array" ref="M1144">INDEX('Purchase Behaviour'!E:E, MATCH($A1144,'Purchase Behaviour'!$A:$A, 0))</f>
        <v>89.23460888</v>
      </c>
      <c r="N1144" s="2">
        <f t="array" ref="N1144">INDEX('Purchase Behaviour'!F:F, MATCH($A1144,'Purchase Behaviour'!$A:$A, 0))</f>
        <v>123.7752979</v>
      </c>
      <c r="O1144" s="2">
        <f t="array" ref="O1144">INDEX('Purchase Behaviour'!G:G, MATCH($A1144,'Purchase Behaviour'!$A:$A, 0))</f>
        <v>43.35292062</v>
      </c>
      <c r="P1144" s="2">
        <f t="array" ref="P1144">INDEX('Purchase Behaviour'!H:H, MATCH($A1144,'Purchase Behaviour'!$A:$A, 0))</f>
        <v>2</v>
      </c>
      <c r="Q1144" s="2">
        <f t="array" ref="Q1144">INDEX('Purchase Behaviour'!I:I, MATCH($A1144,'Purchase Behaviour'!$A:$A, 0))</f>
        <v>2</v>
      </c>
      <c r="R1144" s="2">
        <f t="array" ref="R1144">INDEX('Purchase Behaviour'!J:J, MATCH($A1144,'Purchase Behaviour'!$A:$A, 0))</f>
        <v>1</v>
      </c>
      <c r="S1144" s="2">
        <f t="array" ref="S1144">INDEX('Purchase Behaviour'!K:K, MATCH($A1144,'Purchase Behaviour'!$A:$A, 0))</f>
        <v>2</v>
      </c>
      <c r="T1144" s="2">
        <f t="array" ref="T1144">INDEX('Purchase Behaviour'!L:L, MATCH($A1144,'Purchase Behaviour'!$A:$A, 0))</f>
        <v>6</v>
      </c>
      <c r="U1144" s="2">
        <f t="array" ref="U1144">INDEX('Purchase Behaviour'!M:M, MATCH($A1144,'Purchase Behaviour'!$A:$A, 0))</f>
        <v>76</v>
      </c>
      <c r="V1144" s="2">
        <f t="array" ref="V1144">INDEX('Campaign Performance'!B:B, MATCH(A1144,'Campaign Performance'!A:A, 0))</f>
        <v>0</v>
      </c>
      <c r="W1144" s="2">
        <f t="array" ref="W1144">INDEX('Campaign Performance'!C:C, MATCH($A1144,'Campaign Performance'!$A:$A, 0))</f>
        <v>0</v>
      </c>
      <c r="X1144" s="2">
        <f t="array" ref="X1144">INDEX('Campaign Performance'!D:D, MATCH($A1144,'Campaign Performance'!$A:$A, 0))</f>
        <v>0</v>
      </c>
      <c r="Y1144" s="2">
        <f t="array" ref="Y1144">INDEX('Campaign Performance'!E:E, MATCH($A1144,'Campaign Performance'!$A:$A, 0))</f>
        <v>0</v>
      </c>
      <c r="Z1144" s="2">
        <f t="array" ref="Z1144">INDEX('Campaign Performance'!F:F, MATCH($A1144,'Campaign Performance'!$A:$A, 0))</f>
        <v>0</v>
      </c>
      <c r="AA1144" s="2">
        <f t="array" ref="AA1144">INDEX('Campaign Performance'!G:G, MATCH($A1144,'Campaign Performance'!$A:$A, 0))</f>
        <v>0</v>
      </c>
      <c r="AB1144" s="2">
        <f t="array" ref="AB1144">INDEX('Campaign Performance'!H:H, MATCH($A1144,'Campaign Performance'!$A:$A, 0))</f>
        <v>0</v>
      </c>
      <c r="AC1144" s="5">
        <f t="shared" si="2"/>
        <v>47</v>
      </c>
      <c r="AD1144" s="5">
        <f t="shared" si="3"/>
        <v>11</v>
      </c>
      <c r="AE1144" s="5">
        <f t="shared" si="4"/>
        <v>627.4398241</v>
      </c>
      <c r="AF1144" s="5">
        <f t="shared" si="5"/>
        <v>0</v>
      </c>
      <c r="AG1144" s="5" t="str">
        <f t="shared" si="6"/>
        <v>Large family</v>
      </c>
      <c r="AH1144" s="5" t="str">
        <f t="shared" si="20"/>
        <v>Low income</v>
      </c>
      <c r="AI1144" s="5" t="str">
        <f t="shared" si="7"/>
        <v>No</v>
      </c>
      <c r="AJ1144" s="5" t="str">
        <f t="shared" si="8"/>
        <v>No Acceptance</v>
      </c>
      <c r="AK1144" s="5">
        <f t="shared" si="9"/>
        <v>1</v>
      </c>
      <c r="AL1144" s="5">
        <f t="shared" si="10"/>
        <v>0.03180039635</v>
      </c>
      <c r="AM1144" s="5">
        <f t="shared" si="11"/>
        <v>0.2323232323</v>
      </c>
      <c r="AN1144" s="5">
        <f t="shared" si="12"/>
        <v>0.07407407407</v>
      </c>
      <c r="AO1144" s="5">
        <f t="shared" si="13"/>
        <v>0.03571428571</v>
      </c>
      <c r="AP1144" s="5">
        <f t="shared" si="14"/>
        <v>0</v>
      </c>
      <c r="AQ1144" s="5">
        <f t="shared" si="15"/>
        <v>0</v>
      </c>
      <c r="AR1144" s="5">
        <f t="shared" si="16"/>
        <v>0.09232960847</v>
      </c>
      <c r="AS1144" s="5">
        <f t="shared" si="17"/>
        <v>2116</v>
      </c>
      <c r="AT1144" s="5">
        <f t="shared" si="18"/>
        <v>0.0553818669</v>
      </c>
      <c r="AU1144" s="5" t="str">
        <f t="shared" si="19"/>
        <v>Low</v>
      </c>
      <c r="AV1144" s="5"/>
      <c r="AW1144" s="5"/>
      <c r="AX1144" s="5"/>
      <c r="AY1144" s="5"/>
      <c r="AZ1144" s="5"/>
    </row>
    <row r="1145" ht="14.25" customHeight="1">
      <c r="A1145" s="5">
        <v>8414.0</v>
      </c>
      <c r="B1145" s="5">
        <v>1962.0</v>
      </c>
      <c r="C1145" s="5" t="s">
        <v>53</v>
      </c>
      <c r="D1145" s="5" t="s">
        <v>47</v>
      </c>
      <c r="E1145" s="5">
        <v>33419.0</v>
      </c>
      <c r="F1145" s="2">
        <f t="shared" si="1"/>
        <v>33419</v>
      </c>
      <c r="G1145" s="5">
        <v>0.0</v>
      </c>
      <c r="H1145" s="5">
        <v>0.0</v>
      </c>
      <c r="I1145" s="5" t="s">
        <v>586</v>
      </c>
      <c r="J1145" s="2">
        <f t="array" ref="J1145">INDEX('Purchase Behaviour'!B:B,MATCH(A1145,'Purchase Behaviour'!A:A, 0))</f>
        <v>228.8303235</v>
      </c>
      <c r="K1145" s="2">
        <f t="array" ref="K1145">INDEX('Purchase Behaviour'!C:C, MATCH(A1145,'Purchase Behaviour'!A:A, 0))</f>
        <v>217.3801293</v>
      </c>
      <c r="L1145" s="2">
        <f t="array" ref="L1145">INDEX('Purchase Behaviour'!D:D, MATCH($A1145,'Purchase Behaviour'!$A:$A, 0))</f>
        <v>144.3302922</v>
      </c>
      <c r="M1145" s="2">
        <f t="array" ref="M1145">INDEX('Purchase Behaviour'!E:E, MATCH($A1145,'Purchase Behaviour'!$A:$A, 0))</f>
        <v>182.3635328</v>
      </c>
      <c r="N1145" s="2">
        <f t="array" ref="N1145">INDEX('Purchase Behaviour'!F:F, MATCH($A1145,'Purchase Behaviour'!$A:$A, 0))</f>
        <v>205.5042081</v>
      </c>
      <c r="O1145" s="2">
        <f t="array" ref="O1145">INDEX('Purchase Behaviour'!G:G, MATCH($A1145,'Purchase Behaviour'!$A:$A, 0))</f>
        <v>106.8055572</v>
      </c>
      <c r="P1145" s="2">
        <f t="array" ref="P1145">INDEX('Purchase Behaviour'!H:H, MATCH($A1145,'Purchase Behaviour'!$A:$A, 0))</f>
        <v>2</v>
      </c>
      <c r="Q1145" s="2">
        <f t="array" ref="Q1145">INDEX('Purchase Behaviour'!I:I, MATCH($A1145,'Purchase Behaviour'!$A:$A, 0))</f>
        <v>2</v>
      </c>
      <c r="R1145" s="2">
        <f t="array" ref="R1145">INDEX('Purchase Behaviour'!J:J, MATCH($A1145,'Purchase Behaviour'!$A:$A, 0))</f>
        <v>0</v>
      </c>
      <c r="S1145" s="2">
        <f t="array" ref="S1145">INDEX('Purchase Behaviour'!K:K, MATCH($A1145,'Purchase Behaviour'!$A:$A, 0))</f>
        <v>4</v>
      </c>
      <c r="T1145" s="2">
        <f t="array" ref="T1145">INDEX('Purchase Behaviour'!L:L, MATCH($A1145,'Purchase Behaviour'!$A:$A, 0))</f>
        <v>7</v>
      </c>
      <c r="U1145" s="2">
        <f t="array" ref="U1145">INDEX('Purchase Behaviour'!M:M, MATCH($A1145,'Purchase Behaviour'!$A:$A, 0))</f>
        <v>76</v>
      </c>
      <c r="V1145" s="2">
        <f t="array" ref="V1145">INDEX('Campaign Performance'!B:B, MATCH(A1145,'Campaign Performance'!A:A, 0))</f>
        <v>0</v>
      </c>
      <c r="W1145" s="2">
        <f t="array" ref="W1145">INDEX('Campaign Performance'!C:C, MATCH($A1145,'Campaign Performance'!$A:$A, 0))</f>
        <v>0</v>
      </c>
      <c r="X1145" s="2">
        <f t="array" ref="X1145">INDEX('Campaign Performance'!D:D, MATCH($A1145,'Campaign Performance'!$A:$A, 0))</f>
        <v>0</v>
      </c>
      <c r="Y1145" s="2">
        <f t="array" ref="Y1145">INDEX('Campaign Performance'!E:E, MATCH($A1145,'Campaign Performance'!$A:$A, 0))</f>
        <v>0</v>
      </c>
      <c r="Z1145" s="2">
        <f t="array" ref="Z1145">INDEX('Campaign Performance'!F:F, MATCH($A1145,'Campaign Performance'!$A:$A, 0))</f>
        <v>0</v>
      </c>
      <c r="AA1145" s="2">
        <f t="array" ref="AA1145">INDEX('Campaign Performance'!G:G, MATCH($A1145,'Campaign Performance'!$A:$A, 0))</f>
        <v>0</v>
      </c>
      <c r="AB1145" s="2">
        <f t="array" ref="AB1145">INDEX('Campaign Performance'!H:H, MATCH($A1145,'Campaign Performance'!$A:$A, 0))</f>
        <v>0</v>
      </c>
      <c r="AC1145" s="5">
        <f t="shared" si="2"/>
        <v>63</v>
      </c>
      <c r="AD1145" s="5">
        <f t="shared" si="3"/>
        <v>12</v>
      </c>
      <c r="AE1145" s="5">
        <f t="shared" si="4"/>
        <v>1085.214043</v>
      </c>
      <c r="AF1145" s="5">
        <f t="shared" si="5"/>
        <v>0</v>
      </c>
      <c r="AG1145" s="5" t="str">
        <f t="shared" si="6"/>
        <v>No kids</v>
      </c>
      <c r="AH1145" s="5" t="str">
        <f t="shared" si="20"/>
        <v>Mid income</v>
      </c>
      <c r="AI1145" s="5" t="str">
        <f t="shared" si="7"/>
        <v>No</v>
      </c>
      <c r="AJ1145" s="5" t="str">
        <f t="shared" si="8"/>
        <v>No Acceptance</v>
      </c>
      <c r="AK1145" s="5">
        <f t="shared" si="9"/>
        <v>2</v>
      </c>
      <c r="AL1145" s="5">
        <f t="shared" si="10"/>
        <v>0.05500166769</v>
      </c>
      <c r="AM1145" s="5">
        <f t="shared" si="11"/>
        <v>0.2323232323</v>
      </c>
      <c r="AN1145" s="5">
        <f t="shared" si="12"/>
        <v>0.07407407407</v>
      </c>
      <c r="AO1145" s="5">
        <f t="shared" si="13"/>
        <v>0</v>
      </c>
      <c r="AP1145" s="5">
        <f t="shared" si="14"/>
        <v>0</v>
      </c>
      <c r="AQ1145" s="5">
        <f t="shared" si="15"/>
        <v>0.5</v>
      </c>
      <c r="AR1145" s="5">
        <f t="shared" si="16"/>
        <v>0.1445584977</v>
      </c>
      <c r="AS1145" s="5">
        <f t="shared" si="17"/>
        <v>1945</v>
      </c>
      <c r="AT1145" s="5">
        <f t="shared" si="18"/>
        <v>0.1317552479</v>
      </c>
      <c r="AU1145" s="5" t="str">
        <f t="shared" si="19"/>
        <v>Low</v>
      </c>
      <c r="AV1145" s="5"/>
      <c r="AW1145" s="5"/>
      <c r="AX1145" s="5"/>
      <c r="AY1145" s="5"/>
      <c r="AZ1145" s="5"/>
    </row>
    <row r="1146" ht="14.25" customHeight="1">
      <c r="A1146" s="5">
        <v>819.0</v>
      </c>
      <c r="B1146" s="5">
        <v>1960.0</v>
      </c>
      <c r="C1146" s="5" t="s">
        <v>46</v>
      </c>
      <c r="D1146" s="5" t="s">
        <v>88</v>
      </c>
      <c r="E1146" s="5">
        <v>63285.0</v>
      </c>
      <c r="F1146" s="2">
        <f t="shared" si="1"/>
        <v>63285</v>
      </c>
      <c r="G1146" s="5">
        <v>0.0</v>
      </c>
      <c r="H1146" s="5">
        <v>0.0</v>
      </c>
      <c r="I1146" s="5" t="s">
        <v>93</v>
      </c>
      <c r="J1146" s="2">
        <f t="array" ref="J1146">INDEX('Purchase Behaviour'!B:B,MATCH(A1146,'Purchase Behaviour'!A:A, 0))</f>
        <v>288.8102798</v>
      </c>
      <c r="K1146" s="2">
        <f t="array" ref="K1146">INDEX('Purchase Behaviour'!C:C, MATCH(A1146,'Purchase Behaviour'!A:A, 0))</f>
        <v>176.2867668</v>
      </c>
      <c r="L1146" s="2">
        <f t="array" ref="L1146">INDEX('Purchase Behaviour'!D:D, MATCH($A1146,'Purchase Behaviour'!$A:$A, 0))</f>
        <v>413.1284254</v>
      </c>
      <c r="M1146" s="2">
        <f t="array" ref="M1146">INDEX('Purchase Behaviour'!E:E, MATCH($A1146,'Purchase Behaviour'!$A:$A, 0))</f>
        <v>382.5411281</v>
      </c>
      <c r="N1146" s="2">
        <f t="array" ref="N1146">INDEX('Purchase Behaviour'!F:F, MATCH($A1146,'Purchase Behaviour'!$A:$A, 0))</f>
        <v>275.5908006</v>
      </c>
      <c r="O1146" s="2">
        <f t="array" ref="O1146">INDEX('Purchase Behaviour'!G:G, MATCH($A1146,'Purchase Behaviour'!$A:$A, 0))</f>
        <v>264.3537601</v>
      </c>
      <c r="P1146" s="2">
        <f t="array" ref="P1146">INDEX('Purchase Behaviour'!H:H, MATCH($A1146,'Purchase Behaviour'!$A:$A, 0))</f>
        <v>1</v>
      </c>
      <c r="Q1146" s="2">
        <f t="array" ref="Q1146">INDEX('Purchase Behaviour'!I:I, MATCH($A1146,'Purchase Behaviour'!$A:$A, 0))</f>
        <v>6</v>
      </c>
      <c r="R1146" s="2">
        <f t="array" ref="R1146">INDEX('Purchase Behaviour'!J:J, MATCH($A1146,'Purchase Behaviour'!$A:$A, 0))</f>
        <v>5</v>
      </c>
      <c r="S1146" s="2">
        <f t="array" ref="S1146">INDEX('Purchase Behaviour'!K:K, MATCH($A1146,'Purchase Behaviour'!$A:$A, 0))</f>
        <v>13</v>
      </c>
      <c r="T1146" s="2">
        <f t="array" ref="T1146">INDEX('Purchase Behaviour'!L:L, MATCH($A1146,'Purchase Behaviour'!$A:$A, 0))</f>
        <v>3</v>
      </c>
      <c r="U1146" s="2">
        <f t="array" ref="U1146">INDEX('Purchase Behaviour'!M:M, MATCH($A1146,'Purchase Behaviour'!$A:$A, 0))</f>
        <v>84</v>
      </c>
      <c r="V1146" s="2">
        <f t="array" ref="V1146">INDEX('Campaign Performance'!B:B, MATCH(A1146,'Campaign Performance'!A:A, 0))</f>
        <v>0</v>
      </c>
      <c r="W1146" s="2">
        <f t="array" ref="W1146">INDEX('Campaign Performance'!C:C, MATCH($A1146,'Campaign Performance'!$A:$A, 0))</f>
        <v>0</v>
      </c>
      <c r="X1146" s="2">
        <f t="array" ref="X1146">INDEX('Campaign Performance'!D:D, MATCH($A1146,'Campaign Performance'!$A:$A, 0))</f>
        <v>0</v>
      </c>
      <c r="Y1146" s="2">
        <f t="array" ref="Y1146">INDEX('Campaign Performance'!E:E, MATCH($A1146,'Campaign Performance'!$A:$A, 0))</f>
        <v>0</v>
      </c>
      <c r="Z1146" s="2">
        <f t="array" ref="Z1146">INDEX('Campaign Performance'!F:F, MATCH($A1146,'Campaign Performance'!$A:$A, 0))</f>
        <v>0</v>
      </c>
      <c r="AA1146" s="2">
        <f t="array" ref="AA1146">INDEX('Campaign Performance'!G:G, MATCH($A1146,'Campaign Performance'!$A:$A, 0))</f>
        <v>0</v>
      </c>
      <c r="AB1146" s="2">
        <f t="array" ref="AB1146">INDEX('Campaign Performance'!H:H, MATCH($A1146,'Campaign Performance'!$A:$A, 0))</f>
        <v>0</v>
      </c>
      <c r="AC1146" s="5">
        <f t="shared" si="2"/>
        <v>65</v>
      </c>
      <c r="AD1146" s="5">
        <f t="shared" si="3"/>
        <v>12</v>
      </c>
      <c r="AE1146" s="5">
        <f t="shared" si="4"/>
        <v>1800.711161</v>
      </c>
      <c r="AF1146" s="5">
        <f t="shared" si="5"/>
        <v>0</v>
      </c>
      <c r="AG1146" s="5" t="str">
        <f t="shared" si="6"/>
        <v>No kids</v>
      </c>
      <c r="AH1146" s="5" t="str">
        <f t="shared" si="20"/>
        <v>High income</v>
      </c>
      <c r="AI1146" s="5" t="str">
        <f t="shared" si="7"/>
        <v>No</v>
      </c>
      <c r="AJ1146" s="5" t="str">
        <f t="shared" si="8"/>
        <v>No Acceptance</v>
      </c>
      <c r="AK1146" s="5">
        <f t="shared" si="9"/>
        <v>3</v>
      </c>
      <c r="AL1146" s="5">
        <f t="shared" si="10"/>
        <v>0.09126505272</v>
      </c>
      <c r="AM1146" s="5">
        <f t="shared" si="11"/>
        <v>0.1515151515</v>
      </c>
      <c r="AN1146" s="5">
        <f t="shared" si="12"/>
        <v>0.2222222222</v>
      </c>
      <c r="AO1146" s="5">
        <f t="shared" si="13"/>
        <v>0.1785714286</v>
      </c>
      <c r="AP1146" s="5">
        <f t="shared" si="14"/>
        <v>0</v>
      </c>
      <c r="AQ1146" s="5">
        <f t="shared" si="15"/>
        <v>1</v>
      </c>
      <c r="AR1146" s="5">
        <f t="shared" si="16"/>
        <v>0.2194612848</v>
      </c>
      <c r="AS1146" s="5">
        <f t="shared" si="17"/>
        <v>1518</v>
      </c>
      <c r="AT1146" s="5">
        <f t="shared" si="18"/>
        <v>0.3224653863</v>
      </c>
      <c r="AU1146" s="5" t="str">
        <f t="shared" si="19"/>
        <v>Low</v>
      </c>
      <c r="AV1146" s="5"/>
      <c r="AW1146" s="5"/>
      <c r="AX1146" s="5"/>
      <c r="AY1146" s="5"/>
      <c r="AZ1146" s="5"/>
    </row>
    <row r="1147" ht="14.25" customHeight="1">
      <c r="A1147" s="5">
        <v>4961.0</v>
      </c>
      <c r="B1147" s="5">
        <v>1974.0</v>
      </c>
      <c r="C1147" s="5" t="s">
        <v>56</v>
      </c>
      <c r="D1147" s="5" t="s">
        <v>50</v>
      </c>
      <c r="E1147" s="5">
        <v>21255.0</v>
      </c>
      <c r="F1147" s="2">
        <f t="shared" si="1"/>
        <v>21255</v>
      </c>
      <c r="G1147" s="5">
        <v>0.0</v>
      </c>
      <c r="H1147" s="5">
        <v>0.0</v>
      </c>
      <c r="I1147" s="5" t="s">
        <v>135</v>
      </c>
      <c r="J1147" s="2">
        <f t="array" ref="J1147">INDEX('Purchase Behaviour'!B:B,MATCH(A1147,'Purchase Behaviour'!A:A, 0))</f>
        <v>96.85608588</v>
      </c>
      <c r="K1147" s="2">
        <f t="array" ref="K1147">INDEX('Purchase Behaviour'!C:C, MATCH(A1147,'Purchase Behaviour'!A:A, 0))</f>
        <v>72.50244806</v>
      </c>
      <c r="L1147" s="2">
        <f t="array" ref="L1147">INDEX('Purchase Behaviour'!D:D, MATCH($A1147,'Purchase Behaviour'!$A:$A, 0))</f>
        <v>96.03981789</v>
      </c>
      <c r="M1147" s="2">
        <f t="array" ref="M1147">INDEX('Purchase Behaviour'!E:E, MATCH($A1147,'Purchase Behaviour'!$A:$A, 0))</f>
        <v>67.93070436</v>
      </c>
      <c r="N1147" s="2">
        <f t="array" ref="N1147">INDEX('Purchase Behaviour'!F:F, MATCH($A1147,'Purchase Behaviour'!$A:$A, 0))</f>
        <v>130.940328</v>
      </c>
      <c r="O1147" s="2">
        <f t="array" ref="O1147">INDEX('Purchase Behaviour'!G:G, MATCH($A1147,'Purchase Behaviour'!$A:$A, 0))</f>
        <v>138.7057747</v>
      </c>
      <c r="P1147" s="2">
        <f t="array" ref="P1147">INDEX('Purchase Behaviour'!H:H, MATCH($A1147,'Purchase Behaviour'!$A:$A, 0))</f>
        <v>4</v>
      </c>
      <c r="Q1147" s="2">
        <f t="array" ref="Q1147">INDEX('Purchase Behaviour'!I:I, MATCH($A1147,'Purchase Behaviour'!$A:$A, 0))</f>
        <v>2</v>
      </c>
      <c r="R1147" s="2">
        <f t="array" ref="R1147">INDEX('Purchase Behaviour'!J:J, MATCH($A1147,'Purchase Behaviour'!$A:$A, 0))</f>
        <v>1</v>
      </c>
      <c r="S1147" s="2">
        <f t="array" ref="S1147">INDEX('Purchase Behaviour'!K:K, MATCH($A1147,'Purchase Behaviour'!$A:$A, 0))</f>
        <v>4</v>
      </c>
      <c r="T1147" s="2">
        <f t="array" ref="T1147">INDEX('Purchase Behaviour'!L:L, MATCH($A1147,'Purchase Behaviour'!$A:$A, 0))</f>
        <v>4</v>
      </c>
      <c r="U1147" s="2">
        <f t="array" ref="U1147">INDEX('Purchase Behaviour'!M:M, MATCH($A1147,'Purchase Behaviour'!$A:$A, 0))</f>
        <v>56</v>
      </c>
      <c r="V1147" s="2">
        <f t="array" ref="V1147">INDEX('Campaign Performance'!B:B, MATCH(A1147,'Campaign Performance'!A:A, 0))</f>
        <v>0</v>
      </c>
      <c r="W1147" s="2">
        <f t="array" ref="W1147">INDEX('Campaign Performance'!C:C, MATCH($A1147,'Campaign Performance'!$A:$A, 0))</f>
        <v>0</v>
      </c>
      <c r="X1147" s="2">
        <f t="array" ref="X1147">INDEX('Campaign Performance'!D:D, MATCH($A1147,'Campaign Performance'!$A:$A, 0))</f>
        <v>0</v>
      </c>
      <c r="Y1147" s="2">
        <f t="array" ref="Y1147">INDEX('Campaign Performance'!E:E, MATCH($A1147,'Campaign Performance'!$A:$A, 0))</f>
        <v>0</v>
      </c>
      <c r="Z1147" s="2">
        <f t="array" ref="Z1147">INDEX('Campaign Performance'!F:F, MATCH($A1147,'Campaign Performance'!$A:$A, 0))</f>
        <v>0</v>
      </c>
      <c r="AA1147" s="2">
        <f t="array" ref="AA1147">INDEX('Campaign Performance'!G:G, MATCH($A1147,'Campaign Performance'!$A:$A, 0))</f>
        <v>0</v>
      </c>
      <c r="AB1147" s="2">
        <f t="array" ref="AB1147">INDEX('Campaign Performance'!H:H, MATCH($A1147,'Campaign Performance'!$A:$A, 0))</f>
        <v>0</v>
      </c>
      <c r="AC1147" s="5">
        <f t="shared" si="2"/>
        <v>51</v>
      </c>
      <c r="AD1147" s="5">
        <f t="shared" si="3"/>
        <v>11</v>
      </c>
      <c r="AE1147" s="5">
        <f t="shared" si="4"/>
        <v>602.9751589</v>
      </c>
      <c r="AF1147" s="5">
        <f t="shared" si="5"/>
        <v>0</v>
      </c>
      <c r="AG1147" s="5" t="str">
        <f t="shared" si="6"/>
        <v>No kids</v>
      </c>
      <c r="AH1147" s="5" t="str">
        <f t="shared" si="20"/>
        <v>Low income</v>
      </c>
      <c r="AI1147" s="5" t="str">
        <f t="shared" si="7"/>
        <v>No</v>
      </c>
      <c r="AJ1147" s="5" t="str">
        <f t="shared" si="8"/>
        <v>No Acceptance</v>
      </c>
      <c r="AK1147" s="5">
        <f t="shared" si="9"/>
        <v>1</v>
      </c>
      <c r="AL1147" s="5">
        <f t="shared" si="10"/>
        <v>0.03056045904</v>
      </c>
      <c r="AM1147" s="5">
        <f t="shared" si="11"/>
        <v>0.4343434343</v>
      </c>
      <c r="AN1147" s="5">
        <f t="shared" si="12"/>
        <v>0.07407407407</v>
      </c>
      <c r="AO1147" s="5">
        <f t="shared" si="13"/>
        <v>0.03571428571</v>
      </c>
      <c r="AP1147" s="5">
        <f t="shared" si="14"/>
        <v>0</v>
      </c>
      <c r="AQ1147" s="5">
        <f t="shared" si="15"/>
        <v>0</v>
      </c>
      <c r="AR1147" s="5">
        <f t="shared" si="16"/>
        <v>0.1526256847</v>
      </c>
      <c r="AS1147" s="5">
        <f t="shared" si="17"/>
        <v>1920</v>
      </c>
      <c r="AT1147" s="5">
        <f t="shared" si="18"/>
        <v>0.1429209469</v>
      </c>
      <c r="AU1147" s="5" t="str">
        <f t="shared" si="19"/>
        <v>Low</v>
      </c>
      <c r="AV1147" s="5"/>
      <c r="AW1147" s="5"/>
      <c r="AX1147" s="5"/>
      <c r="AY1147" s="5"/>
      <c r="AZ1147" s="5"/>
    </row>
    <row r="1148" ht="14.25" customHeight="1">
      <c r="A1148" s="5">
        <v>749.0</v>
      </c>
      <c r="B1148" s="5">
        <v>1981.0</v>
      </c>
      <c r="C1148" s="5" t="s">
        <v>46</v>
      </c>
      <c r="D1148" s="5" t="s">
        <v>50</v>
      </c>
      <c r="E1148" s="5">
        <v>42162.0</v>
      </c>
      <c r="F1148" s="2">
        <f t="shared" si="1"/>
        <v>42162</v>
      </c>
      <c r="G1148" s="5">
        <v>1.0</v>
      </c>
      <c r="H1148" s="5">
        <v>2.0</v>
      </c>
      <c r="I1148" s="5" t="s">
        <v>462</v>
      </c>
      <c r="J1148" s="2">
        <f t="array" ref="J1148">INDEX('Purchase Behaviour'!B:B,MATCH(A1148,'Purchase Behaviour'!A:A, 0))</f>
        <v>262.7621126</v>
      </c>
      <c r="K1148" s="2">
        <f t="array" ref="K1148">INDEX('Purchase Behaviour'!C:C, MATCH(A1148,'Purchase Behaviour'!A:A, 0))</f>
        <v>124.6479296</v>
      </c>
      <c r="L1148" s="2">
        <f t="array" ref="L1148">INDEX('Purchase Behaviour'!D:D, MATCH($A1148,'Purchase Behaviour'!$A:$A, 0))</f>
        <v>188.2855769</v>
      </c>
      <c r="M1148" s="2">
        <f t="array" ref="M1148">INDEX('Purchase Behaviour'!E:E, MATCH($A1148,'Purchase Behaviour'!$A:$A, 0))</f>
        <v>239.4914089</v>
      </c>
      <c r="N1148" s="2">
        <f t="array" ref="N1148">INDEX('Purchase Behaviour'!F:F, MATCH($A1148,'Purchase Behaviour'!$A:$A, 0))</f>
        <v>251.371886</v>
      </c>
      <c r="O1148" s="2">
        <f t="array" ref="O1148">INDEX('Purchase Behaviour'!G:G, MATCH($A1148,'Purchase Behaviour'!$A:$A, 0))</f>
        <v>83.02986965</v>
      </c>
      <c r="P1148" s="2">
        <f t="array" ref="P1148">INDEX('Purchase Behaviour'!H:H, MATCH($A1148,'Purchase Behaviour'!$A:$A, 0))</f>
        <v>2</v>
      </c>
      <c r="Q1148" s="2">
        <f t="array" ref="Q1148">INDEX('Purchase Behaviour'!I:I, MATCH($A1148,'Purchase Behaviour'!$A:$A, 0))</f>
        <v>3</v>
      </c>
      <c r="R1148" s="2">
        <f t="array" ref="R1148">INDEX('Purchase Behaviour'!J:J, MATCH($A1148,'Purchase Behaviour'!$A:$A, 0))</f>
        <v>1</v>
      </c>
      <c r="S1148" s="2">
        <f t="array" ref="S1148">INDEX('Purchase Behaviour'!K:K, MATCH($A1148,'Purchase Behaviour'!$A:$A, 0))</f>
        <v>3</v>
      </c>
      <c r="T1148" s="2">
        <f t="array" ref="T1148">INDEX('Purchase Behaviour'!L:L, MATCH($A1148,'Purchase Behaviour'!$A:$A, 0))</f>
        <v>6</v>
      </c>
      <c r="U1148" s="2">
        <f t="array" ref="U1148">INDEX('Purchase Behaviour'!M:M, MATCH($A1148,'Purchase Behaviour'!$A:$A, 0))</f>
        <v>31</v>
      </c>
      <c r="V1148" s="2">
        <f t="array" ref="V1148">INDEX('Campaign Performance'!B:B, MATCH(A1148,'Campaign Performance'!A:A, 0))</f>
        <v>1</v>
      </c>
      <c r="W1148" s="2">
        <f t="array" ref="W1148">INDEX('Campaign Performance'!C:C, MATCH($A1148,'Campaign Performance'!$A:$A, 0))</f>
        <v>0</v>
      </c>
      <c r="X1148" s="2">
        <f t="array" ref="X1148">INDEX('Campaign Performance'!D:D, MATCH($A1148,'Campaign Performance'!$A:$A, 0))</f>
        <v>0</v>
      </c>
      <c r="Y1148" s="2">
        <f t="array" ref="Y1148">INDEX('Campaign Performance'!E:E, MATCH($A1148,'Campaign Performance'!$A:$A, 0))</f>
        <v>0</v>
      </c>
      <c r="Z1148" s="2">
        <f t="array" ref="Z1148">INDEX('Campaign Performance'!F:F, MATCH($A1148,'Campaign Performance'!$A:$A, 0))</f>
        <v>0</v>
      </c>
      <c r="AA1148" s="2">
        <f t="array" ref="AA1148">INDEX('Campaign Performance'!G:G, MATCH($A1148,'Campaign Performance'!$A:$A, 0))</f>
        <v>0</v>
      </c>
      <c r="AB1148" s="2">
        <f t="array" ref="AB1148">INDEX('Campaign Performance'!H:H, MATCH($A1148,'Campaign Performance'!$A:$A, 0))</f>
        <v>1</v>
      </c>
      <c r="AC1148" s="5">
        <f t="shared" si="2"/>
        <v>44</v>
      </c>
      <c r="AD1148" s="5">
        <f t="shared" si="3"/>
        <v>11</v>
      </c>
      <c r="AE1148" s="5">
        <f t="shared" si="4"/>
        <v>1149.588784</v>
      </c>
      <c r="AF1148" s="5">
        <f t="shared" si="5"/>
        <v>1</v>
      </c>
      <c r="AG1148" s="5" t="str">
        <f t="shared" si="6"/>
        <v>Large family</v>
      </c>
      <c r="AH1148" s="5" t="str">
        <f t="shared" si="20"/>
        <v>Mid income</v>
      </c>
      <c r="AI1148" s="5" t="str">
        <f t="shared" si="7"/>
        <v>Yes</v>
      </c>
      <c r="AJ1148" s="5" t="str">
        <f t="shared" si="8"/>
        <v>Low Acceptance</v>
      </c>
      <c r="AK1148" s="5">
        <f t="shared" si="9"/>
        <v>2</v>
      </c>
      <c r="AL1148" s="5">
        <f t="shared" si="10"/>
        <v>0.05826435867</v>
      </c>
      <c r="AM1148" s="5">
        <f t="shared" si="11"/>
        <v>0.6868686869</v>
      </c>
      <c r="AN1148" s="5">
        <f t="shared" si="12"/>
        <v>0.1111111111</v>
      </c>
      <c r="AO1148" s="5">
        <f t="shared" si="13"/>
        <v>0.03571428571</v>
      </c>
      <c r="AP1148" s="5">
        <f t="shared" si="14"/>
        <v>0.25</v>
      </c>
      <c r="AQ1148" s="5">
        <f t="shared" si="15"/>
        <v>0.5</v>
      </c>
      <c r="AR1148" s="5">
        <f t="shared" si="16"/>
        <v>0.315864791</v>
      </c>
      <c r="AS1148" s="5">
        <f t="shared" si="17"/>
        <v>836</v>
      </c>
      <c r="AT1148" s="5">
        <f t="shared" si="18"/>
        <v>0.6270656543</v>
      </c>
      <c r="AU1148" s="5" t="str">
        <f t="shared" si="19"/>
        <v>Mid</v>
      </c>
      <c r="AV1148" s="5"/>
      <c r="AW1148" s="5"/>
      <c r="AX1148" s="5"/>
      <c r="AY1148" s="5"/>
      <c r="AZ1148" s="5"/>
    </row>
    <row r="1149" ht="14.25" customHeight="1">
      <c r="A1149" s="5">
        <v>5430.0</v>
      </c>
      <c r="B1149" s="5">
        <v>1960.0</v>
      </c>
      <c r="C1149" s="5" t="s">
        <v>46</v>
      </c>
      <c r="D1149" s="5" t="s">
        <v>50</v>
      </c>
      <c r="E1149" s="5">
        <v>54450.0</v>
      </c>
      <c r="F1149" s="2">
        <f t="shared" si="1"/>
        <v>54450</v>
      </c>
      <c r="G1149" s="5">
        <v>0.0</v>
      </c>
      <c r="H1149" s="5">
        <v>0.0</v>
      </c>
      <c r="I1149" s="5" t="s">
        <v>120</v>
      </c>
      <c r="J1149" s="2">
        <f t="array" ref="J1149">INDEX('Purchase Behaviour'!B:B,MATCH(A1149,'Purchase Behaviour'!A:A, 0))</f>
        <v>322.2767182</v>
      </c>
      <c r="K1149" s="2">
        <f t="array" ref="K1149">INDEX('Purchase Behaviour'!C:C, MATCH(A1149,'Purchase Behaviour'!A:A, 0))</f>
        <v>156.8852613</v>
      </c>
      <c r="L1149" s="2">
        <f t="array" ref="L1149">INDEX('Purchase Behaviour'!D:D, MATCH($A1149,'Purchase Behaviour'!$A:$A, 0))</f>
        <v>247.7035791</v>
      </c>
      <c r="M1149" s="2">
        <f t="array" ref="M1149">INDEX('Purchase Behaviour'!E:E, MATCH($A1149,'Purchase Behaviour'!$A:$A, 0))</f>
        <v>365.3802974</v>
      </c>
      <c r="N1149" s="2">
        <f t="array" ref="N1149">INDEX('Purchase Behaviour'!F:F, MATCH($A1149,'Purchase Behaviour'!$A:$A, 0))</f>
        <v>354.0901759</v>
      </c>
      <c r="O1149" s="2">
        <f t="array" ref="O1149">INDEX('Purchase Behaviour'!G:G, MATCH($A1149,'Purchase Behaviour'!$A:$A, 0))</f>
        <v>371.103218</v>
      </c>
      <c r="P1149" s="2">
        <f t="array" ref="P1149">INDEX('Purchase Behaviour'!H:H, MATCH($A1149,'Purchase Behaviour'!$A:$A, 0))</f>
        <v>12</v>
      </c>
      <c r="Q1149" s="2">
        <f t="array" ref="Q1149">INDEX('Purchase Behaviour'!I:I, MATCH($A1149,'Purchase Behaviour'!$A:$A, 0))</f>
        <v>9</v>
      </c>
      <c r="R1149" s="2">
        <f t="array" ref="R1149">INDEX('Purchase Behaviour'!J:J, MATCH($A1149,'Purchase Behaviour'!$A:$A, 0))</f>
        <v>2</v>
      </c>
      <c r="S1149" s="2">
        <f t="array" ref="S1149">INDEX('Purchase Behaviour'!K:K, MATCH($A1149,'Purchase Behaviour'!$A:$A, 0))</f>
        <v>8</v>
      </c>
      <c r="T1149" s="2">
        <f t="array" ref="T1149">INDEX('Purchase Behaviour'!L:L, MATCH($A1149,'Purchase Behaviour'!$A:$A, 0))</f>
        <v>8</v>
      </c>
      <c r="U1149" s="2">
        <f t="array" ref="U1149">INDEX('Purchase Behaviour'!M:M, MATCH($A1149,'Purchase Behaviour'!$A:$A, 0))</f>
        <v>0</v>
      </c>
      <c r="V1149" s="2">
        <f t="array" ref="V1149">INDEX('Campaign Performance'!B:B, MATCH(A1149,'Campaign Performance'!A:A, 0))</f>
        <v>0</v>
      </c>
      <c r="W1149" s="2">
        <f t="array" ref="W1149">INDEX('Campaign Performance'!C:C, MATCH($A1149,'Campaign Performance'!$A:$A, 0))</f>
        <v>0</v>
      </c>
      <c r="X1149" s="2">
        <f t="array" ref="X1149">INDEX('Campaign Performance'!D:D, MATCH($A1149,'Campaign Performance'!$A:$A, 0))</f>
        <v>0</v>
      </c>
      <c r="Y1149" s="2">
        <f t="array" ref="Y1149">INDEX('Campaign Performance'!E:E, MATCH($A1149,'Campaign Performance'!$A:$A, 0))</f>
        <v>0</v>
      </c>
      <c r="Z1149" s="2">
        <f t="array" ref="Z1149">INDEX('Campaign Performance'!F:F, MATCH($A1149,'Campaign Performance'!$A:$A, 0))</f>
        <v>0</v>
      </c>
      <c r="AA1149" s="2">
        <f t="array" ref="AA1149">INDEX('Campaign Performance'!G:G, MATCH($A1149,'Campaign Performance'!$A:$A, 0))</f>
        <v>0</v>
      </c>
      <c r="AB1149" s="2">
        <f t="array" ref="AB1149">INDEX('Campaign Performance'!H:H, MATCH($A1149,'Campaign Performance'!$A:$A, 0))</f>
        <v>0</v>
      </c>
      <c r="AC1149" s="5">
        <f t="shared" si="2"/>
        <v>65</v>
      </c>
      <c r="AD1149" s="5">
        <f t="shared" si="3"/>
        <v>13</v>
      </c>
      <c r="AE1149" s="5">
        <f t="shared" si="4"/>
        <v>1817.43925</v>
      </c>
      <c r="AF1149" s="5">
        <f t="shared" si="5"/>
        <v>0</v>
      </c>
      <c r="AG1149" s="5" t="str">
        <f t="shared" si="6"/>
        <v>No kids</v>
      </c>
      <c r="AH1149" s="5" t="str">
        <f t="shared" si="20"/>
        <v>High income</v>
      </c>
      <c r="AI1149" s="5" t="str">
        <f t="shared" si="7"/>
        <v>No</v>
      </c>
      <c r="AJ1149" s="5" t="str">
        <f t="shared" si="8"/>
        <v>No Acceptance</v>
      </c>
      <c r="AK1149" s="5">
        <f t="shared" si="9"/>
        <v>3</v>
      </c>
      <c r="AL1149" s="5">
        <f t="shared" si="10"/>
        <v>0.09211287882</v>
      </c>
      <c r="AM1149" s="5">
        <f t="shared" si="11"/>
        <v>1</v>
      </c>
      <c r="AN1149" s="5">
        <f t="shared" si="12"/>
        <v>0.3333333333</v>
      </c>
      <c r="AO1149" s="5">
        <f t="shared" si="13"/>
        <v>0.07142857143</v>
      </c>
      <c r="AP1149" s="5">
        <f t="shared" si="14"/>
        <v>0</v>
      </c>
      <c r="AQ1149" s="5">
        <f t="shared" si="15"/>
        <v>1</v>
      </c>
      <c r="AR1149" s="5">
        <f t="shared" si="16"/>
        <v>0.4801710768</v>
      </c>
      <c r="AS1149" s="5">
        <f t="shared" si="17"/>
        <v>57</v>
      </c>
      <c r="AT1149" s="5">
        <f t="shared" si="18"/>
        <v>0.9749888343</v>
      </c>
      <c r="AU1149" s="5" t="str">
        <f t="shared" si="19"/>
        <v>High</v>
      </c>
      <c r="AV1149" s="5"/>
      <c r="AW1149" s="5"/>
      <c r="AX1149" s="5"/>
      <c r="AY1149" s="5"/>
      <c r="AZ1149" s="5"/>
    </row>
    <row r="1150" ht="14.25" customHeight="1">
      <c r="A1150" s="5">
        <v>7755.0</v>
      </c>
      <c r="B1150" s="5">
        <v>1960.0</v>
      </c>
      <c r="C1150" s="5" t="s">
        <v>53</v>
      </c>
      <c r="D1150" s="5" t="s">
        <v>54</v>
      </c>
      <c r="E1150" s="5">
        <v>57744.0</v>
      </c>
      <c r="F1150" s="2">
        <f t="shared" si="1"/>
        <v>57744</v>
      </c>
      <c r="G1150" s="5">
        <v>0.0</v>
      </c>
      <c r="H1150" s="5">
        <v>0.0</v>
      </c>
      <c r="I1150" s="5" t="s">
        <v>600</v>
      </c>
      <c r="J1150" s="2">
        <f t="array" ref="J1150">INDEX('Purchase Behaviour'!B:B,MATCH(A1150,'Purchase Behaviour'!A:A, 0))</f>
        <v>182.0257037</v>
      </c>
      <c r="K1150" s="2">
        <f t="array" ref="K1150">INDEX('Purchase Behaviour'!C:C, MATCH(A1150,'Purchase Behaviour'!A:A, 0))</f>
        <v>203.8628227</v>
      </c>
      <c r="L1150" s="2">
        <f t="array" ref="L1150">INDEX('Purchase Behaviour'!D:D, MATCH($A1150,'Purchase Behaviour'!$A:$A, 0))</f>
        <v>226.5407083</v>
      </c>
      <c r="M1150" s="2">
        <f t="array" ref="M1150">INDEX('Purchase Behaviour'!E:E, MATCH($A1150,'Purchase Behaviour'!$A:$A, 0))</f>
        <v>263.3538504</v>
      </c>
      <c r="N1150" s="2">
        <f t="array" ref="N1150">INDEX('Purchase Behaviour'!F:F, MATCH($A1150,'Purchase Behaviour'!$A:$A, 0))</f>
        <v>295.4615769</v>
      </c>
      <c r="O1150" s="2">
        <f t="array" ref="O1150">INDEX('Purchase Behaviour'!G:G, MATCH($A1150,'Purchase Behaviour'!$A:$A, 0))</f>
        <v>389.2320508</v>
      </c>
      <c r="P1150" s="2">
        <f t="array" ref="P1150">INDEX('Purchase Behaviour'!H:H, MATCH($A1150,'Purchase Behaviour'!$A:$A, 0))</f>
        <v>2</v>
      </c>
      <c r="Q1150" s="2">
        <f t="array" ref="Q1150">INDEX('Purchase Behaviour'!I:I, MATCH($A1150,'Purchase Behaviour'!$A:$A, 0))</f>
        <v>9</v>
      </c>
      <c r="R1150" s="2">
        <f t="array" ref="R1150">INDEX('Purchase Behaviour'!J:J, MATCH($A1150,'Purchase Behaviour'!$A:$A, 0))</f>
        <v>1</v>
      </c>
      <c r="S1150" s="2">
        <f t="array" ref="S1150">INDEX('Purchase Behaviour'!K:K, MATCH($A1150,'Purchase Behaviour'!$A:$A, 0))</f>
        <v>4</v>
      </c>
      <c r="T1150" s="2">
        <f t="array" ref="T1150">INDEX('Purchase Behaviour'!L:L, MATCH($A1150,'Purchase Behaviour'!$A:$A, 0))</f>
        <v>8</v>
      </c>
      <c r="U1150" s="2">
        <f t="array" ref="U1150">INDEX('Purchase Behaviour'!M:M, MATCH($A1150,'Purchase Behaviour'!$A:$A, 0))</f>
        <v>91</v>
      </c>
      <c r="V1150" s="2">
        <f t="array" ref="V1150">INDEX('Campaign Performance'!B:B, MATCH(A1150,'Campaign Performance'!A:A, 0))</f>
        <v>0</v>
      </c>
      <c r="W1150" s="2">
        <f t="array" ref="W1150">INDEX('Campaign Performance'!C:C, MATCH($A1150,'Campaign Performance'!$A:$A, 0))</f>
        <v>0</v>
      </c>
      <c r="X1150" s="2">
        <f t="array" ref="X1150">INDEX('Campaign Performance'!D:D, MATCH($A1150,'Campaign Performance'!$A:$A, 0))</f>
        <v>0</v>
      </c>
      <c r="Y1150" s="2">
        <f t="array" ref="Y1150">INDEX('Campaign Performance'!E:E, MATCH($A1150,'Campaign Performance'!$A:$A, 0))</f>
        <v>0</v>
      </c>
      <c r="Z1150" s="2">
        <f t="array" ref="Z1150">INDEX('Campaign Performance'!F:F, MATCH($A1150,'Campaign Performance'!$A:$A, 0))</f>
        <v>0</v>
      </c>
      <c r="AA1150" s="2">
        <f t="array" ref="AA1150">INDEX('Campaign Performance'!G:G, MATCH($A1150,'Campaign Performance'!$A:$A, 0))</f>
        <v>1</v>
      </c>
      <c r="AB1150" s="2">
        <f t="array" ref="AB1150">INDEX('Campaign Performance'!H:H, MATCH($A1150,'Campaign Performance'!$A:$A, 0))</f>
        <v>0</v>
      </c>
      <c r="AC1150" s="5">
        <f t="shared" si="2"/>
        <v>65</v>
      </c>
      <c r="AD1150" s="5">
        <f t="shared" si="3"/>
        <v>12</v>
      </c>
      <c r="AE1150" s="5">
        <f t="shared" si="4"/>
        <v>1560.476713</v>
      </c>
      <c r="AF1150" s="5">
        <f t="shared" si="5"/>
        <v>0</v>
      </c>
      <c r="AG1150" s="5" t="str">
        <f t="shared" si="6"/>
        <v>No kids</v>
      </c>
      <c r="AH1150" s="5" t="str">
        <f t="shared" si="20"/>
        <v>High income</v>
      </c>
      <c r="AI1150" s="5" t="str">
        <f t="shared" si="7"/>
        <v>No</v>
      </c>
      <c r="AJ1150" s="5" t="str">
        <f t="shared" si="8"/>
        <v>No Acceptance</v>
      </c>
      <c r="AK1150" s="5">
        <f t="shared" si="9"/>
        <v>3</v>
      </c>
      <c r="AL1150" s="5">
        <f t="shared" si="10"/>
        <v>0.07908930236</v>
      </c>
      <c r="AM1150" s="5">
        <f t="shared" si="11"/>
        <v>0.08080808081</v>
      </c>
      <c r="AN1150" s="5">
        <f t="shared" si="12"/>
        <v>0.3333333333</v>
      </c>
      <c r="AO1150" s="5">
        <f t="shared" si="13"/>
        <v>0.03571428571</v>
      </c>
      <c r="AP1150" s="5">
        <f t="shared" si="14"/>
        <v>0</v>
      </c>
      <c r="AQ1150" s="5">
        <f t="shared" si="15"/>
        <v>1</v>
      </c>
      <c r="AR1150" s="5">
        <f t="shared" si="16"/>
        <v>0.1975861784</v>
      </c>
      <c r="AS1150" s="5">
        <f t="shared" si="17"/>
        <v>1681</v>
      </c>
      <c r="AT1150" s="5">
        <f t="shared" si="18"/>
        <v>0.249665029</v>
      </c>
      <c r="AU1150" s="5" t="str">
        <f t="shared" si="19"/>
        <v>Low</v>
      </c>
      <c r="AV1150" s="5"/>
      <c r="AW1150" s="5"/>
      <c r="AX1150" s="5"/>
      <c r="AY1150" s="5"/>
      <c r="AZ1150" s="5"/>
    </row>
    <row r="1151" ht="14.25" customHeight="1">
      <c r="A1151" s="5">
        <v>10525.0</v>
      </c>
      <c r="B1151" s="5">
        <v>1986.0</v>
      </c>
      <c r="C1151" s="5" t="s">
        <v>46</v>
      </c>
      <c r="D1151" s="5" t="s">
        <v>47</v>
      </c>
      <c r="E1151" s="5">
        <v>26576.0</v>
      </c>
      <c r="F1151" s="2">
        <f t="shared" si="1"/>
        <v>26576</v>
      </c>
      <c r="G1151" s="5">
        <v>1.0</v>
      </c>
      <c r="H1151" s="5">
        <v>1.0</v>
      </c>
      <c r="I1151" s="5" t="s">
        <v>261</v>
      </c>
      <c r="J1151" s="2">
        <f t="array" ref="J1151">INDEX('Purchase Behaviour'!B:B,MATCH(A1151,'Purchase Behaviour'!A:A, 0))</f>
        <v>89.37688003</v>
      </c>
      <c r="K1151" s="2">
        <f t="array" ref="K1151">INDEX('Purchase Behaviour'!C:C, MATCH(A1151,'Purchase Behaviour'!A:A, 0))</f>
        <v>101.574871</v>
      </c>
      <c r="L1151" s="2">
        <f t="array" ref="L1151">INDEX('Purchase Behaviour'!D:D, MATCH($A1151,'Purchase Behaviour'!$A:$A, 0))</f>
        <v>185.0963363</v>
      </c>
      <c r="M1151" s="2">
        <f t="array" ref="M1151">INDEX('Purchase Behaviour'!E:E, MATCH($A1151,'Purchase Behaviour'!$A:$A, 0))</f>
        <v>79.99983506</v>
      </c>
      <c r="N1151" s="2">
        <f t="array" ref="N1151">INDEX('Purchase Behaviour'!F:F, MATCH($A1151,'Purchase Behaviour'!$A:$A, 0))</f>
        <v>156.742151</v>
      </c>
      <c r="O1151" s="2">
        <f t="array" ref="O1151">INDEX('Purchase Behaviour'!G:G, MATCH($A1151,'Purchase Behaviour'!$A:$A, 0))</f>
        <v>123.5572696</v>
      </c>
      <c r="P1151" s="2">
        <f t="array" ref="P1151">INDEX('Purchase Behaviour'!H:H, MATCH($A1151,'Purchase Behaviour'!$A:$A, 0))</f>
        <v>1</v>
      </c>
      <c r="Q1151" s="2">
        <f t="array" ref="Q1151">INDEX('Purchase Behaviour'!I:I, MATCH($A1151,'Purchase Behaviour'!$A:$A, 0))</f>
        <v>1</v>
      </c>
      <c r="R1151" s="2">
        <f t="array" ref="R1151">INDEX('Purchase Behaviour'!J:J, MATCH($A1151,'Purchase Behaviour'!$A:$A, 0))</f>
        <v>0</v>
      </c>
      <c r="S1151" s="2">
        <f t="array" ref="S1151">INDEX('Purchase Behaviour'!K:K, MATCH($A1151,'Purchase Behaviour'!$A:$A, 0))</f>
        <v>2</v>
      </c>
      <c r="T1151" s="2">
        <f t="array" ref="T1151">INDEX('Purchase Behaviour'!L:L, MATCH($A1151,'Purchase Behaviour'!$A:$A, 0))</f>
        <v>9</v>
      </c>
      <c r="U1151" s="2">
        <f t="array" ref="U1151">INDEX('Purchase Behaviour'!M:M, MATCH($A1151,'Purchase Behaviour'!$A:$A, 0))</f>
        <v>40</v>
      </c>
      <c r="V1151" s="2">
        <f t="array" ref="V1151">INDEX('Campaign Performance'!B:B, MATCH(A1151,'Campaign Performance'!A:A, 0))</f>
        <v>1</v>
      </c>
      <c r="W1151" s="2">
        <f t="array" ref="W1151">INDEX('Campaign Performance'!C:C, MATCH($A1151,'Campaign Performance'!$A:$A, 0))</f>
        <v>0</v>
      </c>
      <c r="X1151" s="2">
        <f t="array" ref="X1151">INDEX('Campaign Performance'!D:D, MATCH($A1151,'Campaign Performance'!$A:$A, 0))</f>
        <v>0</v>
      </c>
      <c r="Y1151" s="2">
        <f t="array" ref="Y1151">INDEX('Campaign Performance'!E:E, MATCH($A1151,'Campaign Performance'!$A:$A, 0))</f>
        <v>0</v>
      </c>
      <c r="Z1151" s="2">
        <f t="array" ref="Z1151">INDEX('Campaign Performance'!F:F, MATCH($A1151,'Campaign Performance'!$A:$A, 0))</f>
        <v>0</v>
      </c>
      <c r="AA1151" s="2">
        <f t="array" ref="AA1151">INDEX('Campaign Performance'!G:G, MATCH($A1151,'Campaign Performance'!$A:$A, 0))</f>
        <v>0</v>
      </c>
      <c r="AB1151" s="2">
        <f t="array" ref="AB1151">INDEX('Campaign Performance'!H:H, MATCH($A1151,'Campaign Performance'!$A:$A, 0))</f>
        <v>1</v>
      </c>
      <c r="AC1151" s="5">
        <f t="shared" si="2"/>
        <v>39</v>
      </c>
      <c r="AD1151" s="5">
        <f t="shared" si="3"/>
        <v>13</v>
      </c>
      <c r="AE1151" s="5">
        <f t="shared" si="4"/>
        <v>736.347343</v>
      </c>
      <c r="AF1151" s="5">
        <f t="shared" si="5"/>
        <v>1</v>
      </c>
      <c r="AG1151" s="5" t="str">
        <f t="shared" si="6"/>
        <v>Large family</v>
      </c>
      <c r="AH1151" s="5" t="str">
        <f t="shared" si="20"/>
        <v>Low income</v>
      </c>
      <c r="AI1151" s="5" t="str">
        <f t="shared" si="7"/>
        <v>Yes</v>
      </c>
      <c r="AJ1151" s="5" t="str">
        <f t="shared" si="8"/>
        <v>Low Acceptance</v>
      </c>
      <c r="AK1151" s="5">
        <f t="shared" si="9"/>
        <v>1</v>
      </c>
      <c r="AL1151" s="5">
        <f t="shared" si="10"/>
        <v>0.03732013248</v>
      </c>
      <c r="AM1151" s="5">
        <f t="shared" si="11"/>
        <v>0.595959596</v>
      </c>
      <c r="AN1151" s="5">
        <f t="shared" si="12"/>
        <v>0.03703703704</v>
      </c>
      <c r="AO1151" s="5">
        <f t="shared" si="13"/>
        <v>0</v>
      </c>
      <c r="AP1151" s="5">
        <f t="shared" si="14"/>
        <v>0.25</v>
      </c>
      <c r="AQ1151" s="5">
        <f t="shared" si="15"/>
        <v>0</v>
      </c>
      <c r="AR1151" s="5">
        <f t="shared" si="16"/>
        <v>0.2186734675</v>
      </c>
      <c r="AS1151" s="5">
        <f t="shared" si="17"/>
        <v>1526</v>
      </c>
      <c r="AT1151" s="5">
        <f t="shared" si="18"/>
        <v>0.3188923627</v>
      </c>
      <c r="AU1151" s="5" t="str">
        <f t="shared" si="19"/>
        <v>Low</v>
      </c>
      <c r="AV1151" s="5"/>
      <c r="AW1151" s="5"/>
      <c r="AX1151" s="5"/>
      <c r="AY1151" s="5"/>
      <c r="AZ1151" s="5"/>
    </row>
    <row r="1152" ht="14.25" customHeight="1">
      <c r="A1152" s="5">
        <v>1453.0</v>
      </c>
      <c r="B1152" s="5">
        <v>1960.0</v>
      </c>
      <c r="C1152" s="5" t="s">
        <v>53</v>
      </c>
      <c r="D1152" s="5" t="s">
        <v>88</v>
      </c>
      <c r="E1152" s="5">
        <v>57513.0</v>
      </c>
      <c r="F1152" s="2">
        <f t="shared" si="1"/>
        <v>57513</v>
      </c>
      <c r="G1152" s="5">
        <v>0.0</v>
      </c>
      <c r="H1152" s="5">
        <v>0.0</v>
      </c>
      <c r="I1152" s="5" t="s">
        <v>601</v>
      </c>
      <c r="J1152" s="2">
        <f t="array" ref="J1152">INDEX('Purchase Behaviour'!B:B,MATCH(A1152,'Purchase Behaviour'!A:A, 0))</f>
        <v>309.3711603</v>
      </c>
      <c r="K1152" s="2">
        <f t="array" ref="K1152">INDEX('Purchase Behaviour'!C:C, MATCH(A1152,'Purchase Behaviour'!A:A, 0))</f>
        <v>203.7446722</v>
      </c>
      <c r="L1152" s="2">
        <f t="array" ref="L1152">INDEX('Purchase Behaviour'!D:D, MATCH($A1152,'Purchase Behaviour'!$A:$A, 0))</f>
        <v>337.4722292</v>
      </c>
      <c r="M1152" s="2">
        <f t="array" ref="M1152">INDEX('Purchase Behaviour'!E:E, MATCH($A1152,'Purchase Behaviour'!$A:$A, 0))</f>
        <v>217.584856</v>
      </c>
      <c r="N1152" s="2">
        <f t="array" ref="N1152">INDEX('Purchase Behaviour'!F:F, MATCH($A1152,'Purchase Behaviour'!$A:$A, 0))</f>
        <v>150.182415</v>
      </c>
      <c r="O1152" s="2">
        <f t="array" ref="O1152">INDEX('Purchase Behaviour'!G:G, MATCH($A1152,'Purchase Behaviour'!$A:$A, 0))</f>
        <v>317.4698938</v>
      </c>
      <c r="P1152" s="2">
        <f t="array" ref="P1152">INDEX('Purchase Behaviour'!H:H, MATCH($A1152,'Purchase Behaviour'!$A:$A, 0))</f>
        <v>2</v>
      </c>
      <c r="Q1152" s="2">
        <f t="array" ref="Q1152">INDEX('Purchase Behaviour'!I:I, MATCH($A1152,'Purchase Behaviour'!$A:$A, 0))</f>
        <v>9</v>
      </c>
      <c r="R1152" s="2">
        <f t="array" ref="R1152">INDEX('Purchase Behaviour'!J:J, MATCH($A1152,'Purchase Behaviour'!$A:$A, 0))</f>
        <v>3</v>
      </c>
      <c r="S1152" s="2">
        <f t="array" ref="S1152">INDEX('Purchase Behaviour'!K:K, MATCH($A1152,'Purchase Behaviour'!$A:$A, 0))</f>
        <v>13</v>
      </c>
      <c r="T1152" s="2">
        <f t="array" ref="T1152">INDEX('Purchase Behaviour'!L:L, MATCH($A1152,'Purchase Behaviour'!$A:$A, 0))</f>
        <v>6</v>
      </c>
      <c r="U1152" s="2">
        <f t="array" ref="U1152">INDEX('Purchase Behaviour'!M:M, MATCH($A1152,'Purchase Behaviour'!$A:$A, 0))</f>
        <v>59</v>
      </c>
      <c r="V1152" s="2">
        <f t="array" ref="V1152">INDEX('Campaign Performance'!B:B, MATCH(A1152,'Campaign Performance'!A:A, 0))</f>
        <v>0</v>
      </c>
      <c r="W1152" s="2">
        <f t="array" ref="W1152">INDEX('Campaign Performance'!C:C, MATCH($A1152,'Campaign Performance'!$A:$A, 0))</f>
        <v>0</v>
      </c>
      <c r="X1152" s="2">
        <f t="array" ref="X1152">INDEX('Campaign Performance'!D:D, MATCH($A1152,'Campaign Performance'!$A:$A, 0))</f>
        <v>0</v>
      </c>
      <c r="Y1152" s="2">
        <f t="array" ref="Y1152">INDEX('Campaign Performance'!E:E, MATCH($A1152,'Campaign Performance'!$A:$A, 0))</f>
        <v>0</v>
      </c>
      <c r="Z1152" s="2">
        <f t="array" ref="Z1152">INDEX('Campaign Performance'!F:F, MATCH($A1152,'Campaign Performance'!$A:$A, 0))</f>
        <v>0</v>
      </c>
      <c r="AA1152" s="2">
        <f t="array" ref="AA1152">INDEX('Campaign Performance'!G:G, MATCH($A1152,'Campaign Performance'!$A:$A, 0))</f>
        <v>0</v>
      </c>
      <c r="AB1152" s="2">
        <f t="array" ref="AB1152">INDEX('Campaign Performance'!H:H, MATCH($A1152,'Campaign Performance'!$A:$A, 0))</f>
        <v>0</v>
      </c>
      <c r="AC1152" s="5">
        <f t="shared" si="2"/>
        <v>65</v>
      </c>
      <c r="AD1152" s="5">
        <f t="shared" si="3"/>
        <v>12</v>
      </c>
      <c r="AE1152" s="5">
        <f t="shared" si="4"/>
        <v>1535.825226</v>
      </c>
      <c r="AF1152" s="5">
        <f t="shared" si="5"/>
        <v>0</v>
      </c>
      <c r="AG1152" s="5" t="str">
        <f t="shared" si="6"/>
        <v>No kids</v>
      </c>
      <c r="AH1152" s="5" t="str">
        <f t="shared" si="20"/>
        <v>High income</v>
      </c>
      <c r="AI1152" s="5" t="str">
        <f t="shared" si="7"/>
        <v>No</v>
      </c>
      <c r="AJ1152" s="5" t="str">
        <f t="shared" si="8"/>
        <v>No Acceptance</v>
      </c>
      <c r="AK1152" s="5">
        <f t="shared" si="9"/>
        <v>3</v>
      </c>
      <c r="AL1152" s="5">
        <f t="shared" si="10"/>
        <v>0.07783989643</v>
      </c>
      <c r="AM1152" s="5">
        <f t="shared" si="11"/>
        <v>0.404040404</v>
      </c>
      <c r="AN1152" s="5">
        <f t="shared" si="12"/>
        <v>0.3333333333</v>
      </c>
      <c r="AO1152" s="5">
        <f t="shared" si="13"/>
        <v>0.1071428571</v>
      </c>
      <c r="AP1152" s="5">
        <f t="shared" si="14"/>
        <v>0</v>
      </c>
      <c r="AQ1152" s="5">
        <f t="shared" si="15"/>
        <v>1</v>
      </c>
      <c r="AR1152" s="5">
        <f t="shared" si="16"/>
        <v>0.301386381</v>
      </c>
      <c r="AS1152" s="5">
        <f t="shared" si="17"/>
        <v>942</v>
      </c>
      <c r="AT1152" s="5">
        <f t="shared" si="18"/>
        <v>0.5797230907</v>
      </c>
      <c r="AU1152" s="5" t="str">
        <f t="shared" si="19"/>
        <v>Mid</v>
      </c>
      <c r="AV1152" s="5"/>
      <c r="AW1152" s="5"/>
      <c r="AX1152" s="5"/>
      <c r="AY1152" s="5"/>
      <c r="AZ1152" s="5"/>
    </row>
    <row r="1153" ht="14.25" customHeight="1">
      <c r="A1153" s="5">
        <v>8310.0</v>
      </c>
      <c r="B1153" s="5">
        <v>1964.0</v>
      </c>
      <c r="C1153" s="5" t="s">
        <v>46</v>
      </c>
      <c r="D1153" s="5" t="s">
        <v>50</v>
      </c>
      <c r="E1153" s="5">
        <v>68142.0</v>
      </c>
      <c r="F1153" s="2">
        <f t="shared" si="1"/>
        <v>68142</v>
      </c>
      <c r="G1153" s="5">
        <v>0.0</v>
      </c>
      <c r="H1153" s="5">
        <v>0.0</v>
      </c>
      <c r="I1153" s="5" t="s">
        <v>128</v>
      </c>
      <c r="J1153" s="2">
        <f t="array" ref="J1153">INDEX('Purchase Behaviour'!B:B,MATCH(A1153,'Purchase Behaviour'!A:A, 0))</f>
        <v>64.88881555</v>
      </c>
      <c r="K1153" s="2">
        <f t="array" ref="K1153">INDEX('Purchase Behaviour'!C:C, MATCH(A1153,'Purchase Behaviour'!A:A, 0))</f>
        <v>266.791405</v>
      </c>
      <c r="L1153" s="2">
        <f t="array" ref="L1153">INDEX('Purchase Behaviour'!D:D, MATCH($A1153,'Purchase Behaviour'!$A:$A, 0))</f>
        <v>356.4321203</v>
      </c>
      <c r="M1153" s="2">
        <f t="array" ref="M1153">INDEX('Purchase Behaviour'!E:E, MATCH($A1153,'Purchase Behaviour'!$A:$A, 0))</f>
        <v>405.1204957</v>
      </c>
      <c r="N1153" s="2">
        <f t="array" ref="N1153">INDEX('Purchase Behaviour'!F:F, MATCH($A1153,'Purchase Behaviour'!$A:$A, 0))</f>
        <v>454.0276679</v>
      </c>
      <c r="O1153" s="2">
        <f t="array" ref="O1153">INDEX('Purchase Behaviour'!G:G, MATCH($A1153,'Purchase Behaviour'!$A:$A, 0))</f>
        <v>511.5204414</v>
      </c>
      <c r="P1153" s="2">
        <f t="array" ref="P1153">INDEX('Purchase Behaviour'!H:H, MATCH($A1153,'Purchase Behaviour'!$A:$A, 0))</f>
        <v>3</v>
      </c>
      <c r="Q1153" s="2">
        <f t="array" ref="Q1153">INDEX('Purchase Behaviour'!I:I, MATCH($A1153,'Purchase Behaviour'!$A:$A, 0))</f>
        <v>10</v>
      </c>
      <c r="R1153" s="2">
        <f t="array" ref="R1153">INDEX('Purchase Behaviour'!J:J, MATCH($A1153,'Purchase Behaviour'!$A:$A, 0))</f>
        <v>4</v>
      </c>
      <c r="S1153" s="2">
        <f t="array" ref="S1153">INDEX('Purchase Behaviour'!K:K, MATCH($A1153,'Purchase Behaviour'!$A:$A, 0))</f>
        <v>7</v>
      </c>
      <c r="T1153" s="2">
        <f t="array" ref="T1153">INDEX('Purchase Behaviour'!L:L, MATCH($A1153,'Purchase Behaviour'!$A:$A, 0))</f>
        <v>6</v>
      </c>
      <c r="U1153" s="2">
        <f t="array" ref="U1153">INDEX('Purchase Behaviour'!M:M, MATCH($A1153,'Purchase Behaviour'!$A:$A, 0))</f>
        <v>96</v>
      </c>
      <c r="V1153" s="2">
        <f t="array" ref="V1153">INDEX('Campaign Performance'!B:B, MATCH(A1153,'Campaign Performance'!A:A, 0))</f>
        <v>0</v>
      </c>
      <c r="W1153" s="2">
        <f t="array" ref="W1153">INDEX('Campaign Performance'!C:C, MATCH($A1153,'Campaign Performance'!$A:$A, 0))</f>
        <v>0</v>
      </c>
      <c r="X1153" s="2">
        <f t="array" ref="X1153">INDEX('Campaign Performance'!D:D, MATCH($A1153,'Campaign Performance'!$A:$A, 0))</f>
        <v>0</v>
      </c>
      <c r="Y1153" s="2">
        <f t="array" ref="Y1153">INDEX('Campaign Performance'!E:E, MATCH($A1153,'Campaign Performance'!$A:$A, 0))</f>
        <v>0</v>
      </c>
      <c r="Z1153" s="2">
        <f t="array" ref="Z1153">INDEX('Campaign Performance'!F:F, MATCH($A1153,'Campaign Performance'!$A:$A, 0))</f>
        <v>0</v>
      </c>
      <c r="AA1153" s="2">
        <f t="array" ref="AA1153">INDEX('Campaign Performance'!G:G, MATCH($A1153,'Campaign Performance'!$A:$A, 0))</f>
        <v>0</v>
      </c>
      <c r="AB1153" s="2">
        <f t="array" ref="AB1153">INDEX('Campaign Performance'!H:H, MATCH($A1153,'Campaign Performance'!$A:$A, 0))</f>
        <v>0</v>
      </c>
      <c r="AC1153" s="5">
        <f t="shared" si="2"/>
        <v>61</v>
      </c>
      <c r="AD1153" s="5">
        <f t="shared" si="3"/>
        <v>13</v>
      </c>
      <c r="AE1153" s="5">
        <f t="shared" si="4"/>
        <v>2058.780946</v>
      </c>
      <c r="AF1153" s="5">
        <f t="shared" si="5"/>
        <v>0</v>
      </c>
      <c r="AG1153" s="5" t="str">
        <f t="shared" si="6"/>
        <v>No kids</v>
      </c>
      <c r="AH1153" s="5" t="str">
        <f t="shared" si="20"/>
        <v>High income</v>
      </c>
      <c r="AI1153" s="5" t="str">
        <f t="shared" si="7"/>
        <v>No</v>
      </c>
      <c r="AJ1153" s="5" t="str">
        <f t="shared" si="8"/>
        <v>No Acceptance</v>
      </c>
      <c r="AK1153" s="5">
        <f t="shared" si="9"/>
        <v>3</v>
      </c>
      <c r="AL1153" s="5">
        <f t="shared" si="10"/>
        <v>0.1043447476</v>
      </c>
      <c r="AM1153" s="5">
        <f t="shared" si="11"/>
        <v>0.0303030303</v>
      </c>
      <c r="AN1153" s="5">
        <f t="shared" si="12"/>
        <v>0.3703703704</v>
      </c>
      <c r="AO1153" s="5">
        <f t="shared" si="13"/>
        <v>0.1428571429</v>
      </c>
      <c r="AP1153" s="5">
        <f t="shared" si="14"/>
        <v>0</v>
      </c>
      <c r="AQ1153" s="5">
        <f t="shared" si="15"/>
        <v>1</v>
      </c>
      <c r="AR1153" s="5">
        <f t="shared" si="16"/>
        <v>0.2050183658</v>
      </c>
      <c r="AS1153" s="5">
        <f t="shared" si="17"/>
        <v>1632</v>
      </c>
      <c r="AT1153" s="5">
        <f t="shared" si="18"/>
        <v>0.271549799</v>
      </c>
      <c r="AU1153" s="5" t="str">
        <f t="shared" si="19"/>
        <v>Low</v>
      </c>
      <c r="AV1153" s="5"/>
      <c r="AW1153" s="5"/>
      <c r="AX1153" s="5"/>
      <c r="AY1153" s="5"/>
      <c r="AZ1153" s="5"/>
    </row>
    <row r="1154" ht="14.25" customHeight="1">
      <c r="A1154" s="5">
        <v>10710.0</v>
      </c>
      <c r="B1154" s="5">
        <v>1979.0</v>
      </c>
      <c r="C1154" s="5" t="s">
        <v>46</v>
      </c>
      <c r="D1154" s="5" t="s">
        <v>54</v>
      </c>
      <c r="E1154" s="5">
        <v>7500.0</v>
      </c>
      <c r="F1154" s="2">
        <f t="shared" si="1"/>
        <v>7500</v>
      </c>
      <c r="G1154" s="5">
        <v>1.0</v>
      </c>
      <c r="H1154" s="5">
        <v>1.0</v>
      </c>
      <c r="I1154" s="5" t="s">
        <v>128</v>
      </c>
      <c r="J1154" s="2">
        <f t="array" ref="J1154">INDEX('Purchase Behaviour'!B:B,MATCH(A1154,'Purchase Behaviour'!A:A, 0))</f>
        <v>52.78840246</v>
      </c>
      <c r="K1154" s="2">
        <f t="array" ref="K1154">INDEX('Purchase Behaviour'!C:C, MATCH(A1154,'Purchase Behaviour'!A:A, 0))</f>
        <v>38.08676477</v>
      </c>
      <c r="L1154" s="2">
        <f t="array" ref="L1154">INDEX('Purchase Behaviour'!D:D, MATCH($A1154,'Purchase Behaviour'!$A:$A, 0))</f>
        <v>48.81348971</v>
      </c>
      <c r="M1154" s="2">
        <f t="array" ref="M1154">INDEX('Purchase Behaviour'!E:E, MATCH($A1154,'Purchase Behaviour'!$A:$A, 0))</f>
        <v>37.90951331</v>
      </c>
      <c r="N1154" s="2">
        <f t="array" ref="N1154">INDEX('Purchase Behaviour'!F:F, MATCH($A1154,'Purchase Behaviour'!$A:$A, 0))</f>
        <v>43.76389794</v>
      </c>
      <c r="O1154" s="2">
        <f t="array" ref="O1154">INDEX('Purchase Behaviour'!G:G, MATCH($A1154,'Purchase Behaviour'!$A:$A, 0))</f>
        <v>29.00424638</v>
      </c>
      <c r="P1154" s="2">
        <f t="array" ref="P1154">INDEX('Purchase Behaviour'!H:H, MATCH($A1154,'Purchase Behaviour'!$A:$A, 0))</f>
        <v>1</v>
      </c>
      <c r="Q1154" s="2">
        <f t="array" ref="Q1154">INDEX('Purchase Behaviour'!I:I, MATCH($A1154,'Purchase Behaviour'!$A:$A, 0))</f>
        <v>1</v>
      </c>
      <c r="R1154" s="2">
        <f t="array" ref="R1154">INDEX('Purchase Behaviour'!J:J, MATCH($A1154,'Purchase Behaviour'!$A:$A, 0))</f>
        <v>0</v>
      </c>
      <c r="S1154" s="2">
        <f t="array" ref="S1154">INDEX('Purchase Behaviour'!K:K, MATCH($A1154,'Purchase Behaviour'!$A:$A, 0))</f>
        <v>2</v>
      </c>
      <c r="T1154" s="2">
        <f t="array" ref="T1154">INDEX('Purchase Behaviour'!L:L, MATCH($A1154,'Purchase Behaviour'!$A:$A, 0))</f>
        <v>8</v>
      </c>
      <c r="U1154" s="2">
        <f t="array" ref="U1154">INDEX('Purchase Behaviour'!M:M, MATCH($A1154,'Purchase Behaviour'!$A:$A, 0))</f>
        <v>61</v>
      </c>
      <c r="V1154" s="2">
        <f t="array" ref="V1154">INDEX('Campaign Performance'!B:B, MATCH(A1154,'Campaign Performance'!A:A, 0))</f>
        <v>0</v>
      </c>
      <c r="W1154" s="2">
        <f t="array" ref="W1154">INDEX('Campaign Performance'!C:C, MATCH($A1154,'Campaign Performance'!$A:$A, 0))</f>
        <v>0</v>
      </c>
      <c r="X1154" s="2">
        <f t="array" ref="X1154">INDEX('Campaign Performance'!D:D, MATCH($A1154,'Campaign Performance'!$A:$A, 0))</f>
        <v>0</v>
      </c>
      <c r="Y1154" s="2">
        <f t="array" ref="Y1154">INDEX('Campaign Performance'!E:E, MATCH($A1154,'Campaign Performance'!$A:$A, 0))</f>
        <v>0</v>
      </c>
      <c r="Z1154" s="2">
        <f t="array" ref="Z1154">INDEX('Campaign Performance'!F:F, MATCH($A1154,'Campaign Performance'!$A:$A, 0))</f>
        <v>0</v>
      </c>
      <c r="AA1154" s="2">
        <f t="array" ref="AA1154">INDEX('Campaign Performance'!G:G, MATCH($A1154,'Campaign Performance'!$A:$A, 0))</f>
        <v>0</v>
      </c>
      <c r="AB1154" s="2">
        <f t="array" ref="AB1154">INDEX('Campaign Performance'!H:H, MATCH($A1154,'Campaign Performance'!$A:$A, 0))</f>
        <v>0</v>
      </c>
      <c r="AC1154" s="5">
        <f t="shared" si="2"/>
        <v>46</v>
      </c>
      <c r="AD1154" s="5">
        <f t="shared" si="3"/>
        <v>13</v>
      </c>
      <c r="AE1154" s="5">
        <f t="shared" si="4"/>
        <v>250.3663146</v>
      </c>
      <c r="AF1154" s="5">
        <f t="shared" si="5"/>
        <v>0</v>
      </c>
      <c r="AG1154" s="5" t="str">
        <f t="shared" si="6"/>
        <v>Large family</v>
      </c>
      <c r="AH1154" s="5" t="str">
        <f t="shared" si="20"/>
        <v>Low income</v>
      </c>
      <c r="AI1154" s="5" t="str">
        <f t="shared" si="7"/>
        <v>No</v>
      </c>
      <c r="AJ1154" s="5" t="str">
        <f t="shared" si="8"/>
        <v>No Acceptance</v>
      </c>
      <c r="AK1154" s="5">
        <f t="shared" si="9"/>
        <v>1</v>
      </c>
      <c r="AL1154" s="5">
        <f t="shared" si="10"/>
        <v>0.01268926155</v>
      </c>
      <c r="AM1154" s="5">
        <f t="shared" si="11"/>
        <v>0.3838383838</v>
      </c>
      <c r="AN1154" s="5">
        <f t="shared" si="12"/>
        <v>0.03703703704</v>
      </c>
      <c r="AO1154" s="5">
        <f t="shared" si="13"/>
        <v>0</v>
      </c>
      <c r="AP1154" s="5">
        <f t="shared" si="14"/>
        <v>0</v>
      </c>
      <c r="AQ1154" s="5">
        <f t="shared" si="15"/>
        <v>0</v>
      </c>
      <c r="AR1154" s="5">
        <f t="shared" si="16"/>
        <v>0.1238793861</v>
      </c>
      <c r="AS1154" s="5">
        <f t="shared" si="17"/>
        <v>2009</v>
      </c>
      <c r="AT1154" s="5">
        <f t="shared" si="18"/>
        <v>0.1031710585</v>
      </c>
      <c r="AU1154" s="5" t="str">
        <f t="shared" si="19"/>
        <v>Low</v>
      </c>
      <c r="AV1154" s="5"/>
      <c r="AW1154" s="5"/>
      <c r="AX1154" s="5"/>
      <c r="AY1154" s="5"/>
      <c r="AZ1154" s="5"/>
    </row>
    <row r="1155" ht="14.25" customHeight="1">
      <c r="A1155" s="5">
        <v>5031.0</v>
      </c>
      <c r="B1155" s="5">
        <v>1974.0</v>
      </c>
      <c r="C1155" s="5" t="s">
        <v>46</v>
      </c>
      <c r="D1155" s="5" t="s">
        <v>50</v>
      </c>
      <c r="E1155" s="5">
        <v>83145.0</v>
      </c>
      <c r="F1155" s="2">
        <f t="shared" si="1"/>
        <v>83145</v>
      </c>
      <c r="G1155" s="5">
        <v>0.0</v>
      </c>
      <c r="H1155" s="5">
        <v>0.0</v>
      </c>
      <c r="I1155" s="5" t="s">
        <v>260</v>
      </c>
      <c r="J1155" s="2">
        <f t="array" ref="J1155">INDEX('Purchase Behaviour'!B:B,MATCH(A1155,'Purchase Behaviour'!A:A, 0))</f>
        <v>456.670789</v>
      </c>
      <c r="K1155" s="2">
        <f t="array" ref="K1155">INDEX('Purchase Behaviour'!C:C, MATCH(A1155,'Purchase Behaviour'!A:A, 0))</f>
        <v>337.5948968</v>
      </c>
      <c r="L1155" s="2">
        <f t="array" ref="L1155">INDEX('Purchase Behaviour'!D:D, MATCH($A1155,'Purchase Behaviour'!$A:$A, 0))</f>
        <v>375.7499914</v>
      </c>
      <c r="M1155" s="2">
        <f t="array" ref="M1155">INDEX('Purchase Behaviour'!E:E, MATCH($A1155,'Purchase Behaviour'!$A:$A, 0))</f>
        <v>457.0722078</v>
      </c>
      <c r="N1155" s="2">
        <f t="array" ref="N1155">INDEX('Purchase Behaviour'!F:F, MATCH($A1155,'Purchase Behaviour'!$A:$A, 0))</f>
        <v>664.097463</v>
      </c>
      <c r="O1155" s="2">
        <f t="array" ref="O1155">INDEX('Purchase Behaviour'!G:G, MATCH($A1155,'Purchase Behaviour'!$A:$A, 0))</f>
        <v>448.1021334</v>
      </c>
      <c r="P1155" s="2">
        <f t="array" ref="P1155">INDEX('Purchase Behaviour'!H:H, MATCH($A1155,'Purchase Behaviour'!$A:$A, 0))</f>
        <v>1</v>
      </c>
      <c r="Q1155" s="2">
        <f t="array" ref="Q1155">INDEX('Purchase Behaviour'!I:I, MATCH($A1155,'Purchase Behaviour'!$A:$A, 0))</f>
        <v>5</v>
      </c>
      <c r="R1155" s="2">
        <f t="array" ref="R1155">INDEX('Purchase Behaviour'!J:J, MATCH($A1155,'Purchase Behaviour'!$A:$A, 0))</f>
        <v>9</v>
      </c>
      <c r="S1155" s="2">
        <f t="array" ref="S1155">INDEX('Purchase Behaviour'!K:K, MATCH($A1155,'Purchase Behaviour'!$A:$A, 0))</f>
        <v>11</v>
      </c>
      <c r="T1155" s="2">
        <f t="array" ref="T1155">INDEX('Purchase Behaviour'!L:L, MATCH($A1155,'Purchase Behaviour'!$A:$A, 0))</f>
        <v>2</v>
      </c>
      <c r="U1155" s="2">
        <f t="array" ref="U1155">INDEX('Purchase Behaviour'!M:M, MATCH($A1155,'Purchase Behaviour'!$A:$A, 0))</f>
        <v>14</v>
      </c>
      <c r="V1155" s="2">
        <f t="array" ref="V1155">INDEX('Campaign Performance'!B:B, MATCH(A1155,'Campaign Performance'!A:A, 0))</f>
        <v>0</v>
      </c>
      <c r="W1155" s="2">
        <f t="array" ref="W1155">INDEX('Campaign Performance'!C:C, MATCH($A1155,'Campaign Performance'!$A:$A, 0))</f>
        <v>0</v>
      </c>
      <c r="X1155" s="2">
        <f t="array" ref="X1155">INDEX('Campaign Performance'!D:D, MATCH($A1155,'Campaign Performance'!$A:$A, 0))</f>
        <v>1</v>
      </c>
      <c r="Y1155" s="2">
        <f t="array" ref="Y1155">INDEX('Campaign Performance'!E:E, MATCH($A1155,'Campaign Performance'!$A:$A, 0))</f>
        <v>0</v>
      </c>
      <c r="Z1155" s="2">
        <f t="array" ref="Z1155">INDEX('Campaign Performance'!F:F, MATCH($A1155,'Campaign Performance'!$A:$A, 0))</f>
        <v>0</v>
      </c>
      <c r="AA1155" s="2">
        <f t="array" ref="AA1155">INDEX('Campaign Performance'!G:G, MATCH($A1155,'Campaign Performance'!$A:$A, 0))</f>
        <v>0</v>
      </c>
      <c r="AB1155" s="2">
        <f t="array" ref="AB1155">INDEX('Campaign Performance'!H:H, MATCH($A1155,'Campaign Performance'!$A:$A, 0))</f>
        <v>1</v>
      </c>
      <c r="AC1155" s="5">
        <f t="shared" si="2"/>
        <v>51</v>
      </c>
      <c r="AD1155" s="5">
        <f t="shared" si="3"/>
        <v>13</v>
      </c>
      <c r="AE1155" s="5">
        <f t="shared" si="4"/>
        <v>2739.287481</v>
      </c>
      <c r="AF1155" s="5">
        <f t="shared" si="5"/>
        <v>1</v>
      </c>
      <c r="AG1155" s="5" t="str">
        <f t="shared" si="6"/>
        <v>No kids</v>
      </c>
      <c r="AH1155" s="5" t="str">
        <f t="shared" si="20"/>
        <v>High income</v>
      </c>
      <c r="AI1155" s="5" t="str">
        <f t="shared" si="7"/>
        <v>Yes</v>
      </c>
      <c r="AJ1155" s="5" t="str">
        <f t="shared" si="8"/>
        <v>Low Acceptance</v>
      </c>
      <c r="AK1155" s="5">
        <f t="shared" si="9"/>
        <v>3</v>
      </c>
      <c r="AL1155" s="5">
        <f t="shared" si="10"/>
        <v>0.1388347126</v>
      </c>
      <c r="AM1155" s="5">
        <f t="shared" si="11"/>
        <v>0.8585858586</v>
      </c>
      <c r="AN1155" s="5">
        <f t="shared" si="12"/>
        <v>0.1851851852</v>
      </c>
      <c r="AO1155" s="5">
        <f t="shared" si="13"/>
        <v>0.3214285714</v>
      </c>
      <c r="AP1155" s="5">
        <f t="shared" si="14"/>
        <v>0.25</v>
      </c>
      <c r="AQ1155" s="5">
        <f t="shared" si="15"/>
        <v>1</v>
      </c>
      <c r="AR1155" s="5">
        <f t="shared" si="16"/>
        <v>0.4772050706</v>
      </c>
      <c r="AS1155" s="5">
        <f t="shared" si="17"/>
        <v>65</v>
      </c>
      <c r="AT1155" s="5">
        <f t="shared" si="18"/>
        <v>0.9714158106</v>
      </c>
      <c r="AU1155" s="5" t="str">
        <f t="shared" si="19"/>
        <v>High</v>
      </c>
      <c r="AV1155" s="5"/>
      <c r="AW1155" s="5"/>
      <c r="AX1155" s="5"/>
      <c r="AY1155" s="5"/>
      <c r="AZ1155" s="5"/>
    </row>
    <row r="1156" ht="14.25" customHeight="1">
      <c r="A1156" s="5">
        <v>2613.0</v>
      </c>
      <c r="B1156" s="5">
        <v>1960.0</v>
      </c>
      <c r="C1156" s="5" t="s">
        <v>56</v>
      </c>
      <c r="D1156" s="5" t="s">
        <v>54</v>
      </c>
      <c r="E1156" s="5">
        <v>54197.0</v>
      </c>
      <c r="F1156" s="2">
        <f t="shared" si="1"/>
        <v>54197</v>
      </c>
      <c r="G1156" s="5">
        <v>0.0</v>
      </c>
      <c r="H1156" s="5">
        <v>0.0</v>
      </c>
      <c r="I1156" s="5" t="s">
        <v>440</v>
      </c>
      <c r="J1156" s="2">
        <f t="array" ref="J1156">INDEX('Purchase Behaviour'!B:B,MATCH(A1156,'Purchase Behaviour'!A:A, 0))</f>
        <v>258.3578439</v>
      </c>
      <c r="K1156" s="2">
        <f t="array" ref="K1156">INDEX('Purchase Behaviour'!C:C, MATCH(A1156,'Purchase Behaviour'!A:A, 0))</f>
        <v>190.3041351</v>
      </c>
      <c r="L1156" s="2">
        <f t="array" ref="L1156">INDEX('Purchase Behaviour'!D:D, MATCH($A1156,'Purchase Behaviour'!$A:$A, 0))</f>
        <v>333.7010949</v>
      </c>
      <c r="M1156" s="2">
        <f t="array" ref="M1156">INDEX('Purchase Behaviour'!E:E, MATCH($A1156,'Purchase Behaviour'!$A:$A, 0))</f>
        <v>231.4911436</v>
      </c>
      <c r="N1156" s="2">
        <f t="array" ref="N1156">INDEX('Purchase Behaviour'!F:F, MATCH($A1156,'Purchase Behaviour'!$A:$A, 0))</f>
        <v>290.3786465</v>
      </c>
      <c r="O1156" s="2">
        <f t="array" ref="O1156">INDEX('Purchase Behaviour'!G:G, MATCH($A1156,'Purchase Behaviour'!$A:$A, 0))</f>
        <v>317.5804035</v>
      </c>
      <c r="P1156" s="2">
        <f t="array" ref="P1156">INDEX('Purchase Behaviour'!H:H, MATCH($A1156,'Purchase Behaviour'!$A:$A, 0))</f>
        <v>2</v>
      </c>
      <c r="Q1156" s="2">
        <f t="array" ref="Q1156">INDEX('Purchase Behaviour'!I:I, MATCH($A1156,'Purchase Behaviour'!$A:$A, 0))</f>
        <v>1</v>
      </c>
      <c r="R1156" s="2">
        <f t="array" ref="R1156">INDEX('Purchase Behaviour'!J:J, MATCH($A1156,'Purchase Behaviour'!$A:$A, 0))</f>
        <v>3</v>
      </c>
      <c r="S1156" s="2">
        <f t="array" ref="S1156">INDEX('Purchase Behaviour'!K:K, MATCH($A1156,'Purchase Behaviour'!$A:$A, 0))</f>
        <v>6</v>
      </c>
      <c r="T1156" s="2">
        <f t="array" ref="T1156">INDEX('Purchase Behaviour'!L:L, MATCH($A1156,'Purchase Behaviour'!$A:$A, 0))</f>
        <v>1</v>
      </c>
      <c r="U1156" s="2">
        <f t="array" ref="U1156">INDEX('Purchase Behaviour'!M:M, MATCH($A1156,'Purchase Behaviour'!$A:$A, 0))</f>
        <v>16</v>
      </c>
      <c r="V1156" s="2">
        <f t="array" ref="V1156">INDEX('Campaign Performance'!B:B, MATCH(A1156,'Campaign Performance'!A:A, 0))</f>
        <v>0</v>
      </c>
      <c r="W1156" s="2">
        <f t="array" ref="W1156">INDEX('Campaign Performance'!C:C, MATCH($A1156,'Campaign Performance'!$A:$A, 0))</f>
        <v>0</v>
      </c>
      <c r="X1156" s="2">
        <f t="array" ref="X1156">INDEX('Campaign Performance'!D:D, MATCH($A1156,'Campaign Performance'!$A:$A, 0))</f>
        <v>0</v>
      </c>
      <c r="Y1156" s="2">
        <f t="array" ref="Y1156">INDEX('Campaign Performance'!E:E, MATCH($A1156,'Campaign Performance'!$A:$A, 0))</f>
        <v>0</v>
      </c>
      <c r="Z1156" s="2">
        <f t="array" ref="Z1156">INDEX('Campaign Performance'!F:F, MATCH($A1156,'Campaign Performance'!$A:$A, 0))</f>
        <v>0</v>
      </c>
      <c r="AA1156" s="2">
        <f t="array" ref="AA1156">INDEX('Campaign Performance'!G:G, MATCH($A1156,'Campaign Performance'!$A:$A, 0))</f>
        <v>0</v>
      </c>
      <c r="AB1156" s="2">
        <f t="array" ref="AB1156">INDEX('Campaign Performance'!H:H, MATCH($A1156,'Campaign Performance'!$A:$A, 0))</f>
        <v>0</v>
      </c>
      <c r="AC1156" s="5">
        <f t="shared" si="2"/>
        <v>65</v>
      </c>
      <c r="AD1156" s="5">
        <f t="shared" si="3"/>
        <v>11</v>
      </c>
      <c r="AE1156" s="5">
        <f t="shared" si="4"/>
        <v>1621.813268</v>
      </c>
      <c r="AF1156" s="5">
        <f t="shared" si="5"/>
        <v>0</v>
      </c>
      <c r="AG1156" s="5" t="str">
        <f t="shared" si="6"/>
        <v>No kids</v>
      </c>
      <c r="AH1156" s="5" t="str">
        <f t="shared" si="20"/>
        <v>High income</v>
      </c>
      <c r="AI1156" s="5" t="str">
        <f t="shared" si="7"/>
        <v>No</v>
      </c>
      <c r="AJ1156" s="5" t="str">
        <f t="shared" si="8"/>
        <v>No Acceptance</v>
      </c>
      <c r="AK1156" s="5">
        <f t="shared" si="9"/>
        <v>3</v>
      </c>
      <c r="AL1156" s="5">
        <f t="shared" si="10"/>
        <v>0.08219800965</v>
      </c>
      <c r="AM1156" s="5">
        <f t="shared" si="11"/>
        <v>0.8383838384</v>
      </c>
      <c r="AN1156" s="5">
        <f t="shared" si="12"/>
        <v>0.03703703704</v>
      </c>
      <c r="AO1156" s="5">
        <f t="shared" si="13"/>
        <v>0.1071428571</v>
      </c>
      <c r="AP1156" s="5">
        <f t="shared" si="14"/>
        <v>0</v>
      </c>
      <c r="AQ1156" s="5">
        <f t="shared" si="15"/>
        <v>1</v>
      </c>
      <c r="AR1156" s="5">
        <f t="shared" si="16"/>
        <v>0.3883344952</v>
      </c>
      <c r="AS1156" s="5">
        <f t="shared" si="17"/>
        <v>385</v>
      </c>
      <c r="AT1156" s="5">
        <f t="shared" si="18"/>
        <v>0.8284948638</v>
      </c>
      <c r="AU1156" s="5" t="str">
        <f t="shared" si="19"/>
        <v>High</v>
      </c>
      <c r="AV1156" s="5"/>
      <c r="AW1156" s="5"/>
      <c r="AX1156" s="5"/>
      <c r="AY1156" s="5"/>
      <c r="AZ1156" s="5"/>
    </row>
    <row r="1157" ht="14.25" customHeight="1">
      <c r="A1157" s="5">
        <v>213.0</v>
      </c>
      <c r="B1157" s="5">
        <v>1963.0</v>
      </c>
      <c r="C1157" s="5" t="s">
        <v>53</v>
      </c>
      <c r="D1157" s="5" t="s">
        <v>47</v>
      </c>
      <c r="E1157" s="5">
        <v>23091.0</v>
      </c>
      <c r="F1157" s="2">
        <f t="shared" si="1"/>
        <v>23091</v>
      </c>
      <c r="G1157" s="5">
        <v>0.0</v>
      </c>
      <c r="H1157" s="5">
        <v>0.0</v>
      </c>
      <c r="I1157" s="5" t="s">
        <v>134</v>
      </c>
      <c r="J1157" s="2">
        <f t="array" ref="J1157">INDEX('Purchase Behaviour'!B:B,MATCH(A1157,'Purchase Behaviour'!A:A, 0))</f>
        <v>155.183541</v>
      </c>
      <c r="K1157" s="2">
        <f t="array" ref="K1157">INDEX('Purchase Behaviour'!C:C, MATCH(A1157,'Purchase Behaviour'!A:A, 0))</f>
        <v>140.2724094</v>
      </c>
      <c r="L1157" s="2">
        <f t="array" ref="L1157">INDEX('Purchase Behaviour'!D:D, MATCH($A1157,'Purchase Behaviour'!$A:$A, 0))</f>
        <v>67.23187067</v>
      </c>
      <c r="M1157" s="2">
        <f t="array" ref="M1157">INDEX('Purchase Behaviour'!E:E, MATCH($A1157,'Purchase Behaviour'!$A:$A, 0))</f>
        <v>49.7749367</v>
      </c>
      <c r="N1157" s="2">
        <f t="array" ref="N1157">INDEX('Purchase Behaviour'!F:F, MATCH($A1157,'Purchase Behaviour'!$A:$A, 0))</f>
        <v>135.2906515</v>
      </c>
      <c r="O1157" s="2">
        <f t="array" ref="O1157">INDEX('Purchase Behaviour'!G:G, MATCH($A1157,'Purchase Behaviour'!$A:$A, 0))</f>
        <v>113.5298804</v>
      </c>
      <c r="P1157" s="2">
        <f t="array" ref="P1157">INDEX('Purchase Behaviour'!H:H, MATCH($A1157,'Purchase Behaviour'!$A:$A, 0))</f>
        <v>4</v>
      </c>
      <c r="Q1157" s="2">
        <f t="array" ref="Q1157">INDEX('Purchase Behaviour'!I:I, MATCH($A1157,'Purchase Behaviour'!$A:$A, 0))</f>
        <v>2</v>
      </c>
      <c r="R1157" s="2">
        <f t="array" ref="R1157">INDEX('Purchase Behaviour'!J:J, MATCH($A1157,'Purchase Behaviour'!$A:$A, 0))</f>
        <v>1</v>
      </c>
      <c r="S1157" s="2">
        <f t="array" ref="S1157">INDEX('Purchase Behaviour'!K:K, MATCH($A1157,'Purchase Behaviour'!$A:$A, 0))</f>
        <v>3</v>
      </c>
      <c r="T1157" s="2">
        <f t="array" ref="T1157">INDEX('Purchase Behaviour'!L:L, MATCH($A1157,'Purchase Behaviour'!$A:$A, 0))</f>
        <v>7</v>
      </c>
      <c r="U1157" s="2">
        <f t="array" ref="U1157">INDEX('Purchase Behaviour'!M:M, MATCH($A1157,'Purchase Behaviour'!$A:$A, 0))</f>
        <v>98</v>
      </c>
      <c r="V1157" s="2">
        <f t="array" ref="V1157">INDEX('Campaign Performance'!B:B, MATCH(A1157,'Campaign Performance'!A:A, 0))</f>
        <v>0</v>
      </c>
      <c r="W1157" s="2">
        <f t="array" ref="W1157">INDEX('Campaign Performance'!C:C, MATCH($A1157,'Campaign Performance'!$A:$A, 0))</f>
        <v>0</v>
      </c>
      <c r="X1157" s="2">
        <f t="array" ref="X1157">INDEX('Campaign Performance'!D:D, MATCH($A1157,'Campaign Performance'!$A:$A, 0))</f>
        <v>0</v>
      </c>
      <c r="Y1157" s="2">
        <f t="array" ref="Y1157">INDEX('Campaign Performance'!E:E, MATCH($A1157,'Campaign Performance'!$A:$A, 0))</f>
        <v>0</v>
      </c>
      <c r="Z1157" s="2">
        <f t="array" ref="Z1157">INDEX('Campaign Performance'!F:F, MATCH($A1157,'Campaign Performance'!$A:$A, 0))</f>
        <v>0</v>
      </c>
      <c r="AA1157" s="2">
        <f t="array" ref="AA1157">INDEX('Campaign Performance'!G:G, MATCH($A1157,'Campaign Performance'!$A:$A, 0))</f>
        <v>0</v>
      </c>
      <c r="AB1157" s="2">
        <f t="array" ref="AB1157">INDEX('Campaign Performance'!H:H, MATCH($A1157,'Campaign Performance'!$A:$A, 0))</f>
        <v>0</v>
      </c>
      <c r="AC1157" s="5">
        <f t="shared" si="2"/>
        <v>62</v>
      </c>
      <c r="AD1157" s="5">
        <f t="shared" si="3"/>
        <v>11</v>
      </c>
      <c r="AE1157" s="5">
        <f t="shared" si="4"/>
        <v>661.2832897</v>
      </c>
      <c r="AF1157" s="5">
        <f t="shared" si="5"/>
        <v>0</v>
      </c>
      <c r="AG1157" s="5" t="str">
        <f t="shared" si="6"/>
        <v>No kids</v>
      </c>
      <c r="AH1157" s="5" t="str">
        <f t="shared" si="20"/>
        <v>Low income</v>
      </c>
      <c r="AI1157" s="5" t="str">
        <f t="shared" si="7"/>
        <v>No</v>
      </c>
      <c r="AJ1157" s="5" t="str">
        <f t="shared" si="8"/>
        <v>No Acceptance</v>
      </c>
      <c r="AK1157" s="5">
        <f t="shared" si="9"/>
        <v>1</v>
      </c>
      <c r="AL1157" s="5">
        <f t="shared" si="10"/>
        <v>0.03351567737</v>
      </c>
      <c r="AM1157" s="5">
        <f t="shared" si="11"/>
        <v>0.0101010101</v>
      </c>
      <c r="AN1157" s="5">
        <f t="shared" si="12"/>
        <v>0.07407407407</v>
      </c>
      <c r="AO1157" s="5">
        <f t="shared" si="13"/>
        <v>0.03571428571</v>
      </c>
      <c r="AP1157" s="5">
        <f t="shared" si="14"/>
        <v>0</v>
      </c>
      <c r="AQ1157" s="5">
        <f t="shared" si="15"/>
        <v>0</v>
      </c>
      <c r="AR1157" s="5">
        <f t="shared" si="16"/>
        <v>0.02609176205</v>
      </c>
      <c r="AS1157" s="5">
        <f t="shared" si="17"/>
        <v>2233</v>
      </c>
      <c r="AT1157" s="5">
        <f t="shared" si="18"/>
        <v>0.003126395712</v>
      </c>
      <c r="AU1157" s="5" t="str">
        <f t="shared" si="19"/>
        <v>Low</v>
      </c>
      <c r="AV1157" s="5"/>
      <c r="AW1157" s="5"/>
      <c r="AX1157" s="5"/>
      <c r="AY1157" s="5"/>
      <c r="AZ1157" s="5"/>
    </row>
    <row r="1158" ht="14.25" customHeight="1">
      <c r="A1158" s="5">
        <v>967.0</v>
      </c>
      <c r="B1158" s="5">
        <v>1976.0</v>
      </c>
      <c r="C1158" s="5" t="s">
        <v>46</v>
      </c>
      <c r="D1158" s="5" t="s">
        <v>54</v>
      </c>
      <c r="E1158" s="5">
        <v>46049.0</v>
      </c>
      <c r="F1158" s="2">
        <f t="shared" si="1"/>
        <v>46049</v>
      </c>
      <c r="G1158" s="5">
        <v>1.0</v>
      </c>
      <c r="H1158" s="5">
        <v>0.0</v>
      </c>
      <c r="I1158" s="5" t="s">
        <v>602</v>
      </c>
      <c r="J1158" s="2">
        <f t="array" ref="J1158">INDEX('Purchase Behaviour'!B:B,MATCH(A1158,'Purchase Behaviour'!A:A, 0))</f>
        <v>247.9440033</v>
      </c>
      <c r="K1158" s="2">
        <f t="array" ref="K1158">INDEX('Purchase Behaviour'!C:C, MATCH(A1158,'Purchase Behaviour'!A:A, 0))</f>
        <v>341.6007324</v>
      </c>
      <c r="L1158" s="2">
        <f t="array" ref="L1158">INDEX('Purchase Behaviour'!D:D, MATCH($A1158,'Purchase Behaviour'!$A:$A, 0))</f>
        <v>176.8665062</v>
      </c>
      <c r="M1158" s="2">
        <f t="array" ref="M1158">INDEX('Purchase Behaviour'!E:E, MATCH($A1158,'Purchase Behaviour'!$A:$A, 0))</f>
        <v>311.3981677</v>
      </c>
      <c r="N1158" s="2">
        <f t="array" ref="N1158">INDEX('Purchase Behaviour'!F:F, MATCH($A1158,'Purchase Behaviour'!$A:$A, 0))</f>
        <v>177.5663007</v>
      </c>
      <c r="O1158" s="2">
        <f t="array" ref="O1158">INDEX('Purchase Behaviour'!G:G, MATCH($A1158,'Purchase Behaviour'!$A:$A, 0))</f>
        <v>330.7078244</v>
      </c>
      <c r="P1158" s="2">
        <f t="array" ref="P1158">INDEX('Purchase Behaviour'!H:H, MATCH($A1158,'Purchase Behaviour'!$A:$A, 0))</f>
        <v>10</v>
      </c>
      <c r="Q1158" s="2">
        <f t="array" ref="Q1158">INDEX('Purchase Behaviour'!I:I, MATCH($A1158,'Purchase Behaviour'!$A:$A, 0))</f>
        <v>5</v>
      </c>
      <c r="R1158" s="2">
        <f t="array" ref="R1158">INDEX('Purchase Behaviour'!J:J, MATCH($A1158,'Purchase Behaviour'!$A:$A, 0))</f>
        <v>2</v>
      </c>
      <c r="S1158" s="2">
        <f t="array" ref="S1158">INDEX('Purchase Behaviour'!K:K, MATCH($A1158,'Purchase Behaviour'!$A:$A, 0))</f>
        <v>9</v>
      </c>
      <c r="T1158" s="2">
        <f t="array" ref="T1158">INDEX('Purchase Behaviour'!L:L, MATCH($A1158,'Purchase Behaviour'!$A:$A, 0))</f>
        <v>7</v>
      </c>
      <c r="U1158" s="2">
        <f t="array" ref="U1158">INDEX('Purchase Behaviour'!M:M, MATCH($A1158,'Purchase Behaviour'!$A:$A, 0))</f>
        <v>11</v>
      </c>
      <c r="V1158" s="2">
        <f t="array" ref="V1158">INDEX('Campaign Performance'!B:B, MATCH(A1158,'Campaign Performance'!A:A, 0))</f>
        <v>0</v>
      </c>
      <c r="W1158" s="2">
        <f t="array" ref="W1158">INDEX('Campaign Performance'!C:C, MATCH($A1158,'Campaign Performance'!$A:$A, 0))</f>
        <v>0</v>
      </c>
      <c r="X1158" s="2">
        <f t="array" ref="X1158">INDEX('Campaign Performance'!D:D, MATCH($A1158,'Campaign Performance'!$A:$A, 0))</f>
        <v>0</v>
      </c>
      <c r="Y1158" s="2">
        <f t="array" ref="Y1158">INDEX('Campaign Performance'!E:E, MATCH($A1158,'Campaign Performance'!$A:$A, 0))</f>
        <v>0</v>
      </c>
      <c r="Z1158" s="2">
        <f t="array" ref="Z1158">INDEX('Campaign Performance'!F:F, MATCH($A1158,'Campaign Performance'!$A:$A, 0))</f>
        <v>0</v>
      </c>
      <c r="AA1158" s="2">
        <f t="array" ref="AA1158">INDEX('Campaign Performance'!G:G, MATCH($A1158,'Campaign Performance'!$A:$A, 0))</f>
        <v>0</v>
      </c>
      <c r="AB1158" s="2">
        <f t="array" ref="AB1158">INDEX('Campaign Performance'!H:H, MATCH($A1158,'Campaign Performance'!$A:$A, 0))</f>
        <v>1</v>
      </c>
      <c r="AC1158" s="5">
        <f t="shared" si="2"/>
        <v>49</v>
      </c>
      <c r="AD1158" s="5">
        <f t="shared" si="3"/>
        <v>12</v>
      </c>
      <c r="AE1158" s="5">
        <f t="shared" si="4"/>
        <v>1586.083535</v>
      </c>
      <c r="AF1158" s="5">
        <f t="shared" si="5"/>
        <v>0</v>
      </c>
      <c r="AG1158" s="5" t="str">
        <f t="shared" si="6"/>
        <v>Small family</v>
      </c>
      <c r="AH1158" s="5" t="str">
        <f t="shared" si="20"/>
        <v>Mid income</v>
      </c>
      <c r="AI1158" s="5" t="str">
        <f t="shared" si="7"/>
        <v>Yes</v>
      </c>
      <c r="AJ1158" s="5" t="str">
        <f t="shared" si="8"/>
        <v>No Acceptance</v>
      </c>
      <c r="AK1158" s="5">
        <f t="shared" si="9"/>
        <v>2</v>
      </c>
      <c r="AL1158" s="5">
        <f t="shared" si="10"/>
        <v>0.08038712736</v>
      </c>
      <c r="AM1158" s="5">
        <f t="shared" si="11"/>
        <v>0.8888888889</v>
      </c>
      <c r="AN1158" s="5">
        <f t="shared" si="12"/>
        <v>0.1851851852</v>
      </c>
      <c r="AO1158" s="5">
        <f t="shared" si="13"/>
        <v>0.07142857143</v>
      </c>
      <c r="AP1158" s="5">
        <f t="shared" si="14"/>
        <v>0</v>
      </c>
      <c r="AQ1158" s="5">
        <f t="shared" si="15"/>
        <v>0.5</v>
      </c>
      <c r="AR1158" s="5">
        <f t="shared" si="16"/>
        <v>0.3716840834</v>
      </c>
      <c r="AS1158" s="5">
        <f t="shared" si="17"/>
        <v>463</v>
      </c>
      <c r="AT1158" s="5">
        <f t="shared" si="18"/>
        <v>0.793657883</v>
      </c>
      <c r="AU1158" s="5" t="str">
        <f t="shared" si="19"/>
        <v>High</v>
      </c>
      <c r="AV1158" s="5"/>
      <c r="AW1158" s="5"/>
      <c r="AX1158" s="5"/>
      <c r="AY1158" s="5"/>
      <c r="AZ1158" s="5"/>
    </row>
    <row r="1159" ht="14.25" customHeight="1">
      <c r="A1159" s="5">
        <v>1077.0</v>
      </c>
      <c r="B1159" s="5">
        <v>1974.0</v>
      </c>
      <c r="C1159" s="5" t="s">
        <v>46</v>
      </c>
      <c r="D1159" s="5" t="s">
        <v>50</v>
      </c>
      <c r="E1159" s="5">
        <v>56715.0</v>
      </c>
      <c r="F1159" s="2">
        <f t="shared" si="1"/>
        <v>56715</v>
      </c>
      <c r="G1159" s="5">
        <v>0.0</v>
      </c>
      <c r="H1159" s="5">
        <v>0.0</v>
      </c>
      <c r="I1159" s="5" t="s">
        <v>208</v>
      </c>
      <c r="J1159" s="2">
        <f t="array" ref="J1159">INDEX('Purchase Behaviour'!B:B,MATCH(A1159,'Purchase Behaviour'!A:A, 0))</f>
        <v>336.553637</v>
      </c>
      <c r="K1159" s="2">
        <f t="array" ref="K1159">INDEX('Purchase Behaviour'!C:C, MATCH(A1159,'Purchase Behaviour'!A:A, 0))</f>
        <v>140.4975103</v>
      </c>
      <c r="L1159" s="2">
        <f t="array" ref="L1159">INDEX('Purchase Behaviour'!D:D, MATCH($A1159,'Purchase Behaviour'!$A:$A, 0))</f>
        <v>235.1410414</v>
      </c>
      <c r="M1159" s="2">
        <f t="array" ref="M1159">INDEX('Purchase Behaviour'!E:E, MATCH($A1159,'Purchase Behaviour'!$A:$A, 0))</f>
        <v>437.7363119</v>
      </c>
      <c r="N1159" s="2">
        <f t="array" ref="N1159">INDEX('Purchase Behaviour'!F:F, MATCH($A1159,'Purchase Behaviour'!$A:$A, 0))</f>
        <v>426.8398382</v>
      </c>
      <c r="O1159" s="2">
        <f t="array" ref="O1159">INDEX('Purchase Behaviour'!G:G, MATCH($A1159,'Purchase Behaviour'!$A:$A, 0))</f>
        <v>323.8490609</v>
      </c>
      <c r="P1159" s="2">
        <f t="array" ref="P1159">INDEX('Purchase Behaviour'!H:H, MATCH($A1159,'Purchase Behaviour'!$A:$A, 0))</f>
        <v>1</v>
      </c>
      <c r="Q1159" s="2">
        <f t="array" ref="Q1159">INDEX('Purchase Behaviour'!I:I, MATCH($A1159,'Purchase Behaviour'!$A:$A, 0))</f>
        <v>7</v>
      </c>
      <c r="R1159" s="2">
        <f t="array" ref="R1159">INDEX('Purchase Behaviour'!J:J, MATCH($A1159,'Purchase Behaviour'!$A:$A, 0))</f>
        <v>3</v>
      </c>
      <c r="S1159" s="2">
        <f t="array" ref="S1159">INDEX('Purchase Behaviour'!K:K, MATCH($A1159,'Purchase Behaviour'!$A:$A, 0))</f>
        <v>4</v>
      </c>
      <c r="T1159" s="2">
        <f t="array" ref="T1159">INDEX('Purchase Behaviour'!L:L, MATCH($A1159,'Purchase Behaviour'!$A:$A, 0))</f>
        <v>4</v>
      </c>
      <c r="U1159" s="2">
        <f t="array" ref="U1159">INDEX('Purchase Behaviour'!M:M, MATCH($A1159,'Purchase Behaviour'!$A:$A, 0))</f>
        <v>52</v>
      </c>
      <c r="V1159" s="2">
        <f t="array" ref="V1159">INDEX('Campaign Performance'!B:B, MATCH(A1159,'Campaign Performance'!A:A, 0))</f>
        <v>0</v>
      </c>
      <c r="W1159" s="2">
        <f t="array" ref="W1159">INDEX('Campaign Performance'!C:C, MATCH($A1159,'Campaign Performance'!$A:$A, 0))</f>
        <v>0</v>
      </c>
      <c r="X1159" s="2">
        <f t="array" ref="X1159">INDEX('Campaign Performance'!D:D, MATCH($A1159,'Campaign Performance'!$A:$A, 0))</f>
        <v>0</v>
      </c>
      <c r="Y1159" s="2">
        <f t="array" ref="Y1159">INDEX('Campaign Performance'!E:E, MATCH($A1159,'Campaign Performance'!$A:$A, 0))</f>
        <v>0</v>
      </c>
      <c r="Z1159" s="2">
        <f t="array" ref="Z1159">INDEX('Campaign Performance'!F:F, MATCH($A1159,'Campaign Performance'!$A:$A, 0))</f>
        <v>0</v>
      </c>
      <c r="AA1159" s="2">
        <f t="array" ref="AA1159">INDEX('Campaign Performance'!G:G, MATCH($A1159,'Campaign Performance'!$A:$A, 0))</f>
        <v>0</v>
      </c>
      <c r="AB1159" s="2">
        <f t="array" ref="AB1159">INDEX('Campaign Performance'!H:H, MATCH($A1159,'Campaign Performance'!$A:$A, 0))</f>
        <v>0</v>
      </c>
      <c r="AC1159" s="5">
        <f t="shared" si="2"/>
        <v>51</v>
      </c>
      <c r="AD1159" s="5">
        <f t="shared" si="3"/>
        <v>12</v>
      </c>
      <c r="AE1159" s="5">
        <f t="shared" si="4"/>
        <v>1900.6174</v>
      </c>
      <c r="AF1159" s="5">
        <f t="shared" si="5"/>
        <v>0</v>
      </c>
      <c r="AG1159" s="5" t="str">
        <f t="shared" si="6"/>
        <v>No kids</v>
      </c>
      <c r="AH1159" s="5" t="str">
        <f t="shared" si="20"/>
        <v>High income</v>
      </c>
      <c r="AI1159" s="5" t="str">
        <f t="shared" si="7"/>
        <v>No</v>
      </c>
      <c r="AJ1159" s="5" t="str">
        <f t="shared" si="8"/>
        <v>No Acceptance</v>
      </c>
      <c r="AK1159" s="5">
        <f t="shared" si="9"/>
        <v>3</v>
      </c>
      <c r="AL1159" s="5">
        <f t="shared" si="10"/>
        <v>0.09632857893</v>
      </c>
      <c r="AM1159" s="5">
        <f t="shared" si="11"/>
        <v>0.4747474747</v>
      </c>
      <c r="AN1159" s="5">
        <f t="shared" si="12"/>
        <v>0.2592592593</v>
      </c>
      <c r="AO1159" s="5">
        <f t="shared" si="13"/>
        <v>0.1071428571</v>
      </c>
      <c r="AP1159" s="5">
        <f t="shared" si="14"/>
        <v>0</v>
      </c>
      <c r="AQ1159" s="5">
        <f t="shared" si="15"/>
        <v>1</v>
      </c>
      <c r="AR1159" s="5">
        <f t="shared" si="16"/>
        <v>0.3161095618</v>
      </c>
      <c r="AS1159" s="5">
        <f t="shared" si="17"/>
        <v>831</v>
      </c>
      <c r="AT1159" s="5">
        <f t="shared" si="18"/>
        <v>0.6292987941</v>
      </c>
      <c r="AU1159" s="5" t="str">
        <f t="shared" si="19"/>
        <v>Mid</v>
      </c>
      <c r="AV1159" s="5"/>
      <c r="AW1159" s="5"/>
      <c r="AX1159" s="5"/>
      <c r="AY1159" s="5"/>
      <c r="AZ1159" s="5"/>
    </row>
    <row r="1160" ht="14.25" customHeight="1">
      <c r="A1160" s="5">
        <v>7959.0</v>
      </c>
      <c r="B1160" s="5">
        <v>1961.0</v>
      </c>
      <c r="C1160" s="5" t="s">
        <v>46</v>
      </c>
      <c r="D1160" s="5" t="s">
        <v>54</v>
      </c>
      <c r="E1160" s="5">
        <v>79410.0</v>
      </c>
      <c r="F1160" s="2">
        <f t="shared" si="1"/>
        <v>79410</v>
      </c>
      <c r="G1160" s="5">
        <v>0.0</v>
      </c>
      <c r="H1160" s="5">
        <v>0.0</v>
      </c>
      <c r="I1160" s="5" t="s">
        <v>522</v>
      </c>
      <c r="J1160" s="2">
        <f t="array" ref="J1160">INDEX('Purchase Behaviour'!B:B,MATCH(A1160,'Purchase Behaviour'!A:A, 0))</f>
        <v>423.0439276</v>
      </c>
      <c r="K1160" s="2">
        <f t="array" ref="K1160">INDEX('Purchase Behaviour'!C:C, MATCH(A1160,'Purchase Behaviour'!A:A, 0))</f>
        <v>409.1217408</v>
      </c>
      <c r="L1160" s="2">
        <f t="array" ref="L1160">INDEX('Purchase Behaviour'!D:D, MATCH($A1160,'Purchase Behaviour'!$A:$A, 0))</f>
        <v>433.1108089</v>
      </c>
      <c r="M1160" s="2">
        <f t="array" ref="M1160">INDEX('Purchase Behaviour'!E:E, MATCH($A1160,'Purchase Behaviour'!$A:$A, 0))</f>
        <v>362.8520611</v>
      </c>
      <c r="N1160" s="2">
        <f t="array" ref="N1160">INDEX('Purchase Behaviour'!F:F, MATCH($A1160,'Purchase Behaviour'!$A:$A, 0))</f>
        <v>527.221288</v>
      </c>
      <c r="O1160" s="2">
        <f t="array" ref="O1160">INDEX('Purchase Behaviour'!G:G, MATCH($A1160,'Purchase Behaviour'!$A:$A, 0))</f>
        <v>450.233534</v>
      </c>
      <c r="P1160" s="2">
        <f t="array" ref="P1160">INDEX('Purchase Behaviour'!H:H, MATCH($A1160,'Purchase Behaviour'!$A:$A, 0))</f>
        <v>1</v>
      </c>
      <c r="Q1160" s="2">
        <f t="array" ref="Q1160">INDEX('Purchase Behaviour'!I:I, MATCH($A1160,'Purchase Behaviour'!$A:$A, 0))</f>
        <v>3</v>
      </c>
      <c r="R1160" s="2">
        <f t="array" ref="R1160">INDEX('Purchase Behaviour'!J:J, MATCH($A1160,'Purchase Behaviour'!$A:$A, 0))</f>
        <v>2</v>
      </c>
      <c r="S1160" s="2">
        <f t="array" ref="S1160">INDEX('Purchase Behaviour'!K:K, MATCH($A1160,'Purchase Behaviour'!$A:$A, 0))</f>
        <v>5</v>
      </c>
      <c r="T1160" s="2">
        <f t="array" ref="T1160">INDEX('Purchase Behaviour'!L:L, MATCH($A1160,'Purchase Behaviour'!$A:$A, 0))</f>
        <v>1</v>
      </c>
      <c r="U1160" s="2">
        <f t="array" ref="U1160">INDEX('Purchase Behaviour'!M:M, MATCH($A1160,'Purchase Behaviour'!$A:$A, 0))</f>
        <v>19</v>
      </c>
      <c r="V1160" s="2">
        <f t="array" ref="V1160">INDEX('Campaign Performance'!B:B, MATCH(A1160,'Campaign Performance'!A:A, 0))</f>
        <v>0</v>
      </c>
      <c r="W1160" s="2">
        <f t="array" ref="W1160">INDEX('Campaign Performance'!C:C, MATCH($A1160,'Campaign Performance'!$A:$A, 0))</f>
        <v>0</v>
      </c>
      <c r="X1160" s="2">
        <f t="array" ref="X1160">INDEX('Campaign Performance'!D:D, MATCH($A1160,'Campaign Performance'!$A:$A, 0))</f>
        <v>0</v>
      </c>
      <c r="Y1160" s="2">
        <f t="array" ref="Y1160">INDEX('Campaign Performance'!E:E, MATCH($A1160,'Campaign Performance'!$A:$A, 0))</f>
        <v>0</v>
      </c>
      <c r="Z1160" s="2">
        <f t="array" ref="Z1160">INDEX('Campaign Performance'!F:F, MATCH($A1160,'Campaign Performance'!$A:$A, 0))</f>
        <v>0</v>
      </c>
      <c r="AA1160" s="2">
        <f t="array" ref="AA1160">INDEX('Campaign Performance'!G:G, MATCH($A1160,'Campaign Performance'!$A:$A, 0))</f>
        <v>0</v>
      </c>
      <c r="AB1160" s="2">
        <f t="array" ref="AB1160">INDEX('Campaign Performance'!H:H, MATCH($A1160,'Campaign Performance'!$A:$A, 0))</f>
        <v>0</v>
      </c>
      <c r="AC1160" s="5">
        <f t="shared" si="2"/>
        <v>64</v>
      </c>
      <c r="AD1160" s="5">
        <f t="shared" si="3"/>
        <v>11</v>
      </c>
      <c r="AE1160" s="5">
        <f t="shared" si="4"/>
        <v>2605.583361</v>
      </c>
      <c r="AF1160" s="5">
        <f t="shared" si="5"/>
        <v>0</v>
      </c>
      <c r="AG1160" s="5" t="str">
        <f t="shared" si="6"/>
        <v>No kids</v>
      </c>
      <c r="AH1160" s="5" t="str">
        <f t="shared" si="20"/>
        <v>High income</v>
      </c>
      <c r="AI1160" s="5" t="str">
        <f t="shared" si="7"/>
        <v>No</v>
      </c>
      <c r="AJ1160" s="5" t="str">
        <f t="shared" si="8"/>
        <v>No Acceptance</v>
      </c>
      <c r="AK1160" s="5">
        <f t="shared" si="9"/>
        <v>3</v>
      </c>
      <c r="AL1160" s="5">
        <f t="shared" si="10"/>
        <v>0.1320582156</v>
      </c>
      <c r="AM1160" s="5">
        <f t="shared" si="11"/>
        <v>0.8080808081</v>
      </c>
      <c r="AN1160" s="5">
        <f t="shared" si="12"/>
        <v>0.1111111111</v>
      </c>
      <c r="AO1160" s="5">
        <f t="shared" si="13"/>
        <v>0.07142857143</v>
      </c>
      <c r="AP1160" s="5">
        <f t="shared" si="14"/>
        <v>0</v>
      </c>
      <c r="AQ1160" s="5">
        <f t="shared" si="15"/>
        <v>1</v>
      </c>
      <c r="AR1160" s="5">
        <f t="shared" si="16"/>
        <v>0.3992483201</v>
      </c>
      <c r="AS1160" s="5">
        <f t="shared" si="17"/>
        <v>336</v>
      </c>
      <c r="AT1160" s="5">
        <f t="shared" si="18"/>
        <v>0.8503796338</v>
      </c>
      <c r="AU1160" s="5" t="str">
        <f t="shared" si="19"/>
        <v>High</v>
      </c>
      <c r="AV1160" s="5"/>
      <c r="AW1160" s="5"/>
      <c r="AX1160" s="5"/>
      <c r="AY1160" s="5"/>
      <c r="AZ1160" s="5"/>
    </row>
    <row r="1161" ht="14.25" customHeight="1">
      <c r="A1161" s="5">
        <v>640.0</v>
      </c>
      <c r="B1161" s="5">
        <v>1960.0</v>
      </c>
      <c r="C1161" s="5" t="s">
        <v>46</v>
      </c>
      <c r="D1161" s="5" t="s">
        <v>54</v>
      </c>
      <c r="E1161" s="5">
        <v>57304.0</v>
      </c>
      <c r="F1161" s="2">
        <f t="shared" si="1"/>
        <v>57304</v>
      </c>
      <c r="G1161" s="5">
        <v>0.0</v>
      </c>
      <c r="H1161" s="5">
        <v>0.0</v>
      </c>
      <c r="I1161" s="5" t="s">
        <v>350</v>
      </c>
      <c r="J1161" s="2">
        <f t="array" ref="J1161">INDEX('Purchase Behaviour'!B:B,MATCH(A1161,'Purchase Behaviour'!A:A, 0))</f>
        <v>189.493269</v>
      </c>
      <c r="K1161" s="2">
        <f t="array" ref="K1161">INDEX('Purchase Behaviour'!C:C, MATCH(A1161,'Purchase Behaviour'!A:A, 0))</f>
        <v>331.6670543</v>
      </c>
      <c r="L1161" s="2">
        <f t="array" ref="L1161">INDEX('Purchase Behaviour'!D:D, MATCH($A1161,'Purchase Behaviour'!$A:$A, 0))</f>
        <v>288.6724161</v>
      </c>
      <c r="M1161" s="2">
        <f t="array" ref="M1161">INDEX('Purchase Behaviour'!E:E, MATCH($A1161,'Purchase Behaviour'!$A:$A, 0))</f>
        <v>246.7799655</v>
      </c>
      <c r="N1161" s="2">
        <f t="array" ref="N1161">INDEX('Purchase Behaviour'!F:F, MATCH($A1161,'Purchase Behaviour'!$A:$A, 0))</f>
        <v>440.7782999</v>
      </c>
      <c r="O1161" s="2">
        <f t="array" ref="O1161">INDEX('Purchase Behaviour'!G:G, MATCH($A1161,'Purchase Behaviour'!$A:$A, 0))</f>
        <v>283.3013583</v>
      </c>
      <c r="P1161" s="2">
        <f t="array" ref="P1161">INDEX('Purchase Behaviour'!H:H, MATCH($A1161,'Purchase Behaviour'!$A:$A, 0))</f>
        <v>2</v>
      </c>
      <c r="Q1161" s="2">
        <f t="array" ref="Q1161">INDEX('Purchase Behaviour'!I:I, MATCH($A1161,'Purchase Behaviour'!$A:$A, 0))</f>
        <v>7</v>
      </c>
      <c r="R1161" s="2">
        <f t="array" ref="R1161">INDEX('Purchase Behaviour'!J:J, MATCH($A1161,'Purchase Behaviour'!$A:$A, 0))</f>
        <v>6</v>
      </c>
      <c r="S1161" s="2">
        <f t="array" ref="S1161">INDEX('Purchase Behaviour'!K:K, MATCH($A1161,'Purchase Behaviour'!$A:$A, 0))</f>
        <v>10</v>
      </c>
      <c r="T1161" s="2">
        <f t="array" ref="T1161">INDEX('Purchase Behaviour'!L:L, MATCH($A1161,'Purchase Behaviour'!$A:$A, 0))</f>
        <v>5</v>
      </c>
      <c r="U1161" s="2">
        <f t="array" ref="U1161">INDEX('Purchase Behaviour'!M:M, MATCH($A1161,'Purchase Behaviour'!$A:$A, 0))</f>
        <v>61</v>
      </c>
      <c r="V1161" s="2">
        <f t="array" ref="V1161">INDEX('Campaign Performance'!B:B, MATCH(A1161,'Campaign Performance'!A:A, 0))</f>
        <v>0</v>
      </c>
      <c r="W1161" s="2">
        <f t="array" ref="W1161">INDEX('Campaign Performance'!C:C, MATCH($A1161,'Campaign Performance'!$A:$A, 0))</f>
        <v>0</v>
      </c>
      <c r="X1161" s="2">
        <f t="array" ref="X1161">INDEX('Campaign Performance'!D:D, MATCH($A1161,'Campaign Performance'!$A:$A, 0))</f>
        <v>0</v>
      </c>
      <c r="Y1161" s="2">
        <f t="array" ref="Y1161">INDEX('Campaign Performance'!E:E, MATCH($A1161,'Campaign Performance'!$A:$A, 0))</f>
        <v>0</v>
      </c>
      <c r="Z1161" s="2">
        <f t="array" ref="Z1161">INDEX('Campaign Performance'!F:F, MATCH($A1161,'Campaign Performance'!$A:$A, 0))</f>
        <v>0</v>
      </c>
      <c r="AA1161" s="2">
        <f t="array" ref="AA1161">INDEX('Campaign Performance'!G:G, MATCH($A1161,'Campaign Performance'!$A:$A, 0))</f>
        <v>0</v>
      </c>
      <c r="AB1161" s="2">
        <f t="array" ref="AB1161">INDEX('Campaign Performance'!H:H, MATCH($A1161,'Campaign Performance'!$A:$A, 0))</f>
        <v>0</v>
      </c>
      <c r="AC1161" s="5">
        <f t="shared" si="2"/>
        <v>65</v>
      </c>
      <c r="AD1161" s="5">
        <f t="shared" si="3"/>
        <v>12</v>
      </c>
      <c r="AE1161" s="5">
        <f t="shared" si="4"/>
        <v>1780.692363</v>
      </c>
      <c r="AF1161" s="5">
        <f t="shared" si="5"/>
        <v>0</v>
      </c>
      <c r="AG1161" s="5" t="str">
        <f t="shared" si="6"/>
        <v>No kids</v>
      </c>
      <c r="AH1161" s="5" t="str">
        <f t="shared" si="20"/>
        <v>High income</v>
      </c>
      <c r="AI1161" s="5" t="str">
        <f t="shared" si="7"/>
        <v>No</v>
      </c>
      <c r="AJ1161" s="5" t="str">
        <f t="shared" si="8"/>
        <v>No Acceptance</v>
      </c>
      <c r="AK1161" s="5">
        <f t="shared" si="9"/>
        <v>3</v>
      </c>
      <c r="AL1161" s="5">
        <f t="shared" si="10"/>
        <v>0.09025044434</v>
      </c>
      <c r="AM1161" s="5">
        <f t="shared" si="11"/>
        <v>0.3838383838</v>
      </c>
      <c r="AN1161" s="5">
        <f t="shared" si="12"/>
        <v>0.2592592593</v>
      </c>
      <c r="AO1161" s="5">
        <f t="shared" si="13"/>
        <v>0.2142857143</v>
      </c>
      <c r="AP1161" s="5">
        <f t="shared" si="14"/>
        <v>0</v>
      </c>
      <c r="AQ1161" s="5">
        <f t="shared" si="15"/>
        <v>1</v>
      </c>
      <c r="AR1161" s="5">
        <f t="shared" si="16"/>
        <v>0.2980315866</v>
      </c>
      <c r="AS1161" s="5">
        <f t="shared" si="17"/>
        <v>966</v>
      </c>
      <c r="AT1161" s="5">
        <f t="shared" si="18"/>
        <v>0.5690040197</v>
      </c>
      <c r="AU1161" s="5" t="str">
        <f t="shared" si="19"/>
        <v>Mid</v>
      </c>
      <c r="AV1161" s="5"/>
      <c r="AW1161" s="5"/>
      <c r="AX1161" s="5"/>
      <c r="AY1161" s="5"/>
      <c r="AZ1161" s="5"/>
    </row>
    <row r="1162" ht="14.25" customHeight="1">
      <c r="A1162" s="5">
        <v>4252.0</v>
      </c>
      <c r="B1162" s="5">
        <v>1965.0</v>
      </c>
      <c r="C1162" s="5" t="s">
        <v>46</v>
      </c>
      <c r="D1162" s="5" t="s">
        <v>54</v>
      </c>
      <c r="E1162" s="5">
        <v>44375.0</v>
      </c>
      <c r="F1162" s="2">
        <f t="shared" si="1"/>
        <v>44375</v>
      </c>
      <c r="G1162" s="5">
        <v>0.0</v>
      </c>
      <c r="H1162" s="5">
        <v>0.0</v>
      </c>
      <c r="I1162" s="5" t="s">
        <v>138</v>
      </c>
      <c r="J1162" s="2">
        <f t="array" ref="J1162">INDEX('Purchase Behaviour'!B:B,MATCH(A1162,'Purchase Behaviour'!A:A, 0))</f>
        <v>79.37200228</v>
      </c>
      <c r="K1162" s="2">
        <f t="array" ref="K1162">INDEX('Purchase Behaviour'!C:C, MATCH(A1162,'Purchase Behaviour'!A:A, 0))</f>
        <v>195.9337628</v>
      </c>
      <c r="L1162" s="2">
        <f t="array" ref="L1162">INDEX('Purchase Behaviour'!D:D, MATCH($A1162,'Purchase Behaviour'!$A:$A, 0))</f>
        <v>279.8354686</v>
      </c>
      <c r="M1162" s="2">
        <f t="array" ref="M1162">INDEX('Purchase Behaviour'!E:E, MATCH($A1162,'Purchase Behaviour'!$A:$A, 0))</f>
        <v>149.3813354</v>
      </c>
      <c r="N1162" s="2">
        <f t="array" ref="N1162">INDEX('Purchase Behaviour'!F:F, MATCH($A1162,'Purchase Behaviour'!$A:$A, 0))</f>
        <v>277.526434</v>
      </c>
      <c r="O1162" s="2">
        <f t="array" ref="O1162">INDEX('Purchase Behaviour'!G:G, MATCH($A1162,'Purchase Behaviour'!$A:$A, 0))</f>
        <v>144.5426369</v>
      </c>
      <c r="P1162" s="2">
        <f t="array" ref="P1162">INDEX('Purchase Behaviour'!H:H, MATCH($A1162,'Purchase Behaviour'!$A:$A, 0))</f>
        <v>1</v>
      </c>
      <c r="Q1162" s="2">
        <f t="array" ref="Q1162">INDEX('Purchase Behaviour'!I:I, MATCH($A1162,'Purchase Behaviour'!$A:$A, 0))</f>
        <v>4</v>
      </c>
      <c r="R1162" s="2">
        <f t="array" ref="R1162">INDEX('Purchase Behaviour'!J:J, MATCH($A1162,'Purchase Behaviour'!$A:$A, 0))</f>
        <v>1</v>
      </c>
      <c r="S1162" s="2">
        <f t="array" ref="S1162">INDEX('Purchase Behaviour'!K:K, MATCH($A1162,'Purchase Behaviour'!$A:$A, 0))</f>
        <v>6</v>
      </c>
      <c r="T1162" s="2">
        <f t="array" ref="T1162">INDEX('Purchase Behaviour'!L:L, MATCH($A1162,'Purchase Behaviour'!$A:$A, 0))</f>
        <v>5</v>
      </c>
      <c r="U1162" s="2">
        <f t="array" ref="U1162">INDEX('Purchase Behaviour'!M:M, MATCH($A1162,'Purchase Behaviour'!$A:$A, 0))</f>
        <v>73</v>
      </c>
      <c r="V1162" s="2">
        <f t="array" ref="V1162">INDEX('Campaign Performance'!B:B, MATCH(A1162,'Campaign Performance'!A:A, 0))</f>
        <v>0</v>
      </c>
      <c r="W1162" s="2">
        <f t="array" ref="W1162">INDEX('Campaign Performance'!C:C, MATCH($A1162,'Campaign Performance'!$A:$A, 0))</f>
        <v>0</v>
      </c>
      <c r="X1162" s="2">
        <f t="array" ref="X1162">INDEX('Campaign Performance'!D:D, MATCH($A1162,'Campaign Performance'!$A:$A, 0))</f>
        <v>0</v>
      </c>
      <c r="Y1162" s="2">
        <f t="array" ref="Y1162">INDEX('Campaign Performance'!E:E, MATCH($A1162,'Campaign Performance'!$A:$A, 0))</f>
        <v>0</v>
      </c>
      <c r="Z1162" s="2">
        <f t="array" ref="Z1162">INDEX('Campaign Performance'!F:F, MATCH($A1162,'Campaign Performance'!$A:$A, 0))</f>
        <v>0</v>
      </c>
      <c r="AA1162" s="2">
        <f t="array" ref="AA1162">INDEX('Campaign Performance'!G:G, MATCH($A1162,'Campaign Performance'!$A:$A, 0))</f>
        <v>0</v>
      </c>
      <c r="AB1162" s="2">
        <f t="array" ref="AB1162">INDEX('Campaign Performance'!H:H, MATCH($A1162,'Campaign Performance'!$A:$A, 0))</f>
        <v>0</v>
      </c>
      <c r="AC1162" s="5">
        <f t="shared" si="2"/>
        <v>60</v>
      </c>
      <c r="AD1162" s="5">
        <f t="shared" si="3"/>
        <v>11</v>
      </c>
      <c r="AE1162" s="5">
        <f t="shared" si="4"/>
        <v>1126.59164</v>
      </c>
      <c r="AF1162" s="5">
        <f t="shared" si="5"/>
        <v>0</v>
      </c>
      <c r="AG1162" s="5" t="str">
        <f t="shared" si="6"/>
        <v>No kids</v>
      </c>
      <c r="AH1162" s="5" t="str">
        <f t="shared" si="20"/>
        <v>Mid income</v>
      </c>
      <c r="AI1162" s="5" t="str">
        <f t="shared" si="7"/>
        <v>No</v>
      </c>
      <c r="AJ1162" s="5" t="str">
        <f t="shared" si="8"/>
        <v>No Acceptance</v>
      </c>
      <c r="AK1162" s="5">
        <f t="shared" si="9"/>
        <v>2</v>
      </c>
      <c r="AL1162" s="5">
        <f t="shared" si="10"/>
        <v>0.05709879944</v>
      </c>
      <c r="AM1162" s="5">
        <f t="shared" si="11"/>
        <v>0.2626262626</v>
      </c>
      <c r="AN1162" s="5">
        <f t="shared" si="12"/>
        <v>0.1481481481</v>
      </c>
      <c r="AO1162" s="5">
        <f t="shared" si="13"/>
        <v>0.03571428571</v>
      </c>
      <c r="AP1162" s="5">
        <f t="shared" si="14"/>
        <v>0</v>
      </c>
      <c r="AQ1162" s="5">
        <f t="shared" si="15"/>
        <v>0.5</v>
      </c>
      <c r="AR1162" s="5">
        <f t="shared" si="16"/>
        <v>0.1688562294</v>
      </c>
      <c r="AS1162" s="5">
        <f t="shared" si="17"/>
        <v>1848</v>
      </c>
      <c r="AT1162" s="5">
        <f t="shared" si="18"/>
        <v>0.1750781599</v>
      </c>
      <c r="AU1162" s="5" t="str">
        <f t="shared" si="19"/>
        <v>Low</v>
      </c>
      <c r="AV1162" s="5"/>
      <c r="AW1162" s="5"/>
      <c r="AX1162" s="5"/>
      <c r="AY1162" s="5"/>
      <c r="AZ1162" s="5"/>
    </row>
    <row r="1163" ht="14.25" customHeight="1">
      <c r="A1163" s="5">
        <v>8432.0</v>
      </c>
      <c r="B1163" s="5">
        <v>1960.0</v>
      </c>
      <c r="C1163" s="5" t="s">
        <v>46</v>
      </c>
      <c r="D1163" s="5" t="s">
        <v>50</v>
      </c>
      <c r="E1163" s="5">
        <v>54450.0</v>
      </c>
      <c r="F1163" s="2">
        <f t="shared" si="1"/>
        <v>54450</v>
      </c>
      <c r="G1163" s="5">
        <v>0.0</v>
      </c>
      <c r="H1163" s="5">
        <v>1.0</v>
      </c>
      <c r="I1163" s="5" t="s">
        <v>120</v>
      </c>
      <c r="J1163" s="2">
        <f t="array" ref="J1163">INDEX('Purchase Behaviour'!B:B,MATCH(A1163,'Purchase Behaviour'!A:A, 0))</f>
        <v>371.982257</v>
      </c>
      <c r="K1163" s="2">
        <f t="array" ref="K1163">INDEX('Purchase Behaviour'!C:C, MATCH(A1163,'Purchase Behaviour'!A:A, 0))</f>
        <v>212.8035171</v>
      </c>
      <c r="L1163" s="2">
        <f t="array" ref="L1163">INDEX('Purchase Behaviour'!D:D, MATCH($A1163,'Purchase Behaviour'!$A:$A, 0))</f>
        <v>231.2101945</v>
      </c>
      <c r="M1163" s="2">
        <f t="array" ref="M1163">INDEX('Purchase Behaviour'!E:E, MATCH($A1163,'Purchase Behaviour'!$A:$A, 0))</f>
        <v>225.0294762</v>
      </c>
      <c r="N1163" s="2">
        <f t="array" ref="N1163">INDEX('Purchase Behaviour'!F:F, MATCH($A1163,'Purchase Behaviour'!$A:$A, 0))</f>
        <v>310.3513283</v>
      </c>
      <c r="O1163" s="2">
        <f t="array" ref="O1163">INDEX('Purchase Behaviour'!G:G, MATCH($A1163,'Purchase Behaviour'!$A:$A, 0))</f>
        <v>414.289445</v>
      </c>
      <c r="P1163" s="2">
        <f t="array" ref="P1163">INDEX('Purchase Behaviour'!H:H, MATCH($A1163,'Purchase Behaviour'!$A:$A, 0))</f>
        <v>12</v>
      </c>
      <c r="Q1163" s="2">
        <f t="array" ref="Q1163">INDEX('Purchase Behaviour'!I:I, MATCH($A1163,'Purchase Behaviour'!$A:$A, 0))</f>
        <v>9</v>
      </c>
      <c r="R1163" s="2">
        <f t="array" ref="R1163">INDEX('Purchase Behaviour'!J:J, MATCH($A1163,'Purchase Behaviour'!$A:$A, 0))</f>
        <v>2</v>
      </c>
      <c r="S1163" s="2">
        <f t="array" ref="S1163">INDEX('Purchase Behaviour'!K:K, MATCH($A1163,'Purchase Behaviour'!$A:$A, 0))</f>
        <v>8</v>
      </c>
      <c r="T1163" s="2">
        <f t="array" ref="T1163">INDEX('Purchase Behaviour'!L:L, MATCH($A1163,'Purchase Behaviour'!$A:$A, 0))</f>
        <v>8</v>
      </c>
      <c r="U1163" s="2">
        <f t="array" ref="U1163">INDEX('Purchase Behaviour'!M:M, MATCH($A1163,'Purchase Behaviour'!$A:$A, 0))</f>
        <v>0</v>
      </c>
      <c r="V1163" s="2">
        <f t="array" ref="V1163">INDEX('Campaign Performance'!B:B, MATCH(A1163,'Campaign Performance'!A:A, 0))</f>
        <v>0</v>
      </c>
      <c r="W1163" s="2">
        <f t="array" ref="W1163">INDEX('Campaign Performance'!C:C, MATCH($A1163,'Campaign Performance'!$A:$A, 0))</f>
        <v>0</v>
      </c>
      <c r="X1163" s="2">
        <f t="array" ref="X1163">INDEX('Campaign Performance'!D:D, MATCH($A1163,'Campaign Performance'!$A:$A, 0))</f>
        <v>0</v>
      </c>
      <c r="Y1163" s="2">
        <f t="array" ref="Y1163">INDEX('Campaign Performance'!E:E, MATCH($A1163,'Campaign Performance'!$A:$A, 0))</f>
        <v>0</v>
      </c>
      <c r="Z1163" s="2">
        <f t="array" ref="Z1163">INDEX('Campaign Performance'!F:F, MATCH($A1163,'Campaign Performance'!$A:$A, 0))</f>
        <v>0</v>
      </c>
      <c r="AA1163" s="2">
        <f t="array" ref="AA1163">INDEX('Campaign Performance'!G:G, MATCH($A1163,'Campaign Performance'!$A:$A, 0))</f>
        <v>0</v>
      </c>
      <c r="AB1163" s="2">
        <f t="array" ref="AB1163">INDEX('Campaign Performance'!H:H, MATCH($A1163,'Campaign Performance'!$A:$A, 0))</f>
        <v>0</v>
      </c>
      <c r="AC1163" s="5">
        <f t="shared" si="2"/>
        <v>65</v>
      </c>
      <c r="AD1163" s="5">
        <f t="shared" si="3"/>
        <v>13</v>
      </c>
      <c r="AE1163" s="5">
        <f t="shared" si="4"/>
        <v>1765.666218</v>
      </c>
      <c r="AF1163" s="5">
        <f t="shared" si="5"/>
        <v>0</v>
      </c>
      <c r="AG1163" s="5" t="str">
        <f t="shared" si="6"/>
        <v>Small family</v>
      </c>
      <c r="AH1163" s="5" t="str">
        <f t="shared" si="20"/>
        <v>High income</v>
      </c>
      <c r="AI1163" s="5" t="str">
        <f t="shared" si="7"/>
        <v>No</v>
      </c>
      <c r="AJ1163" s="5" t="str">
        <f t="shared" si="8"/>
        <v>No Acceptance</v>
      </c>
      <c r="AK1163" s="5">
        <f t="shared" si="9"/>
        <v>3</v>
      </c>
      <c r="AL1163" s="5">
        <f t="shared" si="10"/>
        <v>0.0894888775</v>
      </c>
      <c r="AM1163" s="5">
        <f t="shared" si="11"/>
        <v>1</v>
      </c>
      <c r="AN1163" s="5">
        <f t="shared" si="12"/>
        <v>0.3333333333</v>
      </c>
      <c r="AO1163" s="5">
        <f t="shared" si="13"/>
        <v>0.07142857143</v>
      </c>
      <c r="AP1163" s="5">
        <f t="shared" si="14"/>
        <v>0</v>
      </c>
      <c r="AQ1163" s="5">
        <f t="shared" si="15"/>
        <v>1</v>
      </c>
      <c r="AR1163" s="5">
        <f t="shared" si="16"/>
        <v>0.4795150765</v>
      </c>
      <c r="AS1163" s="5">
        <f t="shared" si="17"/>
        <v>59</v>
      </c>
      <c r="AT1163" s="5">
        <f t="shared" si="18"/>
        <v>0.9740955784</v>
      </c>
      <c r="AU1163" s="5" t="str">
        <f t="shared" si="19"/>
        <v>High</v>
      </c>
      <c r="AV1163" s="5"/>
      <c r="AW1163" s="5"/>
      <c r="AX1163" s="5"/>
      <c r="AY1163" s="5"/>
      <c r="AZ1163" s="5"/>
    </row>
    <row r="1164" ht="14.25" customHeight="1">
      <c r="A1164" s="5">
        <v>6218.0</v>
      </c>
      <c r="B1164" s="5">
        <v>1965.0</v>
      </c>
      <c r="C1164" s="5" t="s">
        <v>46</v>
      </c>
      <c r="D1164" s="5" t="s">
        <v>54</v>
      </c>
      <c r="E1164" s="5">
        <v>59594.0</v>
      </c>
      <c r="F1164" s="2">
        <f t="shared" si="1"/>
        <v>59594</v>
      </c>
      <c r="G1164" s="5">
        <v>0.0</v>
      </c>
      <c r="H1164" s="5">
        <v>0.0</v>
      </c>
      <c r="I1164" s="5" t="s">
        <v>603</v>
      </c>
      <c r="J1164" s="2">
        <f t="array" ref="J1164">INDEX('Purchase Behaviour'!B:B,MATCH(A1164,'Purchase Behaviour'!A:A, 0))</f>
        <v>286.5072915</v>
      </c>
      <c r="K1164" s="2">
        <f t="array" ref="K1164">INDEX('Purchase Behaviour'!C:C, MATCH(A1164,'Purchase Behaviour'!A:A, 0))</f>
        <v>284.1587614</v>
      </c>
      <c r="L1164" s="2">
        <f t="array" ref="L1164">INDEX('Purchase Behaviour'!D:D, MATCH($A1164,'Purchase Behaviour'!$A:$A, 0))</f>
        <v>232.8434556</v>
      </c>
      <c r="M1164" s="2">
        <f t="array" ref="M1164">INDEX('Purchase Behaviour'!E:E, MATCH($A1164,'Purchase Behaviour'!$A:$A, 0))</f>
        <v>136.6596894</v>
      </c>
      <c r="N1164" s="2">
        <f t="array" ref="N1164">INDEX('Purchase Behaviour'!F:F, MATCH($A1164,'Purchase Behaviour'!$A:$A, 0))</f>
        <v>241.945156</v>
      </c>
      <c r="O1164" s="2">
        <f t="array" ref="O1164">INDEX('Purchase Behaviour'!G:G, MATCH($A1164,'Purchase Behaviour'!$A:$A, 0))</f>
        <v>170.2707719</v>
      </c>
      <c r="P1164" s="2">
        <f t="array" ref="P1164">INDEX('Purchase Behaviour'!H:H, MATCH($A1164,'Purchase Behaviour'!$A:$A, 0))</f>
        <v>1</v>
      </c>
      <c r="Q1164" s="2">
        <f t="array" ref="Q1164">INDEX('Purchase Behaviour'!I:I, MATCH($A1164,'Purchase Behaviour'!$A:$A, 0))</f>
        <v>8</v>
      </c>
      <c r="R1164" s="2">
        <f t="array" ref="R1164">INDEX('Purchase Behaviour'!J:J, MATCH($A1164,'Purchase Behaviour'!$A:$A, 0))</f>
        <v>1</v>
      </c>
      <c r="S1164" s="2">
        <f t="array" ref="S1164">INDEX('Purchase Behaviour'!K:K, MATCH($A1164,'Purchase Behaviour'!$A:$A, 0))</f>
        <v>7</v>
      </c>
      <c r="T1164" s="2">
        <f t="array" ref="T1164">INDEX('Purchase Behaviour'!L:L, MATCH($A1164,'Purchase Behaviour'!$A:$A, 0))</f>
        <v>7</v>
      </c>
      <c r="U1164" s="2">
        <f t="array" ref="U1164">INDEX('Purchase Behaviour'!M:M, MATCH($A1164,'Purchase Behaviour'!$A:$A, 0))</f>
        <v>74</v>
      </c>
      <c r="V1164" s="2">
        <f t="array" ref="V1164">INDEX('Campaign Performance'!B:B, MATCH(A1164,'Campaign Performance'!A:A, 0))</f>
        <v>0</v>
      </c>
      <c r="W1164" s="2">
        <f t="array" ref="W1164">INDEX('Campaign Performance'!C:C, MATCH($A1164,'Campaign Performance'!$A:$A, 0))</f>
        <v>1</v>
      </c>
      <c r="X1164" s="2">
        <f t="array" ref="X1164">INDEX('Campaign Performance'!D:D, MATCH($A1164,'Campaign Performance'!$A:$A, 0))</f>
        <v>0</v>
      </c>
      <c r="Y1164" s="2">
        <f t="array" ref="Y1164">INDEX('Campaign Performance'!E:E, MATCH($A1164,'Campaign Performance'!$A:$A, 0))</f>
        <v>0</v>
      </c>
      <c r="Z1164" s="2">
        <f t="array" ref="Z1164">INDEX('Campaign Performance'!F:F, MATCH($A1164,'Campaign Performance'!$A:$A, 0))</f>
        <v>0</v>
      </c>
      <c r="AA1164" s="2">
        <f t="array" ref="AA1164">INDEX('Campaign Performance'!G:G, MATCH($A1164,'Campaign Performance'!$A:$A, 0))</f>
        <v>0</v>
      </c>
      <c r="AB1164" s="2">
        <f t="array" ref="AB1164">INDEX('Campaign Performance'!H:H, MATCH($A1164,'Campaign Performance'!$A:$A, 0))</f>
        <v>0</v>
      </c>
      <c r="AC1164" s="5">
        <f t="shared" si="2"/>
        <v>60</v>
      </c>
      <c r="AD1164" s="5">
        <f t="shared" si="3"/>
        <v>13</v>
      </c>
      <c r="AE1164" s="5">
        <f t="shared" si="4"/>
        <v>1352.385126</v>
      </c>
      <c r="AF1164" s="5">
        <f t="shared" si="5"/>
        <v>1</v>
      </c>
      <c r="AG1164" s="5" t="str">
        <f t="shared" si="6"/>
        <v>No kids</v>
      </c>
      <c r="AH1164" s="5" t="str">
        <f t="shared" si="20"/>
        <v>High income</v>
      </c>
      <c r="AI1164" s="5" t="str">
        <f t="shared" si="7"/>
        <v>No</v>
      </c>
      <c r="AJ1164" s="5" t="str">
        <f t="shared" si="8"/>
        <v>Low Acceptance</v>
      </c>
      <c r="AK1164" s="5">
        <f t="shared" si="9"/>
        <v>3</v>
      </c>
      <c r="AL1164" s="5">
        <f t="shared" si="10"/>
        <v>0.06854264165</v>
      </c>
      <c r="AM1164" s="5">
        <f t="shared" si="11"/>
        <v>0.2525252525</v>
      </c>
      <c r="AN1164" s="5">
        <f t="shared" si="12"/>
        <v>0.2962962963</v>
      </c>
      <c r="AO1164" s="5">
        <f t="shared" si="13"/>
        <v>0.03571428571</v>
      </c>
      <c r="AP1164" s="5">
        <f t="shared" si="14"/>
        <v>0.25</v>
      </c>
      <c r="AQ1164" s="5">
        <f t="shared" si="15"/>
        <v>1</v>
      </c>
      <c r="AR1164" s="5">
        <f t="shared" si="16"/>
        <v>0.2659091092</v>
      </c>
      <c r="AS1164" s="5">
        <f t="shared" si="17"/>
        <v>1208</v>
      </c>
      <c r="AT1164" s="5">
        <f t="shared" si="18"/>
        <v>0.4609200536</v>
      </c>
      <c r="AU1164" s="5" t="str">
        <f t="shared" si="19"/>
        <v>Low</v>
      </c>
      <c r="AV1164" s="5"/>
      <c r="AW1164" s="5"/>
      <c r="AX1164" s="5"/>
      <c r="AY1164" s="5"/>
      <c r="AZ1164" s="5"/>
    </row>
    <row r="1165" ht="14.25" customHeight="1">
      <c r="A1165" s="5">
        <v>6905.0</v>
      </c>
      <c r="B1165" s="5">
        <v>1994.0</v>
      </c>
      <c r="C1165" s="5" t="s">
        <v>46</v>
      </c>
      <c r="D1165" s="5" t="s">
        <v>50</v>
      </c>
      <c r="E1165" s="5">
        <v>80685.0</v>
      </c>
      <c r="F1165" s="2">
        <f t="shared" si="1"/>
        <v>80685</v>
      </c>
      <c r="G1165" s="5">
        <v>1.0</v>
      </c>
      <c r="H1165" s="5">
        <v>0.0</v>
      </c>
      <c r="I1165" s="5" t="s">
        <v>180</v>
      </c>
      <c r="J1165" s="2">
        <f t="array" ref="J1165">INDEX('Purchase Behaviour'!B:B,MATCH(A1165,'Purchase Behaviour'!A:A, 0))</f>
        <v>152.9076211</v>
      </c>
      <c r="K1165" s="2">
        <f t="array" ref="K1165">INDEX('Purchase Behaviour'!C:C, MATCH(A1165,'Purchase Behaviour'!A:A, 0))</f>
        <v>376.5605594</v>
      </c>
      <c r="L1165" s="2">
        <f t="array" ref="L1165">INDEX('Purchase Behaviour'!D:D, MATCH($A1165,'Purchase Behaviour'!$A:$A, 0))</f>
        <v>319.0389163</v>
      </c>
      <c r="M1165" s="2">
        <f t="array" ref="M1165">INDEX('Purchase Behaviour'!E:E, MATCH($A1165,'Purchase Behaviour'!$A:$A, 0))</f>
        <v>556.139299</v>
      </c>
      <c r="N1165" s="2">
        <f t="array" ref="N1165">INDEX('Purchase Behaviour'!F:F, MATCH($A1165,'Purchase Behaviour'!$A:$A, 0))</f>
        <v>280.368984</v>
      </c>
      <c r="O1165" s="2">
        <f t="array" ref="O1165">INDEX('Purchase Behaviour'!G:G, MATCH($A1165,'Purchase Behaviour'!$A:$A, 0))</f>
        <v>468.8923703</v>
      </c>
      <c r="P1165" s="2">
        <f t="array" ref="P1165">INDEX('Purchase Behaviour'!H:H, MATCH($A1165,'Purchase Behaviour'!$A:$A, 0))</f>
        <v>1</v>
      </c>
      <c r="Q1165" s="2">
        <f t="array" ref="Q1165">INDEX('Purchase Behaviour'!I:I, MATCH($A1165,'Purchase Behaviour'!$A:$A, 0))</f>
        <v>6</v>
      </c>
      <c r="R1165" s="2">
        <f t="array" ref="R1165">INDEX('Purchase Behaviour'!J:J, MATCH($A1165,'Purchase Behaviour'!$A:$A, 0))</f>
        <v>4</v>
      </c>
      <c r="S1165" s="2">
        <f t="array" ref="S1165">INDEX('Purchase Behaviour'!K:K, MATCH($A1165,'Purchase Behaviour'!$A:$A, 0))</f>
        <v>10</v>
      </c>
      <c r="T1165" s="2">
        <f t="array" ref="T1165">INDEX('Purchase Behaviour'!L:L, MATCH($A1165,'Purchase Behaviour'!$A:$A, 0))</f>
        <v>2</v>
      </c>
      <c r="U1165" s="2">
        <f t="array" ref="U1165">INDEX('Purchase Behaviour'!M:M, MATCH($A1165,'Purchase Behaviour'!$A:$A, 0))</f>
        <v>55</v>
      </c>
      <c r="V1165" s="2">
        <f t="array" ref="V1165">INDEX('Campaign Performance'!B:B, MATCH(A1165,'Campaign Performance'!A:A, 0))</f>
        <v>0</v>
      </c>
      <c r="W1165" s="2">
        <f t="array" ref="W1165">INDEX('Campaign Performance'!C:C, MATCH($A1165,'Campaign Performance'!$A:$A, 0))</f>
        <v>0</v>
      </c>
      <c r="X1165" s="2">
        <f t="array" ref="X1165">INDEX('Campaign Performance'!D:D, MATCH($A1165,'Campaign Performance'!$A:$A, 0))</f>
        <v>0</v>
      </c>
      <c r="Y1165" s="2">
        <f t="array" ref="Y1165">INDEX('Campaign Performance'!E:E, MATCH($A1165,'Campaign Performance'!$A:$A, 0))</f>
        <v>0</v>
      </c>
      <c r="Z1165" s="2">
        <f t="array" ref="Z1165">INDEX('Campaign Performance'!F:F, MATCH($A1165,'Campaign Performance'!$A:$A, 0))</f>
        <v>0</v>
      </c>
      <c r="AA1165" s="2">
        <f t="array" ref="AA1165">INDEX('Campaign Performance'!G:G, MATCH($A1165,'Campaign Performance'!$A:$A, 0))</f>
        <v>0</v>
      </c>
      <c r="AB1165" s="2">
        <f t="array" ref="AB1165">INDEX('Campaign Performance'!H:H, MATCH($A1165,'Campaign Performance'!$A:$A, 0))</f>
        <v>0</v>
      </c>
      <c r="AC1165" s="5">
        <f t="shared" si="2"/>
        <v>31</v>
      </c>
      <c r="AD1165" s="5">
        <f t="shared" si="3"/>
        <v>13</v>
      </c>
      <c r="AE1165" s="5">
        <f t="shared" si="4"/>
        <v>2153.90775</v>
      </c>
      <c r="AF1165" s="5">
        <f t="shared" si="5"/>
        <v>0</v>
      </c>
      <c r="AG1165" s="5" t="str">
        <f t="shared" si="6"/>
        <v>Small family</v>
      </c>
      <c r="AH1165" s="5" t="str">
        <f t="shared" si="20"/>
        <v>High income</v>
      </c>
      <c r="AI1165" s="5" t="str">
        <f t="shared" si="7"/>
        <v>No</v>
      </c>
      <c r="AJ1165" s="5" t="str">
        <f t="shared" si="8"/>
        <v>No Acceptance</v>
      </c>
      <c r="AK1165" s="5">
        <f t="shared" si="9"/>
        <v>3</v>
      </c>
      <c r="AL1165" s="5">
        <f t="shared" si="10"/>
        <v>0.1091660388</v>
      </c>
      <c r="AM1165" s="5">
        <f t="shared" si="11"/>
        <v>0.4444444444</v>
      </c>
      <c r="AN1165" s="5">
        <f t="shared" si="12"/>
        <v>0.2222222222</v>
      </c>
      <c r="AO1165" s="5">
        <f t="shared" si="13"/>
        <v>0.1428571429</v>
      </c>
      <c r="AP1165" s="5">
        <f t="shared" si="14"/>
        <v>0</v>
      </c>
      <c r="AQ1165" s="5">
        <f t="shared" si="15"/>
        <v>1</v>
      </c>
      <c r="AR1165" s="5">
        <f t="shared" si="16"/>
        <v>0.3082438906</v>
      </c>
      <c r="AS1165" s="5">
        <f t="shared" si="17"/>
        <v>892</v>
      </c>
      <c r="AT1165" s="5">
        <f t="shared" si="18"/>
        <v>0.6020544886</v>
      </c>
      <c r="AU1165" s="5" t="str">
        <f t="shared" si="19"/>
        <v>Mid</v>
      </c>
      <c r="AV1165" s="5"/>
      <c r="AW1165" s="5"/>
      <c r="AX1165" s="5"/>
      <c r="AY1165" s="5"/>
      <c r="AZ1165" s="5"/>
    </row>
    <row r="1166" ht="14.25" customHeight="1">
      <c r="A1166" s="5">
        <v>5922.0</v>
      </c>
      <c r="B1166" s="5">
        <v>1974.0</v>
      </c>
      <c r="C1166" s="5" t="s">
        <v>53</v>
      </c>
      <c r="D1166" s="5" t="s">
        <v>54</v>
      </c>
      <c r="E1166" s="5">
        <v>40344.0</v>
      </c>
      <c r="F1166" s="2">
        <f t="shared" si="1"/>
        <v>40344</v>
      </c>
      <c r="G1166" s="5">
        <v>0.0</v>
      </c>
      <c r="H1166" s="5">
        <v>1.0</v>
      </c>
      <c r="I1166" s="5" t="s">
        <v>582</v>
      </c>
      <c r="J1166" s="2">
        <f t="array" ref="J1166">INDEX('Purchase Behaviour'!B:B,MATCH(A1166,'Purchase Behaviour'!A:A, 0))</f>
        <v>233.2475453</v>
      </c>
      <c r="K1166" s="2">
        <f t="array" ref="K1166">INDEX('Purchase Behaviour'!C:C, MATCH(A1166,'Purchase Behaviour'!A:A, 0))</f>
        <v>275.6436642</v>
      </c>
      <c r="L1166" s="2">
        <f t="array" ref="L1166">INDEX('Purchase Behaviour'!D:D, MATCH($A1166,'Purchase Behaviour'!$A:$A, 0))</f>
        <v>181.6632899</v>
      </c>
      <c r="M1166" s="2">
        <f t="array" ref="M1166">INDEX('Purchase Behaviour'!E:E, MATCH($A1166,'Purchase Behaviour'!$A:$A, 0))</f>
        <v>274.5261322</v>
      </c>
      <c r="N1166" s="2">
        <f t="array" ref="N1166">INDEX('Purchase Behaviour'!F:F, MATCH($A1166,'Purchase Behaviour'!$A:$A, 0))</f>
        <v>227.695551</v>
      </c>
      <c r="O1166" s="2">
        <f t="array" ref="O1166">INDEX('Purchase Behaviour'!G:G, MATCH($A1166,'Purchase Behaviour'!$A:$A, 0))</f>
        <v>263.4217796</v>
      </c>
      <c r="P1166" s="2">
        <f t="array" ref="P1166">INDEX('Purchase Behaviour'!H:H, MATCH($A1166,'Purchase Behaviour'!$A:$A, 0))</f>
        <v>2</v>
      </c>
      <c r="Q1166" s="2">
        <f t="array" ref="Q1166">INDEX('Purchase Behaviour'!I:I, MATCH($A1166,'Purchase Behaviour'!$A:$A, 0))</f>
        <v>4</v>
      </c>
      <c r="R1166" s="2">
        <f t="array" ref="R1166">INDEX('Purchase Behaviour'!J:J, MATCH($A1166,'Purchase Behaviour'!$A:$A, 0))</f>
        <v>1</v>
      </c>
      <c r="S1166" s="2">
        <f t="array" ref="S1166">INDEX('Purchase Behaviour'!K:K, MATCH($A1166,'Purchase Behaviour'!$A:$A, 0))</f>
        <v>5</v>
      </c>
      <c r="T1166" s="2">
        <f t="array" ref="T1166">INDEX('Purchase Behaviour'!L:L, MATCH($A1166,'Purchase Behaviour'!$A:$A, 0))</f>
        <v>7</v>
      </c>
      <c r="U1166" s="2">
        <f t="array" ref="U1166">INDEX('Purchase Behaviour'!M:M, MATCH($A1166,'Purchase Behaviour'!$A:$A, 0))</f>
        <v>48</v>
      </c>
      <c r="V1166" s="2">
        <f t="array" ref="V1166">INDEX('Campaign Performance'!B:B, MATCH(A1166,'Campaign Performance'!A:A, 0))</f>
        <v>0</v>
      </c>
      <c r="W1166" s="2">
        <f t="array" ref="W1166">INDEX('Campaign Performance'!C:C, MATCH($A1166,'Campaign Performance'!$A:$A, 0))</f>
        <v>0</v>
      </c>
      <c r="X1166" s="2">
        <f t="array" ref="X1166">INDEX('Campaign Performance'!D:D, MATCH($A1166,'Campaign Performance'!$A:$A, 0))</f>
        <v>0</v>
      </c>
      <c r="Y1166" s="2">
        <f t="array" ref="Y1166">INDEX('Campaign Performance'!E:E, MATCH($A1166,'Campaign Performance'!$A:$A, 0))</f>
        <v>0</v>
      </c>
      <c r="Z1166" s="2">
        <f t="array" ref="Z1166">INDEX('Campaign Performance'!F:F, MATCH($A1166,'Campaign Performance'!$A:$A, 0))</f>
        <v>0</v>
      </c>
      <c r="AA1166" s="2">
        <f t="array" ref="AA1166">INDEX('Campaign Performance'!G:G, MATCH($A1166,'Campaign Performance'!$A:$A, 0))</f>
        <v>0</v>
      </c>
      <c r="AB1166" s="2">
        <f t="array" ref="AB1166">INDEX('Campaign Performance'!H:H, MATCH($A1166,'Campaign Performance'!$A:$A, 0))</f>
        <v>0</v>
      </c>
      <c r="AC1166" s="5">
        <f t="shared" si="2"/>
        <v>51</v>
      </c>
      <c r="AD1166" s="5">
        <f t="shared" si="3"/>
        <v>12</v>
      </c>
      <c r="AE1166" s="5">
        <f t="shared" si="4"/>
        <v>1456.197962</v>
      </c>
      <c r="AF1166" s="5">
        <f t="shared" si="5"/>
        <v>0</v>
      </c>
      <c r="AG1166" s="5" t="str">
        <f t="shared" si="6"/>
        <v>Small family</v>
      </c>
      <c r="AH1166" s="5" t="str">
        <f t="shared" si="20"/>
        <v>Mid income</v>
      </c>
      <c r="AI1166" s="5" t="str">
        <f t="shared" si="7"/>
        <v>No</v>
      </c>
      <c r="AJ1166" s="5" t="str">
        <f t="shared" si="8"/>
        <v>No Acceptance</v>
      </c>
      <c r="AK1166" s="5">
        <f t="shared" si="9"/>
        <v>2</v>
      </c>
      <c r="AL1166" s="5">
        <f t="shared" si="10"/>
        <v>0.07380416509</v>
      </c>
      <c r="AM1166" s="5">
        <f t="shared" si="11"/>
        <v>0.5151515152</v>
      </c>
      <c r="AN1166" s="5">
        <f t="shared" si="12"/>
        <v>0.1481481481</v>
      </c>
      <c r="AO1166" s="5">
        <f t="shared" si="13"/>
        <v>0.03571428571</v>
      </c>
      <c r="AP1166" s="5">
        <f t="shared" si="14"/>
        <v>0</v>
      </c>
      <c r="AQ1166" s="5">
        <f t="shared" si="15"/>
        <v>0.5</v>
      </c>
      <c r="AR1166" s="5">
        <f t="shared" si="16"/>
        <v>0.2487901466</v>
      </c>
      <c r="AS1166" s="5">
        <f t="shared" si="17"/>
        <v>1323</v>
      </c>
      <c r="AT1166" s="5">
        <f t="shared" si="18"/>
        <v>0.4095578383</v>
      </c>
      <c r="AU1166" s="5" t="str">
        <f t="shared" si="19"/>
        <v>Low</v>
      </c>
      <c r="AV1166" s="5"/>
      <c r="AW1166" s="5"/>
      <c r="AX1166" s="5"/>
      <c r="AY1166" s="5"/>
      <c r="AZ1166" s="5"/>
    </row>
    <row r="1167" ht="14.25" customHeight="1">
      <c r="A1167" s="5">
        <v>3598.0</v>
      </c>
      <c r="B1167" s="5">
        <v>1972.0</v>
      </c>
      <c r="C1167" s="5" t="s">
        <v>46</v>
      </c>
      <c r="D1167" s="5" t="s">
        <v>54</v>
      </c>
      <c r="E1167" s="5">
        <v>62710.0</v>
      </c>
      <c r="F1167" s="2">
        <f t="shared" si="1"/>
        <v>62710</v>
      </c>
      <c r="G1167" s="5">
        <v>0.0</v>
      </c>
      <c r="H1167" s="5">
        <v>0.0</v>
      </c>
      <c r="I1167" s="5" t="s">
        <v>604</v>
      </c>
      <c r="J1167" s="2">
        <f t="array" ref="J1167">INDEX('Purchase Behaviour'!B:B,MATCH(A1167,'Purchase Behaviour'!A:A, 0))</f>
        <v>529.9514296</v>
      </c>
      <c r="K1167" s="2">
        <f t="array" ref="K1167">INDEX('Purchase Behaviour'!C:C, MATCH(A1167,'Purchase Behaviour'!A:A, 0))</f>
        <v>288.2316752</v>
      </c>
      <c r="L1167" s="2">
        <f t="array" ref="L1167">INDEX('Purchase Behaviour'!D:D, MATCH($A1167,'Purchase Behaviour'!$A:$A, 0))</f>
        <v>316.4648243</v>
      </c>
      <c r="M1167" s="2">
        <f t="array" ref="M1167">INDEX('Purchase Behaviour'!E:E, MATCH($A1167,'Purchase Behaviour'!$A:$A, 0))</f>
        <v>265.32192</v>
      </c>
      <c r="N1167" s="2">
        <f t="array" ref="N1167">INDEX('Purchase Behaviour'!F:F, MATCH($A1167,'Purchase Behaviour'!$A:$A, 0))</f>
        <v>448.156762</v>
      </c>
      <c r="O1167" s="2">
        <f t="array" ref="O1167">INDEX('Purchase Behaviour'!G:G, MATCH($A1167,'Purchase Behaviour'!$A:$A, 0))</f>
        <v>550.1633346</v>
      </c>
      <c r="P1167" s="2">
        <f t="array" ref="P1167">INDEX('Purchase Behaviour'!H:H, MATCH($A1167,'Purchase Behaviour'!$A:$A, 0))</f>
        <v>4</v>
      </c>
      <c r="Q1167" s="2">
        <f t="array" ref="Q1167">INDEX('Purchase Behaviour'!I:I, MATCH($A1167,'Purchase Behaviour'!$A:$A, 0))</f>
        <v>4</v>
      </c>
      <c r="R1167" s="2">
        <f t="array" ref="R1167">INDEX('Purchase Behaviour'!J:J, MATCH($A1167,'Purchase Behaviour'!$A:$A, 0))</f>
        <v>2</v>
      </c>
      <c r="S1167" s="2">
        <f t="array" ref="S1167">INDEX('Purchase Behaviour'!K:K, MATCH($A1167,'Purchase Behaviour'!$A:$A, 0))</f>
        <v>12</v>
      </c>
      <c r="T1167" s="2">
        <f t="array" ref="T1167">INDEX('Purchase Behaviour'!L:L, MATCH($A1167,'Purchase Behaviour'!$A:$A, 0))</f>
        <v>4</v>
      </c>
      <c r="U1167" s="2">
        <f t="array" ref="U1167">INDEX('Purchase Behaviour'!M:M, MATCH($A1167,'Purchase Behaviour'!$A:$A, 0))</f>
        <v>53</v>
      </c>
      <c r="V1167" s="2">
        <f t="array" ref="V1167">INDEX('Campaign Performance'!B:B, MATCH(A1167,'Campaign Performance'!A:A, 0))</f>
        <v>0</v>
      </c>
      <c r="W1167" s="2">
        <f t="array" ref="W1167">INDEX('Campaign Performance'!C:C, MATCH($A1167,'Campaign Performance'!$A:$A, 0))</f>
        <v>0</v>
      </c>
      <c r="X1167" s="2">
        <f t="array" ref="X1167">INDEX('Campaign Performance'!D:D, MATCH($A1167,'Campaign Performance'!$A:$A, 0))</f>
        <v>0</v>
      </c>
      <c r="Y1167" s="2">
        <f t="array" ref="Y1167">INDEX('Campaign Performance'!E:E, MATCH($A1167,'Campaign Performance'!$A:$A, 0))</f>
        <v>0</v>
      </c>
      <c r="Z1167" s="2">
        <f t="array" ref="Z1167">INDEX('Campaign Performance'!F:F, MATCH($A1167,'Campaign Performance'!$A:$A, 0))</f>
        <v>0</v>
      </c>
      <c r="AA1167" s="2">
        <f t="array" ref="AA1167">INDEX('Campaign Performance'!G:G, MATCH($A1167,'Campaign Performance'!$A:$A, 0))</f>
        <v>0</v>
      </c>
      <c r="AB1167" s="2">
        <f t="array" ref="AB1167">INDEX('Campaign Performance'!H:H, MATCH($A1167,'Campaign Performance'!$A:$A, 0))</f>
        <v>0</v>
      </c>
      <c r="AC1167" s="5">
        <f t="shared" si="2"/>
        <v>53</v>
      </c>
      <c r="AD1167" s="5">
        <f t="shared" si="3"/>
        <v>12</v>
      </c>
      <c r="AE1167" s="5">
        <f t="shared" si="4"/>
        <v>2398.289946</v>
      </c>
      <c r="AF1167" s="5">
        <f t="shared" si="5"/>
        <v>0</v>
      </c>
      <c r="AG1167" s="5" t="str">
        <f t="shared" si="6"/>
        <v>No kids</v>
      </c>
      <c r="AH1167" s="5" t="str">
        <f t="shared" si="20"/>
        <v>High income</v>
      </c>
      <c r="AI1167" s="5" t="str">
        <f t="shared" si="7"/>
        <v>No</v>
      </c>
      <c r="AJ1167" s="5" t="str">
        <f t="shared" si="8"/>
        <v>No Acceptance</v>
      </c>
      <c r="AK1167" s="5">
        <f t="shared" si="9"/>
        <v>3</v>
      </c>
      <c r="AL1167" s="5">
        <f t="shared" si="10"/>
        <v>0.1215520085</v>
      </c>
      <c r="AM1167" s="5">
        <f t="shared" si="11"/>
        <v>0.4646464646</v>
      </c>
      <c r="AN1167" s="5">
        <f t="shared" si="12"/>
        <v>0.1481481481</v>
      </c>
      <c r="AO1167" s="5">
        <f t="shared" si="13"/>
        <v>0.07142857143</v>
      </c>
      <c r="AP1167" s="5">
        <f t="shared" si="14"/>
        <v>0</v>
      </c>
      <c r="AQ1167" s="5">
        <f t="shared" si="15"/>
        <v>1</v>
      </c>
      <c r="AR1167" s="5">
        <f t="shared" si="16"/>
        <v>0.2991470209</v>
      </c>
      <c r="AS1167" s="5">
        <f t="shared" si="17"/>
        <v>961</v>
      </c>
      <c r="AT1167" s="5">
        <f t="shared" si="18"/>
        <v>0.5712371594</v>
      </c>
      <c r="AU1167" s="5" t="str">
        <f t="shared" si="19"/>
        <v>Mid</v>
      </c>
      <c r="AV1167" s="5"/>
      <c r="AW1167" s="5"/>
      <c r="AX1167" s="5"/>
      <c r="AY1167" s="5"/>
      <c r="AZ1167" s="5"/>
    </row>
    <row r="1168" ht="14.25" customHeight="1">
      <c r="A1168" s="5">
        <v>6116.0</v>
      </c>
      <c r="B1168" s="5">
        <v>1968.0</v>
      </c>
      <c r="C1168" s="5" t="s">
        <v>70</v>
      </c>
      <c r="D1168" s="5" t="s">
        <v>54</v>
      </c>
      <c r="E1168" s="5">
        <v>48985.0</v>
      </c>
      <c r="F1168" s="2">
        <f t="shared" si="1"/>
        <v>48985</v>
      </c>
      <c r="G1168" s="5">
        <v>0.0</v>
      </c>
      <c r="H1168" s="5">
        <v>0.0</v>
      </c>
      <c r="I1168" s="5" t="s">
        <v>306</v>
      </c>
      <c r="J1168" s="2">
        <f t="array" ref="J1168">INDEX('Purchase Behaviour'!B:B,MATCH(A1168,'Purchase Behaviour'!A:A, 0))</f>
        <v>289.4563027</v>
      </c>
      <c r="K1168" s="2">
        <f t="array" ref="K1168">INDEX('Purchase Behaviour'!C:C, MATCH(A1168,'Purchase Behaviour'!A:A, 0))</f>
        <v>113.6263337</v>
      </c>
      <c r="L1168" s="2">
        <f t="array" ref="L1168">INDEX('Purchase Behaviour'!D:D, MATCH($A1168,'Purchase Behaviour'!$A:$A, 0))</f>
        <v>168.1527452</v>
      </c>
      <c r="M1168" s="2">
        <f t="array" ref="M1168">INDEX('Purchase Behaviour'!E:E, MATCH($A1168,'Purchase Behaviour'!$A:$A, 0))</f>
        <v>321.3652481</v>
      </c>
      <c r="N1168" s="2">
        <f t="array" ref="N1168">INDEX('Purchase Behaviour'!F:F, MATCH($A1168,'Purchase Behaviour'!$A:$A, 0))</f>
        <v>148.5579829</v>
      </c>
      <c r="O1168" s="2">
        <f t="array" ref="O1168">INDEX('Purchase Behaviour'!G:G, MATCH($A1168,'Purchase Behaviour'!$A:$A, 0))</f>
        <v>189.3474291</v>
      </c>
      <c r="P1168" s="2">
        <f t="array" ref="P1168">INDEX('Purchase Behaviour'!H:H, MATCH($A1168,'Purchase Behaviour'!$A:$A, 0))</f>
        <v>1</v>
      </c>
      <c r="Q1168" s="2">
        <f t="array" ref="Q1168">INDEX('Purchase Behaviour'!I:I, MATCH($A1168,'Purchase Behaviour'!$A:$A, 0))</f>
        <v>1</v>
      </c>
      <c r="R1168" s="2">
        <f t="array" ref="R1168">INDEX('Purchase Behaviour'!J:J, MATCH($A1168,'Purchase Behaviour'!$A:$A, 0))</f>
        <v>1</v>
      </c>
      <c r="S1168" s="2">
        <f t="array" ref="S1168">INDEX('Purchase Behaviour'!K:K, MATCH($A1168,'Purchase Behaviour'!$A:$A, 0))</f>
        <v>3</v>
      </c>
      <c r="T1168" s="2">
        <f t="array" ref="T1168">INDEX('Purchase Behaviour'!L:L, MATCH($A1168,'Purchase Behaviour'!$A:$A, 0))</f>
        <v>3</v>
      </c>
      <c r="U1168" s="2">
        <f t="array" ref="U1168">INDEX('Purchase Behaviour'!M:M, MATCH($A1168,'Purchase Behaviour'!$A:$A, 0))</f>
        <v>13</v>
      </c>
      <c r="V1168" s="2">
        <f t="array" ref="V1168">INDEX('Campaign Performance'!B:B, MATCH(A1168,'Campaign Performance'!A:A, 0))</f>
        <v>0</v>
      </c>
      <c r="W1168" s="2">
        <f t="array" ref="W1168">INDEX('Campaign Performance'!C:C, MATCH($A1168,'Campaign Performance'!$A:$A, 0))</f>
        <v>0</v>
      </c>
      <c r="X1168" s="2">
        <f t="array" ref="X1168">INDEX('Campaign Performance'!D:D, MATCH($A1168,'Campaign Performance'!$A:$A, 0))</f>
        <v>0</v>
      </c>
      <c r="Y1168" s="2">
        <f t="array" ref="Y1168">INDEX('Campaign Performance'!E:E, MATCH($A1168,'Campaign Performance'!$A:$A, 0))</f>
        <v>0</v>
      </c>
      <c r="Z1168" s="2">
        <f t="array" ref="Z1168">INDEX('Campaign Performance'!F:F, MATCH($A1168,'Campaign Performance'!$A:$A, 0))</f>
        <v>0</v>
      </c>
      <c r="AA1168" s="2">
        <f t="array" ref="AA1168">INDEX('Campaign Performance'!G:G, MATCH($A1168,'Campaign Performance'!$A:$A, 0))</f>
        <v>0</v>
      </c>
      <c r="AB1168" s="2">
        <f t="array" ref="AB1168">INDEX('Campaign Performance'!H:H, MATCH($A1168,'Campaign Performance'!$A:$A, 0))</f>
        <v>0</v>
      </c>
      <c r="AC1168" s="5">
        <f t="shared" si="2"/>
        <v>57</v>
      </c>
      <c r="AD1168" s="5">
        <f t="shared" si="3"/>
        <v>12</v>
      </c>
      <c r="AE1168" s="5">
        <f t="shared" si="4"/>
        <v>1230.506042</v>
      </c>
      <c r="AF1168" s="5">
        <f t="shared" si="5"/>
        <v>0</v>
      </c>
      <c r="AG1168" s="5" t="str">
        <f t="shared" si="6"/>
        <v>No kids</v>
      </c>
      <c r="AH1168" s="5" t="str">
        <f t="shared" si="20"/>
        <v>Mid income</v>
      </c>
      <c r="AI1168" s="5" t="str">
        <f t="shared" si="7"/>
        <v>No</v>
      </c>
      <c r="AJ1168" s="5" t="str">
        <f t="shared" si="8"/>
        <v>No Acceptance</v>
      </c>
      <c r="AK1168" s="5">
        <f t="shared" si="9"/>
        <v>2</v>
      </c>
      <c r="AL1168" s="5">
        <f t="shared" si="10"/>
        <v>0.0623654705</v>
      </c>
      <c r="AM1168" s="5">
        <f t="shared" si="11"/>
        <v>0.8686868687</v>
      </c>
      <c r="AN1168" s="5">
        <f t="shared" si="12"/>
        <v>0.03703703704</v>
      </c>
      <c r="AO1168" s="5">
        <f t="shared" si="13"/>
        <v>0.03571428571</v>
      </c>
      <c r="AP1168" s="5">
        <f t="shared" si="14"/>
        <v>0</v>
      </c>
      <c r="AQ1168" s="5">
        <f t="shared" si="15"/>
        <v>0.5</v>
      </c>
      <c r="AR1168" s="5">
        <f t="shared" si="16"/>
        <v>0.3353244124</v>
      </c>
      <c r="AS1168" s="5">
        <f t="shared" si="17"/>
        <v>691</v>
      </c>
      <c r="AT1168" s="5">
        <f t="shared" si="18"/>
        <v>0.6918267084</v>
      </c>
      <c r="AU1168" s="5" t="str">
        <f t="shared" si="19"/>
        <v>Mid</v>
      </c>
      <c r="AV1168" s="5"/>
      <c r="AW1168" s="5"/>
      <c r="AX1168" s="5"/>
      <c r="AY1168" s="5"/>
      <c r="AZ1168" s="5"/>
    </row>
    <row r="1169" ht="14.25" customHeight="1">
      <c r="A1169" s="5">
        <v>6263.0</v>
      </c>
      <c r="B1169" s="5">
        <v>1968.0</v>
      </c>
      <c r="C1169" s="5" t="s">
        <v>46</v>
      </c>
      <c r="D1169" s="5" t="s">
        <v>50</v>
      </c>
      <c r="E1169" s="5">
        <v>35322.0</v>
      </c>
      <c r="F1169" s="2">
        <f t="shared" si="1"/>
        <v>35322</v>
      </c>
      <c r="G1169" s="5">
        <v>0.0</v>
      </c>
      <c r="H1169" s="5">
        <v>0.0</v>
      </c>
      <c r="I1169" s="5" t="s">
        <v>180</v>
      </c>
      <c r="J1169" s="2">
        <f t="array" ref="J1169">INDEX('Purchase Behaviour'!B:B,MATCH(A1169,'Purchase Behaviour'!A:A, 0))</f>
        <v>134.6372325</v>
      </c>
      <c r="K1169" s="2">
        <f t="array" ref="K1169">INDEX('Purchase Behaviour'!C:C, MATCH(A1169,'Purchase Behaviour'!A:A, 0))</f>
        <v>164.8410423</v>
      </c>
      <c r="L1169" s="2">
        <f t="array" ref="L1169">INDEX('Purchase Behaviour'!D:D, MATCH($A1169,'Purchase Behaviour'!$A:$A, 0))</f>
        <v>182.8976852</v>
      </c>
      <c r="M1169" s="2">
        <f t="array" ref="M1169">INDEX('Purchase Behaviour'!E:E, MATCH($A1169,'Purchase Behaviour'!$A:$A, 0))</f>
        <v>66.82495467</v>
      </c>
      <c r="N1169" s="2">
        <f t="array" ref="N1169">INDEX('Purchase Behaviour'!F:F, MATCH($A1169,'Purchase Behaviour'!$A:$A, 0))</f>
        <v>86.40310389</v>
      </c>
      <c r="O1169" s="2">
        <f t="array" ref="O1169">INDEX('Purchase Behaviour'!G:G, MATCH($A1169,'Purchase Behaviour'!$A:$A, 0))</f>
        <v>87.69385983</v>
      </c>
      <c r="P1169" s="2">
        <f t="array" ref="P1169">INDEX('Purchase Behaviour'!H:H, MATCH($A1169,'Purchase Behaviour'!$A:$A, 0))</f>
        <v>3</v>
      </c>
      <c r="Q1169" s="2">
        <f t="array" ref="Q1169">INDEX('Purchase Behaviour'!I:I, MATCH($A1169,'Purchase Behaviour'!$A:$A, 0))</f>
        <v>2</v>
      </c>
      <c r="R1169" s="2">
        <f t="array" ref="R1169">INDEX('Purchase Behaviour'!J:J, MATCH($A1169,'Purchase Behaviour'!$A:$A, 0))</f>
        <v>0</v>
      </c>
      <c r="S1169" s="2">
        <f t="array" ref="S1169">INDEX('Purchase Behaviour'!K:K, MATCH($A1169,'Purchase Behaviour'!$A:$A, 0))</f>
        <v>4</v>
      </c>
      <c r="T1169" s="2">
        <f t="array" ref="T1169">INDEX('Purchase Behaviour'!L:L, MATCH($A1169,'Purchase Behaviour'!$A:$A, 0))</f>
        <v>8</v>
      </c>
      <c r="U1169" s="2">
        <f t="array" ref="U1169">INDEX('Purchase Behaviour'!M:M, MATCH($A1169,'Purchase Behaviour'!$A:$A, 0))</f>
        <v>34</v>
      </c>
      <c r="V1169" s="2">
        <f t="array" ref="V1169">INDEX('Campaign Performance'!B:B, MATCH(A1169,'Campaign Performance'!A:A, 0))</f>
        <v>0</v>
      </c>
      <c r="W1169" s="2">
        <f t="array" ref="W1169">INDEX('Campaign Performance'!C:C, MATCH($A1169,'Campaign Performance'!$A:$A, 0))</f>
        <v>0</v>
      </c>
      <c r="X1169" s="2">
        <f t="array" ref="X1169">INDEX('Campaign Performance'!D:D, MATCH($A1169,'Campaign Performance'!$A:$A, 0))</f>
        <v>0</v>
      </c>
      <c r="Y1169" s="2">
        <f t="array" ref="Y1169">INDEX('Campaign Performance'!E:E, MATCH($A1169,'Campaign Performance'!$A:$A, 0))</f>
        <v>0</v>
      </c>
      <c r="Z1169" s="2">
        <f t="array" ref="Z1169">INDEX('Campaign Performance'!F:F, MATCH($A1169,'Campaign Performance'!$A:$A, 0))</f>
        <v>0</v>
      </c>
      <c r="AA1169" s="2">
        <f t="array" ref="AA1169">INDEX('Campaign Performance'!G:G, MATCH($A1169,'Campaign Performance'!$A:$A, 0))</f>
        <v>0</v>
      </c>
      <c r="AB1169" s="2">
        <f t="array" ref="AB1169">INDEX('Campaign Performance'!H:H, MATCH($A1169,'Campaign Performance'!$A:$A, 0))</f>
        <v>0</v>
      </c>
      <c r="AC1169" s="5">
        <f t="shared" si="2"/>
        <v>57</v>
      </c>
      <c r="AD1169" s="5">
        <f t="shared" si="3"/>
        <v>13</v>
      </c>
      <c r="AE1169" s="5">
        <f t="shared" si="4"/>
        <v>723.2978784</v>
      </c>
      <c r="AF1169" s="5">
        <f t="shared" si="5"/>
        <v>0</v>
      </c>
      <c r="AG1169" s="5" t="str">
        <f t="shared" si="6"/>
        <v>No kids</v>
      </c>
      <c r="AH1169" s="5" t="str">
        <f t="shared" si="20"/>
        <v>Mid income</v>
      </c>
      <c r="AI1169" s="5" t="str">
        <f t="shared" si="7"/>
        <v>No</v>
      </c>
      <c r="AJ1169" s="5" t="str">
        <f t="shared" si="8"/>
        <v>No Acceptance</v>
      </c>
      <c r="AK1169" s="5">
        <f t="shared" si="9"/>
        <v>2</v>
      </c>
      <c r="AL1169" s="5">
        <f t="shared" si="10"/>
        <v>0.0366587493</v>
      </c>
      <c r="AM1169" s="5">
        <f t="shared" si="11"/>
        <v>0.6565656566</v>
      </c>
      <c r="AN1169" s="5">
        <f t="shared" si="12"/>
        <v>0.07407407407</v>
      </c>
      <c r="AO1169" s="5">
        <f t="shared" si="13"/>
        <v>0</v>
      </c>
      <c r="AP1169" s="5">
        <f t="shared" si="14"/>
        <v>0</v>
      </c>
      <c r="AQ1169" s="5">
        <f t="shared" si="15"/>
        <v>0.5</v>
      </c>
      <c r="AR1169" s="5">
        <f t="shared" si="16"/>
        <v>0.2672454954</v>
      </c>
      <c r="AS1169" s="5">
        <f t="shared" si="17"/>
        <v>1200</v>
      </c>
      <c r="AT1169" s="5">
        <f t="shared" si="18"/>
        <v>0.4644930773</v>
      </c>
      <c r="AU1169" s="5" t="str">
        <f t="shared" si="19"/>
        <v>Low</v>
      </c>
      <c r="AV1169" s="5"/>
      <c r="AW1169" s="5"/>
      <c r="AX1169" s="5"/>
      <c r="AY1169" s="5"/>
      <c r="AZ1169" s="5"/>
    </row>
    <row r="1170" ht="14.25" customHeight="1">
      <c r="A1170" s="5">
        <v>10486.0</v>
      </c>
      <c r="B1170" s="5">
        <v>1960.0</v>
      </c>
      <c r="C1170" s="5" t="s">
        <v>46</v>
      </c>
      <c r="D1170" s="5" t="s">
        <v>54</v>
      </c>
      <c r="E1170" s="5">
        <v>77142.0</v>
      </c>
      <c r="F1170" s="2">
        <f t="shared" si="1"/>
        <v>77142</v>
      </c>
      <c r="G1170" s="5">
        <v>0.0</v>
      </c>
      <c r="H1170" s="5">
        <v>0.0</v>
      </c>
      <c r="I1170" s="5" t="s">
        <v>486</v>
      </c>
      <c r="J1170" s="2">
        <f t="array" ref="J1170">INDEX('Purchase Behaviour'!B:B,MATCH(A1170,'Purchase Behaviour'!A:A, 0))</f>
        <v>205.6408123</v>
      </c>
      <c r="K1170" s="2">
        <f t="array" ref="K1170">INDEX('Purchase Behaviour'!C:C, MATCH(A1170,'Purchase Behaviour'!A:A, 0))</f>
        <v>371.010602</v>
      </c>
      <c r="L1170" s="2">
        <f t="array" ref="L1170">INDEX('Purchase Behaviour'!D:D, MATCH($A1170,'Purchase Behaviour'!$A:$A, 0))</f>
        <v>392.1031388</v>
      </c>
      <c r="M1170" s="2">
        <f t="array" ref="M1170">INDEX('Purchase Behaviour'!E:E, MATCH($A1170,'Purchase Behaviour'!$A:$A, 0))</f>
        <v>488.795563</v>
      </c>
      <c r="N1170" s="2">
        <f t="array" ref="N1170">INDEX('Purchase Behaviour'!F:F, MATCH($A1170,'Purchase Behaviour'!$A:$A, 0))</f>
        <v>434.6672542</v>
      </c>
      <c r="O1170" s="2">
        <f t="array" ref="O1170">INDEX('Purchase Behaviour'!G:G, MATCH($A1170,'Purchase Behaviour'!$A:$A, 0))</f>
        <v>300.3446055</v>
      </c>
      <c r="P1170" s="2">
        <f t="array" ref="P1170">INDEX('Purchase Behaviour'!H:H, MATCH($A1170,'Purchase Behaviour'!$A:$A, 0))</f>
        <v>1</v>
      </c>
      <c r="Q1170" s="2">
        <f t="array" ref="Q1170">INDEX('Purchase Behaviour'!I:I, MATCH($A1170,'Purchase Behaviour'!$A:$A, 0))</f>
        <v>4</v>
      </c>
      <c r="R1170" s="2">
        <f t="array" ref="R1170">INDEX('Purchase Behaviour'!J:J, MATCH($A1170,'Purchase Behaviour'!$A:$A, 0))</f>
        <v>4</v>
      </c>
      <c r="S1170" s="2">
        <f t="array" ref="S1170">INDEX('Purchase Behaviour'!K:K, MATCH($A1170,'Purchase Behaviour'!$A:$A, 0))</f>
        <v>8</v>
      </c>
      <c r="T1170" s="2">
        <f t="array" ref="T1170">INDEX('Purchase Behaviour'!L:L, MATCH($A1170,'Purchase Behaviour'!$A:$A, 0))</f>
        <v>2</v>
      </c>
      <c r="U1170" s="2">
        <f t="array" ref="U1170">INDEX('Purchase Behaviour'!M:M, MATCH($A1170,'Purchase Behaviour'!$A:$A, 0))</f>
        <v>54</v>
      </c>
      <c r="V1170" s="2">
        <f t="array" ref="V1170">INDEX('Campaign Performance'!B:B, MATCH(A1170,'Campaign Performance'!A:A, 0))</f>
        <v>0</v>
      </c>
      <c r="W1170" s="2">
        <f t="array" ref="W1170">INDEX('Campaign Performance'!C:C, MATCH($A1170,'Campaign Performance'!$A:$A, 0))</f>
        <v>0</v>
      </c>
      <c r="X1170" s="2">
        <f t="array" ref="X1170">INDEX('Campaign Performance'!D:D, MATCH($A1170,'Campaign Performance'!$A:$A, 0))</f>
        <v>0</v>
      </c>
      <c r="Y1170" s="2">
        <f t="array" ref="Y1170">INDEX('Campaign Performance'!E:E, MATCH($A1170,'Campaign Performance'!$A:$A, 0))</f>
        <v>0</v>
      </c>
      <c r="Z1170" s="2">
        <f t="array" ref="Z1170">INDEX('Campaign Performance'!F:F, MATCH($A1170,'Campaign Performance'!$A:$A, 0))</f>
        <v>0</v>
      </c>
      <c r="AA1170" s="2">
        <f t="array" ref="AA1170">INDEX('Campaign Performance'!G:G, MATCH($A1170,'Campaign Performance'!$A:$A, 0))</f>
        <v>0</v>
      </c>
      <c r="AB1170" s="2">
        <f t="array" ref="AB1170">INDEX('Campaign Performance'!H:H, MATCH($A1170,'Campaign Performance'!$A:$A, 0))</f>
        <v>0</v>
      </c>
      <c r="AC1170" s="5">
        <f t="shared" si="2"/>
        <v>65</v>
      </c>
      <c r="AD1170" s="5">
        <f t="shared" si="3"/>
        <v>12</v>
      </c>
      <c r="AE1170" s="5">
        <f t="shared" si="4"/>
        <v>2192.561976</v>
      </c>
      <c r="AF1170" s="5">
        <f t="shared" si="5"/>
        <v>0</v>
      </c>
      <c r="AG1170" s="5" t="str">
        <f t="shared" si="6"/>
        <v>No kids</v>
      </c>
      <c r="AH1170" s="5" t="str">
        <f t="shared" si="20"/>
        <v>High income</v>
      </c>
      <c r="AI1170" s="5" t="str">
        <f t="shared" si="7"/>
        <v>No</v>
      </c>
      <c r="AJ1170" s="5" t="str">
        <f t="shared" si="8"/>
        <v>No Acceptance</v>
      </c>
      <c r="AK1170" s="5">
        <f t="shared" si="9"/>
        <v>3</v>
      </c>
      <c r="AL1170" s="5">
        <f t="shared" si="10"/>
        <v>0.1111251425</v>
      </c>
      <c r="AM1170" s="5">
        <f t="shared" si="11"/>
        <v>0.4545454545</v>
      </c>
      <c r="AN1170" s="5">
        <f t="shared" si="12"/>
        <v>0.1481481481</v>
      </c>
      <c r="AO1170" s="5">
        <f t="shared" si="13"/>
        <v>0.1428571429</v>
      </c>
      <c r="AP1170" s="5">
        <f t="shared" si="14"/>
        <v>0</v>
      </c>
      <c r="AQ1170" s="5">
        <f t="shared" si="15"/>
        <v>1</v>
      </c>
      <c r="AR1170" s="5">
        <f t="shared" si="16"/>
        <v>0.3006528585</v>
      </c>
      <c r="AS1170" s="5">
        <f t="shared" si="17"/>
        <v>949</v>
      </c>
      <c r="AT1170" s="5">
        <f t="shared" si="18"/>
        <v>0.576596695</v>
      </c>
      <c r="AU1170" s="5" t="str">
        <f t="shared" si="19"/>
        <v>Mid</v>
      </c>
      <c r="AV1170" s="5"/>
      <c r="AW1170" s="5"/>
      <c r="AX1170" s="5"/>
      <c r="AY1170" s="5"/>
      <c r="AZ1170" s="5"/>
    </row>
    <row r="1171" ht="14.25" customHeight="1">
      <c r="A1171" s="5">
        <v>2410.0</v>
      </c>
      <c r="B1171" s="5">
        <v>1969.0</v>
      </c>
      <c r="C1171" s="5" t="s">
        <v>46</v>
      </c>
      <c r="D1171" s="5" t="s">
        <v>47</v>
      </c>
      <c r="E1171" s="5">
        <v>81657.0</v>
      </c>
      <c r="F1171" s="2">
        <f t="shared" si="1"/>
        <v>81657</v>
      </c>
      <c r="G1171" s="5">
        <v>0.0</v>
      </c>
      <c r="H1171" s="5">
        <v>0.0</v>
      </c>
      <c r="I1171" s="5" t="s">
        <v>206</v>
      </c>
      <c r="J1171" s="2">
        <f t="array" ref="J1171">INDEX('Purchase Behaviour'!B:B,MATCH(A1171,'Purchase Behaviour'!A:A, 0))</f>
        <v>419.4722154</v>
      </c>
      <c r="K1171" s="2">
        <f t="array" ref="K1171">INDEX('Purchase Behaviour'!C:C, MATCH(A1171,'Purchase Behaviour'!A:A, 0))</f>
        <v>522.5357909</v>
      </c>
      <c r="L1171" s="2">
        <f t="array" ref="L1171">INDEX('Purchase Behaviour'!D:D, MATCH($A1171,'Purchase Behaviour'!$A:$A, 0))</f>
        <v>362.2938715</v>
      </c>
      <c r="M1171" s="2">
        <f t="array" ref="M1171">INDEX('Purchase Behaviour'!E:E, MATCH($A1171,'Purchase Behaviour'!$A:$A, 0))</f>
        <v>351.9117503</v>
      </c>
      <c r="N1171" s="2">
        <f t="array" ref="N1171">INDEX('Purchase Behaviour'!F:F, MATCH($A1171,'Purchase Behaviour'!$A:$A, 0))</f>
        <v>272.5743359</v>
      </c>
      <c r="O1171" s="2">
        <f t="array" ref="O1171">INDEX('Purchase Behaviour'!G:G, MATCH($A1171,'Purchase Behaviour'!$A:$A, 0))</f>
        <v>290.0952046</v>
      </c>
      <c r="P1171" s="2">
        <f t="array" ref="P1171">INDEX('Purchase Behaviour'!H:H, MATCH($A1171,'Purchase Behaviour'!$A:$A, 0))</f>
        <v>1</v>
      </c>
      <c r="Q1171" s="2">
        <f t="array" ref="Q1171">INDEX('Purchase Behaviour'!I:I, MATCH($A1171,'Purchase Behaviour'!$A:$A, 0))</f>
        <v>3</v>
      </c>
      <c r="R1171" s="2">
        <f t="array" ref="R1171">INDEX('Purchase Behaviour'!J:J, MATCH($A1171,'Purchase Behaviour'!$A:$A, 0))</f>
        <v>4</v>
      </c>
      <c r="S1171" s="2">
        <f t="array" ref="S1171">INDEX('Purchase Behaviour'!K:K, MATCH($A1171,'Purchase Behaviour'!$A:$A, 0))</f>
        <v>8</v>
      </c>
      <c r="T1171" s="2">
        <f t="array" ref="T1171">INDEX('Purchase Behaviour'!L:L, MATCH($A1171,'Purchase Behaviour'!$A:$A, 0))</f>
        <v>1</v>
      </c>
      <c r="U1171" s="2">
        <f t="array" ref="U1171">INDEX('Purchase Behaviour'!M:M, MATCH($A1171,'Purchase Behaviour'!$A:$A, 0))</f>
        <v>69</v>
      </c>
      <c r="V1171" s="2">
        <f t="array" ref="V1171">INDEX('Campaign Performance'!B:B, MATCH(A1171,'Campaign Performance'!A:A, 0))</f>
        <v>0</v>
      </c>
      <c r="W1171" s="2">
        <f t="array" ref="W1171">INDEX('Campaign Performance'!C:C, MATCH($A1171,'Campaign Performance'!$A:$A, 0))</f>
        <v>0</v>
      </c>
      <c r="X1171" s="2">
        <f t="array" ref="X1171">INDEX('Campaign Performance'!D:D, MATCH($A1171,'Campaign Performance'!$A:$A, 0))</f>
        <v>0</v>
      </c>
      <c r="Y1171" s="2">
        <f t="array" ref="Y1171">INDEX('Campaign Performance'!E:E, MATCH($A1171,'Campaign Performance'!$A:$A, 0))</f>
        <v>0</v>
      </c>
      <c r="Z1171" s="2">
        <f t="array" ref="Z1171">INDEX('Campaign Performance'!F:F, MATCH($A1171,'Campaign Performance'!$A:$A, 0))</f>
        <v>0</v>
      </c>
      <c r="AA1171" s="2">
        <f t="array" ref="AA1171">INDEX('Campaign Performance'!G:G, MATCH($A1171,'Campaign Performance'!$A:$A, 0))</f>
        <v>0</v>
      </c>
      <c r="AB1171" s="2">
        <f t="array" ref="AB1171">INDEX('Campaign Performance'!H:H, MATCH($A1171,'Campaign Performance'!$A:$A, 0))</f>
        <v>0</v>
      </c>
      <c r="AC1171" s="5">
        <f t="shared" si="2"/>
        <v>56</v>
      </c>
      <c r="AD1171" s="5">
        <f t="shared" si="3"/>
        <v>11</v>
      </c>
      <c r="AE1171" s="5">
        <f t="shared" si="4"/>
        <v>2218.883169</v>
      </c>
      <c r="AF1171" s="5">
        <f t="shared" si="5"/>
        <v>0</v>
      </c>
      <c r="AG1171" s="5" t="str">
        <f t="shared" si="6"/>
        <v>No kids</v>
      </c>
      <c r="AH1171" s="5" t="str">
        <f t="shared" si="20"/>
        <v>High income</v>
      </c>
      <c r="AI1171" s="5" t="str">
        <f t="shared" si="7"/>
        <v>No</v>
      </c>
      <c r="AJ1171" s="5" t="str">
        <f t="shared" si="8"/>
        <v>No Acceptance</v>
      </c>
      <c r="AK1171" s="5">
        <f t="shared" si="9"/>
        <v>3</v>
      </c>
      <c r="AL1171" s="5">
        <f t="shared" si="10"/>
        <v>0.1124591738</v>
      </c>
      <c r="AM1171" s="5">
        <f t="shared" si="11"/>
        <v>0.303030303</v>
      </c>
      <c r="AN1171" s="5">
        <f t="shared" si="12"/>
        <v>0.1111111111</v>
      </c>
      <c r="AO1171" s="5">
        <f t="shared" si="13"/>
        <v>0.1428571429</v>
      </c>
      <c r="AP1171" s="5">
        <f t="shared" si="14"/>
        <v>0</v>
      </c>
      <c r="AQ1171" s="5">
        <f t="shared" si="15"/>
        <v>1</v>
      </c>
      <c r="AR1171" s="5">
        <f t="shared" si="16"/>
        <v>0.2499762653</v>
      </c>
      <c r="AS1171" s="5">
        <f t="shared" si="17"/>
        <v>1317</v>
      </c>
      <c r="AT1171" s="5">
        <f t="shared" si="18"/>
        <v>0.4122376061</v>
      </c>
      <c r="AU1171" s="5" t="str">
        <f t="shared" si="19"/>
        <v>Low</v>
      </c>
      <c r="AV1171" s="5"/>
      <c r="AW1171" s="5"/>
      <c r="AX1171" s="5"/>
      <c r="AY1171" s="5"/>
      <c r="AZ1171" s="5"/>
    </row>
    <row r="1172" ht="14.25" customHeight="1">
      <c r="A1172" s="5">
        <v>193.0</v>
      </c>
      <c r="B1172" s="5">
        <v>1996.0</v>
      </c>
      <c r="C1172" s="5" t="s">
        <v>64</v>
      </c>
      <c r="D1172" s="5" t="s">
        <v>54</v>
      </c>
      <c r="E1172" s="5">
        <v>14421.0</v>
      </c>
      <c r="F1172" s="2">
        <f t="shared" si="1"/>
        <v>14421</v>
      </c>
      <c r="G1172" s="5">
        <v>0.0</v>
      </c>
      <c r="H1172" s="5">
        <v>0.0</v>
      </c>
      <c r="I1172" s="5" t="s">
        <v>467</v>
      </c>
      <c r="J1172" s="2">
        <f t="array" ref="J1172">INDEX('Purchase Behaviour'!B:B,MATCH(A1172,'Purchase Behaviour'!A:A, 0))</f>
        <v>84.14190624</v>
      </c>
      <c r="K1172" s="2">
        <f t="array" ref="K1172">INDEX('Purchase Behaviour'!C:C, MATCH(A1172,'Purchase Behaviour'!A:A, 0))</f>
        <v>68.91918078</v>
      </c>
      <c r="L1172" s="2">
        <f t="array" ref="L1172">INDEX('Purchase Behaviour'!D:D, MATCH($A1172,'Purchase Behaviour'!$A:$A, 0))</f>
        <v>112.2471785</v>
      </c>
      <c r="M1172" s="2">
        <f t="array" ref="M1172">INDEX('Purchase Behaviour'!E:E, MATCH($A1172,'Purchase Behaviour'!$A:$A, 0))</f>
        <v>54.06114868</v>
      </c>
      <c r="N1172" s="2">
        <f t="array" ref="N1172">INDEX('Purchase Behaviour'!F:F, MATCH($A1172,'Purchase Behaviour'!$A:$A, 0))</f>
        <v>85.81563389</v>
      </c>
      <c r="O1172" s="2">
        <f t="array" ref="O1172">INDEX('Purchase Behaviour'!G:G, MATCH($A1172,'Purchase Behaviour'!$A:$A, 0))</f>
        <v>77.53599288</v>
      </c>
      <c r="P1172" s="2">
        <f t="array" ref="P1172">INDEX('Purchase Behaviour'!H:H, MATCH($A1172,'Purchase Behaviour'!$A:$A, 0))</f>
        <v>1</v>
      </c>
      <c r="Q1172" s="2">
        <f t="array" ref="Q1172">INDEX('Purchase Behaviour'!I:I, MATCH($A1172,'Purchase Behaviour'!$A:$A, 0))</f>
        <v>1</v>
      </c>
      <c r="R1172" s="2">
        <f t="array" ref="R1172">INDEX('Purchase Behaviour'!J:J, MATCH($A1172,'Purchase Behaviour'!$A:$A, 0))</f>
        <v>0</v>
      </c>
      <c r="S1172" s="2">
        <f t="array" ref="S1172">INDEX('Purchase Behaviour'!K:K, MATCH($A1172,'Purchase Behaviour'!$A:$A, 0))</f>
        <v>2</v>
      </c>
      <c r="T1172" s="2">
        <f t="array" ref="T1172">INDEX('Purchase Behaviour'!L:L, MATCH($A1172,'Purchase Behaviour'!$A:$A, 0))</f>
        <v>5</v>
      </c>
      <c r="U1172" s="2">
        <f t="array" ref="U1172">INDEX('Purchase Behaviour'!M:M, MATCH($A1172,'Purchase Behaviour'!$A:$A, 0))</f>
        <v>81</v>
      </c>
      <c r="V1172" s="2">
        <f t="array" ref="V1172">INDEX('Campaign Performance'!B:B, MATCH(A1172,'Campaign Performance'!A:A, 0))</f>
        <v>1</v>
      </c>
      <c r="W1172" s="2">
        <f t="array" ref="W1172">INDEX('Campaign Performance'!C:C, MATCH($A1172,'Campaign Performance'!$A:$A, 0))</f>
        <v>0</v>
      </c>
      <c r="X1172" s="2">
        <f t="array" ref="X1172">INDEX('Campaign Performance'!D:D, MATCH($A1172,'Campaign Performance'!$A:$A, 0))</f>
        <v>0</v>
      </c>
      <c r="Y1172" s="2">
        <f t="array" ref="Y1172">INDEX('Campaign Performance'!E:E, MATCH($A1172,'Campaign Performance'!$A:$A, 0))</f>
        <v>0</v>
      </c>
      <c r="Z1172" s="2">
        <f t="array" ref="Z1172">INDEX('Campaign Performance'!F:F, MATCH($A1172,'Campaign Performance'!$A:$A, 0))</f>
        <v>0</v>
      </c>
      <c r="AA1172" s="2">
        <f t="array" ref="AA1172">INDEX('Campaign Performance'!G:G, MATCH($A1172,'Campaign Performance'!$A:$A, 0))</f>
        <v>1</v>
      </c>
      <c r="AB1172" s="2">
        <f t="array" ref="AB1172">INDEX('Campaign Performance'!H:H, MATCH($A1172,'Campaign Performance'!$A:$A, 0))</f>
        <v>0</v>
      </c>
      <c r="AC1172" s="5">
        <f t="shared" si="2"/>
        <v>29</v>
      </c>
      <c r="AD1172" s="5">
        <f t="shared" si="3"/>
        <v>11</v>
      </c>
      <c r="AE1172" s="5">
        <f t="shared" si="4"/>
        <v>482.721041</v>
      </c>
      <c r="AF1172" s="5">
        <f t="shared" si="5"/>
        <v>1</v>
      </c>
      <c r="AG1172" s="5" t="str">
        <f t="shared" si="6"/>
        <v>No kids</v>
      </c>
      <c r="AH1172" s="5" t="str">
        <f t="shared" si="20"/>
        <v>Low income</v>
      </c>
      <c r="AI1172" s="5" t="str">
        <f t="shared" si="7"/>
        <v>No</v>
      </c>
      <c r="AJ1172" s="5" t="str">
        <f t="shared" si="8"/>
        <v>Low Acceptance</v>
      </c>
      <c r="AK1172" s="5">
        <f t="shared" si="9"/>
        <v>1</v>
      </c>
      <c r="AL1172" s="5">
        <f t="shared" si="10"/>
        <v>0.02446564569</v>
      </c>
      <c r="AM1172" s="5">
        <f t="shared" si="11"/>
        <v>0.1818181818</v>
      </c>
      <c r="AN1172" s="5">
        <f t="shared" si="12"/>
        <v>0.03703703704</v>
      </c>
      <c r="AO1172" s="5">
        <f t="shared" si="13"/>
        <v>0</v>
      </c>
      <c r="AP1172" s="5">
        <f t="shared" si="14"/>
        <v>0.25</v>
      </c>
      <c r="AQ1172" s="5">
        <f t="shared" si="15"/>
        <v>0</v>
      </c>
      <c r="AR1172" s="5">
        <f t="shared" si="16"/>
        <v>0.09121742152</v>
      </c>
      <c r="AS1172" s="5">
        <f t="shared" si="17"/>
        <v>2117</v>
      </c>
      <c r="AT1172" s="5">
        <f t="shared" si="18"/>
        <v>0.05493523895</v>
      </c>
      <c r="AU1172" s="5" t="str">
        <f t="shared" si="19"/>
        <v>Low</v>
      </c>
      <c r="AV1172" s="5"/>
      <c r="AW1172" s="5"/>
      <c r="AX1172" s="5"/>
      <c r="AY1172" s="5"/>
      <c r="AZ1172" s="5"/>
    </row>
    <row r="1173" ht="14.25" customHeight="1">
      <c r="A1173" s="5">
        <v>3363.0</v>
      </c>
      <c r="B1173" s="5">
        <v>1974.0</v>
      </c>
      <c r="C1173" s="5" t="s">
        <v>70</v>
      </c>
      <c r="D1173" s="5" t="s">
        <v>54</v>
      </c>
      <c r="E1173" s="5">
        <v>20130.0</v>
      </c>
      <c r="F1173" s="2">
        <f t="shared" si="1"/>
        <v>20130</v>
      </c>
      <c r="G1173" s="5">
        <v>0.0</v>
      </c>
      <c r="H1173" s="5">
        <v>0.0</v>
      </c>
      <c r="I1173" s="5" t="s">
        <v>290</v>
      </c>
      <c r="J1173" s="2">
        <f t="array" ref="J1173">INDEX('Purchase Behaviour'!B:B,MATCH(A1173,'Purchase Behaviour'!A:A, 0))</f>
        <v>93.56609784</v>
      </c>
      <c r="K1173" s="2">
        <f t="array" ref="K1173">INDEX('Purchase Behaviour'!C:C, MATCH(A1173,'Purchase Behaviour'!A:A, 0))</f>
        <v>82.89751959</v>
      </c>
      <c r="L1173" s="2">
        <f t="array" ref="L1173">INDEX('Purchase Behaviour'!D:D, MATCH($A1173,'Purchase Behaviour'!$A:$A, 0))</f>
        <v>114.8176009</v>
      </c>
      <c r="M1173" s="2">
        <f t="array" ref="M1173">INDEX('Purchase Behaviour'!E:E, MATCH($A1173,'Purchase Behaviour'!$A:$A, 0))</f>
        <v>113.0475137</v>
      </c>
      <c r="N1173" s="2">
        <f t="array" ref="N1173">INDEX('Purchase Behaviour'!F:F, MATCH($A1173,'Purchase Behaviour'!$A:$A, 0))</f>
        <v>102.5466809</v>
      </c>
      <c r="O1173" s="2">
        <f t="array" ref="O1173">INDEX('Purchase Behaviour'!G:G, MATCH($A1173,'Purchase Behaviour'!$A:$A, 0))</f>
        <v>109.440047</v>
      </c>
      <c r="P1173" s="2">
        <f t="array" ref="P1173">INDEX('Purchase Behaviour'!H:H, MATCH($A1173,'Purchase Behaviour'!$A:$A, 0))</f>
        <v>1</v>
      </c>
      <c r="Q1173" s="2">
        <f t="array" ref="Q1173">INDEX('Purchase Behaviour'!I:I, MATCH($A1173,'Purchase Behaviour'!$A:$A, 0))</f>
        <v>1</v>
      </c>
      <c r="R1173" s="2">
        <f t="array" ref="R1173">INDEX('Purchase Behaviour'!J:J, MATCH($A1173,'Purchase Behaviour'!$A:$A, 0))</f>
        <v>0</v>
      </c>
      <c r="S1173" s="2">
        <f t="array" ref="S1173">INDEX('Purchase Behaviour'!K:K, MATCH($A1173,'Purchase Behaviour'!$A:$A, 0))</f>
        <v>3</v>
      </c>
      <c r="T1173" s="2">
        <f t="array" ref="T1173">INDEX('Purchase Behaviour'!L:L, MATCH($A1173,'Purchase Behaviour'!$A:$A, 0))</f>
        <v>8</v>
      </c>
      <c r="U1173" s="2">
        <f t="array" ref="U1173">INDEX('Purchase Behaviour'!M:M, MATCH($A1173,'Purchase Behaviour'!$A:$A, 0))</f>
        <v>99</v>
      </c>
      <c r="V1173" s="2">
        <f t="array" ref="V1173">INDEX('Campaign Performance'!B:B, MATCH(A1173,'Campaign Performance'!A:A, 0))</f>
        <v>0</v>
      </c>
      <c r="W1173" s="2">
        <f t="array" ref="W1173">INDEX('Campaign Performance'!C:C, MATCH($A1173,'Campaign Performance'!$A:$A, 0))</f>
        <v>0</v>
      </c>
      <c r="X1173" s="2">
        <f t="array" ref="X1173">INDEX('Campaign Performance'!D:D, MATCH($A1173,'Campaign Performance'!$A:$A, 0))</f>
        <v>0</v>
      </c>
      <c r="Y1173" s="2">
        <f t="array" ref="Y1173">INDEX('Campaign Performance'!E:E, MATCH($A1173,'Campaign Performance'!$A:$A, 0))</f>
        <v>0</v>
      </c>
      <c r="Z1173" s="2">
        <f t="array" ref="Z1173">INDEX('Campaign Performance'!F:F, MATCH($A1173,'Campaign Performance'!$A:$A, 0))</f>
        <v>0</v>
      </c>
      <c r="AA1173" s="2">
        <f t="array" ref="AA1173">INDEX('Campaign Performance'!G:G, MATCH($A1173,'Campaign Performance'!$A:$A, 0))</f>
        <v>1</v>
      </c>
      <c r="AB1173" s="2">
        <f t="array" ref="AB1173">INDEX('Campaign Performance'!H:H, MATCH($A1173,'Campaign Performance'!$A:$A, 0))</f>
        <v>0</v>
      </c>
      <c r="AC1173" s="5">
        <f t="shared" si="2"/>
        <v>51</v>
      </c>
      <c r="AD1173" s="5">
        <f t="shared" si="3"/>
        <v>11</v>
      </c>
      <c r="AE1173" s="5">
        <f t="shared" si="4"/>
        <v>616.31546</v>
      </c>
      <c r="AF1173" s="5">
        <f t="shared" si="5"/>
        <v>0</v>
      </c>
      <c r="AG1173" s="5" t="str">
        <f t="shared" si="6"/>
        <v>No kids</v>
      </c>
      <c r="AH1173" s="5" t="str">
        <f t="shared" si="20"/>
        <v>Low income</v>
      </c>
      <c r="AI1173" s="5" t="str">
        <f t="shared" si="7"/>
        <v>No</v>
      </c>
      <c r="AJ1173" s="5" t="str">
        <f t="shared" si="8"/>
        <v>No Acceptance</v>
      </c>
      <c r="AK1173" s="5">
        <f t="shared" si="9"/>
        <v>1</v>
      </c>
      <c r="AL1173" s="5">
        <f t="shared" si="10"/>
        <v>0.03123658262</v>
      </c>
      <c r="AM1173" s="5">
        <f t="shared" si="11"/>
        <v>0</v>
      </c>
      <c r="AN1173" s="5">
        <f t="shared" si="12"/>
        <v>0.03703703704</v>
      </c>
      <c r="AO1173" s="5">
        <f t="shared" si="13"/>
        <v>0</v>
      </c>
      <c r="AP1173" s="5">
        <f t="shared" si="14"/>
        <v>0</v>
      </c>
      <c r="AQ1173" s="5">
        <f t="shared" si="15"/>
        <v>0</v>
      </c>
      <c r="AR1173" s="5">
        <f t="shared" si="16"/>
        <v>0.01336470121</v>
      </c>
      <c r="AS1173" s="5">
        <f t="shared" si="17"/>
        <v>2240</v>
      </c>
      <c r="AT1173" s="5">
        <f t="shared" si="18"/>
        <v>0</v>
      </c>
      <c r="AU1173" s="5" t="str">
        <f t="shared" si="19"/>
        <v>Low</v>
      </c>
      <c r="AV1173" s="5"/>
      <c r="AW1173" s="5"/>
      <c r="AX1173" s="5"/>
      <c r="AY1173" s="5"/>
      <c r="AZ1173" s="5"/>
    </row>
    <row r="1174" ht="14.25" customHeight="1">
      <c r="A1174" s="5">
        <v>8278.0</v>
      </c>
      <c r="B1174" s="5">
        <v>1990.0</v>
      </c>
      <c r="C1174" s="5" t="s">
        <v>53</v>
      </c>
      <c r="D1174" s="5" t="s">
        <v>54</v>
      </c>
      <c r="E1174" s="5">
        <v>74214.0</v>
      </c>
      <c r="F1174" s="2">
        <f t="shared" si="1"/>
        <v>74214</v>
      </c>
      <c r="G1174" s="5">
        <v>0.0</v>
      </c>
      <c r="H1174" s="5">
        <v>1.0</v>
      </c>
      <c r="I1174" s="5" t="s">
        <v>605</v>
      </c>
      <c r="J1174" s="2">
        <f t="array" ref="J1174">INDEX('Purchase Behaviour'!B:B,MATCH(A1174,'Purchase Behaviour'!A:A, 0))</f>
        <v>359.2557661</v>
      </c>
      <c r="K1174" s="2">
        <f t="array" ref="K1174">INDEX('Purchase Behaviour'!C:C, MATCH(A1174,'Purchase Behaviour'!A:A, 0))</f>
        <v>168.6139038</v>
      </c>
      <c r="L1174" s="2">
        <f t="array" ref="L1174">INDEX('Purchase Behaviour'!D:D, MATCH($A1174,'Purchase Behaviour'!$A:$A, 0))</f>
        <v>364.6973787</v>
      </c>
      <c r="M1174" s="2">
        <f t="array" ref="M1174">INDEX('Purchase Behaviour'!E:E, MATCH($A1174,'Purchase Behaviour'!$A:$A, 0))</f>
        <v>324.5928456</v>
      </c>
      <c r="N1174" s="2">
        <f t="array" ref="N1174">INDEX('Purchase Behaviour'!F:F, MATCH($A1174,'Purchase Behaviour'!$A:$A, 0))</f>
        <v>576.2711058</v>
      </c>
      <c r="O1174" s="2">
        <f t="array" ref="O1174">INDEX('Purchase Behaviour'!G:G, MATCH($A1174,'Purchase Behaviour'!$A:$A, 0))</f>
        <v>427.0844099</v>
      </c>
      <c r="P1174" s="2">
        <f t="array" ref="P1174">INDEX('Purchase Behaviour'!H:H, MATCH($A1174,'Purchase Behaviour'!$A:$A, 0))</f>
        <v>1</v>
      </c>
      <c r="Q1174" s="2">
        <f t="array" ref="Q1174">INDEX('Purchase Behaviour'!I:I, MATCH($A1174,'Purchase Behaviour'!$A:$A, 0))</f>
        <v>8</v>
      </c>
      <c r="R1174" s="2">
        <f t="array" ref="R1174">INDEX('Purchase Behaviour'!J:J, MATCH($A1174,'Purchase Behaviour'!$A:$A, 0))</f>
        <v>2</v>
      </c>
      <c r="S1174" s="2">
        <f t="array" ref="S1174">INDEX('Purchase Behaviour'!K:K, MATCH($A1174,'Purchase Behaviour'!$A:$A, 0))</f>
        <v>5</v>
      </c>
      <c r="T1174" s="2">
        <f t="array" ref="T1174">INDEX('Purchase Behaviour'!L:L, MATCH($A1174,'Purchase Behaviour'!$A:$A, 0))</f>
        <v>5</v>
      </c>
      <c r="U1174" s="2">
        <f t="array" ref="U1174">INDEX('Purchase Behaviour'!M:M, MATCH($A1174,'Purchase Behaviour'!$A:$A, 0))</f>
        <v>3</v>
      </c>
      <c r="V1174" s="2">
        <f t="array" ref="V1174">INDEX('Campaign Performance'!B:B, MATCH(A1174,'Campaign Performance'!A:A, 0))</f>
        <v>0</v>
      </c>
      <c r="W1174" s="2">
        <f t="array" ref="W1174">INDEX('Campaign Performance'!C:C, MATCH($A1174,'Campaign Performance'!$A:$A, 0))</f>
        <v>0</v>
      </c>
      <c r="X1174" s="2">
        <f t="array" ref="X1174">INDEX('Campaign Performance'!D:D, MATCH($A1174,'Campaign Performance'!$A:$A, 0))</f>
        <v>0</v>
      </c>
      <c r="Y1174" s="2">
        <f t="array" ref="Y1174">INDEX('Campaign Performance'!E:E, MATCH($A1174,'Campaign Performance'!$A:$A, 0))</f>
        <v>0</v>
      </c>
      <c r="Z1174" s="2">
        <f t="array" ref="Z1174">INDEX('Campaign Performance'!F:F, MATCH($A1174,'Campaign Performance'!$A:$A, 0))</f>
        <v>0</v>
      </c>
      <c r="AA1174" s="2">
        <f t="array" ref="AA1174">INDEX('Campaign Performance'!G:G, MATCH($A1174,'Campaign Performance'!$A:$A, 0))</f>
        <v>0</v>
      </c>
      <c r="AB1174" s="2">
        <f t="array" ref="AB1174">INDEX('Campaign Performance'!H:H, MATCH($A1174,'Campaign Performance'!$A:$A, 0))</f>
        <v>0</v>
      </c>
      <c r="AC1174" s="5">
        <f t="shared" si="2"/>
        <v>35</v>
      </c>
      <c r="AD1174" s="5">
        <f t="shared" si="3"/>
        <v>13</v>
      </c>
      <c r="AE1174" s="5">
        <f t="shared" si="4"/>
        <v>2220.51541</v>
      </c>
      <c r="AF1174" s="5">
        <f t="shared" si="5"/>
        <v>0</v>
      </c>
      <c r="AG1174" s="5" t="str">
        <f t="shared" si="6"/>
        <v>Small family</v>
      </c>
      <c r="AH1174" s="5" t="str">
        <f t="shared" si="20"/>
        <v>High income</v>
      </c>
      <c r="AI1174" s="5" t="str">
        <f t="shared" si="7"/>
        <v>No</v>
      </c>
      <c r="AJ1174" s="5" t="str">
        <f t="shared" si="8"/>
        <v>No Acceptance</v>
      </c>
      <c r="AK1174" s="5">
        <f t="shared" si="9"/>
        <v>3</v>
      </c>
      <c r="AL1174" s="5">
        <f t="shared" si="10"/>
        <v>0.1125419003</v>
      </c>
      <c r="AM1174" s="5">
        <f t="shared" si="11"/>
        <v>0.9696969697</v>
      </c>
      <c r="AN1174" s="5">
        <f t="shared" si="12"/>
        <v>0.2962962963</v>
      </c>
      <c r="AO1174" s="5">
        <f t="shared" si="13"/>
        <v>0.07142857143</v>
      </c>
      <c r="AP1174" s="5">
        <f t="shared" si="14"/>
        <v>0</v>
      </c>
      <c r="AQ1174" s="5">
        <f t="shared" si="15"/>
        <v>1</v>
      </c>
      <c r="AR1174" s="5">
        <f t="shared" si="16"/>
        <v>0.4706318676</v>
      </c>
      <c r="AS1174" s="5">
        <f t="shared" si="17"/>
        <v>81</v>
      </c>
      <c r="AT1174" s="5">
        <f t="shared" si="18"/>
        <v>0.9642697633</v>
      </c>
      <c r="AU1174" s="5" t="str">
        <f t="shared" si="19"/>
        <v>High</v>
      </c>
      <c r="AV1174" s="5"/>
      <c r="AW1174" s="5"/>
      <c r="AX1174" s="5"/>
      <c r="AY1174" s="5"/>
      <c r="AZ1174" s="5"/>
    </row>
    <row r="1175" ht="14.25" customHeight="1">
      <c r="A1175" s="5">
        <v>10660.0</v>
      </c>
      <c r="B1175" s="5">
        <v>1960.0</v>
      </c>
      <c r="C1175" s="5" t="s">
        <v>56</v>
      </c>
      <c r="D1175" s="5" t="s">
        <v>54</v>
      </c>
      <c r="E1175" s="5">
        <v>66726.0</v>
      </c>
      <c r="F1175" s="2">
        <f t="shared" si="1"/>
        <v>66726</v>
      </c>
      <c r="G1175" s="5">
        <v>0.0</v>
      </c>
      <c r="H1175" s="5">
        <v>0.0</v>
      </c>
      <c r="I1175" s="5" t="s">
        <v>606</v>
      </c>
      <c r="J1175" s="2">
        <f t="array" ref="J1175">INDEX('Purchase Behaviour'!B:B,MATCH(A1175,'Purchase Behaviour'!A:A, 0))</f>
        <v>339.8680579</v>
      </c>
      <c r="K1175" s="2">
        <f t="array" ref="K1175">INDEX('Purchase Behaviour'!C:C, MATCH(A1175,'Purchase Behaviour'!A:A, 0))</f>
        <v>366.5671104</v>
      </c>
      <c r="L1175" s="2">
        <f t="array" ref="L1175">INDEX('Purchase Behaviour'!D:D, MATCH($A1175,'Purchase Behaviour'!$A:$A, 0))</f>
        <v>214.7483989</v>
      </c>
      <c r="M1175" s="2">
        <f t="array" ref="M1175">INDEX('Purchase Behaviour'!E:E, MATCH($A1175,'Purchase Behaviour'!$A:$A, 0))</f>
        <v>256.9801459</v>
      </c>
      <c r="N1175" s="2">
        <f t="array" ref="N1175">INDEX('Purchase Behaviour'!F:F, MATCH($A1175,'Purchase Behaviour'!$A:$A, 0))</f>
        <v>285.0747083</v>
      </c>
      <c r="O1175" s="2">
        <f t="array" ref="O1175">INDEX('Purchase Behaviour'!G:G, MATCH($A1175,'Purchase Behaviour'!$A:$A, 0))</f>
        <v>358.9649199</v>
      </c>
      <c r="P1175" s="2">
        <f t="array" ref="P1175">INDEX('Purchase Behaviour'!H:H, MATCH($A1175,'Purchase Behaviour'!$A:$A, 0))</f>
        <v>3</v>
      </c>
      <c r="Q1175" s="2">
        <f t="array" ref="Q1175">INDEX('Purchase Behaviour'!I:I, MATCH($A1175,'Purchase Behaviour'!$A:$A, 0))</f>
        <v>8</v>
      </c>
      <c r="R1175" s="2">
        <f t="array" ref="R1175">INDEX('Purchase Behaviour'!J:J, MATCH($A1175,'Purchase Behaviour'!$A:$A, 0))</f>
        <v>2</v>
      </c>
      <c r="S1175" s="2">
        <f t="array" ref="S1175">INDEX('Purchase Behaviour'!K:K, MATCH($A1175,'Purchase Behaviour'!$A:$A, 0))</f>
        <v>4</v>
      </c>
      <c r="T1175" s="2">
        <f t="array" ref="T1175">INDEX('Purchase Behaviour'!L:L, MATCH($A1175,'Purchase Behaviour'!$A:$A, 0))</f>
        <v>7</v>
      </c>
      <c r="U1175" s="2">
        <f t="array" ref="U1175">INDEX('Purchase Behaviour'!M:M, MATCH($A1175,'Purchase Behaviour'!$A:$A, 0))</f>
        <v>61</v>
      </c>
      <c r="V1175" s="2">
        <f t="array" ref="V1175">INDEX('Campaign Performance'!B:B, MATCH(A1175,'Campaign Performance'!A:A, 0))</f>
        <v>0</v>
      </c>
      <c r="W1175" s="2">
        <f t="array" ref="W1175">INDEX('Campaign Performance'!C:C, MATCH($A1175,'Campaign Performance'!$A:$A, 0))</f>
        <v>1</v>
      </c>
      <c r="X1175" s="2">
        <f t="array" ref="X1175">INDEX('Campaign Performance'!D:D, MATCH($A1175,'Campaign Performance'!$A:$A, 0))</f>
        <v>0</v>
      </c>
      <c r="Y1175" s="2">
        <f t="array" ref="Y1175">INDEX('Campaign Performance'!E:E, MATCH($A1175,'Campaign Performance'!$A:$A, 0))</f>
        <v>0</v>
      </c>
      <c r="Z1175" s="2">
        <f t="array" ref="Z1175">INDEX('Campaign Performance'!F:F, MATCH($A1175,'Campaign Performance'!$A:$A, 0))</f>
        <v>0</v>
      </c>
      <c r="AA1175" s="2">
        <f t="array" ref="AA1175">INDEX('Campaign Performance'!G:G, MATCH($A1175,'Campaign Performance'!$A:$A, 0))</f>
        <v>0</v>
      </c>
      <c r="AB1175" s="2">
        <f t="array" ref="AB1175">INDEX('Campaign Performance'!H:H, MATCH($A1175,'Campaign Performance'!$A:$A, 0))</f>
        <v>0</v>
      </c>
      <c r="AC1175" s="5">
        <f t="shared" si="2"/>
        <v>65</v>
      </c>
      <c r="AD1175" s="5">
        <f t="shared" si="3"/>
        <v>11</v>
      </c>
      <c r="AE1175" s="5">
        <f t="shared" si="4"/>
        <v>1822.203341</v>
      </c>
      <c r="AF1175" s="5">
        <f t="shared" si="5"/>
        <v>1</v>
      </c>
      <c r="AG1175" s="5" t="str">
        <f t="shared" si="6"/>
        <v>No kids</v>
      </c>
      <c r="AH1175" s="5" t="str">
        <f t="shared" si="20"/>
        <v>High income</v>
      </c>
      <c r="AI1175" s="5" t="str">
        <f t="shared" si="7"/>
        <v>No</v>
      </c>
      <c r="AJ1175" s="5" t="str">
        <f t="shared" si="8"/>
        <v>Low Acceptance</v>
      </c>
      <c r="AK1175" s="5">
        <f t="shared" si="9"/>
        <v>3</v>
      </c>
      <c r="AL1175" s="5">
        <f t="shared" si="10"/>
        <v>0.09235433624</v>
      </c>
      <c r="AM1175" s="5">
        <f t="shared" si="11"/>
        <v>0.3838383838</v>
      </c>
      <c r="AN1175" s="5">
        <f t="shared" si="12"/>
        <v>0.2962962963</v>
      </c>
      <c r="AO1175" s="5">
        <f t="shared" si="13"/>
        <v>0.07142857143</v>
      </c>
      <c r="AP1175" s="5">
        <f t="shared" si="14"/>
        <v>0.25</v>
      </c>
      <c r="AQ1175" s="5">
        <f t="shared" si="15"/>
        <v>1</v>
      </c>
      <c r="AR1175" s="5">
        <f t="shared" si="16"/>
        <v>0.3148274008</v>
      </c>
      <c r="AS1175" s="5">
        <f t="shared" si="17"/>
        <v>843</v>
      </c>
      <c r="AT1175" s="5">
        <f t="shared" si="18"/>
        <v>0.6239392586</v>
      </c>
      <c r="AU1175" s="5" t="str">
        <f t="shared" si="19"/>
        <v>Mid</v>
      </c>
      <c r="AV1175" s="5"/>
      <c r="AW1175" s="5"/>
      <c r="AX1175" s="5"/>
      <c r="AY1175" s="5"/>
      <c r="AZ1175" s="5"/>
    </row>
    <row r="1176" ht="14.25" customHeight="1">
      <c r="A1176" s="5">
        <v>8686.0</v>
      </c>
      <c r="B1176" s="5">
        <v>1979.0</v>
      </c>
      <c r="C1176" s="5" t="s">
        <v>64</v>
      </c>
      <c r="D1176" s="5" t="s">
        <v>50</v>
      </c>
      <c r="E1176" s="5">
        <v>23724.0</v>
      </c>
      <c r="F1176" s="2">
        <f t="shared" si="1"/>
        <v>23724</v>
      </c>
      <c r="G1176" s="5">
        <v>1.0</v>
      </c>
      <c r="H1176" s="5">
        <v>0.0</v>
      </c>
      <c r="I1176" s="5" t="s">
        <v>281</v>
      </c>
      <c r="J1176" s="2">
        <f t="array" ref="J1176">INDEX('Purchase Behaviour'!B:B,MATCH(A1176,'Purchase Behaviour'!A:A, 0))</f>
        <v>97.72523543</v>
      </c>
      <c r="K1176" s="2">
        <f t="array" ref="K1176">INDEX('Purchase Behaviour'!C:C, MATCH(A1176,'Purchase Behaviour'!A:A, 0))</f>
        <v>95.30280817</v>
      </c>
      <c r="L1176" s="2">
        <f t="array" ref="L1176">INDEX('Purchase Behaviour'!D:D, MATCH($A1176,'Purchase Behaviour'!$A:$A, 0))</f>
        <v>74.72699682</v>
      </c>
      <c r="M1176" s="2">
        <f t="array" ref="M1176">INDEX('Purchase Behaviour'!E:E, MATCH($A1176,'Purchase Behaviour'!$A:$A, 0))</f>
        <v>114.4304755</v>
      </c>
      <c r="N1176" s="2">
        <f t="array" ref="N1176">INDEX('Purchase Behaviour'!F:F, MATCH($A1176,'Purchase Behaviour'!$A:$A, 0))</f>
        <v>119.5322477</v>
      </c>
      <c r="O1176" s="2">
        <f t="array" ref="O1176">INDEX('Purchase Behaviour'!G:G, MATCH($A1176,'Purchase Behaviour'!$A:$A, 0))</f>
        <v>129.0843587</v>
      </c>
      <c r="P1176" s="2">
        <f t="array" ref="P1176">INDEX('Purchase Behaviour'!H:H, MATCH($A1176,'Purchase Behaviour'!$A:$A, 0))</f>
        <v>2</v>
      </c>
      <c r="Q1176" s="2">
        <f t="array" ref="Q1176">INDEX('Purchase Behaviour'!I:I, MATCH($A1176,'Purchase Behaviour'!$A:$A, 0))</f>
        <v>2</v>
      </c>
      <c r="R1176" s="2">
        <f t="array" ref="R1176">INDEX('Purchase Behaviour'!J:J, MATCH($A1176,'Purchase Behaviour'!$A:$A, 0))</f>
        <v>0</v>
      </c>
      <c r="S1176" s="2">
        <f t="array" ref="S1176">INDEX('Purchase Behaviour'!K:K, MATCH($A1176,'Purchase Behaviour'!$A:$A, 0))</f>
        <v>3</v>
      </c>
      <c r="T1176" s="2">
        <f t="array" ref="T1176">INDEX('Purchase Behaviour'!L:L, MATCH($A1176,'Purchase Behaviour'!$A:$A, 0))</f>
        <v>8</v>
      </c>
      <c r="U1176" s="2">
        <f t="array" ref="U1176">INDEX('Purchase Behaviour'!M:M, MATCH($A1176,'Purchase Behaviour'!$A:$A, 0))</f>
        <v>65</v>
      </c>
      <c r="V1176" s="2">
        <f t="array" ref="V1176">INDEX('Campaign Performance'!B:B, MATCH(A1176,'Campaign Performance'!A:A, 0))</f>
        <v>0</v>
      </c>
      <c r="W1176" s="2">
        <f t="array" ref="W1176">INDEX('Campaign Performance'!C:C, MATCH($A1176,'Campaign Performance'!$A:$A, 0))</f>
        <v>0</v>
      </c>
      <c r="X1176" s="2">
        <f t="array" ref="X1176">INDEX('Campaign Performance'!D:D, MATCH($A1176,'Campaign Performance'!$A:$A, 0))</f>
        <v>0</v>
      </c>
      <c r="Y1176" s="2">
        <f t="array" ref="Y1176">INDEX('Campaign Performance'!E:E, MATCH($A1176,'Campaign Performance'!$A:$A, 0))</f>
        <v>0</v>
      </c>
      <c r="Z1176" s="2">
        <f t="array" ref="Z1176">INDEX('Campaign Performance'!F:F, MATCH($A1176,'Campaign Performance'!$A:$A, 0))</f>
        <v>0</v>
      </c>
      <c r="AA1176" s="2">
        <f t="array" ref="AA1176">INDEX('Campaign Performance'!G:G, MATCH($A1176,'Campaign Performance'!$A:$A, 0))</f>
        <v>0</v>
      </c>
      <c r="AB1176" s="2">
        <f t="array" ref="AB1176">INDEX('Campaign Performance'!H:H, MATCH($A1176,'Campaign Performance'!$A:$A, 0))</f>
        <v>0</v>
      </c>
      <c r="AC1176" s="5">
        <f t="shared" si="2"/>
        <v>46</v>
      </c>
      <c r="AD1176" s="5">
        <f t="shared" si="3"/>
        <v>12</v>
      </c>
      <c r="AE1176" s="5">
        <f t="shared" si="4"/>
        <v>630.8021223</v>
      </c>
      <c r="AF1176" s="5">
        <f t="shared" si="5"/>
        <v>0</v>
      </c>
      <c r="AG1176" s="5" t="str">
        <f t="shared" si="6"/>
        <v>Small family</v>
      </c>
      <c r="AH1176" s="5" t="str">
        <f t="shared" si="20"/>
        <v>Low income</v>
      </c>
      <c r="AI1176" s="5" t="str">
        <f t="shared" si="7"/>
        <v>No</v>
      </c>
      <c r="AJ1176" s="5" t="str">
        <f t="shared" si="8"/>
        <v>No Acceptance</v>
      </c>
      <c r="AK1176" s="5">
        <f t="shared" si="9"/>
        <v>1</v>
      </c>
      <c r="AL1176" s="5">
        <f t="shared" si="10"/>
        <v>0.03197080698</v>
      </c>
      <c r="AM1176" s="5">
        <f t="shared" si="11"/>
        <v>0.3434343434</v>
      </c>
      <c r="AN1176" s="5">
        <f t="shared" si="12"/>
        <v>0.07407407407</v>
      </c>
      <c r="AO1176" s="5">
        <f t="shared" si="13"/>
        <v>0</v>
      </c>
      <c r="AP1176" s="5">
        <f t="shared" si="14"/>
        <v>0</v>
      </c>
      <c r="AQ1176" s="5">
        <f t="shared" si="15"/>
        <v>0</v>
      </c>
      <c r="AR1176" s="5">
        <f t="shared" si="16"/>
        <v>0.1221341159</v>
      </c>
      <c r="AS1176" s="5">
        <f t="shared" si="17"/>
        <v>2022</v>
      </c>
      <c r="AT1176" s="5">
        <f t="shared" si="18"/>
        <v>0.09736489504</v>
      </c>
      <c r="AU1176" s="5" t="str">
        <f t="shared" si="19"/>
        <v>Low</v>
      </c>
      <c r="AV1176" s="5"/>
      <c r="AW1176" s="5"/>
      <c r="AX1176" s="5"/>
      <c r="AY1176" s="5"/>
      <c r="AZ1176" s="5"/>
    </row>
    <row r="1177" ht="14.25" customHeight="1">
      <c r="A1177" s="5">
        <v>1604.0</v>
      </c>
      <c r="B1177" s="5">
        <v>1960.0</v>
      </c>
      <c r="C1177" s="5" t="s">
        <v>56</v>
      </c>
      <c r="D1177" s="5" t="s">
        <v>54</v>
      </c>
      <c r="E1177" s="5">
        <v>47353.0</v>
      </c>
      <c r="F1177" s="2">
        <f t="shared" si="1"/>
        <v>47353</v>
      </c>
      <c r="G1177" s="5">
        <v>0.0</v>
      </c>
      <c r="H1177" s="5">
        <v>0.0</v>
      </c>
      <c r="I1177" s="5" t="s">
        <v>195</v>
      </c>
      <c r="J1177" s="2">
        <f t="array" ref="J1177">INDEX('Purchase Behaviour'!B:B,MATCH(A1177,'Purchase Behaviour'!A:A, 0))</f>
        <v>176.1159348</v>
      </c>
      <c r="K1177" s="2">
        <f t="array" ref="K1177">INDEX('Purchase Behaviour'!C:C, MATCH(A1177,'Purchase Behaviour'!A:A, 0))</f>
        <v>253.4647697</v>
      </c>
      <c r="L1177" s="2">
        <f t="array" ref="L1177">INDEX('Purchase Behaviour'!D:D, MATCH($A1177,'Purchase Behaviour'!$A:$A, 0))</f>
        <v>151.1551477</v>
      </c>
      <c r="M1177" s="2">
        <f t="array" ref="M1177">INDEX('Purchase Behaviour'!E:E, MATCH($A1177,'Purchase Behaviour'!$A:$A, 0))</f>
        <v>210.6978546</v>
      </c>
      <c r="N1177" s="2">
        <f t="array" ref="N1177">INDEX('Purchase Behaviour'!F:F, MATCH($A1177,'Purchase Behaviour'!$A:$A, 0))</f>
        <v>248.4470913</v>
      </c>
      <c r="O1177" s="2">
        <f t="array" ref="O1177">INDEX('Purchase Behaviour'!G:G, MATCH($A1177,'Purchase Behaviour'!$A:$A, 0))</f>
        <v>207.8231048</v>
      </c>
      <c r="P1177" s="2">
        <f t="array" ref="P1177">INDEX('Purchase Behaviour'!H:H, MATCH($A1177,'Purchase Behaviour'!$A:$A, 0))</f>
        <v>3</v>
      </c>
      <c r="Q1177" s="2">
        <f t="array" ref="Q1177">INDEX('Purchase Behaviour'!I:I, MATCH($A1177,'Purchase Behaviour'!$A:$A, 0))</f>
        <v>2</v>
      </c>
      <c r="R1177" s="2">
        <f t="array" ref="R1177">INDEX('Purchase Behaviour'!J:J, MATCH($A1177,'Purchase Behaviour'!$A:$A, 0))</f>
        <v>2</v>
      </c>
      <c r="S1177" s="2">
        <f t="array" ref="S1177">INDEX('Purchase Behaviour'!K:K, MATCH($A1177,'Purchase Behaviour'!$A:$A, 0))</f>
        <v>6</v>
      </c>
      <c r="T1177" s="2">
        <f t="array" ref="T1177">INDEX('Purchase Behaviour'!L:L, MATCH($A1177,'Purchase Behaviour'!$A:$A, 0))</f>
        <v>5</v>
      </c>
      <c r="U1177" s="2">
        <f t="array" ref="U1177">INDEX('Purchase Behaviour'!M:M, MATCH($A1177,'Purchase Behaviour'!$A:$A, 0))</f>
        <v>93</v>
      </c>
      <c r="V1177" s="2">
        <f t="array" ref="V1177">INDEX('Campaign Performance'!B:B, MATCH(A1177,'Campaign Performance'!A:A, 0))</f>
        <v>0</v>
      </c>
      <c r="W1177" s="2">
        <f t="array" ref="W1177">INDEX('Campaign Performance'!C:C, MATCH($A1177,'Campaign Performance'!$A:$A, 0))</f>
        <v>0</v>
      </c>
      <c r="X1177" s="2">
        <f t="array" ref="X1177">INDEX('Campaign Performance'!D:D, MATCH($A1177,'Campaign Performance'!$A:$A, 0))</f>
        <v>0</v>
      </c>
      <c r="Y1177" s="2">
        <f t="array" ref="Y1177">INDEX('Campaign Performance'!E:E, MATCH($A1177,'Campaign Performance'!$A:$A, 0))</f>
        <v>0</v>
      </c>
      <c r="Z1177" s="2">
        <f t="array" ref="Z1177">INDEX('Campaign Performance'!F:F, MATCH($A1177,'Campaign Performance'!$A:$A, 0))</f>
        <v>0</v>
      </c>
      <c r="AA1177" s="2">
        <f t="array" ref="AA1177">INDEX('Campaign Performance'!G:G, MATCH($A1177,'Campaign Performance'!$A:$A, 0))</f>
        <v>0</v>
      </c>
      <c r="AB1177" s="2">
        <f t="array" ref="AB1177">INDEX('Campaign Performance'!H:H, MATCH($A1177,'Campaign Performance'!$A:$A, 0))</f>
        <v>0</v>
      </c>
      <c r="AC1177" s="5">
        <f t="shared" si="2"/>
        <v>65</v>
      </c>
      <c r="AD1177" s="5">
        <f t="shared" si="3"/>
        <v>12</v>
      </c>
      <c r="AE1177" s="5">
        <f t="shared" si="4"/>
        <v>1247.703903</v>
      </c>
      <c r="AF1177" s="5">
        <f t="shared" si="5"/>
        <v>0</v>
      </c>
      <c r="AG1177" s="5" t="str">
        <f t="shared" si="6"/>
        <v>No kids</v>
      </c>
      <c r="AH1177" s="5" t="str">
        <f t="shared" si="20"/>
        <v>Mid income</v>
      </c>
      <c r="AI1177" s="5" t="str">
        <f t="shared" si="7"/>
        <v>No</v>
      </c>
      <c r="AJ1177" s="5" t="str">
        <f t="shared" si="8"/>
        <v>No Acceptance</v>
      </c>
      <c r="AK1177" s="5">
        <f t="shared" si="9"/>
        <v>2</v>
      </c>
      <c r="AL1177" s="5">
        <f t="shared" si="10"/>
        <v>0.06323710596</v>
      </c>
      <c r="AM1177" s="5">
        <f t="shared" si="11"/>
        <v>0.06060606061</v>
      </c>
      <c r="AN1177" s="5">
        <f t="shared" si="12"/>
        <v>0.07407407407</v>
      </c>
      <c r="AO1177" s="5">
        <f t="shared" si="13"/>
        <v>0.07142857143</v>
      </c>
      <c r="AP1177" s="5">
        <f t="shared" si="14"/>
        <v>0</v>
      </c>
      <c r="AQ1177" s="5">
        <f t="shared" si="15"/>
        <v>0.5</v>
      </c>
      <c r="AR1177" s="5">
        <f t="shared" si="16"/>
        <v>0.1022450629</v>
      </c>
      <c r="AS1177" s="5">
        <f t="shared" si="17"/>
        <v>2079</v>
      </c>
      <c r="AT1177" s="5">
        <f t="shared" si="18"/>
        <v>0.07190710138</v>
      </c>
      <c r="AU1177" s="5" t="str">
        <f t="shared" si="19"/>
        <v>Low</v>
      </c>
      <c r="AV1177" s="5"/>
      <c r="AW1177" s="5"/>
      <c r="AX1177" s="5"/>
      <c r="AY1177" s="5"/>
      <c r="AZ1177" s="5"/>
    </row>
    <row r="1178" ht="14.25" customHeight="1">
      <c r="A1178" s="5">
        <v>5907.0</v>
      </c>
      <c r="B1178" s="5">
        <v>1960.0</v>
      </c>
      <c r="C1178" s="5" t="s">
        <v>56</v>
      </c>
      <c r="D1178" s="5" t="s">
        <v>54</v>
      </c>
      <c r="E1178" s="5">
        <v>33444.0</v>
      </c>
      <c r="F1178" s="2">
        <f t="shared" si="1"/>
        <v>33444</v>
      </c>
      <c r="G1178" s="5">
        <v>0.0</v>
      </c>
      <c r="H1178" s="5">
        <v>0.0</v>
      </c>
      <c r="I1178" s="5" t="s">
        <v>71</v>
      </c>
      <c r="J1178" s="2">
        <f t="array" ref="J1178">INDEX('Purchase Behaviour'!B:B,MATCH(A1178,'Purchase Behaviour'!A:A, 0))</f>
        <v>80.0473485</v>
      </c>
      <c r="K1178" s="2">
        <f t="array" ref="K1178">INDEX('Purchase Behaviour'!C:C, MATCH(A1178,'Purchase Behaviour'!A:A, 0))</f>
        <v>86.15204676</v>
      </c>
      <c r="L1178" s="2">
        <f t="array" ref="L1178">INDEX('Purchase Behaviour'!D:D, MATCH($A1178,'Purchase Behaviour'!$A:$A, 0))</f>
        <v>171.3393223</v>
      </c>
      <c r="M1178" s="2">
        <f t="array" ref="M1178">INDEX('Purchase Behaviour'!E:E, MATCH($A1178,'Purchase Behaviour'!$A:$A, 0))</f>
        <v>189.7108181</v>
      </c>
      <c r="N1178" s="2">
        <f t="array" ref="N1178">INDEX('Purchase Behaviour'!F:F, MATCH($A1178,'Purchase Behaviour'!$A:$A, 0))</f>
        <v>177.4035689</v>
      </c>
      <c r="O1178" s="2">
        <f t="array" ref="O1178">INDEX('Purchase Behaviour'!G:G, MATCH($A1178,'Purchase Behaviour'!$A:$A, 0))</f>
        <v>190.9444822</v>
      </c>
      <c r="P1178" s="2">
        <f t="array" ref="P1178">INDEX('Purchase Behaviour'!H:H, MATCH($A1178,'Purchase Behaviour'!$A:$A, 0))</f>
        <v>1</v>
      </c>
      <c r="Q1178" s="2">
        <f t="array" ref="Q1178">INDEX('Purchase Behaviour'!I:I, MATCH($A1178,'Purchase Behaviour'!$A:$A, 0))</f>
        <v>1</v>
      </c>
      <c r="R1178" s="2">
        <f t="array" ref="R1178">INDEX('Purchase Behaviour'!J:J, MATCH($A1178,'Purchase Behaviour'!$A:$A, 0))</f>
        <v>0</v>
      </c>
      <c r="S1178" s="2">
        <f t="array" ref="S1178">INDEX('Purchase Behaviour'!K:K, MATCH($A1178,'Purchase Behaviour'!$A:$A, 0))</f>
        <v>2</v>
      </c>
      <c r="T1178" s="2">
        <f t="array" ref="T1178">INDEX('Purchase Behaviour'!L:L, MATCH($A1178,'Purchase Behaviour'!$A:$A, 0))</f>
        <v>8</v>
      </c>
      <c r="U1178" s="2">
        <f t="array" ref="U1178">INDEX('Purchase Behaviour'!M:M, MATCH($A1178,'Purchase Behaviour'!$A:$A, 0))</f>
        <v>24</v>
      </c>
      <c r="V1178" s="2">
        <f t="array" ref="V1178">INDEX('Campaign Performance'!B:B, MATCH(A1178,'Campaign Performance'!A:A, 0))</f>
        <v>0</v>
      </c>
      <c r="W1178" s="2">
        <f t="array" ref="W1178">INDEX('Campaign Performance'!C:C, MATCH($A1178,'Campaign Performance'!$A:$A, 0))</f>
        <v>0</v>
      </c>
      <c r="X1178" s="2">
        <f t="array" ref="X1178">INDEX('Campaign Performance'!D:D, MATCH($A1178,'Campaign Performance'!$A:$A, 0))</f>
        <v>0</v>
      </c>
      <c r="Y1178" s="2">
        <f t="array" ref="Y1178">INDEX('Campaign Performance'!E:E, MATCH($A1178,'Campaign Performance'!$A:$A, 0))</f>
        <v>0</v>
      </c>
      <c r="Z1178" s="2">
        <f t="array" ref="Z1178">INDEX('Campaign Performance'!F:F, MATCH($A1178,'Campaign Performance'!$A:$A, 0))</f>
        <v>0</v>
      </c>
      <c r="AA1178" s="2">
        <f t="array" ref="AA1178">INDEX('Campaign Performance'!G:G, MATCH($A1178,'Campaign Performance'!$A:$A, 0))</f>
        <v>0</v>
      </c>
      <c r="AB1178" s="2">
        <f t="array" ref="AB1178">INDEX('Campaign Performance'!H:H, MATCH($A1178,'Campaign Performance'!$A:$A, 0))</f>
        <v>0</v>
      </c>
      <c r="AC1178" s="5">
        <f t="shared" si="2"/>
        <v>65</v>
      </c>
      <c r="AD1178" s="5">
        <f t="shared" si="3"/>
        <v>13</v>
      </c>
      <c r="AE1178" s="5">
        <f t="shared" si="4"/>
        <v>895.5975867</v>
      </c>
      <c r="AF1178" s="5">
        <f t="shared" si="5"/>
        <v>0</v>
      </c>
      <c r="AG1178" s="5" t="str">
        <f t="shared" si="6"/>
        <v>No kids</v>
      </c>
      <c r="AH1178" s="5" t="str">
        <f t="shared" si="20"/>
        <v>Mid income</v>
      </c>
      <c r="AI1178" s="5" t="str">
        <f t="shared" si="7"/>
        <v>No</v>
      </c>
      <c r="AJ1178" s="5" t="str">
        <f t="shared" si="8"/>
        <v>No Acceptance</v>
      </c>
      <c r="AK1178" s="5">
        <f t="shared" si="9"/>
        <v>2</v>
      </c>
      <c r="AL1178" s="5">
        <f t="shared" si="10"/>
        <v>0.045391378</v>
      </c>
      <c r="AM1178" s="5">
        <f t="shared" si="11"/>
        <v>0.7575757576</v>
      </c>
      <c r="AN1178" s="5">
        <f t="shared" si="12"/>
        <v>0.03703703704</v>
      </c>
      <c r="AO1178" s="5">
        <f t="shared" si="13"/>
        <v>0</v>
      </c>
      <c r="AP1178" s="5">
        <f t="shared" si="14"/>
        <v>0</v>
      </c>
      <c r="AQ1178" s="5">
        <f t="shared" si="15"/>
        <v>0.5</v>
      </c>
      <c r="AR1178" s="5">
        <f t="shared" si="16"/>
        <v>0.2941761273</v>
      </c>
      <c r="AS1178" s="5">
        <f t="shared" si="17"/>
        <v>999</v>
      </c>
      <c r="AT1178" s="5">
        <f t="shared" si="18"/>
        <v>0.554265297</v>
      </c>
      <c r="AU1178" s="5" t="str">
        <f t="shared" si="19"/>
        <v>Mid</v>
      </c>
      <c r="AV1178" s="5"/>
      <c r="AW1178" s="5"/>
      <c r="AX1178" s="5"/>
      <c r="AY1178" s="5"/>
      <c r="AZ1178" s="5"/>
    </row>
    <row r="1179" ht="14.25" customHeight="1">
      <c r="A1179" s="5">
        <v>10669.0</v>
      </c>
      <c r="B1179" s="5">
        <v>1981.0</v>
      </c>
      <c r="C1179" s="5" t="s">
        <v>46</v>
      </c>
      <c r="D1179" s="5" t="s">
        <v>54</v>
      </c>
      <c r="E1179" s="5">
        <v>54386.0</v>
      </c>
      <c r="F1179" s="2">
        <f t="shared" si="1"/>
        <v>54386</v>
      </c>
      <c r="G1179" s="5">
        <v>1.0</v>
      </c>
      <c r="H1179" s="5">
        <v>0.0</v>
      </c>
      <c r="I1179" s="5" t="s">
        <v>147</v>
      </c>
      <c r="J1179" s="2">
        <f t="array" ref="J1179">INDEX('Purchase Behaviour'!B:B,MATCH(A1179,'Purchase Behaviour'!A:A, 0))</f>
        <v>236.8716629</v>
      </c>
      <c r="K1179" s="2">
        <f t="array" ref="K1179">INDEX('Purchase Behaviour'!C:C, MATCH(A1179,'Purchase Behaviour'!A:A, 0))</f>
        <v>321.7273963</v>
      </c>
      <c r="L1179" s="2">
        <f t="array" ref="L1179">INDEX('Purchase Behaviour'!D:D, MATCH($A1179,'Purchase Behaviour'!$A:$A, 0))</f>
        <v>288.2191252</v>
      </c>
      <c r="M1179" s="2">
        <f t="array" ref="M1179">INDEX('Purchase Behaviour'!E:E, MATCH($A1179,'Purchase Behaviour'!$A:$A, 0))</f>
        <v>206.983144</v>
      </c>
      <c r="N1179" s="2">
        <f t="array" ref="N1179">INDEX('Purchase Behaviour'!F:F, MATCH($A1179,'Purchase Behaviour'!$A:$A, 0))</f>
        <v>303.0748212</v>
      </c>
      <c r="O1179" s="2">
        <f t="array" ref="O1179">INDEX('Purchase Behaviour'!G:G, MATCH($A1179,'Purchase Behaviour'!$A:$A, 0))</f>
        <v>284.8873104</v>
      </c>
      <c r="P1179" s="2">
        <f t="array" ref="P1179">INDEX('Purchase Behaviour'!H:H, MATCH($A1179,'Purchase Behaviour'!$A:$A, 0))</f>
        <v>2</v>
      </c>
      <c r="Q1179" s="2">
        <f t="array" ref="Q1179">INDEX('Purchase Behaviour'!I:I, MATCH($A1179,'Purchase Behaviour'!$A:$A, 0))</f>
        <v>3</v>
      </c>
      <c r="R1179" s="2">
        <f t="array" ref="R1179">INDEX('Purchase Behaviour'!J:J, MATCH($A1179,'Purchase Behaviour'!$A:$A, 0))</f>
        <v>2</v>
      </c>
      <c r="S1179" s="2">
        <f t="array" ref="S1179">INDEX('Purchase Behaviour'!K:K, MATCH($A1179,'Purchase Behaviour'!$A:$A, 0))</f>
        <v>10</v>
      </c>
      <c r="T1179" s="2">
        <f t="array" ref="T1179">INDEX('Purchase Behaviour'!L:L, MATCH($A1179,'Purchase Behaviour'!$A:$A, 0))</f>
        <v>3</v>
      </c>
      <c r="U1179" s="2">
        <f t="array" ref="U1179">INDEX('Purchase Behaviour'!M:M, MATCH($A1179,'Purchase Behaviour'!$A:$A, 0))</f>
        <v>8</v>
      </c>
      <c r="V1179" s="2">
        <f t="array" ref="V1179">INDEX('Campaign Performance'!B:B, MATCH(A1179,'Campaign Performance'!A:A, 0))</f>
        <v>0</v>
      </c>
      <c r="W1179" s="2">
        <f t="array" ref="W1179">INDEX('Campaign Performance'!C:C, MATCH($A1179,'Campaign Performance'!$A:$A, 0))</f>
        <v>0</v>
      </c>
      <c r="X1179" s="2">
        <f t="array" ref="X1179">INDEX('Campaign Performance'!D:D, MATCH($A1179,'Campaign Performance'!$A:$A, 0))</f>
        <v>0</v>
      </c>
      <c r="Y1179" s="2">
        <f t="array" ref="Y1179">INDEX('Campaign Performance'!E:E, MATCH($A1179,'Campaign Performance'!$A:$A, 0))</f>
        <v>0</v>
      </c>
      <c r="Z1179" s="2">
        <f t="array" ref="Z1179">INDEX('Campaign Performance'!F:F, MATCH($A1179,'Campaign Performance'!$A:$A, 0))</f>
        <v>0</v>
      </c>
      <c r="AA1179" s="2">
        <f t="array" ref="AA1179">INDEX('Campaign Performance'!G:G, MATCH($A1179,'Campaign Performance'!$A:$A, 0))</f>
        <v>0</v>
      </c>
      <c r="AB1179" s="2">
        <f t="array" ref="AB1179">INDEX('Campaign Performance'!H:H, MATCH($A1179,'Campaign Performance'!$A:$A, 0))</f>
        <v>0</v>
      </c>
      <c r="AC1179" s="5">
        <f t="shared" si="2"/>
        <v>44</v>
      </c>
      <c r="AD1179" s="5">
        <f t="shared" si="3"/>
        <v>12</v>
      </c>
      <c r="AE1179" s="5">
        <f t="shared" si="4"/>
        <v>1641.76346</v>
      </c>
      <c r="AF1179" s="5">
        <f t="shared" si="5"/>
        <v>0</v>
      </c>
      <c r="AG1179" s="5" t="str">
        <f t="shared" si="6"/>
        <v>Small family</v>
      </c>
      <c r="AH1179" s="5" t="str">
        <f t="shared" si="20"/>
        <v>High income</v>
      </c>
      <c r="AI1179" s="5" t="str">
        <f t="shared" si="7"/>
        <v>No</v>
      </c>
      <c r="AJ1179" s="5" t="str">
        <f t="shared" si="8"/>
        <v>No Acceptance</v>
      </c>
      <c r="AK1179" s="5">
        <f t="shared" si="9"/>
        <v>3</v>
      </c>
      <c r="AL1179" s="5">
        <f t="shared" si="10"/>
        <v>0.08320914092</v>
      </c>
      <c r="AM1179" s="5">
        <f t="shared" si="11"/>
        <v>0.9191919192</v>
      </c>
      <c r="AN1179" s="5">
        <f t="shared" si="12"/>
        <v>0.1111111111</v>
      </c>
      <c r="AO1179" s="5">
        <f t="shared" si="13"/>
        <v>0.07142857143</v>
      </c>
      <c r="AP1179" s="5">
        <f t="shared" si="14"/>
        <v>0</v>
      </c>
      <c r="AQ1179" s="5">
        <f t="shared" si="15"/>
        <v>1</v>
      </c>
      <c r="AR1179" s="5">
        <f t="shared" si="16"/>
        <v>0.4203693848</v>
      </c>
      <c r="AS1179" s="5">
        <f t="shared" si="17"/>
        <v>262</v>
      </c>
      <c r="AT1179" s="5">
        <f t="shared" si="18"/>
        <v>0.8834301027</v>
      </c>
      <c r="AU1179" s="5" t="str">
        <f t="shared" si="19"/>
        <v>High</v>
      </c>
      <c r="AV1179" s="5"/>
      <c r="AW1179" s="5"/>
      <c r="AX1179" s="5"/>
      <c r="AY1179" s="5"/>
      <c r="AZ1179" s="5"/>
    </row>
    <row r="1180" ht="14.25" customHeight="1">
      <c r="A1180" s="5">
        <v>2918.0</v>
      </c>
      <c r="B1180" s="5">
        <v>1981.0</v>
      </c>
      <c r="C1180" s="5" t="s">
        <v>46</v>
      </c>
      <c r="D1180" s="5" t="s">
        <v>58</v>
      </c>
      <c r="E1180" s="5">
        <v>28510.0</v>
      </c>
      <c r="F1180" s="2">
        <f t="shared" si="1"/>
        <v>28510</v>
      </c>
      <c r="G1180" s="5">
        <v>1.0</v>
      </c>
      <c r="H1180" s="5">
        <v>0.0</v>
      </c>
      <c r="I1180" s="5" t="s">
        <v>362</v>
      </c>
      <c r="J1180" s="2">
        <f t="array" ref="J1180">INDEX('Purchase Behaviour'!B:B,MATCH(A1180,'Purchase Behaviour'!A:A, 0))</f>
        <v>209.4296682</v>
      </c>
      <c r="K1180" s="2">
        <f t="array" ref="K1180">INDEX('Purchase Behaviour'!C:C, MATCH(A1180,'Purchase Behaviour'!A:A, 0))</f>
        <v>196.631453</v>
      </c>
      <c r="L1180" s="2">
        <f t="array" ref="L1180">INDEX('Purchase Behaviour'!D:D, MATCH($A1180,'Purchase Behaviour'!$A:$A, 0))</f>
        <v>132.3892432</v>
      </c>
      <c r="M1180" s="2">
        <f t="array" ref="M1180">INDEX('Purchase Behaviour'!E:E, MATCH($A1180,'Purchase Behaviour'!$A:$A, 0))</f>
        <v>118.1852427</v>
      </c>
      <c r="N1180" s="2">
        <f t="array" ref="N1180">INDEX('Purchase Behaviour'!F:F, MATCH($A1180,'Purchase Behaviour'!$A:$A, 0))</f>
        <v>204.4800572</v>
      </c>
      <c r="O1180" s="2">
        <f t="array" ref="O1180">INDEX('Purchase Behaviour'!G:G, MATCH($A1180,'Purchase Behaviour'!$A:$A, 0))</f>
        <v>160.4955499</v>
      </c>
      <c r="P1180" s="2">
        <f t="array" ref="P1180">INDEX('Purchase Behaviour'!H:H, MATCH($A1180,'Purchase Behaviour'!$A:$A, 0))</f>
        <v>3</v>
      </c>
      <c r="Q1180" s="2">
        <f t="array" ref="Q1180">INDEX('Purchase Behaviour'!I:I, MATCH($A1180,'Purchase Behaviour'!$A:$A, 0))</f>
        <v>2</v>
      </c>
      <c r="R1180" s="2">
        <f t="array" ref="R1180">INDEX('Purchase Behaviour'!J:J, MATCH($A1180,'Purchase Behaviour'!$A:$A, 0))</f>
        <v>0</v>
      </c>
      <c r="S1180" s="2">
        <f t="array" ref="S1180">INDEX('Purchase Behaviour'!K:K, MATCH($A1180,'Purchase Behaviour'!$A:$A, 0))</f>
        <v>4</v>
      </c>
      <c r="T1180" s="2">
        <f t="array" ref="T1180">INDEX('Purchase Behaviour'!L:L, MATCH($A1180,'Purchase Behaviour'!$A:$A, 0))</f>
        <v>5</v>
      </c>
      <c r="U1180" s="2">
        <f t="array" ref="U1180">INDEX('Purchase Behaviour'!M:M, MATCH($A1180,'Purchase Behaviour'!$A:$A, 0))</f>
        <v>72</v>
      </c>
      <c r="V1180" s="2">
        <f t="array" ref="V1180">INDEX('Campaign Performance'!B:B, MATCH(A1180,'Campaign Performance'!A:A, 0))</f>
        <v>0</v>
      </c>
      <c r="W1180" s="2">
        <f t="array" ref="W1180">INDEX('Campaign Performance'!C:C, MATCH($A1180,'Campaign Performance'!$A:$A, 0))</f>
        <v>0</v>
      </c>
      <c r="X1180" s="2">
        <f t="array" ref="X1180">INDEX('Campaign Performance'!D:D, MATCH($A1180,'Campaign Performance'!$A:$A, 0))</f>
        <v>0</v>
      </c>
      <c r="Y1180" s="2">
        <f t="array" ref="Y1180">INDEX('Campaign Performance'!E:E, MATCH($A1180,'Campaign Performance'!$A:$A, 0))</f>
        <v>0</v>
      </c>
      <c r="Z1180" s="2">
        <f t="array" ref="Z1180">INDEX('Campaign Performance'!F:F, MATCH($A1180,'Campaign Performance'!$A:$A, 0))</f>
        <v>0</v>
      </c>
      <c r="AA1180" s="2">
        <f t="array" ref="AA1180">INDEX('Campaign Performance'!G:G, MATCH($A1180,'Campaign Performance'!$A:$A, 0))</f>
        <v>0</v>
      </c>
      <c r="AB1180" s="2">
        <f t="array" ref="AB1180">INDEX('Campaign Performance'!H:H, MATCH($A1180,'Campaign Performance'!$A:$A, 0))</f>
        <v>0</v>
      </c>
      <c r="AC1180" s="5">
        <f t="shared" si="2"/>
        <v>44</v>
      </c>
      <c r="AD1180" s="5">
        <f t="shared" si="3"/>
        <v>12</v>
      </c>
      <c r="AE1180" s="5">
        <f t="shared" si="4"/>
        <v>1021.611214</v>
      </c>
      <c r="AF1180" s="5">
        <f t="shared" si="5"/>
        <v>0</v>
      </c>
      <c r="AG1180" s="5" t="str">
        <f t="shared" si="6"/>
        <v>Small family</v>
      </c>
      <c r="AH1180" s="5" t="str">
        <f t="shared" si="20"/>
        <v>Low income</v>
      </c>
      <c r="AI1180" s="5" t="str">
        <f t="shared" si="7"/>
        <v>No</v>
      </c>
      <c r="AJ1180" s="5" t="str">
        <f t="shared" si="8"/>
        <v>No Acceptance</v>
      </c>
      <c r="AK1180" s="5">
        <f t="shared" si="9"/>
        <v>1</v>
      </c>
      <c r="AL1180" s="5">
        <f t="shared" si="10"/>
        <v>0.05177809932</v>
      </c>
      <c r="AM1180" s="5">
        <f t="shared" si="11"/>
        <v>0.2727272727</v>
      </c>
      <c r="AN1180" s="5">
        <f t="shared" si="12"/>
        <v>0.07407407407</v>
      </c>
      <c r="AO1180" s="5">
        <f t="shared" si="13"/>
        <v>0</v>
      </c>
      <c r="AP1180" s="5">
        <f t="shared" si="14"/>
        <v>0</v>
      </c>
      <c r="AQ1180" s="5">
        <f t="shared" si="15"/>
        <v>0</v>
      </c>
      <c r="AR1180" s="5">
        <f t="shared" si="16"/>
        <v>0.1058738178</v>
      </c>
      <c r="AS1180" s="5">
        <f t="shared" si="17"/>
        <v>2068</v>
      </c>
      <c r="AT1180" s="5">
        <f t="shared" si="18"/>
        <v>0.07682000893</v>
      </c>
      <c r="AU1180" s="5" t="str">
        <f t="shared" si="19"/>
        <v>Low</v>
      </c>
      <c r="AV1180" s="5"/>
      <c r="AW1180" s="5"/>
      <c r="AX1180" s="5"/>
      <c r="AY1180" s="5"/>
      <c r="AZ1180" s="5"/>
    </row>
    <row r="1181" ht="14.25" customHeight="1">
      <c r="A1181" s="5">
        <v>5735.0</v>
      </c>
      <c r="B1181" s="5">
        <v>1991.0</v>
      </c>
      <c r="C1181" s="5" t="s">
        <v>56</v>
      </c>
      <c r="D1181" s="5" t="s">
        <v>47</v>
      </c>
      <c r="E1181" s="5">
        <v>90638.0</v>
      </c>
      <c r="F1181" s="2">
        <f t="shared" si="1"/>
        <v>90638</v>
      </c>
      <c r="G1181" s="5">
        <v>0.0</v>
      </c>
      <c r="H1181" s="5">
        <v>0.0</v>
      </c>
      <c r="I1181" s="5" t="s">
        <v>607</v>
      </c>
      <c r="J1181" s="2">
        <f t="array" ref="J1181">INDEX('Purchase Behaviour'!B:B,MATCH(A1181,'Purchase Behaviour'!A:A, 0))</f>
        <v>409.5286742</v>
      </c>
      <c r="K1181" s="2">
        <f t="array" ref="K1181">INDEX('Purchase Behaviour'!C:C, MATCH(A1181,'Purchase Behaviour'!A:A, 0))</f>
        <v>157.6491284</v>
      </c>
      <c r="L1181" s="2">
        <f t="array" ref="L1181">INDEX('Purchase Behaviour'!D:D, MATCH($A1181,'Purchase Behaviour'!$A:$A, 0))</f>
        <v>328.8468357</v>
      </c>
      <c r="M1181" s="2">
        <f t="array" ref="M1181">INDEX('Purchase Behaviour'!E:E, MATCH($A1181,'Purchase Behaviour'!$A:$A, 0))</f>
        <v>319.1974311</v>
      </c>
      <c r="N1181" s="2">
        <f t="array" ref="N1181">INDEX('Purchase Behaviour'!F:F, MATCH($A1181,'Purchase Behaviour'!$A:$A, 0))</f>
        <v>413.3822864</v>
      </c>
      <c r="O1181" s="2">
        <f t="array" ref="O1181">INDEX('Purchase Behaviour'!G:G, MATCH($A1181,'Purchase Behaviour'!$A:$A, 0))</f>
        <v>519.5374014</v>
      </c>
      <c r="P1181" s="2">
        <f t="array" ref="P1181">INDEX('Purchase Behaviour'!H:H, MATCH($A1181,'Purchase Behaviour'!$A:$A, 0))</f>
        <v>1</v>
      </c>
      <c r="Q1181" s="2">
        <f t="array" ref="Q1181">INDEX('Purchase Behaviour'!I:I, MATCH($A1181,'Purchase Behaviour'!$A:$A, 0))</f>
        <v>3</v>
      </c>
      <c r="R1181" s="2">
        <f t="array" ref="R1181">INDEX('Purchase Behaviour'!J:J, MATCH($A1181,'Purchase Behaviour'!$A:$A, 0))</f>
        <v>4</v>
      </c>
      <c r="S1181" s="2">
        <f t="array" ref="S1181">INDEX('Purchase Behaviour'!K:K, MATCH($A1181,'Purchase Behaviour'!$A:$A, 0))</f>
        <v>10</v>
      </c>
      <c r="T1181" s="2">
        <f t="array" ref="T1181">INDEX('Purchase Behaviour'!L:L, MATCH($A1181,'Purchase Behaviour'!$A:$A, 0))</f>
        <v>1</v>
      </c>
      <c r="U1181" s="2">
        <f t="array" ref="U1181">INDEX('Purchase Behaviour'!M:M, MATCH($A1181,'Purchase Behaviour'!$A:$A, 0))</f>
        <v>29</v>
      </c>
      <c r="V1181" s="2">
        <f t="array" ref="V1181">INDEX('Campaign Performance'!B:B, MATCH(A1181,'Campaign Performance'!A:A, 0))</f>
        <v>0</v>
      </c>
      <c r="W1181" s="2">
        <f t="array" ref="W1181">INDEX('Campaign Performance'!C:C, MATCH($A1181,'Campaign Performance'!$A:$A, 0))</f>
        <v>0</v>
      </c>
      <c r="X1181" s="2">
        <f t="array" ref="X1181">INDEX('Campaign Performance'!D:D, MATCH($A1181,'Campaign Performance'!$A:$A, 0))</f>
        <v>1</v>
      </c>
      <c r="Y1181" s="2">
        <f t="array" ref="Y1181">INDEX('Campaign Performance'!E:E, MATCH($A1181,'Campaign Performance'!$A:$A, 0))</f>
        <v>0</v>
      </c>
      <c r="Z1181" s="2">
        <f t="array" ref="Z1181">INDEX('Campaign Performance'!F:F, MATCH($A1181,'Campaign Performance'!$A:$A, 0))</f>
        <v>0</v>
      </c>
      <c r="AA1181" s="2">
        <f t="array" ref="AA1181">INDEX('Campaign Performance'!G:G, MATCH($A1181,'Campaign Performance'!$A:$A, 0))</f>
        <v>0</v>
      </c>
      <c r="AB1181" s="2">
        <f t="array" ref="AB1181">INDEX('Campaign Performance'!H:H, MATCH($A1181,'Campaign Performance'!$A:$A, 0))</f>
        <v>0</v>
      </c>
      <c r="AC1181" s="5">
        <f t="shared" si="2"/>
        <v>34</v>
      </c>
      <c r="AD1181" s="5">
        <f t="shared" si="3"/>
        <v>11</v>
      </c>
      <c r="AE1181" s="5">
        <f t="shared" si="4"/>
        <v>2148.141757</v>
      </c>
      <c r="AF1181" s="5">
        <f t="shared" si="5"/>
        <v>1</v>
      </c>
      <c r="AG1181" s="5" t="str">
        <f t="shared" si="6"/>
        <v>No kids</v>
      </c>
      <c r="AH1181" s="5" t="str">
        <f t="shared" si="20"/>
        <v>High income</v>
      </c>
      <c r="AI1181" s="5" t="str">
        <f t="shared" si="7"/>
        <v>No</v>
      </c>
      <c r="AJ1181" s="5" t="str">
        <f t="shared" si="8"/>
        <v>Low Acceptance</v>
      </c>
      <c r="AK1181" s="5">
        <f t="shared" si="9"/>
        <v>3</v>
      </c>
      <c r="AL1181" s="5">
        <f t="shared" si="10"/>
        <v>0.1088738022</v>
      </c>
      <c r="AM1181" s="5">
        <f t="shared" si="11"/>
        <v>0.7070707071</v>
      </c>
      <c r="AN1181" s="5">
        <f t="shared" si="12"/>
        <v>0.1111111111</v>
      </c>
      <c r="AO1181" s="5">
        <f t="shared" si="13"/>
        <v>0.1428571429</v>
      </c>
      <c r="AP1181" s="5">
        <f t="shared" si="14"/>
        <v>0.25</v>
      </c>
      <c r="AQ1181" s="5">
        <f t="shared" si="15"/>
        <v>1</v>
      </c>
      <c r="AR1181" s="5">
        <f t="shared" si="16"/>
        <v>0.3952920436</v>
      </c>
      <c r="AS1181" s="5">
        <f t="shared" si="17"/>
        <v>355</v>
      </c>
      <c r="AT1181" s="5">
        <f t="shared" si="18"/>
        <v>0.8418937025</v>
      </c>
      <c r="AU1181" s="5" t="str">
        <f t="shared" si="19"/>
        <v>High</v>
      </c>
      <c r="AV1181" s="5"/>
      <c r="AW1181" s="5"/>
      <c r="AX1181" s="5"/>
      <c r="AY1181" s="5"/>
      <c r="AZ1181" s="5"/>
    </row>
    <row r="1182" ht="14.25" customHeight="1">
      <c r="A1182" s="5">
        <v>359.0</v>
      </c>
      <c r="B1182" s="5">
        <v>1960.0</v>
      </c>
      <c r="C1182" s="5" t="s">
        <v>46</v>
      </c>
      <c r="D1182" s="5" t="s">
        <v>50</v>
      </c>
      <c r="E1182" s="5">
        <v>48070.0</v>
      </c>
      <c r="F1182" s="2">
        <f t="shared" si="1"/>
        <v>48070</v>
      </c>
      <c r="G1182" s="5">
        <v>0.0</v>
      </c>
      <c r="H1182" s="5">
        <v>0.0</v>
      </c>
      <c r="I1182" s="5" t="s">
        <v>288</v>
      </c>
      <c r="J1182" s="2">
        <f t="array" ref="J1182">INDEX('Purchase Behaviour'!B:B,MATCH(A1182,'Purchase Behaviour'!A:A, 0))</f>
        <v>286.7793235</v>
      </c>
      <c r="K1182" s="2">
        <f t="array" ref="K1182">INDEX('Purchase Behaviour'!C:C, MATCH(A1182,'Purchase Behaviour'!A:A, 0))</f>
        <v>340.4205345</v>
      </c>
      <c r="L1182" s="2">
        <f t="array" ref="L1182">INDEX('Purchase Behaviour'!D:D, MATCH($A1182,'Purchase Behaviour'!$A:$A, 0))</f>
        <v>298.5664399</v>
      </c>
      <c r="M1182" s="2">
        <f t="array" ref="M1182">INDEX('Purchase Behaviour'!E:E, MATCH($A1182,'Purchase Behaviour'!$A:$A, 0))</f>
        <v>134.292626</v>
      </c>
      <c r="N1182" s="2">
        <f t="array" ref="N1182">INDEX('Purchase Behaviour'!F:F, MATCH($A1182,'Purchase Behaviour'!$A:$A, 0))</f>
        <v>305.824646</v>
      </c>
      <c r="O1182" s="2">
        <f t="array" ref="O1182">INDEX('Purchase Behaviour'!G:G, MATCH($A1182,'Purchase Behaviour'!$A:$A, 0))</f>
        <v>357.5915096</v>
      </c>
      <c r="P1182" s="2">
        <f t="array" ref="P1182">INDEX('Purchase Behaviour'!H:H, MATCH($A1182,'Purchase Behaviour'!$A:$A, 0))</f>
        <v>3</v>
      </c>
      <c r="Q1182" s="2">
        <f t="array" ref="Q1182">INDEX('Purchase Behaviour'!I:I, MATCH($A1182,'Purchase Behaviour'!$A:$A, 0))</f>
        <v>8</v>
      </c>
      <c r="R1182" s="2">
        <f t="array" ref="R1182">INDEX('Purchase Behaviour'!J:J, MATCH($A1182,'Purchase Behaviour'!$A:$A, 0))</f>
        <v>2</v>
      </c>
      <c r="S1182" s="2">
        <f t="array" ref="S1182">INDEX('Purchase Behaviour'!K:K, MATCH($A1182,'Purchase Behaviour'!$A:$A, 0))</f>
        <v>6</v>
      </c>
      <c r="T1182" s="2">
        <f t="array" ref="T1182">INDEX('Purchase Behaviour'!L:L, MATCH($A1182,'Purchase Behaviour'!$A:$A, 0))</f>
        <v>7</v>
      </c>
      <c r="U1182" s="2">
        <f t="array" ref="U1182">INDEX('Purchase Behaviour'!M:M, MATCH($A1182,'Purchase Behaviour'!$A:$A, 0))</f>
        <v>33</v>
      </c>
      <c r="V1182" s="2">
        <f t="array" ref="V1182">INDEX('Campaign Performance'!B:B, MATCH(A1182,'Campaign Performance'!A:A, 0))</f>
        <v>0</v>
      </c>
      <c r="W1182" s="2">
        <f t="array" ref="W1182">INDEX('Campaign Performance'!C:C, MATCH($A1182,'Campaign Performance'!$A:$A, 0))</f>
        <v>0</v>
      </c>
      <c r="X1182" s="2">
        <f t="array" ref="X1182">INDEX('Campaign Performance'!D:D, MATCH($A1182,'Campaign Performance'!$A:$A, 0))</f>
        <v>0</v>
      </c>
      <c r="Y1182" s="2">
        <f t="array" ref="Y1182">INDEX('Campaign Performance'!E:E, MATCH($A1182,'Campaign Performance'!$A:$A, 0))</f>
        <v>0</v>
      </c>
      <c r="Z1182" s="2">
        <f t="array" ref="Z1182">INDEX('Campaign Performance'!F:F, MATCH($A1182,'Campaign Performance'!$A:$A, 0))</f>
        <v>0</v>
      </c>
      <c r="AA1182" s="2">
        <f t="array" ref="AA1182">INDEX('Campaign Performance'!G:G, MATCH($A1182,'Campaign Performance'!$A:$A, 0))</f>
        <v>0</v>
      </c>
      <c r="AB1182" s="2">
        <f t="array" ref="AB1182">INDEX('Campaign Performance'!H:H, MATCH($A1182,'Campaign Performance'!$A:$A, 0))</f>
        <v>0</v>
      </c>
      <c r="AC1182" s="5">
        <f t="shared" si="2"/>
        <v>65</v>
      </c>
      <c r="AD1182" s="5">
        <f t="shared" si="3"/>
        <v>12</v>
      </c>
      <c r="AE1182" s="5">
        <f t="shared" si="4"/>
        <v>1723.47508</v>
      </c>
      <c r="AF1182" s="5">
        <f t="shared" si="5"/>
        <v>0</v>
      </c>
      <c r="AG1182" s="5" t="str">
        <f t="shared" si="6"/>
        <v>No kids</v>
      </c>
      <c r="AH1182" s="5" t="str">
        <f t="shared" si="20"/>
        <v>Mid income</v>
      </c>
      <c r="AI1182" s="5" t="str">
        <f t="shared" si="7"/>
        <v>No</v>
      </c>
      <c r="AJ1182" s="5" t="str">
        <f t="shared" si="8"/>
        <v>No Acceptance</v>
      </c>
      <c r="AK1182" s="5">
        <f t="shared" si="9"/>
        <v>2</v>
      </c>
      <c r="AL1182" s="5">
        <f t="shared" si="10"/>
        <v>0.08735051319</v>
      </c>
      <c r="AM1182" s="5">
        <f t="shared" si="11"/>
        <v>0.6666666667</v>
      </c>
      <c r="AN1182" s="5">
        <f t="shared" si="12"/>
        <v>0.2962962963</v>
      </c>
      <c r="AO1182" s="5">
        <f t="shared" si="13"/>
        <v>0.07142857143</v>
      </c>
      <c r="AP1182" s="5">
        <f t="shared" si="14"/>
        <v>0</v>
      </c>
      <c r="AQ1182" s="5">
        <f t="shared" si="15"/>
        <v>0.5</v>
      </c>
      <c r="AR1182" s="5">
        <f t="shared" si="16"/>
        <v>0.3234249299</v>
      </c>
      <c r="AS1182" s="5">
        <f t="shared" si="17"/>
        <v>763</v>
      </c>
      <c r="AT1182" s="5">
        <f t="shared" si="18"/>
        <v>0.6596694953</v>
      </c>
      <c r="AU1182" s="5" t="str">
        <f t="shared" si="19"/>
        <v>Mid</v>
      </c>
      <c r="AV1182" s="5"/>
      <c r="AW1182" s="5"/>
      <c r="AX1182" s="5"/>
      <c r="AY1182" s="5"/>
      <c r="AZ1182" s="5"/>
    </row>
    <row r="1183" ht="14.25" customHeight="1">
      <c r="A1183" s="5">
        <v>8387.0</v>
      </c>
      <c r="B1183" s="5">
        <v>1960.0</v>
      </c>
      <c r="C1183" s="5" t="s">
        <v>46</v>
      </c>
      <c r="D1183" s="5" t="s">
        <v>54</v>
      </c>
      <c r="E1183" s="5">
        <v>43140.0</v>
      </c>
      <c r="F1183" s="2">
        <f t="shared" si="1"/>
        <v>43140</v>
      </c>
      <c r="G1183" s="5">
        <v>0.0</v>
      </c>
      <c r="H1183" s="5">
        <v>1.0</v>
      </c>
      <c r="I1183" s="5" t="s">
        <v>237</v>
      </c>
      <c r="J1183" s="2">
        <f t="array" ref="J1183">INDEX('Purchase Behaviour'!B:B,MATCH(A1183,'Purchase Behaviour'!A:A, 0))</f>
        <v>317.6465365</v>
      </c>
      <c r="K1183" s="2">
        <f t="array" ref="K1183">INDEX('Purchase Behaviour'!C:C, MATCH(A1183,'Purchase Behaviour'!A:A, 0))</f>
        <v>126.3064658</v>
      </c>
      <c r="L1183" s="2">
        <f t="array" ref="L1183">INDEX('Purchase Behaviour'!D:D, MATCH($A1183,'Purchase Behaviour'!$A:$A, 0))</f>
        <v>193.7994276</v>
      </c>
      <c r="M1183" s="2">
        <f t="array" ref="M1183">INDEX('Purchase Behaviour'!E:E, MATCH($A1183,'Purchase Behaviour'!$A:$A, 0))</f>
        <v>269.8996069</v>
      </c>
      <c r="N1183" s="2">
        <f t="array" ref="N1183">INDEX('Purchase Behaviour'!F:F, MATCH($A1183,'Purchase Behaviour'!$A:$A, 0))</f>
        <v>129.90782</v>
      </c>
      <c r="O1183" s="2">
        <f t="array" ref="O1183">INDEX('Purchase Behaviour'!G:G, MATCH($A1183,'Purchase Behaviour'!$A:$A, 0))</f>
        <v>92.48282507</v>
      </c>
      <c r="P1183" s="2">
        <f t="array" ref="P1183">INDEX('Purchase Behaviour'!H:H, MATCH($A1183,'Purchase Behaviour'!$A:$A, 0))</f>
        <v>1</v>
      </c>
      <c r="Q1183" s="2">
        <f t="array" ref="Q1183">INDEX('Purchase Behaviour'!I:I, MATCH($A1183,'Purchase Behaviour'!$A:$A, 0))</f>
        <v>4</v>
      </c>
      <c r="R1183" s="2">
        <f t="array" ref="R1183">INDEX('Purchase Behaviour'!J:J, MATCH($A1183,'Purchase Behaviour'!$A:$A, 0))</f>
        <v>1</v>
      </c>
      <c r="S1183" s="2">
        <f t="array" ref="S1183">INDEX('Purchase Behaviour'!K:K, MATCH($A1183,'Purchase Behaviour'!$A:$A, 0))</f>
        <v>5</v>
      </c>
      <c r="T1183" s="2">
        <f t="array" ref="T1183">INDEX('Purchase Behaviour'!L:L, MATCH($A1183,'Purchase Behaviour'!$A:$A, 0))</f>
        <v>6</v>
      </c>
      <c r="U1183" s="2">
        <f t="array" ref="U1183">INDEX('Purchase Behaviour'!M:M, MATCH($A1183,'Purchase Behaviour'!$A:$A, 0))</f>
        <v>68</v>
      </c>
      <c r="V1183" s="2">
        <f t="array" ref="V1183">INDEX('Campaign Performance'!B:B, MATCH(A1183,'Campaign Performance'!A:A, 0))</f>
        <v>0</v>
      </c>
      <c r="W1183" s="2">
        <f t="array" ref="W1183">INDEX('Campaign Performance'!C:C, MATCH($A1183,'Campaign Performance'!$A:$A, 0))</f>
        <v>0</v>
      </c>
      <c r="X1183" s="2">
        <f t="array" ref="X1183">INDEX('Campaign Performance'!D:D, MATCH($A1183,'Campaign Performance'!$A:$A, 0))</f>
        <v>0</v>
      </c>
      <c r="Y1183" s="2">
        <f t="array" ref="Y1183">INDEX('Campaign Performance'!E:E, MATCH($A1183,'Campaign Performance'!$A:$A, 0))</f>
        <v>0</v>
      </c>
      <c r="Z1183" s="2">
        <f t="array" ref="Z1183">INDEX('Campaign Performance'!F:F, MATCH($A1183,'Campaign Performance'!$A:$A, 0))</f>
        <v>0</v>
      </c>
      <c r="AA1183" s="2">
        <f t="array" ref="AA1183">INDEX('Campaign Performance'!G:G, MATCH($A1183,'Campaign Performance'!$A:$A, 0))</f>
        <v>0</v>
      </c>
      <c r="AB1183" s="2">
        <f t="array" ref="AB1183">INDEX('Campaign Performance'!H:H, MATCH($A1183,'Campaign Performance'!$A:$A, 0))</f>
        <v>0</v>
      </c>
      <c r="AC1183" s="5">
        <f t="shared" si="2"/>
        <v>65</v>
      </c>
      <c r="AD1183" s="5">
        <f t="shared" si="3"/>
        <v>12</v>
      </c>
      <c r="AE1183" s="5">
        <f t="shared" si="4"/>
        <v>1130.042682</v>
      </c>
      <c r="AF1183" s="5">
        <f t="shared" si="5"/>
        <v>0</v>
      </c>
      <c r="AG1183" s="5" t="str">
        <f t="shared" si="6"/>
        <v>Small family</v>
      </c>
      <c r="AH1183" s="5" t="str">
        <f t="shared" si="20"/>
        <v>Mid income</v>
      </c>
      <c r="AI1183" s="5" t="str">
        <f t="shared" si="7"/>
        <v>No</v>
      </c>
      <c r="AJ1183" s="5" t="str">
        <f t="shared" si="8"/>
        <v>No Acceptance</v>
      </c>
      <c r="AK1183" s="5">
        <f t="shared" si="9"/>
        <v>2</v>
      </c>
      <c r="AL1183" s="5">
        <f t="shared" si="10"/>
        <v>0.05727370785</v>
      </c>
      <c r="AM1183" s="5">
        <f t="shared" si="11"/>
        <v>0.3131313131</v>
      </c>
      <c r="AN1183" s="5">
        <f t="shared" si="12"/>
        <v>0.1481481481</v>
      </c>
      <c r="AO1183" s="5">
        <f t="shared" si="13"/>
        <v>0.03571428571</v>
      </c>
      <c r="AP1183" s="5">
        <f t="shared" si="14"/>
        <v>0</v>
      </c>
      <c r="AQ1183" s="5">
        <f t="shared" si="15"/>
        <v>0.5</v>
      </c>
      <c r="AR1183" s="5">
        <f t="shared" si="16"/>
        <v>0.1840514717</v>
      </c>
      <c r="AS1183" s="5">
        <f t="shared" si="17"/>
        <v>1774</v>
      </c>
      <c r="AT1183" s="5">
        <f t="shared" si="18"/>
        <v>0.2081286289</v>
      </c>
      <c r="AU1183" s="5" t="str">
        <f t="shared" si="19"/>
        <v>Low</v>
      </c>
      <c r="AV1183" s="5"/>
      <c r="AW1183" s="5"/>
      <c r="AX1183" s="5"/>
      <c r="AY1183" s="5"/>
      <c r="AZ1183" s="5"/>
    </row>
    <row r="1184" ht="14.25" customHeight="1">
      <c r="A1184" s="5">
        <v>1829.0</v>
      </c>
      <c r="B1184" s="5">
        <v>1961.0</v>
      </c>
      <c r="C1184" s="5" t="s">
        <v>53</v>
      </c>
      <c r="D1184" s="5" t="s">
        <v>58</v>
      </c>
      <c r="E1184" s="5">
        <v>54959.0</v>
      </c>
      <c r="F1184" s="2">
        <f t="shared" si="1"/>
        <v>54959</v>
      </c>
      <c r="G1184" s="5">
        <v>0.0</v>
      </c>
      <c r="H1184" s="5">
        <v>0.0</v>
      </c>
      <c r="I1184" s="5" t="s">
        <v>527</v>
      </c>
      <c r="J1184" s="2">
        <f t="array" ref="J1184">INDEX('Purchase Behaviour'!B:B,MATCH(A1184,'Purchase Behaviour'!A:A, 0))</f>
        <v>289.3956114</v>
      </c>
      <c r="K1184" s="2">
        <f t="array" ref="K1184">INDEX('Purchase Behaviour'!C:C, MATCH(A1184,'Purchase Behaviour'!A:A, 0))</f>
        <v>206.1230664</v>
      </c>
      <c r="L1184" s="2">
        <f t="array" ref="L1184">INDEX('Purchase Behaviour'!D:D, MATCH($A1184,'Purchase Behaviour'!$A:$A, 0))</f>
        <v>125.6853958</v>
      </c>
      <c r="M1184" s="2">
        <f t="array" ref="M1184">INDEX('Purchase Behaviour'!E:E, MATCH($A1184,'Purchase Behaviour'!$A:$A, 0))</f>
        <v>366.4423797</v>
      </c>
      <c r="N1184" s="2">
        <f t="array" ref="N1184">INDEX('Purchase Behaviour'!F:F, MATCH($A1184,'Purchase Behaviour'!$A:$A, 0))</f>
        <v>276.8028246</v>
      </c>
      <c r="O1184" s="2">
        <f t="array" ref="O1184">INDEX('Purchase Behaviour'!G:G, MATCH($A1184,'Purchase Behaviour'!$A:$A, 0))</f>
        <v>219.1581624</v>
      </c>
      <c r="P1184" s="2">
        <f t="array" ref="P1184">INDEX('Purchase Behaviour'!H:H, MATCH($A1184,'Purchase Behaviour'!$A:$A, 0))</f>
        <v>3</v>
      </c>
      <c r="Q1184" s="2">
        <f t="array" ref="Q1184">INDEX('Purchase Behaviour'!I:I, MATCH($A1184,'Purchase Behaviour'!$A:$A, 0))</f>
        <v>9</v>
      </c>
      <c r="R1184" s="2">
        <f t="array" ref="R1184">INDEX('Purchase Behaviour'!J:J, MATCH($A1184,'Purchase Behaviour'!$A:$A, 0))</f>
        <v>5</v>
      </c>
      <c r="S1184" s="2">
        <f t="array" ref="S1184">INDEX('Purchase Behaviour'!K:K, MATCH($A1184,'Purchase Behaviour'!$A:$A, 0))</f>
        <v>4</v>
      </c>
      <c r="T1184" s="2">
        <f t="array" ref="T1184">INDEX('Purchase Behaviour'!L:L, MATCH($A1184,'Purchase Behaviour'!$A:$A, 0))</f>
        <v>7</v>
      </c>
      <c r="U1184" s="2">
        <f t="array" ref="U1184">INDEX('Purchase Behaviour'!M:M, MATCH($A1184,'Purchase Behaviour'!$A:$A, 0))</f>
        <v>55</v>
      </c>
      <c r="V1184" s="2">
        <f t="array" ref="V1184">INDEX('Campaign Performance'!B:B, MATCH(A1184,'Campaign Performance'!A:A, 0))</f>
        <v>0</v>
      </c>
      <c r="W1184" s="2">
        <f t="array" ref="W1184">INDEX('Campaign Performance'!C:C, MATCH($A1184,'Campaign Performance'!$A:$A, 0))</f>
        <v>1</v>
      </c>
      <c r="X1184" s="2">
        <f t="array" ref="X1184">INDEX('Campaign Performance'!D:D, MATCH($A1184,'Campaign Performance'!$A:$A, 0))</f>
        <v>0</v>
      </c>
      <c r="Y1184" s="2">
        <f t="array" ref="Y1184">INDEX('Campaign Performance'!E:E, MATCH($A1184,'Campaign Performance'!$A:$A, 0))</f>
        <v>0</v>
      </c>
      <c r="Z1184" s="2">
        <f t="array" ref="Z1184">INDEX('Campaign Performance'!F:F, MATCH($A1184,'Campaign Performance'!$A:$A, 0))</f>
        <v>0</v>
      </c>
      <c r="AA1184" s="2">
        <f t="array" ref="AA1184">INDEX('Campaign Performance'!G:G, MATCH($A1184,'Campaign Performance'!$A:$A, 0))</f>
        <v>0</v>
      </c>
      <c r="AB1184" s="2">
        <f t="array" ref="AB1184">INDEX('Campaign Performance'!H:H, MATCH($A1184,'Campaign Performance'!$A:$A, 0))</f>
        <v>1</v>
      </c>
      <c r="AC1184" s="5">
        <f t="shared" si="2"/>
        <v>64</v>
      </c>
      <c r="AD1184" s="5">
        <f t="shared" si="3"/>
        <v>12</v>
      </c>
      <c r="AE1184" s="5">
        <f t="shared" si="4"/>
        <v>1483.60744</v>
      </c>
      <c r="AF1184" s="5">
        <f t="shared" si="5"/>
        <v>1</v>
      </c>
      <c r="AG1184" s="5" t="str">
        <f t="shared" si="6"/>
        <v>No kids</v>
      </c>
      <c r="AH1184" s="5" t="str">
        <f t="shared" si="20"/>
        <v>High income</v>
      </c>
      <c r="AI1184" s="5" t="str">
        <f t="shared" si="7"/>
        <v>Yes</v>
      </c>
      <c r="AJ1184" s="5" t="str">
        <f t="shared" si="8"/>
        <v>Low Acceptance</v>
      </c>
      <c r="AK1184" s="5">
        <f t="shared" si="9"/>
        <v>3</v>
      </c>
      <c r="AL1184" s="5">
        <f t="shared" si="10"/>
        <v>0.07519335372</v>
      </c>
      <c r="AM1184" s="5">
        <f t="shared" si="11"/>
        <v>0.4444444444</v>
      </c>
      <c r="AN1184" s="5">
        <f t="shared" si="12"/>
        <v>0.3333333333</v>
      </c>
      <c r="AO1184" s="5">
        <f t="shared" si="13"/>
        <v>0.1785714286</v>
      </c>
      <c r="AP1184" s="5">
        <f t="shared" si="14"/>
        <v>0.25</v>
      </c>
      <c r="AQ1184" s="5">
        <f t="shared" si="15"/>
        <v>1</v>
      </c>
      <c r="AR1184" s="5">
        <f t="shared" si="16"/>
        <v>0.3449888146</v>
      </c>
      <c r="AS1184" s="5">
        <f t="shared" si="17"/>
        <v>640</v>
      </c>
      <c r="AT1184" s="5">
        <f t="shared" si="18"/>
        <v>0.7146047343</v>
      </c>
      <c r="AU1184" s="5" t="str">
        <f t="shared" si="19"/>
        <v>Mid</v>
      </c>
      <c r="AV1184" s="5"/>
      <c r="AW1184" s="5"/>
      <c r="AX1184" s="5"/>
      <c r="AY1184" s="5"/>
      <c r="AZ1184" s="5"/>
    </row>
    <row r="1185" ht="14.25" customHeight="1">
      <c r="A1185" s="5">
        <v>3839.0</v>
      </c>
      <c r="B1185" s="5">
        <v>1960.0</v>
      </c>
      <c r="C1185" s="5" t="s">
        <v>64</v>
      </c>
      <c r="D1185" s="5" t="s">
        <v>47</v>
      </c>
      <c r="E1185" s="5">
        <v>15056.0</v>
      </c>
      <c r="F1185" s="2">
        <f t="shared" si="1"/>
        <v>15056</v>
      </c>
      <c r="G1185" s="5">
        <v>0.0</v>
      </c>
      <c r="H1185" s="5">
        <v>0.0</v>
      </c>
      <c r="I1185" s="5" t="s">
        <v>599</v>
      </c>
      <c r="J1185" s="2">
        <f t="array" ref="J1185">INDEX('Purchase Behaviour'!B:B,MATCH(A1185,'Purchase Behaviour'!A:A, 0))</f>
        <v>49.82581336</v>
      </c>
      <c r="K1185" s="2">
        <f t="array" ref="K1185">INDEX('Purchase Behaviour'!C:C, MATCH(A1185,'Purchase Behaviour'!A:A, 0))</f>
        <v>76.06642132</v>
      </c>
      <c r="L1185" s="2">
        <f t="array" ref="L1185">INDEX('Purchase Behaviour'!D:D, MATCH($A1185,'Purchase Behaviour'!$A:$A, 0))</f>
        <v>83.92421791</v>
      </c>
      <c r="M1185" s="2">
        <f t="array" ref="M1185">INDEX('Purchase Behaviour'!E:E, MATCH($A1185,'Purchase Behaviour'!$A:$A, 0))</f>
        <v>79.55594367</v>
      </c>
      <c r="N1185" s="2">
        <f t="array" ref="N1185">INDEX('Purchase Behaviour'!F:F, MATCH($A1185,'Purchase Behaviour'!$A:$A, 0))</f>
        <v>37.02585749</v>
      </c>
      <c r="O1185" s="2">
        <f t="array" ref="O1185">INDEX('Purchase Behaviour'!G:G, MATCH($A1185,'Purchase Behaviour'!$A:$A, 0))</f>
        <v>83.03515806</v>
      </c>
      <c r="P1185" s="2">
        <f t="array" ref="P1185">INDEX('Purchase Behaviour'!H:H, MATCH($A1185,'Purchase Behaviour'!$A:$A, 0))</f>
        <v>5</v>
      </c>
      <c r="Q1185" s="2">
        <f t="array" ref="Q1185">INDEX('Purchase Behaviour'!I:I, MATCH($A1185,'Purchase Behaviour'!$A:$A, 0))</f>
        <v>2</v>
      </c>
      <c r="R1185" s="2">
        <f t="array" ref="R1185">INDEX('Purchase Behaviour'!J:J, MATCH($A1185,'Purchase Behaviour'!$A:$A, 0))</f>
        <v>2</v>
      </c>
      <c r="S1185" s="2">
        <f t="array" ref="S1185">INDEX('Purchase Behaviour'!K:K, MATCH($A1185,'Purchase Behaviour'!$A:$A, 0))</f>
        <v>3</v>
      </c>
      <c r="T1185" s="2">
        <f t="array" ref="T1185">INDEX('Purchase Behaviour'!L:L, MATCH($A1185,'Purchase Behaviour'!$A:$A, 0))</f>
        <v>5</v>
      </c>
      <c r="U1185" s="2">
        <f t="array" ref="U1185">INDEX('Purchase Behaviour'!M:M, MATCH($A1185,'Purchase Behaviour'!$A:$A, 0))</f>
        <v>76</v>
      </c>
      <c r="V1185" s="2">
        <f t="array" ref="V1185">INDEX('Campaign Performance'!B:B, MATCH(A1185,'Campaign Performance'!A:A, 0))</f>
        <v>0</v>
      </c>
      <c r="W1185" s="2">
        <f t="array" ref="W1185">INDEX('Campaign Performance'!C:C, MATCH($A1185,'Campaign Performance'!$A:$A, 0))</f>
        <v>0</v>
      </c>
      <c r="X1185" s="2">
        <f t="array" ref="X1185">INDEX('Campaign Performance'!D:D, MATCH($A1185,'Campaign Performance'!$A:$A, 0))</f>
        <v>0</v>
      </c>
      <c r="Y1185" s="2">
        <f t="array" ref="Y1185">INDEX('Campaign Performance'!E:E, MATCH($A1185,'Campaign Performance'!$A:$A, 0))</f>
        <v>0</v>
      </c>
      <c r="Z1185" s="2">
        <f t="array" ref="Z1185">INDEX('Campaign Performance'!F:F, MATCH($A1185,'Campaign Performance'!$A:$A, 0))</f>
        <v>0</v>
      </c>
      <c r="AA1185" s="2">
        <f t="array" ref="AA1185">INDEX('Campaign Performance'!G:G, MATCH($A1185,'Campaign Performance'!$A:$A, 0))</f>
        <v>0</v>
      </c>
      <c r="AB1185" s="2">
        <f t="array" ref="AB1185">INDEX('Campaign Performance'!H:H, MATCH($A1185,'Campaign Performance'!$A:$A, 0))</f>
        <v>0</v>
      </c>
      <c r="AC1185" s="5">
        <f t="shared" si="2"/>
        <v>65</v>
      </c>
      <c r="AD1185" s="5">
        <f t="shared" si="3"/>
        <v>12</v>
      </c>
      <c r="AE1185" s="5">
        <f t="shared" si="4"/>
        <v>409.4334118</v>
      </c>
      <c r="AF1185" s="5">
        <f t="shared" si="5"/>
        <v>0</v>
      </c>
      <c r="AG1185" s="5" t="str">
        <f t="shared" si="6"/>
        <v>No kids</v>
      </c>
      <c r="AH1185" s="5" t="str">
        <f t="shared" si="20"/>
        <v>Low income</v>
      </c>
      <c r="AI1185" s="5" t="str">
        <f t="shared" si="7"/>
        <v>No</v>
      </c>
      <c r="AJ1185" s="5" t="str">
        <f t="shared" si="8"/>
        <v>No Acceptance</v>
      </c>
      <c r="AK1185" s="5">
        <f t="shared" si="9"/>
        <v>1</v>
      </c>
      <c r="AL1185" s="5">
        <f t="shared" si="10"/>
        <v>0.0207512247</v>
      </c>
      <c r="AM1185" s="5">
        <f t="shared" si="11"/>
        <v>0.2323232323</v>
      </c>
      <c r="AN1185" s="5">
        <f t="shared" si="12"/>
        <v>0.07407407407</v>
      </c>
      <c r="AO1185" s="5">
        <f t="shared" si="13"/>
        <v>0.07142857143</v>
      </c>
      <c r="AP1185" s="5">
        <f t="shared" si="14"/>
        <v>0</v>
      </c>
      <c r="AQ1185" s="5">
        <f t="shared" si="15"/>
        <v>0</v>
      </c>
      <c r="AR1185" s="5">
        <f t="shared" si="16"/>
        <v>0.09313874413</v>
      </c>
      <c r="AS1185" s="5">
        <f t="shared" si="17"/>
        <v>2114</v>
      </c>
      <c r="AT1185" s="5">
        <f t="shared" si="18"/>
        <v>0.05627512282</v>
      </c>
      <c r="AU1185" s="5" t="str">
        <f t="shared" si="19"/>
        <v>Low</v>
      </c>
      <c r="AV1185" s="5"/>
      <c r="AW1185" s="5"/>
      <c r="AX1185" s="5"/>
      <c r="AY1185" s="5"/>
      <c r="AZ1185" s="5"/>
    </row>
    <row r="1186" ht="14.25" customHeight="1">
      <c r="A1186" s="5">
        <v>9392.0</v>
      </c>
      <c r="B1186" s="5">
        <v>1971.0</v>
      </c>
      <c r="C1186" s="5" t="s">
        <v>46</v>
      </c>
      <c r="D1186" s="5" t="s">
        <v>47</v>
      </c>
      <c r="E1186" s="5">
        <v>26954.0</v>
      </c>
      <c r="F1186" s="2">
        <f t="shared" si="1"/>
        <v>26954</v>
      </c>
      <c r="G1186" s="5">
        <v>0.0</v>
      </c>
      <c r="H1186" s="5">
        <v>1.0</v>
      </c>
      <c r="I1186" s="5" t="s">
        <v>148</v>
      </c>
      <c r="J1186" s="2">
        <f t="array" ref="J1186">INDEX('Purchase Behaviour'!B:B,MATCH(A1186,'Purchase Behaviour'!A:A, 0))</f>
        <v>157.6342325</v>
      </c>
      <c r="K1186" s="2">
        <f t="array" ref="K1186">INDEX('Purchase Behaviour'!C:C, MATCH(A1186,'Purchase Behaviour'!A:A, 0))</f>
        <v>114.8005068</v>
      </c>
      <c r="L1186" s="2">
        <f t="array" ref="L1186">INDEX('Purchase Behaviour'!D:D, MATCH($A1186,'Purchase Behaviour'!$A:$A, 0))</f>
        <v>171.8795233</v>
      </c>
      <c r="M1186" s="2">
        <f t="array" ref="M1186">INDEX('Purchase Behaviour'!E:E, MATCH($A1186,'Purchase Behaviour'!$A:$A, 0))</f>
        <v>93.81342291</v>
      </c>
      <c r="N1186" s="2">
        <f t="array" ref="N1186">INDEX('Purchase Behaviour'!F:F, MATCH($A1186,'Purchase Behaviour'!$A:$A, 0))</f>
        <v>182.2376018</v>
      </c>
      <c r="O1186" s="2">
        <f t="array" ref="O1186">INDEX('Purchase Behaviour'!G:G, MATCH($A1186,'Purchase Behaviour'!$A:$A, 0))</f>
        <v>134.4341525</v>
      </c>
      <c r="P1186" s="2">
        <f t="array" ref="P1186">INDEX('Purchase Behaviour'!H:H, MATCH($A1186,'Purchase Behaviour'!$A:$A, 0))</f>
        <v>1</v>
      </c>
      <c r="Q1186" s="2">
        <f t="array" ref="Q1186">INDEX('Purchase Behaviour'!I:I, MATCH($A1186,'Purchase Behaviour'!$A:$A, 0))</f>
        <v>1</v>
      </c>
      <c r="R1186" s="2">
        <f t="array" ref="R1186">INDEX('Purchase Behaviour'!J:J, MATCH($A1186,'Purchase Behaviour'!$A:$A, 0))</f>
        <v>0</v>
      </c>
      <c r="S1186" s="2">
        <f t="array" ref="S1186">INDEX('Purchase Behaviour'!K:K, MATCH($A1186,'Purchase Behaviour'!$A:$A, 0))</f>
        <v>2</v>
      </c>
      <c r="T1186" s="2">
        <f t="array" ref="T1186">INDEX('Purchase Behaviour'!L:L, MATCH($A1186,'Purchase Behaviour'!$A:$A, 0))</f>
        <v>7</v>
      </c>
      <c r="U1186" s="2">
        <f t="array" ref="U1186">INDEX('Purchase Behaviour'!M:M, MATCH($A1186,'Purchase Behaviour'!$A:$A, 0))</f>
        <v>17</v>
      </c>
      <c r="V1186" s="2">
        <f t="array" ref="V1186">INDEX('Campaign Performance'!B:B, MATCH(A1186,'Campaign Performance'!A:A, 0))</f>
        <v>0</v>
      </c>
      <c r="W1186" s="2">
        <f t="array" ref="W1186">INDEX('Campaign Performance'!C:C, MATCH($A1186,'Campaign Performance'!$A:$A, 0))</f>
        <v>0</v>
      </c>
      <c r="X1186" s="2">
        <f t="array" ref="X1186">INDEX('Campaign Performance'!D:D, MATCH($A1186,'Campaign Performance'!$A:$A, 0))</f>
        <v>0</v>
      </c>
      <c r="Y1186" s="2">
        <f t="array" ref="Y1186">INDEX('Campaign Performance'!E:E, MATCH($A1186,'Campaign Performance'!$A:$A, 0))</f>
        <v>0</v>
      </c>
      <c r="Z1186" s="2">
        <f t="array" ref="Z1186">INDEX('Campaign Performance'!F:F, MATCH($A1186,'Campaign Performance'!$A:$A, 0))</f>
        <v>0</v>
      </c>
      <c r="AA1186" s="2">
        <f t="array" ref="AA1186">INDEX('Campaign Performance'!G:G, MATCH($A1186,'Campaign Performance'!$A:$A, 0))</f>
        <v>0</v>
      </c>
      <c r="AB1186" s="2">
        <f t="array" ref="AB1186">INDEX('Campaign Performance'!H:H, MATCH($A1186,'Campaign Performance'!$A:$A, 0))</f>
        <v>0</v>
      </c>
      <c r="AC1186" s="5">
        <f t="shared" si="2"/>
        <v>54</v>
      </c>
      <c r="AD1186" s="5">
        <f t="shared" si="3"/>
        <v>11</v>
      </c>
      <c r="AE1186" s="5">
        <f t="shared" si="4"/>
        <v>854.7994398</v>
      </c>
      <c r="AF1186" s="5">
        <f t="shared" si="5"/>
        <v>0</v>
      </c>
      <c r="AG1186" s="5" t="str">
        <f t="shared" si="6"/>
        <v>Small family</v>
      </c>
      <c r="AH1186" s="5" t="str">
        <f t="shared" si="20"/>
        <v>Low income</v>
      </c>
      <c r="AI1186" s="5" t="str">
        <f t="shared" si="7"/>
        <v>No</v>
      </c>
      <c r="AJ1186" s="5" t="str">
        <f t="shared" si="8"/>
        <v>No Acceptance</v>
      </c>
      <c r="AK1186" s="5">
        <f t="shared" si="9"/>
        <v>1</v>
      </c>
      <c r="AL1186" s="5">
        <f t="shared" si="10"/>
        <v>0.04332361438</v>
      </c>
      <c r="AM1186" s="5">
        <f t="shared" si="11"/>
        <v>0.8282828283</v>
      </c>
      <c r="AN1186" s="5">
        <f t="shared" si="12"/>
        <v>0.03703703704</v>
      </c>
      <c r="AO1186" s="5">
        <f t="shared" si="13"/>
        <v>0</v>
      </c>
      <c r="AP1186" s="5">
        <f t="shared" si="14"/>
        <v>0</v>
      </c>
      <c r="AQ1186" s="5">
        <f t="shared" si="15"/>
        <v>0</v>
      </c>
      <c r="AR1186" s="5">
        <f t="shared" si="16"/>
        <v>0.2648713076</v>
      </c>
      <c r="AS1186" s="5">
        <f t="shared" si="17"/>
        <v>1217</v>
      </c>
      <c r="AT1186" s="5">
        <f t="shared" si="18"/>
        <v>0.456900402</v>
      </c>
      <c r="AU1186" s="5" t="str">
        <f t="shared" si="19"/>
        <v>Low</v>
      </c>
      <c r="AV1186" s="5"/>
      <c r="AW1186" s="5"/>
      <c r="AX1186" s="5"/>
      <c r="AY1186" s="5"/>
      <c r="AZ1186" s="5"/>
    </row>
    <row r="1187" ht="14.25" customHeight="1">
      <c r="A1187" s="5">
        <v>2292.0</v>
      </c>
      <c r="B1187" s="5">
        <v>1985.0</v>
      </c>
      <c r="C1187" s="5" t="s">
        <v>46</v>
      </c>
      <c r="D1187" s="5" t="s">
        <v>47</v>
      </c>
      <c r="E1187" s="5">
        <v>22327.0</v>
      </c>
      <c r="F1187" s="2">
        <f t="shared" si="1"/>
        <v>22327</v>
      </c>
      <c r="G1187" s="5">
        <v>1.0</v>
      </c>
      <c r="H1187" s="5">
        <v>1.0</v>
      </c>
      <c r="I1187" s="5" t="s">
        <v>209</v>
      </c>
      <c r="J1187" s="2">
        <f t="array" ref="J1187">INDEX('Purchase Behaviour'!B:B,MATCH(A1187,'Purchase Behaviour'!A:A, 0))</f>
        <v>89.87098487</v>
      </c>
      <c r="K1187" s="2">
        <f t="array" ref="K1187">INDEX('Purchase Behaviour'!C:C, MATCH(A1187,'Purchase Behaviour'!A:A, 0))</f>
        <v>95.94667499</v>
      </c>
      <c r="L1187" s="2">
        <f t="array" ref="L1187">INDEX('Purchase Behaviour'!D:D, MATCH($A1187,'Purchase Behaviour'!$A:$A, 0))</f>
        <v>140.9956026</v>
      </c>
      <c r="M1187" s="2">
        <f t="array" ref="M1187">INDEX('Purchase Behaviour'!E:E, MATCH($A1187,'Purchase Behaviour'!$A:$A, 0))</f>
        <v>114.9438993</v>
      </c>
      <c r="N1187" s="2">
        <f t="array" ref="N1187">INDEX('Purchase Behaviour'!F:F, MATCH($A1187,'Purchase Behaviour'!$A:$A, 0))</f>
        <v>128.8860807</v>
      </c>
      <c r="O1187" s="2">
        <f t="array" ref="O1187">INDEX('Purchase Behaviour'!G:G, MATCH($A1187,'Purchase Behaviour'!$A:$A, 0))</f>
        <v>143.5727455</v>
      </c>
      <c r="P1187" s="2">
        <f t="array" ref="P1187">INDEX('Purchase Behaviour'!H:H, MATCH($A1187,'Purchase Behaviour'!$A:$A, 0))</f>
        <v>1</v>
      </c>
      <c r="Q1187" s="2">
        <f t="array" ref="Q1187">INDEX('Purchase Behaviour'!I:I, MATCH($A1187,'Purchase Behaviour'!$A:$A, 0))</f>
        <v>1</v>
      </c>
      <c r="R1187" s="2">
        <f t="array" ref="R1187">INDEX('Purchase Behaviour'!J:J, MATCH($A1187,'Purchase Behaviour'!$A:$A, 0))</f>
        <v>0</v>
      </c>
      <c r="S1187" s="2">
        <f t="array" ref="S1187">INDEX('Purchase Behaviour'!K:K, MATCH($A1187,'Purchase Behaviour'!$A:$A, 0))</f>
        <v>3</v>
      </c>
      <c r="T1187" s="2">
        <f t="array" ref="T1187">INDEX('Purchase Behaviour'!L:L, MATCH($A1187,'Purchase Behaviour'!$A:$A, 0))</f>
        <v>5</v>
      </c>
      <c r="U1187" s="2">
        <f t="array" ref="U1187">INDEX('Purchase Behaviour'!M:M, MATCH($A1187,'Purchase Behaviour'!$A:$A, 0))</f>
        <v>94</v>
      </c>
      <c r="V1187" s="2">
        <f t="array" ref="V1187">INDEX('Campaign Performance'!B:B, MATCH(A1187,'Campaign Performance'!A:A, 0))</f>
        <v>0</v>
      </c>
      <c r="W1187" s="2">
        <f t="array" ref="W1187">INDEX('Campaign Performance'!C:C, MATCH($A1187,'Campaign Performance'!$A:$A, 0))</f>
        <v>0</v>
      </c>
      <c r="X1187" s="2">
        <f t="array" ref="X1187">INDEX('Campaign Performance'!D:D, MATCH($A1187,'Campaign Performance'!$A:$A, 0))</f>
        <v>0</v>
      </c>
      <c r="Y1187" s="2">
        <f t="array" ref="Y1187">INDEX('Campaign Performance'!E:E, MATCH($A1187,'Campaign Performance'!$A:$A, 0))</f>
        <v>0</v>
      </c>
      <c r="Z1187" s="2">
        <f t="array" ref="Z1187">INDEX('Campaign Performance'!F:F, MATCH($A1187,'Campaign Performance'!$A:$A, 0))</f>
        <v>0</v>
      </c>
      <c r="AA1187" s="2">
        <f t="array" ref="AA1187">INDEX('Campaign Performance'!G:G, MATCH($A1187,'Campaign Performance'!$A:$A, 0))</f>
        <v>0</v>
      </c>
      <c r="AB1187" s="2">
        <f t="array" ref="AB1187">INDEX('Campaign Performance'!H:H, MATCH($A1187,'Campaign Performance'!$A:$A, 0))</f>
        <v>0</v>
      </c>
      <c r="AC1187" s="5">
        <f t="shared" si="2"/>
        <v>40</v>
      </c>
      <c r="AD1187" s="5">
        <f t="shared" si="3"/>
        <v>12</v>
      </c>
      <c r="AE1187" s="5">
        <f t="shared" si="4"/>
        <v>714.2159879</v>
      </c>
      <c r="AF1187" s="5">
        <f t="shared" si="5"/>
        <v>0</v>
      </c>
      <c r="AG1187" s="5" t="str">
        <f t="shared" si="6"/>
        <v>Large family</v>
      </c>
      <c r="AH1187" s="5" t="str">
        <f t="shared" si="20"/>
        <v>Low income</v>
      </c>
      <c r="AI1187" s="5" t="str">
        <f t="shared" si="7"/>
        <v>No</v>
      </c>
      <c r="AJ1187" s="5" t="str">
        <f t="shared" si="8"/>
        <v>No Acceptance</v>
      </c>
      <c r="AK1187" s="5">
        <f t="shared" si="9"/>
        <v>1</v>
      </c>
      <c r="AL1187" s="5">
        <f t="shared" si="10"/>
        <v>0.03619845382</v>
      </c>
      <c r="AM1187" s="5">
        <f t="shared" si="11"/>
        <v>0.05050505051</v>
      </c>
      <c r="AN1187" s="5">
        <f t="shared" si="12"/>
        <v>0.03703703704</v>
      </c>
      <c r="AO1187" s="5">
        <f t="shared" si="13"/>
        <v>0</v>
      </c>
      <c r="AP1187" s="5">
        <f t="shared" si="14"/>
        <v>0</v>
      </c>
      <c r="AQ1187" s="5">
        <f t="shared" si="15"/>
        <v>0</v>
      </c>
      <c r="AR1187" s="5">
        <f t="shared" si="16"/>
        <v>0.02975668416</v>
      </c>
      <c r="AS1187" s="5">
        <f t="shared" si="17"/>
        <v>2228</v>
      </c>
      <c r="AT1187" s="5">
        <f t="shared" si="18"/>
        <v>0.005359535507</v>
      </c>
      <c r="AU1187" s="5" t="str">
        <f t="shared" si="19"/>
        <v>Low</v>
      </c>
      <c r="AV1187" s="5"/>
      <c r="AW1187" s="5"/>
      <c r="AX1187" s="5"/>
      <c r="AY1187" s="5"/>
      <c r="AZ1187" s="5"/>
    </row>
    <row r="1188" ht="14.25" customHeight="1">
      <c r="A1188" s="5">
        <v>10466.0</v>
      </c>
      <c r="B1188" s="5">
        <v>1965.0</v>
      </c>
      <c r="C1188" s="5" t="s">
        <v>46</v>
      </c>
      <c r="D1188" s="5" t="s">
        <v>54</v>
      </c>
      <c r="E1188" s="5">
        <v>44393.0</v>
      </c>
      <c r="F1188" s="2">
        <f t="shared" si="1"/>
        <v>44393</v>
      </c>
      <c r="G1188" s="5">
        <v>0.0</v>
      </c>
      <c r="H1188" s="5">
        <v>0.0</v>
      </c>
      <c r="I1188" s="5" t="s">
        <v>370</v>
      </c>
      <c r="J1188" s="2">
        <f t="array" ref="J1188">INDEX('Purchase Behaviour'!B:B,MATCH(A1188,'Purchase Behaviour'!A:A, 0))</f>
        <v>176.6652555</v>
      </c>
      <c r="K1188" s="2">
        <f t="array" ref="K1188">INDEX('Purchase Behaviour'!C:C, MATCH(A1188,'Purchase Behaviour'!A:A, 0))</f>
        <v>221.0708143</v>
      </c>
      <c r="L1188" s="2">
        <f t="array" ref="L1188">INDEX('Purchase Behaviour'!D:D, MATCH($A1188,'Purchase Behaviour'!$A:$A, 0))</f>
        <v>197.1607665</v>
      </c>
      <c r="M1188" s="2">
        <f t="array" ref="M1188">INDEX('Purchase Behaviour'!E:E, MATCH($A1188,'Purchase Behaviour'!$A:$A, 0))</f>
        <v>281.5510865</v>
      </c>
      <c r="N1188" s="2">
        <f t="array" ref="N1188">INDEX('Purchase Behaviour'!F:F, MATCH($A1188,'Purchase Behaviour'!$A:$A, 0))</f>
        <v>186.4209557</v>
      </c>
      <c r="O1188" s="2">
        <f t="array" ref="O1188">INDEX('Purchase Behaviour'!G:G, MATCH($A1188,'Purchase Behaviour'!$A:$A, 0))</f>
        <v>215.6691759</v>
      </c>
      <c r="P1188" s="2">
        <f t="array" ref="P1188">INDEX('Purchase Behaviour'!H:H, MATCH($A1188,'Purchase Behaviour'!$A:$A, 0))</f>
        <v>2</v>
      </c>
      <c r="Q1188" s="2">
        <f t="array" ref="Q1188">INDEX('Purchase Behaviour'!I:I, MATCH($A1188,'Purchase Behaviour'!$A:$A, 0))</f>
        <v>1</v>
      </c>
      <c r="R1188" s="2">
        <f t="array" ref="R1188">INDEX('Purchase Behaviour'!J:J, MATCH($A1188,'Purchase Behaviour'!$A:$A, 0))</f>
        <v>0</v>
      </c>
      <c r="S1188" s="2">
        <f t="array" ref="S1188">INDEX('Purchase Behaviour'!K:K, MATCH($A1188,'Purchase Behaviour'!$A:$A, 0))</f>
        <v>4</v>
      </c>
      <c r="T1188" s="2">
        <f t="array" ref="T1188">INDEX('Purchase Behaviour'!L:L, MATCH($A1188,'Purchase Behaviour'!$A:$A, 0))</f>
        <v>4</v>
      </c>
      <c r="U1188" s="2">
        <f t="array" ref="U1188">INDEX('Purchase Behaviour'!M:M, MATCH($A1188,'Purchase Behaviour'!$A:$A, 0))</f>
        <v>86</v>
      </c>
      <c r="V1188" s="2">
        <f t="array" ref="V1188">INDEX('Campaign Performance'!B:B, MATCH(A1188,'Campaign Performance'!A:A, 0))</f>
        <v>0</v>
      </c>
      <c r="W1188" s="2">
        <f t="array" ref="W1188">INDEX('Campaign Performance'!C:C, MATCH($A1188,'Campaign Performance'!$A:$A, 0))</f>
        <v>0</v>
      </c>
      <c r="X1188" s="2">
        <f t="array" ref="X1188">INDEX('Campaign Performance'!D:D, MATCH($A1188,'Campaign Performance'!$A:$A, 0))</f>
        <v>0</v>
      </c>
      <c r="Y1188" s="2">
        <f t="array" ref="Y1188">INDEX('Campaign Performance'!E:E, MATCH($A1188,'Campaign Performance'!$A:$A, 0))</f>
        <v>0</v>
      </c>
      <c r="Z1188" s="2">
        <f t="array" ref="Z1188">INDEX('Campaign Performance'!F:F, MATCH($A1188,'Campaign Performance'!$A:$A, 0))</f>
        <v>0</v>
      </c>
      <c r="AA1188" s="2">
        <f t="array" ref="AA1188">INDEX('Campaign Performance'!G:G, MATCH($A1188,'Campaign Performance'!$A:$A, 0))</f>
        <v>0</v>
      </c>
      <c r="AB1188" s="2">
        <f t="array" ref="AB1188">INDEX('Campaign Performance'!H:H, MATCH($A1188,'Campaign Performance'!$A:$A, 0))</f>
        <v>0</v>
      </c>
      <c r="AC1188" s="5">
        <f t="shared" si="2"/>
        <v>60</v>
      </c>
      <c r="AD1188" s="5">
        <f t="shared" si="3"/>
        <v>12</v>
      </c>
      <c r="AE1188" s="5">
        <f t="shared" si="4"/>
        <v>1278.538054</v>
      </c>
      <c r="AF1188" s="5">
        <f t="shared" si="5"/>
        <v>0</v>
      </c>
      <c r="AG1188" s="5" t="str">
        <f t="shared" si="6"/>
        <v>No kids</v>
      </c>
      <c r="AH1188" s="5" t="str">
        <f t="shared" si="20"/>
        <v>Mid income</v>
      </c>
      <c r="AI1188" s="5" t="str">
        <f t="shared" si="7"/>
        <v>No</v>
      </c>
      <c r="AJ1188" s="5" t="str">
        <f t="shared" si="8"/>
        <v>No Acceptance</v>
      </c>
      <c r="AK1188" s="5">
        <f t="shared" si="9"/>
        <v>2</v>
      </c>
      <c r="AL1188" s="5">
        <f t="shared" si="10"/>
        <v>0.06479986656</v>
      </c>
      <c r="AM1188" s="5">
        <f t="shared" si="11"/>
        <v>0.1313131313</v>
      </c>
      <c r="AN1188" s="5">
        <f t="shared" si="12"/>
        <v>0.03703703704</v>
      </c>
      <c r="AO1188" s="5">
        <f t="shared" si="13"/>
        <v>0</v>
      </c>
      <c r="AP1188" s="5">
        <f t="shared" si="14"/>
        <v>0</v>
      </c>
      <c r="AQ1188" s="5">
        <f t="shared" si="15"/>
        <v>0.5</v>
      </c>
      <c r="AR1188" s="5">
        <f t="shared" si="16"/>
        <v>0.1111494616</v>
      </c>
      <c r="AS1188" s="5">
        <f t="shared" si="17"/>
        <v>2053</v>
      </c>
      <c r="AT1188" s="5">
        <f t="shared" si="18"/>
        <v>0.08351942832</v>
      </c>
      <c r="AU1188" s="5" t="str">
        <f t="shared" si="19"/>
        <v>Low</v>
      </c>
      <c r="AV1188" s="5"/>
      <c r="AW1188" s="5"/>
      <c r="AX1188" s="5"/>
      <c r="AY1188" s="5"/>
      <c r="AZ1188" s="5"/>
    </row>
    <row r="1189" ht="14.25" customHeight="1">
      <c r="A1189" s="5">
        <v>9855.0</v>
      </c>
      <c r="B1189" s="5">
        <v>1960.0</v>
      </c>
      <c r="C1189" s="5" t="s">
        <v>53</v>
      </c>
      <c r="D1189" s="5" t="s">
        <v>47</v>
      </c>
      <c r="E1189" s="5">
        <v>62000.0</v>
      </c>
      <c r="F1189" s="2">
        <f t="shared" si="1"/>
        <v>62000</v>
      </c>
      <c r="G1189" s="5">
        <v>0.0</v>
      </c>
      <c r="H1189" s="5">
        <v>1.0</v>
      </c>
      <c r="I1189" s="5" t="s">
        <v>485</v>
      </c>
      <c r="J1189" s="2">
        <f t="array" ref="J1189">INDEX('Purchase Behaviour'!B:B,MATCH(A1189,'Purchase Behaviour'!A:A, 0))</f>
        <v>514.6068611</v>
      </c>
      <c r="K1189" s="2">
        <f t="array" ref="K1189">INDEX('Purchase Behaviour'!C:C, MATCH(A1189,'Purchase Behaviour'!A:A, 0))</f>
        <v>418.6665548</v>
      </c>
      <c r="L1189" s="2">
        <f t="array" ref="L1189">INDEX('Purchase Behaviour'!D:D, MATCH($A1189,'Purchase Behaviour'!$A:$A, 0))</f>
        <v>198.3887823</v>
      </c>
      <c r="M1189" s="2">
        <f t="array" ref="M1189">INDEX('Purchase Behaviour'!E:E, MATCH($A1189,'Purchase Behaviour'!$A:$A, 0))</f>
        <v>382.2938236</v>
      </c>
      <c r="N1189" s="2">
        <f t="array" ref="N1189">INDEX('Purchase Behaviour'!F:F, MATCH($A1189,'Purchase Behaviour'!$A:$A, 0))</f>
        <v>362.053413</v>
      </c>
      <c r="O1189" s="2">
        <f t="array" ref="O1189">INDEX('Purchase Behaviour'!G:G, MATCH($A1189,'Purchase Behaviour'!$A:$A, 0))</f>
        <v>192.1793684</v>
      </c>
      <c r="P1189" s="2">
        <f t="array" ref="P1189">INDEX('Purchase Behaviour'!H:H, MATCH($A1189,'Purchase Behaviour'!$A:$A, 0))</f>
        <v>1</v>
      </c>
      <c r="Q1189" s="2">
        <f t="array" ref="Q1189">INDEX('Purchase Behaviour'!I:I, MATCH($A1189,'Purchase Behaviour'!$A:$A, 0))</f>
        <v>6</v>
      </c>
      <c r="R1189" s="2">
        <f t="array" ref="R1189">INDEX('Purchase Behaviour'!J:J, MATCH($A1189,'Purchase Behaviour'!$A:$A, 0))</f>
        <v>6</v>
      </c>
      <c r="S1189" s="2">
        <f t="array" ref="S1189">INDEX('Purchase Behaviour'!K:K, MATCH($A1189,'Purchase Behaviour'!$A:$A, 0))</f>
        <v>13</v>
      </c>
      <c r="T1189" s="2">
        <f t="array" ref="T1189">INDEX('Purchase Behaviour'!L:L, MATCH($A1189,'Purchase Behaviour'!$A:$A, 0))</f>
        <v>4</v>
      </c>
      <c r="U1189" s="2">
        <f t="array" ref="U1189">INDEX('Purchase Behaviour'!M:M, MATCH($A1189,'Purchase Behaviour'!$A:$A, 0))</f>
        <v>25</v>
      </c>
      <c r="V1189" s="2">
        <f t="array" ref="V1189">INDEX('Campaign Performance'!B:B, MATCH(A1189,'Campaign Performance'!A:A, 0))</f>
        <v>0</v>
      </c>
      <c r="W1189" s="2">
        <f t="array" ref="W1189">INDEX('Campaign Performance'!C:C, MATCH($A1189,'Campaign Performance'!$A:$A, 0))</f>
        <v>0</v>
      </c>
      <c r="X1189" s="2">
        <f t="array" ref="X1189">INDEX('Campaign Performance'!D:D, MATCH($A1189,'Campaign Performance'!$A:$A, 0))</f>
        <v>0</v>
      </c>
      <c r="Y1189" s="2">
        <f t="array" ref="Y1189">INDEX('Campaign Performance'!E:E, MATCH($A1189,'Campaign Performance'!$A:$A, 0))</f>
        <v>1</v>
      </c>
      <c r="Z1189" s="2">
        <f t="array" ref="Z1189">INDEX('Campaign Performance'!F:F, MATCH($A1189,'Campaign Performance'!$A:$A, 0))</f>
        <v>0</v>
      </c>
      <c r="AA1189" s="2">
        <f t="array" ref="AA1189">INDEX('Campaign Performance'!G:G, MATCH($A1189,'Campaign Performance'!$A:$A, 0))</f>
        <v>1</v>
      </c>
      <c r="AB1189" s="2">
        <f t="array" ref="AB1189">INDEX('Campaign Performance'!H:H, MATCH($A1189,'Campaign Performance'!$A:$A, 0))</f>
        <v>0</v>
      </c>
      <c r="AC1189" s="5">
        <f t="shared" si="2"/>
        <v>65</v>
      </c>
      <c r="AD1189" s="5">
        <f t="shared" si="3"/>
        <v>12</v>
      </c>
      <c r="AE1189" s="5">
        <f t="shared" si="4"/>
        <v>2068.188803</v>
      </c>
      <c r="AF1189" s="5">
        <f t="shared" si="5"/>
        <v>1</v>
      </c>
      <c r="AG1189" s="5" t="str">
        <f t="shared" si="6"/>
        <v>Small family</v>
      </c>
      <c r="AH1189" s="5" t="str">
        <f t="shared" si="20"/>
        <v>High income</v>
      </c>
      <c r="AI1189" s="5" t="str">
        <f t="shared" si="7"/>
        <v>No</v>
      </c>
      <c r="AJ1189" s="5" t="str">
        <f t="shared" si="8"/>
        <v>Low Acceptance</v>
      </c>
      <c r="AK1189" s="5">
        <f t="shared" si="9"/>
        <v>3</v>
      </c>
      <c r="AL1189" s="5">
        <f t="shared" si="10"/>
        <v>0.104821564</v>
      </c>
      <c r="AM1189" s="5">
        <f t="shared" si="11"/>
        <v>0.7474747475</v>
      </c>
      <c r="AN1189" s="5">
        <f t="shared" si="12"/>
        <v>0.2222222222</v>
      </c>
      <c r="AO1189" s="5">
        <f t="shared" si="13"/>
        <v>0.2142857143</v>
      </c>
      <c r="AP1189" s="5">
        <f t="shared" si="14"/>
        <v>0.25</v>
      </c>
      <c r="AQ1189" s="5">
        <f t="shared" si="15"/>
        <v>1</v>
      </c>
      <c r="AR1189" s="5">
        <f t="shared" si="16"/>
        <v>0.43020972</v>
      </c>
      <c r="AS1189" s="5">
        <f t="shared" si="17"/>
        <v>223</v>
      </c>
      <c r="AT1189" s="5">
        <f t="shared" si="18"/>
        <v>0.9008485931</v>
      </c>
      <c r="AU1189" s="5" t="str">
        <f t="shared" si="19"/>
        <v>High</v>
      </c>
      <c r="AV1189" s="5"/>
      <c r="AW1189" s="5"/>
      <c r="AX1189" s="5"/>
      <c r="AY1189" s="5"/>
      <c r="AZ1189" s="5"/>
    </row>
    <row r="1190" ht="14.25" customHeight="1">
      <c r="A1190" s="5">
        <v>4088.0</v>
      </c>
      <c r="B1190" s="5">
        <v>1962.0</v>
      </c>
      <c r="C1190" s="5" t="s">
        <v>53</v>
      </c>
      <c r="D1190" s="5" t="s">
        <v>50</v>
      </c>
      <c r="E1190" s="5">
        <v>31497.0</v>
      </c>
      <c r="F1190" s="2">
        <f t="shared" si="1"/>
        <v>31497</v>
      </c>
      <c r="G1190" s="5">
        <v>0.0</v>
      </c>
      <c r="H1190" s="5">
        <v>0.0</v>
      </c>
      <c r="I1190" s="5" t="s">
        <v>316</v>
      </c>
      <c r="J1190" s="2">
        <f t="array" ref="J1190">INDEX('Purchase Behaviour'!B:B,MATCH(A1190,'Purchase Behaviour'!A:A, 0))</f>
        <v>145.4035526</v>
      </c>
      <c r="K1190" s="2">
        <f t="array" ref="K1190">INDEX('Purchase Behaviour'!C:C, MATCH(A1190,'Purchase Behaviour'!A:A, 0))</f>
        <v>105.005825</v>
      </c>
      <c r="L1190" s="2">
        <f t="array" ref="L1190">INDEX('Purchase Behaviour'!D:D, MATCH($A1190,'Purchase Behaviour'!$A:$A, 0))</f>
        <v>35.32181512</v>
      </c>
      <c r="M1190" s="2">
        <f t="array" ref="M1190">INDEX('Purchase Behaviour'!E:E, MATCH($A1190,'Purchase Behaviour'!$A:$A, 0))</f>
        <v>143.67142</v>
      </c>
      <c r="N1190" s="2">
        <f t="array" ref="N1190">INDEX('Purchase Behaviour'!F:F, MATCH($A1190,'Purchase Behaviour'!$A:$A, 0))</f>
        <v>126.3037608</v>
      </c>
      <c r="O1190" s="2">
        <f t="array" ref="O1190">INDEX('Purchase Behaviour'!G:G, MATCH($A1190,'Purchase Behaviour'!$A:$A, 0))</f>
        <v>97.61738797</v>
      </c>
      <c r="P1190" s="2">
        <f t="array" ref="P1190">INDEX('Purchase Behaviour'!H:H, MATCH($A1190,'Purchase Behaviour'!$A:$A, 0))</f>
        <v>2</v>
      </c>
      <c r="Q1190" s="2">
        <f t="array" ref="Q1190">INDEX('Purchase Behaviour'!I:I, MATCH($A1190,'Purchase Behaviour'!$A:$A, 0))</f>
        <v>3</v>
      </c>
      <c r="R1190" s="2">
        <f t="array" ref="R1190">INDEX('Purchase Behaviour'!J:J, MATCH($A1190,'Purchase Behaviour'!$A:$A, 0))</f>
        <v>1</v>
      </c>
      <c r="S1190" s="2">
        <f t="array" ref="S1190">INDEX('Purchase Behaviour'!K:K, MATCH($A1190,'Purchase Behaviour'!$A:$A, 0))</f>
        <v>4</v>
      </c>
      <c r="T1190" s="2">
        <f t="array" ref="T1190">INDEX('Purchase Behaviour'!L:L, MATCH($A1190,'Purchase Behaviour'!$A:$A, 0))</f>
        <v>8</v>
      </c>
      <c r="U1190" s="2">
        <f t="array" ref="U1190">INDEX('Purchase Behaviour'!M:M, MATCH($A1190,'Purchase Behaviour'!$A:$A, 0))</f>
        <v>22</v>
      </c>
      <c r="V1190" s="2">
        <f t="array" ref="V1190">INDEX('Campaign Performance'!B:B, MATCH(A1190,'Campaign Performance'!A:A, 0))</f>
        <v>0</v>
      </c>
      <c r="W1190" s="2">
        <f t="array" ref="W1190">INDEX('Campaign Performance'!C:C, MATCH($A1190,'Campaign Performance'!$A:$A, 0))</f>
        <v>0</v>
      </c>
      <c r="X1190" s="2">
        <f t="array" ref="X1190">INDEX('Campaign Performance'!D:D, MATCH($A1190,'Campaign Performance'!$A:$A, 0))</f>
        <v>0</v>
      </c>
      <c r="Y1190" s="2">
        <f t="array" ref="Y1190">INDEX('Campaign Performance'!E:E, MATCH($A1190,'Campaign Performance'!$A:$A, 0))</f>
        <v>0</v>
      </c>
      <c r="Z1190" s="2">
        <f t="array" ref="Z1190">INDEX('Campaign Performance'!F:F, MATCH($A1190,'Campaign Performance'!$A:$A, 0))</f>
        <v>0</v>
      </c>
      <c r="AA1190" s="2">
        <f t="array" ref="AA1190">INDEX('Campaign Performance'!G:G, MATCH($A1190,'Campaign Performance'!$A:$A, 0))</f>
        <v>0</v>
      </c>
      <c r="AB1190" s="2">
        <f t="array" ref="AB1190">INDEX('Campaign Performance'!H:H, MATCH($A1190,'Campaign Performance'!$A:$A, 0))</f>
        <v>0</v>
      </c>
      <c r="AC1190" s="5">
        <f t="shared" si="2"/>
        <v>63</v>
      </c>
      <c r="AD1190" s="5">
        <f t="shared" si="3"/>
        <v>12</v>
      </c>
      <c r="AE1190" s="5">
        <f t="shared" si="4"/>
        <v>653.3237614</v>
      </c>
      <c r="AF1190" s="5">
        <f t="shared" si="5"/>
        <v>0</v>
      </c>
      <c r="AG1190" s="5" t="str">
        <f t="shared" si="6"/>
        <v>No kids</v>
      </c>
      <c r="AH1190" s="5" t="str">
        <f t="shared" si="20"/>
        <v>Mid income</v>
      </c>
      <c r="AI1190" s="5" t="str">
        <f t="shared" si="7"/>
        <v>No</v>
      </c>
      <c r="AJ1190" s="5" t="str">
        <f t="shared" si="8"/>
        <v>No Acceptance</v>
      </c>
      <c r="AK1190" s="5">
        <f t="shared" si="9"/>
        <v>2</v>
      </c>
      <c r="AL1190" s="5">
        <f t="shared" si="10"/>
        <v>0.03311226632</v>
      </c>
      <c r="AM1190" s="5">
        <f t="shared" si="11"/>
        <v>0.7777777778</v>
      </c>
      <c r="AN1190" s="5">
        <f t="shared" si="12"/>
        <v>0.1111111111</v>
      </c>
      <c r="AO1190" s="5">
        <f t="shared" si="13"/>
        <v>0.03571428571</v>
      </c>
      <c r="AP1190" s="5">
        <f t="shared" si="14"/>
        <v>0</v>
      </c>
      <c r="AQ1190" s="5">
        <f t="shared" si="15"/>
        <v>0.5</v>
      </c>
      <c r="AR1190" s="5">
        <f t="shared" si="16"/>
        <v>0.3118494952</v>
      </c>
      <c r="AS1190" s="5">
        <f t="shared" si="17"/>
        <v>864</v>
      </c>
      <c r="AT1190" s="5">
        <f t="shared" si="18"/>
        <v>0.6145600715</v>
      </c>
      <c r="AU1190" s="5" t="str">
        <f t="shared" si="19"/>
        <v>Mid</v>
      </c>
      <c r="AV1190" s="5"/>
      <c r="AW1190" s="5"/>
      <c r="AX1190" s="5"/>
      <c r="AY1190" s="5"/>
      <c r="AZ1190" s="5"/>
    </row>
    <row r="1191" ht="14.25" customHeight="1">
      <c r="A1191" s="5">
        <v>5231.0</v>
      </c>
      <c r="B1191" s="5">
        <v>1974.0</v>
      </c>
      <c r="C1191" s="5" t="s">
        <v>70</v>
      </c>
      <c r="D1191" s="5" t="s">
        <v>54</v>
      </c>
      <c r="E1191" s="5">
        <v>45894.0</v>
      </c>
      <c r="F1191" s="2">
        <f t="shared" si="1"/>
        <v>45894</v>
      </c>
      <c r="G1191" s="5">
        <v>0.0</v>
      </c>
      <c r="H1191" s="5">
        <v>0.0</v>
      </c>
      <c r="I1191" s="5" t="s">
        <v>608</v>
      </c>
      <c r="J1191" s="2">
        <f t="array" ref="J1191">INDEX('Purchase Behaviour'!B:B,MATCH(A1191,'Purchase Behaviour'!A:A, 0))</f>
        <v>218.9264226</v>
      </c>
      <c r="K1191" s="2">
        <f t="array" ref="K1191">INDEX('Purchase Behaviour'!C:C, MATCH(A1191,'Purchase Behaviour'!A:A, 0))</f>
        <v>70.58034368</v>
      </c>
      <c r="L1191" s="2">
        <f t="array" ref="L1191">INDEX('Purchase Behaviour'!D:D, MATCH($A1191,'Purchase Behaviour'!$A:$A, 0))</f>
        <v>222.5005424</v>
      </c>
      <c r="M1191" s="2">
        <f t="array" ref="M1191">INDEX('Purchase Behaviour'!E:E, MATCH($A1191,'Purchase Behaviour'!$A:$A, 0))</f>
        <v>220.6821261</v>
      </c>
      <c r="N1191" s="2">
        <f t="array" ref="N1191">INDEX('Purchase Behaviour'!F:F, MATCH($A1191,'Purchase Behaviour'!$A:$A, 0))</f>
        <v>267.2964698</v>
      </c>
      <c r="O1191" s="2">
        <f t="array" ref="O1191">INDEX('Purchase Behaviour'!G:G, MATCH($A1191,'Purchase Behaviour'!$A:$A, 0))</f>
        <v>106.9414223</v>
      </c>
      <c r="P1191" s="2">
        <f t="array" ref="P1191">INDEX('Purchase Behaviour'!H:H, MATCH($A1191,'Purchase Behaviour'!$A:$A, 0))</f>
        <v>1</v>
      </c>
      <c r="Q1191" s="2">
        <f t="array" ref="Q1191">INDEX('Purchase Behaviour'!I:I, MATCH($A1191,'Purchase Behaviour'!$A:$A, 0))</f>
        <v>1</v>
      </c>
      <c r="R1191" s="2">
        <f t="array" ref="R1191">INDEX('Purchase Behaviour'!J:J, MATCH($A1191,'Purchase Behaviour'!$A:$A, 0))</f>
        <v>0</v>
      </c>
      <c r="S1191" s="2">
        <f t="array" ref="S1191">INDEX('Purchase Behaviour'!K:K, MATCH($A1191,'Purchase Behaviour'!$A:$A, 0))</f>
        <v>3</v>
      </c>
      <c r="T1191" s="2">
        <f t="array" ref="T1191">INDEX('Purchase Behaviour'!L:L, MATCH($A1191,'Purchase Behaviour'!$A:$A, 0))</f>
        <v>5</v>
      </c>
      <c r="U1191" s="2">
        <f t="array" ref="U1191">INDEX('Purchase Behaviour'!M:M, MATCH($A1191,'Purchase Behaviour'!$A:$A, 0))</f>
        <v>15</v>
      </c>
      <c r="V1191" s="2">
        <f t="array" ref="V1191">INDEX('Campaign Performance'!B:B, MATCH(A1191,'Campaign Performance'!A:A, 0))</f>
        <v>0</v>
      </c>
      <c r="W1191" s="2">
        <f t="array" ref="W1191">INDEX('Campaign Performance'!C:C, MATCH($A1191,'Campaign Performance'!$A:$A, 0))</f>
        <v>0</v>
      </c>
      <c r="X1191" s="2">
        <f t="array" ref="X1191">INDEX('Campaign Performance'!D:D, MATCH($A1191,'Campaign Performance'!$A:$A, 0))</f>
        <v>0</v>
      </c>
      <c r="Y1191" s="2">
        <f t="array" ref="Y1191">INDEX('Campaign Performance'!E:E, MATCH($A1191,'Campaign Performance'!$A:$A, 0))</f>
        <v>0</v>
      </c>
      <c r="Z1191" s="2">
        <f t="array" ref="Z1191">INDEX('Campaign Performance'!F:F, MATCH($A1191,'Campaign Performance'!$A:$A, 0))</f>
        <v>0</v>
      </c>
      <c r="AA1191" s="2">
        <f t="array" ref="AA1191">INDEX('Campaign Performance'!G:G, MATCH($A1191,'Campaign Performance'!$A:$A, 0))</f>
        <v>0</v>
      </c>
      <c r="AB1191" s="2">
        <f t="array" ref="AB1191">INDEX('Campaign Performance'!H:H, MATCH($A1191,'Campaign Performance'!$A:$A, 0))</f>
        <v>0</v>
      </c>
      <c r="AC1191" s="5">
        <f t="shared" si="2"/>
        <v>51</v>
      </c>
      <c r="AD1191" s="5">
        <f t="shared" si="3"/>
        <v>11</v>
      </c>
      <c r="AE1191" s="5">
        <f t="shared" si="4"/>
        <v>1106.927327</v>
      </c>
      <c r="AF1191" s="5">
        <f t="shared" si="5"/>
        <v>0</v>
      </c>
      <c r="AG1191" s="5" t="str">
        <f t="shared" si="6"/>
        <v>No kids</v>
      </c>
      <c r="AH1191" s="5" t="str">
        <f t="shared" si="20"/>
        <v>Mid income</v>
      </c>
      <c r="AI1191" s="5" t="str">
        <f t="shared" si="7"/>
        <v>No</v>
      </c>
      <c r="AJ1191" s="5" t="str">
        <f t="shared" si="8"/>
        <v>No Acceptance</v>
      </c>
      <c r="AK1191" s="5">
        <f t="shared" si="9"/>
        <v>2</v>
      </c>
      <c r="AL1191" s="5">
        <f t="shared" si="10"/>
        <v>0.05610215733</v>
      </c>
      <c r="AM1191" s="5">
        <f t="shared" si="11"/>
        <v>0.8484848485</v>
      </c>
      <c r="AN1191" s="5">
        <f t="shared" si="12"/>
        <v>0.03703703704</v>
      </c>
      <c r="AO1191" s="5">
        <f t="shared" si="13"/>
        <v>0</v>
      </c>
      <c r="AP1191" s="5">
        <f t="shared" si="14"/>
        <v>0</v>
      </c>
      <c r="AQ1191" s="5">
        <f t="shared" si="15"/>
        <v>0.5</v>
      </c>
      <c r="AR1191" s="5">
        <f t="shared" si="16"/>
        <v>0.3241265494</v>
      </c>
      <c r="AS1191" s="5">
        <f t="shared" si="17"/>
        <v>759</v>
      </c>
      <c r="AT1191" s="5">
        <f t="shared" si="18"/>
        <v>0.6614560071</v>
      </c>
      <c r="AU1191" s="5" t="str">
        <f t="shared" si="19"/>
        <v>Mid</v>
      </c>
      <c r="AV1191" s="5"/>
      <c r="AW1191" s="5"/>
      <c r="AX1191" s="5"/>
      <c r="AY1191" s="5"/>
      <c r="AZ1191" s="5"/>
    </row>
    <row r="1192" ht="14.25" customHeight="1">
      <c r="A1192" s="5">
        <v>590.0</v>
      </c>
      <c r="B1192" s="5">
        <v>1970.0</v>
      </c>
      <c r="C1192" s="5" t="s">
        <v>56</v>
      </c>
      <c r="D1192" s="5" t="s">
        <v>58</v>
      </c>
      <c r="E1192" s="5">
        <v>78579.0</v>
      </c>
      <c r="F1192" s="2">
        <f t="shared" si="1"/>
        <v>78579</v>
      </c>
      <c r="G1192" s="5">
        <v>0.0</v>
      </c>
      <c r="H1192" s="5">
        <v>1.0</v>
      </c>
      <c r="I1192" s="5" t="s">
        <v>327</v>
      </c>
      <c r="J1192" s="2">
        <f t="array" ref="J1192">INDEX('Purchase Behaviour'!B:B,MATCH(A1192,'Purchase Behaviour'!A:A, 0))</f>
        <v>633.4085455</v>
      </c>
      <c r="K1192" s="2">
        <f t="array" ref="K1192">INDEX('Purchase Behaviour'!C:C, MATCH(A1192,'Purchase Behaviour'!A:A, 0))</f>
        <v>587.2516515</v>
      </c>
      <c r="L1192" s="2">
        <f t="array" ref="L1192">INDEX('Purchase Behaviour'!D:D, MATCH($A1192,'Purchase Behaviour'!$A:$A, 0))</f>
        <v>282.9636805</v>
      </c>
      <c r="M1192" s="2">
        <f t="array" ref="M1192">INDEX('Purchase Behaviour'!E:E, MATCH($A1192,'Purchase Behaviour'!$A:$A, 0))</f>
        <v>551.6296995</v>
      </c>
      <c r="N1192" s="2">
        <f t="array" ref="N1192">INDEX('Purchase Behaviour'!F:F, MATCH($A1192,'Purchase Behaviour'!$A:$A, 0))</f>
        <v>479.1176361</v>
      </c>
      <c r="O1192" s="2">
        <f t="array" ref="O1192">INDEX('Purchase Behaviour'!G:G, MATCH($A1192,'Purchase Behaviour'!$A:$A, 0))</f>
        <v>323.1248076</v>
      </c>
      <c r="P1192" s="2">
        <f t="array" ref="P1192">INDEX('Purchase Behaviour'!H:H, MATCH($A1192,'Purchase Behaviour'!$A:$A, 0))</f>
        <v>1</v>
      </c>
      <c r="Q1192" s="2">
        <f t="array" ref="Q1192">INDEX('Purchase Behaviour'!I:I, MATCH($A1192,'Purchase Behaviour'!$A:$A, 0))</f>
        <v>5</v>
      </c>
      <c r="R1192" s="2">
        <f t="array" ref="R1192">INDEX('Purchase Behaviour'!J:J, MATCH($A1192,'Purchase Behaviour'!$A:$A, 0))</f>
        <v>6</v>
      </c>
      <c r="S1192" s="2">
        <f t="array" ref="S1192">INDEX('Purchase Behaviour'!K:K, MATCH($A1192,'Purchase Behaviour'!$A:$A, 0))</f>
        <v>4</v>
      </c>
      <c r="T1192" s="2">
        <f t="array" ref="T1192">INDEX('Purchase Behaviour'!L:L, MATCH($A1192,'Purchase Behaviour'!$A:$A, 0))</f>
        <v>3</v>
      </c>
      <c r="U1192" s="2">
        <f t="array" ref="U1192">INDEX('Purchase Behaviour'!M:M, MATCH($A1192,'Purchase Behaviour'!$A:$A, 0))</f>
        <v>35</v>
      </c>
      <c r="V1192" s="2">
        <f t="array" ref="V1192">INDEX('Campaign Performance'!B:B, MATCH(A1192,'Campaign Performance'!A:A, 0))</f>
        <v>0</v>
      </c>
      <c r="W1192" s="2">
        <f t="array" ref="W1192">INDEX('Campaign Performance'!C:C, MATCH($A1192,'Campaign Performance'!$A:$A, 0))</f>
        <v>0</v>
      </c>
      <c r="X1192" s="2">
        <f t="array" ref="X1192">INDEX('Campaign Performance'!D:D, MATCH($A1192,'Campaign Performance'!$A:$A, 0))</f>
        <v>0</v>
      </c>
      <c r="Y1192" s="2">
        <f t="array" ref="Y1192">INDEX('Campaign Performance'!E:E, MATCH($A1192,'Campaign Performance'!$A:$A, 0))</f>
        <v>0</v>
      </c>
      <c r="Z1192" s="2">
        <f t="array" ref="Z1192">INDEX('Campaign Performance'!F:F, MATCH($A1192,'Campaign Performance'!$A:$A, 0))</f>
        <v>0</v>
      </c>
      <c r="AA1192" s="2">
        <f t="array" ref="AA1192">INDEX('Campaign Performance'!G:G, MATCH($A1192,'Campaign Performance'!$A:$A, 0))</f>
        <v>0</v>
      </c>
      <c r="AB1192" s="2">
        <f t="array" ref="AB1192">INDEX('Campaign Performance'!H:H, MATCH($A1192,'Campaign Performance'!$A:$A, 0))</f>
        <v>1</v>
      </c>
      <c r="AC1192" s="5">
        <f t="shared" si="2"/>
        <v>55</v>
      </c>
      <c r="AD1192" s="5">
        <f t="shared" si="3"/>
        <v>12</v>
      </c>
      <c r="AE1192" s="5">
        <f t="shared" si="4"/>
        <v>2857.496021</v>
      </c>
      <c r="AF1192" s="5">
        <f t="shared" si="5"/>
        <v>0</v>
      </c>
      <c r="AG1192" s="5" t="str">
        <f t="shared" si="6"/>
        <v>Small family</v>
      </c>
      <c r="AH1192" s="5" t="str">
        <f t="shared" si="20"/>
        <v>High income</v>
      </c>
      <c r="AI1192" s="5" t="str">
        <f t="shared" si="7"/>
        <v>Yes</v>
      </c>
      <c r="AJ1192" s="5" t="str">
        <f t="shared" si="8"/>
        <v>No Acceptance</v>
      </c>
      <c r="AK1192" s="5">
        <f t="shared" si="9"/>
        <v>3</v>
      </c>
      <c r="AL1192" s="5">
        <f t="shared" si="10"/>
        <v>0.1448258503</v>
      </c>
      <c r="AM1192" s="5">
        <f t="shared" si="11"/>
        <v>0.6464646465</v>
      </c>
      <c r="AN1192" s="5">
        <f t="shared" si="12"/>
        <v>0.1851851852</v>
      </c>
      <c r="AO1192" s="5">
        <f t="shared" si="13"/>
        <v>0.2142857143</v>
      </c>
      <c r="AP1192" s="5">
        <f t="shared" si="14"/>
        <v>0</v>
      </c>
      <c r="AQ1192" s="5">
        <f t="shared" si="15"/>
        <v>1</v>
      </c>
      <c r="AR1192" s="5">
        <f t="shared" si="16"/>
        <v>0.3793522057</v>
      </c>
      <c r="AS1192" s="5">
        <f t="shared" si="17"/>
        <v>421</v>
      </c>
      <c r="AT1192" s="5">
        <f t="shared" si="18"/>
        <v>0.8124162573</v>
      </c>
      <c r="AU1192" s="5" t="str">
        <f t="shared" si="19"/>
        <v>High</v>
      </c>
      <c r="AV1192" s="5"/>
      <c r="AW1192" s="5"/>
      <c r="AX1192" s="5"/>
      <c r="AY1192" s="5"/>
      <c r="AZ1192" s="5"/>
    </row>
    <row r="1193" ht="14.25" customHeight="1">
      <c r="A1193" s="5">
        <v>8732.0</v>
      </c>
      <c r="B1193" s="5">
        <v>1969.0</v>
      </c>
      <c r="C1193" s="5" t="s">
        <v>56</v>
      </c>
      <c r="D1193" s="5" t="s">
        <v>88</v>
      </c>
      <c r="E1193" s="5">
        <v>67369.0</v>
      </c>
      <c r="F1193" s="2">
        <f t="shared" si="1"/>
        <v>67369</v>
      </c>
      <c r="G1193" s="5">
        <v>0.0</v>
      </c>
      <c r="H1193" s="5">
        <v>0.0</v>
      </c>
      <c r="I1193" s="5" t="s">
        <v>335</v>
      </c>
      <c r="J1193" s="2">
        <f t="array" ref="J1193">INDEX('Purchase Behaviour'!B:B,MATCH(A1193,'Purchase Behaviour'!A:A, 0))</f>
        <v>259.757274</v>
      </c>
      <c r="K1193" s="2">
        <f t="array" ref="K1193">INDEX('Purchase Behaviour'!C:C, MATCH(A1193,'Purchase Behaviour'!A:A, 0))</f>
        <v>267.5586583</v>
      </c>
      <c r="L1193" s="2">
        <f t="array" ref="L1193">INDEX('Purchase Behaviour'!D:D, MATCH($A1193,'Purchase Behaviour'!$A:$A, 0))</f>
        <v>613.9083063</v>
      </c>
      <c r="M1193" s="2">
        <f t="array" ref="M1193">INDEX('Purchase Behaviour'!E:E, MATCH($A1193,'Purchase Behaviour'!$A:$A, 0))</f>
        <v>462.6586134</v>
      </c>
      <c r="N1193" s="2">
        <f t="array" ref="N1193">INDEX('Purchase Behaviour'!F:F, MATCH($A1193,'Purchase Behaviour'!$A:$A, 0))</f>
        <v>301.4398083</v>
      </c>
      <c r="O1193" s="2">
        <f t="array" ref="O1193">INDEX('Purchase Behaviour'!G:G, MATCH($A1193,'Purchase Behaviour'!$A:$A, 0))</f>
        <v>310.3472188</v>
      </c>
      <c r="P1193" s="2">
        <f t="array" ref="P1193">INDEX('Purchase Behaviour'!H:H, MATCH($A1193,'Purchase Behaviour'!$A:$A, 0))</f>
        <v>4</v>
      </c>
      <c r="Q1193" s="2">
        <f t="array" ref="Q1193">INDEX('Purchase Behaviour'!I:I, MATCH($A1193,'Purchase Behaviour'!$A:$A, 0))</f>
        <v>7</v>
      </c>
      <c r="R1193" s="2">
        <f t="array" ref="R1193">INDEX('Purchase Behaviour'!J:J, MATCH($A1193,'Purchase Behaviour'!$A:$A, 0))</f>
        <v>4</v>
      </c>
      <c r="S1193" s="2">
        <f t="array" ref="S1193">INDEX('Purchase Behaviour'!K:K, MATCH($A1193,'Purchase Behaviour'!$A:$A, 0))</f>
        <v>10</v>
      </c>
      <c r="T1193" s="2">
        <f t="array" ref="T1193">INDEX('Purchase Behaviour'!L:L, MATCH($A1193,'Purchase Behaviour'!$A:$A, 0))</f>
        <v>4</v>
      </c>
      <c r="U1193" s="2">
        <f t="array" ref="U1193">INDEX('Purchase Behaviour'!M:M, MATCH($A1193,'Purchase Behaviour'!$A:$A, 0))</f>
        <v>81</v>
      </c>
      <c r="V1193" s="2">
        <f t="array" ref="V1193">INDEX('Campaign Performance'!B:B, MATCH(A1193,'Campaign Performance'!A:A, 0))</f>
        <v>0</v>
      </c>
      <c r="W1193" s="2">
        <f t="array" ref="W1193">INDEX('Campaign Performance'!C:C, MATCH($A1193,'Campaign Performance'!$A:$A, 0))</f>
        <v>1</v>
      </c>
      <c r="X1193" s="2">
        <f t="array" ref="X1193">INDEX('Campaign Performance'!D:D, MATCH($A1193,'Campaign Performance'!$A:$A, 0))</f>
        <v>1</v>
      </c>
      <c r="Y1193" s="2">
        <f t="array" ref="Y1193">INDEX('Campaign Performance'!E:E, MATCH($A1193,'Campaign Performance'!$A:$A, 0))</f>
        <v>0</v>
      </c>
      <c r="Z1193" s="2">
        <f t="array" ref="Z1193">INDEX('Campaign Performance'!F:F, MATCH($A1193,'Campaign Performance'!$A:$A, 0))</f>
        <v>0</v>
      </c>
      <c r="AA1193" s="2">
        <f t="array" ref="AA1193">INDEX('Campaign Performance'!G:G, MATCH($A1193,'Campaign Performance'!$A:$A, 0))</f>
        <v>0</v>
      </c>
      <c r="AB1193" s="2">
        <f t="array" ref="AB1193">INDEX('Campaign Performance'!H:H, MATCH($A1193,'Campaign Performance'!$A:$A, 0))</f>
        <v>1</v>
      </c>
      <c r="AC1193" s="5">
        <f t="shared" si="2"/>
        <v>56</v>
      </c>
      <c r="AD1193" s="5">
        <f t="shared" si="3"/>
        <v>12</v>
      </c>
      <c r="AE1193" s="5">
        <f t="shared" si="4"/>
        <v>2215.669879</v>
      </c>
      <c r="AF1193" s="5">
        <f t="shared" si="5"/>
        <v>2</v>
      </c>
      <c r="AG1193" s="5" t="str">
        <f t="shared" si="6"/>
        <v>No kids</v>
      </c>
      <c r="AH1193" s="5" t="str">
        <f t="shared" si="20"/>
        <v>High income</v>
      </c>
      <c r="AI1193" s="5" t="str">
        <f t="shared" si="7"/>
        <v>Yes</v>
      </c>
      <c r="AJ1193" s="5" t="str">
        <f t="shared" si="8"/>
        <v>Mid Acceptance</v>
      </c>
      <c r="AK1193" s="5">
        <f t="shared" si="9"/>
        <v>3</v>
      </c>
      <c r="AL1193" s="5">
        <f t="shared" si="10"/>
        <v>0.1122963153</v>
      </c>
      <c r="AM1193" s="5">
        <f t="shared" si="11"/>
        <v>0.1818181818</v>
      </c>
      <c r="AN1193" s="5">
        <f t="shared" si="12"/>
        <v>0.2592592593</v>
      </c>
      <c r="AO1193" s="5">
        <f t="shared" si="13"/>
        <v>0.1428571429</v>
      </c>
      <c r="AP1193" s="5">
        <f t="shared" si="14"/>
        <v>0.5</v>
      </c>
      <c r="AQ1193" s="5">
        <f t="shared" si="15"/>
        <v>1</v>
      </c>
      <c r="AR1193" s="5">
        <f t="shared" si="16"/>
        <v>0.2857941366</v>
      </c>
      <c r="AS1193" s="5">
        <f t="shared" si="17"/>
        <v>1067</v>
      </c>
      <c r="AT1193" s="5">
        <f t="shared" si="18"/>
        <v>0.5238945958</v>
      </c>
      <c r="AU1193" s="5" t="str">
        <f t="shared" si="19"/>
        <v>Mid</v>
      </c>
      <c r="AV1193" s="5"/>
      <c r="AW1193" s="5"/>
      <c r="AX1193" s="5"/>
      <c r="AY1193" s="5"/>
      <c r="AZ1193" s="5"/>
    </row>
    <row r="1194" ht="14.25" customHeight="1">
      <c r="A1194" s="5">
        <v>2315.0</v>
      </c>
      <c r="B1194" s="5">
        <v>1960.0</v>
      </c>
      <c r="C1194" s="5" t="s">
        <v>46</v>
      </c>
      <c r="D1194" s="5" t="s">
        <v>58</v>
      </c>
      <c r="E1194" s="5">
        <v>58401.0</v>
      </c>
      <c r="F1194" s="2">
        <f t="shared" si="1"/>
        <v>58401</v>
      </c>
      <c r="G1194" s="5">
        <v>0.0</v>
      </c>
      <c r="H1194" s="5">
        <v>1.0</v>
      </c>
      <c r="I1194" s="5" t="s">
        <v>609</v>
      </c>
      <c r="J1194" s="2">
        <f t="array" ref="J1194">INDEX('Purchase Behaviour'!B:B,MATCH(A1194,'Purchase Behaviour'!A:A, 0))</f>
        <v>355.2262627</v>
      </c>
      <c r="K1194" s="2">
        <f t="array" ref="K1194">INDEX('Purchase Behaviour'!C:C, MATCH(A1194,'Purchase Behaviour'!A:A, 0))</f>
        <v>351.3092028</v>
      </c>
      <c r="L1194" s="2">
        <f t="array" ref="L1194">INDEX('Purchase Behaviour'!D:D, MATCH($A1194,'Purchase Behaviour'!$A:$A, 0))</f>
        <v>193.8790594</v>
      </c>
      <c r="M1194" s="2">
        <f t="array" ref="M1194">INDEX('Purchase Behaviour'!E:E, MATCH($A1194,'Purchase Behaviour'!$A:$A, 0))</f>
        <v>306.051972</v>
      </c>
      <c r="N1194" s="2">
        <f t="array" ref="N1194">INDEX('Purchase Behaviour'!F:F, MATCH($A1194,'Purchase Behaviour'!$A:$A, 0))</f>
        <v>230.035497</v>
      </c>
      <c r="O1194" s="2">
        <f t="array" ref="O1194">INDEX('Purchase Behaviour'!G:G, MATCH($A1194,'Purchase Behaviour'!$A:$A, 0))</f>
        <v>293.0554078</v>
      </c>
      <c r="P1194" s="2">
        <f t="array" ref="P1194">INDEX('Purchase Behaviour'!H:H, MATCH($A1194,'Purchase Behaviour'!$A:$A, 0))</f>
        <v>1</v>
      </c>
      <c r="Q1194" s="2">
        <f t="array" ref="Q1194">INDEX('Purchase Behaviour'!I:I, MATCH($A1194,'Purchase Behaviour'!$A:$A, 0))</f>
        <v>1</v>
      </c>
      <c r="R1194" s="2">
        <f t="array" ref="R1194">INDEX('Purchase Behaviour'!J:J, MATCH($A1194,'Purchase Behaviour'!$A:$A, 0))</f>
        <v>2</v>
      </c>
      <c r="S1194" s="2">
        <f t="array" ref="S1194">INDEX('Purchase Behaviour'!K:K, MATCH($A1194,'Purchase Behaviour'!$A:$A, 0))</f>
        <v>2</v>
      </c>
      <c r="T1194" s="2">
        <f t="array" ref="T1194">INDEX('Purchase Behaviour'!L:L, MATCH($A1194,'Purchase Behaviour'!$A:$A, 0))</f>
        <v>4</v>
      </c>
      <c r="U1194" s="2">
        <f t="array" ref="U1194">INDEX('Purchase Behaviour'!M:M, MATCH($A1194,'Purchase Behaviour'!$A:$A, 0))</f>
        <v>55</v>
      </c>
      <c r="V1194" s="2">
        <f t="array" ref="V1194">INDEX('Campaign Performance'!B:B, MATCH(A1194,'Campaign Performance'!A:A, 0))</f>
        <v>0</v>
      </c>
      <c r="W1194" s="2">
        <f t="array" ref="W1194">INDEX('Campaign Performance'!C:C, MATCH($A1194,'Campaign Performance'!$A:$A, 0))</f>
        <v>0</v>
      </c>
      <c r="X1194" s="2">
        <f t="array" ref="X1194">INDEX('Campaign Performance'!D:D, MATCH($A1194,'Campaign Performance'!$A:$A, 0))</f>
        <v>0</v>
      </c>
      <c r="Y1194" s="2">
        <f t="array" ref="Y1194">INDEX('Campaign Performance'!E:E, MATCH($A1194,'Campaign Performance'!$A:$A, 0))</f>
        <v>0</v>
      </c>
      <c r="Z1194" s="2">
        <f t="array" ref="Z1194">INDEX('Campaign Performance'!F:F, MATCH($A1194,'Campaign Performance'!$A:$A, 0))</f>
        <v>0</v>
      </c>
      <c r="AA1194" s="2">
        <f t="array" ref="AA1194">INDEX('Campaign Performance'!G:G, MATCH($A1194,'Campaign Performance'!$A:$A, 0))</f>
        <v>0</v>
      </c>
      <c r="AB1194" s="2">
        <f t="array" ref="AB1194">INDEX('Campaign Performance'!H:H, MATCH($A1194,'Campaign Performance'!$A:$A, 0))</f>
        <v>0</v>
      </c>
      <c r="AC1194" s="5">
        <f t="shared" si="2"/>
        <v>65</v>
      </c>
      <c r="AD1194" s="5">
        <f t="shared" si="3"/>
        <v>11</v>
      </c>
      <c r="AE1194" s="5">
        <f t="shared" si="4"/>
        <v>1729.557402</v>
      </c>
      <c r="AF1194" s="5">
        <f t="shared" si="5"/>
        <v>0</v>
      </c>
      <c r="AG1194" s="5" t="str">
        <f t="shared" si="6"/>
        <v>Small family</v>
      </c>
      <c r="AH1194" s="5" t="str">
        <f t="shared" si="20"/>
        <v>High income</v>
      </c>
      <c r="AI1194" s="5" t="str">
        <f t="shared" si="7"/>
        <v>No</v>
      </c>
      <c r="AJ1194" s="5" t="str">
        <f t="shared" si="8"/>
        <v>No Acceptance</v>
      </c>
      <c r="AK1194" s="5">
        <f t="shared" si="9"/>
        <v>3</v>
      </c>
      <c r="AL1194" s="5">
        <f t="shared" si="10"/>
        <v>0.0876587822</v>
      </c>
      <c r="AM1194" s="5">
        <f t="shared" si="11"/>
        <v>0.4444444444</v>
      </c>
      <c r="AN1194" s="5">
        <f t="shared" si="12"/>
        <v>0.03703703704</v>
      </c>
      <c r="AO1194" s="5">
        <f t="shared" si="13"/>
        <v>0.07142857143</v>
      </c>
      <c r="AP1194" s="5">
        <f t="shared" si="14"/>
        <v>0</v>
      </c>
      <c r="AQ1194" s="5">
        <f t="shared" si="15"/>
        <v>1</v>
      </c>
      <c r="AR1194" s="5">
        <f t="shared" si="16"/>
        <v>0.2679464416</v>
      </c>
      <c r="AS1194" s="5">
        <f t="shared" si="17"/>
        <v>1190</v>
      </c>
      <c r="AT1194" s="5">
        <f t="shared" si="18"/>
        <v>0.4689593569</v>
      </c>
      <c r="AU1194" s="5" t="str">
        <f t="shared" si="19"/>
        <v>Low</v>
      </c>
      <c r="AV1194" s="5"/>
      <c r="AW1194" s="5"/>
      <c r="AX1194" s="5"/>
      <c r="AY1194" s="5"/>
      <c r="AZ1194" s="5"/>
    </row>
    <row r="1195" ht="14.25" customHeight="1">
      <c r="A1195" s="5">
        <v>3515.0</v>
      </c>
      <c r="B1195" s="5">
        <v>1960.0</v>
      </c>
      <c r="C1195" s="5" t="s">
        <v>46</v>
      </c>
      <c r="D1195" s="5" t="s">
        <v>47</v>
      </c>
      <c r="E1195" s="5">
        <v>62307.0</v>
      </c>
      <c r="F1195" s="2">
        <f t="shared" si="1"/>
        <v>62307</v>
      </c>
      <c r="G1195" s="5">
        <v>0.0</v>
      </c>
      <c r="H1195" s="5">
        <v>0.0</v>
      </c>
      <c r="I1195" s="5" t="s">
        <v>467</v>
      </c>
      <c r="J1195" s="2">
        <f t="array" ref="J1195">INDEX('Purchase Behaviour'!B:B,MATCH(A1195,'Purchase Behaviour'!A:A, 0))</f>
        <v>293.5546897</v>
      </c>
      <c r="K1195" s="2">
        <f t="array" ref="K1195">INDEX('Purchase Behaviour'!C:C, MATCH(A1195,'Purchase Behaviour'!A:A, 0))</f>
        <v>395.2219379</v>
      </c>
      <c r="L1195" s="2">
        <f t="array" ref="L1195">INDEX('Purchase Behaviour'!D:D, MATCH($A1195,'Purchase Behaviour'!$A:$A, 0))</f>
        <v>272.5407982</v>
      </c>
      <c r="M1195" s="2">
        <f t="array" ref="M1195">INDEX('Purchase Behaviour'!E:E, MATCH($A1195,'Purchase Behaviour'!$A:$A, 0))</f>
        <v>309.4231789</v>
      </c>
      <c r="N1195" s="2">
        <f t="array" ref="N1195">INDEX('Purchase Behaviour'!F:F, MATCH($A1195,'Purchase Behaviour'!$A:$A, 0))</f>
        <v>118.9591492</v>
      </c>
      <c r="O1195" s="2">
        <f t="array" ref="O1195">INDEX('Purchase Behaviour'!G:G, MATCH($A1195,'Purchase Behaviour'!$A:$A, 0))</f>
        <v>329.0128571</v>
      </c>
      <c r="P1195" s="2">
        <f t="array" ref="P1195">INDEX('Purchase Behaviour'!H:H, MATCH($A1195,'Purchase Behaviour'!$A:$A, 0))</f>
        <v>1</v>
      </c>
      <c r="Q1195" s="2">
        <f t="array" ref="Q1195">INDEX('Purchase Behaviour'!I:I, MATCH($A1195,'Purchase Behaviour'!$A:$A, 0))</f>
        <v>4</v>
      </c>
      <c r="R1195" s="2">
        <f t="array" ref="R1195">INDEX('Purchase Behaviour'!J:J, MATCH($A1195,'Purchase Behaviour'!$A:$A, 0))</f>
        <v>0</v>
      </c>
      <c r="S1195" s="2">
        <f t="array" ref="S1195">INDEX('Purchase Behaviour'!K:K, MATCH($A1195,'Purchase Behaviour'!$A:$A, 0))</f>
        <v>4</v>
      </c>
      <c r="T1195" s="2">
        <f t="array" ref="T1195">INDEX('Purchase Behaviour'!L:L, MATCH($A1195,'Purchase Behaviour'!$A:$A, 0))</f>
        <v>5</v>
      </c>
      <c r="U1195" s="2">
        <f t="array" ref="U1195">INDEX('Purchase Behaviour'!M:M, MATCH($A1195,'Purchase Behaviour'!$A:$A, 0))</f>
        <v>94</v>
      </c>
      <c r="V1195" s="2">
        <f t="array" ref="V1195">INDEX('Campaign Performance'!B:B, MATCH(A1195,'Campaign Performance'!A:A, 0))</f>
        <v>0</v>
      </c>
      <c r="W1195" s="2">
        <f t="array" ref="W1195">INDEX('Campaign Performance'!C:C, MATCH($A1195,'Campaign Performance'!$A:$A, 0))</f>
        <v>0</v>
      </c>
      <c r="X1195" s="2">
        <f t="array" ref="X1195">INDEX('Campaign Performance'!D:D, MATCH($A1195,'Campaign Performance'!$A:$A, 0))</f>
        <v>0</v>
      </c>
      <c r="Y1195" s="2">
        <f t="array" ref="Y1195">INDEX('Campaign Performance'!E:E, MATCH($A1195,'Campaign Performance'!$A:$A, 0))</f>
        <v>0</v>
      </c>
      <c r="Z1195" s="2">
        <f t="array" ref="Z1195">INDEX('Campaign Performance'!F:F, MATCH($A1195,'Campaign Performance'!$A:$A, 0))</f>
        <v>0</v>
      </c>
      <c r="AA1195" s="2">
        <f t="array" ref="AA1195">INDEX('Campaign Performance'!G:G, MATCH($A1195,'Campaign Performance'!$A:$A, 0))</f>
        <v>1</v>
      </c>
      <c r="AB1195" s="2">
        <f t="array" ref="AB1195">INDEX('Campaign Performance'!H:H, MATCH($A1195,'Campaign Performance'!$A:$A, 0))</f>
        <v>0</v>
      </c>
      <c r="AC1195" s="5">
        <f t="shared" si="2"/>
        <v>65</v>
      </c>
      <c r="AD1195" s="5">
        <f t="shared" si="3"/>
        <v>11</v>
      </c>
      <c r="AE1195" s="5">
        <f t="shared" si="4"/>
        <v>1718.712611</v>
      </c>
      <c r="AF1195" s="5">
        <f t="shared" si="5"/>
        <v>0</v>
      </c>
      <c r="AG1195" s="5" t="str">
        <f t="shared" si="6"/>
        <v>No kids</v>
      </c>
      <c r="AH1195" s="5" t="str">
        <f t="shared" si="20"/>
        <v>High income</v>
      </c>
      <c r="AI1195" s="5" t="str">
        <f t="shared" si="7"/>
        <v>No</v>
      </c>
      <c r="AJ1195" s="5" t="str">
        <f t="shared" si="8"/>
        <v>No Acceptance</v>
      </c>
      <c r="AK1195" s="5">
        <f t="shared" si="9"/>
        <v>3</v>
      </c>
      <c r="AL1195" s="5">
        <f t="shared" si="10"/>
        <v>0.08710913803</v>
      </c>
      <c r="AM1195" s="5">
        <f t="shared" si="11"/>
        <v>0.05050505051</v>
      </c>
      <c r="AN1195" s="5">
        <f t="shared" si="12"/>
        <v>0.1481481481</v>
      </c>
      <c r="AO1195" s="5">
        <f t="shared" si="13"/>
        <v>0</v>
      </c>
      <c r="AP1195" s="5">
        <f t="shared" si="14"/>
        <v>0</v>
      </c>
      <c r="AQ1195" s="5">
        <f t="shared" si="15"/>
        <v>1</v>
      </c>
      <c r="AR1195" s="5">
        <f t="shared" si="16"/>
        <v>0.1591510219</v>
      </c>
      <c r="AS1195" s="5">
        <f t="shared" si="17"/>
        <v>1894</v>
      </c>
      <c r="AT1195" s="5">
        <f t="shared" si="18"/>
        <v>0.1545332738</v>
      </c>
      <c r="AU1195" s="5" t="str">
        <f t="shared" si="19"/>
        <v>Low</v>
      </c>
      <c r="AV1195" s="5"/>
      <c r="AW1195" s="5"/>
      <c r="AX1195" s="5"/>
      <c r="AY1195" s="5"/>
      <c r="AZ1195" s="5"/>
    </row>
    <row r="1196" ht="14.25" customHeight="1">
      <c r="A1196" s="5">
        <v>2245.0</v>
      </c>
      <c r="B1196" s="5">
        <v>1969.0</v>
      </c>
      <c r="C1196" s="5" t="s">
        <v>56</v>
      </c>
      <c r="D1196" s="5" t="s">
        <v>54</v>
      </c>
      <c r="E1196" s="5">
        <v>43641.0</v>
      </c>
      <c r="F1196" s="2">
        <f t="shared" si="1"/>
        <v>43641</v>
      </c>
      <c r="G1196" s="5">
        <v>0.0</v>
      </c>
      <c r="H1196" s="5">
        <v>0.0</v>
      </c>
      <c r="I1196" s="5" t="s">
        <v>163</v>
      </c>
      <c r="J1196" s="2">
        <f t="array" ref="J1196">INDEX('Purchase Behaviour'!B:B,MATCH(A1196,'Purchase Behaviour'!A:A, 0))</f>
        <v>156.7970075</v>
      </c>
      <c r="K1196" s="2">
        <f t="array" ref="K1196">INDEX('Purchase Behaviour'!C:C, MATCH(A1196,'Purchase Behaviour'!A:A, 0))</f>
        <v>107.4411891</v>
      </c>
      <c r="L1196" s="2">
        <f t="array" ref="L1196">INDEX('Purchase Behaviour'!D:D, MATCH($A1196,'Purchase Behaviour'!$A:$A, 0))</f>
        <v>284.2695747</v>
      </c>
      <c r="M1196" s="2">
        <f t="array" ref="M1196">INDEX('Purchase Behaviour'!E:E, MATCH($A1196,'Purchase Behaviour'!$A:$A, 0))</f>
        <v>206.0284735</v>
      </c>
      <c r="N1196" s="2">
        <f t="array" ref="N1196">INDEX('Purchase Behaviour'!F:F, MATCH($A1196,'Purchase Behaviour'!$A:$A, 0))</f>
        <v>70.01910749</v>
      </c>
      <c r="O1196" s="2">
        <f t="array" ref="O1196">INDEX('Purchase Behaviour'!G:G, MATCH($A1196,'Purchase Behaviour'!$A:$A, 0))</f>
        <v>156.4560913</v>
      </c>
      <c r="P1196" s="2">
        <f t="array" ref="P1196">INDEX('Purchase Behaviour'!H:H, MATCH($A1196,'Purchase Behaviour'!$A:$A, 0))</f>
        <v>3</v>
      </c>
      <c r="Q1196" s="2">
        <f t="array" ref="Q1196">INDEX('Purchase Behaviour'!I:I, MATCH($A1196,'Purchase Behaviour'!$A:$A, 0))</f>
        <v>2</v>
      </c>
      <c r="R1196" s="2">
        <f t="array" ref="R1196">INDEX('Purchase Behaviour'!J:J, MATCH($A1196,'Purchase Behaviour'!$A:$A, 0))</f>
        <v>1</v>
      </c>
      <c r="S1196" s="2">
        <f t="array" ref="S1196">INDEX('Purchase Behaviour'!K:K, MATCH($A1196,'Purchase Behaviour'!$A:$A, 0))</f>
        <v>4</v>
      </c>
      <c r="T1196" s="2">
        <f t="array" ref="T1196">INDEX('Purchase Behaviour'!L:L, MATCH($A1196,'Purchase Behaviour'!$A:$A, 0))</f>
        <v>6</v>
      </c>
      <c r="U1196" s="2">
        <f t="array" ref="U1196">INDEX('Purchase Behaviour'!M:M, MATCH($A1196,'Purchase Behaviour'!$A:$A, 0))</f>
        <v>50</v>
      </c>
      <c r="V1196" s="2">
        <f t="array" ref="V1196">INDEX('Campaign Performance'!B:B, MATCH(A1196,'Campaign Performance'!A:A, 0))</f>
        <v>0</v>
      </c>
      <c r="W1196" s="2">
        <f t="array" ref="W1196">INDEX('Campaign Performance'!C:C, MATCH($A1196,'Campaign Performance'!$A:$A, 0))</f>
        <v>0</v>
      </c>
      <c r="X1196" s="2">
        <f t="array" ref="X1196">INDEX('Campaign Performance'!D:D, MATCH($A1196,'Campaign Performance'!$A:$A, 0))</f>
        <v>0</v>
      </c>
      <c r="Y1196" s="2">
        <f t="array" ref="Y1196">INDEX('Campaign Performance'!E:E, MATCH($A1196,'Campaign Performance'!$A:$A, 0))</f>
        <v>0</v>
      </c>
      <c r="Z1196" s="2">
        <f t="array" ref="Z1196">INDEX('Campaign Performance'!F:F, MATCH($A1196,'Campaign Performance'!$A:$A, 0))</f>
        <v>0</v>
      </c>
      <c r="AA1196" s="2">
        <f t="array" ref="AA1196">INDEX('Campaign Performance'!G:G, MATCH($A1196,'Campaign Performance'!$A:$A, 0))</f>
        <v>0</v>
      </c>
      <c r="AB1196" s="2">
        <f t="array" ref="AB1196">INDEX('Campaign Performance'!H:H, MATCH($A1196,'Campaign Performance'!$A:$A, 0))</f>
        <v>0</v>
      </c>
      <c r="AC1196" s="5">
        <f t="shared" si="2"/>
        <v>56</v>
      </c>
      <c r="AD1196" s="5">
        <f t="shared" si="3"/>
        <v>12</v>
      </c>
      <c r="AE1196" s="5">
        <f t="shared" si="4"/>
        <v>981.0114437</v>
      </c>
      <c r="AF1196" s="5">
        <f t="shared" si="5"/>
        <v>0</v>
      </c>
      <c r="AG1196" s="5" t="str">
        <f t="shared" si="6"/>
        <v>No kids</v>
      </c>
      <c r="AH1196" s="5" t="str">
        <f t="shared" si="20"/>
        <v>Mid income</v>
      </c>
      <c r="AI1196" s="5" t="str">
        <f t="shared" si="7"/>
        <v>No</v>
      </c>
      <c r="AJ1196" s="5" t="str">
        <f t="shared" si="8"/>
        <v>No Acceptance</v>
      </c>
      <c r="AK1196" s="5">
        <f t="shared" si="9"/>
        <v>2</v>
      </c>
      <c r="AL1196" s="5">
        <f t="shared" si="10"/>
        <v>0.04972038996</v>
      </c>
      <c r="AM1196" s="5">
        <f t="shared" si="11"/>
        <v>0.4949494949</v>
      </c>
      <c r="AN1196" s="5">
        <f t="shared" si="12"/>
        <v>0.07407407407</v>
      </c>
      <c r="AO1196" s="5">
        <f t="shared" si="13"/>
        <v>0.03571428571</v>
      </c>
      <c r="AP1196" s="5">
        <f t="shared" si="14"/>
        <v>0</v>
      </c>
      <c r="AQ1196" s="5">
        <f t="shared" si="15"/>
        <v>0.5</v>
      </c>
      <c r="AR1196" s="5">
        <f t="shared" si="16"/>
        <v>0.2255974857</v>
      </c>
      <c r="AS1196" s="5">
        <f t="shared" si="17"/>
        <v>1475</v>
      </c>
      <c r="AT1196" s="5">
        <f t="shared" si="18"/>
        <v>0.3416703886</v>
      </c>
      <c r="AU1196" s="5" t="str">
        <f t="shared" si="19"/>
        <v>Low</v>
      </c>
      <c r="AV1196" s="5"/>
      <c r="AW1196" s="5"/>
      <c r="AX1196" s="5"/>
      <c r="AY1196" s="5"/>
      <c r="AZ1196" s="5"/>
    </row>
    <row r="1197" ht="14.25" customHeight="1">
      <c r="A1197" s="5">
        <v>6283.0</v>
      </c>
      <c r="B1197" s="5">
        <v>1968.0</v>
      </c>
      <c r="C1197" s="5" t="s">
        <v>56</v>
      </c>
      <c r="D1197" s="5" t="s">
        <v>58</v>
      </c>
      <c r="E1197" s="5">
        <v>63841.0</v>
      </c>
      <c r="F1197" s="2">
        <f t="shared" si="1"/>
        <v>63841</v>
      </c>
      <c r="G1197" s="5">
        <v>0.0</v>
      </c>
      <c r="H1197" s="5">
        <v>0.0</v>
      </c>
      <c r="I1197" s="5" t="s">
        <v>164</v>
      </c>
      <c r="J1197" s="2">
        <f t="array" ref="J1197">INDEX('Purchase Behaviour'!B:B,MATCH(A1197,'Purchase Behaviour'!A:A, 0))</f>
        <v>305.9643317</v>
      </c>
      <c r="K1197" s="2">
        <f t="array" ref="K1197">INDEX('Purchase Behaviour'!C:C, MATCH(A1197,'Purchase Behaviour'!A:A, 0))</f>
        <v>308.8722022</v>
      </c>
      <c r="L1197" s="2">
        <f t="array" ref="L1197">INDEX('Purchase Behaviour'!D:D, MATCH($A1197,'Purchase Behaviour'!$A:$A, 0))</f>
        <v>256.6574311</v>
      </c>
      <c r="M1197" s="2">
        <f t="array" ref="M1197">INDEX('Purchase Behaviour'!E:E, MATCH($A1197,'Purchase Behaviour'!$A:$A, 0))</f>
        <v>0</v>
      </c>
      <c r="N1197" s="2">
        <f t="array" ref="N1197">INDEX('Purchase Behaviour'!F:F, MATCH($A1197,'Purchase Behaviour'!$A:$A, 0))</f>
        <v>251.5248121</v>
      </c>
      <c r="O1197" s="2">
        <f t="array" ref="O1197">INDEX('Purchase Behaviour'!G:G, MATCH($A1197,'Purchase Behaviour'!$A:$A, 0))</f>
        <v>410.1711855</v>
      </c>
      <c r="P1197" s="2">
        <f t="array" ref="P1197">INDEX('Purchase Behaviour'!H:H, MATCH($A1197,'Purchase Behaviour'!$A:$A, 0))</f>
        <v>1</v>
      </c>
      <c r="Q1197" s="2">
        <f t="array" ref="Q1197">INDEX('Purchase Behaviour'!I:I, MATCH($A1197,'Purchase Behaviour'!$A:$A, 0))</f>
        <v>9</v>
      </c>
      <c r="R1197" s="2">
        <f t="array" ref="R1197">INDEX('Purchase Behaviour'!J:J, MATCH($A1197,'Purchase Behaviour'!$A:$A, 0))</f>
        <v>3</v>
      </c>
      <c r="S1197" s="2">
        <f t="array" ref="S1197">INDEX('Purchase Behaviour'!K:K, MATCH($A1197,'Purchase Behaviour'!$A:$A, 0))</f>
        <v>9</v>
      </c>
      <c r="T1197" s="2">
        <f t="array" ref="T1197">INDEX('Purchase Behaviour'!L:L, MATCH($A1197,'Purchase Behaviour'!$A:$A, 0))</f>
        <v>6</v>
      </c>
      <c r="U1197" s="2">
        <f t="array" ref="U1197">INDEX('Purchase Behaviour'!M:M, MATCH($A1197,'Purchase Behaviour'!$A:$A, 0))</f>
        <v>64</v>
      </c>
      <c r="V1197" s="2">
        <f t="array" ref="V1197">INDEX('Campaign Performance'!B:B, MATCH(A1197,'Campaign Performance'!A:A, 0))</f>
        <v>0</v>
      </c>
      <c r="W1197" s="2">
        <f t="array" ref="W1197">INDEX('Campaign Performance'!C:C, MATCH($A1197,'Campaign Performance'!$A:$A, 0))</f>
        <v>0</v>
      </c>
      <c r="X1197" s="2">
        <f t="array" ref="X1197">INDEX('Campaign Performance'!D:D, MATCH($A1197,'Campaign Performance'!$A:$A, 0))</f>
        <v>0</v>
      </c>
      <c r="Y1197" s="2">
        <f t="array" ref="Y1197">INDEX('Campaign Performance'!E:E, MATCH($A1197,'Campaign Performance'!$A:$A, 0))</f>
        <v>0</v>
      </c>
      <c r="Z1197" s="2">
        <f t="array" ref="Z1197">INDEX('Campaign Performance'!F:F, MATCH($A1197,'Campaign Performance'!$A:$A, 0))</f>
        <v>0</v>
      </c>
      <c r="AA1197" s="2">
        <f t="array" ref="AA1197">INDEX('Campaign Performance'!G:G, MATCH($A1197,'Campaign Performance'!$A:$A, 0))</f>
        <v>0</v>
      </c>
      <c r="AB1197" s="2">
        <f t="array" ref="AB1197">INDEX('Campaign Performance'!H:H, MATCH($A1197,'Campaign Performance'!$A:$A, 0))</f>
        <v>0</v>
      </c>
      <c r="AC1197" s="5">
        <f t="shared" si="2"/>
        <v>57</v>
      </c>
      <c r="AD1197" s="5">
        <f t="shared" si="3"/>
        <v>12</v>
      </c>
      <c r="AE1197" s="5">
        <f t="shared" si="4"/>
        <v>1533.189963</v>
      </c>
      <c r="AF1197" s="5">
        <f t="shared" si="5"/>
        <v>0</v>
      </c>
      <c r="AG1197" s="5" t="str">
        <f t="shared" si="6"/>
        <v>No kids</v>
      </c>
      <c r="AH1197" s="5" t="str">
        <f t="shared" si="20"/>
        <v>High income</v>
      </c>
      <c r="AI1197" s="5" t="str">
        <f t="shared" si="7"/>
        <v>No</v>
      </c>
      <c r="AJ1197" s="5" t="str">
        <f t="shared" si="8"/>
        <v>No Acceptance</v>
      </c>
      <c r="AK1197" s="5">
        <f t="shared" si="9"/>
        <v>3</v>
      </c>
      <c r="AL1197" s="5">
        <f t="shared" si="10"/>
        <v>0.07770633393</v>
      </c>
      <c r="AM1197" s="5">
        <f t="shared" si="11"/>
        <v>0.3535353535</v>
      </c>
      <c r="AN1197" s="5">
        <f t="shared" si="12"/>
        <v>0.3333333333</v>
      </c>
      <c r="AO1197" s="5">
        <f t="shared" si="13"/>
        <v>0.1071428571</v>
      </c>
      <c r="AP1197" s="5">
        <f t="shared" si="14"/>
        <v>0</v>
      </c>
      <c r="AQ1197" s="5">
        <f t="shared" si="15"/>
        <v>1</v>
      </c>
      <c r="AR1197" s="5">
        <f t="shared" si="16"/>
        <v>0.2862014753</v>
      </c>
      <c r="AS1197" s="5">
        <f t="shared" si="17"/>
        <v>1064</v>
      </c>
      <c r="AT1197" s="5">
        <f t="shared" si="18"/>
        <v>0.5252344797</v>
      </c>
      <c r="AU1197" s="5" t="str">
        <f t="shared" si="19"/>
        <v>Mid</v>
      </c>
      <c r="AV1197" s="5"/>
      <c r="AW1197" s="5"/>
      <c r="AX1197" s="5"/>
      <c r="AY1197" s="5"/>
      <c r="AZ1197" s="5"/>
    </row>
    <row r="1198" ht="14.25" customHeight="1">
      <c r="A1198" s="5">
        <v>2246.0</v>
      </c>
      <c r="B1198" s="5">
        <v>1965.0</v>
      </c>
      <c r="C1198" s="5" t="s">
        <v>70</v>
      </c>
      <c r="D1198" s="5" t="s">
        <v>54</v>
      </c>
      <c r="E1198" s="5">
        <v>46891.0</v>
      </c>
      <c r="F1198" s="2">
        <f t="shared" si="1"/>
        <v>46891</v>
      </c>
      <c r="G1198" s="5">
        <v>0.0</v>
      </c>
      <c r="H1198" s="5">
        <v>0.0</v>
      </c>
      <c r="I1198" s="5" t="s">
        <v>515</v>
      </c>
      <c r="J1198" s="2">
        <f t="array" ref="J1198">INDEX('Purchase Behaviour'!B:B,MATCH(A1198,'Purchase Behaviour'!A:A, 0))</f>
        <v>325.0606274</v>
      </c>
      <c r="K1198" s="2">
        <f t="array" ref="K1198">INDEX('Purchase Behaviour'!C:C, MATCH(A1198,'Purchase Behaviour'!A:A, 0))</f>
        <v>180.7536484</v>
      </c>
      <c r="L1198" s="2">
        <f t="array" ref="L1198">INDEX('Purchase Behaviour'!D:D, MATCH($A1198,'Purchase Behaviour'!$A:$A, 0))</f>
        <v>359.5914252</v>
      </c>
      <c r="M1198" s="2">
        <f t="array" ref="M1198">INDEX('Purchase Behaviour'!E:E, MATCH($A1198,'Purchase Behaviour'!$A:$A, 0))</f>
        <v>108.2715073</v>
      </c>
      <c r="N1198" s="2">
        <f t="array" ref="N1198">INDEX('Purchase Behaviour'!F:F, MATCH($A1198,'Purchase Behaviour'!$A:$A, 0))</f>
        <v>166.2115181</v>
      </c>
      <c r="O1198" s="2">
        <f t="array" ref="O1198">INDEX('Purchase Behaviour'!G:G, MATCH($A1198,'Purchase Behaviour'!$A:$A, 0))</f>
        <v>288.3788369</v>
      </c>
      <c r="P1198" s="2">
        <f t="array" ref="P1198">INDEX('Purchase Behaviour'!H:H, MATCH($A1198,'Purchase Behaviour'!$A:$A, 0))</f>
        <v>1</v>
      </c>
      <c r="Q1198" s="2">
        <f t="array" ref="Q1198">INDEX('Purchase Behaviour'!I:I, MATCH($A1198,'Purchase Behaviour'!$A:$A, 0))</f>
        <v>2</v>
      </c>
      <c r="R1198" s="2">
        <f t="array" ref="R1198">INDEX('Purchase Behaviour'!J:J, MATCH($A1198,'Purchase Behaviour'!$A:$A, 0))</f>
        <v>1</v>
      </c>
      <c r="S1198" s="2">
        <f t="array" ref="S1198">INDEX('Purchase Behaviour'!K:K, MATCH($A1198,'Purchase Behaviour'!$A:$A, 0))</f>
        <v>4</v>
      </c>
      <c r="T1198" s="2">
        <f t="array" ref="T1198">INDEX('Purchase Behaviour'!L:L, MATCH($A1198,'Purchase Behaviour'!$A:$A, 0))</f>
        <v>4</v>
      </c>
      <c r="U1198" s="2">
        <f t="array" ref="U1198">INDEX('Purchase Behaviour'!M:M, MATCH($A1198,'Purchase Behaviour'!$A:$A, 0))</f>
        <v>91</v>
      </c>
      <c r="V1198" s="2">
        <f t="array" ref="V1198">INDEX('Campaign Performance'!B:B, MATCH(A1198,'Campaign Performance'!A:A, 0))</f>
        <v>0</v>
      </c>
      <c r="W1198" s="2">
        <f t="array" ref="W1198">INDEX('Campaign Performance'!C:C, MATCH($A1198,'Campaign Performance'!$A:$A, 0))</f>
        <v>0</v>
      </c>
      <c r="X1198" s="2">
        <f t="array" ref="X1198">INDEX('Campaign Performance'!D:D, MATCH($A1198,'Campaign Performance'!$A:$A, 0))</f>
        <v>0</v>
      </c>
      <c r="Y1198" s="2">
        <f t="array" ref="Y1198">INDEX('Campaign Performance'!E:E, MATCH($A1198,'Campaign Performance'!$A:$A, 0))</f>
        <v>0</v>
      </c>
      <c r="Z1198" s="2">
        <f t="array" ref="Z1198">INDEX('Campaign Performance'!F:F, MATCH($A1198,'Campaign Performance'!$A:$A, 0))</f>
        <v>0</v>
      </c>
      <c r="AA1198" s="2">
        <f t="array" ref="AA1198">INDEX('Campaign Performance'!G:G, MATCH($A1198,'Campaign Performance'!$A:$A, 0))</f>
        <v>0</v>
      </c>
      <c r="AB1198" s="2">
        <f t="array" ref="AB1198">INDEX('Campaign Performance'!H:H, MATCH($A1198,'Campaign Performance'!$A:$A, 0))</f>
        <v>0</v>
      </c>
      <c r="AC1198" s="5">
        <f t="shared" si="2"/>
        <v>60</v>
      </c>
      <c r="AD1198" s="5">
        <f t="shared" si="3"/>
        <v>12</v>
      </c>
      <c r="AE1198" s="5">
        <f t="shared" si="4"/>
        <v>1428.267563</v>
      </c>
      <c r="AF1198" s="5">
        <f t="shared" si="5"/>
        <v>0</v>
      </c>
      <c r="AG1198" s="5" t="str">
        <f t="shared" si="6"/>
        <v>No kids</v>
      </c>
      <c r="AH1198" s="5" t="str">
        <f t="shared" si="20"/>
        <v>Mid income</v>
      </c>
      <c r="AI1198" s="5" t="str">
        <f t="shared" si="7"/>
        <v>No</v>
      </c>
      <c r="AJ1198" s="5" t="str">
        <f t="shared" si="8"/>
        <v>No Acceptance</v>
      </c>
      <c r="AK1198" s="5">
        <f t="shared" si="9"/>
        <v>2</v>
      </c>
      <c r="AL1198" s="5">
        <f t="shared" si="10"/>
        <v>0.07238857475</v>
      </c>
      <c r="AM1198" s="5">
        <f t="shared" si="11"/>
        <v>0.08080808081</v>
      </c>
      <c r="AN1198" s="5">
        <f t="shared" si="12"/>
        <v>0.07407407407</v>
      </c>
      <c r="AO1198" s="5">
        <f t="shared" si="13"/>
        <v>0.03571428571</v>
      </c>
      <c r="AP1198" s="5">
        <f t="shared" si="14"/>
        <v>0</v>
      </c>
      <c r="AQ1198" s="5">
        <f t="shared" si="15"/>
        <v>0.5</v>
      </c>
      <c r="AR1198" s="5">
        <f t="shared" si="16"/>
        <v>0.1070221076</v>
      </c>
      <c r="AS1198" s="5">
        <f t="shared" si="17"/>
        <v>2066</v>
      </c>
      <c r="AT1198" s="5">
        <f t="shared" si="18"/>
        <v>0.07771326485</v>
      </c>
      <c r="AU1198" s="5" t="str">
        <f t="shared" si="19"/>
        <v>Low</v>
      </c>
      <c r="AV1198" s="5"/>
      <c r="AW1198" s="5"/>
      <c r="AX1198" s="5"/>
      <c r="AY1198" s="5"/>
      <c r="AZ1198" s="5"/>
    </row>
    <row r="1199" ht="14.25" customHeight="1">
      <c r="A1199" s="5">
        <v>6606.0</v>
      </c>
      <c r="B1199" s="5">
        <v>1969.0</v>
      </c>
      <c r="C1199" s="5" t="s">
        <v>56</v>
      </c>
      <c r="D1199" s="5" t="s">
        <v>54</v>
      </c>
      <c r="E1199" s="5">
        <v>70091.0</v>
      </c>
      <c r="F1199" s="2">
        <f t="shared" si="1"/>
        <v>70091</v>
      </c>
      <c r="G1199" s="5">
        <v>0.0</v>
      </c>
      <c r="H1199" s="5">
        <v>1.0</v>
      </c>
      <c r="I1199" s="5" t="s">
        <v>227</v>
      </c>
      <c r="J1199" s="2">
        <f t="array" ref="J1199">INDEX('Purchase Behaviour'!B:B,MATCH(A1199,'Purchase Behaviour'!A:A, 0))</f>
        <v>414.1615589</v>
      </c>
      <c r="K1199" s="2">
        <f t="array" ref="K1199">INDEX('Purchase Behaviour'!C:C, MATCH(A1199,'Purchase Behaviour'!A:A, 0))</f>
        <v>334.3489405</v>
      </c>
      <c r="L1199" s="2">
        <f t="array" ref="L1199">INDEX('Purchase Behaviour'!D:D, MATCH($A1199,'Purchase Behaviour'!$A:$A, 0))</f>
        <v>215.2744484</v>
      </c>
      <c r="M1199" s="2">
        <f t="array" ref="M1199">INDEX('Purchase Behaviour'!E:E, MATCH($A1199,'Purchase Behaviour'!$A:$A, 0))</f>
        <v>214.9876613</v>
      </c>
      <c r="N1199" s="2">
        <f t="array" ref="N1199">INDEX('Purchase Behaviour'!F:F, MATCH($A1199,'Purchase Behaviour'!$A:$A, 0))</f>
        <v>257.4994463</v>
      </c>
      <c r="O1199" s="2">
        <f t="array" ref="O1199">INDEX('Purchase Behaviour'!G:G, MATCH($A1199,'Purchase Behaviour'!$A:$A, 0))</f>
        <v>219.6515176</v>
      </c>
      <c r="P1199" s="2">
        <f t="array" ref="P1199">INDEX('Purchase Behaviour'!H:H, MATCH($A1199,'Purchase Behaviour'!$A:$A, 0))</f>
        <v>2</v>
      </c>
      <c r="Q1199" s="2">
        <f t="array" ref="Q1199">INDEX('Purchase Behaviour'!I:I, MATCH($A1199,'Purchase Behaviour'!$A:$A, 0))</f>
        <v>5</v>
      </c>
      <c r="R1199" s="2">
        <f t="array" ref="R1199">INDEX('Purchase Behaviour'!J:J, MATCH($A1199,'Purchase Behaviour'!$A:$A, 0))</f>
        <v>2</v>
      </c>
      <c r="S1199" s="2">
        <f t="array" ref="S1199">INDEX('Purchase Behaviour'!K:K, MATCH($A1199,'Purchase Behaviour'!$A:$A, 0))</f>
        <v>10</v>
      </c>
      <c r="T1199" s="2">
        <f t="array" ref="T1199">INDEX('Purchase Behaviour'!L:L, MATCH($A1199,'Purchase Behaviour'!$A:$A, 0))</f>
        <v>8</v>
      </c>
      <c r="U1199" s="2">
        <f t="array" ref="U1199">INDEX('Purchase Behaviour'!M:M, MATCH($A1199,'Purchase Behaviour'!$A:$A, 0))</f>
        <v>11</v>
      </c>
      <c r="V1199" s="2">
        <f t="array" ref="V1199">INDEX('Campaign Performance'!B:B, MATCH(A1199,'Campaign Performance'!A:A, 0))</f>
        <v>0</v>
      </c>
      <c r="W1199" s="2">
        <f t="array" ref="W1199">INDEX('Campaign Performance'!C:C, MATCH($A1199,'Campaign Performance'!$A:$A, 0))</f>
        <v>1</v>
      </c>
      <c r="X1199" s="2">
        <f t="array" ref="X1199">INDEX('Campaign Performance'!D:D, MATCH($A1199,'Campaign Performance'!$A:$A, 0))</f>
        <v>0</v>
      </c>
      <c r="Y1199" s="2">
        <f t="array" ref="Y1199">INDEX('Campaign Performance'!E:E, MATCH($A1199,'Campaign Performance'!$A:$A, 0))</f>
        <v>0</v>
      </c>
      <c r="Z1199" s="2">
        <f t="array" ref="Z1199">INDEX('Campaign Performance'!F:F, MATCH($A1199,'Campaign Performance'!$A:$A, 0))</f>
        <v>0</v>
      </c>
      <c r="AA1199" s="2">
        <f t="array" ref="AA1199">INDEX('Campaign Performance'!G:G, MATCH($A1199,'Campaign Performance'!$A:$A, 0))</f>
        <v>0</v>
      </c>
      <c r="AB1199" s="2">
        <f t="array" ref="AB1199">INDEX('Campaign Performance'!H:H, MATCH($A1199,'Campaign Performance'!$A:$A, 0))</f>
        <v>0</v>
      </c>
      <c r="AC1199" s="5">
        <f t="shared" si="2"/>
        <v>56</v>
      </c>
      <c r="AD1199" s="5">
        <f t="shared" si="3"/>
        <v>12</v>
      </c>
      <c r="AE1199" s="5">
        <f t="shared" si="4"/>
        <v>1655.923573</v>
      </c>
      <c r="AF1199" s="5">
        <f t="shared" si="5"/>
        <v>1</v>
      </c>
      <c r="AG1199" s="5" t="str">
        <f t="shared" si="6"/>
        <v>Small family</v>
      </c>
      <c r="AH1199" s="5" t="str">
        <f t="shared" si="20"/>
        <v>High income</v>
      </c>
      <c r="AI1199" s="5" t="str">
        <f t="shared" si="7"/>
        <v>No</v>
      </c>
      <c r="AJ1199" s="5" t="str">
        <f t="shared" si="8"/>
        <v>Low Acceptance</v>
      </c>
      <c r="AK1199" s="5">
        <f t="shared" si="9"/>
        <v>3</v>
      </c>
      <c r="AL1199" s="5">
        <f t="shared" si="10"/>
        <v>0.08392681485</v>
      </c>
      <c r="AM1199" s="5">
        <f t="shared" si="11"/>
        <v>0.8888888889</v>
      </c>
      <c r="AN1199" s="5">
        <f t="shared" si="12"/>
        <v>0.1851851852</v>
      </c>
      <c r="AO1199" s="5">
        <f t="shared" si="13"/>
        <v>0.07142857143</v>
      </c>
      <c r="AP1199" s="5">
        <f t="shared" si="14"/>
        <v>0.25</v>
      </c>
      <c r="AQ1199" s="5">
        <f t="shared" si="15"/>
        <v>1</v>
      </c>
      <c r="AR1199" s="5">
        <f t="shared" si="16"/>
        <v>0.4475690053</v>
      </c>
      <c r="AS1199" s="5">
        <f t="shared" si="17"/>
        <v>164</v>
      </c>
      <c r="AT1199" s="5">
        <f t="shared" si="18"/>
        <v>0.9271996427</v>
      </c>
      <c r="AU1199" s="5" t="str">
        <f t="shared" si="19"/>
        <v>High</v>
      </c>
      <c r="AV1199" s="5"/>
      <c r="AW1199" s="5"/>
      <c r="AX1199" s="5"/>
      <c r="AY1199" s="5"/>
      <c r="AZ1199" s="5"/>
    </row>
    <row r="1200" ht="14.25" customHeight="1">
      <c r="A1200" s="5">
        <v>5545.0</v>
      </c>
      <c r="B1200" s="5">
        <v>1972.0</v>
      </c>
      <c r="C1200" s="5" t="s">
        <v>53</v>
      </c>
      <c r="D1200" s="5" t="s">
        <v>54</v>
      </c>
      <c r="E1200" s="5">
        <v>78075.0</v>
      </c>
      <c r="F1200" s="2">
        <f t="shared" si="1"/>
        <v>78075</v>
      </c>
      <c r="G1200" s="5">
        <v>0.0</v>
      </c>
      <c r="H1200" s="5">
        <v>1.0</v>
      </c>
      <c r="I1200" s="5" t="s">
        <v>363</v>
      </c>
      <c r="J1200" s="2">
        <f t="array" ref="J1200">INDEX('Purchase Behaviour'!B:B,MATCH(A1200,'Purchase Behaviour'!A:A, 0))</f>
        <v>389.2094101</v>
      </c>
      <c r="K1200" s="2">
        <f t="array" ref="K1200">INDEX('Purchase Behaviour'!C:C, MATCH(A1200,'Purchase Behaviour'!A:A, 0))</f>
        <v>362.5539647</v>
      </c>
      <c r="L1200" s="2">
        <f t="array" ref="L1200">INDEX('Purchase Behaviour'!D:D, MATCH($A1200,'Purchase Behaviour'!$A:$A, 0))</f>
        <v>234.7469711</v>
      </c>
      <c r="M1200" s="2">
        <f t="array" ref="M1200">INDEX('Purchase Behaviour'!E:E, MATCH($A1200,'Purchase Behaviour'!$A:$A, 0))</f>
        <v>331.1590785</v>
      </c>
      <c r="N1200" s="2">
        <f t="array" ref="N1200">INDEX('Purchase Behaviour'!F:F, MATCH($A1200,'Purchase Behaviour'!$A:$A, 0))</f>
        <v>56.85217233</v>
      </c>
      <c r="O1200" s="2">
        <f t="array" ref="O1200">INDEX('Purchase Behaviour'!G:G, MATCH($A1200,'Purchase Behaviour'!$A:$A, 0))</f>
        <v>414.1370226</v>
      </c>
      <c r="P1200" s="2">
        <f t="array" ref="P1200">INDEX('Purchase Behaviour'!H:H, MATCH($A1200,'Purchase Behaviour'!$A:$A, 0))</f>
        <v>1</v>
      </c>
      <c r="Q1200" s="2">
        <f t="array" ref="Q1200">INDEX('Purchase Behaviour'!I:I, MATCH($A1200,'Purchase Behaviour'!$A:$A, 0))</f>
        <v>3</v>
      </c>
      <c r="R1200" s="2">
        <f t="array" ref="R1200">INDEX('Purchase Behaviour'!J:J, MATCH($A1200,'Purchase Behaviour'!$A:$A, 0))</f>
        <v>5</v>
      </c>
      <c r="S1200" s="2">
        <f t="array" ref="S1200">INDEX('Purchase Behaviour'!K:K, MATCH($A1200,'Purchase Behaviour'!$A:$A, 0))</f>
        <v>5</v>
      </c>
      <c r="T1200" s="2">
        <f t="array" ref="T1200">INDEX('Purchase Behaviour'!L:L, MATCH($A1200,'Purchase Behaviour'!$A:$A, 0))</f>
        <v>1</v>
      </c>
      <c r="U1200" s="2">
        <f t="array" ref="U1200">INDEX('Purchase Behaviour'!M:M, MATCH($A1200,'Purchase Behaviour'!$A:$A, 0))</f>
        <v>72</v>
      </c>
      <c r="V1200" s="2">
        <f t="array" ref="V1200">INDEX('Campaign Performance'!B:B, MATCH(A1200,'Campaign Performance'!A:A, 0))</f>
        <v>0</v>
      </c>
      <c r="W1200" s="2">
        <f t="array" ref="W1200">INDEX('Campaign Performance'!C:C, MATCH($A1200,'Campaign Performance'!$A:$A, 0))</f>
        <v>0</v>
      </c>
      <c r="X1200" s="2">
        <f t="array" ref="X1200">INDEX('Campaign Performance'!D:D, MATCH($A1200,'Campaign Performance'!$A:$A, 0))</f>
        <v>0</v>
      </c>
      <c r="Y1200" s="2">
        <f t="array" ref="Y1200">INDEX('Campaign Performance'!E:E, MATCH($A1200,'Campaign Performance'!$A:$A, 0))</f>
        <v>0</v>
      </c>
      <c r="Z1200" s="2">
        <f t="array" ref="Z1200">INDEX('Campaign Performance'!F:F, MATCH($A1200,'Campaign Performance'!$A:$A, 0))</f>
        <v>0</v>
      </c>
      <c r="AA1200" s="2">
        <f t="array" ref="AA1200">INDEX('Campaign Performance'!G:G, MATCH($A1200,'Campaign Performance'!$A:$A, 0))</f>
        <v>0</v>
      </c>
      <c r="AB1200" s="2">
        <f t="array" ref="AB1200">INDEX('Campaign Performance'!H:H, MATCH($A1200,'Campaign Performance'!$A:$A, 0))</f>
        <v>0</v>
      </c>
      <c r="AC1200" s="5">
        <f t="shared" si="2"/>
        <v>53</v>
      </c>
      <c r="AD1200" s="5">
        <f t="shared" si="3"/>
        <v>11</v>
      </c>
      <c r="AE1200" s="5">
        <f t="shared" si="4"/>
        <v>1788.658619</v>
      </c>
      <c r="AF1200" s="5">
        <f t="shared" si="5"/>
        <v>0</v>
      </c>
      <c r="AG1200" s="5" t="str">
        <f t="shared" si="6"/>
        <v>Small family</v>
      </c>
      <c r="AH1200" s="5" t="str">
        <f t="shared" si="20"/>
        <v>High income</v>
      </c>
      <c r="AI1200" s="5" t="str">
        <f t="shared" si="7"/>
        <v>No</v>
      </c>
      <c r="AJ1200" s="5" t="str">
        <f t="shared" si="8"/>
        <v>No Acceptance</v>
      </c>
      <c r="AK1200" s="5">
        <f t="shared" si="9"/>
        <v>3</v>
      </c>
      <c r="AL1200" s="5">
        <f t="shared" si="10"/>
        <v>0.09065419637</v>
      </c>
      <c r="AM1200" s="5">
        <f t="shared" si="11"/>
        <v>0.2727272727</v>
      </c>
      <c r="AN1200" s="5">
        <f t="shared" si="12"/>
        <v>0.1111111111</v>
      </c>
      <c r="AO1200" s="5">
        <f t="shared" si="13"/>
        <v>0.1785714286</v>
      </c>
      <c r="AP1200" s="5">
        <f t="shared" si="14"/>
        <v>0</v>
      </c>
      <c r="AQ1200" s="5">
        <f t="shared" si="15"/>
        <v>1</v>
      </c>
      <c r="AR1200" s="5">
        <f t="shared" si="16"/>
        <v>0.2390055404</v>
      </c>
      <c r="AS1200" s="5">
        <f t="shared" si="17"/>
        <v>1392</v>
      </c>
      <c r="AT1200" s="5">
        <f t="shared" si="18"/>
        <v>0.3787405092</v>
      </c>
      <c r="AU1200" s="5" t="str">
        <f t="shared" si="19"/>
        <v>Low</v>
      </c>
      <c r="AV1200" s="5"/>
      <c r="AW1200" s="5"/>
      <c r="AX1200" s="5"/>
      <c r="AY1200" s="5"/>
      <c r="AZ1200" s="5"/>
    </row>
    <row r="1201" ht="14.25" customHeight="1">
      <c r="A1201" s="5">
        <v>7342.0</v>
      </c>
      <c r="B1201" s="5">
        <v>1961.0</v>
      </c>
      <c r="C1201" s="5" t="s">
        <v>70</v>
      </c>
      <c r="D1201" s="5" t="s">
        <v>88</v>
      </c>
      <c r="E1201" s="5">
        <v>59184.0</v>
      </c>
      <c r="F1201" s="2">
        <f t="shared" si="1"/>
        <v>59184</v>
      </c>
      <c r="G1201" s="5">
        <v>0.0</v>
      </c>
      <c r="H1201" s="5">
        <v>0.0</v>
      </c>
      <c r="I1201" s="5" t="s">
        <v>211</v>
      </c>
      <c r="J1201" s="2">
        <f t="array" ref="J1201">INDEX('Purchase Behaviour'!B:B,MATCH(A1201,'Purchase Behaviour'!A:A, 0))</f>
        <v>348.1426216</v>
      </c>
      <c r="K1201" s="2">
        <f t="array" ref="K1201">INDEX('Purchase Behaviour'!C:C, MATCH(A1201,'Purchase Behaviour'!A:A, 0))</f>
        <v>200.5624056</v>
      </c>
      <c r="L1201" s="2">
        <f t="array" ref="L1201">INDEX('Purchase Behaviour'!D:D, MATCH($A1201,'Purchase Behaviour'!$A:$A, 0))</f>
        <v>211.929425</v>
      </c>
      <c r="M1201" s="2">
        <f t="array" ref="M1201">INDEX('Purchase Behaviour'!E:E, MATCH($A1201,'Purchase Behaviour'!$A:$A, 0))</f>
        <v>306.5621741</v>
      </c>
      <c r="N1201" s="2">
        <f t="array" ref="N1201">INDEX('Purchase Behaviour'!F:F, MATCH($A1201,'Purchase Behaviour'!$A:$A, 0))</f>
        <v>292.8219192</v>
      </c>
      <c r="O1201" s="2">
        <f t="array" ref="O1201">INDEX('Purchase Behaviour'!G:G, MATCH($A1201,'Purchase Behaviour'!$A:$A, 0))</f>
        <v>353.2530126</v>
      </c>
      <c r="P1201" s="2">
        <f t="array" ref="P1201">INDEX('Purchase Behaviour'!H:H, MATCH($A1201,'Purchase Behaviour'!$A:$A, 0))</f>
        <v>3</v>
      </c>
      <c r="Q1201" s="2">
        <f t="array" ref="Q1201">INDEX('Purchase Behaviour'!I:I, MATCH($A1201,'Purchase Behaviour'!$A:$A, 0))</f>
        <v>6</v>
      </c>
      <c r="R1201" s="2">
        <f t="array" ref="R1201">INDEX('Purchase Behaviour'!J:J, MATCH($A1201,'Purchase Behaviour'!$A:$A, 0))</f>
        <v>6</v>
      </c>
      <c r="S1201" s="2">
        <f t="array" ref="S1201">INDEX('Purchase Behaviour'!K:K, MATCH($A1201,'Purchase Behaviour'!$A:$A, 0))</f>
        <v>12</v>
      </c>
      <c r="T1201" s="2">
        <f t="array" ref="T1201">INDEX('Purchase Behaviour'!L:L, MATCH($A1201,'Purchase Behaviour'!$A:$A, 0))</f>
        <v>5</v>
      </c>
      <c r="U1201" s="2">
        <f t="array" ref="U1201">INDEX('Purchase Behaviour'!M:M, MATCH($A1201,'Purchase Behaviour'!$A:$A, 0))</f>
        <v>6</v>
      </c>
      <c r="V1201" s="2">
        <f t="array" ref="V1201">INDEX('Campaign Performance'!B:B, MATCH(A1201,'Campaign Performance'!A:A, 0))</f>
        <v>0</v>
      </c>
      <c r="W1201" s="2">
        <f t="array" ref="W1201">INDEX('Campaign Performance'!C:C, MATCH($A1201,'Campaign Performance'!$A:$A, 0))</f>
        <v>0</v>
      </c>
      <c r="X1201" s="2">
        <f t="array" ref="X1201">INDEX('Campaign Performance'!D:D, MATCH($A1201,'Campaign Performance'!$A:$A, 0))</f>
        <v>0</v>
      </c>
      <c r="Y1201" s="2">
        <f t="array" ref="Y1201">INDEX('Campaign Performance'!E:E, MATCH($A1201,'Campaign Performance'!$A:$A, 0))</f>
        <v>0</v>
      </c>
      <c r="Z1201" s="2">
        <f t="array" ref="Z1201">INDEX('Campaign Performance'!F:F, MATCH($A1201,'Campaign Performance'!$A:$A, 0))</f>
        <v>0</v>
      </c>
      <c r="AA1201" s="2">
        <f t="array" ref="AA1201">INDEX('Campaign Performance'!G:G, MATCH($A1201,'Campaign Performance'!$A:$A, 0))</f>
        <v>0</v>
      </c>
      <c r="AB1201" s="2">
        <f t="array" ref="AB1201">INDEX('Campaign Performance'!H:H, MATCH($A1201,'Campaign Performance'!$A:$A, 0))</f>
        <v>0</v>
      </c>
      <c r="AC1201" s="5">
        <f t="shared" si="2"/>
        <v>64</v>
      </c>
      <c r="AD1201" s="5">
        <f t="shared" si="3"/>
        <v>13</v>
      </c>
      <c r="AE1201" s="5">
        <f t="shared" si="4"/>
        <v>1713.271558</v>
      </c>
      <c r="AF1201" s="5">
        <f t="shared" si="5"/>
        <v>0</v>
      </c>
      <c r="AG1201" s="5" t="str">
        <f t="shared" si="6"/>
        <v>No kids</v>
      </c>
      <c r="AH1201" s="5" t="str">
        <f t="shared" si="20"/>
        <v>High income</v>
      </c>
      <c r="AI1201" s="5" t="str">
        <f t="shared" si="7"/>
        <v>No</v>
      </c>
      <c r="AJ1201" s="5" t="str">
        <f t="shared" si="8"/>
        <v>No Acceptance</v>
      </c>
      <c r="AK1201" s="5">
        <f t="shared" si="9"/>
        <v>3</v>
      </c>
      <c r="AL1201" s="5">
        <f t="shared" si="10"/>
        <v>0.08683337032</v>
      </c>
      <c r="AM1201" s="5">
        <f t="shared" si="11"/>
        <v>0.9393939394</v>
      </c>
      <c r="AN1201" s="5">
        <f t="shared" si="12"/>
        <v>0.2222222222</v>
      </c>
      <c r="AO1201" s="5">
        <f t="shared" si="13"/>
        <v>0.2142857143</v>
      </c>
      <c r="AP1201" s="5">
        <f t="shared" si="14"/>
        <v>0</v>
      </c>
      <c r="AQ1201" s="5">
        <f t="shared" si="15"/>
        <v>1</v>
      </c>
      <c r="AR1201" s="5">
        <f t="shared" si="16"/>
        <v>0.4582884292</v>
      </c>
      <c r="AS1201" s="5">
        <f t="shared" si="17"/>
        <v>126</v>
      </c>
      <c r="AT1201" s="5">
        <f t="shared" si="18"/>
        <v>0.9441715051</v>
      </c>
      <c r="AU1201" s="5" t="str">
        <f t="shared" si="19"/>
        <v>High</v>
      </c>
      <c r="AV1201" s="5"/>
      <c r="AW1201" s="5"/>
      <c r="AX1201" s="5"/>
      <c r="AY1201" s="5"/>
      <c r="AZ1201" s="5"/>
    </row>
    <row r="1202" ht="14.25" customHeight="1">
      <c r="A1202" s="5">
        <v>837.0</v>
      </c>
      <c r="B1202" s="5">
        <v>1977.0</v>
      </c>
      <c r="C1202" s="5" t="s">
        <v>46</v>
      </c>
      <c r="D1202" s="5" t="s">
        <v>54</v>
      </c>
      <c r="E1202" s="5">
        <v>54809.0</v>
      </c>
      <c r="F1202" s="2">
        <f t="shared" si="1"/>
        <v>54809</v>
      </c>
      <c r="G1202" s="5">
        <v>1.0</v>
      </c>
      <c r="H1202" s="5">
        <v>1.0</v>
      </c>
      <c r="I1202" s="5" t="s">
        <v>312</v>
      </c>
      <c r="J1202" s="2">
        <f t="array" ref="J1202">INDEX('Purchase Behaviour'!B:B,MATCH(A1202,'Purchase Behaviour'!A:A, 0))</f>
        <v>197.0769151</v>
      </c>
      <c r="K1202" s="2">
        <f t="array" ref="K1202">INDEX('Purchase Behaviour'!C:C, MATCH(A1202,'Purchase Behaviour'!A:A, 0))</f>
        <v>206.8221916</v>
      </c>
      <c r="L1202" s="2">
        <f t="array" ref="L1202">INDEX('Purchase Behaviour'!D:D, MATCH($A1202,'Purchase Behaviour'!$A:$A, 0))</f>
        <v>243.7362467</v>
      </c>
      <c r="M1202" s="2">
        <f t="array" ref="M1202">INDEX('Purchase Behaviour'!E:E, MATCH($A1202,'Purchase Behaviour'!$A:$A, 0))</f>
        <v>172.7861804</v>
      </c>
      <c r="N1202" s="2">
        <f t="array" ref="N1202">INDEX('Purchase Behaviour'!F:F, MATCH($A1202,'Purchase Behaviour'!$A:$A, 0))</f>
        <v>241.9083667</v>
      </c>
      <c r="O1202" s="2">
        <f t="array" ref="O1202">INDEX('Purchase Behaviour'!G:G, MATCH($A1202,'Purchase Behaviour'!$A:$A, 0))</f>
        <v>174.1582265</v>
      </c>
      <c r="P1202" s="2">
        <f t="array" ref="P1202">INDEX('Purchase Behaviour'!H:H, MATCH($A1202,'Purchase Behaviour'!$A:$A, 0))</f>
        <v>4</v>
      </c>
      <c r="Q1202" s="2">
        <f t="array" ref="Q1202">INDEX('Purchase Behaviour'!I:I, MATCH($A1202,'Purchase Behaviour'!$A:$A, 0))</f>
        <v>2</v>
      </c>
      <c r="R1202" s="2">
        <f t="array" ref="R1202">INDEX('Purchase Behaviour'!J:J, MATCH($A1202,'Purchase Behaviour'!$A:$A, 0))</f>
        <v>1</v>
      </c>
      <c r="S1202" s="2">
        <f t="array" ref="S1202">INDEX('Purchase Behaviour'!K:K, MATCH($A1202,'Purchase Behaviour'!$A:$A, 0))</f>
        <v>5</v>
      </c>
      <c r="T1202" s="2">
        <f t="array" ref="T1202">INDEX('Purchase Behaviour'!L:L, MATCH($A1202,'Purchase Behaviour'!$A:$A, 0))</f>
        <v>4</v>
      </c>
      <c r="U1202" s="2">
        <f t="array" ref="U1202">INDEX('Purchase Behaviour'!M:M, MATCH($A1202,'Purchase Behaviour'!$A:$A, 0))</f>
        <v>0</v>
      </c>
      <c r="V1202" s="2">
        <f t="array" ref="V1202">INDEX('Campaign Performance'!B:B, MATCH(A1202,'Campaign Performance'!A:A, 0))</f>
        <v>0</v>
      </c>
      <c r="W1202" s="2">
        <f t="array" ref="W1202">INDEX('Campaign Performance'!C:C, MATCH($A1202,'Campaign Performance'!$A:$A, 0))</f>
        <v>0</v>
      </c>
      <c r="X1202" s="2">
        <f t="array" ref="X1202">INDEX('Campaign Performance'!D:D, MATCH($A1202,'Campaign Performance'!$A:$A, 0))</f>
        <v>0</v>
      </c>
      <c r="Y1202" s="2">
        <f t="array" ref="Y1202">INDEX('Campaign Performance'!E:E, MATCH($A1202,'Campaign Performance'!$A:$A, 0))</f>
        <v>0</v>
      </c>
      <c r="Z1202" s="2">
        <f t="array" ref="Z1202">INDEX('Campaign Performance'!F:F, MATCH($A1202,'Campaign Performance'!$A:$A, 0))</f>
        <v>0</v>
      </c>
      <c r="AA1202" s="2">
        <f t="array" ref="AA1202">INDEX('Campaign Performance'!G:G, MATCH($A1202,'Campaign Performance'!$A:$A, 0))</f>
        <v>0</v>
      </c>
      <c r="AB1202" s="2">
        <f t="array" ref="AB1202">INDEX('Campaign Performance'!H:H, MATCH($A1202,'Campaign Performance'!$A:$A, 0))</f>
        <v>0</v>
      </c>
      <c r="AC1202" s="5">
        <f t="shared" si="2"/>
        <v>48</v>
      </c>
      <c r="AD1202" s="5">
        <f t="shared" si="3"/>
        <v>12</v>
      </c>
      <c r="AE1202" s="5">
        <f t="shared" si="4"/>
        <v>1236.488127</v>
      </c>
      <c r="AF1202" s="5">
        <f t="shared" si="5"/>
        <v>0</v>
      </c>
      <c r="AG1202" s="5" t="str">
        <f t="shared" si="6"/>
        <v>Large family</v>
      </c>
      <c r="AH1202" s="5" t="str">
        <f t="shared" si="20"/>
        <v>High income</v>
      </c>
      <c r="AI1202" s="5" t="str">
        <f t="shared" si="7"/>
        <v>No</v>
      </c>
      <c r="AJ1202" s="5" t="str">
        <f t="shared" si="8"/>
        <v>No Acceptance</v>
      </c>
      <c r="AK1202" s="5">
        <f t="shared" si="9"/>
        <v>3</v>
      </c>
      <c r="AL1202" s="5">
        <f t="shared" si="10"/>
        <v>0.06266865923</v>
      </c>
      <c r="AM1202" s="5">
        <f t="shared" si="11"/>
        <v>1</v>
      </c>
      <c r="AN1202" s="5">
        <f t="shared" si="12"/>
        <v>0.07407407407</v>
      </c>
      <c r="AO1202" s="5">
        <f t="shared" si="13"/>
        <v>0.03571428571</v>
      </c>
      <c r="AP1202" s="5">
        <f t="shared" si="14"/>
        <v>0</v>
      </c>
      <c r="AQ1202" s="5">
        <f t="shared" si="15"/>
        <v>1</v>
      </c>
      <c r="AR1202" s="5">
        <f t="shared" si="16"/>
        <v>0.4303497045</v>
      </c>
      <c r="AS1202" s="5">
        <f t="shared" si="17"/>
        <v>222</v>
      </c>
      <c r="AT1202" s="5">
        <f t="shared" si="18"/>
        <v>0.9012952211</v>
      </c>
      <c r="AU1202" s="5" t="str">
        <f t="shared" si="19"/>
        <v>High</v>
      </c>
      <c r="AV1202" s="5"/>
      <c r="AW1202" s="5"/>
      <c r="AX1202" s="5"/>
      <c r="AY1202" s="5"/>
      <c r="AZ1202" s="5"/>
    </row>
    <row r="1203" ht="14.25" customHeight="1">
      <c r="A1203" s="5">
        <v>9500.0</v>
      </c>
      <c r="B1203" s="5">
        <v>1960.0</v>
      </c>
      <c r="C1203" s="5" t="s">
        <v>46</v>
      </c>
      <c r="D1203" s="5" t="s">
        <v>54</v>
      </c>
      <c r="E1203" s="5">
        <v>58113.0</v>
      </c>
      <c r="F1203" s="2">
        <f t="shared" si="1"/>
        <v>58113</v>
      </c>
      <c r="G1203" s="5">
        <v>0.0</v>
      </c>
      <c r="H1203" s="5">
        <v>0.0</v>
      </c>
      <c r="I1203" s="5" t="s">
        <v>554</v>
      </c>
      <c r="J1203" s="2">
        <f t="array" ref="J1203">INDEX('Purchase Behaviour'!B:B,MATCH(A1203,'Purchase Behaviour'!A:A, 0))</f>
        <v>315.2232934</v>
      </c>
      <c r="K1203" s="2">
        <f t="array" ref="K1203">INDEX('Purchase Behaviour'!C:C, MATCH(A1203,'Purchase Behaviour'!A:A, 0))</f>
        <v>194.8423111</v>
      </c>
      <c r="L1203" s="2">
        <f t="array" ref="L1203">INDEX('Purchase Behaviour'!D:D, MATCH($A1203,'Purchase Behaviour'!$A:$A, 0))</f>
        <v>300.5700412</v>
      </c>
      <c r="M1203" s="2">
        <f t="array" ref="M1203">INDEX('Purchase Behaviour'!E:E, MATCH($A1203,'Purchase Behaviour'!$A:$A, 0))</f>
        <v>407.6791908</v>
      </c>
      <c r="N1203" s="2">
        <f t="array" ref="N1203">INDEX('Purchase Behaviour'!F:F, MATCH($A1203,'Purchase Behaviour'!$A:$A, 0))</f>
        <v>316.1712989</v>
      </c>
      <c r="O1203" s="2">
        <f t="array" ref="O1203">INDEX('Purchase Behaviour'!G:G, MATCH($A1203,'Purchase Behaviour'!$A:$A, 0))</f>
        <v>293.7178686</v>
      </c>
      <c r="P1203" s="2">
        <f t="array" ref="P1203">INDEX('Purchase Behaviour'!H:H, MATCH($A1203,'Purchase Behaviour'!$A:$A, 0))</f>
        <v>3</v>
      </c>
      <c r="Q1203" s="2">
        <f t="array" ref="Q1203">INDEX('Purchase Behaviour'!I:I, MATCH($A1203,'Purchase Behaviour'!$A:$A, 0))</f>
        <v>9</v>
      </c>
      <c r="R1203" s="2">
        <f t="array" ref="R1203">INDEX('Purchase Behaviour'!J:J, MATCH($A1203,'Purchase Behaviour'!$A:$A, 0))</f>
        <v>2</v>
      </c>
      <c r="S1203" s="2">
        <f t="array" ref="S1203">INDEX('Purchase Behaviour'!K:K, MATCH($A1203,'Purchase Behaviour'!$A:$A, 0))</f>
        <v>8</v>
      </c>
      <c r="T1203" s="2">
        <f t="array" ref="T1203">INDEX('Purchase Behaviour'!L:L, MATCH($A1203,'Purchase Behaviour'!$A:$A, 0))</f>
        <v>7</v>
      </c>
      <c r="U1203" s="2">
        <f t="array" ref="U1203">INDEX('Purchase Behaviour'!M:M, MATCH($A1203,'Purchase Behaviour'!$A:$A, 0))</f>
        <v>66</v>
      </c>
      <c r="V1203" s="2">
        <f t="array" ref="V1203">INDEX('Campaign Performance'!B:B, MATCH(A1203,'Campaign Performance'!A:A, 0))</f>
        <v>0</v>
      </c>
      <c r="W1203" s="2">
        <f t="array" ref="W1203">INDEX('Campaign Performance'!C:C, MATCH($A1203,'Campaign Performance'!$A:$A, 0))</f>
        <v>0</v>
      </c>
      <c r="X1203" s="2">
        <f t="array" ref="X1203">INDEX('Campaign Performance'!D:D, MATCH($A1203,'Campaign Performance'!$A:$A, 0))</f>
        <v>0</v>
      </c>
      <c r="Y1203" s="2">
        <f t="array" ref="Y1203">INDEX('Campaign Performance'!E:E, MATCH($A1203,'Campaign Performance'!$A:$A, 0))</f>
        <v>0</v>
      </c>
      <c r="Z1203" s="2">
        <f t="array" ref="Z1203">INDEX('Campaign Performance'!F:F, MATCH($A1203,'Campaign Performance'!$A:$A, 0))</f>
        <v>0</v>
      </c>
      <c r="AA1203" s="2">
        <f t="array" ref="AA1203">INDEX('Campaign Performance'!G:G, MATCH($A1203,'Campaign Performance'!$A:$A, 0))</f>
        <v>0</v>
      </c>
      <c r="AB1203" s="2">
        <f t="array" ref="AB1203">INDEX('Campaign Performance'!H:H, MATCH($A1203,'Campaign Performance'!$A:$A, 0))</f>
        <v>0</v>
      </c>
      <c r="AC1203" s="5">
        <f t="shared" si="2"/>
        <v>65</v>
      </c>
      <c r="AD1203" s="5">
        <f t="shared" si="3"/>
        <v>12</v>
      </c>
      <c r="AE1203" s="5">
        <f t="shared" si="4"/>
        <v>1828.204004</v>
      </c>
      <c r="AF1203" s="5">
        <f t="shared" si="5"/>
        <v>0</v>
      </c>
      <c r="AG1203" s="5" t="str">
        <f t="shared" si="6"/>
        <v>No kids</v>
      </c>
      <c r="AH1203" s="5" t="str">
        <f t="shared" si="20"/>
        <v>High income</v>
      </c>
      <c r="AI1203" s="5" t="str">
        <f t="shared" si="7"/>
        <v>No</v>
      </c>
      <c r="AJ1203" s="5" t="str">
        <f t="shared" si="8"/>
        <v>No Acceptance</v>
      </c>
      <c r="AK1203" s="5">
        <f t="shared" si="9"/>
        <v>3</v>
      </c>
      <c r="AL1203" s="5">
        <f t="shared" si="10"/>
        <v>0.09265846653</v>
      </c>
      <c r="AM1203" s="5">
        <f t="shared" si="11"/>
        <v>0.3333333333</v>
      </c>
      <c r="AN1203" s="5">
        <f t="shared" si="12"/>
        <v>0.3333333333</v>
      </c>
      <c r="AO1203" s="5">
        <f t="shared" si="13"/>
        <v>0.07142857143</v>
      </c>
      <c r="AP1203" s="5">
        <f t="shared" si="14"/>
        <v>0</v>
      </c>
      <c r="AQ1203" s="5">
        <f t="shared" si="15"/>
        <v>1</v>
      </c>
      <c r="AR1203" s="5">
        <f t="shared" si="16"/>
        <v>0.2803074738</v>
      </c>
      <c r="AS1203" s="5">
        <f t="shared" si="17"/>
        <v>1116</v>
      </c>
      <c r="AT1203" s="5">
        <f t="shared" si="18"/>
        <v>0.5020098258</v>
      </c>
      <c r="AU1203" s="5" t="str">
        <f t="shared" si="19"/>
        <v>Mid</v>
      </c>
      <c r="AV1203" s="5"/>
      <c r="AW1203" s="5"/>
      <c r="AX1203" s="5"/>
      <c r="AY1203" s="5"/>
      <c r="AZ1203" s="5"/>
    </row>
    <row r="1204" ht="14.25" customHeight="1">
      <c r="A1204" s="5">
        <v>3602.0</v>
      </c>
      <c r="B1204" s="5">
        <v>1960.0</v>
      </c>
      <c r="C1204" s="5" t="s">
        <v>56</v>
      </c>
      <c r="D1204" s="5" t="s">
        <v>54</v>
      </c>
      <c r="E1204" s="5">
        <v>51412.0</v>
      </c>
      <c r="F1204" s="2">
        <f t="shared" si="1"/>
        <v>51412</v>
      </c>
      <c r="G1204" s="5">
        <v>0.0</v>
      </c>
      <c r="H1204" s="5">
        <v>0.0</v>
      </c>
      <c r="I1204" s="5" t="s">
        <v>86</v>
      </c>
      <c r="J1204" s="2">
        <f t="array" ref="J1204">INDEX('Purchase Behaviour'!B:B,MATCH(A1204,'Purchase Behaviour'!A:A, 0))</f>
        <v>138.656159</v>
      </c>
      <c r="K1204" s="2">
        <f t="array" ref="K1204">INDEX('Purchase Behaviour'!C:C, MATCH(A1204,'Purchase Behaviour'!A:A, 0))</f>
        <v>355.3496689</v>
      </c>
      <c r="L1204" s="2">
        <f t="array" ref="L1204">INDEX('Purchase Behaviour'!D:D, MATCH($A1204,'Purchase Behaviour'!$A:$A, 0))</f>
        <v>333.8347013</v>
      </c>
      <c r="M1204" s="2">
        <f t="array" ref="M1204">INDEX('Purchase Behaviour'!E:E, MATCH($A1204,'Purchase Behaviour'!$A:$A, 0))</f>
        <v>233.6957037</v>
      </c>
      <c r="N1204" s="2">
        <f t="array" ref="N1204">INDEX('Purchase Behaviour'!F:F, MATCH($A1204,'Purchase Behaviour'!$A:$A, 0))</f>
        <v>215.7652666</v>
      </c>
      <c r="O1204" s="2">
        <f t="array" ref="O1204">INDEX('Purchase Behaviour'!G:G, MATCH($A1204,'Purchase Behaviour'!$A:$A, 0))</f>
        <v>181.9259758</v>
      </c>
      <c r="P1204" s="2">
        <f t="array" ref="P1204">INDEX('Purchase Behaviour'!H:H, MATCH($A1204,'Purchase Behaviour'!$A:$A, 0))</f>
        <v>2</v>
      </c>
      <c r="Q1204" s="2">
        <f t="array" ref="Q1204">INDEX('Purchase Behaviour'!I:I, MATCH($A1204,'Purchase Behaviour'!$A:$A, 0))</f>
        <v>3</v>
      </c>
      <c r="R1204" s="2">
        <f t="array" ref="R1204">INDEX('Purchase Behaviour'!J:J, MATCH($A1204,'Purchase Behaviour'!$A:$A, 0))</f>
        <v>2</v>
      </c>
      <c r="S1204" s="2">
        <f t="array" ref="S1204">INDEX('Purchase Behaviour'!K:K, MATCH($A1204,'Purchase Behaviour'!$A:$A, 0))</f>
        <v>4</v>
      </c>
      <c r="T1204" s="2">
        <f t="array" ref="T1204">INDEX('Purchase Behaviour'!L:L, MATCH($A1204,'Purchase Behaviour'!$A:$A, 0))</f>
        <v>4</v>
      </c>
      <c r="U1204" s="2">
        <f t="array" ref="U1204">INDEX('Purchase Behaviour'!M:M, MATCH($A1204,'Purchase Behaviour'!$A:$A, 0))</f>
        <v>42</v>
      </c>
      <c r="V1204" s="2">
        <f t="array" ref="V1204">INDEX('Campaign Performance'!B:B, MATCH(A1204,'Campaign Performance'!A:A, 0))</f>
        <v>0</v>
      </c>
      <c r="W1204" s="2">
        <f t="array" ref="W1204">INDEX('Campaign Performance'!C:C, MATCH($A1204,'Campaign Performance'!$A:$A, 0))</f>
        <v>0</v>
      </c>
      <c r="X1204" s="2">
        <f t="array" ref="X1204">INDEX('Campaign Performance'!D:D, MATCH($A1204,'Campaign Performance'!$A:$A, 0))</f>
        <v>0</v>
      </c>
      <c r="Y1204" s="2">
        <f t="array" ref="Y1204">INDEX('Campaign Performance'!E:E, MATCH($A1204,'Campaign Performance'!$A:$A, 0))</f>
        <v>0</v>
      </c>
      <c r="Z1204" s="2">
        <f t="array" ref="Z1204">INDEX('Campaign Performance'!F:F, MATCH($A1204,'Campaign Performance'!$A:$A, 0))</f>
        <v>0</v>
      </c>
      <c r="AA1204" s="2">
        <f t="array" ref="AA1204">INDEX('Campaign Performance'!G:G, MATCH($A1204,'Campaign Performance'!$A:$A, 0))</f>
        <v>0</v>
      </c>
      <c r="AB1204" s="2">
        <f t="array" ref="AB1204">INDEX('Campaign Performance'!H:H, MATCH($A1204,'Campaign Performance'!$A:$A, 0))</f>
        <v>0</v>
      </c>
      <c r="AC1204" s="5">
        <f t="shared" si="2"/>
        <v>65</v>
      </c>
      <c r="AD1204" s="5">
        <f t="shared" si="3"/>
        <v>11</v>
      </c>
      <c r="AE1204" s="5">
        <f t="shared" si="4"/>
        <v>1459.227475</v>
      </c>
      <c r="AF1204" s="5">
        <f t="shared" si="5"/>
        <v>0</v>
      </c>
      <c r="AG1204" s="5" t="str">
        <f t="shared" si="6"/>
        <v>No kids</v>
      </c>
      <c r="AH1204" s="5" t="str">
        <f t="shared" si="20"/>
        <v>High income</v>
      </c>
      <c r="AI1204" s="5" t="str">
        <f t="shared" si="7"/>
        <v>No</v>
      </c>
      <c r="AJ1204" s="5" t="str">
        <f t="shared" si="8"/>
        <v>No Acceptance</v>
      </c>
      <c r="AK1204" s="5">
        <f t="shared" si="9"/>
        <v>3</v>
      </c>
      <c r="AL1204" s="5">
        <f t="shared" si="10"/>
        <v>0.07395770925</v>
      </c>
      <c r="AM1204" s="5">
        <f t="shared" si="11"/>
        <v>0.5757575758</v>
      </c>
      <c r="AN1204" s="5">
        <f t="shared" si="12"/>
        <v>0.1111111111</v>
      </c>
      <c r="AO1204" s="5">
        <f t="shared" si="13"/>
        <v>0.07142857143</v>
      </c>
      <c r="AP1204" s="5">
        <f t="shared" si="14"/>
        <v>0</v>
      </c>
      <c r="AQ1204" s="5">
        <f t="shared" si="15"/>
        <v>1</v>
      </c>
      <c r="AR1204" s="5">
        <f t="shared" si="16"/>
        <v>0.3150262238</v>
      </c>
      <c r="AS1204" s="5">
        <f t="shared" si="17"/>
        <v>840</v>
      </c>
      <c r="AT1204" s="5">
        <f t="shared" si="18"/>
        <v>0.6252791425</v>
      </c>
      <c r="AU1204" s="5" t="str">
        <f t="shared" si="19"/>
        <v>Mid</v>
      </c>
      <c r="AV1204" s="5"/>
      <c r="AW1204" s="5"/>
      <c r="AX1204" s="5"/>
      <c r="AY1204" s="5"/>
      <c r="AZ1204" s="5"/>
    </row>
    <row r="1205" ht="14.25" customHeight="1">
      <c r="A1205" s="5">
        <v>234.0</v>
      </c>
      <c r="B1205" s="5">
        <v>1979.0</v>
      </c>
      <c r="C1205" s="5" t="s">
        <v>46</v>
      </c>
      <c r="D1205" s="5" t="s">
        <v>58</v>
      </c>
      <c r="E1205" s="5">
        <v>15287.0</v>
      </c>
      <c r="F1205" s="2">
        <f t="shared" si="1"/>
        <v>15287</v>
      </c>
      <c r="G1205" s="5">
        <v>0.0</v>
      </c>
      <c r="H1205" s="5">
        <v>1.0</v>
      </c>
      <c r="I1205" s="5" t="s">
        <v>65</v>
      </c>
      <c r="J1205" s="2">
        <f t="array" ref="J1205">INDEX('Purchase Behaviour'!B:B,MATCH(A1205,'Purchase Behaviour'!A:A, 0))</f>
        <v>115.0316289</v>
      </c>
      <c r="K1205" s="2">
        <f t="array" ref="K1205">INDEX('Purchase Behaviour'!C:C, MATCH(A1205,'Purchase Behaviour'!A:A, 0))</f>
        <v>91.49777627</v>
      </c>
      <c r="L1205" s="2">
        <f t="array" ref="L1205">INDEX('Purchase Behaviour'!D:D, MATCH($A1205,'Purchase Behaviour'!$A:$A, 0))</f>
        <v>55.39521281</v>
      </c>
      <c r="M1205" s="2">
        <f t="array" ref="M1205">INDEX('Purchase Behaviour'!E:E, MATCH($A1205,'Purchase Behaviour'!$A:$A, 0))</f>
        <v>98.87817403</v>
      </c>
      <c r="N1205" s="2">
        <f t="array" ref="N1205">INDEX('Purchase Behaviour'!F:F, MATCH($A1205,'Purchase Behaviour'!$A:$A, 0))</f>
        <v>104.4930618</v>
      </c>
      <c r="O1205" s="2">
        <f t="array" ref="O1205">INDEX('Purchase Behaviour'!G:G, MATCH($A1205,'Purchase Behaviour'!$A:$A, 0))</f>
        <v>72.65085305</v>
      </c>
      <c r="P1205" s="2">
        <f t="array" ref="P1205">INDEX('Purchase Behaviour'!H:H, MATCH($A1205,'Purchase Behaviour'!$A:$A, 0))</f>
        <v>2</v>
      </c>
      <c r="Q1205" s="2">
        <f t="array" ref="Q1205">INDEX('Purchase Behaviour'!I:I, MATCH($A1205,'Purchase Behaviour'!$A:$A, 0))</f>
        <v>1</v>
      </c>
      <c r="R1205" s="2">
        <f t="array" ref="R1205">INDEX('Purchase Behaviour'!J:J, MATCH($A1205,'Purchase Behaviour'!$A:$A, 0))</f>
        <v>1</v>
      </c>
      <c r="S1205" s="2">
        <f t="array" ref="S1205">INDEX('Purchase Behaviour'!K:K, MATCH($A1205,'Purchase Behaviour'!$A:$A, 0))</f>
        <v>2</v>
      </c>
      <c r="T1205" s="2">
        <f t="array" ref="T1205">INDEX('Purchase Behaviour'!L:L, MATCH($A1205,'Purchase Behaviour'!$A:$A, 0))</f>
        <v>7</v>
      </c>
      <c r="U1205" s="2">
        <f t="array" ref="U1205">INDEX('Purchase Behaviour'!M:M, MATCH($A1205,'Purchase Behaviour'!$A:$A, 0))</f>
        <v>60</v>
      </c>
      <c r="V1205" s="2">
        <f t="array" ref="V1205">INDEX('Campaign Performance'!B:B, MATCH(A1205,'Campaign Performance'!A:A, 0))</f>
        <v>1</v>
      </c>
      <c r="W1205" s="2">
        <f t="array" ref="W1205">INDEX('Campaign Performance'!C:C, MATCH($A1205,'Campaign Performance'!$A:$A, 0))</f>
        <v>0</v>
      </c>
      <c r="X1205" s="2">
        <f t="array" ref="X1205">INDEX('Campaign Performance'!D:D, MATCH($A1205,'Campaign Performance'!$A:$A, 0))</f>
        <v>0</v>
      </c>
      <c r="Y1205" s="2">
        <f t="array" ref="Y1205">INDEX('Campaign Performance'!E:E, MATCH($A1205,'Campaign Performance'!$A:$A, 0))</f>
        <v>0</v>
      </c>
      <c r="Z1205" s="2">
        <f t="array" ref="Z1205">INDEX('Campaign Performance'!F:F, MATCH($A1205,'Campaign Performance'!$A:$A, 0))</f>
        <v>0</v>
      </c>
      <c r="AA1205" s="2">
        <f t="array" ref="AA1205">INDEX('Campaign Performance'!G:G, MATCH($A1205,'Campaign Performance'!$A:$A, 0))</f>
        <v>0</v>
      </c>
      <c r="AB1205" s="2">
        <f t="array" ref="AB1205">INDEX('Campaign Performance'!H:H, MATCH($A1205,'Campaign Performance'!$A:$A, 0))</f>
        <v>1</v>
      </c>
      <c r="AC1205" s="5">
        <f t="shared" si="2"/>
        <v>46</v>
      </c>
      <c r="AD1205" s="5">
        <f t="shared" si="3"/>
        <v>13</v>
      </c>
      <c r="AE1205" s="5">
        <f t="shared" si="4"/>
        <v>537.9467068</v>
      </c>
      <c r="AF1205" s="5">
        <f t="shared" si="5"/>
        <v>1</v>
      </c>
      <c r="AG1205" s="5" t="str">
        <f t="shared" si="6"/>
        <v>Small family</v>
      </c>
      <c r="AH1205" s="5" t="str">
        <f t="shared" si="20"/>
        <v>Low income</v>
      </c>
      <c r="AI1205" s="5" t="str">
        <f t="shared" si="7"/>
        <v>Yes</v>
      </c>
      <c r="AJ1205" s="5" t="str">
        <f t="shared" si="8"/>
        <v>Low Acceptance</v>
      </c>
      <c r="AK1205" s="5">
        <f t="shared" si="9"/>
        <v>1</v>
      </c>
      <c r="AL1205" s="5">
        <f t="shared" si="10"/>
        <v>0.02726463612</v>
      </c>
      <c r="AM1205" s="5">
        <f t="shared" si="11"/>
        <v>0.3939393939</v>
      </c>
      <c r="AN1205" s="5">
        <f t="shared" si="12"/>
        <v>0.03703703704</v>
      </c>
      <c r="AO1205" s="5">
        <f t="shared" si="13"/>
        <v>0.03571428571</v>
      </c>
      <c r="AP1205" s="5">
        <f t="shared" si="14"/>
        <v>0.25</v>
      </c>
      <c r="AQ1205" s="5">
        <f t="shared" si="15"/>
        <v>0</v>
      </c>
      <c r="AR1205" s="5">
        <f t="shared" si="16"/>
        <v>0.1591249613</v>
      </c>
      <c r="AS1205" s="5">
        <f t="shared" si="17"/>
        <v>1895</v>
      </c>
      <c r="AT1205" s="5">
        <f t="shared" si="18"/>
        <v>0.1540866458</v>
      </c>
      <c r="AU1205" s="5" t="str">
        <f t="shared" si="19"/>
        <v>Low</v>
      </c>
      <c r="AV1205" s="5"/>
      <c r="AW1205" s="5"/>
      <c r="AX1205" s="5"/>
      <c r="AY1205" s="5"/>
      <c r="AZ1205" s="5"/>
    </row>
    <row r="1206" ht="14.25" customHeight="1">
      <c r="A1206" s="5">
        <v>2995.0</v>
      </c>
      <c r="B1206" s="5">
        <v>1960.0</v>
      </c>
      <c r="C1206" s="5" t="s">
        <v>56</v>
      </c>
      <c r="D1206" s="5" t="s">
        <v>50</v>
      </c>
      <c r="E1206" s="5">
        <v>66636.0</v>
      </c>
      <c r="F1206" s="2">
        <f t="shared" si="1"/>
        <v>66636</v>
      </c>
      <c r="G1206" s="5">
        <v>0.0</v>
      </c>
      <c r="H1206" s="5">
        <v>1.0</v>
      </c>
      <c r="I1206" s="5" t="s">
        <v>586</v>
      </c>
      <c r="J1206" s="2">
        <f t="array" ref="J1206">INDEX('Purchase Behaviour'!B:B,MATCH(A1206,'Purchase Behaviour'!A:A, 0))</f>
        <v>283.7149361</v>
      </c>
      <c r="K1206" s="2">
        <f t="array" ref="K1206">INDEX('Purchase Behaviour'!C:C, MATCH(A1206,'Purchase Behaviour'!A:A, 0))</f>
        <v>217.5232378</v>
      </c>
      <c r="L1206" s="2">
        <f t="array" ref="L1206">INDEX('Purchase Behaviour'!D:D, MATCH($A1206,'Purchase Behaviour'!$A:$A, 0))</f>
        <v>391.029501</v>
      </c>
      <c r="M1206" s="2">
        <f t="array" ref="M1206">INDEX('Purchase Behaviour'!E:E, MATCH($A1206,'Purchase Behaviour'!$A:$A, 0))</f>
        <v>275.2740118</v>
      </c>
      <c r="N1206" s="2">
        <f t="array" ref="N1206">INDEX('Purchase Behaviour'!F:F, MATCH($A1206,'Purchase Behaviour'!$A:$A, 0))</f>
        <v>271.0551806</v>
      </c>
      <c r="O1206" s="2">
        <f t="array" ref="O1206">INDEX('Purchase Behaviour'!G:G, MATCH($A1206,'Purchase Behaviour'!$A:$A, 0))</f>
        <v>317.6729838</v>
      </c>
      <c r="P1206" s="2">
        <f t="array" ref="P1206">INDEX('Purchase Behaviour'!H:H, MATCH($A1206,'Purchase Behaviour'!$A:$A, 0))</f>
        <v>1</v>
      </c>
      <c r="Q1206" s="2">
        <f t="array" ref="Q1206">INDEX('Purchase Behaviour'!I:I, MATCH($A1206,'Purchase Behaviour'!$A:$A, 0))</f>
        <v>3</v>
      </c>
      <c r="R1206" s="2">
        <f t="array" ref="R1206">INDEX('Purchase Behaviour'!J:J, MATCH($A1206,'Purchase Behaviour'!$A:$A, 0))</f>
        <v>4</v>
      </c>
      <c r="S1206" s="2">
        <f t="array" ref="S1206">INDEX('Purchase Behaviour'!K:K, MATCH($A1206,'Purchase Behaviour'!$A:$A, 0))</f>
        <v>9</v>
      </c>
      <c r="T1206" s="2">
        <f t="array" ref="T1206">INDEX('Purchase Behaviour'!L:L, MATCH($A1206,'Purchase Behaviour'!$A:$A, 0))</f>
        <v>1</v>
      </c>
      <c r="U1206" s="2">
        <f t="array" ref="U1206">INDEX('Purchase Behaviour'!M:M, MATCH($A1206,'Purchase Behaviour'!$A:$A, 0))</f>
        <v>64</v>
      </c>
      <c r="V1206" s="2">
        <f t="array" ref="V1206">INDEX('Campaign Performance'!B:B, MATCH(A1206,'Campaign Performance'!A:A, 0))</f>
        <v>0</v>
      </c>
      <c r="W1206" s="2">
        <f t="array" ref="W1206">INDEX('Campaign Performance'!C:C, MATCH($A1206,'Campaign Performance'!$A:$A, 0))</f>
        <v>0</v>
      </c>
      <c r="X1206" s="2">
        <f t="array" ref="X1206">INDEX('Campaign Performance'!D:D, MATCH($A1206,'Campaign Performance'!$A:$A, 0))</f>
        <v>0</v>
      </c>
      <c r="Y1206" s="2">
        <f t="array" ref="Y1206">INDEX('Campaign Performance'!E:E, MATCH($A1206,'Campaign Performance'!$A:$A, 0))</f>
        <v>0</v>
      </c>
      <c r="Z1206" s="2">
        <f t="array" ref="Z1206">INDEX('Campaign Performance'!F:F, MATCH($A1206,'Campaign Performance'!$A:$A, 0))</f>
        <v>0</v>
      </c>
      <c r="AA1206" s="2">
        <f t="array" ref="AA1206">INDEX('Campaign Performance'!G:G, MATCH($A1206,'Campaign Performance'!$A:$A, 0))</f>
        <v>0</v>
      </c>
      <c r="AB1206" s="2">
        <f t="array" ref="AB1206">INDEX('Campaign Performance'!H:H, MATCH($A1206,'Campaign Performance'!$A:$A, 0))</f>
        <v>0</v>
      </c>
      <c r="AC1206" s="5">
        <f t="shared" si="2"/>
        <v>65</v>
      </c>
      <c r="AD1206" s="5">
        <f t="shared" si="3"/>
        <v>12</v>
      </c>
      <c r="AE1206" s="5">
        <f t="shared" si="4"/>
        <v>1756.269851</v>
      </c>
      <c r="AF1206" s="5">
        <f t="shared" si="5"/>
        <v>0</v>
      </c>
      <c r="AG1206" s="5" t="str">
        <f t="shared" si="6"/>
        <v>Small family</v>
      </c>
      <c r="AH1206" s="5" t="str">
        <f t="shared" si="20"/>
        <v>High income</v>
      </c>
      <c r="AI1206" s="5" t="str">
        <f t="shared" si="7"/>
        <v>No</v>
      </c>
      <c r="AJ1206" s="5" t="str">
        <f t="shared" si="8"/>
        <v>No Acceptance</v>
      </c>
      <c r="AK1206" s="5">
        <f t="shared" si="9"/>
        <v>3</v>
      </c>
      <c r="AL1206" s="5">
        <f t="shared" si="10"/>
        <v>0.08901264348</v>
      </c>
      <c r="AM1206" s="5">
        <f t="shared" si="11"/>
        <v>0.3535353535</v>
      </c>
      <c r="AN1206" s="5">
        <f t="shared" si="12"/>
        <v>0.1111111111</v>
      </c>
      <c r="AO1206" s="5">
        <f t="shared" si="13"/>
        <v>0.1428571429</v>
      </c>
      <c r="AP1206" s="5">
        <f t="shared" si="14"/>
        <v>0</v>
      </c>
      <c r="AQ1206" s="5">
        <f t="shared" si="15"/>
        <v>1</v>
      </c>
      <c r="AR1206" s="5">
        <f t="shared" si="16"/>
        <v>0.2592661479</v>
      </c>
      <c r="AS1206" s="5">
        <f t="shared" si="17"/>
        <v>1253</v>
      </c>
      <c r="AT1206" s="5">
        <f t="shared" si="18"/>
        <v>0.4408217954</v>
      </c>
      <c r="AU1206" s="5" t="str">
        <f t="shared" si="19"/>
        <v>Low</v>
      </c>
      <c r="AV1206" s="5"/>
      <c r="AW1206" s="5"/>
      <c r="AX1206" s="5"/>
      <c r="AY1206" s="5"/>
      <c r="AZ1206" s="5"/>
    </row>
    <row r="1207" ht="14.25" customHeight="1">
      <c r="A1207" s="5">
        <v>1118.0</v>
      </c>
      <c r="B1207" s="5">
        <v>1960.0</v>
      </c>
      <c r="C1207" s="5" t="s">
        <v>56</v>
      </c>
      <c r="D1207" s="5" t="s">
        <v>54</v>
      </c>
      <c r="E1207" s="5">
        <v>50965.0</v>
      </c>
      <c r="F1207" s="2">
        <f t="shared" si="1"/>
        <v>50965</v>
      </c>
      <c r="G1207" s="5">
        <v>0.0</v>
      </c>
      <c r="H1207" s="5">
        <v>0.0</v>
      </c>
      <c r="I1207" s="5" t="s">
        <v>79</v>
      </c>
      <c r="J1207" s="2">
        <f t="array" ref="J1207">INDEX('Purchase Behaviour'!B:B,MATCH(A1207,'Purchase Behaviour'!A:A, 0))</f>
        <v>180.0299546</v>
      </c>
      <c r="K1207" s="2">
        <f t="array" ref="K1207">INDEX('Purchase Behaviour'!C:C, MATCH(A1207,'Purchase Behaviour'!A:A, 0))</f>
        <v>363.1375238</v>
      </c>
      <c r="L1207" s="2">
        <f t="array" ref="L1207">INDEX('Purchase Behaviour'!D:D, MATCH($A1207,'Purchase Behaviour'!$A:$A, 0))</f>
        <v>319.3970882</v>
      </c>
      <c r="M1207" s="2">
        <f t="array" ref="M1207">INDEX('Purchase Behaviour'!E:E, MATCH($A1207,'Purchase Behaviour'!$A:$A, 0))</f>
        <v>249.8387813</v>
      </c>
      <c r="N1207" s="2">
        <f t="array" ref="N1207">INDEX('Purchase Behaviour'!F:F, MATCH($A1207,'Purchase Behaviour'!$A:$A, 0))</f>
        <v>177.436077</v>
      </c>
      <c r="O1207" s="2">
        <f t="array" ref="O1207">INDEX('Purchase Behaviour'!G:G, MATCH($A1207,'Purchase Behaviour'!$A:$A, 0))</f>
        <v>181.6491429</v>
      </c>
      <c r="P1207" s="2">
        <f t="array" ref="P1207">INDEX('Purchase Behaviour'!H:H, MATCH($A1207,'Purchase Behaviour'!$A:$A, 0))</f>
        <v>3</v>
      </c>
      <c r="Q1207" s="2">
        <f t="array" ref="Q1207">INDEX('Purchase Behaviour'!I:I, MATCH($A1207,'Purchase Behaviour'!$A:$A, 0))</f>
        <v>10</v>
      </c>
      <c r="R1207" s="2">
        <f t="array" ref="R1207">INDEX('Purchase Behaviour'!J:J, MATCH($A1207,'Purchase Behaviour'!$A:$A, 0))</f>
        <v>4</v>
      </c>
      <c r="S1207" s="2">
        <f t="array" ref="S1207">INDEX('Purchase Behaviour'!K:K, MATCH($A1207,'Purchase Behaviour'!$A:$A, 0))</f>
        <v>5</v>
      </c>
      <c r="T1207" s="2">
        <f t="array" ref="T1207">INDEX('Purchase Behaviour'!L:L, MATCH($A1207,'Purchase Behaviour'!$A:$A, 0))</f>
        <v>8</v>
      </c>
      <c r="U1207" s="2">
        <f t="array" ref="U1207">INDEX('Purchase Behaviour'!M:M, MATCH($A1207,'Purchase Behaviour'!$A:$A, 0))</f>
        <v>87</v>
      </c>
      <c r="V1207" s="2">
        <f t="array" ref="V1207">INDEX('Campaign Performance'!B:B, MATCH(A1207,'Campaign Performance'!A:A, 0))</f>
        <v>1</v>
      </c>
      <c r="W1207" s="2">
        <f t="array" ref="W1207">INDEX('Campaign Performance'!C:C, MATCH($A1207,'Campaign Performance'!$A:$A, 0))</f>
        <v>0</v>
      </c>
      <c r="X1207" s="2">
        <f t="array" ref="X1207">INDEX('Campaign Performance'!D:D, MATCH($A1207,'Campaign Performance'!$A:$A, 0))</f>
        <v>0</v>
      </c>
      <c r="Y1207" s="2">
        <f t="array" ref="Y1207">INDEX('Campaign Performance'!E:E, MATCH($A1207,'Campaign Performance'!$A:$A, 0))</f>
        <v>0</v>
      </c>
      <c r="Z1207" s="2">
        <f t="array" ref="Z1207">INDEX('Campaign Performance'!F:F, MATCH($A1207,'Campaign Performance'!$A:$A, 0))</f>
        <v>0</v>
      </c>
      <c r="AA1207" s="2">
        <f t="array" ref="AA1207">INDEX('Campaign Performance'!G:G, MATCH($A1207,'Campaign Performance'!$A:$A, 0))</f>
        <v>0</v>
      </c>
      <c r="AB1207" s="2">
        <f t="array" ref="AB1207">INDEX('Campaign Performance'!H:H, MATCH($A1207,'Campaign Performance'!$A:$A, 0))</f>
        <v>0</v>
      </c>
      <c r="AC1207" s="5">
        <f t="shared" si="2"/>
        <v>65</v>
      </c>
      <c r="AD1207" s="5">
        <f t="shared" si="3"/>
        <v>12</v>
      </c>
      <c r="AE1207" s="5">
        <f t="shared" si="4"/>
        <v>1471.488568</v>
      </c>
      <c r="AF1207" s="5">
        <f t="shared" si="5"/>
        <v>1</v>
      </c>
      <c r="AG1207" s="5" t="str">
        <f t="shared" si="6"/>
        <v>No kids</v>
      </c>
      <c r="AH1207" s="5" t="str">
        <f t="shared" si="20"/>
        <v>High income</v>
      </c>
      <c r="AI1207" s="5" t="str">
        <f t="shared" si="7"/>
        <v>No</v>
      </c>
      <c r="AJ1207" s="5" t="str">
        <f t="shared" si="8"/>
        <v>Low Acceptance</v>
      </c>
      <c r="AK1207" s="5">
        <f t="shared" si="9"/>
        <v>3</v>
      </c>
      <c r="AL1207" s="5">
        <f t="shared" si="10"/>
        <v>0.07457913554</v>
      </c>
      <c r="AM1207" s="5">
        <f t="shared" si="11"/>
        <v>0.1212121212</v>
      </c>
      <c r="AN1207" s="5">
        <f t="shared" si="12"/>
        <v>0.3703703704</v>
      </c>
      <c r="AO1207" s="5">
        <f t="shared" si="13"/>
        <v>0.1428571429</v>
      </c>
      <c r="AP1207" s="5">
        <f t="shared" si="14"/>
        <v>0.25</v>
      </c>
      <c r="AQ1207" s="5">
        <f t="shared" si="15"/>
        <v>1</v>
      </c>
      <c r="AR1207" s="5">
        <f t="shared" si="16"/>
        <v>0.2498496901</v>
      </c>
      <c r="AS1207" s="5">
        <f t="shared" si="17"/>
        <v>1318</v>
      </c>
      <c r="AT1207" s="5">
        <f t="shared" si="18"/>
        <v>0.4117909781</v>
      </c>
      <c r="AU1207" s="5" t="str">
        <f t="shared" si="19"/>
        <v>Low</v>
      </c>
      <c r="AV1207" s="5"/>
      <c r="AW1207" s="5"/>
      <c r="AX1207" s="5"/>
      <c r="AY1207" s="5"/>
      <c r="AZ1207" s="5"/>
    </row>
    <row r="1208" ht="14.25" customHeight="1">
      <c r="A1208" s="5">
        <v>7789.0</v>
      </c>
      <c r="B1208" s="5">
        <v>1965.0</v>
      </c>
      <c r="C1208" s="5" t="s">
        <v>53</v>
      </c>
      <c r="D1208" s="5" t="s">
        <v>54</v>
      </c>
      <c r="E1208" s="5">
        <v>84618.0</v>
      </c>
      <c r="F1208" s="2">
        <f t="shared" si="1"/>
        <v>84618</v>
      </c>
      <c r="G1208" s="5">
        <v>0.0</v>
      </c>
      <c r="H1208" s="5">
        <v>0.0</v>
      </c>
      <c r="I1208" s="5" t="s">
        <v>81</v>
      </c>
      <c r="J1208" s="2">
        <f t="array" ref="J1208">INDEX('Purchase Behaviour'!B:B,MATCH(A1208,'Purchase Behaviour'!A:A, 0))</f>
        <v>295.8810729</v>
      </c>
      <c r="K1208" s="2">
        <f t="array" ref="K1208">INDEX('Purchase Behaviour'!C:C, MATCH(A1208,'Purchase Behaviour'!A:A, 0))</f>
        <v>245.4362409</v>
      </c>
      <c r="L1208" s="2">
        <f t="array" ref="L1208">INDEX('Purchase Behaviour'!D:D, MATCH($A1208,'Purchase Behaviour'!$A:$A, 0))</f>
        <v>446.7010723</v>
      </c>
      <c r="M1208" s="2">
        <f t="array" ref="M1208">INDEX('Purchase Behaviour'!E:E, MATCH($A1208,'Purchase Behaviour'!$A:$A, 0))</f>
        <v>321.6543587</v>
      </c>
      <c r="N1208" s="2">
        <f t="array" ref="N1208">INDEX('Purchase Behaviour'!F:F, MATCH($A1208,'Purchase Behaviour'!$A:$A, 0))</f>
        <v>314.2544335</v>
      </c>
      <c r="O1208" s="2">
        <f t="array" ref="O1208">INDEX('Purchase Behaviour'!G:G, MATCH($A1208,'Purchase Behaviour'!$A:$A, 0))</f>
        <v>299.4339907</v>
      </c>
      <c r="P1208" s="2">
        <f t="array" ref="P1208">INDEX('Purchase Behaviour'!H:H, MATCH($A1208,'Purchase Behaviour'!$A:$A, 0))</f>
        <v>1</v>
      </c>
      <c r="Q1208" s="2">
        <f t="array" ref="Q1208">INDEX('Purchase Behaviour'!I:I, MATCH($A1208,'Purchase Behaviour'!$A:$A, 0))</f>
        <v>6</v>
      </c>
      <c r="R1208" s="2">
        <f t="array" ref="R1208">INDEX('Purchase Behaviour'!J:J, MATCH($A1208,'Purchase Behaviour'!$A:$A, 0))</f>
        <v>9</v>
      </c>
      <c r="S1208" s="2">
        <f t="array" ref="S1208">INDEX('Purchase Behaviour'!K:K, MATCH($A1208,'Purchase Behaviour'!$A:$A, 0))</f>
        <v>10</v>
      </c>
      <c r="T1208" s="2">
        <f t="array" ref="T1208">INDEX('Purchase Behaviour'!L:L, MATCH($A1208,'Purchase Behaviour'!$A:$A, 0))</f>
        <v>2</v>
      </c>
      <c r="U1208" s="2">
        <f t="array" ref="U1208">INDEX('Purchase Behaviour'!M:M, MATCH($A1208,'Purchase Behaviour'!$A:$A, 0))</f>
        <v>96</v>
      </c>
      <c r="V1208" s="2">
        <f t="array" ref="V1208">INDEX('Campaign Performance'!B:B, MATCH(A1208,'Campaign Performance'!A:A, 0))</f>
        <v>0</v>
      </c>
      <c r="W1208" s="2">
        <f t="array" ref="W1208">INDEX('Campaign Performance'!C:C, MATCH($A1208,'Campaign Performance'!$A:$A, 0))</f>
        <v>0</v>
      </c>
      <c r="X1208" s="2">
        <f t="array" ref="X1208">INDEX('Campaign Performance'!D:D, MATCH($A1208,'Campaign Performance'!$A:$A, 0))</f>
        <v>1</v>
      </c>
      <c r="Y1208" s="2">
        <f t="array" ref="Y1208">INDEX('Campaign Performance'!E:E, MATCH($A1208,'Campaign Performance'!$A:$A, 0))</f>
        <v>0</v>
      </c>
      <c r="Z1208" s="2">
        <f t="array" ref="Z1208">INDEX('Campaign Performance'!F:F, MATCH($A1208,'Campaign Performance'!$A:$A, 0))</f>
        <v>0</v>
      </c>
      <c r="AA1208" s="2">
        <f t="array" ref="AA1208">INDEX('Campaign Performance'!G:G, MATCH($A1208,'Campaign Performance'!$A:$A, 0))</f>
        <v>0</v>
      </c>
      <c r="AB1208" s="2">
        <f t="array" ref="AB1208">INDEX('Campaign Performance'!H:H, MATCH($A1208,'Campaign Performance'!$A:$A, 0))</f>
        <v>0</v>
      </c>
      <c r="AC1208" s="5">
        <f t="shared" si="2"/>
        <v>60</v>
      </c>
      <c r="AD1208" s="5">
        <f t="shared" si="3"/>
        <v>11</v>
      </c>
      <c r="AE1208" s="5">
        <f t="shared" si="4"/>
        <v>1923.361169</v>
      </c>
      <c r="AF1208" s="5">
        <f t="shared" si="5"/>
        <v>1</v>
      </c>
      <c r="AG1208" s="5" t="str">
        <f t="shared" si="6"/>
        <v>No kids</v>
      </c>
      <c r="AH1208" s="5" t="str">
        <f t="shared" si="20"/>
        <v>High income</v>
      </c>
      <c r="AI1208" s="5" t="str">
        <f t="shared" si="7"/>
        <v>No</v>
      </c>
      <c r="AJ1208" s="5" t="str">
        <f t="shared" si="8"/>
        <v>Low Acceptance</v>
      </c>
      <c r="AK1208" s="5">
        <f t="shared" si="9"/>
        <v>3</v>
      </c>
      <c r="AL1208" s="5">
        <f t="shared" si="10"/>
        <v>0.09748129645</v>
      </c>
      <c r="AM1208" s="5">
        <f t="shared" si="11"/>
        <v>0.0303030303</v>
      </c>
      <c r="AN1208" s="5">
        <f t="shared" si="12"/>
        <v>0.2222222222</v>
      </c>
      <c r="AO1208" s="5">
        <f t="shared" si="13"/>
        <v>0.3214285714</v>
      </c>
      <c r="AP1208" s="5">
        <f t="shared" si="14"/>
        <v>0.25</v>
      </c>
      <c r="AQ1208" s="5">
        <f t="shared" si="15"/>
        <v>1</v>
      </c>
      <c r="AR1208" s="5">
        <f t="shared" si="16"/>
        <v>0.2239374237</v>
      </c>
      <c r="AS1208" s="5">
        <f t="shared" si="17"/>
        <v>1487</v>
      </c>
      <c r="AT1208" s="5">
        <f t="shared" si="18"/>
        <v>0.3363108531</v>
      </c>
      <c r="AU1208" s="5" t="str">
        <f t="shared" si="19"/>
        <v>Low</v>
      </c>
      <c r="AV1208" s="5"/>
      <c r="AW1208" s="5"/>
      <c r="AX1208" s="5"/>
      <c r="AY1208" s="5"/>
      <c r="AZ1208" s="5"/>
    </row>
    <row r="1209" ht="14.25" customHeight="1">
      <c r="A1209" s="5">
        <v>3068.0</v>
      </c>
      <c r="B1209" s="5">
        <v>1990.0</v>
      </c>
      <c r="C1209" s="5" t="s">
        <v>46</v>
      </c>
      <c r="D1209" s="5" t="s">
        <v>54</v>
      </c>
      <c r="E1209" s="5">
        <v>18351.0</v>
      </c>
      <c r="F1209" s="2">
        <f t="shared" si="1"/>
        <v>18351</v>
      </c>
      <c r="G1209" s="5">
        <v>1.0</v>
      </c>
      <c r="H1209" s="5">
        <v>1.0</v>
      </c>
      <c r="I1209" s="5" t="s">
        <v>524</v>
      </c>
      <c r="J1209" s="2">
        <f t="array" ref="J1209">INDEX('Purchase Behaviour'!B:B,MATCH(A1209,'Purchase Behaviour'!A:A, 0))</f>
        <v>116.0077038</v>
      </c>
      <c r="K1209" s="2">
        <f t="array" ref="K1209">INDEX('Purchase Behaviour'!C:C, MATCH(A1209,'Purchase Behaviour'!A:A, 0))</f>
        <v>66.49348736</v>
      </c>
      <c r="L1209" s="2">
        <f t="array" ref="L1209">INDEX('Purchase Behaviour'!D:D, MATCH($A1209,'Purchase Behaviour'!$A:$A, 0))</f>
        <v>123.4669511</v>
      </c>
      <c r="M1209" s="2">
        <f t="array" ref="M1209">INDEX('Purchase Behaviour'!E:E, MATCH($A1209,'Purchase Behaviour'!$A:$A, 0))</f>
        <v>79.72462464</v>
      </c>
      <c r="N1209" s="2">
        <f t="array" ref="N1209">INDEX('Purchase Behaviour'!F:F, MATCH($A1209,'Purchase Behaviour'!$A:$A, 0))</f>
        <v>52.82329166</v>
      </c>
      <c r="O1209" s="2">
        <f t="array" ref="O1209">INDEX('Purchase Behaviour'!G:G, MATCH($A1209,'Purchase Behaviour'!$A:$A, 0))</f>
        <v>100.9942636</v>
      </c>
      <c r="P1209" s="2">
        <f t="array" ref="P1209">INDEX('Purchase Behaviour'!H:H, MATCH($A1209,'Purchase Behaviour'!$A:$A, 0))</f>
        <v>1</v>
      </c>
      <c r="Q1209" s="2">
        <f t="array" ref="Q1209">INDEX('Purchase Behaviour'!I:I, MATCH($A1209,'Purchase Behaviour'!$A:$A, 0))</f>
        <v>2</v>
      </c>
      <c r="R1209" s="2">
        <f t="array" ref="R1209">INDEX('Purchase Behaviour'!J:J, MATCH($A1209,'Purchase Behaviour'!$A:$A, 0))</f>
        <v>0</v>
      </c>
      <c r="S1209" s="2">
        <f t="array" ref="S1209">INDEX('Purchase Behaviour'!K:K, MATCH($A1209,'Purchase Behaviour'!$A:$A, 0))</f>
        <v>3</v>
      </c>
      <c r="T1209" s="2">
        <f t="array" ref="T1209">INDEX('Purchase Behaviour'!L:L, MATCH($A1209,'Purchase Behaviour'!$A:$A, 0))</f>
        <v>7</v>
      </c>
      <c r="U1209" s="2">
        <f t="array" ref="U1209">INDEX('Purchase Behaviour'!M:M, MATCH($A1209,'Purchase Behaviour'!$A:$A, 0))</f>
        <v>1</v>
      </c>
      <c r="V1209" s="2">
        <f t="array" ref="V1209">INDEX('Campaign Performance'!B:B, MATCH(A1209,'Campaign Performance'!A:A, 0))</f>
        <v>0</v>
      </c>
      <c r="W1209" s="2">
        <f t="array" ref="W1209">INDEX('Campaign Performance'!C:C, MATCH($A1209,'Campaign Performance'!$A:$A, 0))</f>
        <v>0</v>
      </c>
      <c r="X1209" s="2">
        <f t="array" ref="X1209">INDEX('Campaign Performance'!D:D, MATCH($A1209,'Campaign Performance'!$A:$A, 0))</f>
        <v>0</v>
      </c>
      <c r="Y1209" s="2">
        <f t="array" ref="Y1209">INDEX('Campaign Performance'!E:E, MATCH($A1209,'Campaign Performance'!$A:$A, 0))</f>
        <v>0</v>
      </c>
      <c r="Z1209" s="2">
        <f t="array" ref="Z1209">INDEX('Campaign Performance'!F:F, MATCH($A1209,'Campaign Performance'!$A:$A, 0))</f>
        <v>0</v>
      </c>
      <c r="AA1209" s="2">
        <f t="array" ref="AA1209">INDEX('Campaign Performance'!G:G, MATCH($A1209,'Campaign Performance'!$A:$A, 0))</f>
        <v>0</v>
      </c>
      <c r="AB1209" s="2">
        <f t="array" ref="AB1209">INDEX('Campaign Performance'!H:H, MATCH($A1209,'Campaign Performance'!$A:$A, 0))</f>
        <v>0</v>
      </c>
      <c r="AC1209" s="5">
        <f t="shared" si="2"/>
        <v>35</v>
      </c>
      <c r="AD1209" s="5">
        <f t="shared" si="3"/>
        <v>12</v>
      </c>
      <c r="AE1209" s="5">
        <f t="shared" si="4"/>
        <v>539.5103221</v>
      </c>
      <c r="AF1209" s="5">
        <f t="shared" si="5"/>
        <v>0</v>
      </c>
      <c r="AG1209" s="5" t="str">
        <f t="shared" si="6"/>
        <v>Large family</v>
      </c>
      <c r="AH1209" s="5" t="str">
        <f t="shared" si="20"/>
        <v>Low income</v>
      </c>
      <c r="AI1209" s="5" t="str">
        <f t="shared" si="7"/>
        <v>No</v>
      </c>
      <c r="AJ1209" s="5" t="str">
        <f t="shared" si="8"/>
        <v>No Acceptance</v>
      </c>
      <c r="AK1209" s="5">
        <f t="shared" si="9"/>
        <v>1</v>
      </c>
      <c r="AL1209" s="5">
        <f t="shared" si="10"/>
        <v>0.0273438845</v>
      </c>
      <c r="AM1209" s="5">
        <f t="shared" si="11"/>
        <v>0.9898989899</v>
      </c>
      <c r="AN1209" s="5">
        <f t="shared" si="12"/>
        <v>0.07407407407</v>
      </c>
      <c r="AO1209" s="5">
        <f t="shared" si="13"/>
        <v>0</v>
      </c>
      <c r="AP1209" s="5">
        <f t="shared" si="14"/>
        <v>0</v>
      </c>
      <c r="AQ1209" s="5">
        <f t="shared" si="15"/>
        <v>0</v>
      </c>
      <c r="AR1209" s="5">
        <f t="shared" si="16"/>
        <v>0.3149167792</v>
      </c>
      <c r="AS1209" s="5">
        <f t="shared" si="17"/>
        <v>841</v>
      </c>
      <c r="AT1209" s="5">
        <f t="shared" si="18"/>
        <v>0.6248325145</v>
      </c>
      <c r="AU1209" s="5" t="str">
        <f t="shared" si="19"/>
        <v>Mid</v>
      </c>
      <c r="AV1209" s="5"/>
      <c r="AW1209" s="5"/>
      <c r="AX1209" s="5"/>
      <c r="AY1209" s="5"/>
      <c r="AZ1209" s="5"/>
    </row>
    <row r="1210" ht="14.25" customHeight="1">
      <c r="A1210" s="5">
        <v>8955.0</v>
      </c>
      <c r="B1210" s="5">
        <v>1960.0</v>
      </c>
      <c r="C1210" s="5" t="s">
        <v>53</v>
      </c>
      <c r="D1210" s="5" t="s">
        <v>50</v>
      </c>
      <c r="E1210" s="5">
        <v>40451.0</v>
      </c>
      <c r="F1210" s="2">
        <f t="shared" si="1"/>
        <v>40451</v>
      </c>
      <c r="G1210" s="5">
        <v>0.0</v>
      </c>
      <c r="H1210" s="5">
        <v>0.0</v>
      </c>
      <c r="I1210" s="5" t="s">
        <v>242</v>
      </c>
      <c r="J1210" s="2">
        <f t="array" ref="J1210">INDEX('Purchase Behaviour'!B:B,MATCH(A1210,'Purchase Behaviour'!A:A, 0))</f>
        <v>248.5115752</v>
      </c>
      <c r="K1210" s="2">
        <f t="array" ref="K1210">INDEX('Purchase Behaviour'!C:C, MATCH(A1210,'Purchase Behaviour'!A:A, 0))</f>
        <v>140.4109383</v>
      </c>
      <c r="L1210" s="2">
        <f t="array" ref="L1210">INDEX('Purchase Behaviour'!D:D, MATCH($A1210,'Purchase Behaviour'!$A:$A, 0))</f>
        <v>197.4726152</v>
      </c>
      <c r="M1210" s="2">
        <f t="array" ref="M1210">INDEX('Purchase Behaviour'!E:E, MATCH($A1210,'Purchase Behaviour'!$A:$A, 0))</f>
        <v>213.2805254</v>
      </c>
      <c r="N1210" s="2">
        <f t="array" ref="N1210">INDEX('Purchase Behaviour'!F:F, MATCH($A1210,'Purchase Behaviour'!$A:$A, 0))</f>
        <v>199.4789874</v>
      </c>
      <c r="O1210" s="2">
        <f t="array" ref="O1210">INDEX('Purchase Behaviour'!G:G, MATCH($A1210,'Purchase Behaviour'!$A:$A, 0))</f>
        <v>165.1791866</v>
      </c>
      <c r="P1210" s="2">
        <f t="array" ref="P1210">INDEX('Purchase Behaviour'!H:H, MATCH($A1210,'Purchase Behaviour'!$A:$A, 0))</f>
        <v>1</v>
      </c>
      <c r="Q1210" s="2">
        <f t="array" ref="Q1210">INDEX('Purchase Behaviour'!I:I, MATCH($A1210,'Purchase Behaviour'!$A:$A, 0))</f>
        <v>1</v>
      </c>
      <c r="R1210" s="2">
        <f t="array" ref="R1210">INDEX('Purchase Behaviour'!J:J, MATCH($A1210,'Purchase Behaviour'!$A:$A, 0))</f>
        <v>1</v>
      </c>
      <c r="S1210" s="2">
        <f t="array" ref="S1210">INDEX('Purchase Behaviour'!K:K, MATCH($A1210,'Purchase Behaviour'!$A:$A, 0))</f>
        <v>2</v>
      </c>
      <c r="T1210" s="2">
        <f t="array" ref="T1210">INDEX('Purchase Behaviour'!L:L, MATCH($A1210,'Purchase Behaviour'!$A:$A, 0))</f>
        <v>5</v>
      </c>
      <c r="U1210" s="2">
        <f t="array" ref="U1210">INDEX('Purchase Behaviour'!M:M, MATCH($A1210,'Purchase Behaviour'!$A:$A, 0))</f>
        <v>54</v>
      </c>
      <c r="V1210" s="2">
        <f t="array" ref="V1210">INDEX('Campaign Performance'!B:B, MATCH(A1210,'Campaign Performance'!A:A, 0))</f>
        <v>1</v>
      </c>
      <c r="W1210" s="2">
        <f t="array" ref="W1210">INDEX('Campaign Performance'!C:C, MATCH($A1210,'Campaign Performance'!$A:$A, 0))</f>
        <v>0</v>
      </c>
      <c r="X1210" s="2">
        <f t="array" ref="X1210">INDEX('Campaign Performance'!D:D, MATCH($A1210,'Campaign Performance'!$A:$A, 0))</f>
        <v>0</v>
      </c>
      <c r="Y1210" s="2">
        <f t="array" ref="Y1210">INDEX('Campaign Performance'!E:E, MATCH($A1210,'Campaign Performance'!$A:$A, 0))</f>
        <v>0</v>
      </c>
      <c r="Z1210" s="2">
        <f t="array" ref="Z1210">INDEX('Campaign Performance'!F:F, MATCH($A1210,'Campaign Performance'!$A:$A, 0))</f>
        <v>0</v>
      </c>
      <c r="AA1210" s="2">
        <f t="array" ref="AA1210">INDEX('Campaign Performance'!G:G, MATCH($A1210,'Campaign Performance'!$A:$A, 0))</f>
        <v>0</v>
      </c>
      <c r="AB1210" s="2">
        <f t="array" ref="AB1210">INDEX('Campaign Performance'!H:H, MATCH($A1210,'Campaign Performance'!$A:$A, 0))</f>
        <v>0</v>
      </c>
      <c r="AC1210" s="5">
        <f t="shared" si="2"/>
        <v>65</v>
      </c>
      <c r="AD1210" s="5">
        <f t="shared" si="3"/>
        <v>11</v>
      </c>
      <c r="AE1210" s="5">
        <f t="shared" si="4"/>
        <v>1164.333828</v>
      </c>
      <c r="AF1210" s="5">
        <f t="shared" si="5"/>
        <v>1</v>
      </c>
      <c r="AG1210" s="5" t="str">
        <f t="shared" si="6"/>
        <v>No kids</v>
      </c>
      <c r="AH1210" s="5" t="str">
        <f t="shared" si="20"/>
        <v>Mid income</v>
      </c>
      <c r="AI1210" s="5" t="str">
        <f t="shared" si="7"/>
        <v>No</v>
      </c>
      <c r="AJ1210" s="5" t="str">
        <f t="shared" si="8"/>
        <v>Low Acceptance</v>
      </c>
      <c r="AK1210" s="5">
        <f t="shared" si="9"/>
        <v>2</v>
      </c>
      <c r="AL1210" s="5">
        <f t="shared" si="10"/>
        <v>0.05901167857</v>
      </c>
      <c r="AM1210" s="5">
        <f t="shared" si="11"/>
        <v>0.4545454545</v>
      </c>
      <c r="AN1210" s="5">
        <f t="shared" si="12"/>
        <v>0.03703703704</v>
      </c>
      <c r="AO1210" s="5">
        <f t="shared" si="13"/>
        <v>0.03571428571</v>
      </c>
      <c r="AP1210" s="5">
        <f t="shared" si="14"/>
        <v>0.25</v>
      </c>
      <c r="AQ1210" s="5">
        <f t="shared" si="15"/>
        <v>0.5</v>
      </c>
      <c r="AR1210" s="5">
        <f t="shared" si="16"/>
        <v>0.2352435401</v>
      </c>
      <c r="AS1210" s="5">
        <f t="shared" si="17"/>
        <v>1421</v>
      </c>
      <c r="AT1210" s="5">
        <f t="shared" si="18"/>
        <v>0.3657882983</v>
      </c>
      <c r="AU1210" s="5" t="str">
        <f t="shared" si="19"/>
        <v>Low</v>
      </c>
      <c r="AV1210" s="5"/>
      <c r="AW1210" s="5"/>
      <c r="AX1210" s="5"/>
      <c r="AY1210" s="5"/>
      <c r="AZ1210" s="5"/>
    </row>
    <row r="1211" ht="14.25" customHeight="1">
      <c r="A1211" s="5">
        <v>945.0</v>
      </c>
      <c r="B1211" s="5">
        <v>1965.0</v>
      </c>
      <c r="C1211" s="5" t="s">
        <v>46</v>
      </c>
      <c r="D1211" s="5" t="s">
        <v>50</v>
      </c>
      <c r="E1211" s="5">
        <v>36317.0</v>
      </c>
      <c r="F1211" s="2">
        <f t="shared" si="1"/>
        <v>36317</v>
      </c>
      <c r="G1211" s="5">
        <v>0.0</v>
      </c>
      <c r="H1211" s="5">
        <v>0.0</v>
      </c>
      <c r="I1211" s="5" t="s">
        <v>265</v>
      </c>
      <c r="J1211" s="2">
        <f t="array" ref="J1211">INDEX('Purchase Behaviour'!B:B,MATCH(A1211,'Purchase Behaviour'!A:A, 0))</f>
        <v>222.79975</v>
      </c>
      <c r="K1211" s="2">
        <f t="array" ref="K1211">INDEX('Purchase Behaviour'!C:C, MATCH(A1211,'Purchase Behaviour'!A:A, 0))</f>
        <v>159.8106102</v>
      </c>
      <c r="L1211" s="2">
        <f t="array" ref="L1211">INDEX('Purchase Behaviour'!D:D, MATCH($A1211,'Purchase Behaviour'!$A:$A, 0))</f>
        <v>140.0941051</v>
      </c>
      <c r="M1211" s="2">
        <f t="array" ref="M1211">INDEX('Purchase Behaviour'!E:E, MATCH($A1211,'Purchase Behaviour'!$A:$A, 0))</f>
        <v>75.62213561</v>
      </c>
      <c r="N1211" s="2">
        <f t="array" ref="N1211">INDEX('Purchase Behaviour'!F:F, MATCH($A1211,'Purchase Behaviour'!$A:$A, 0))</f>
        <v>76.14067992</v>
      </c>
      <c r="O1211" s="2">
        <f t="array" ref="O1211">INDEX('Purchase Behaviour'!G:G, MATCH($A1211,'Purchase Behaviour'!$A:$A, 0))</f>
        <v>185.7806529</v>
      </c>
      <c r="P1211" s="2">
        <f t="array" ref="P1211">INDEX('Purchase Behaviour'!H:H, MATCH($A1211,'Purchase Behaviour'!$A:$A, 0))</f>
        <v>2</v>
      </c>
      <c r="Q1211" s="2">
        <f t="array" ref="Q1211">INDEX('Purchase Behaviour'!I:I, MATCH($A1211,'Purchase Behaviour'!$A:$A, 0))</f>
        <v>3</v>
      </c>
      <c r="R1211" s="2">
        <f t="array" ref="R1211">INDEX('Purchase Behaviour'!J:J, MATCH($A1211,'Purchase Behaviour'!$A:$A, 0))</f>
        <v>0</v>
      </c>
      <c r="S1211" s="2">
        <f t="array" ref="S1211">INDEX('Purchase Behaviour'!K:K, MATCH($A1211,'Purchase Behaviour'!$A:$A, 0))</f>
        <v>4</v>
      </c>
      <c r="T1211" s="2">
        <f t="array" ref="T1211">INDEX('Purchase Behaviour'!L:L, MATCH($A1211,'Purchase Behaviour'!$A:$A, 0))</f>
        <v>7</v>
      </c>
      <c r="U1211" s="2">
        <f t="array" ref="U1211">INDEX('Purchase Behaviour'!M:M, MATCH($A1211,'Purchase Behaviour'!$A:$A, 0))</f>
        <v>53</v>
      </c>
      <c r="V1211" s="2">
        <f t="array" ref="V1211">INDEX('Campaign Performance'!B:B, MATCH(A1211,'Campaign Performance'!A:A, 0))</f>
        <v>0</v>
      </c>
      <c r="W1211" s="2">
        <f t="array" ref="W1211">INDEX('Campaign Performance'!C:C, MATCH($A1211,'Campaign Performance'!$A:$A, 0))</f>
        <v>0</v>
      </c>
      <c r="X1211" s="2">
        <f t="array" ref="X1211">INDEX('Campaign Performance'!D:D, MATCH($A1211,'Campaign Performance'!$A:$A, 0))</f>
        <v>0</v>
      </c>
      <c r="Y1211" s="2">
        <f t="array" ref="Y1211">INDEX('Campaign Performance'!E:E, MATCH($A1211,'Campaign Performance'!$A:$A, 0))</f>
        <v>0</v>
      </c>
      <c r="Z1211" s="2">
        <f t="array" ref="Z1211">INDEX('Campaign Performance'!F:F, MATCH($A1211,'Campaign Performance'!$A:$A, 0))</f>
        <v>0</v>
      </c>
      <c r="AA1211" s="2">
        <f t="array" ref="AA1211">INDEX('Campaign Performance'!G:G, MATCH($A1211,'Campaign Performance'!$A:$A, 0))</f>
        <v>0</v>
      </c>
      <c r="AB1211" s="2">
        <f t="array" ref="AB1211">INDEX('Campaign Performance'!H:H, MATCH($A1211,'Campaign Performance'!$A:$A, 0))</f>
        <v>0</v>
      </c>
      <c r="AC1211" s="5">
        <f t="shared" si="2"/>
        <v>60</v>
      </c>
      <c r="AD1211" s="5">
        <f t="shared" si="3"/>
        <v>12</v>
      </c>
      <c r="AE1211" s="5">
        <f t="shared" si="4"/>
        <v>860.2479338</v>
      </c>
      <c r="AF1211" s="5">
        <f t="shared" si="5"/>
        <v>0</v>
      </c>
      <c r="AG1211" s="5" t="str">
        <f t="shared" si="6"/>
        <v>No kids</v>
      </c>
      <c r="AH1211" s="5" t="str">
        <f t="shared" si="20"/>
        <v>Mid income</v>
      </c>
      <c r="AI1211" s="5" t="str">
        <f t="shared" si="7"/>
        <v>No</v>
      </c>
      <c r="AJ1211" s="5" t="str">
        <f t="shared" si="8"/>
        <v>No Acceptance</v>
      </c>
      <c r="AK1211" s="5">
        <f t="shared" si="9"/>
        <v>2</v>
      </c>
      <c r="AL1211" s="5">
        <f t="shared" si="10"/>
        <v>0.04359975922</v>
      </c>
      <c r="AM1211" s="5">
        <f t="shared" si="11"/>
        <v>0.4646464646</v>
      </c>
      <c r="AN1211" s="5">
        <f t="shared" si="12"/>
        <v>0.1111111111</v>
      </c>
      <c r="AO1211" s="5">
        <f t="shared" si="13"/>
        <v>0</v>
      </c>
      <c r="AP1211" s="5">
        <f t="shared" si="14"/>
        <v>0</v>
      </c>
      <c r="AQ1211" s="5">
        <f t="shared" si="15"/>
        <v>0.5</v>
      </c>
      <c r="AR1211" s="5">
        <f t="shared" si="16"/>
        <v>0.2169605459</v>
      </c>
      <c r="AS1211" s="5">
        <f t="shared" si="17"/>
        <v>1538</v>
      </c>
      <c r="AT1211" s="5">
        <f t="shared" si="18"/>
        <v>0.3135328272</v>
      </c>
      <c r="AU1211" s="5" t="str">
        <f t="shared" si="19"/>
        <v>Low</v>
      </c>
      <c r="AV1211" s="5"/>
      <c r="AW1211" s="5"/>
      <c r="AX1211" s="5"/>
      <c r="AY1211" s="5"/>
      <c r="AZ1211" s="5"/>
    </row>
    <row r="1212" ht="14.25" customHeight="1">
      <c r="A1212" s="5">
        <v>5644.0</v>
      </c>
      <c r="B1212" s="5">
        <v>1960.0</v>
      </c>
      <c r="C1212" s="5" t="s">
        <v>46</v>
      </c>
      <c r="D1212" s="5" t="s">
        <v>50</v>
      </c>
      <c r="E1212" s="5">
        <v>42213.0</v>
      </c>
      <c r="F1212" s="2">
        <f t="shared" si="1"/>
        <v>42213</v>
      </c>
      <c r="G1212" s="5">
        <v>0.0</v>
      </c>
      <c r="H1212" s="5">
        <v>0.0</v>
      </c>
      <c r="I1212" s="5" t="s">
        <v>291</v>
      </c>
      <c r="J1212" s="2">
        <f t="array" ref="J1212">INDEX('Purchase Behaviour'!B:B,MATCH(A1212,'Purchase Behaviour'!A:A, 0))</f>
        <v>197.0065238</v>
      </c>
      <c r="K1212" s="2">
        <f t="array" ref="K1212">INDEX('Purchase Behaviour'!C:C, MATCH(A1212,'Purchase Behaviour'!A:A, 0))</f>
        <v>259.3473719</v>
      </c>
      <c r="L1212" s="2">
        <f t="array" ref="L1212">INDEX('Purchase Behaviour'!D:D, MATCH($A1212,'Purchase Behaviour'!$A:$A, 0))</f>
        <v>275.0434723</v>
      </c>
      <c r="M1212" s="2">
        <f t="array" ref="M1212">INDEX('Purchase Behaviour'!E:E, MATCH($A1212,'Purchase Behaviour'!$A:$A, 0))</f>
        <v>186.1442492</v>
      </c>
      <c r="N1212" s="2">
        <f t="array" ref="N1212">INDEX('Purchase Behaviour'!F:F, MATCH($A1212,'Purchase Behaviour'!$A:$A, 0))</f>
        <v>263.3033947</v>
      </c>
      <c r="O1212" s="2">
        <f t="array" ref="O1212">INDEX('Purchase Behaviour'!G:G, MATCH($A1212,'Purchase Behaviour'!$A:$A, 0))</f>
        <v>165.6713603</v>
      </c>
      <c r="P1212" s="2">
        <f t="array" ref="P1212">INDEX('Purchase Behaviour'!H:H, MATCH($A1212,'Purchase Behaviour'!$A:$A, 0))</f>
        <v>2</v>
      </c>
      <c r="Q1212" s="2">
        <f t="array" ref="Q1212">INDEX('Purchase Behaviour'!I:I, MATCH($A1212,'Purchase Behaviour'!$A:$A, 0))</f>
        <v>5</v>
      </c>
      <c r="R1212" s="2">
        <f t="array" ref="R1212">INDEX('Purchase Behaviour'!J:J, MATCH($A1212,'Purchase Behaviour'!$A:$A, 0))</f>
        <v>1</v>
      </c>
      <c r="S1212" s="2">
        <f t="array" ref="S1212">INDEX('Purchase Behaviour'!K:K, MATCH($A1212,'Purchase Behaviour'!$A:$A, 0))</f>
        <v>7</v>
      </c>
      <c r="T1212" s="2">
        <f t="array" ref="T1212">INDEX('Purchase Behaviour'!L:L, MATCH($A1212,'Purchase Behaviour'!$A:$A, 0))</f>
        <v>7</v>
      </c>
      <c r="U1212" s="2">
        <f t="array" ref="U1212">INDEX('Purchase Behaviour'!M:M, MATCH($A1212,'Purchase Behaviour'!$A:$A, 0))</f>
        <v>96</v>
      </c>
      <c r="V1212" s="2">
        <f t="array" ref="V1212">INDEX('Campaign Performance'!B:B, MATCH(A1212,'Campaign Performance'!A:A, 0))</f>
        <v>0</v>
      </c>
      <c r="W1212" s="2">
        <f t="array" ref="W1212">INDEX('Campaign Performance'!C:C, MATCH($A1212,'Campaign Performance'!$A:$A, 0))</f>
        <v>1</v>
      </c>
      <c r="X1212" s="2">
        <f t="array" ref="X1212">INDEX('Campaign Performance'!D:D, MATCH($A1212,'Campaign Performance'!$A:$A, 0))</f>
        <v>0</v>
      </c>
      <c r="Y1212" s="2">
        <f t="array" ref="Y1212">INDEX('Campaign Performance'!E:E, MATCH($A1212,'Campaign Performance'!$A:$A, 0))</f>
        <v>0</v>
      </c>
      <c r="Z1212" s="2">
        <f t="array" ref="Z1212">INDEX('Campaign Performance'!F:F, MATCH($A1212,'Campaign Performance'!$A:$A, 0))</f>
        <v>0</v>
      </c>
      <c r="AA1212" s="2">
        <f t="array" ref="AA1212">INDEX('Campaign Performance'!G:G, MATCH($A1212,'Campaign Performance'!$A:$A, 0))</f>
        <v>1</v>
      </c>
      <c r="AB1212" s="2">
        <f t="array" ref="AB1212">INDEX('Campaign Performance'!H:H, MATCH($A1212,'Campaign Performance'!$A:$A, 0))</f>
        <v>0</v>
      </c>
      <c r="AC1212" s="5">
        <f t="shared" si="2"/>
        <v>65</v>
      </c>
      <c r="AD1212" s="5">
        <f t="shared" si="3"/>
        <v>12</v>
      </c>
      <c r="AE1212" s="5">
        <f t="shared" si="4"/>
        <v>1346.516372</v>
      </c>
      <c r="AF1212" s="5">
        <f t="shared" si="5"/>
        <v>1</v>
      </c>
      <c r="AG1212" s="5" t="str">
        <f t="shared" si="6"/>
        <v>No kids</v>
      </c>
      <c r="AH1212" s="5" t="str">
        <f t="shared" si="20"/>
        <v>Mid income</v>
      </c>
      <c r="AI1212" s="5" t="str">
        <f t="shared" si="7"/>
        <v>No</v>
      </c>
      <c r="AJ1212" s="5" t="str">
        <f t="shared" si="8"/>
        <v>Low Acceptance</v>
      </c>
      <c r="AK1212" s="5">
        <f t="shared" si="9"/>
        <v>2</v>
      </c>
      <c r="AL1212" s="5">
        <f t="shared" si="10"/>
        <v>0.06824519688</v>
      </c>
      <c r="AM1212" s="5">
        <f t="shared" si="11"/>
        <v>0.0303030303</v>
      </c>
      <c r="AN1212" s="5">
        <f t="shared" si="12"/>
        <v>0.1851851852</v>
      </c>
      <c r="AO1212" s="5">
        <f t="shared" si="13"/>
        <v>0.03571428571</v>
      </c>
      <c r="AP1212" s="5">
        <f t="shared" si="14"/>
        <v>0.25</v>
      </c>
      <c r="AQ1212" s="5">
        <f t="shared" si="15"/>
        <v>0.5</v>
      </c>
      <c r="AR1212" s="5">
        <f t="shared" si="16"/>
        <v>0.1325014147</v>
      </c>
      <c r="AS1212" s="5">
        <f t="shared" si="17"/>
        <v>1978</v>
      </c>
      <c r="AT1212" s="5">
        <f t="shared" si="18"/>
        <v>0.1170165252</v>
      </c>
      <c r="AU1212" s="5" t="str">
        <f t="shared" si="19"/>
        <v>Low</v>
      </c>
      <c r="AV1212" s="5"/>
      <c r="AW1212" s="5"/>
      <c r="AX1212" s="5"/>
      <c r="AY1212" s="5"/>
      <c r="AZ1212" s="5"/>
    </row>
    <row r="1213" ht="14.25" customHeight="1">
      <c r="A1213" s="5">
        <v>7192.0</v>
      </c>
      <c r="B1213" s="5">
        <v>1960.0</v>
      </c>
      <c r="C1213" s="5" t="s">
        <v>46</v>
      </c>
      <c r="D1213" s="5" t="s">
        <v>50</v>
      </c>
      <c r="E1213" s="5">
        <v>65748.0</v>
      </c>
      <c r="F1213" s="2">
        <f t="shared" si="1"/>
        <v>65748</v>
      </c>
      <c r="G1213" s="5">
        <v>0.0</v>
      </c>
      <c r="H1213" s="5">
        <v>0.0</v>
      </c>
      <c r="I1213" s="5" t="s">
        <v>439</v>
      </c>
      <c r="J1213" s="2">
        <f t="array" ref="J1213">INDEX('Purchase Behaviour'!B:B,MATCH(A1213,'Purchase Behaviour'!A:A, 0))</f>
        <v>299.5105573</v>
      </c>
      <c r="K1213" s="2">
        <f t="array" ref="K1213">INDEX('Purchase Behaviour'!C:C, MATCH(A1213,'Purchase Behaviour'!A:A, 0))</f>
        <v>296.6318311</v>
      </c>
      <c r="L1213" s="2">
        <f t="array" ref="L1213">INDEX('Purchase Behaviour'!D:D, MATCH($A1213,'Purchase Behaviour'!$A:$A, 0))</f>
        <v>473.5678089</v>
      </c>
      <c r="M1213" s="2">
        <f t="array" ref="M1213">INDEX('Purchase Behaviour'!E:E, MATCH($A1213,'Purchase Behaviour'!$A:$A, 0))</f>
        <v>185.8924132</v>
      </c>
      <c r="N1213" s="2">
        <f t="array" ref="N1213">INDEX('Purchase Behaviour'!F:F, MATCH($A1213,'Purchase Behaviour'!$A:$A, 0))</f>
        <v>320.5537933</v>
      </c>
      <c r="O1213" s="2">
        <f t="array" ref="O1213">INDEX('Purchase Behaviour'!G:G, MATCH($A1213,'Purchase Behaviour'!$A:$A, 0))</f>
        <v>244.5289757</v>
      </c>
      <c r="P1213" s="2">
        <f t="array" ref="P1213">INDEX('Purchase Behaviour'!H:H, MATCH($A1213,'Purchase Behaviour'!$A:$A, 0))</f>
        <v>2</v>
      </c>
      <c r="Q1213" s="2">
        <f t="array" ref="Q1213">INDEX('Purchase Behaviour'!I:I, MATCH($A1213,'Purchase Behaviour'!$A:$A, 0))</f>
        <v>2</v>
      </c>
      <c r="R1213" s="2">
        <f t="array" ref="R1213">INDEX('Purchase Behaviour'!J:J, MATCH($A1213,'Purchase Behaviour'!$A:$A, 0))</f>
        <v>4</v>
      </c>
      <c r="S1213" s="2">
        <f t="array" ref="S1213">INDEX('Purchase Behaviour'!K:K, MATCH($A1213,'Purchase Behaviour'!$A:$A, 0))</f>
        <v>10</v>
      </c>
      <c r="T1213" s="2">
        <f t="array" ref="T1213">INDEX('Purchase Behaviour'!L:L, MATCH($A1213,'Purchase Behaviour'!$A:$A, 0))</f>
        <v>1</v>
      </c>
      <c r="U1213" s="2">
        <f t="array" ref="U1213">INDEX('Purchase Behaviour'!M:M, MATCH($A1213,'Purchase Behaviour'!$A:$A, 0))</f>
        <v>58</v>
      </c>
      <c r="V1213" s="2">
        <f t="array" ref="V1213">INDEX('Campaign Performance'!B:B, MATCH(A1213,'Campaign Performance'!A:A, 0))</f>
        <v>0</v>
      </c>
      <c r="W1213" s="2">
        <f t="array" ref="W1213">INDEX('Campaign Performance'!C:C, MATCH($A1213,'Campaign Performance'!$A:$A, 0))</f>
        <v>0</v>
      </c>
      <c r="X1213" s="2">
        <f t="array" ref="X1213">INDEX('Campaign Performance'!D:D, MATCH($A1213,'Campaign Performance'!$A:$A, 0))</f>
        <v>0</v>
      </c>
      <c r="Y1213" s="2">
        <f t="array" ref="Y1213">INDEX('Campaign Performance'!E:E, MATCH($A1213,'Campaign Performance'!$A:$A, 0))</f>
        <v>0</v>
      </c>
      <c r="Z1213" s="2">
        <f t="array" ref="Z1213">INDEX('Campaign Performance'!F:F, MATCH($A1213,'Campaign Performance'!$A:$A, 0))</f>
        <v>0</v>
      </c>
      <c r="AA1213" s="2">
        <f t="array" ref="AA1213">INDEX('Campaign Performance'!G:G, MATCH($A1213,'Campaign Performance'!$A:$A, 0))</f>
        <v>1</v>
      </c>
      <c r="AB1213" s="2">
        <f t="array" ref="AB1213">INDEX('Campaign Performance'!H:H, MATCH($A1213,'Campaign Performance'!$A:$A, 0))</f>
        <v>0</v>
      </c>
      <c r="AC1213" s="5">
        <f t="shared" si="2"/>
        <v>65</v>
      </c>
      <c r="AD1213" s="5">
        <f t="shared" si="3"/>
        <v>12</v>
      </c>
      <c r="AE1213" s="5">
        <f t="shared" si="4"/>
        <v>1820.68538</v>
      </c>
      <c r="AF1213" s="5">
        <f t="shared" si="5"/>
        <v>0</v>
      </c>
      <c r="AG1213" s="5" t="str">
        <f t="shared" si="6"/>
        <v>No kids</v>
      </c>
      <c r="AH1213" s="5" t="str">
        <f t="shared" si="20"/>
        <v>High income</v>
      </c>
      <c r="AI1213" s="5" t="str">
        <f t="shared" si="7"/>
        <v>No</v>
      </c>
      <c r="AJ1213" s="5" t="str">
        <f t="shared" si="8"/>
        <v>No Acceptance</v>
      </c>
      <c r="AK1213" s="5">
        <f t="shared" si="9"/>
        <v>3</v>
      </c>
      <c r="AL1213" s="5">
        <f t="shared" si="10"/>
        <v>0.09227740171</v>
      </c>
      <c r="AM1213" s="5">
        <f t="shared" si="11"/>
        <v>0.4141414141</v>
      </c>
      <c r="AN1213" s="5">
        <f t="shared" si="12"/>
        <v>0.07407407407</v>
      </c>
      <c r="AO1213" s="5">
        <f t="shared" si="13"/>
        <v>0.1428571429</v>
      </c>
      <c r="AP1213" s="5">
        <f t="shared" si="14"/>
        <v>0</v>
      </c>
      <c r="AQ1213" s="5">
        <f t="shared" si="15"/>
        <v>1</v>
      </c>
      <c r="AR1213" s="5">
        <f t="shared" si="16"/>
        <v>0.2727086001</v>
      </c>
      <c r="AS1213" s="5">
        <f t="shared" si="17"/>
        <v>1157</v>
      </c>
      <c r="AT1213" s="5">
        <f t="shared" si="18"/>
        <v>0.4836980795</v>
      </c>
      <c r="AU1213" s="5" t="str">
        <f t="shared" si="19"/>
        <v>Low</v>
      </c>
      <c r="AV1213" s="5"/>
      <c r="AW1213" s="5"/>
      <c r="AX1213" s="5"/>
      <c r="AY1213" s="5"/>
      <c r="AZ1213" s="5"/>
    </row>
    <row r="1214" ht="14.25" customHeight="1">
      <c r="A1214" s="5">
        <v>2324.0</v>
      </c>
      <c r="B1214" s="5">
        <v>1972.0</v>
      </c>
      <c r="C1214" s="5" t="s">
        <v>46</v>
      </c>
      <c r="D1214" s="5" t="s">
        <v>50</v>
      </c>
      <c r="E1214" s="5">
        <v>77044.0</v>
      </c>
      <c r="F1214" s="2">
        <f t="shared" si="1"/>
        <v>77044</v>
      </c>
      <c r="G1214" s="5">
        <v>0.0</v>
      </c>
      <c r="H1214" s="5">
        <v>0.0</v>
      </c>
      <c r="I1214" s="5" t="s">
        <v>259</v>
      </c>
      <c r="J1214" s="2">
        <f t="array" ref="J1214">INDEX('Purchase Behaviour'!B:B,MATCH(A1214,'Purchase Behaviour'!A:A, 0))</f>
        <v>333.3766808</v>
      </c>
      <c r="K1214" s="2">
        <f t="array" ref="K1214">INDEX('Purchase Behaviour'!C:C, MATCH(A1214,'Purchase Behaviour'!A:A, 0))</f>
        <v>328.3314594</v>
      </c>
      <c r="L1214" s="2">
        <f t="array" ref="L1214">INDEX('Purchase Behaviour'!D:D, MATCH($A1214,'Purchase Behaviour'!$A:$A, 0))</f>
        <v>377.1522326</v>
      </c>
      <c r="M1214" s="2">
        <f t="array" ref="M1214">INDEX('Purchase Behaviour'!E:E, MATCH($A1214,'Purchase Behaviour'!$A:$A, 0))</f>
        <v>527.544555</v>
      </c>
      <c r="N1214" s="2">
        <f t="array" ref="N1214">INDEX('Purchase Behaviour'!F:F, MATCH($A1214,'Purchase Behaviour'!$A:$A, 0))</f>
        <v>593.026743</v>
      </c>
      <c r="O1214" s="2">
        <f t="array" ref="O1214">INDEX('Purchase Behaviour'!G:G, MATCH($A1214,'Purchase Behaviour'!$A:$A, 0))</f>
        <v>446.1056028</v>
      </c>
      <c r="P1214" s="2">
        <f t="array" ref="P1214">INDEX('Purchase Behaviour'!H:H, MATCH($A1214,'Purchase Behaviour'!$A:$A, 0))</f>
        <v>2</v>
      </c>
      <c r="Q1214" s="2">
        <f t="array" ref="Q1214">INDEX('Purchase Behaviour'!I:I, MATCH($A1214,'Purchase Behaviour'!$A:$A, 0))</f>
        <v>7</v>
      </c>
      <c r="R1214" s="2">
        <f t="array" ref="R1214">INDEX('Purchase Behaviour'!J:J, MATCH($A1214,'Purchase Behaviour'!$A:$A, 0))</f>
        <v>11</v>
      </c>
      <c r="S1214" s="2">
        <f t="array" ref="S1214">INDEX('Purchase Behaviour'!K:K, MATCH($A1214,'Purchase Behaviour'!$A:$A, 0))</f>
        <v>11</v>
      </c>
      <c r="T1214" s="2">
        <f t="array" ref="T1214">INDEX('Purchase Behaviour'!L:L, MATCH($A1214,'Purchase Behaviour'!$A:$A, 0))</f>
        <v>4</v>
      </c>
      <c r="U1214" s="2">
        <f t="array" ref="U1214">INDEX('Purchase Behaviour'!M:M, MATCH($A1214,'Purchase Behaviour'!$A:$A, 0))</f>
        <v>12</v>
      </c>
      <c r="V1214" s="2">
        <f t="array" ref="V1214">INDEX('Campaign Performance'!B:B, MATCH(A1214,'Campaign Performance'!A:A, 0))</f>
        <v>1</v>
      </c>
      <c r="W1214" s="2">
        <f t="array" ref="W1214">INDEX('Campaign Performance'!C:C, MATCH($A1214,'Campaign Performance'!$A:$A, 0))</f>
        <v>0</v>
      </c>
      <c r="X1214" s="2">
        <f t="array" ref="X1214">INDEX('Campaign Performance'!D:D, MATCH($A1214,'Campaign Performance'!$A:$A, 0))</f>
        <v>0</v>
      </c>
      <c r="Y1214" s="2">
        <f t="array" ref="Y1214">INDEX('Campaign Performance'!E:E, MATCH($A1214,'Campaign Performance'!$A:$A, 0))</f>
        <v>0</v>
      </c>
      <c r="Z1214" s="2">
        <f t="array" ref="Z1214">INDEX('Campaign Performance'!F:F, MATCH($A1214,'Campaign Performance'!$A:$A, 0))</f>
        <v>0</v>
      </c>
      <c r="AA1214" s="2">
        <f t="array" ref="AA1214">INDEX('Campaign Performance'!G:G, MATCH($A1214,'Campaign Performance'!$A:$A, 0))</f>
        <v>0</v>
      </c>
      <c r="AB1214" s="2">
        <f t="array" ref="AB1214">INDEX('Campaign Performance'!H:H, MATCH($A1214,'Campaign Performance'!$A:$A, 0))</f>
        <v>0</v>
      </c>
      <c r="AC1214" s="5">
        <f t="shared" si="2"/>
        <v>53</v>
      </c>
      <c r="AD1214" s="5">
        <f t="shared" si="3"/>
        <v>12</v>
      </c>
      <c r="AE1214" s="5">
        <f t="shared" si="4"/>
        <v>2605.537274</v>
      </c>
      <c r="AF1214" s="5">
        <f t="shared" si="5"/>
        <v>1</v>
      </c>
      <c r="AG1214" s="5" t="str">
        <f t="shared" si="6"/>
        <v>No kids</v>
      </c>
      <c r="AH1214" s="5" t="str">
        <f t="shared" si="20"/>
        <v>High income</v>
      </c>
      <c r="AI1214" s="5" t="str">
        <f t="shared" si="7"/>
        <v>No</v>
      </c>
      <c r="AJ1214" s="5" t="str">
        <f t="shared" si="8"/>
        <v>Low Acceptance</v>
      </c>
      <c r="AK1214" s="5">
        <f t="shared" si="9"/>
        <v>3</v>
      </c>
      <c r="AL1214" s="5">
        <f t="shared" si="10"/>
        <v>0.1320558798</v>
      </c>
      <c r="AM1214" s="5">
        <f t="shared" si="11"/>
        <v>0.8787878788</v>
      </c>
      <c r="AN1214" s="5">
        <f t="shared" si="12"/>
        <v>0.2592592593</v>
      </c>
      <c r="AO1214" s="5">
        <f t="shared" si="13"/>
        <v>0.3928571429</v>
      </c>
      <c r="AP1214" s="5">
        <f t="shared" si="14"/>
        <v>0.25</v>
      </c>
      <c r="AQ1214" s="5">
        <f t="shared" si="15"/>
        <v>1</v>
      </c>
      <c r="AR1214" s="5">
        <f t="shared" si="16"/>
        <v>0.4998249368</v>
      </c>
      <c r="AS1214" s="5">
        <f t="shared" si="17"/>
        <v>32</v>
      </c>
      <c r="AT1214" s="5">
        <f t="shared" si="18"/>
        <v>0.9861545333</v>
      </c>
      <c r="AU1214" s="5" t="str">
        <f t="shared" si="19"/>
        <v>High</v>
      </c>
      <c r="AV1214" s="5"/>
      <c r="AW1214" s="5"/>
      <c r="AX1214" s="5"/>
      <c r="AY1214" s="5"/>
      <c r="AZ1214" s="5"/>
    </row>
    <row r="1215" ht="14.25" customHeight="1">
      <c r="A1215" s="5">
        <v>697.0</v>
      </c>
      <c r="B1215" s="5">
        <v>1969.0</v>
      </c>
      <c r="C1215" s="5" t="s">
        <v>46</v>
      </c>
      <c r="D1215" s="5" t="s">
        <v>50</v>
      </c>
      <c r="E1215" s="5">
        <v>74918.0</v>
      </c>
      <c r="F1215" s="2">
        <f t="shared" si="1"/>
        <v>74918</v>
      </c>
      <c r="G1215" s="5">
        <v>0.0</v>
      </c>
      <c r="H1215" s="5">
        <v>0.0</v>
      </c>
      <c r="I1215" s="5" t="s">
        <v>92</v>
      </c>
      <c r="J1215" s="2">
        <f t="array" ref="J1215">INDEX('Purchase Behaviour'!B:B,MATCH(A1215,'Purchase Behaviour'!A:A, 0))</f>
        <v>246.1588883</v>
      </c>
      <c r="K1215" s="2">
        <f t="array" ref="K1215">INDEX('Purchase Behaviour'!C:C, MATCH(A1215,'Purchase Behaviour'!A:A, 0))</f>
        <v>338.4462199</v>
      </c>
      <c r="L1215" s="2">
        <f t="array" ref="L1215">INDEX('Purchase Behaviour'!D:D, MATCH($A1215,'Purchase Behaviour'!$A:$A, 0))</f>
        <v>388.3726456</v>
      </c>
      <c r="M1215" s="2">
        <f t="array" ref="M1215">INDEX('Purchase Behaviour'!E:E, MATCH($A1215,'Purchase Behaviour'!$A:$A, 0))</f>
        <v>311.7987917</v>
      </c>
      <c r="N1215" s="2">
        <f t="array" ref="N1215">INDEX('Purchase Behaviour'!F:F, MATCH($A1215,'Purchase Behaviour'!$A:$A, 0))</f>
        <v>326.6940808</v>
      </c>
      <c r="O1215" s="2">
        <f t="array" ref="O1215">INDEX('Purchase Behaviour'!G:G, MATCH($A1215,'Purchase Behaviour'!$A:$A, 0))</f>
        <v>350.3151461</v>
      </c>
      <c r="P1215" s="2">
        <f t="array" ref="P1215">INDEX('Purchase Behaviour'!H:H, MATCH($A1215,'Purchase Behaviour'!$A:$A, 0))</f>
        <v>1</v>
      </c>
      <c r="Q1215" s="2">
        <f t="array" ref="Q1215">INDEX('Purchase Behaviour'!I:I, MATCH($A1215,'Purchase Behaviour'!$A:$A, 0))</f>
        <v>5</v>
      </c>
      <c r="R1215" s="2">
        <f t="array" ref="R1215">INDEX('Purchase Behaviour'!J:J, MATCH($A1215,'Purchase Behaviour'!$A:$A, 0))</f>
        <v>9</v>
      </c>
      <c r="S1215" s="2">
        <f t="array" ref="S1215">INDEX('Purchase Behaviour'!K:K, MATCH($A1215,'Purchase Behaviour'!$A:$A, 0))</f>
        <v>6</v>
      </c>
      <c r="T1215" s="2">
        <f t="array" ref="T1215">INDEX('Purchase Behaviour'!L:L, MATCH($A1215,'Purchase Behaviour'!$A:$A, 0))</f>
        <v>3</v>
      </c>
      <c r="U1215" s="2">
        <f t="array" ref="U1215">INDEX('Purchase Behaviour'!M:M, MATCH($A1215,'Purchase Behaviour'!$A:$A, 0))</f>
        <v>78</v>
      </c>
      <c r="V1215" s="2">
        <f t="array" ref="V1215">INDEX('Campaign Performance'!B:B, MATCH(A1215,'Campaign Performance'!A:A, 0))</f>
        <v>0</v>
      </c>
      <c r="W1215" s="2">
        <f t="array" ref="W1215">INDEX('Campaign Performance'!C:C, MATCH($A1215,'Campaign Performance'!$A:$A, 0))</f>
        <v>0</v>
      </c>
      <c r="X1215" s="2">
        <f t="array" ref="X1215">INDEX('Campaign Performance'!D:D, MATCH($A1215,'Campaign Performance'!$A:$A, 0))</f>
        <v>1</v>
      </c>
      <c r="Y1215" s="2">
        <f t="array" ref="Y1215">INDEX('Campaign Performance'!E:E, MATCH($A1215,'Campaign Performance'!$A:$A, 0))</f>
        <v>0</v>
      </c>
      <c r="Z1215" s="2">
        <f t="array" ref="Z1215">INDEX('Campaign Performance'!F:F, MATCH($A1215,'Campaign Performance'!$A:$A, 0))</f>
        <v>0</v>
      </c>
      <c r="AA1215" s="2">
        <f t="array" ref="AA1215">INDEX('Campaign Performance'!G:G, MATCH($A1215,'Campaign Performance'!$A:$A, 0))</f>
        <v>1</v>
      </c>
      <c r="AB1215" s="2">
        <f t="array" ref="AB1215">INDEX('Campaign Performance'!H:H, MATCH($A1215,'Campaign Performance'!$A:$A, 0))</f>
        <v>0</v>
      </c>
      <c r="AC1215" s="5">
        <f t="shared" si="2"/>
        <v>56</v>
      </c>
      <c r="AD1215" s="5">
        <f t="shared" si="3"/>
        <v>12</v>
      </c>
      <c r="AE1215" s="5">
        <f t="shared" si="4"/>
        <v>1961.785772</v>
      </c>
      <c r="AF1215" s="5">
        <f t="shared" si="5"/>
        <v>1</v>
      </c>
      <c r="AG1215" s="5" t="str">
        <f t="shared" si="6"/>
        <v>No kids</v>
      </c>
      <c r="AH1215" s="5" t="str">
        <f t="shared" si="20"/>
        <v>High income</v>
      </c>
      <c r="AI1215" s="5" t="str">
        <f t="shared" si="7"/>
        <v>No</v>
      </c>
      <c r="AJ1215" s="5" t="str">
        <f t="shared" si="8"/>
        <v>Low Acceptance</v>
      </c>
      <c r="AK1215" s="5">
        <f t="shared" si="9"/>
        <v>3</v>
      </c>
      <c r="AL1215" s="5">
        <f t="shared" si="10"/>
        <v>0.09942876228</v>
      </c>
      <c r="AM1215" s="5">
        <f t="shared" si="11"/>
        <v>0.2121212121</v>
      </c>
      <c r="AN1215" s="5">
        <f t="shared" si="12"/>
        <v>0.1851851852</v>
      </c>
      <c r="AO1215" s="5">
        <f t="shared" si="13"/>
        <v>0.3214285714</v>
      </c>
      <c r="AP1215" s="5">
        <f t="shared" si="14"/>
        <v>0.25</v>
      </c>
      <c r="AQ1215" s="5">
        <f t="shared" si="15"/>
        <v>1</v>
      </c>
      <c r="AR1215" s="5">
        <f t="shared" si="16"/>
        <v>0.2734141891</v>
      </c>
      <c r="AS1215" s="5">
        <f t="shared" si="17"/>
        <v>1154</v>
      </c>
      <c r="AT1215" s="5">
        <f t="shared" si="18"/>
        <v>0.4850379634</v>
      </c>
      <c r="AU1215" s="5" t="str">
        <f t="shared" si="19"/>
        <v>Low</v>
      </c>
      <c r="AV1215" s="5"/>
      <c r="AW1215" s="5"/>
      <c r="AX1215" s="5"/>
      <c r="AY1215" s="5"/>
      <c r="AZ1215" s="5"/>
    </row>
    <row r="1216" ht="14.25" customHeight="1">
      <c r="A1216" s="5">
        <v>3439.0</v>
      </c>
      <c r="B1216" s="5">
        <v>1972.0</v>
      </c>
      <c r="C1216" s="5" t="s">
        <v>46</v>
      </c>
      <c r="D1216" s="5" t="s">
        <v>54</v>
      </c>
      <c r="E1216" s="5">
        <v>56721.0</v>
      </c>
      <c r="F1216" s="2">
        <f t="shared" si="1"/>
        <v>56721</v>
      </c>
      <c r="G1216" s="5">
        <v>0.0</v>
      </c>
      <c r="H1216" s="5">
        <v>0.0</v>
      </c>
      <c r="I1216" s="5" t="s">
        <v>284</v>
      </c>
      <c r="J1216" s="2">
        <f t="array" ref="J1216">INDEX('Purchase Behaviour'!B:B,MATCH(A1216,'Purchase Behaviour'!A:A, 0))</f>
        <v>338.473341</v>
      </c>
      <c r="K1216" s="2">
        <f t="array" ref="K1216">INDEX('Purchase Behaviour'!C:C, MATCH(A1216,'Purchase Behaviour'!A:A, 0))</f>
        <v>317.4529654</v>
      </c>
      <c r="L1216" s="2">
        <f t="array" ref="L1216">INDEX('Purchase Behaviour'!D:D, MATCH($A1216,'Purchase Behaviour'!$A:$A, 0))</f>
        <v>218.4136609</v>
      </c>
      <c r="M1216" s="2">
        <f t="array" ref="M1216">INDEX('Purchase Behaviour'!E:E, MATCH($A1216,'Purchase Behaviour'!$A:$A, 0))</f>
        <v>322.8943403</v>
      </c>
      <c r="N1216" s="2">
        <f t="array" ref="N1216">INDEX('Purchase Behaviour'!F:F, MATCH($A1216,'Purchase Behaviour'!$A:$A, 0))</f>
        <v>421.1676114</v>
      </c>
      <c r="O1216" s="2">
        <f t="array" ref="O1216">INDEX('Purchase Behaviour'!G:G, MATCH($A1216,'Purchase Behaviour'!$A:$A, 0))</f>
        <v>140.0068704</v>
      </c>
      <c r="P1216" s="2">
        <f t="array" ref="P1216">INDEX('Purchase Behaviour'!H:H, MATCH($A1216,'Purchase Behaviour'!$A:$A, 0))</f>
        <v>5</v>
      </c>
      <c r="Q1216" s="2">
        <f t="array" ref="Q1216">INDEX('Purchase Behaviour'!I:I, MATCH($A1216,'Purchase Behaviour'!$A:$A, 0))</f>
        <v>4</v>
      </c>
      <c r="R1216" s="2">
        <f t="array" ref="R1216">INDEX('Purchase Behaviour'!J:J, MATCH($A1216,'Purchase Behaviour'!$A:$A, 0))</f>
        <v>1</v>
      </c>
      <c r="S1216" s="2">
        <f t="array" ref="S1216">INDEX('Purchase Behaviour'!K:K, MATCH($A1216,'Purchase Behaviour'!$A:$A, 0))</f>
        <v>5</v>
      </c>
      <c r="T1216" s="2">
        <f t="array" ref="T1216">INDEX('Purchase Behaviour'!L:L, MATCH($A1216,'Purchase Behaviour'!$A:$A, 0))</f>
        <v>6</v>
      </c>
      <c r="U1216" s="2">
        <f t="array" ref="U1216">INDEX('Purchase Behaviour'!M:M, MATCH($A1216,'Purchase Behaviour'!$A:$A, 0))</f>
        <v>64</v>
      </c>
      <c r="V1216" s="2">
        <f t="array" ref="V1216">INDEX('Campaign Performance'!B:B, MATCH(A1216,'Campaign Performance'!A:A, 0))</f>
        <v>0</v>
      </c>
      <c r="W1216" s="2">
        <f t="array" ref="W1216">INDEX('Campaign Performance'!C:C, MATCH($A1216,'Campaign Performance'!$A:$A, 0))</f>
        <v>0</v>
      </c>
      <c r="X1216" s="2">
        <f t="array" ref="X1216">INDEX('Campaign Performance'!D:D, MATCH($A1216,'Campaign Performance'!$A:$A, 0))</f>
        <v>0</v>
      </c>
      <c r="Y1216" s="2">
        <f t="array" ref="Y1216">INDEX('Campaign Performance'!E:E, MATCH($A1216,'Campaign Performance'!$A:$A, 0))</f>
        <v>0</v>
      </c>
      <c r="Z1216" s="2">
        <f t="array" ref="Z1216">INDEX('Campaign Performance'!F:F, MATCH($A1216,'Campaign Performance'!$A:$A, 0))</f>
        <v>0</v>
      </c>
      <c r="AA1216" s="2">
        <f t="array" ref="AA1216">INDEX('Campaign Performance'!G:G, MATCH($A1216,'Campaign Performance'!$A:$A, 0))</f>
        <v>0</v>
      </c>
      <c r="AB1216" s="2">
        <f t="array" ref="AB1216">INDEX('Campaign Performance'!H:H, MATCH($A1216,'Campaign Performance'!$A:$A, 0))</f>
        <v>0</v>
      </c>
      <c r="AC1216" s="5">
        <f t="shared" si="2"/>
        <v>53</v>
      </c>
      <c r="AD1216" s="5">
        <f t="shared" si="3"/>
        <v>13</v>
      </c>
      <c r="AE1216" s="5">
        <f t="shared" si="4"/>
        <v>1758.408789</v>
      </c>
      <c r="AF1216" s="5">
        <f t="shared" si="5"/>
        <v>0</v>
      </c>
      <c r="AG1216" s="5" t="str">
        <f t="shared" si="6"/>
        <v>No kids</v>
      </c>
      <c r="AH1216" s="5" t="str">
        <f t="shared" si="20"/>
        <v>High income</v>
      </c>
      <c r="AI1216" s="5" t="str">
        <f t="shared" si="7"/>
        <v>No</v>
      </c>
      <c r="AJ1216" s="5" t="str">
        <f t="shared" si="8"/>
        <v>No Acceptance</v>
      </c>
      <c r="AK1216" s="5">
        <f t="shared" si="9"/>
        <v>3</v>
      </c>
      <c r="AL1216" s="5">
        <f t="shared" si="10"/>
        <v>0.08912105082</v>
      </c>
      <c r="AM1216" s="5">
        <f t="shared" si="11"/>
        <v>0.3535353535</v>
      </c>
      <c r="AN1216" s="5">
        <f t="shared" si="12"/>
        <v>0.1481481481</v>
      </c>
      <c r="AO1216" s="5">
        <f t="shared" si="13"/>
        <v>0.03571428571</v>
      </c>
      <c r="AP1216" s="5">
        <f t="shared" si="14"/>
        <v>0</v>
      </c>
      <c r="AQ1216" s="5">
        <f t="shared" si="15"/>
        <v>1</v>
      </c>
      <c r="AR1216" s="5">
        <f t="shared" si="16"/>
        <v>0.2541345196</v>
      </c>
      <c r="AS1216" s="5">
        <f t="shared" si="17"/>
        <v>1289</v>
      </c>
      <c r="AT1216" s="5">
        <f t="shared" si="18"/>
        <v>0.4247431889</v>
      </c>
      <c r="AU1216" s="5" t="str">
        <f t="shared" si="19"/>
        <v>Low</v>
      </c>
      <c r="AV1216" s="5"/>
      <c r="AW1216" s="5"/>
      <c r="AX1216" s="5"/>
      <c r="AY1216" s="5"/>
      <c r="AZ1216" s="5"/>
    </row>
    <row r="1217" ht="14.25" customHeight="1">
      <c r="A1217" s="5">
        <v>1506.0</v>
      </c>
      <c r="B1217" s="5">
        <v>1975.0</v>
      </c>
      <c r="C1217" s="5" t="s">
        <v>46</v>
      </c>
      <c r="D1217" s="5" t="s">
        <v>47</v>
      </c>
      <c r="E1217" s="5">
        <v>42160.0</v>
      </c>
      <c r="F1217" s="2">
        <f t="shared" si="1"/>
        <v>42160</v>
      </c>
      <c r="G1217" s="5">
        <v>0.0</v>
      </c>
      <c r="H1217" s="5">
        <v>0.0</v>
      </c>
      <c r="I1217" s="5" t="s">
        <v>610</v>
      </c>
      <c r="J1217" s="2">
        <f t="array" ref="J1217">INDEX('Purchase Behaviour'!B:B,MATCH(A1217,'Purchase Behaviour'!A:A, 0))</f>
        <v>173.5014667</v>
      </c>
      <c r="K1217" s="2">
        <f t="array" ref="K1217">INDEX('Purchase Behaviour'!C:C, MATCH(A1217,'Purchase Behaviour'!A:A, 0))</f>
        <v>168.5936643</v>
      </c>
      <c r="L1217" s="2">
        <f t="array" ref="L1217">INDEX('Purchase Behaviour'!D:D, MATCH($A1217,'Purchase Behaviour'!$A:$A, 0))</f>
        <v>206.892087</v>
      </c>
      <c r="M1217" s="2">
        <f t="array" ref="M1217">INDEX('Purchase Behaviour'!E:E, MATCH($A1217,'Purchase Behaviour'!$A:$A, 0))</f>
        <v>83.99358266</v>
      </c>
      <c r="N1217" s="2">
        <f t="array" ref="N1217">INDEX('Purchase Behaviour'!F:F, MATCH($A1217,'Purchase Behaviour'!$A:$A, 0))</f>
        <v>289.5975342</v>
      </c>
      <c r="O1217" s="2">
        <f t="array" ref="O1217">INDEX('Purchase Behaviour'!G:G, MATCH($A1217,'Purchase Behaviour'!$A:$A, 0))</f>
        <v>204.7537235</v>
      </c>
      <c r="P1217" s="2">
        <f t="array" ref="P1217">INDEX('Purchase Behaviour'!H:H, MATCH($A1217,'Purchase Behaviour'!$A:$A, 0))</f>
        <v>4</v>
      </c>
      <c r="Q1217" s="2">
        <f t="array" ref="Q1217">INDEX('Purchase Behaviour'!I:I, MATCH($A1217,'Purchase Behaviour'!$A:$A, 0))</f>
        <v>2</v>
      </c>
      <c r="R1217" s="2">
        <f t="array" ref="R1217">INDEX('Purchase Behaviour'!J:J, MATCH($A1217,'Purchase Behaviour'!$A:$A, 0))</f>
        <v>1</v>
      </c>
      <c r="S1217" s="2">
        <f t="array" ref="S1217">INDEX('Purchase Behaviour'!K:K, MATCH($A1217,'Purchase Behaviour'!$A:$A, 0))</f>
        <v>4</v>
      </c>
      <c r="T1217" s="2">
        <f t="array" ref="T1217">INDEX('Purchase Behaviour'!L:L, MATCH($A1217,'Purchase Behaviour'!$A:$A, 0))</f>
        <v>6</v>
      </c>
      <c r="U1217" s="2">
        <f t="array" ref="U1217">INDEX('Purchase Behaviour'!M:M, MATCH($A1217,'Purchase Behaviour'!$A:$A, 0))</f>
        <v>26</v>
      </c>
      <c r="V1217" s="2">
        <f t="array" ref="V1217">INDEX('Campaign Performance'!B:B, MATCH(A1217,'Campaign Performance'!A:A, 0))</f>
        <v>0</v>
      </c>
      <c r="W1217" s="2">
        <f t="array" ref="W1217">INDEX('Campaign Performance'!C:C, MATCH($A1217,'Campaign Performance'!$A:$A, 0))</f>
        <v>0</v>
      </c>
      <c r="X1217" s="2">
        <f t="array" ref="X1217">INDEX('Campaign Performance'!D:D, MATCH($A1217,'Campaign Performance'!$A:$A, 0))</f>
        <v>0</v>
      </c>
      <c r="Y1217" s="2">
        <f t="array" ref="Y1217">INDEX('Campaign Performance'!E:E, MATCH($A1217,'Campaign Performance'!$A:$A, 0))</f>
        <v>0</v>
      </c>
      <c r="Z1217" s="2">
        <f t="array" ref="Z1217">INDEX('Campaign Performance'!F:F, MATCH($A1217,'Campaign Performance'!$A:$A, 0))</f>
        <v>0</v>
      </c>
      <c r="AA1217" s="2">
        <f t="array" ref="AA1217">INDEX('Campaign Performance'!G:G, MATCH($A1217,'Campaign Performance'!$A:$A, 0))</f>
        <v>0</v>
      </c>
      <c r="AB1217" s="2">
        <f t="array" ref="AB1217">INDEX('Campaign Performance'!H:H, MATCH($A1217,'Campaign Performance'!$A:$A, 0))</f>
        <v>1</v>
      </c>
      <c r="AC1217" s="5">
        <f t="shared" si="2"/>
        <v>50</v>
      </c>
      <c r="AD1217" s="5">
        <f t="shared" si="3"/>
        <v>12</v>
      </c>
      <c r="AE1217" s="5">
        <f t="shared" si="4"/>
        <v>1127.332058</v>
      </c>
      <c r="AF1217" s="5">
        <f t="shared" si="5"/>
        <v>0</v>
      </c>
      <c r="AG1217" s="5" t="str">
        <f t="shared" si="6"/>
        <v>No kids</v>
      </c>
      <c r="AH1217" s="5" t="str">
        <f t="shared" si="20"/>
        <v>Mid income</v>
      </c>
      <c r="AI1217" s="5" t="str">
        <f t="shared" si="7"/>
        <v>Yes</v>
      </c>
      <c r="AJ1217" s="5" t="str">
        <f t="shared" si="8"/>
        <v>No Acceptance</v>
      </c>
      <c r="AK1217" s="5">
        <f t="shared" si="9"/>
        <v>2</v>
      </c>
      <c r="AL1217" s="5">
        <f t="shared" si="10"/>
        <v>0.05713632591</v>
      </c>
      <c r="AM1217" s="5">
        <f t="shared" si="11"/>
        <v>0.7373737374</v>
      </c>
      <c r="AN1217" s="5">
        <f t="shared" si="12"/>
        <v>0.07407407407</v>
      </c>
      <c r="AO1217" s="5">
        <f t="shared" si="13"/>
        <v>0.03571428571</v>
      </c>
      <c r="AP1217" s="5">
        <f t="shared" si="14"/>
        <v>0</v>
      </c>
      <c r="AQ1217" s="5">
        <f t="shared" si="15"/>
        <v>0.5</v>
      </c>
      <c r="AR1217" s="5">
        <f t="shared" si="16"/>
        <v>0.3001787424</v>
      </c>
      <c r="AS1217" s="5">
        <f t="shared" si="17"/>
        <v>953</v>
      </c>
      <c r="AT1217" s="5">
        <f t="shared" si="18"/>
        <v>0.5748101831</v>
      </c>
      <c r="AU1217" s="5" t="str">
        <f t="shared" si="19"/>
        <v>Mid</v>
      </c>
      <c r="AV1217" s="5"/>
      <c r="AW1217" s="5"/>
      <c r="AX1217" s="5"/>
      <c r="AY1217" s="5"/>
      <c r="AZ1217" s="5"/>
    </row>
    <row r="1218" ht="14.25" customHeight="1">
      <c r="A1218" s="5">
        <v>232.0</v>
      </c>
      <c r="B1218" s="5">
        <v>1965.0</v>
      </c>
      <c r="C1218" s="5" t="s">
        <v>46</v>
      </c>
      <c r="D1218" s="5" t="s">
        <v>47</v>
      </c>
      <c r="E1218" s="5">
        <v>61559.0</v>
      </c>
      <c r="F1218" s="2">
        <f t="shared" si="1"/>
        <v>61559</v>
      </c>
      <c r="G1218" s="5">
        <v>0.0</v>
      </c>
      <c r="H1218" s="5">
        <v>0.0</v>
      </c>
      <c r="I1218" s="5" t="s">
        <v>223</v>
      </c>
      <c r="J1218" s="2">
        <f t="array" ref="J1218">INDEX('Purchase Behaviour'!B:B,MATCH(A1218,'Purchase Behaviour'!A:A, 0))</f>
        <v>322.6576148</v>
      </c>
      <c r="K1218" s="2">
        <f t="array" ref="K1218">INDEX('Purchase Behaviour'!C:C, MATCH(A1218,'Purchase Behaviour'!A:A, 0))</f>
        <v>311.7409376</v>
      </c>
      <c r="L1218" s="2">
        <f t="array" ref="L1218">INDEX('Purchase Behaviour'!D:D, MATCH($A1218,'Purchase Behaviour'!$A:$A, 0))</f>
        <v>245.8688586</v>
      </c>
      <c r="M1218" s="2">
        <f t="array" ref="M1218">INDEX('Purchase Behaviour'!E:E, MATCH($A1218,'Purchase Behaviour'!$A:$A, 0))</f>
        <v>360.4099226</v>
      </c>
      <c r="N1218" s="2">
        <f t="array" ref="N1218">INDEX('Purchase Behaviour'!F:F, MATCH($A1218,'Purchase Behaviour'!$A:$A, 0))</f>
        <v>295.0491362</v>
      </c>
      <c r="O1218" s="2">
        <f t="array" ref="O1218">INDEX('Purchase Behaviour'!G:G, MATCH($A1218,'Purchase Behaviour'!$A:$A, 0))</f>
        <v>98.05987428</v>
      </c>
      <c r="P1218" s="2">
        <f t="array" ref="P1218">INDEX('Purchase Behaviour'!H:H, MATCH($A1218,'Purchase Behaviour'!$A:$A, 0))</f>
        <v>1</v>
      </c>
      <c r="Q1218" s="2">
        <f t="array" ref="Q1218">INDEX('Purchase Behaviour'!I:I, MATCH($A1218,'Purchase Behaviour'!$A:$A, 0))</f>
        <v>4</v>
      </c>
      <c r="R1218" s="2">
        <f t="array" ref="R1218">INDEX('Purchase Behaviour'!J:J, MATCH($A1218,'Purchase Behaviour'!$A:$A, 0))</f>
        <v>2</v>
      </c>
      <c r="S1218" s="2">
        <f t="array" ref="S1218">INDEX('Purchase Behaviour'!K:K, MATCH($A1218,'Purchase Behaviour'!$A:$A, 0))</f>
        <v>10</v>
      </c>
      <c r="T1218" s="2">
        <f t="array" ref="T1218">INDEX('Purchase Behaviour'!L:L, MATCH($A1218,'Purchase Behaviour'!$A:$A, 0))</f>
        <v>3</v>
      </c>
      <c r="U1218" s="2">
        <f t="array" ref="U1218">INDEX('Purchase Behaviour'!M:M, MATCH($A1218,'Purchase Behaviour'!$A:$A, 0))</f>
        <v>8</v>
      </c>
      <c r="V1218" s="2">
        <f t="array" ref="V1218">INDEX('Campaign Performance'!B:B, MATCH(A1218,'Campaign Performance'!A:A, 0))</f>
        <v>0</v>
      </c>
      <c r="W1218" s="2">
        <f t="array" ref="W1218">INDEX('Campaign Performance'!C:C, MATCH($A1218,'Campaign Performance'!$A:$A, 0))</f>
        <v>0</v>
      </c>
      <c r="X1218" s="2">
        <f t="array" ref="X1218">INDEX('Campaign Performance'!D:D, MATCH($A1218,'Campaign Performance'!$A:$A, 0))</f>
        <v>0</v>
      </c>
      <c r="Y1218" s="2">
        <f t="array" ref="Y1218">INDEX('Campaign Performance'!E:E, MATCH($A1218,'Campaign Performance'!$A:$A, 0))</f>
        <v>0</v>
      </c>
      <c r="Z1218" s="2">
        <f t="array" ref="Z1218">INDEX('Campaign Performance'!F:F, MATCH($A1218,'Campaign Performance'!$A:$A, 0))</f>
        <v>0</v>
      </c>
      <c r="AA1218" s="2">
        <f t="array" ref="AA1218">INDEX('Campaign Performance'!G:G, MATCH($A1218,'Campaign Performance'!$A:$A, 0))</f>
        <v>0</v>
      </c>
      <c r="AB1218" s="2">
        <f t="array" ref="AB1218">INDEX('Campaign Performance'!H:H, MATCH($A1218,'Campaign Performance'!$A:$A, 0))</f>
        <v>0</v>
      </c>
      <c r="AC1218" s="5">
        <f t="shared" si="2"/>
        <v>60</v>
      </c>
      <c r="AD1218" s="5">
        <f t="shared" si="3"/>
        <v>12</v>
      </c>
      <c r="AE1218" s="5">
        <f t="shared" si="4"/>
        <v>1633.786344</v>
      </c>
      <c r="AF1218" s="5">
        <f t="shared" si="5"/>
        <v>0</v>
      </c>
      <c r="AG1218" s="5" t="str">
        <f t="shared" si="6"/>
        <v>No kids</v>
      </c>
      <c r="AH1218" s="5" t="str">
        <f t="shared" si="20"/>
        <v>High income</v>
      </c>
      <c r="AI1218" s="5" t="str">
        <f t="shared" si="7"/>
        <v>No</v>
      </c>
      <c r="AJ1218" s="5" t="str">
        <f t="shared" si="8"/>
        <v>No Acceptance</v>
      </c>
      <c r="AK1218" s="5">
        <f t="shared" si="9"/>
        <v>3</v>
      </c>
      <c r="AL1218" s="5">
        <f t="shared" si="10"/>
        <v>0.08280483849</v>
      </c>
      <c r="AM1218" s="5">
        <f t="shared" si="11"/>
        <v>0.9191919192</v>
      </c>
      <c r="AN1218" s="5">
        <f t="shared" si="12"/>
        <v>0.1481481481</v>
      </c>
      <c r="AO1218" s="5">
        <f t="shared" si="13"/>
        <v>0.07142857143</v>
      </c>
      <c r="AP1218" s="5">
        <f t="shared" si="14"/>
        <v>0</v>
      </c>
      <c r="AQ1218" s="5">
        <f t="shared" si="15"/>
        <v>1</v>
      </c>
      <c r="AR1218" s="5">
        <f t="shared" si="16"/>
        <v>0.4258238647</v>
      </c>
      <c r="AS1218" s="5">
        <f t="shared" si="17"/>
        <v>241</v>
      </c>
      <c r="AT1218" s="5">
        <f t="shared" si="18"/>
        <v>0.8928092899</v>
      </c>
      <c r="AU1218" s="5" t="str">
        <f t="shared" si="19"/>
        <v>High</v>
      </c>
      <c r="AV1218" s="5"/>
      <c r="AW1218" s="5"/>
      <c r="AX1218" s="5"/>
      <c r="AY1218" s="5"/>
      <c r="AZ1218" s="5"/>
    </row>
    <row r="1219" ht="14.25" customHeight="1">
      <c r="A1219" s="5">
        <v>8876.0</v>
      </c>
      <c r="B1219" s="5">
        <v>1963.0</v>
      </c>
      <c r="C1219" s="5" t="s">
        <v>53</v>
      </c>
      <c r="D1219" s="5" t="s">
        <v>50</v>
      </c>
      <c r="E1219" s="5">
        <v>33629.0</v>
      </c>
      <c r="F1219" s="2">
        <f t="shared" si="1"/>
        <v>33629</v>
      </c>
      <c r="G1219" s="5">
        <v>0.0</v>
      </c>
      <c r="H1219" s="5">
        <v>1.0</v>
      </c>
      <c r="I1219" s="5" t="s">
        <v>72</v>
      </c>
      <c r="J1219" s="2">
        <f t="array" ref="J1219">INDEX('Purchase Behaviour'!B:B,MATCH(A1219,'Purchase Behaviour'!A:A, 0))</f>
        <v>155.3431999</v>
      </c>
      <c r="K1219" s="2">
        <f t="array" ref="K1219">INDEX('Purchase Behaviour'!C:C, MATCH(A1219,'Purchase Behaviour'!A:A, 0))</f>
        <v>146.6199937</v>
      </c>
      <c r="L1219" s="2">
        <f t="array" ref="L1219">INDEX('Purchase Behaviour'!D:D, MATCH($A1219,'Purchase Behaviour'!$A:$A, 0))</f>
        <v>196.7894545</v>
      </c>
      <c r="M1219" s="2">
        <f t="array" ref="M1219">INDEX('Purchase Behaviour'!E:E, MATCH($A1219,'Purchase Behaviour'!$A:$A, 0))</f>
        <v>300.0141683</v>
      </c>
      <c r="N1219" s="2">
        <f t="array" ref="N1219">INDEX('Purchase Behaviour'!F:F, MATCH($A1219,'Purchase Behaviour'!$A:$A, 0))</f>
        <v>180.3605743</v>
      </c>
      <c r="O1219" s="2">
        <f t="array" ref="O1219">INDEX('Purchase Behaviour'!G:G, MATCH($A1219,'Purchase Behaviour'!$A:$A, 0))</f>
        <v>270.0656219</v>
      </c>
      <c r="P1219" s="2">
        <f t="array" ref="P1219">INDEX('Purchase Behaviour'!H:H, MATCH($A1219,'Purchase Behaviour'!$A:$A, 0))</f>
        <v>5</v>
      </c>
      <c r="Q1219" s="2">
        <f t="array" ref="Q1219">INDEX('Purchase Behaviour'!I:I, MATCH($A1219,'Purchase Behaviour'!$A:$A, 0))</f>
        <v>3</v>
      </c>
      <c r="R1219" s="2">
        <f t="array" ref="R1219">INDEX('Purchase Behaviour'!J:J, MATCH($A1219,'Purchase Behaviour'!$A:$A, 0))</f>
        <v>1</v>
      </c>
      <c r="S1219" s="2">
        <f t="array" ref="S1219">INDEX('Purchase Behaviour'!K:K, MATCH($A1219,'Purchase Behaviour'!$A:$A, 0))</f>
        <v>4</v>
      </c>
      <c r="T1219" s="2">
        <f t="array" ref="T1219">INDEX('Purchase Behaviour'!L:L, MATCH($A1219,'Purchase Behaviour'!$A:$A, 0))</f>
        <v>9</v>
      </c>
      <c r="U1219" s="2">
        <f t="array" ref="U1219">INDEX('Purchase Behaviour'!M:M, MATCH($A1219,'Purchase Behaviour'!$A:$A, 0))</f>
        <v>49</v>
      </c>
      <c r="V1219" s="2">
        <f t="array" ref="V1219">INDEX('Campaign Performance'!B:B, MATCH(A1219,'Campaign Performance'!A:A, 0))</f>
        <v>0</v>
      </c>
      <c r="W1219" s="2">
        <f t="array" ref="W1219">INDEX('Campaign Performance'!C:C, MATCH($A1219,'Campaign Performance'!$A:$A, 0))</f>
        <v>0</v>
      </c>
      <c r="X1219" s="2">
        <f t="array" ref="X1219">INDEX('Campaign Performance'!D:D, MATCH($A1219,'Campaign Performance'!$A:$A, 0))</f>
        <v>0</v>
      </c>
      <c r="Y1219" s="2">
        <f t="array" ref="Y1219">INDEX('Campaign Performance'!E:E, MATCH($A1219,'Campaign Performance'!$A:$A, 0))</f>
        <v>0</v>
      </c>
      <c r="Z1219" s="2">
        <f t="array" ref="Z1219">INDEX('Campaign Performance'!F:F, MATCH($A1219,'Campaign Performance'!$A:$A, 0))</f>
        <v>0</v>
      </c>
      <c r="AA1219" s="2">
        <f t="array" ref="AA1219">INDEX('Campaign Performance'!G:G, MATCH($A1219,'Campaign Performance'!$A:$A, 0))</f>
        <v>0</v>
      </c>
      <c r="AB1219" s="2">
        <f t="array" ref="AB1219">INDEX('Campaign Performance'!H:H, MATCH($A1219,'Campaign Performance'!$A:$A, 0))</f>
        <v>0</v>
      </c>
      <c r="AC1219" s="5">
        <f t="shared" si="2"/>
        <v>62</v>
      </c>
      <c r="AD1219" s="5">
        <f t="shared" si="3"/>
        <v>13</v>
      </c>
      <c r="AE1219" s="5">
        <f t="shared" si="4"/>
        <v>1249.193013</v>
      </c>
      <c r="AF1219" s="5">
        <f t="shared" si="5"/>
        <v>0</v>
      </c>
      <c r="AG1219" s="5" t="str">
        <f t="shared" si="6"/>
        <v>Small family</v>
      </c>
      <c r="AH1219" s="5" t="str">
        <f t="shared" si="20"/>
        <v>Mid income</v>
      </c>
      <c r="AI1219" s="5" t="str">
        <f t="shared" si="7"/>
        <v>No</v>
      </c>
      <c r="AJ1219" s="5" t="str">
        <f t="shared" si="8"/>
        <v>No Acceptance</v>
      </c>
      <c r="AK1219" s="5">
        <f t="shared" si="9"/>
        <v>2</v>
      </c>
      <c r="AL1219" s="5">
        <f t="shared" si="10"/>
        <v>0.06331257818</v>
      </c>
      <c r="AM1219" s="5">
        <f t="shared" si="11"/>
        <v>0.5050505051</v>
      </c>
      <c r="AN1219" s="5">
        <f t="shared" si="12"/>
        <v>0.1111111111</v>
      </c>
      <c r="AO1219" s="5">
        <f t="shared" si="13"/>
        <v>0.03571428571</v>
      </c>
      <c r="AP1219" s="5">
        <f t="shared" si="14"/>
        <v>0</v>
      </c>
      <c r="AQ1219" s="5">
        <f t="shared" si="15"/>
        <v>0.5</v>
      </c>
      <c r="AR1219" s="5">
        <f t="shared" si="16"/>
        <v>0.2375813913</v>
      </c>
      <c r="AS1219" s="5">
        <f t="shared" si="17"/>
        <v>1403</v>
      </c>
      <c r="AT1219" s="5">
        <f t="shared" si="18"/>
        <v>0.3738276016</v>
      </c>
      <c r="AU1219" s="5" t="str">
        <f t="shared" si="19"/>
        <v>Low</v>
      </c>
      <c r="AV1219" s="5"/>
      <c r="AW1219" s="5"/>
      <c r="AX1219" s="5"/>
      <c r="AY1219" s="5"/>
      <c r="AZ1219" s="5"/>
    </row>
    <row r="1220" ht="14.25" customHeight="1">
      <c r="A1220" s="5">
        <v>4500.0</v>
      </c>
      <c r="B1220" s="5">
        <v>1991.0</v>
      </c>
      <c r="C1220" s="5" t="s">
        <v>53</v>
      </c>
      <c r="D1220" s="5" t="s">
        <v>50</v>
      </c>
      <c r="E1220" s="5">
        <v>68682.0</v>
      </c>
      <c r="F1220" s="2">
        <f t="shared" si="1"/>
        <v>68682</v>
      </c>
      <c r="G1220" s="5">
        <v>1.0</v>
      </c>
      <c r="H1220" s="5">
        <v>1.0</v>
      </c>
      <c r="I1220" s="5" t="s">
        <v>347</v>
      </c>
      <c r="J1220" s="2">
        <f t="array" ref="J1220">INDEX('Purchase Behaviour'!B:B,MATCH(A1220,'Purchase Behaviour'!A:A, 0))</f>
        <v>256.4725868</v>
      </c>
      <c r="K1220" s="2">
        <f t="array" ref="K1220">INDEX('Purchase Behaviour'!C:C, MATCH(A1220,'Purchase Behaviour'!A:A, 0))</f>
        <v>263.213909</v>
      </c>
      <c r="L1220" s="2">
        <f t="array" ref="L1220">INDEX('Purchase Behaviour'!D:D, MATCH($A1220,'Purchase Behaviour'!$A:$A, 0))</f>
        <v>302.7231802</v>
      </c>
      <c r="M1220" s="2">
        <f t="array" ref="M1220">INDEX('Purchase Behaviour'!E:E, MATCH($A1220,'Purchase Behaviour'!$A:$A, 0))</f>
        <v>373.3544487</v>
      </c>
      <c r="N1220" s="2">
        <f t="array" ref="N1220">INDEX('Purchase Behaviour'!F:F, MATCH($A1220,'Purchase Behaviour'!$A:$A, 0))</f>
        <v>261.2705924</v>
      </c>
      <c r="O1220" s="2">
        <f t="array" ref="O1220">INDEX('Purchase Behaviour'!G:G, MATCH($A1220,'Purchase Behaviour'!$A:$A, 0))</f>
        <v>159.1301522</v>
      </c>
      <c r="P1220" s="2">
        <f t="array" ref="P1220">INDEX('Purchase Behaviour'!H:H, MATCH($A1220,'Purchase Behaviour'!$A:$A, 0))</f>
        <v>1</v>
      </c>
      <c r="Q1220" s="2">
        <f t="array" ref="Q1220">INDEX('Purchase Behaviour'!I:I, MATCH($A1220,'Purchase Behaviour'!$A:$A, 0))</f>
        <v>4</v>
      </c>
      <c r="R1220" s="2">
        <f t="array" ref="R1220">INDEX('Purchase Behaviour'!J:J, MATCH($A1220,'Purchase Behaviour'!$A:$A, 0))</f>
        <v>9</v>
      </c>
      <c r="S1220" s="2">
        <f t="array" ref="S1220">INDEX('Purchase Behaviour'!K:K, MATCH($A1220,'Purchase Behaviour'!$A:$A, 0))</f>
        <v>10</v>
      </c>
      <c r="T1220" s="2">
        <f t="array" ref="T1220">INDEX('Purchase Behaviour'!L:L, MATCH($A1220,'Purchase Behaviour'!$A:$A, 0))</f>
        <v>2</v>
      </c>
      <c r="U1220" s="2">
        <f t="array" ref="U1220">INDEX('Purchase Behaviour'!M:M, MATCH($A1220,'Purchase Behaviour'!$A:$A, 0))</f>
        <v>56</v>
      </c>
      <c r="V1220" s="2">
        <f t="array" ref="V1220">INDEX('Campaign Performance'!B:B, MATCH(A1220,'Campaign Performance'!A:A, 0))</f>
        <v>0</v>
      </c>
      <c r="W1220" s="2">
        <f t="array" ref="W1220">INDEX('Campaign Performance'!C:C, MATCH($A1220,'Campaign Performance'!$A:$A, 0))</f>
        <v>0</v>
      </c>
      <c r="X1220" s="2">
        <f t="array" ref="X1220">INDEX('Campaign Performance'!D:D, MATCH($A1220,'Campaign Performance'!$A:$A, 0))</f>
        <v>0</v>
      </c>
      <c r="Y1220" s="2">
        <f t="array" ref="Y1220">INDEX('Campaign Performance'!E:E, MATCH($A1220,'Campaign Performance'!$A:$A, 0))</f>
        <v>0</v>
      </c>
      <c r="Z1220" s="2">
        <f t="array" ref="Z1220">INDEX('Campaign Performance'!F:F, MATCH($A1220,'Campaign Performance'!$A:$A, 0))</f>
        <v>0</v>
      </c>
      <c r="AA1220" s="2">
        <f t="array" ref="AA1220">INDEX('Campaign Performance'!G:G, MATCH($A1220,'Campaign Performance'!$A:$A, 0))</f>
        <v>0</v>
      </c>
      <c r="AB1220" s="2">
        <f t="array" ref="AB1220">INDEX('Campaign Performance'!H:H, MATCH($A1220,'Campaign Performance'!$A:$A, 0))</f>
        <v>0</v>
      </c>
      <c r="AC1220" s="5">
        <f t="shared" si="2"/>
        <v>34</v>
      </c>
      <c r="AD1220" s="5">
        <f t="shared" si="3"/>
        <v>12</v>
      </c>
      <c r="AE1220" s="5">
        <f t="shared" si="4"/>
        <v>1616.164869</v>
      </c>
      <c r="AF1220" s="5">
        <f t="shared" si="5"/>
        <v>0</v>
      </c>
      <c r="AG1220" s="5" t="str">
        <f t="shared" si="6"/>
        <v>Large family</v>
      </c>
      <c r="AH1220" s="5" t="str">
        <f t="shared" si="20"/>
        <v>High income</v>
      </c>
      <c r="AI1220" s="5" t="str">
        <f t="shared" si="7"/>
        <v>No</v>
      </c>
      <c r="AJ1220" s="5" t="str">
        <f t="shared" si="8"/>
        <v>No Acceptance</v>
      </c>
      <c r="AK1220" s="5">
        <f t="shared" si="9"/>
        <v>3</v>
      </c>
      <c r="AL1220" s="5">
        <f t="shared" si="10"/>
        <v>0.08191173311</v>
      </c>
      <c r="AM1220" s="5">
        <f t="shared" si="11"/>
        <v>0.4343434343</v>
      </c>
      <c r="AN1220" s="5">
        <f t="shared" si="12"/>
        <v>0.1481481481</v>
      </c>
      <c r="AO1220" s="5">
        <f t="shared" si="13"/>
        <v>0.3214285714</v>
      </c>
      <c r="AP1220" s="5">
        <f t="shared" si="14"/>
        <v>0</v>
      </c>
      <c r="AQ1220" s="5">
        <f t="shared" si="15"/>
        <v>1</v>
      </c>
      <c r="AR1220" s="5">
        <f t="shared" si="16"/>
        <v>0.3051460429</v>
      </c>
      <c r="AS1220" s="5">
        <f t="shared" si="17"/>
        <v>912</v>
      </c>
      <c r="AT1220" s="5">
        <f t="shared" si="18"/>
        <v>0.5931219294</v>
      </c>
      <c r="AU1220" s="5" t="str">
        <f t="shared" si="19"/>
        <v>Mid</v>
      </c>
      <c r="AV1220" s="5"/>
      <c r="AW1220" s="5"/>
      <c r="AX1220" s="5"/>
      <c r="AY1220" s="5"/>
      <c r="AZ1220" s="5"/>
    </row>
    <row r="1221" ht="14.25" customHeight="1">
      <c r="A1221" s="5">
        <v>9739.0</v>
      </c>
      <c r="B1221" s="5">
        <v>1963.0</v>
      </c>
      <c r="C1221" s="5" t="s">
        <v>46</v>
      </c>
      <c r="D1221" s="5" t="s">
        <v>47</v>
      </c>
      <c r="E1221" s="5">
        <v>34377.0</v>
      </c>
      <c r="F1221" s="2">
        <f t="shared" si="1"/>
        <v>34377</v>
      </c>
      <c r="G1221" s="5">
        <v>0.0</v>
      </c>
      <c r="H1221" s="5">
        <v>0.0</v>
      </c>
      <c r="I1221" s="5" t="s">
        <v>527</v>
      </c>
      <c r="J1221" s="2">
        <f t="array" ref="J1221">INDEX('Purchase Behaviour'!B:B,MATCH(A1221,'Purchase Behaviour'!A:A, 0))</f>
        <v>165.7054722</v>
      </c>
      <c r="K1221" s="2">
        <f t="array" ref="K1221">INDEX('Purchase Behaviour'!C:C, MATCH(A1221,'Purchase Behaviour'!A:A, 0))</f>
        <v>104.3276643</v>
      </c>
      <c r="L1221" s="2">
        <f t="array" ref="L1221">INDEX('Purchase Behaviour'!D:D, MATCH($A1221,'Purchase Behaviour'!$A:$A, 0))</f>
        <v>223.2262555</v>
      </c>
      <c r="M1221" s="2">
        <f t="array" ref="M1221">INDEX('Purchase Behaviour'!E:E, MATCH($A1221,'Purchase Behaviour'!$A:$A, 0))</f>
        <v>198.3835724</v>
      </c>
      <c r="N1221" s="2">
        <f t="array" ref="N1221">INDEX('Purchase Behaviour'!F:F, MATCH($A1221,'Purchase Behaviour'!$A:$A, 0))</f>
        <v>124.5124908</v>
      </c>
      <c r="O1221" s="2">
        <f t="array" ref="O1221">INDEX('Purchase Behaviour'!G:G, MATCH($A1221,'Purchase Behaviour'!$A:$A, 0))</f>
        <v>188.4836206</v>
      </c>
      <c r="P1221" s="2">
        <f t="array" ref="P1221">INDEX('Purchase Behaviour'!H:H, MATCH($A1221,'Purchase Behaviour'!$A:$A, 0))</f>
        <v>2</v>
      </c>
      <c r="Q1221" s="2">
        <f t="array" ref="Q1221">INDEX('Purchase Behaviour'!I:I, MATCH($A1221,'Purchase Behaviour'!$A:$A, 0))</f>
        <v>2</v>
      </c>
      <c r="R1221" s="2">
        <f t="array" ref="R1221">INDEX('Purchase Behaviour'!J:J, MATCH($A1221,'Purchase Behaviour'!$A:$A, 0))</f>
        <v>2</v>
      </c>
      <c r="S1221" s="2">
        <f t="array" ref="S1221">INDEX('Purchase Behaviour'!K:K, MATCH($A1221,'Purchase Behaviour'!$A:$A, 0))</f>
        <v>2</v>
      </c>
      <c r="T1221" s="2">
        <f t="array" ref="T1221">INDEX('Purchase Behaviour'!L:L, MATCH($A1221,'Purchase Behaviour'!$A:$A, 0))</f>
        <v>7</v>
      </c>
      <c r="U1221" s="2">
        <f t="array" ref="U1221">INDEX('Purchase Behaviour'!M:M, MATCH($A1221,'Purchase Behaviour'!$A:$A, 0))</f>
        <v>55</v>
      </c>
      <c r="V1221" s="2">
        <f t="array" ref="V1221">INDEX('Campaign Performance'!B:B, MATCH(A1221,'Campaign Performance'!A:A, 0))</f>
        <v>0</v>
      </c>
      <c r="W1221" s="2">
        <f t="array" ref="W1221">INDEX('Campaign Performance'!C:C, MATCH($A1221,'Campaign Performance'!$A:$A, 0))</f>
        <v>0</v>
      </c>
      <c r="X1221" s="2">
        <f t="array" ref="X1221">INDEX('Campaign Performance'!D:D, MATCH($A1221,'Campaign Performance'!$A:$A, 0))</f>
        <v>0</v>
      </c>
      <c r="Y1221" s="2">
        <f t="array" ref="Y1221">INDEX('Campaign Performance'!E:E, MATCH($A1221,'Campaign Performance'!$A:$A, 0))</f>
        <v>0</v>
      </c>
      <c r="Z1221" s="2">
        <f t="array" ref="Z1221">INDEX('Campaign Performance'!F:F, MATCH($A1221,'Campaign Performance'!$A:$A, 0))</f>
        <v>0</v>
      </c>
      <c r="AA1221" s="2">
        <f t="array" ref="AA1221">INDEX('Campaign Performance'!G:G, MATCH($A1221,'Campaign Performance'!$A:$A, 0))</f>
        <v>0</v>
      </c>
      <c r="AB1221" s="2">
        <f t="array" ref="AB1221">INDEX('Campaign Performance'!H:H, MATCH($A1221,'Campaign Performance'!$A:$A, 0))</f>
        <v>0</v>
      </c>
      <c r="AC1221" s="5">
        <f t="shared" si="2"/>
        <v>62</v>
      </c>
      <c r="AD1221" s="5">
        <f t="shared" si="3"/>
        <v>12</v>
      </c>
      <c r="AE1221" s="5">
        <f t="shared" si="4"/>
        <v>1004.639076</v>
      </c>
      <c r="AF1221" s="5">
        <f t="shared" si="5"/>
        <v>0</v>
      </c>
      <c r="AG1221" s="5" t="str">
        <f t="shared" si="6"/>
        <v>No kids</v>
      </c>
      <c r="AH1221" s="5" t="str">
        <f t="shared" si="20"/>
        <v>Mid income</v>
      </c>
      <c r="AI1221" s="5" t="str">
        <f t="shared" si="7"/>
        <v>No</v>
      </c>
      <c r="AJ1221" s="5" t="str">
        <f t="shared" si="8"/>
        <v>No Acceptance</v>
      </c>
      <c r="AK1221" s="5">
        <f t="shared" si="9"/>
        <v>2</v>
      </c>
      <c r="AL1221" s="5">
        <f t="shared" si="10"/>
        <v>0.05091790412</v>
      </c>
      <c r="AM1221" s="5">
        <f t="shared" si="11"/>
        <v>0.4444444444</v>
      </c>
      <c r="AN1221" s="5">
        <f t="shared" si="12"/>
        <v>0.07407407407</v>
      </c>
      <c r="AO1221" s="5">
        <f t="shared" si="13"/>
        <v>0.07142857143</v>
      </c>
      <c r="AP1221" s="5">
        <f t="shared" si="14"/>
        <v>0</v>
      </c>
      <c r="AQ1221" s="5">
        <f t="shared" si="15"/>
        <v>0.5</v>
      </c>
      <c r="AR1221" s="5">
        <f t="shared" si="16"/>
        <v>0.2143167776</v>
      </c>
      <c r="AS1221" s="5">
        <f t="shared" si="17"/>
        <v>1558</v>
      </c>
      <c r="AT1221" s="5">
        <f t="shared" si="18"/>
        <v>0.304600268</v>
      </c>
      <c r="AU1221" s="5" t="str">
        <f t="shared" si="19"/>
        <v>Low</v>
      </c>
      <c r="AV1221" s="5"/>
      <c r="AW1221" s="5"/>
      <c r="AX1221" s="5"/>
      <c r="AY1221" s="5"/>
      <c r="AZ1221" s="5"/>
    </row>
    <row r="1222" ht="14.25" customHeight="1">
      <c r="A1222" s="5">
        <v>10395.0</v>
      </c>
      <c r="B1222" s="5">
        <v>1986.0</v>
      </c>
      <c r="C1222" s="5" t="s">
        <v>64</v>
      </c>
      <c r="D1222" s="5" t="s">
        <v>47</v>
      </c>
      <c r="E1222" s="5">
        <v>8940.0</v>
      </c>
      <c r="F1222" s="2">
        <f t="shared" si="1"/>
        <v>8940</v>
      </c>
      <c r="G1222" s="5">
        <v>1.0</v>
      </c>
      <c r="H1222" s="5">
        <v>1.0</v>
      </c>
      <c r="I1222" s="5" t="s">
        <v>180</v>
      </c>
      <c r="J1222" s="2">
        <f t="array" ref="J1222">INDEX('Purchase Behaviour'!B:B,MATCH(A1222,'Purchase Behaviour'!A:A, 0))</f>
        <v>35.27375984</v>
      </c>
      <c r="K1222" s="2">
        <f t="array" ref="K1222">INDEX('Purchase Behaviour'!C:C, MATCH(A1222,'Purchase Behaviour'!A:A, 0))</f>
        <v>42.06292444</v>
      </c>
      <c r="L1222" s="2">
        <f t="array" ref="L1222">INDEX('Purchase Behaviour'!D:D, MATCH($A1222,'Purchase Behaviour'!$A:$A, 0))</f>
        <v>42.20693947</v>
      </c>
      <c r="M1222" s="2">
        <f t="array" ref="M1222">INDEX('Purchase Behaviour'!E:E, MATCH($A1222,'Purchase Behaviour'!$A:$A, 0))</f>
        <v>38.18300479</v>
      </c>
      <c r="N1222" s="2">
        <f t="array" ref="N1222">INDEX('Purchase Behaviour'!F:F, MATCH($A1222,'Purchase Behaviour'!$A:$A, 0))</f>
        <v>54.14834609</v>
      </c>
      <c r="O1222" s="2">
        <f t="array" ref="O1222">INDEX('Purchase Behaviour'!G:G, MATCH($A1222,'Purchase Behaviour'!$A:$A, 0))</f>
        <v>27.45740842</v>
      </c>
      <c r="P1222" s="2">
        <f t="array" ref="P1222">INDEX('Purchase Behaviour'!H:H, MATCH($A1222,'Purchase Behaviour'!$A:$A, 0))</f>
        <v>3</v>
      </c>
      <c r="Q1222" s="2">
        <f t="array" ref="Q1222">INDEX('Purchase Behaviour'!I:I, MATCH($A1222,'Purchase Behaviour'!$A:$A, 0))</f>
        <v>3</v>
      </c>
      <c r="R1222" s="2">
        <f t="array" ref="R1222">INDEX('Purchase Behaviour'!J:J, MATCH($A1222,'Purchase Behaviour'!$A:$A, 0))</f>
        <v>1</v>
      </c>
      <c r="S1222" s="2">
        <f t="array" ref="S1222">INDEX('Purchase Behaviour'!K:K, MATCH($A1222,'Purchase Behaviour'!$A:$A, 0))</f>
        <v>3</v>
      </c>
      <c r="T1222" s="2">
        <f t="array" ref="T1222">INDEX('Purchase Behaviour'!L:L, MATCH($A1222,'Purchase Behaviour'!$A:$A, 0))</f>
        <v>8</v>
      </c>
      <c r="U1222" s="2">
        <f t="array" ref="U1222">INDEX('Purchase Behaviour'!M:M, MATCH($A1222,'Purchase Behaviour'!$A:$A, 0))</f>
        <v>25</v>
      </c>
      <c r="V1222" s="2">
        <f t="array" ref="V1222">INDEX('Campaign Performance'!B:B, MATCH(A1222,'Campaign Performance'!A:A, 0))</f>
        <v>0</v>
      </c>
      <c r="W1222" s="2">
        <f t="array" ref="W1222">INDEX('Campaign Performance'!C:C, MATCH($A1222,'Campaign Performance'!$A:$A, 0))</f>
        <v>0</v>
      </c>
      <c r="X1222" s="2">
        <f t="array" ref="X1222">INDEX('Campaign Performance'!D:D, MATCH($A1222,'Campaign Performance'!$A:$A, 0))</f>
        <v>0</v>
      </c>
      <c r="Y1222" s="2">
        <f t="array" ref="Y1222">INDEX('Campaign Performance'!E:E, MATCH($A1222,'Campaign Performance'!$A:$A, 0))</f>
        <v>0</v>
      </c>
      <c r="Z1222" s="2">
        <f t="array" ref="Z1222">INDEX('Campaign Performance'!F:F, MATCH($A1222,'Campaign Performance'!$A:$A, 0))</f>
        <v>0</v>
      </c>
      <c r="AA1222" s="2">
        <f t="array" ref="AA1222">INDEX('Campaign Performance'!G:G, MATCH($A1222,'Campaign Performance'!$A:$A, 0))</f>
        <v>0</v>
      </c>
      <c r="AB1222" s="2">
        <f t="array" ref="AB1222">INDEX('Campaign Performance'!H:H, MATCH($A1222,'Campaign Performance'!$A:$A, 0))</f>
        <v>0</v>
      </c>
      <c r="AC1222" s="5">
        <f t="shared" si="2"/>
        <v>39</v>
      </c>
      <c r="AD1222" s="5">
        <f t="shared" si="3"/>
        <v>13</v>
      </c>
      <c r="AE1222" s="5">
        <f t="shared" si="4"/>
        <v>239.3323831</v>
      </c>
      <c r="AF1222" s="5">
        <f t="shared" si="5"/>
        <v>0</v>
      </c>
      <c r="AG1222" s="5" t="str">
        <f t="shared" si="6"/>
        <v>Large family</v>
      </c>
      <c r="AH1222" s="5" t="str">
        <f t="shared" si="20"/>
        <v>Low income</v>
      </c>
      <c r="AI1222" s="5" t="str">
        <f t="shared" si="7"/>
        <v>No</v>
      </c>
      <c r="AJ1222" s="5" t="str">
        <f t="shared" si="8"/>
        <v>No Acceptance</v>
      </c>
      <c r="AK1222" s="5">
        <f t="shared" si="9"/>
        <v>1</v>
      </c>
      <c r="AL1222" s="5">
        <f t="shared" si="10"/>
        <v>0.0121300312</v>
      </c>
      <c r="AM1222" s="5">
        <f t="shared" si="11"/>
        <v>0.7474747475</v>
      </c>
      <c r="AN1222" s="5">
        <f t="shared" si="12"/>
        <v>0.1111111111</v>
      </c>
      <c r="AO1222" s="5">
        <f t="shared" si="13"/>
        <v>0.03571428571</v>
      </c>
      <c r="AP1222" s="5">
        <f t="shared" si="14"/>
        <v>0</v>
      </c>
      <c r="AQ1222" s="5">
        <f t="shared" si="15"/>
        <v>0</v>
      </c>
      <c r="AR1222" s="5">
        <f t="shared" si="16"/>
        <v>0.2475130273</v>
      </c>
      <c r="AS1222" s="5">
        <f t="shared" si="17"/>
        <v>1336</v>
      </c>
      <c r="AT1222" s="5">
        <f t="shared" si="18"/>
        <v>0.4037516749</v>
      </c>
      <c r="AU1222" s="5" t="str">
        <f t="shared" si="19"/>
        <v>Low</v>
      </c>
      <c r="AV1222" s="5"/>
      <c r="AW1222" s="5"/>
      <c r="AX1222" s="5"/>
      <c r="AY1222" s="5"/>
      <c r="AZ1222" s="5"/>
    </row>
    <row r="1223" ht="14.25" customHeight="1">
      <c r="A1223" s="5">
        <v>1176.0</v>
      </c>
      <c r="B1223" s="5">
        <v>1973.0</v>
      </c>
      <c r="C1223" s="5" t="s">
        <v>46</v>
      </c>
      <c r="D1223" s="5" t="s">
        <v>54</v>
      </c>
      <c r="E1223" s="5">
        <v>26228.0</v>
      </c>
      <c r="F1223" s="2">
        <f t="shared" si="1"/>
        <v>26228</v>
      </c>
      <c r="G1223" s="5">
        <v>0.0</v>
      </c>
      <c r="H1223" s="5">
        <v>0.0</v>
      </c>
      <c r="I1223" s="5" t="s">
        <v>382</v>
      </c>
      <c r="J1223" s="2">
        <f t="array" ref="J1223">INDEX('Purchase Behaviour'!B:B,MATCH(A1223,'Purchase Behaviour'!A:A, 0))</f>
        <v>147.0642871</v>
      </c>
      <c r="K1223" s="2">
        <f t="array" ref="K1223">INDEX('Purchase Behaviour'!C:C, MATCH(A1223,'Purchase Behaviour'!A:A, 0))</f>
        <v>137.7292583</v>
      </c>
      <c r="L1223" s="2">
        <f t="array" ref="L1223">INDEX('Purchase Behaviour'!D:D, MATCH($A1223,'Purchase Behaviour'!$A:$A, 0))</f>
        <v>69.09197263</v>
      </c>
      <c r="M1223" s="2">
        <f t="array" ref="M1223">INDEX('Purchase Behaviour'!E:E, MATCH($A1223,'Purchase Behaviour'!$A:$A, 0))</f>
        <v>93.59561908</v>
      </c>
      <c r="N1223" s="2">
        <f t="array" ref="N1223">INDEX('Purchase Behaviour'!F:F, MATCH($A1223,'Purchase Behaviour'!$A:$A, 0))</f>
        <v>81.56943642</v>
      </c>
      <c r="O1223" s="2">
        <f t="array" ref="O1223">INDEX('Purchase Behaviour'!G:G, MATCH($A1223,'Purchase Behaviour'!$A:$A, 0))</f>
        <v>110.7837969</v>
      </c>
      <c r="P1223" s="2">
        <f t="array" ref="P1223">INDEX('Purchase Behaviour'!H:H, MATCH($A1223,'Purchase Behaviour'!$A:$A, 0))</f>
        <v>1</v>
      </c>
      <c r="Q1223" s="2">
        <f t="array" ref="Q1223">INDEX('Purchase Behaviour'!I:I, MATCH($A1223,'Purchase Behaviour'!$A:$A, 0))</f>
        <v>1</v>
      </c>
      <c r="R1223" s="2">
        <f t="array" ref="R1223">INDEX('Purchase Behaviour'!J:J, MATCH($A1223,'Purchase Behaviour'!$A:$A, 0))</f>
        <v>0</v>
      </c>
      <c r="S1223" s="2">
        <f t="array" ref="S1223">INDEX('Purchase Behaviour'!K:K, MATCH($A1223,'Purchase Behaviour'!$A:$A, 0))</f>
        <v>2</v>
      </c>
      <c r="T1223" s="2">
        <f t="array" ref="T1223">INDEX('Purchase Behaviour'!L:L, MATCH($A1223,'Purchase Behaviour'!$A:$A, 0))</f>
        <v>8</v>
      </c>
      <c r="U1223" s="2">
        <f t="array" ref="U1223">INDEX('Purchase Behaviour'!M:M, MATCH($A1223,'Purchase Behaviour'!$A:$A, 0))</f>
        <v>50</v>
      </c>
      <c r="V1223" s="2">
        <f t="array" ref="V1223">INDEX('Campaign Performance'!B:B, MATCH(A1223,'Campaign Performance'!A:A, 0))</f>
        <v>0</v>
      </c>
      <c r="W1223" s="2">
        <f t="array" ref="W1223">INDEX('Campaign Performance'!C:C, MATCH($A1223,'Campaign Performance'!$A:$A, 0))</f>
        <v>0</v>
      </c>
      <c r="X1223" s="2">
        <f t="array" ref="X1223">INDEX('Campaign Performance'!D:D, MATCH($A1223,'Campaign Performance'!$A:$A, 0))</f>
        <v>0</v>
      </c>
      <c r="Y1223" s="2">
        <f t="array" ref="Y1223">INDEX('Campaign Performance'!E:E, MATCH($A1223,'Campaign Performance'!$A:$A, 0))</f>
        <v>0</v>
      </c>
      <c r="Z1223" s="2">
        <f t="array" ref="Z1223">INDEX('Campaign Performance'!F:F, MATCH($A1223,'Campaign Performance'!$A:$A, 0))</f>
        <v>0</v>
      </c>
      <c r="AA1223" s="2">
        <f t="array" ref="AA1223">INDEX('Campaign Performance'!G:G, MATCH($A1223,'Campaign Performance'!$A:$A, 0))</f>
        <v>0</v>
      </c>
      <c r="AB1223" s="2">
        <f t="array" ref="AB1223">INDEX('Campaign Performance'!H:H, MATCH($A1223,'Campaign Performance'!$A:$A, 0))</f>
        <v>0</v>
      </c>
      <c r="AC1223" s="5">
        <f t="shared" si="2"/>
        <v>52</v>
      </c>
      <c r="AD1223" s="5">
        <f t="shared" si="3"/>
        <v>12</v>
      </c>
      <c r="AE1223" s="5">
        <f t="shared" si="4"/>
        <v>639.8343705</v>
      </c>
      <c r="AF1223" s="5">
        <f t="shared" si="5"/>
        <v>0</v>
      </c>
      <c r="AG1223" s="5" t="str">
        <f t="shared" si="6"/>
        <v>No kids</v>
      </c>
      <c r="AH1223" s="5" t="str">
        <f t="shared" si="20"/>
        <v>Low income</v>
      </c>
      <c r="AI1223" s="5" t="str">
        <f t="shared" si="7"/>
        <v>No</v>
      </c>
      <c r="AJ1223" s="5" t="str">
        <f t="shared" si="8"/>
        <v>No Acceptance</v>
      </c>
      <c r="AK1223" s="5">
        <f t="shared" si="9"/>
        <v>1</v>
      </c>
      <c r="AL1223" s="5">
        <f t="shared" si="10"/>
        <v>0.03242858645</v>
      </c>
      <c r="AM1223" s="5">
        <f t="shared" si="11"/>
        <v>0.4949494949</v>
      </c>
      <c r="AN1223" s="5">
        <f t="shared" si="12"/>
        <v>0.03703703704</v>
      </c>
      <c r="AO1223" s="5">
        <f t="shared" si="13"/>
        <v>0</v>
      </c>
      <c r="AP1223" s="5">
        <f t="shared" si="14"/>
        <v>0</v>
      </c>
      <c r="AQ1223" s="5">
        <f t="shared" si="15"/>
        <v>0</v>
      </c>
      <c r="AR1223" s="5">
        <f t="shared" si="16"/>
        <v>0.1621475507</v>
      </c>
      <c r="AS1223" s="5">
        <f t="shared" si="17"/>
        <v>1881</v>
      </c>
      <c r="AT1223" s="5">
        <f t="shared" si="18"/>
        <v>0.1603394372</v>
      </c>
      <c r="AU1223" s="5" t="str">
        <f t="shared" si="19"/>
        <v>Low</v>
      </c>
      <c r="AV1223" s="5"/>
      <c r="AW1223" s="5"/>
      <c r="AX1223" s="5"/>
      <c r="AY1223" s="5"/>
      <c r="AZ1223" s="5"/>
    </row>
    <row r="1224" ht="14.25" customHeight="1">
      <c r="A1224" s="5">
        <v>1627.0</v>
      </c>
      <c r="B1224" s="5">
        <v>1960.0</v>
      </c>
      <c r="C1224" s="5" t="s">
        <v>70</v>
      </c>
      <c r="D1224" s="5" t="s">
        <v>58</v>
      </c>
      <c r="E1224" s="5">
        <v>77297.0</v>
      </c>
      <c r="F1224" s="2">
        <f t="shared" si="1"/>
        <v>77297</v>
      </c>
      <c r="G1224" s="5">
        <v>0.0</v>
      </c>
      <c r="H1224" s="5">
        <v>0.0</v>
      </c>
      <c r="I1224" s="5" t="s">
        <v>448</v>
      </c>
      <c r="J1224" s="2">
        <f t="array" ref="J1224">INDEX('Purchase Behaviour'!B:B,MATCH(A1224,'Purchase Behaviour'!A:A, 0))</f>
        <v>375.5931093</v>
      </c>
      <c r="K1224" s="2">
        <f t="array" ref="K1224">INDEX('Purchase Behaviour'!C:C, MATCH(A1224,'Purchase Behaviour'!A:A, 0))</f>
        <v>259.9817336</v>
      </c>
      <c r="L1224" s="2">
        <f t="array" ref="L1224">INDEX('Purchase Behaviour'!D:D, MATCH($A1224,'Purchase Behaviour'!$A:$A, 0))</f>
        <v>484.5634565</v>
      </c>
      <c r="M1224" s="2">
        <f t="array" ref="M1224">INDEX('Purchase Behaviour'!E:E, MATCH($A1224,'Purchase Behaviour'!$A:$A, 0))</f>
        <v>495.0561583</v>
      </c>
      <c r="N1224" s="2">
        <f t="array" ref="N1224">INDEX('Purchase Behaviour'!F:F, MATCH($A1224,'Purchase Behaviour'!$A:$A, 0))</f>
        <v>515.962161</v>
      </c>
      <c r="O1224" s="2">
        <f t="array" ref="O1224">INDEX('Purchase Behaviour'!G:G, MATCH($A1224,'Purchase Behaviour'!$A:$A, 0))</f>
        <v>48.16542137</v>
      </c>
      <c r="P1224" s="2">
        <f t="array" ref="P1224">INDEX('Purchase Behaviour'!H:H, MATCH($A1224,'Purchase Behaviour'!$A:$A, 0))</f>
        <v>1</v>
      </c>
      <c r="Q1224" s="2">
        <f t="array" ref="Q1224">INDEX('Purchase Behaviour'!I:I, MATCH($A1224,'Purchase Behaviour'!$A:$A, 0))</f>
        <v>5</v>
      </c>
      <c r="R1224" s="2">
        <f t="array" ref="R1224">INDEX('Purchase Behaviour'!J:J, MATCH($A1224,'Purchase Behaviour'!$A:$A, 0))</f>
        <v>7</v>
      </c>
      <c r="S1224" s="2">
        <f t="array" ref="S1224">INDEX('Purchase Behaviour'!K:K, MATCH($A1224,'Purchase Behaviour'!$A:$A, 0))</f>
        <v>9</v>
      </c>
      <c r="T1224" s="2">
        <f t="array" ref="T1224">INDEX('Purchase Behaviour'!L:L, MATCH($A1224,'Purchase Behaviour'!$A:$A, 0))</f>
        <v>4</v>
      </c>
      <c r="U1224" s="2">
        <f t="array" ref="U1224">INDEX('Purchase Behaviour'!M:M, MATCH($A1224,'Purchase Behaviour'!$A:$A, 0))</f>
        <v>84</v>
      </c>
      <c r="V1224" s="2">
        <f t="array" ref="V1224">INDEX('Campaign Performance'!B:B, MATCH(A1224,'Campaign Performance'!A:A, 0))</f>
        <v>0</v>
      </c>
      <c r="W1224" s="2">
        <f t="array" ref="W1224">INDEX('Campaign Performance'!C:C, MATCH($A1224,'Campaign Performance'!$A:$A, 0))</f>
        <v>0</v>
      </c>
      <c r="X1224" s="2">
        <f t="array" ref="X1224">INDEX('Campaign Performance'!D:D, MATCH($A1224,'Campaign Performance'!$A:$A, 0))</f>
        <v>0</v>
      </c>
      <c r="Y1224" s="2">
        <f t="array" ref="Y1224">INDEX('Campaign Performance'!E:E, MATCH($A1224,'Campaign Performance'!$A:$A, 0))</f>
        <v>1</v>
      </c>
      <c r="Z1224" s="2">
        <f t="array" ref="Z1224">INDEX('Campaign Performance'!F:F, MATCH($A1224,'Campaign Performance'!$A:$A, 0))</f>
        <v>0</v>
      </c>
      <c r="AA1224" s="2">
        <f t="array" ref="AA1224">INDEX('Campaign Performance'!G:G, MATCH($A1224,'Campaign Performance'!$A:$A, 0))</f>
        <v>0</v>
      </c>
      <c r="AB1224" s="2">
        <f t="array" ref="AB1224">INDEX('Campaign Performance'!H:H, MATCH($A1224,'Campaign Performance'!$A:$A, 0))</f>
        <v>0</v>
      </c>
      <c r="AC1224" s="5">
        <f t="shared" si="2"/>
        <v>65</v>
      </c>
      <c r="AD1224" s="5">
        <f t="shared" si="3"/>
        <v>12</v>
      </c>
      <c r="AE1224" s="5">
        <f t="shared" si="4"/>
        <v>2179.32204</v>
      </c>
      <c r="AF1224" s="5">
        <f t="shared" si="5"/>
        <v>1</v>
      </c>
      <c r="AG1224" s="5" t="str">
        <f t="shared" si="6"/>
        <v>No kids</v>
      </c>
      <c r="AH1224" s="5" t="str">
        <f t="shared" si="20"/>
        <v>High income</v>
      </c>
      <c r="AI1224" s="5" t="str">
        <f t="shared" si="7"/>
        <v>No</v>
      </c>
      <c r="AJ1224" s="5" t="str">
        <f t="shared" si="8"/>
        <v>Low Acceptance</v>
      </c>
      <c r="AK1224" s="5">
        <f t="shared" si="9"/>
        <v>3</v>
      </c>
      <c r="AL1224" s="5">
        <f t="shared" si="10"/>
        <v>0.1104541057</v>
      </c>
      <c r="AM1224" s="5">
        <f t="shared" si="11"/>
        <v>0.1515151515</v>
      </c>
      <c r="AN1224" s="5">
        <f t="shared" si="12"/>
        <v>0.1851851852</v>
      </c>
      <c r="AO1224" s="5">
        <f t="shared" si="13"/>
        <v>0.25</v>
      </c>
      <c r="AP1224" s="5">
        <f t="shared" si="14"/>
        <v>0.25</v>
      </c>
      <c r="AQ1224" s="5">
        <f t="shared" si="15"/>
        <v>1</v>
      </c>
      <c r="AR1224" s="5">
        <f t="shared" si="16"/>
        <v>0.2508458497</v>
      </c>
      <c r="AS1224" s="5">
        <f t="shared" si="17"/>
        <v>1309</v>
      </c>
      <c r="AT1224" s="5">
        <f t="shared" si="18"/>
        <v>0.4158106297</v>
      </c>
      <c r="AU1224" s="5" t="str">
        <f t="shared" si="19"/>
        <v>Low</v>
      </c>
      <c r="AV1224" s="5"/>
      <c r="AW1224" s="5"/>
      <c r="AX1224" s="5"/>
      <c r="AY1224" s="5"/>
      <c r="AZ1224" s="5"/>
    </row>
    <row r="1225" ht="14.25" customHeight="1">
      <c r="A1225" s="5">
        <v>938.0</v>
      </c>
      <c r="B1225" s="5">
        <v>1981.0</v>
      </c>
      <c r="C1225" s="5" t="s">
        <v>46</v>
      </c>
      <c r="D1225" s="5" t="s">
        <v>54</v>
      </c>
      <c r="E1225" s="5">
        <v>40211.0</v>
      </c>
      <c r="F1225" s="2">
        <f t="shared" si="1"/>
        <v>40211</v>
      </c>
      <c r="G1225" s="5">
        <v>1.0</v>
      </c>
      <c r="H1225" s="5">
        <v>0.0</v>
      </c>
      <c r="I1225" s="5" t="s">
        <v>581</v>
      </c>
      <c r="J1225" s="2">
        <f t="array" ref="J1225">INDEX('Purchase Behaviour'!B:B,MATCH(A1225,'Purchase Behaviour'!A:A, 0))</f>
        <v>312.356593</v>
      </c>
      <c r="K1225" s="2">
        <f t="array" ref="K1225">INDEX('Purchase Behaviour'!C:C, MATCH(A1225,'Purchase Behaviour'!A:A, 0))</f>
        <v>202.6312717</v>
      </c>
      <c r="L1225" s="2">
        <f t="array" ref="L1225">INDEX('Purchase Behaviour'!D:D, MATCH($A1225,'Purchase Behaviour'!$A:$A, 0))</f>
        <v>195.3194971</v>
      </c>
      <c r="M1225" s="2">
        <f t="array" ref="M1225">INDEX('Purchase Behaviour'!E:E, MATCH($A1225,'Purchase Behaviour'!$A:$A, 0))</f>
        <v>186.134847</v>
      </c>
      <c r="N1225" s="2">
        <f t="array" ref="N1225">INDEX('Purchase Behaviour'!F:F, MATCH($A1225,'Purchase Behaviour'!$A:$A, 0))</f>
        <v>111.0575452</v>
      </c>
      <c r="O1225" s="2">
        <f t="array" ref="O1225">INDEX('Purchase Behaviour'!G:G, MATCH($A1225,'Purchase Behaviour'!$A:$A, 0))</f>
        <v>214.557672</v>
      </c>
      <c r="P1225" s="2">
        <f t="array" ref="P1225">INDEX('Purchase Behaviour'!H:H, MATCH($A1225,'Purchase Behaviour'!$A:$A, 0))</f>
        <v>2</v>
      </c>
      <c r="Q1225" s="2">
        <f t="array" ref="Q1225">INDEX('Purchase Behaviour'!I:I, MATCH($A1225,'Purchase Behaviour'!$A:$A, 0))</f>
        <v>2</v>
      </c>
      <c r="R1225" s="2">
        <f t="array" ref="R1225">INDEX('Purchase Behaviour'!J:J, MATCH($A1225,'Purchase Behaviour'!$A:$A, 0))</f>
        <v>1</v>
      </c>
      <c r="S1225" s="2">
        <f t="array" ref="S1225">INDEX('Purchase Behaviour'!K:K, MATCH($A1225,'Purchase Behaviour'!$A:$A, 0))</f>
        <v>2</v>
      </c>
      <c r="T1225" s="2">
        <f t="array" ref="T1225">INDEX('Purchase Behaviour'!L:L, MATCH($A1225,'Purchase Behaviour'!$A:$A, 0))</f>
        <v>8</v>
      </c>
      <c r="U1225" s="2">
        <f t="array" ref="U1225">INDEX('Purchase Behaviour'!M:M, MATCH($A1225,'Purchase Behaviour'!$A:$A, 0))</f>
        <v>30</v>
      </c>
      <c r="V1225" s="2">
        <f t="array" ref="V1225">INDEX('Campaign Performance'!B:B, MATCH(A1225,'Campaign Performance'!A:A, 0))</f>
        <v>1</v>
      </c>
      <c r="W1225" s="2">
        <f t="array" ref="W1225">INDEX('Campaign Performance'!C:C, MATCH($A1225,'Campaign Performance'!$A:$A, 0))</f>
        <v>0</v>
      </c>
      <c r="X1225" s="2">
        <f t="array" ref="X1225">INDEX('Campaign Performance'!D:D, MATCH($A1225,'Campaign Performance'!$A:$A, 0))</f>
        <v>0</v>
      </c>
      <c r="Y1225" s="2">
        <f t="array" ref="Y1225">INDEX('Campaign Performance'!E:E, MATCH($A1225,'Campaign Performance'!$A:$A, 0))</f>
        <v>0</v>
      </c>
      <c r="Z1225" s="2">
        <f t="array" ref="Z1225">INDEX('Campaign Performance'!F:F, MATCH($A1225,'Campaign Performance'!$A:$A, 0))</f>
        <v>0</v>
      </c>
      <c r="AA1225" s="2">
        <f t="array" ref="AA1225">INDEX('Campaign Performance'!G:G, MATCH($A1225,'Campaign Performance'!$A:$A, 0))</f>
        <v>1</v>
      </c>
      <c r="AB1225" s="2">
        <f t="array" ref="AB1225">INDEX('Campaign Performance'!H:H, MATCH($A1225,'Campaign Performance'!$A:$A, 0))</f>
        <v>0</v>
      </c>
      <c r="AC1225" s="5">
        <f t="shared" si="2"/>
        <v>44</v>
      </c>
      <c r="AD1225" s="5">
        <f t="shared" si="3"/>
        <v>12</v>
      </c>
      <c r="AE1225" s="5">
        <f t="shared" si="4"/>
        <v>1222.057426</v>
      </c>
      <c r="AF1225" s="5">
        <f t="shared" si="5"/>
        <v>1</v>
      </c>
      <c r="AG1225" s="5" t="str">
        <f t="shared" si="6"/>
        <v>Small family</v>
      </c>
      <c r="AH1225" s="5" t="str">
        <f t="shared" si="20"/>
        <v>Mid income</v>
      </c>
      <c r="AI1225" s="5" t="str">
        <f t="shared" si="7"/>
        <v>No</v>
      </c>
      <c r="AJ1225" s="5" t="str">
        <f t="shared" si="8"/>
        <v>Low Acceptance</v>
      </c>
      <c r="AK1225" s="5">
        <f t="shared" si="9"/>
        <v>2</v>
      </c>
      <c r="AL1225" s="5">
        <f t="shared" si="10"/>
        <v>0.06193727114</v>
      </c>
      <c r="AM1225" s="5">
        <f t="shared" si="11"/>
        <v>0.696969697</v>
      </c>
      <c r="AN1225" s="5">
        <f t="shared" si="12"/>
        <v>0.07407407407</v>
      </c>
      <c r="AO1225" s="5">
        <f t="shared" si="13"/>
        <v>0.03571428571</v>
      </c>
      <c r="AP1225" s="5">
        <f t="shared" si="14"/>
        <v>0.25</v>
      </c>
      <c r="AQ1225" s="5">
        <f t="shared" si="15"/>
        <v>0.5</v>
      </c>
      <c r="AR1225" s="5">
        <f t="shared" si="16"/>
        <v>0.3142577666</v>
      </c>
      <c r="AS1225" s="5">
        <f t="shared" si="17"/>
        <v>850</v>
      </c>
      <c r="AT1225" s="5">
        <f t="shared" si="18"/>
        <v>0.6208128629</v>
      </c>
      <c r="AU1225" s="5" t="str">
        <f t="shared" si="19"/>
        <v>Mid</v>
      </c>
      <c r="AV1225" s="5"/>
      <c r="AW1225" s="5"/>
      <c r="AX1225" s="5"/>
      <c r="AY1225" s="5"/>
      <c r="AZ1225" s="5"/>
    </row>
    <row r="1226" ht="14.25" customHeight="1">
      <c r="A1226" s="5">
        <v>2740.0</v>
      </c>
      <c r="B1226" s="5">
        <v>1960.0</v>
      </c>
      <c r="C1226" s="5" t="s">
        <v>53</v>
      </c>
      <c r="D1226" s="5" t="s">
        <v>88</v>
      </c>
      <c r="E1226" s="5">
        <v>33438.0</v>
      </c>
      <c r="F1226" s="2">
        <f t="shared" si="1"/>
        <v>33438</v>
      </c>
      <c r="G1226" s="5">
        <v>0.0</v>
      </c>
      <c r="H1226" s="5">
        <v>0.0</v>
      </c>
      <c r="I1226" s="5" t="s">
        <v>382</v>
      </c>
      <c r="J1226" s="2">
        <f t="array" ref="J1226">INDEX('Purchase Behaviour'!B:B,MATCH(A1226,'Purchase Behaviour'!A:A, 0))</f>
        <v>242.5298035</v>
      </c>
      <c r="K1226" s="2">
        <f t="array" ref="K1226">INDEX('Purchase Behaviour'!C:C, MATCH(A1226,'Purchase Behaviour'!A:A, 0))</f>
        <v>167.8848101</v>
      </c>
      <c r="L1226" s="2">
        <f t="array" ref="L1226">INDEX('Purchase Behaviour'!D:D, MATCH($A1226,'Purchase Behaviour'!$A:$A, 0))</f>
        <v>102.9063091</v>
      </c>
      <c r="M1226" s="2">
        <f t="array" ref="M1226">INDEX('Purchase Behaviour'!E:E, MATCH($A1226,'Purchase Behaviour'!$A:$A, 0))</f>
        <v>81.9037069</v>
      </c>
      <c r="N1226" s="2">
        <f t="array" ref="N1226">INDEX('Purchase Behaviour'!F:F, MATCH($A1226,'Purchase Behaviour'!$A:$A, 0))</f>
        <v>144.9449405</v>
      </c>
      <c r="O1226" s="2">
        <f t="array" ref="O1226">INDEX('Purchase Behaviour'!G:G, MATCH($A1226,'Purchase Behaviour'!$A:$A, 0))</f>
        <v>121.9049486</v>
      </c>
      <c r="P1226" s="2">
        <f t="array" ref="P1226">INDEX('Purchase Behaviour'!H:H, MATCH($A1226,'Purchase Behaviour'!$A:$A, 0))</f>
        <v>4</v>
      </c>
      <c r="Q1226" s="2">
        <f t="array" ref="Q1226">INDEX('Purchase Behaviour'!I:I, MATCH($A1226,'Purchase Behaviour'!$A:$A, 0))</f>
        <v>2</v>
      </c>
      <c r="R1226" s="2">
        <f t="array" ref="R1226">INDEX('Purchase Behaviour'!J:J, MATCH($A1226,'Purchase Behaviour'!$A:$A, 0))</f>
        <v>1</v>
      </c>
      <c r="S1226" s="2">
        <f t="array" ref="S1226">INDEX('Purchase Behaviour'!K:K, MATCH($A1226,'Purchase Behaviour'!$A:$A, 0))</f>
        <v>4</v>
      </c>
      <c r="T1226" s="2">
        <f t="array" ref="T1226">INDEX('Purchase Behaviour'!L:L, MATCH($A1226,'Purchase Behaviour'!$A:$A, 0))</f>
        <v>5</v>
      </c>
      <c r="U1226" s="2">
        <f t="array" ref="U1226">INDEX('Purchase Behaviour'!M:M, MATCH($A1226,'Purchase Behaviour'!$A:$A, 0))</f>
        <v>81</v>
      </c>
      <c r="V1226" s="2">
        <f t="array" ref="V1226">INDEX('Campaign Performance'!B:B, MATCH(A1226,'Campaign Performance'!A:A, 0))</f>
        <v>0</v>
      </c>
      <c r="W1226" s="2">
        <f t="array" ref="W1226">INDEX('Campaign Performance'!C:C, MATCH($A1226,'Campaign Performance'!$A:$A, 0))</f>
        <v>0</v>
      </c>
      <c r="X1226" s="2">
        <f t="array" ref="X1226">INDEX('Campaign Performance'!D:D, MATCH($A1226,'Campaign Performance'!$A:$A, 0))</f>
        <v>0</v>
      </c>
      <c r="Y1226" s="2">
        <f t="array" ref="Y1226">INDEX('Campaign Performance'!E:E, MATCH($A1226,'Campaign Performance'!$A:$A, 0))</f>
        <v>0</v>
      </c>
      <c r="Z1226" s="2">
        <f t="array" ref="Z1226">INDEX('Campaign Performance'!F:F, MATCH($A1226,'Campaign Performance'!$A:$A, 0))</f>
        <v>0</v>
      </c>
      <c r="AA1226" s="2">
        <f t="array" ref="AA1226">INDEX('Campaign Performance'!G:G, MATCH($A1226,'Campaign Performance'!$A:$A, 0))</f>
        <v>0</v>
      </c>
      <c r="AB1226" s="2">
        <f t="array" ref="AB1226">INDEX('Campaign Performance'!H:H, MATCH($A1226,'Campaign Performance'!$A:$A, 0))</f>
        <v>0</v>
      </c>
      <c r="AC1226" s="5">
        <f t="shared" si="2"/>
        <v>65</v>
      </c>
      <c r="AD1226" s="5">
        <f t="shared" si="3"/>
        <v>12</v>
      </c>
      <c r="AE1226" s="5">
        <f t="shared" si="4"/>
        <v>862.0745186</v>
      </c>
      <c r="AF1226" s="5">
        <f t="shared" si="5"/>
        <v>0</v>
      </c>
      <c r="AG1226" s="5" t="str">
        <f t="shared" si="6"/>
        <v>No kids</v>
      </c>
      <c r="AH1226" s="5" t="str">
        <f t="shared" si="20"/>
        <v>Mid income</v>
      </c>
      <c r="AI1226" s="5" t="str">
        <f t="shared" si="7"/>
        <v>No</v>
      </c>
      <c r="AJ1226" s="5" t="str">
        <f t="shared" si="8"/>
        <v>No Acceptance</v>
      </c>
      <c r="AK1226" s="5">
        <f t="shared" si="9"/>
        <v>2</v>
      </c>
      <c r="AL1226" s="5">
        <f t="shared" si="10"/>
        <v>0.04369233562</v>
      </c>
      <c r="AM1226" s="5">
        <f t="shared" si="11"/>
        <v>0.1818181818</v>
      </c>
      <c r="AN1226" s="5">
        <f t="shared" si="12"/>
        <v>0.07407407407</v>
      </c>
      <c r="AO1226" s="5">
        <f t="shared" si="13"/>
        <v>0.03571428571</v>
      </c>
      <c r="AP1226" s="5">
        <f t="shared" si="14"/>
        <v>0</v>
      </c>
      <c r="AQ1226" s="5">
        <f t="shared" si="15"/>
        <v>0.5</v>
      </c>
      <c r="AR1226" s="5">
        <f t="shared" si="16"/>
        <v>0.1301510781</v>
      </c>
      <c r="AS1226" s="5">
        <f t="shared" si="17"/>
        <v>1990</v>
      </c>
      <c r="AT1226" s="5">
        <f t="shared" si="18"/>
        <v>0.1116569897</v>
      </c>
      <c r="AU1226" s="5" t="str">
        <f t="shared" si="19"/>
        <v>Low</v>
      </c>
      <c r="AV1226" s="5"/>
      <c r="AW1226" s="5"/>
      <c r="AX1226" s="5"/>
      <c r="AY1226" s="5"/>
      <c r="AZ1226" s="5"/>
    </row>
    <row r="1227" ht="14.25" customHeight="1">
      <c r="A1227" s="5">
        <v>257.0</v>
      </c>
      <c r="B1227" s="5">
        <v>1960.0</v>
      </c>
      <c r="C1227" s="5" t="s">
        <v>53</v>
      </c>
      <c r="D1227" s="5" t="s">
        <v>54</v>
      </c>
      <c r="E1227" s="5">
        <v>75032.0</v>
      </c>
      <c r="F1227" s="2">
        <f t="shared" si="1"/>
        <v>75032</v>
      </c>
      <c r="G1227" s="5">
        <v>0.0</v>
      </c>
      <c r="H1227" s="5">
        <v>0.0</v>
      </c>
      <c r="I1227" s="5" t="s">
        <v>611</v>
      </c>
      <c r="J1227" s="2">
        <f t="array" ref="J1227">INDEX('Purchase Behaviour'!B:B,MATCH(A1227,'Purchase Behaviour'!A:A, 0))</f>
        <v>439.7407856</v>
      </c>
      <c r="K1227" s="2">
        <f t="array" ref="K1227">INDEX('Purchase Behaviour'!C:C, MATCH(A1227,'Purchase Behaviour'!A:A, 0))</f>
        <v>516.467757</v>
      </c>
      <c r="L1227" s="2">
        <f t="array" ref="L1227">INDEX('Purchase Behaviour'!D:D, MATCH($A1227,'Purchase Behaviour'!$A:$A, 0))</f>
        <v>412.9807916</v>
      </c>
      <c r="M1227" s="2">
        <f t="array" ref="M1227">INDEX('Purchase Behaviour'!E:E, MATCH($A1227,'Purchase Behaviour'!$A:$A, 0))</f>
        <v>349.2476394</v>
      </c>
      <c r="N1227" s="2">
        <f t="array" ref="N1227">INDEX('Purchase Behaviour'!F:F, MATCH($A1227,'Purchase Behaviour'!$A:$A, 0))</f>
        <v>343.7974343</v>
      </c>
      <c r="O1227" s="2">
        <f t="array" ref="O1227">INDEX('Purchase Behaviour'!G:G, MATCH($A1227,'Purchase Behaviour'!$A:$A, 0))</f>
        <v>367.1902919</v>
      </c>
      <c r="P1227" s="2">
        <f t="array" ref="P1227">INDEX('Purchase Behaviour'!H:H, MATCH($A1227,'Purchase Behaviour'!$A:$A, 0))</f>
        <v>2</v>
      </c>
      <c r="Q1227" s="2">
        <f t="array" ref="Q1227">INDEX('Purchase Behaviour'!I:I, MATCH($A1227,'Purchase Behaviour'!$A:$A, 0))</f>
        <v>5</v>
      </c>
      <c r="R1227" s="2">
        <f t="array" ref="R1227">INDEX('Purchase Behaviour'!J:J, MATCH($A1227,'Purchase Behaviour'!$A:$A, 0))</f>
        <v>4</v>
      </c>
      <c r="S1227" s="2">
        <f t="array" ref="S1227">INDEX('Purchase Behaviour'!K:K, MATCH($A1227,'Purchase Behaviour'!$A:$A, 0))</f>
        <v>9</v>
      </c>
      <c r="T1227" s="2">
        <f t="array" ref="T1227">INDEX('Purchase Behaviour'!L:L, MATCH($A1227,'Purchase Behaviour'!$A:$A, 0))</f>
        <v>3</v>
      </c>
      <c r="U1227" s="2">
        <f t="array" ref="U1227">INDEX('Purchase Behaviour'!M:M, MATCH($A1227,'Purchase Behaviour'!$A:$A, 0))</f>
        <v>74</v>
      </c>
      <c r="V1227" s="2">
        <f t="array" ref="V1227">INDEX('Campaign Performance'!B:B, MATCH(A1227,'Campaign Performance'!A:A, 0))</f>
        <v>0</v>
      </c>
      <c r="W1227" s="2">
        <f t="array" ref="W1227">INDEX('Campaign Performance'!C:C, MATCH($A1227,'Campaign Performance'!$A:$A, 0))</f>
        <v>0</v>
      </c>
      <c r="X1227" s="2">
        <f t="array" ref="X1227">INDEX('Campaign Performance'!D:D, MATCH($A1227,'Campaign Performance'!$A:$A, 0))</f>
        <v>0</v>
      </c>
      <c r="Y1227" s="2">
        <f t="array" ref="Y1227">INDEX('Campaign Performance'!E:E, MATCH($A1227,'Campaign Performance'!$A:$A, 0))</f>
        <v>0</v>
      </c>
      <c r="Z1227" s="2">
        <f t="array" ref="Z1227">INDEX('Campaign Performance'!F:F, MATCH($A1227,'Campaign Performance'!$A:$A, 0))</f>
        <v>0</v>
      </c>
      <c r="AA1227" s="2">
        <f t="array" ref="AA1227">INDEX('Campaign Performance'!G:G, MATCH($A1227,'Campaign Performance'!$A:$A, 0))</f>
        <v>0</v>
      </c>
      <c r="AB1227" s="2">
        <f t="array" ref="AB1227">INDEX('Campaign Performance'!H:H, MATCH($A1227,'Campaign Performance'!$A:$A, 0))</f>
        <v>0</v>
      </c>
      <c r="AC1227" s="5">
        <f t="shared" si="2"/>
        <v>65</v>
      </c>
      <c r="AD1227" s="5">
        <f t="shared" si="3"/>
        <v>12</v>
      </c>
      <c r="AE1227" s="5">
        <f t="shared" si="4"/>
        <v>2429.4247</v>
      </c>
      <c r="AF1227" s="5">
        <f t="shared" si="5"/>
        <v>0</v>
      </c>
      <c r="AG1227" s="5" t="str">
        <f t="shared" si="6"/>
        <v>No kids</v>
      </c>
      <c r="AH1227" s="5" t="str">
        <f t="shared" si="20"/>
        <v>High income</v>
      </c>
      <c r="AI1227" s="5" t="str">
        <f t="shared" si="7"/>
        <v>No</v>
      </c>
      <c r="AJ1227" s="5" t="str">
        <f t="shared" si="8"/>
        <v>No Acceptance</v>
      </c>
      <c r="AK1227" s="5">
        <f t="shared" si="9"/>
        <v>3</v>
      </c>
      <c r="AL1227" s="5">
        <f t="shared" si="10"/>
        <v>0.1231300045</v>
      </c>
      <c r="AM1227" s="5">
        <f t="shared" si="11"/>
        <v>0.2525252525</v>
      </c>
      <c r="AN1227" s="5">
        <f t="shared" si="12"/>
        <v>0.1851851852</v>
      </c>
      <c r="AO1227" s="5">
        <f t="shared" si="13"/>
        <v>0.1428571429</v>
      </c>
      <c r="AP1227" s="5">
        <f t="shared" si="14"/>
        <v>0</v>
      </c>
      <c r="AQ1227" s="5">
        <f t="shared" si="15"/>
        <v>1</v>
      </c>
      <c r="AR1227" s="5">
        <f t="shared" si="16"/>
        <v>0.2486035689</v>
      </c>
      <c r="AS1227" s="5">
        <f t="shared" si="17"/>
        <v>1326</v>
      </c>
      <c r="AT1227" s="5">
        <f t="shared" si="18"/>
        <v>0.4082179544</v>
      </c>
      <c r="AU1227" s="5" t="str">
        <f t="shared" si="19"/>
        <v>Low</v>
      </c>
      <c r="AV1227" s="5"/>
      <c r="AW1227" s="5"/>
      <c r="AX1227" s="5"/>
      <c r="AY1227" s="5"/>
      <c r="AZ1227" s="5"/>
    </row>
    <row r="1228" ht="14.25" customHeight="1">
      <c r="A1228" s="5">
        <v>4058.0</v>
      </c>
      <c r="B1228" s="5">
        <v>1960.0</v>
      </c>
      <c r="C1228" s="5" t="s">
        <v>53</v>
      </c>
      <c r="D1228" s="5" t="s">
        <v>47</v>
      </c>
      <c r="E1228" s="5">
        <v>61284.0</v>
      </c>
      <c r="F1228" s="2">
        <f t="shared" si="1"/>
        <v>61284</v>
      </c>
      <c r="G1228" s="5">
        <v>0.0</v>
      </c>
      <c r="H1228" s="5">
        <v>0.0</v>
      </c>
      <c r="I1228" s="5" t="s">
        <v>291</v>
      </c>
      <c r="J1228" s="2">
        <f t="array" ref="J1228">INDEX('Purchase Behaviour'!B:B,MATCH(A1228,'Purchase Behaviour'!A:A, 0))</f>
        <v>184.3950756</v>
      </c>
      <c r="K1228" s="2">
        <f t="array" ref="K1228">INDEX('Purchase Behaviour'!C:C, MATCH(A1228,'Purchase Behaviour'!A:A, 0))</f>
        <v>349.7550105</v>
      </c>
      <c r="L1228" s="2">
        <f t="array" ref="L1228">INDEX('Purchase Behaviour'!D:D, MATCH($A1228,'Purchase Behaviour'!$A:$A, 0))</f>
        <v>191.8197739</v>
      </c>
      <c r="M1228" s="2">
        <f t="array" ref="M1228">INDEX('Purchase Behaviour'!E:E, MATCH($A1228,'Purchase Behaviour'!$A:$A, 0))</f>
        <v>397.9781262</v>
      </c>
      <c r="N1228" s="2">
        <f t="array" ref="N1228">INDEX('Purchase Behaviour'!F:F, MATCH($A1228,'Purchase Behaviour'!$A:$A, 0))</f>
        <v>259.1543231</v>
      </c>
      <c r="O1228" s="2">
        <f t="array" ref="O1228">INDEX('Purchase Behaviour'!G:G, MATCH($A1228,'Purchase Behaviour'!$A:$A, 0))</f>
        <v>371.2008554</v>
      </c>
      <c r="P1228" s="2">
        <f t="array" ref="P1228">INDEX('Purchase Behaviour'!H:H, MATCH($A1228,'Purchase Behaviour'!$A:$A, 0))</f>
        <v>1</v>
      </c>
      <c r="Q1228" s="2">
        <f t="array" ref="Q1228">INDEX('Purchase Behaviour'!I:I, MATCH($A1228,'Purchase Behaviour'!$A:$A, 0))</f>
        <v>11</v>
      </c>
      <c r="R1228" s="2">
        <f t="array" ref="R1228">INDEX('Purchase Behaviour'!J:J, MATCH($A1228,'Purchase Behaviour'!$A:$A, 0))</f>
        <v>2</v>
      </c>
      <c r="S1228" s="2">
        <f t="array" ref="S1228">INDEX('Purchase Behaviour'!K:K, MATCH($A1228,'Purchase Behaviour'!$A:$A, 0))</f>
        <v>8</v>
      </c>
      <c r="T1228" s="2">
        <f t="array" ref="T1228">INDEX('Purchase Behaviour'!L:L, MATCH($A1228,'Purchase Behaviour'!$A:$A, 0))</f>
        <v>6</v>
      </c>
      <c r="U1228" s="2">
        <f t="array" ref="U1228">INDEX('Purchase Behaviour'!M:M, MATCH($A1228,'Purchase Behaviour'!$A:$A, 0))</f>
        <v>76</v>
      </c>
      <c r="V1228" s="2">
        <f t="array" ref="V1228">INDEX('Campaign Performance'!B:B, MATCH(A1228,'Campaign Performance'!A:A, 0))</f>
        <v>0</v>
      </c>
      <c r="W1228" s="2">
        <f t="array" ref="W1228">INDEX('Campaign Performance'!C:C, MATCH($A1228,'Campaign Performance'!$A:$A, 0))</f>
        <v>1</v>
      </c>
      <c r="X1228" s="2">
        <f t="array" ref="X1228">INDEX('Campaign Performance'!D:D, MATCH($A1228,'Campaign Performance'!$A:$A, 0))</f>
        <v>0</v>
      </c>
      <c r="Y1228" s="2">
        <f t="array" ref="Y1228">INDEX('Campaign Performance'!E:E, MATCH($A1228,'Campaign Performance'!$A:$A, 0))</f>
        <v>0</v>
      </c>
      <c r="Z1228" s="2">
        <f t="array" ref="Z1228">INDEX('Campaign Performance'!F:F, MATCH($A1228,'Campaign Performance'!$A:$A, 0))</f>
        <v>0</v>
      </c>
      <c r="AA1228" s="2">
        <f t="array" ref="AA1228">INDEX('Campaign Performance'!G:G, MATCH($A1228,'Campaign Performance'!$A:$A, 0))</f>
        <v>0</v>
      </c>
      <c r="AB1228" s="2">
        <f t="array" ref="AB1228">INDEX('Campaign Performance'!H:H, MATCH($A1228,'Campaign Performance'!$A:$A, 0))</f>
        <v>0</v>
      </c>
      <c r="AC1228" s="5">
        <f t="shared" si="2"/>
        <v>65</v>
      </c>
      <c r="AD1228" s="5">
        <f t="shared" si="3"/>
        <v>12</v>
      </c>
      <c r="AE1228" s="5">
        <f t="shared" si="4"/>
        <v>1754.303165</v>
      </c>
      <c r="AF1228" s="5">
        <f t="shared" si="5"/>
        <v>1</v>
      </c>
      <c r="AG1228" s="5" t="str">
        <f t="shared" si="6"/>
        <v>No kids</v>
      </c>
      <c r="AH1228" s="5" t="str">
        <f t="shared" si="20"/>
        <v>High income</v>
      </c>
      <c r="AI1228" s="5" t="str">
        <f t="shared" si="7"/>
        <v>No</v>
      </c>
      <c r="AJ1228" s="5" t="str">
        <f t="shared" si="8"/>
        <v>Low Acceptance</v>
      </c>
      <c r="AK1228" s="5">
        <f t="shared" si="9"/>
        <v>3</v>
      </c>
      <c r="AL1228" s="5">
        <f t="shared" si="10"/>
        <v>0.08891296633</v>
      </c>
      <c r="AM1228" s="5">
        <f t="shared" si="11"/>
        <v>0.2323232323</v>
      </c>
      <c r="AN1228" s="5">
        <f t="shared" si="12"/>
        <v>0.4074074074</v>
      </c>
      <c r="AO1228" s="5">
        <f t="shared" si="13"/>
        <v>0.07142857143</v>
      </c>
      <c r="AP1228" s="5">
        <f t="shared" si="14"/>
        <v>0.25</v>
      </c>
      <c r="AQ1228" s="5">
        <f t="shared" si="15"/>
        <v>1</v>
      </c>
      <c r="AR1228" s="5">
        <f t="shared" si="16"/>
        <v>0.2851791795</v>
      </c>
      <c r="AS1228" s="5">
        <f t="shared" si="17"/>
        <v>1068</v>
      </c>
      <c r="AT1228" s="5">
        <f t="shared" si="18"/>
        <v>0.5234479678</v>
      </c>
      <c r="AU1228" s="5" t="str">
        <f t="shared" si="19"/>
        <v>Mid</v>
      </c>
      <c r="AV1228" s="5"/>
      <c r="AW1228" s="5"/>
      <c r="AX1228" s="5"/>
      <c r="AY1228" s="5"/>
      <c r="AZ1228" s="5"/>
    </row>
    <row r="1229" ht="14.25" customHeight="1">
      <c r="A1229" s="5">
        <v>7736.0</v>
      </c>
      <c r="B1229" s="5">
        <v>1986.0</v>
      </c>
      <c r="C1229" s="5" t="s">
        <v>46</v>
      </c>
      <c r="D1229" s="5" t="s">
        <v>54</v>
      </c>
      <c r="E1229" s="5">
        <v>22518.0</v>
      </c>
      <c r="F1229" s="2">
        <f t="shared" si="1"/>
        <v>22518</v>
      </c>
      <c r="G1229" s="5">
        <v>0.0</v>
      </c>
      <c r="H1229" s="5">
        <v>1.0</v>
      </c>
      <c r="I1229" s="5" t="s">
        <v>263</v>
      </c>
      <c r="J1229" s="2">
        <f t="array" ref="J1229">INDEX('Purchase Behaviour'!B:B,MATCH(A1229,'Purchase Behaviour'!A:A, 0))</f>
        <v>56.95024421</v>
      </c>
      <c r="K1229" s="2">
        <f t="array" ref="K1229">INDEX('Purchase Behaviour'!C:C, MATCH(A1229,'Purchase Behaviour'!A:A, 0))</f>
        <v>136.1498134</v>
      </c>
      <c r="L1229" s="2">
        <f t="array" ref="L1229">INDEX('Purchase Behaviour'!D:D, MATCH($A1229,'Purchase Behaviour'!$A:$A, 0))</f>
        <v>154.7260592</v>
      </c>
      <c r="M1229" s="2">
        <f t="array" ref="M1229">INDEX('Purchase Behaviour'!E:E, MATCH($A1229,'Purchase Behaviour'!$A:$A, 0))</f>
        <v>63.55961349</v>
      </c>
      <c r="N1229" s="2">
        <f t="array" ref="N1229">INDEX('Purchase Behaviour'!F:F, MATCH($A1229,'Purchase Behaviour'!$A:$A, 0))</f>
        <v>103.8337887</v>
      </c>
      <c r="O1229" s="2">
        <f t="array" ref="O1229">INDEX('Purchase Behaviour'!G:G, MATCH($A1229,'Purchase Behaviour'!$A:$A, 0))</f>
        <v>119.2938791</v>
      </c>
      <c r="P1229" s="2">
        <f t="array" ref="P1229">INDEX('Purchase Behaviour'!H:H, MATCH($A1229,'Purchase Behaviour'!$A:$A, 0))</f>
        <v>2</v>
      </c>
      <c r="Q1229" s="2">
        <f t="array" ref="Q1229">INDEX('Purchase Behaviour'!I:I, MATCH($A1229,'Purchase Behaviour'!$A:$A, 0))</f>
        <v>2</v>
      </c>
      <c r="R1229" s="2">
        <f t="array" ref="R1229">INDEX('Purchase Behaviour'!J:J, MATCH($A1229,'Purchase Behaviour'!$A:$A, 0))</f>
        <v>1</v>
      </c>
      <c r="S1229" s="2">
        <f t="array" ref="S1229">INDEX('Purchase Behaviour'!K:K, MATCH($A1229,'Purchase Behaviour'!$A:$A, 0))</f>
        <v>2</v>
      </c>
      <c r="T1229" s="2">
        <f t="array" ref="T1229">INDEX('Purchase Behaviour'!L:L, MATCH($A1229,'Purchase Behaviour'!$A:$A, 0))</f>
        <v>5</v>
      </c>
      <c r="U1229" s="2">
        <f t="array" ref="U1229">INDEX('Purchase Behaviour'!M:M, MATCH($A1229,'Purchase Behaviour'!$A:$A, 0))</f>
        <v>36</v>
      </c>
      <c r="V1229" s="2">
        <f t="array" ref="V1229">INDEX('Campaign Performance'!B:B, MATCH(A1229,'Campaign Performance'!A:A, 0))</f>
        <v>1</v>
      </c>
      <c r="W1229" s="2">
        <f t="array" ref="W1229">INDEX('Campaign Performance'!C:C, MATCH($A1229,'Campaign Performance'!$A:$A, 0))</f>
        <v>0</v>
      </c>
      <c r="X1229" s="2">
        <f t="array" ref="X1229">INDEX('Campaign Performance'!D:D, MATCH($A1229,'Campaign Performance'!$A:$A, 0))</f>
        <v>0</v>
      </c>
      <c r="Y1229" s="2">
        <f t="array" ref="Y1229">INDEX('Campaign Performance'!E:E, MATCH($A1229,'Campaign Performance'!$A:$A, 0))</f>
        <v>0</v>
      </c>
      <c r="Z1229" s="2">
        <f t="array" ref="Z1229">INDEX('Campaign Performance'!F:F, MATCH($A1229,'Campaign Performance'!$A:$A, 0))</f>
        <v>0</v>
      </c>
      <c r="AA1229" s="2">
        <f t="array" ref="AA1229">INDEX('Campaign Performance'!G:G, MATCH($A1229,'Campaign Performance'!$A:$A, 0))</f>
        <v>0</v>
      </c>
      <c r="AB1229" s="2">
        <f t="array" ref="AB1229">INDEX('Campaign Performance'!H:H, MATCH($A1229,'Campaign Performance'!$A:$A, 0))</f>
        <v>1</v>
      </c>
      <c r="AC1229" s="5">
        <f t="shared" si="2"/>
        <v>39</v>
      </c>
      <c r="AD1229" s="5">
        <f t="shared" si="3"/>
        <v>13</v>
      </c>
      <c r="AE1229" s="5">
        <f t="shared" si="4"/>
        <v>634.5133981</v>
      </c>
      <c r="AF1229" s="5">
        <f t="shared" si="5"/>
        <v>1</v>
      </c>
      <c r="AG1229" s="5" t="str">
        <f t="shared" si="6"/>
        <v>Small family</v>
      </c>
      <c r="AH1229" s="5" t="str">
        <f t="shared" si="20"/>
        <v>Low income</v>
      </c>
      <c r="AI1229" s="5" t="str">
        <f t="shared" si="7"/>
        <v>Yes</v>
      </c>
      <c r="AJ1229" s="5" t="str">
        <f t="shared" si="8"/>
        <v>Low Acceptance</v>
      </c>
      <c r="AK1229" s="5">
        <f t="shared" si="9"/>
        <v>1</v>
      </c>
      <c r="AL1229" s="5">
        <f t="shared" si="10"/>
        <v>0.03215890476</v>
      </c>
      <c r="AM1229" s="5">
        <f t="shared" si="11"/>
        <v>0.6363636364</v>
      </c>
      <c r="AN1229" s="5">
        <f t="shared" si="12"/>
        <v>0.07407407407</v>
      </c>
      <c r="AO1229" s="5">
        <f t="shared" si="13"/>
        <v>0.03571428571</v>
      </c>
      <c r="AP1229" s="5">
        <f t="shared" si="14"/>
        <v>0.25</v>
      </c>
      <c r="AQ1229" s="5">
        <f t="shared" si="15"/>
        <v>0</v>
      </c>
      <c r="AR1229" s="5">
        <f t="shared" si="16"/>
        <v>0.2386313568</v>
      </c>
      <c r="AS1229" s="5">
        <f t="shared" si="17"/>
        <v>1398</v>
      </c>
      <c r="AT1229" s="5">
        <f t="shared" si="18"/>
        <v>0.3760607414</v>
      </c>
      <c r="AU1229" s="5" t="str">
        <f t="shared" si="19"/>
        <v>Low</v>
      </c>
      <c r="AV1229" s="5"/>
      <c r="AW1229" s="5"/>
      <c r="AX1229" s="5"/>
      <c r="AY1229" s="5"/>
      <c r="AZ1229" s="5"/>
    </row>
    <row r="1230" ht="14.25" customHeight="1">
      <c r="A1230" s="5">
        <v>8210.0</v>
      </c>
      <c r="B1230" s="5">
        <v>1975.0</v>
      </c>
      <c r="C1230" s="5" t="s">
        <v>56</v>
      </c>
      <c r="D1230" s="5" t="s">
        <v>54</v>
      </c>
      <c r="E1230" s="5">
        <v>54730.0</v>
      </c>
      <c r="F1230" s="2">
        <f t="shared" si="1"/>
        <v>54730</v>
      </c>
      <c r="G1230" s="5">
        <v>0.0</v>
      </c>
      <c r="H1230" s="5">
        <v>0.0</v>
      </c>
      <c r="I1230" s="5" t="s">
        <v>321</v>
      </c>
      <c r="J1230" s="2">
        <f t="array" ref="J1230">INDEX('Purchase Behaviour'!B:B,MATCH(A1230,'Purchase Behaviour'!A:A, 0))</f>
        <v>294.048522</v>
      </c>
      <c r="K1230" s="2">
        <f t="array" ref="K1230">INDEX('Purchase Behaviour'!C:C, MATCH(A1230,'Purchase Behaviour'!A:A, 0))</f>
        <v>233.4247345</v>
      </c>
      <c r="L1230" s="2">
        <f t="array" ref="L1230">INDEX('Purchase Behaviour'!D:D, MATCH($A1230,'Purchase Behaviour'!$A:$A, 0))</f>
        <v>218.6520122</v>
      </c>
      <c r="M1230" s="2">
        <f t="array" ref="M1230">INDEX('Purchase Behaviour'!E:E, MATCH($A1230,'Purchase Behaviour'!$A:$A, 0))</f>
        <v>283.1036294</v>
      </c>
      <c r="N1230" s="2">
        <f t="array" ref="N1230">INDEX('Purchase Behaviour'!F:F, MATCH($A1230,'Purchase Behaviour'!$A:$A, 0))</f>
        <v>291.4243663</v>
      </c>
      <c r="O1230" s="2">
        <f t="array" ref="O1230">INDEX('Purchase Behaviour'!G:G, MATCH($A1230,'Purchase Behaviour'!$A:$A, 0))</f>
        <v>209.3023086</v>
      </c>
      <c r="P1230" s="2">
        <f t="array" ref="P1230">INDEX('Purchase Behaviour'!H:H, MATCH($A1230,'Purchase Behaviour'!$A:$A, 0))</f>
        <v>5</v>
      </c>
      <c r="Q1230" s="2">
        <f t="array" ref="Q1230">INDEX('Purchase Behaviour'!I:I, MATCH($A1230,'Purchase Behaviour'!$A:$A, 0))</f>
        <v>4</v>
      </c>
      <c r="R1230" s="2">
        <f t="array" ref="R1230">INDEX('Purchase Behaviour'!J:J, MATCH($A1230,'Purchase Behaviour'!$A:$A, 0))</f>
        <v>1</v>
      </c>
      <c r="S1230" s="2">
        <f t="array" ref="S1230">INDEX('Purchase Behaviour'!K:K, MATCH($A1230,'Purchase Behaviour'!$A:$A, 0))</f>
        <v>8</v>
      </c>
      <c r="T1230" s="2">
        <f t="array" ref="T1230">INDEX('Purchase Behaviour'!L:L, MATCH($A1230,'Purchase Behaviour'!$A:$A, 0))</f>
        <v>4</v>
      </c>
      <c r="U1230" s="2">
        <f t="array" ref="U1230">INDEX('Purchase Behaviour'!M:M, MATCH($A1230,'Purchase Behaviour'!$A:$A, 0))</f>
        <v>64</v>
      </c>
      <c r="V1230" s="2">
        <f t="array" ref="V1230">INDEX('Campaign Performance'!B:B, MATCH(A1230,'Campaign Performance'!A:A, 0))</f>
        <v>0</v>
      </c>
      <c r="W1230" s="2">
        <f t="array" ref="W1230">INDEX('Campaign Performance'!C:C, MATCH($A1230,'Campaign Performance'!$A:$A, 0))</f>
        <v>0</v>
      </c>
      <c r="X1230" s="2">
        <f t="array" ref="X1230">INDEX('Campaign Performance'!D:D, MATCH($A1230,'Campaign Performance'!$A:$A, 0))</f>
        <v>0</v>
      </c>
      <c r="Y1230" s="2">
        <f t="array" ref="Y1230">INDEX('Campaign Performance'!E:E, MATCH($A1230,'Campaign Performance'!$A:$A, 0))</f>
        <v>0</v>
      </c>
      <c r="Z1230" s="2">
        <f t="array" ref="Z1230">INDEX('Campaign Performance'!F:F, MATCH($A1230,'Campaign Performance'!$A:$A, 0))</f>
        <v>0</v>
      </c>
      <c r="AA1230" s="2">
        <f t="array" ref="AA1230">INDEX('Campaign Performance'!G:G, MATCH($A1230,'Campaign Performance'!$A:$A, 0))</f>
        <v>0</v>
      </c>
      <c r="AB1230" s="2">
        <f t="array" ref="AB1230">INDEX('Campaign Performance'!H:H, MATCH($A1230,'Campaign Performance'!$A:$A, 0))</f>
        <v>0</v>
      </c>
      <c r="AC1230" s="5">
        <f t="shared" si="2"/>
        <v>50</v>
      </c>
      <c r="AD1230" s="5">
        <f t="shared" si="3"/>
        <v>12</v>
      </c>
      <c r="AE1230" s="5">
        <f t="shared" si="4"/>
        <v>1529.955573</v>
      </c>
      <c r="AF1230" s="5">
        <f t="shared" si="5"/>
        <v>0</v>
      </c>
      <c r="AG1230" s="5" t="str">
        <f t="shared" si="6"/>
        <v>No kids</v>
      </c>
      <c r="AH1230" s="5" t="str">
        <f t="shared" si="20"/>
        <v>High income</v>
      </c>
      <c r="AI1230" s="5" t="str">
        <f t="shared" si="7"/>
        <v>No</v>
      </c>
      <c r="AJ1230" s="5" t="str">
        <f t="shared" si="8"/>
        <v>No Acceptance</v>
      </c>
      <c r="AK1230" s="5">
        <f t="shared" si="9"/>
        <v>3</v>
      </c>
      <c r="AL1230" s="5">
        <f t="shared" si="10"/>
        <v>0.07754240606</v>
      </c>
      <c r="AM1230" s="5">
        <f t="shared" si="11"/>
        <v>0.3535353535</v>
      </c>
      <c r="AN1230" s="5">
        <f t="shared" si="12"/>
        <v>0.1481481481</v>
      </c>
      <c r="AO1230" s="5">
        <f t="shared" si="13"/>
        <v>0.03571428571</v>
      </c>
      <c r="AP1230" s="5">
        <f t="shared" si="14"/>
        <v>0</v>
      </c>
      <c r="AQ1230" s="5">
        <f t="shared" si="15"/>
        <v>1</v>
      </c>
      <c r="AR1230" s="5">
        <f t="shared" si="16"/>
        <v>0.2512398584</v>
      </c>
      <c r="AS1230" s="5">
        <f t="shared" si="17"/>
        <v>1306</v>
      </c>
      <c r="AT1230" s="5">
        <f t="shared" si="18"/>
        <v>0.4171505136</v>
      </c>
      <c r="AU1230" s="5" t="str">
        <f t="shared" si="19"/>
        <v>Low</v>
      </c>
      <c r="AV1230" s="5"/>
      <c r="AW1230" s="5"/>
      <c r="AX1230" s="5"/>
      <c r="AY1230" s="5"/>
      <c r="AZ1230" s="5"/>
    </row>
    <row r="1231" ht="14.25" customHeight="1">
      <c r="A1231" s="5">
        <v>833.0</v>
      </c>
      <c r="B1231" s="5">
        <v>1960.0</v>
      </c>
      <c r="C1231" s="5" t="s">
        <v>56</v>
      </c>
      <c r="D1231" s="5" t="s">
        <v>54</v>
      </c>
      <c r="E1231" s="5">
        <v>38452.0</v>
      </c>
      <c r="F1231" s="2">
        <f t="shared" si="1"/>
        <v>38452</v>
      </c>
      <c r="G1231" s="5">
        <v>0.0</v>
      </c>
      <c r="H1231" s="5">
        <v>0.0</v>
      </c>
      <c r="I1231" s="5" t="s">
        <v>145</v>
      </c>
      <c r="J1231" s="2">
        <f t="array" ref="J1231">INDEX('Purchase Behaviour'!B:B,MATCH(A1231,'Purchase Behaviour'!A:A, 0))</f>
        <v>135.4145672</v>
      </c>
      <c r="K1231" s="2">
        <f t="array" ref="K1231">INDEX('Purchase Behaviour'!C:C, MATCH(A1231,'Purchase Behaviour'!A:A, 0))</f>
        <v>255.3126757</v>
      </c>
      <c r="L1231" s="2">
        <f t="array" ref="L1231">INDEX('Purchase Behaviour'!D:D, MATCH($A1231,'Purchase Behaviour'!$A:$A, 0))</f>
        <v>190.3297506</v>
      </c>
      <c r="M1231" s="2">
        <f t="array" ref="M1231">INDEX('Purchase Behaviour'!E:E, MATCH($A1231,'Purchase Behaviour'!$A:$A, 0))</f>
        <v>50.23945494</v>
      </c>
      <c r="N1231" s="2">
        <f t="array" ref="N1231">INDEX('Purchase Behaviour'!F:F, MATCH($A1231,'Purchase Behaviour'!$A:$A, 0))</f>
        <v>255.6739057</v>
      </c>
      <c r="O1231" s="2">
        <f t="array" ref="O1231">INDEX('Purchase Behaviour'!G:G, MATCH($A1231,'Purchase Behaviour'!$A:$A, 0))</f>
        <v>148.8325648</v>
      </c>
      <c r="P1231" s="2">
        <f t="array" ref="P1231">INDEX('Purchase Behaviour'!H:H, MATCH($A1231,'Purchase Behaviour'!$A:$A, 0))</f>
        <v>3</v>
      </c>
      <c r="Q1231" s="2">
        <f t="array" ref="Q1231">INDEX('Purchase Behaviour'!I:I, MATCH($A1231,'Purchase Behaviour'!$A:$A, 0))</f>
        <v>3</v>
      </c>
      <c r="R1231" s="2">
        <f t="array" ref="R1231">INDEX('Purchase Behaviour'!J:J, MATCH($A1231,'Purchase Behaviour'!$A:$A, 0))</f>
        <v>0</v>
      </c>
      <c r="S1231" s="2">
        <f t="array" ref="S1231">INDEX('Purchase Behaviour'!K:K, MATCH($A1231,'Purchase Behaviour'!$A:$A, 0))</f>
        <v>3</v>
      </c>
      <c r="T1231" s="2">
        <f t="array" ref="T1231">INDEX('Purchase Behaviour'!L:L, MATCH($A1231,'Purchase Behaviour'!$A:$A, 0))</f>
        <v>7</v>
      </c>
      <c r="U1231" s="2">
        <f t="array" ref="U1231">INDEX('Purchase Behaviour'!M:M, MATCH($A1231,'Purchase Behaviour'!$A:$A, 0))</f>
        <v>62</v>
      </c>
      <c r="V1231" s="2">
        <f t="array" ref="V1231">INDEX('Campaign Performance'!B:B, MATCH(A1231,'Campaign Performance'!A:A, 0))</f>
        <v>0</v>
      </c>
      <c r="W1231" s="2">
        <f t="array" ref="W1231">INDEX('Campaign Performance'!C:C, MATCH($A1231,'Campaign Performance'!$A:$A, 0))</f>
        <v>0</v>
      </c>
      <c r="X1231" s="2">
        <f t="array" ref="X1231">INDEX('Campaign Performance'!D:D, MATCH($A1231,'Campaign Performance'!$A:$A, 0))</f>
        <v>0</v>
      </c>
      <c r="Y1231" s="2">
        <f t="array" ref="Y1231">INDEX('Campaign Performance'!E:E, MATCH($A1231,'Campaign Performance'!$A:$A, 0))</f>
        <v>0</v>
      </c>
      <c r="Z1231" s="2">
        <f t="array" ref="Z1231">INDEX('Campaign Performance'!F:F, MATCH($A1231,'Campaign Performance'!$A:$A, 0))</f>
        <v>0</v>
      </c>
      <c r="AA1231" s="2">
        <f t="array" ref="AA1231">INDEX('Campaign Performance'!G:G, MATCH($A1231,'Campaign Performance'!$A:$A, 0))</f>
        <v>0</v>
      </c>
      <c r="AB1231" s="2">
        <f t="array" ref="AB1231">INDEX('Campaign Performance'!H:H, MATCH($A1231,'Campaign Performance'!$A:$A, 0))</f>
        <v>0</v>
      </c>
      <c r="AC1231" s="5">
        <f t="shared" si="2"/>
        <v>65</v>
      </c>
      <c r="AD1231" s="5">
        <f t="shared" si="3"/>
        <v>11</v>
      </c>
      <c r="AE1231" s="5">
        <f t="shared" si="4"/>
        <v>1035.802919</v>
      </c>
      <c r="AF1231" s="5">
        <f t="shared" si="5"/>
        <v>0</v>
      </c>
      <c r="AG1231" s="5" t="str">
        <f t="shared" si="6"/>
        <v>No kids</v>
      </c>
      <c r="AH1231" s="5" t="str">
        <f t="shared" si="20"/>
        <v>Mid income</v>
      </c>
      <c r="AI1231" s="5" t="str">
        <f t="shared" si="7"/>
        <v>No</v>
      </c>
      <c r="AJ1231" s="5" t="str">
        <f t="shared" si="8"/>
        <v>No Acceptance</v>
      </c>
      <c r="AK1231" s="5">
        <f t="shared" si="9"/>
        <v>2</v>
      </c>
      <c r="AL1231" s="5">
        <f t="shared" si="10"/>
        <v>0.05249737441</v>
      </c>
      <c r="AM1231" s="5">
        <f t="shared" si="11"/>
        <v>0.3737373737</v>
      </c>
      <c r="AN1231" s="5">
        <f t="shared" si="12"/>
        <v>0.1111111111</v>
      </c>
      <c r="AO1231" s="5">
        <f t="shared" si="13"/>
        <v>0</v>
      </c>
      <c r="AP1231" s="5">
        <f t="shared" si="14"/>
        <v>0</v>
      </c>
      <c r="AQ1231" s="5">
        <f t="shared" si="15"/>
        <v>0.5</v>
      </c>
      <c r="AR1231" s="5">
        <f t="shared" si="16"/>
        <v>0.1919122224</v>
      </c>
      <c r="AS1231" s="5">
        <f t="shared" si="17"/>
        <v>1719</v>
      </c>
      <c r="AT1231" s="5">
        <f t="shared" si="18"/>
        <v>0.2326931666</v>
      </c>
      <c r="AU1231" s="5" t="str">
        <f t="shared" si="19"/>
        <v>Low</v>
      </c>
      <c r="AV1231" s="5"/>
      <c r="AW1231" s="5"/>
      <c r="AX1231" s="5"/>
      <c r="AY1231" s="5"/>
      <c r="AZ1231" s="5"/>
    </row>
    <row r="1232" ht="14.25" customHeight="1">
      <c r="A1232" s="5">
        <v>6230.0</v>
      </c>
      <c r="B1232" s="5">
        <v>1971.0</v>
      </c>
      <c r="C1232" s="5" t="s">
        <v>46</v>
      </c>
      <c r="D1232" s="5" t="s">
        <v>58</v>
      </c>
      <c r="E1232" s="5">
        <v>44421.0</v>
      </c>
      <c r="F1232" s="2">
        <f t="shared" si="1"/>
        <v>44421</v>
      </c>
      <c r="G1232" s="5">
        <v>0.0</v>
      </c>
      <c r="H1232" s="5">
        <v>0.0</v>
      </c>
      <c r="I1232" s="5" t="s">
        <v>416</v>
      </c>
      <c r="J1232" s="2">
        <f t="array" ref="J1232">INDEX('Purchase Behaviour'!B:B,MATCH(A1232,'Purchase Behaviour'!A:A, 0))</f>
        <v>217.0913006</v>
      </c>
      <c r="K1232" s="2">
        <f t="array" ref="K1232">INDEX('Purchase Behaviour'!C:C, MATCH(A1232,'Purchase Behaviour'!A:A, 0))</f>
        <v>238.0488422</v>
      </c>
      <c r="L1232" s="2">
        <f t="array" ref="L1232">INDEX('Purchase Behaviour'!D:D, MATCH($A1232,'Purchase Behaviour'!$A:$A, 0))</f>
        <v>111.6367593</v>
      </c>
      <c r="M1232" s="2">
        <f t="array" ref="M1232">INDEX('Purchase Behaviour'!E:E, MATCH($A1232,'Purchase Behaviour'!$A:$A, 0))</f>
        <v>192.9084888</v>
      </c>
      <c r="N1232" s="2">
        <f t="array" ref="N1232">INDEX('Purchase Behaviour'!F:F, MATCH($A1232,'Purchase Behaviour'!$A:$A, 0))</f>
        <v>302.1687513</v>
      </c>
      <c r="O1232" s="2">
        <f t="array" ref="O1232">INDEX('Purchase Behaviour'!G:G, MATCH($A1232,'Purchase Behaviour'!$A:$A, 0))</f>
        <v>286.6463653</v>
      </c>
      <c r="P1232" s="2">
        <f t="array" ref="P1232">INDEX('Purchase Behaviour'!H:H, MATCH($A1232,'Purchase Behaviour'!$A:$A, 0))</f>
        <v>5</v>
      </c>
      <c r="Q1232" s="2">
        <f t="array" ref="Q1232">INDEX('Purchase Behaviour'!I:I, MATCH($A1232,'Purchase Behaviour'!$A:$A, 0))</f>
        <v>5</v>
      </c>
      <c r="R1232" s="2">
        <f t="array" ref="R1232">INDEX('Purchase Behaviour'!J:J, MATCH($A1232,'Purchase Behaviour'!$A:$A, 0))</f>
        <v>0</v>
      </c>
      <c r="S1232" s="2">
        <f t="array" ref="S1232">INDEX('Purchase Behaviour'!K:K, MATCH($A1232,'Purchase Behaviour'!$A:$A, 0))</f>
        <v>4</v>
      </c>
      <c r="T1232" s="2">
        <f t="array" ref="T1232">INDEX('Purchase Behaviour'!L:L, MATCH($A1232,'Purchase Behaviour'!$A:$A, 0))</f>
        <v>8</v>
      </c>
      <c r="U1232" s="2">
        <f t="array" ref="U1232">INDEX('Purchase Behaviour'!M:M, MATCH($A1232,'Purchase Behaviour'!$A:$A, 0))</f>
        <v>53</v>
      </c>
      <c r="V1232" s="2">
        <f t="array" ref="V1232">INDEX('Campaign Performance'!B:B, MATCH(A1232,'Campaign Performance'!A:A, 0))</f>
        <v>0</v>
      </c>
      <c r="W1232" s="2">
        <f t="array" ref="W1232">INDEX('Campaign Performance'!C:C, MATCH($A1232,'Campaign Performance'!$A:$A, 0))</f>
        <v>0</v>
      </c>
      <c r="X1232" s="2">
        <f t="array" ref="X1232">INDEX('Campaign Performance'!D:D, MATCH($A1232,'Campaign Performance'!$A:$A, 0))</f>
        <v>0</v>
      </c>
      <c r="Y1232" s="2">
        <f t="array" ref="Y1232">INDEX('Campaign Performance'!E:E, MATCH($A1232,'Campaign Performance'!$A:$A, 0))</f>
        <v>0</v>
      </c>
      <c r="Z1232" s="2">
        <f t="array" ref="Z1232">INDEX('Campaign Performance'!F:F, MATCH($A1232,'Campaign Performance'!$A:$A, 0))</f>
        <v>0</v>
      </c>
      <c r="AA1232" s="2">
        <f t="array" ref="AA1232">INDEX('Campaign Performance'!G:G, MATCH($A1232,'Campaign Performance'!$A:$A, 0))</f>
        <v>0</v>
      </c>
      <c r="AB1232" s="2">
        <f t="array" ref="AB1232">INDEX('Campaign Performance'!H:H, MATCH($A1232,'Campaign Performance'!$A:$A, 0))</f>
        <v>0</v>
      </c>
      <c r="AC1232" s="5">
        <f t="shared" si="2"/>
        <v>54</v>
      </c>
      <c r="AD1232" s="5">
        <f t="shared" si="3"/>
        <v>12</v>
      </c>
      <c r="AE1232" s="5">
        <f t="shared" si="4"/>
        <v>1348.500508</v>
      </c>
      <c r="AF1232" s="5">
        <f t="shared" si="5"/>
        <v>0</v>
      </c>
      <c r="AG1232" s="5" t="str">
        <f t="shared" si="6"/>
        <v>No kids</v>
      </c>
      <c r="AH1232" s="5" t="str">
        <f t="shared" si="20"/>
        <v>Mid income</v>
      </c>
      <c r="AI1232" s="5" t="str">
        <f t="shared" si="7"/>
        <v>No</v>
      </c>
      <c r="AJ1232" s="5" t="str">
        <f t="shared" si="8"/>
        <v>No Acceptance</v>
      </c>
      <c r="AK1232" s="5">
        <f t="shared" si="9"/>
        <v>2</v>
      </c>
      <c r="AL1232" s="5">
        <f t="shared" si="10"/>
        <v>0.06834575839</v>
      </c>
      <c r="AM1232" s="5">
        <f t="shared" si="11"/>
        <v>0.4646464646</v>
      </c>
      <c r="AN1232" s="5">
        <f t="shared" si="12"/>
        <v>0.1851851852</v>
      </c>
      <c r="AO1232" s="5">
        <f t="shared" si="13"/>
        <v>0</v>
      </c>
      <c r="AP1232" s="5">
        <f t="shared" si="14"/>
        <v>0</v>
      </c>
      <c r="AQ1232" s="5">
        <f t="shared" si="15"/>
        <v>0.5</v>
      </c>
      <c r="AR1232" s="5">
        <f t="shared" si="16"/>
        <v>0.2342581568</v>
      </c>
      <c r="AS1232" s="5">
        <f t="shared" si="17"/>
        <v>1428</v>
      </c>
      <c r="AT1232" s="5">
        <f t="shared" si="18"/>
        <v>0.3626619026</v>
      </c>
      <c r="AU1232" s="5" t="str">
        <f t="shared" si="19"/>
        <v>Low</v>
      </c>
      <c r="AV1232" s="5"/>
      <c r="AW1232" s="5"/>
      <c r="AX1232" s="5"/>
      <c r="AY1232" s="5"/>
      <c r="AZ1232" s="5"/>
    </row>
    <row r="1233" ht="14.25" customHeight="1">
      <c r="A1233" s="5">
        <v>7325.0</v>
      </c>
      <c r="B1233" s="5">
        <v>1986.0</v>
      </c>
      <c r="C1233" s="5" t="s">
        <v>53</v>
      </c>
      <c r="D1233" s="5" t="s">
        <v>50</v>
      </c>
      <c r="E1233" s="5">
        <v>38197.0</v>
      </c>
      <c r="F1233" s="2">
        <f t="shared" si="1"/>
        <v>38197</v>
      </c>
      <c r="G1233" s="5">
        <v>2.0</v>
      </c>
      <c r="H1233" s="5">
        <v>0.0</v>
      </c>
      <c r="I1233" s="5" t="s">
        <v>553</v>
      </c>
      <c r="J1233" s="2">
        <f t="array" ref="J1233">INDEX('Purchase Behaviour'!B:B,MATCH(A1233,'Purchase Behaviour'!A:A, 0))</f>
        <v>165.7882779</v>
      </c>
      <c r="K1233" s="2">
        <f t="array" ref="K1233">INDEX('Purchase Behaviour'!C:C, MATCH(A1233,'Purchase Behaviour'!A:A, 0))</f>
        <v>224.6370089</v>
      </c>
      <c r="L1233" s="2">
        <f t="array" ref="L1233">INDEX('Purchase Behaviour'!D:D, MATCH($A1233,'Purchase Behaviour'!$A:$A, 0))</f>
        <v>232.3391669</v>
      </c>
      <c r="M1233" s="2">
        <f t="array" ref="M1233">INDEX('Purchase Behaviour'!E:E, MATCH($A1233,'Purchase Behaviour'!$A:$A, 0))</f>
        <v>229.3549792</v>
      </c>
      <c r="N1233" s="2">
        <f t="array" ref="N1233">INDEX('Purchase Behaviour'!F:F, MATCH($A1233,'Purchase Behaviour'!$A:$A, 0))</f>
        <v>115.7433393</v>
      </c>
      <c r="O1233" s="2">
        <f t="array" ref="O1233">INDEX('Purchase Behaviour'!G:G, MATCH($A1233,'Purchase Behaviour'!$A:$A, 0))</f>
        <v>278.7555512</v>
      </c>
      <c r="P1233" s="2">
        <f t="array" ref="P1233">INDEX('Purchase Behaviour'!H:H, MATCH($A1233,'Purchase Behaviour'!$A:$A, 0))</f>
        <v>1</v>
      </c>
      <c r="Q1233" s="2">
        <f t="array" ref="Q1233">INDEX('Purchase Behaviour'!I:I, MATCH($A1233,'Purchase Behaviour'!$A:$A, 0))</f>
        <v>1</v>
      </c>
      <c r="R1233" s="2">
        <f t="array" ref="R1233">INDEX('Purchase Behaviour'!J:J, MATCH($A1233,'Purchase Behaviour'!$A:$A, 0))</f>
        <v>0</v>
      </c>
      <c r="S1233" s="2">
        <f t="array" ref="S1233">INDEX('Purchase Behaviour'!K:K, MATCH($A1233,'Purchase Behaviour'!$A:$A, 0))</f>
        <v>3</v>
      </c>
      <c r="T1233" s="2">
        <f t="array" ref="T1233">INDEX('Purchase Behaviour'!L:L, MATCH($A1233,'Purchase Behaviour'!$A:$A, 0))</f>
        <v>5</v>
      </c>
      <c r="U1233" s="2">
        <f t="array" ref="U1233">INDEX('Purchase Behaviour'!M:M, MATCH($A1233,'Purchase Behaviour'!$A:$A, 0))</f>
        <v>86</v>
      </c>
      <c r="V1233" s="2">
        <f t="array" ref="V1233">INDEX('Campaign Performance'!B:B, MATCH(A1233,'Campaign Performance'!A:A, 0))</f>
        <v>0</v>
      </c>
      <c r="W1233" s="2">
        <f t="array" ref="W1233">INDEX('Campaign Performance'!C:C, MATCH($A1233,'Campaign Performance'!$A:$A, 0))</f>
        <v>0</v>
      </c>
      <c r="X1233" s="2">
        <f t="array" ref="X1233">INDEX('Campaign Performance'!D:D, MATCH($A1233,'Campaign Performance'!$A:$A, 0))</f>
        <v>0</v>
      </c>
      <c r="Y1233" s="2">
        <f t="array" ref="Y1233">INDEX('Campaign Performance'!E:E, MATCH($A1233,'Campaign Performance'!$A:$A, 0))</f>
        <v>0</v>
      </c>
      <c r="Z1233" s="2">
        <f t="array" ref="Z1233">INDEX('Campaign Performance'!F:F, MATCH($A1233,'Campaign Performance'!$A:$A, 0))</f>
        <v>0</v>
      </c>
      <c r="AA1233" s="2">
        <f t="array" ref="AA1233">INDEX('Campaign Performance'!G:G, MATCH($A1233,'Campaign Performance'!$A:$A, 0))</f>
        <v>0</v>
      </c>
      <c r="AB1233" s="2">
        <f t="array" ref="AB1233">INDEX('Campaign Performance'!H:H, MATCH($A1233,'Campaign Performance'!$A:$A, 0))</f>
        <v>0</v>
      </c>
      <c r="AC1233" s="5">
        <f t="shared" si="2"/>
        <v>39</v>
      </c>
      <c r="AD1233" s="5">
        <f t="shared" si="3"/>
        <v>12</v>
      </c>
      <c r="AE1233" s="5">
        <f t="shared" si="4"/>
        <v>1246.618323</v>
      </c>
      <c r="AF1233" s="5">
        <f t="shared" si="5"/>
        <v>0</v>
      </c>
      <c r="AG1233" s="5" t="str">
        <f t="shared" si="6"/>
        <v>Large family</v>
      </c>
      <c r="AH1233" s="5" t="str">
        <f t="shared" si="20"/>
        <v>Mid income</v>
      </c>
      <c r="AI1233" s="5" t="str">
        <f t="shared" si="7"/>
        <v>No</v>
      </c>
      <c r="AJ1233" s="5" t="str">
        <f t="shared" si="8"/>
        <v>No Acceptance</v>
      </c>
      <c r="AK1233" s="5">
        <f t="shared" si="9"/>
        <v>2</v>
      </c>
      <c r="AL1233" s="5">
        <f t="shared" si="10"/>
        <v>0.06318208577</v>
      </c>
      <c r="AM1233" s="5">
        <f t="shared" si="11"/>
        <v>0.1313131313</v>
      </c>
      <c r="AN1233" s="5">
        <f t="shared" si="12"/>
        <v>0.03703703704</v>
      </c>
      <c r="AO1233" s="5">
        <f t="shared" si="13"/>
        <v>0</v>
      </c>
      <c r="AP1233" s="5">
        <f t="shared" si="14"/>
        <v>0</v>
      </c>
      <c r="AQ1233" s="5">
        <f t="shared" si="15"/>
        <v>0.5</v>
      </c>
      <c r="AR1233" s="5">
        <f t="shared" si="16"/>
        <v>0.1107450164</v>
      </c>
      <c r="AS1233" s="5">
        <f t="shared" si="17"/>
        <v>2055</v>
      </c>
      <c r="AT1233" s="5">
        <f t="shared" si="18"/>
        <v>0.0826261724</v>
      </c>
      <c r="AU1233" s="5" t="str">
        <f t="shared" si="19"/>
        <v>Low</v>
      </c>
      <c r="AV1233" s="5"/>
      <c r="AW1233" s="5"/>
      <c r="AX1233" s="5"/>
      <c r="AY1233" s="5"/>
      <c r="AZ1233" s="5"/>
    </row>
    <row r="1234" ht="14.25" customHeight="1">
      <c r="A1234" s="5">
        <v>1307.0</v>
      </c>
      <c r="B1234" s="5">
        <v>1978.0</v>
      </c>
      <c r="C1234" s="5" t="s">
        <v>46</v>
      </c>
      <c r="D1234" s="5" t="s">
        <v>58</v>
      </c>
      <c r="E1234" s="5">
        <v>41986.0</v>
      </c>
      <c r="F1234" s="2">
        <f t="shared" si="1"/>
        <v>41986</v>
      </c>
      <c r="G1234" s="5">
        <v>1.0</v>
      </c>
      <c r="H1234" s="5">
        <v>0.0</v>
      </c>
      <c r="I1234" s="5" t="s">
        <v>303</v>
      </c>
      <c r="J1234" s="2">
        <f t="array" ref="J1234">INDEX('Purchase Behaviour'!B:B,MATCH(A1234,'Purchase Behaviour'!A:A, 0))</f>
        <v>171.0809265</v>
      </c>
      <c r="K1234" s="2">
        <f t="array" ref="K1234">INDEX('Purchase Behaviour'!C:C, MATCH(A1234,'Purchase Behaviour'!A:A, 0))</f>
        <v>207.9295858</v>
      </c>
      <c r="L1234" s="2">
        <f t="array" ref="L1234">INDEX('Purchase Behaviour'!D:D, MATCH($A1234,'Purchase Behaviour'!$A:$A, 0))</f>
        <v>178.3173219</v>
      </c>
      <c r="M1234" s="2">
        <f t="array" ref="M1234">INDEX('Purchase Behaviour'!E:E, MATCH($A1234,'Purchase Behaviour'!$A:$A, 0))</f>
        <v>215.6714424</v>
      </c>
      <c r="N1234" s="2">
        <f t="array" ref="N1234">INDEX('Purchase Behaviour'!F:F, MATCH($A1234,'Purchase Behaviour'!$A:$A, 0))</f>
        <v>145.3385473</v>
      </c>
      <c r="O1234" s="2">
        <f t="array" ref="O1234">INDEX('Purchase Behaviour'!G:G, MATCH($A1234,'Purchase Behaviour'!$A:$A, 0))</f>
        <v>186.4277805</v>
      </c>
      <c r="P1234" s="2">
        <f t="array" ref="P1234">INDEX('Purchase Behaviour'!H:H, MATCH($A1234,'Purchase Behaviour'!$A:$A, 0))</f>
        <v>3</v>
      </c>
      <c r="Q1234" s="2">
        <f t="array" ref="Q1234">INDEX('Purchase Behaviour'!I:I, MATCH($A1234,'Purchase Behaviour'!$A:$A, 0))</f>
        <v>3</v>
      </c>
      <c r="R1234" s="2">
        <f t="array" ref="R1234">INDEX('Purchase Behaviour'!J:J, MATCH($A1234,'Purchase Behaviour'!$A:$A, 0))</f>
        <v>0</v>
      </c>
      <c r="S1234" s="2">
        <f t="array" ref="S1234">INDEX('Purchase Behaviour'!K:K, MATCH($A1234,'Purchase Behaviour'!$A:$A, 0))</f>
        <v>4</v>
      </c>
      <c r="T1234" s="2">
        <f t="array" ref="T1234">INDEX('Purchase Behaviour'!L:L, MATCH($A1234,'Purchase Behaviour'!$A:$A, 0))</f>
        <v>4</v>
      </c>
      <c r="U1234" s="2">
        <f t="array" ref="U1234">INDEX('Purchase Behaviour'!M:M, MATCH($A1234,'Purchase Behaviour'!$A:$A, 0))</f>
        <v>15</v>
      </c>
      <c r="V1234" s="2">
        <f t="array" ref="V1234">INDEX('Campaign Performance'!B:B, MATCH(A1234,'Campaign Performance'!A:A, 0))</f>
        <v>0</v>
      </c>
      <c r="W1234" s="2">
        <f t="array" ref="W1234">INDEX('Campaign Performance'!C:C, MATCH($A1234,'Campaign Performance'!$A:$A, 0))</f>
        <v>0</v>
      </c>
      <c r="X1234" s="2">
        <f t="array" ref="X1234">INDEX('Campaign Performance'!D:D, MATCH($A1234,'Campaign Performance'!$A:$A, 0))</f>
        <v>0</v>
      </c>
      <c r="Y1234" s="2">
        <f t="array" ref="Y1234">INDEX('Campaign Performance'!E:E, MATCH($A1234,'Campaign Performance'!$A:$A, 0))</f>
        <v>0</v>
      </c>
      <c r="Z1234" s="2">
        <f t="array" ref="Z1234">INDEX('Campaign Performance'!F:F, MATCH($A1234,'Campaign Performance'!$A:$A, 0))</f>
        <v>0</v>
      </c>
      <c r="AA1234" s="2">
        <f t="array" ref="AA1234">INDEX('Campaign Performance'!G:G, MATCH($A1234,'Campaign Performance'!$A:$A, 0))</f>
        <v>0</v>
      </c>
      <c r="AB1234" s="2">
        <f t="array" ref="AB1234">INDEX('Campaign Performance'!H:H, MATCH($A1234,'Campaign Performance'!$A:$A, 0))</f>
        <v>0</v>
      </c>
      <c r="AC1234" s="5">
        <f t="shared" si="2"/>
        <v>47</v>
      </c>
      <c r="AD1234" s="5">
        <f t="shared" si="3"/>
        <v>11</v>
      </c>
      <c r="AE1234" s="5">
        <f t="shared" si="4"/>
        <v>1104.765604</v>
      </c>
      <c r="AF1234" s="5">
        <f t="shared" si="5"/>
        <v>0</v>
      </c>
      <c r="AG1234" s="5" t="str">
        <f t="shared" si="6"/>
        <v>Small family</v>
      </c>
      <c r="AH1234" s="5" t="str">
        <f t="shared" si="20"/>
        <v>Mid income</v>
      </c>
      <c r="AI1234" s="5" t="str">
        <f t="shared" si="7"/>
        <v>No</v>
      </c>
      <c r="AJ1234" s="5" t="str">
        <f t="shared" si="8"/>
        <v>No Acceptance</v>
      </c>
      <c r="AK1234" s="5">
        <f t="shared" si="9"/>
        <v>2</v>
      </c>
      <c r="AL1234" s="5">
        <f t="shared" si="10"/>
        <v>0.05599259521</v>
      </c>
      <c r="AM1234" s="5">
        <f t="shared" si="11"/>
        <v>0.8484848485</v>
      </c>
      <c r="AN1234" s="5">
        <f t="shared" si="12"/>
        <v>0.1111111111</v>
      </c>
      <c r="AO1234" s="5">
        <f t="shared" si="13"/>
        <v>0</v>
      </c>
      <c r="AP1234" s="5">
        <f t="shared" si="14"/>
        <v>0</v>
      </c>
      <c r="AQ1234" s="5">
        <f t="shared" si="15"/>
        <v>0.5</v>
      </c>
      <c r="AR1234" s="5">
        <f t="shared" si="16"/>
        <v>0.33521027</v>
      </c>
      <c r="AS1234" s="5">
        <f t="shared" si="17"/>
        <v>693</v>
      </c>
      <c r="AT1234" s="5">
        <f t="shared" si="18"/>
        <v>0.6909334524</v>
      </c>
      <c r="AU1234" s="5" t="str">
        <f t="shared" si="19"/>
        <v>Mid</v>
      </c>
      <c r="AV1234" s="5"/>
      <c r="AW1234" s="5"/>
      <c r="AX1234" s="5"/>
      <c r="AY1234" s="5"/>
      <c r="AZ1234" s="5"/>
    </row>
    <row r="1235" ht="14.25" customHeight="1">
      <c r="A1235" s="5">
        <v>1502.0</v>
      </c>
      <c r="B1235" s="5">
        <v>1983.0</v>
      </c>
      <c r="C1235" s="5" t="s">
        <v>46</v>
      </c>
      <c r="D1235" s="5" t="s">
        <v>50</v>
      </c>
      <c r="E1235" s="5">
        <v>28427.0</v>
      </c>
      <c r="F1235" s="2">
        <f t="shared" si="1"/>
        <v>28427</v>
      </c>
      <c r="G1235" s="5">
        <v>1.0</v>
      </c>
      <c r="H1235" s="5">
        <v>0.0</v>
      </c>
      <c r="I1235" s="5" t="s">
        <v>612</v>
      </c>
      <c r="J1235" s="2">
        <f t="array" ref="J1235">INDEX('Purchase Behaviour'!B:B,MATCH(A1235,'Purchase Behaviour'!A:A, 0))</f>
        <v>143.9763599</v>
      </c>
      <c r="K1235" s="2">
        <f t="array" ref="K1235">INDEX('Purchase Behaviour'!C:C, MATCH(A1235,'Purchase Behaviour'!A:A, 0))</f>
        <v>189.3266624</v>
      </c>
      <c r="L1235" s="2">
        <f t="array" ref="L1235">INDEX('Purchase Behaviour'!D:D, MATCH($A1235,'Purchase Behaviour'!$A:$A, 0))</f>
        <v>184.0720754</v>
      </c>
      <c r="M1235" s="2">
        <f t="array" ref="M1235">INDEX('Purchase Behaviour'!E:E, MATCH($A1235,'Purchase Behaviour'!$A:$A, 0))</f>
        <v>186.2756038</v>
      </c>
      <c r="N1235" s="2">
        <f t="array" ref="N1235">INDEX('Purchase Behaviour'!F:F, MATCH($A1235,'Purchase Behaviour'!$A:$A, 0))</f>
        <v>173.8312341</v>
      </c>
      <c r="O1235" s="2">
        <f t="array" ref="O1235">INDEX('Purchase Behaviour'!G:G, MATCH($A1235,'Purchase Behaviour'!$A:$A, 0))</f>
        <v>216.4015321</v>
      </c>
      <c r="P1235" s="2">
        <f t="array" ref="P1235">INDEX('Purchase Behaviour'!H:H, MATCH($A1235,'Purchase Behaviour'!$A:$A, 0))</f>
        <v>2</v>
      </c>
      <c r="Q1235" s="2">
        <f t="array" ref="Q1235">INDEX('Purchase Behaviour'!I:I, MATCH($A1235,'Purchase Behaviour'!$A:$A, 0))</f>
        <v>2</v>
      </c>
      <c r="R1235" s="2">
        <f t="array" ref="R1235">INDEX('Purchase Behaviour'!J:J, MATCH($A1235,'Purchase Behaviour'!$A:$A, 0))</f>
        <v>0</v>
      </c>
      <c r="S1235" s="2">
        <f t="array" ref="S1235">INDEX('Purchase Behaviour'!K:K, MATCH($A1235,'Purchase Behaviour'!$A:$A, 0))</f>
        <v>3</v>
      </c>
      <c r="T1235" s="2">
        <f t="array" ref="T1235">INDEX('Purchase Behaviour'!L:L, MATCH($A1235,'Purchase Behaviour'!$A:$A, 0))</f>
        <v>8</v>
      </c>
      <c r="U1235" s="2">
        <f t="array" ref="U1235">INDEX('Purchase Behaviour'!M:M, MATCH($A1235,'Purchase Behaviour'!$A:$A, 0))</f>
        <v>67</v>
      </c>
      <c r="V1235" s="2">
        <f t="array" ref="V1235">INDEX('Campaign Performance'!B:B, MATCH(A1235,'Campaign Performance'!A:A, 0))</f>
        <v>0</v>
      </c>
      <c r="W1235" s="2">
        <f t="array" ref="W1235">INDEX('Campaign Performance'!C:C, MATCH($A1235,'Campaign Performance'!$A:$A, 0))</f>
        <v>0</v>
      </c>
      <c r="X1235" s="2">
        <f t="array" ref="X1235">INDEX('Campaign Performance'!D:D, MATCH($A1235,'Campaign Performance'!$A:$A, 0))</f>
        <v>0</v>
      </c>
      <c r="Y1235" s="2">
        <f t="array" ref="Y1235">INDEX('Campaign Performance'!E:E, MATCH($A1235,'Campaign Performance'!$A:$A, 0))</f>
        <v>0</v>
      </c>
      <c r="Z1235" s="2">
        <f t="array" ref="Z1235">INDEX('Campaign Performance'!F:F, MATCH($A1235,'Campaign Performance'!$A:$A, 0))</f>
        <v>0</v>
      </c>
      <c r="AA1235" s="2">
        <f t="array" ref="AA1235">INDEX('Campaign Performance'!G:G, MATCH($A1235,'Campaign Performance'!$A:$A, 0))</f>
        <v>0</v>
      </c>
      <c r="AB1235" s="2">
        <f t="array" ref="AB1235">INDEX('Campaign Performance'!H:H, MATCH($A1235,'Campaign Performance'!$A:$A, 0))</f>
        <v>0</v>
      </c>
      <c r="AC1235" s="5">
        <f t="shared" si="2"/>
        <v>42</v>
      </c>
      <c r="AD1235" s="5">
        <f t="shared" si="3"/>
        <v>12</v>
      </c>
      <c r="AE1235" s="5">
        <f t="shared" si="4"/>
        <v>1093.883468</v>
      </c>
      <c r="AF1235" s="5">
        <f t="shared" si="5"/>
        <v>0</v>
      </c>
      <c r="AG1235" s="5" t="str">
        <f t="shared" si="6"/>
        <v>Small family</v>
      </c>
      <c r="AH1235" s="5" t="str">
        <f t="shared" si="20"/>
        <v>Low income</v>
      </c>
      <c r="AI1235" s="5" t="str">
        <f t="shared" si="7"/>
        <v>No</v>
      </c>
      <c r="AJ1235" s="5" t="str">
        <f t="shared" si="8"/>
        <v>No Acceptance</v>
      </c>
      <c r="AK1235" s="5">
        <f t="shared" si="9"/>
        <v>1</v>
      </c>
      <c r="AL1235" s="5">
        <f t="shared" si="10"/>
        <v>0.05544105825</v>
      </c>
      <c r="AM1235" s="5">
        <f t="shared" si="11"/>
        <v>0.3232323232</v>
      </c>
      <c r="AN1235" s="5">
        <f t="shared" si="12"/>
        <v>0.07407407407</v>
      </c>
      <c r="AO1235" s="5">
        <f t="shared" si="13"/>
        <v>0</v>
      </c>
      <c r="AP1235" s="5">
        <f t="shared" si="14"/>
        <v>0</v>
      </c>
      <c r="AQ1235" s="5">
        <f t="shared" si="15"/>
        <v>0</v>
      </c>
      <c r="AR1235" s="5">
        <f t="shared" si="16"/>
        <v>0.1219410726</v>
      </c>
      <c r="AS1235" s="5">
        <f t="shared" si="17"/>
        <v>2023</v>
      </c>
      <c r="AT1235" s="5">
        <f t="shared" si="18"/>
        <v>0.09691826708</v>
      </c>
      <c r="AU1235" s="5" t="str">
        <f t="shared" si="19"/>
        <v>Low</v>
      </c>
      <c r="AV1235" s="5"/>
      <c r="AW1235" s="5"/>
      <c r="AX1235" s="5"/>
      <c r="AY1235" s="5"/>
      <c r="AZ1235" s="5"/>
    </row>
    <row r="1236" ht="14.25" customHeight="1">
      <c r="A1236" s="5">
        <v>6211.0</v>
      </c>
      <c r="B1236" s="5">
        <v>1976.0</v>
      </c>
      <c r="C1236" s="5" t="s">
        <v>53</v>
      </c>
      <c r="D1236" s="5" t="s">
        <v>50</v>
      </c>
      <c r="E1236" s="5">
        <v>37395.0</v>
      </c>
      <c r="F1236" s="2">
        <f t="shared" si="1"/>
        <v>37395</v>
      </c>
      <c r="G1236" s="5">
        <v>1.0</v>
      </c>
      <c r="H1236" s="5">
        <v>1.0</v>
      </c>
      <c r="I1236" s="5" t="s">
        <v>510</v>
      </c>
      <c r="J1236" s="2">
        <f t="array" ref="J1236">INDEX('Purchase Behaviour'!B:B,MATCH(A1236,'Purchase Behaviour'!A:A, 0))</f>
        <v>162.3198208</v>
      </c>
      <c r="K1236" s="2">
        <f t="array" ref="K1236">INDEX('Purchase Behaviour'!C:C, MATCH(A1236,'Purchase Behaviour'!A:A, 0))</f>
        <v>169.8992862</v>
      </c>
      <c r="L1236" s="2">
        <f t="array" ref="L1236">INDEX('Purchase Behaviour'!D:D, MATCH($A1236,'Purchase Behaviour'!$A:$A, 0))</f>
        <v>167.5416804</v>
      </c>
      <c r="M1236" s="2">
        <f t="array" ref="M1236">INDEX('Purchase Behaviour'!E:E, MATCH($A1236,'Purchase Behaviour'!$A:$A, 0))</f>
        <v>175.4326014</v>
      </c>
      <c r="N1236" s="2">
        <f t="array" ref="N1236">INDEX('Purchase Behaviour'!F:F, MATCH($A1236,'Purchase Behaviour'!$A:$A, 0))</f>
        <v>96.6969934</v>
      </c>
      <c r="O1236" s="2">
        <f t="array" ref="O1236">INDEX('Purchase Behaviour'!G:G, MATCH($A1236,'Purchase Behaviour'!$A:$A, 0))</f>
        <v>194.0926673</v>
      </c>
      <c r="P1236" s="2">
        <f t="array" ref="P1236">INDEX('Purchase Behaviour'!H:H, MATCH($A1236,'Purchase Behaviour'!$A:$A, 0))</f>
        <v>1</v>
      </c>
      <c r="Q1236" s="2">
        <f t="array" ref="Q1236">INDEX('Purchase Behaviour'!I:I, MATCH($A1236,'Purchase Behaviour'!$A:$A, 0))</f>
        <v>1</v>
      </c>
      <c r="R1236" s="2">
        <f t="array" ref="R1236">INDEX('Purchase Behaviour'!J:J, MATCH($A1236,'Purchase Behaviour'!$A:$A, 0))</f>
        <v>0</v>
      </c>
      <c r="S1236" s="2">
        <f t="array" ref="S1236">INDEX('Purchase Behaviour'!K:K, MATCH($A1236,'Purchase Behaviour'!$A:$A, 0))</f>
        <v>3</v>
      </c>
      <c r="T1236" s="2">
        <f t="array" ref="T1236">INDEX('Purchase Behaviour'!L:L, MATCH($A1236,'Purchase Behaviour'!$A:$A, 0))</f>
        <v>6</v>
      </c>
      <c r="U1236" s="2">
        <f t="array" ref="U1236">INDEX('Purchase Behaviour'!M:M, MATCH($A1236,'Purchase Behaviour'!$A:$A, 0))</f>
        <v>47</v>
      </c>
      <c r="V1236" s="2">
        <f t="array" ref="V1236">INDEX('Campaign Performance'!B:B, MATCH(A1236,'Campaign Performance'!A:A, 0))</f>
        <v>0</v>
      </c>
      <c r="W1236" s="2">
        <f t="array" ref="W1236">INDEX('Campaign Performance'!C:C, MATCH($A1236,'Campaign Performance'!$A:$A, 0))</f>
        <v>0</v>
      </c>
      <c r="X1236" s="2">
        <f t="array" ref="X1236">INDEX('Campaign Performance'!D:D, MATCH($A1236,'Campaign Performance'!$A:$A, 0))</f>
        <v>0</v>
      </c>
      <c r="Y1236" s="2">
        <f t="array" ref="Y1236">INDEX('Campaign Performance'!E:E, MATCH($A1236,'Campaign Performance'!$A:$A, 0))</f>
        <v>0</v>
      </c>
      <c r="Z1236" s="2">
        <f t="array" ref="Z1236">INDEX('Campaign Performance'!F:F, MATCH($A1236,'Campaign Performance'!$A:$A, 0))</f>
        <v>0</v>
      </c>
      <c r="AA1236" s="2">
        <f t="array" ref="AA1236">INDEX('Campaign Performance'!G:G, MATCH($A1236,'Campaign Performance'!$A:$A, 0))</f>
        <v>0</v>
      </c>
      <c r="AB1236" s="2">
        <f t="array" ref="AB1236">INDEX('Campaign Performance'!H:H, MATCH($A1236,'Campaign Performance'!$A:$A, 0))</f>
        <v>0</v>
      </c>
      <c r="AC1236" s="5">
        <f t="shared" si="2"/>
        <v>49</v>
      </c>
      <c r="AD1236" s="5">
        <f t="shared" si="3"/>
        <v>11</v>
      </c>
      <c r="AE1236" s="5">
        <f t="shared" si="4"/>
        <v>965.9830495</v>
      </c>
      <c r="AF1236" s="5">
        <f t="shared" si="5"/>
        <v>0</v>
      </c>
      <c r="AG1236" s="5" t="str">
        <f t="shared" si="6"/>
        <v>Large family</v>
      </c>
      <c r="AH1236" s="5" t="str">
        <f t="shared" si="20"/>
        <v>Mid income</v>
      </c>
      <c r="AI1236" s="5" t="str">
        <f t="shared" si="7"/>
        <v>No</v>
      </c>
      <c r="AJ1236" s="5" t="str">
        <f t="shared" si="8"/>
        <v>No Acceptance</v>
      </c>
      <c r="AK1236" s="5">
        <f t="shared" si="9"/>
        <v>2</v>
      </c>
      <c r="AL1236" s="5">
        <f t="shared" si="10"/>
        <v>0.04895870913</v>
      </c>
      <c r="AM1236" s="5">
        <f t="shared" si="11"/>
        <v>0.5252525253</v>
      </c>
      <c r="AN1236" s="5">
        <f t="shared" si="12"/>
        <v>0.03703703704</v>
      </c>
      <c r="AO1236" s="5">
        <f t="shared" si="13"/>
        <v>0</v>
      </c>
      <c r="AP1236" s="5">
        <f t="shared" si="14"/>
        <v>0</v>
      </c>
      <c r="AQ1236" s="5">
        <f t="shared" si="15"/>
        <v>0.5</v>
      </c>
      <c r="AR1236" s="5">
        <f t="shared" si="16"/>
        <v>0.2253709904</v>
      </c>
      <c r="AS1236" s="5">
        <f t="shared" si="17"/>
        <v>1479</v>
      </c>
      <c r="AT1236" s="5">
        <f t="shared" si="18"/>
        <v>0.3398838767</v>
      </c>
      <c r="AU1236" s="5" t="str">
        <f t="shared" si="19"/>
        <v>Low</v>
      </c>
      <c r="AV1236" s="5"/>
      <c r="AW1236" s="5"/>
      <c r="AX1236" s="5"/>
      <c r="AY1236" s="5"/>
      <c r="AZ1236" s="5"/>
    </row>
    <row r="1237" ht="14.25" customHeight="1">
      <c r="A1237" s="5">
        <v>843.0</v>
      </c>
      <c r="B1237" s="5">
        <v>1971.0</v>
      </c>
      <c r="C1237" s="5" t="s">
        <v>46</v>
      </c>
      <c r="D1237" s="5" t="s">
        <v>54</v>
      </c>
      <c r="E1237" s="5">
        <v>64722.0</v>
      </c>
      <c r="F1237" s="2">
        <f t="shared" si="1"/>
        <v>64722</v>
      </c>
      <c r="G1237" s="5">
        <v>0.0</v>
      </c>
      <c r="H1237" s="5">
        <v>1.0</v>
      </c>
      <c r="I1237" s="5" t="s">
        <v>543</v>
      </c>
      <c r="J1237" s="2">
        <f t="array" ref="J1237">INDEX('Purchase Behaviour'!B:B,MATCH(A1237,'Purchase Behaviour'!A:A, 0))</f>
        <v>358.8505305</v>
      </c>
      <c r="K1237" s="2">
        <f t="array" ref="K1237">INDEX('Purchase Behaviour'!C:C, MATCH(A1237,'Purchase Behaviour'!A:A, 0))</f>
        <v>284.181638</v>
      </c>
      <c r="L1237" s="2">
        <f t="array" ref="L1237">INDEX('Purchase Behaviour'!D:D, MATCH($A1237,'Purchase Behaviour'!$A:$A, 0))</f>
        <v>135.5365452</v>
      </c>
      <c r="M1237" s="2">
        <f t="array" ref="M1237">INDEX('Purchase Behaviour'!E:E, MATCH($A1237,'Purchase Behaviour'!$A:$A, 0))</f>
        <v>311.8147258</v>
      </c>
      <c r="N1237" s="2">
        <f t="array" ref="N1237">INDEX('Purchase Behaviour'!F:F, MATCH($A1237,'Purchase Behaviour'!$A:$A, 0))</f>
        <v>181.3840712</v>
      </c>
      <c r="O1237" s="2">
        <f t="array" ref="O1237">INDEX('Purchase Behaviour'!G:G, MATCH($A1237,'Purchase Behaviour'!$A:$A, 0))</f>
        <v>352.0379307</v>
      </c>
      <c r="P1237" s="2">
        <f t="array" ref="P1237">INDEX('Purchase Behaviour'!H:H, MATCH($A1237,'Purchase Behaviour'!$A:$A, 0))</f>
        <v>4</v>
      </c>
      <c r="Q1237" s="2">
        <f t="array" ref="Q1237">INDEX('Purchase Behaviour'!I:I, MATCH($A1237,'Purchase Behaviour'!$A:$A, 0))</f>
        <v>8</v>
      </c>
      <c r="R1237" s="2">
        <f t="array" ref="R1237">INDEX('Purchase Behaviour'!J:J, MATCH($A1237,'Purchase Behaviour'!$A:$A, 0))</f>
        <v>2</v>
      </c>
      <c r="S1237" s="2">
        <f t="array" ref="S1237">INDEX('Purchase Behaviour'!K:K, MATCH($A1237,'Purchase Behaviour'!$A:$A, 0))</f>
        <v>11</v>
      </c>
      <c r="T1237" s="2">
        <f t="array" ref="T1237">INDEX('Purchase Behaviour'!L:L, MATCH($A1237,'Purchase Behaviour'!$A:$A, 0))</f>
        <v>6</v>
      </c>
      <c r="U1237" s="2">
        <f t="array" ref="U1237">INDEX('Purchase Behaviour'!M:M, MATCH($A1237,'Purchase Behaviour'!$A:$A, 0))</f>
        <v>47</v>
      </c>
      <c r="V1237" s="2">
        <f t="array" ref="V1237">INDEX('Campaign Performance'!B:B, MATCH(A1237,'Campaign Performance'!A:A, 0))</f>
        <v>0</v>
      </c>
      <c r="W1237" s="2">
        <f t="array" ref="W1237">INDEX('Campaign Performance'!C:C, MATCH($A1237,'Campaign Performance'!$A:$A, 0))</f>
        <v>0</v>
      </c>
      <c r="X1237" s="2">
        <f t="array" ref="X1237">INDEX('Campaign Performance'!D:D, MATCH($A1237,'Campaign Performance'!$A:$A, 0))</f>
        <v>0</v>
      </c>
      <c r="Y1237" s="2">
        <f t="array" ref="Y1237">INDEX('Campaign Performance'!E:E, MATCH($A1237,'Campaign Performance'!$A:$A, 0))</f>
        <v>0</v>
      </c>
      <c r="Z1237" s="2">
        <f t="array" ref="Z1237">INDEX('Campaign Performance'!F:F, MATCH($A1237,'Campaign Performance'!$A:$A, 0))</f>
        <v>0</v>
      </c>
      <c r="AA1237" s="2">
        <f t="array" ref="AA1237">INDEX('Campaign Performance'!G:G, MATCH($A1237,'Campaign Performance'!$A:$A, 0))</f>
        <v>0</v>
      </c>
      <c r="AB1237" s="2">
        <f t="array" ref="AB1237">INDEX('Campaign Performance'!H:H, MATCH($A1237,'Campaign Performance'!$A:$A, 0))</f>
        <v>0</v>
      </c>
      <c r="AC1237" s="5">
        <f t="shared" si="2"/>
        <v>54</v>
      </c>
      <c r="AD1237" s="5">
        <f t="shared" si="3"/>
        <v>11</v>
      </c>
      <c r="AE1237" s="5">
        <f t="shared" si="4"/>
        <v>1623.805441</v>
      </c>
      <c r="AF1237" s="5">
        <f t="shared" si="5"/>
        <v>0</v>
      </c>
      <c r="AG1237" s="5" t="str">
        <f t="shared" si="6"/>
        <v>Small family</v>
      </c>
      <c r="AH1237" s="5" t="str">
        <f t="shared" si="20"/>
        <v>High income</v>
      </c>
      <c r="AI1237" s="5" t="str">
        <f t="shared" si="7"/>
        <v>No</v>
      </c>
      <c r="AJ1237" s="5" t="str">
        <f t="shared" si="8"/>
        <v>No Acceptance</v>
      </c>
      <c r="AK1237" s="5">
        <f t="shared" si="9"/>
        <v>3</v>
      </c>
      <c r="AL1237" s="5">
        <f t="shared" si="10"/>
        <v>0.08229897856</v>
      </c>
      <c r="AM1237" s="5">
        <f t="shared" si="11"/>
        <v>0.5252525253</v>
      </c>
      <c r="AN1237" s="5">
        <f t="shared" si="12"/>
        <v>0.2962962963</v>
      </c>
      <c r="AO1237" s="5">
        <f t="shared" si="13"/>
        <v>0.07142857143</v>
      </c>
      <c r="AP1237" s="5">
        <f t="shared" si="14"/>
        <v>0</v>
      </c>
      <c r="AQ1237" s="5">
        <f t="shared" si="15"/>
        <v>1</v>
      </c>
      <c r="AR1237" s="5">
        <f t="shared" si="16"/>
        <v>0.3297378038</v>
      </c>
      <c r="AS1237" s="5">
        <f t="shared" si="17"/>
        <v>726</v>
      </c>
      <c r="AT1237" s="5">
        <f t="shared" si="18"/>
        <v>0.6761947298</v>
      </c>
      <c r="AU1237" s="5" t="str">
        <f t="shared" si="19"/>
        <v>Mid</v>
      </c>
      <c r="AV1237" s="5"/>
      <c r="AW1237" s="5"/>
      <c r="AX1237" s="5"/>
      <c r="AY1237" s="5"/>
      <c r="AZ1237" s="5"/>
    </row>
    <row r="1238" ht="14.25" customHeight="1">
      <c r="A1238" s="5">
        <v>4174.0</v>
      </c>
      <c r="B1238" s="5">
        <v>1960.0</v>
      </c>
      <c r="C1238" s="5" t="s">
        <v>56</v>
      </c>
      <c r="D1238" s="5" t="s">
        <v>50</v>
      </c>
      <c r="E1238" s="5">
        <v>55249.0</v>
      </c>
      <c r="F1238" s="2">
        <f t="shared" si="1"/>
        <v>55249</v>
      </c>
      <c r="G1238" s="5">
        <v>0.0</v>
      </c>
      <c r="H1238" s="5">
        <v>0.0</v>
      </c>
      <c r="I1238" s="5" t="s">
        <v>278</v>
      </c>
      <c r="J1238" s="2">
        <f t="array" ref="J1238">INDEX('Purchase Behaviour'!B:B,MATCH(A1238,'Purchase Behaviour'!A:A, 0))</f>
        <v>274.4565026</v>
      </c>
      <c r="K1238" s="2">
        <f t="array" ref="K1238">INDEX('Purchase Behaviour'!C:C, MATCH(A1238,'Purchase Behaviour'!A:A, 0))</f>
        <v>282.7520497</v>
      </c>
      <c r="L1238" s="2">
        <f t="array" ref="L1238">INDEX('Purchase Behaviour'!D:D, MATCH($A1238,'Purchase Behaviour'!$A:$A, 0))</f>
        <v>174.6034969</v>
      </c>
      <c r="M1238" s="2">
        <f t="array" ref="M1238">INDEX('Purchase Behaviour'!E:E, MATCH($A1238,'Purchase Behaviour'!$A:$A, 0))</f>
        <v>371.0884078</v>
      </c>
      <c r="N1238" s="2">
        <f t="array" ref="N1238">INDEX('Purchase Behaviour'!F:F, MATCH($A1238,'Purchase Behaviour'!$A:$A, 0))</f>
        <v>278.762244</v>
      </c>
      <c r="O1238" s="2">
        <f t="array" ref="O1238">INDEX('Purchase Behaviour'!G:G, MATCH($A1238,'Purchase Behaviour'!$A:$A, 0))</f>
        <v>187.0221672</v>
      </c>
      <c r="P1238" s="2">
        <f t="array" ref="P1238">INDEX('Purchase Behaviour'!H:H, MATCH($A1238,'Purchase Behaviour'!$A:$A, 0))</f>
        <v>1</v>
      </c>
      <c r="Q1238" s="2">
        <f t="array" ref="Q1238">INDEX('Purchase Behaviour'!I:I, MATCH($A1238,'Purchase Behaviour'!$A:$A, 0))</f>
        <v>2</v>
      </c>
      <c r="R1238" s="2">
        <f t="array" ref="R1238">INDEX('Purchase Behaviour'!J:J, MATCH($A1238,'Purchase Behaviour'!$A:$A, 0))</f>
        <v>1</v>
      </c>
      <c r="S1238" s="2">
        <f t="array" ref="S1238">INDEX('Purchase Behaviour'!K:K, MATCH($A1238,'Purchase Behaviour'!$A:$A, 0))</f>
        <v>4</v>
      </c>
      <c r="T1238" s="2">
        <f t="array" ref="T1238">INDEX('Purchase Behaviour'!L:L, MATCH($A1238,'Purchase Behaviour'!$A:$A, 0))</f>
        <v>3</v>
      </c>
      <c r="U1238" s="2">
        <f t="array" ref="U1238">INDEX('Purchase Behaviour'!M:M, MATCH($A1238,'Purchase Behaviour'!$A:$A, 0))</f>
        <v>81</v>
      </c>
      <c r="V1238" s="2">
        <f t="array" ref="V1238">INDEX('Campaign Performance'!B:B, MATCH(A1238,'Campaign Performance'!A:A, 0))</f>
        <v>0</v>
      </c>
      <c r="W1238" s="2">
        <f t="array" ref="W1238">INDEX('Campaign Performance'!C:C, MATCH($A1238,'Campaign Performance'!$A:$A, 0))</f>
        <v>0</v>
      </c>
      <c r="X1238" s="2">
        <f t="array" ref="X1238">INDEX('Campaign Performance'!D:D, MATCH($A1238,'Campaign Performance'!$A:$A, 0))</f>
        <v>0</v>
      </c>
      <c r="Y1238" s="2">
        <f t="array" ref="Y1238">INDEX('Campaign Performance'!E:E, MATCH($A1238,'Campaign Performance'!$A:$A, 0))</f>
        <v>0</v>
      </c>
      <c r="Z1238" s="2">
        <f t="array" ref="Z1238">INDEX('Campaign Performance'!F:F, MATCH($A1238,'Campaign Performance'!$A:$A, 0))</f>
        <v>0</v>
      </c>
      <c r="AA1238" s="2">
        <f t="array" ref="AA1238">INDEX('Campaign Performance'!G:G, MATCH($A1238,'Campaign Performance'!$A:$A, 0))</f>
        <v>0</v>
      </c>
      <c r="AB1238" s="2">
        <f t="array" ref="AB1238">INDEX('Campaign Performance'!H:H, MATCH($A1238,'Campaign Performance'!$A:$A, 0))</f>
        <v>0</v>
      </c>
      <c r="AC1238" s="5">
        <f t="shared" si="2"/>
        <v>65</v>
      </c>
      <c r="AD1238" s="5">
        <f t="shared" si="3"/>
        <v>11</v>
      </c>
      <c r="AE1238" s="5">
        <f t="shared" si="4"/>
        <v>1568.684868</v>
      </c>
      <c r="AF1238" s="5">
        <f t="shared" si="5"/>
        <v>0</v>
      </c>
      <c r="AG1238" s="5" t="str">
        <f t="shared" si="6"/>
        <v>No kids</v>
      </c>
      <c r="AH1238" s="5" t="str">
        <f t="shared" si="20"/>
        <v>High income</v>
      </c>
      <c r="AI1238" s="5" t="str">
        <f t="shared" si="7"/>
        <v>No</v>
      </c>
      <c r="AJ1238" s="5" t="str">
        <f t="shared" si="8"/>
        <v>No Acceptance</v>
      </c>
      <c r="AK1238" s="5">
        <f t="shared" si="9"/>
        <v>3</v>
      </c>
      <c r="AL1238" s="5">
        <f t="shared" si="10"/>
        <v>0.07950531451</v>
      </c>
      <c r="AM1238" s="5">
        <f t="shared" si="11"/>
        <v>0.1818181818</v>
      </c>
      <c r="AN1238" s="5">
        <f t="shared" si="12"/>
        <v>0.07407407407</v>
      </c>
      <c r="AO1238" s="5">
        <f t="shared" si="13"/>
        <v>0.03571428571</v>
      </c>
      <c r="AP1238" s="5">
        <f t="shared" si="14"/>
        <v>0</v>
      </c>
      <c r="AQ1238" s="5">
        <f t="shared" si="15"/>
        <v>1</v>
      </c>
      <c r="AR1238" s="5">
        <f t="shared" si="16"/>
        <v>0.1891043229</v>
      </c>
      <c r="AS1238" s="5">
        <f t="shared" si="17"/>
        <v>1738</v>
      </c>
      <c r="AT1238" s="5">
        <f t="shared" si="18"/>
        <v>0.2242072354</v>
      </c>
      <c r="AU1238" s="5" t="str">
        <f t="shared" si="19"/>
        <v>Low</v>
      </c>
      <c r="AV1238" s="5"/>
      <c r="AW1238" s="5"/>
      <c r="AX1238" s="5"/>
      <c r="AY1238" s="5"/>
      <c r="AZ1238" s="5"/>
    </row>
    <row r="1239" ht="14.25" customHeight="1">
      <c r="A1239" s="5">
        <v>9757.0</v>
      </c>
      <c r="B1239" s="5">
        <v>1972.0</v>
      </c>
      <c r="C1239" s="5" t="s">
        <v>46</v>
      </c>
      <c r="D1239" s="5" t="s">
        <v>50</v>
      </c>
      <c r="E1239" s="5">
        <v>84906.0</v>
      </c>
      <c r="F1239" s="2">
        <f t="shared" si="1"/>
        <v>84906</v>
      </c>
      <c r="G1239" s="5">
        <v>0.0</v>
      </c>
      <c r="H1239" s="5">
        <v>1.0</v>
      </c>
      <c r="I1239" s="5" t="s">
        <v>248</v>
      </c>
      <c r="J1239" s="2">
        <f t="array" ref="J1239">INDEX('Purchase Behaviour'!B:B,MATCH(A1239,'Purchase Behaviour'!A:A, 0))</f>
        <v>481.6273326</v>
      </c>
      <c r="K1239" s="2">
        <f t="array" ref="K1239">INDEX('Purchase Behaviour'!C:C, MATCH(A1239,'Purchase Behaviour'!A:A, 0))</f>
        <v>418.9764071</v>
      </c>
      <c r="L1239" s="2">
        <f t="array" ref="L1239">INDEX('Purchase Behaviour'!D:D, MATCH($A1239,'Purchase Behaviour'!$A:$A, 0))</f>
        <v>645.0812464</v>
      </c>
      <c r="M1239" s="2">
        <f t="array" ref="M1239">INDEX('Purchase Behaviour'!E:E, MATCH($A1239,'Purchase Behaviour'!$A:$A, 0))</f>
        <v>334.3929269</v>
      </c>
      <c r="N1239" s="2">
        <f t="array" ref="N1239">INDEX('Purchase Behaviour'!F:F, MATCH($A1239,'Purchase Behaviour'!$A:$A, 0))</f>
        <v>244.0827745</v>
      </c>
      <c r="O1239" s="2">
        <f t="array" ref="O1239">INDEX('Purchase Behaviour'!G:G, MATCH($A1239,'Purchase Behaviour'!$A:$A, 0))</f>
        <v>443.8871165</v>
      </c>
      <c r="P1239" s="2">
        <f t="array" ref="P1239">INDEX('Purchase Behaviour'!H:H, MATCH($A1239,'Purchase Behaviour'!$A:$A, 0))</f>
        <v>1</v>
      </c>
      <c r="Q1239" s="2">
        <f t="array" ref="Q1239">INDEX('Purchase Behaviour'!I:I, MATCH($A1239,'Purchase Behaviour'!$A:$A, 0))</f>
        <v>5</v>
      </c>
      <c r="R1239" s="2">
        <f t="array" ref="R1239">INDEX('Purchase Behaviour'!J:J, MATCH($A1239,'Purchase Behaviour'!$A:$A, 0))</f>
        <v>6</v>
      </c>
      <c r="S1239" s="2">
        <f t="array" ref="S1239">INDEX('Purchase Behaviour'!K:K, MATCH($A1239,'Purchase Behaviour'!$A:$A, 0))</f>
        <v>12</v>
      </c>
      <c r="T1239" s="2">
        <f t="array" ref="T1239">INDEX('Purchase Behaviour'!L:L, MATCH($A1239,'Purchase Behaviour'!$A:$A, 0))</f>
        <v>2</v>
      </c>
      <c r="U1239" s="2">
        <f t="array" ref="U1239">INDEX('Purchase Behaviour'!M:M, MATCH($A1239,'Purchase Behaviour'!$A:$A, 0))</f>
        <v>98</v>
      </c>
      <c r="V1239" s="2">
        <f t="array" ref="V1239">INDEX('Campaign Performance'!B:B, MATCH(A1239,'Campaign Performance'!A:A, 0))</f>
        <v>0</v>
      </c>
      <c r="W1239" s="2">
        <f t="array" ref="W1239">INDEX('Campaign Performance'!C:C, MATCH($A1239,'Campaign Performance'!$A:$A, 0))</f>
        <v>1</v>
      </c>
      <c r="X1239" s="2">
        <f t="array" ref="X1239">INDEX('Campaign Performance'!D:D, MATCH($A1239,'Campaign Performance'!$A:$A, 0))</f>
        <v>1</v>
      </c>
      <c r="Y1239" s="2">
        <f t="array" ref="Y1239">INDEX('Campaign Performance'!E:E, MATCH($A1239,'Campaign Performance'!$A:$A, 0))</f>
        <v>0</v>
      </c>
      <c r="Z1239" s="2">
        <f t="array" ref="Z1239">INDEX('Campaign Performance'!F:F, MATCH($A1239,'Campaign Performance'!$A:$A, 0))</f>
        <v>1</v>
      </c>
      <c r="AA1239" s="2">
        <f t="array" ref="AA1239">INDEX('Campaign Performance'!G:G, MATCH($A1239,'Campaign Performance'!$A:$A, 0))</f>
        <v>0</v>
      </c>
      <c r="AB1239" s="2">
        <f t="array" ref="AB1239">INDEX('Campaign Performance'!H:H, MATCH($A1239,'Campaign Performance'!$A:$A, 0))</f>
        <v>0</v>
      </c>
      <c r="AC1239" s="5">
        <f t="shared" si="2"/>
        <v>53</v>
      </c>
      <c r="AD1239" s="5">
        <f t="shared" si="3"/>
        <v>12</v>
      </c>
      <c r="AE1239" s="5">
        <f t="shared" si="4"/>
        <v>2568.047804</v>
      </c>
      <c r="AF1239" s="5">
        <f t="shared" si="5"/>
        <v>3</v>
      </c>
      <c r="AG1239" s="5" t="str">
        <f t="shared" si="6"/>
        <v>Small family</v>
      </c>
      <c r="AH1239" s="5" t="str">
        <f t="shared" si="20"/>
        <v>High income</v>
      </c>
      <c r="AI1239" s="5" t="str">
        <f t="shared" si="7"/>
        <v>No</v>
      </c>
      <c r="AJ1239" s="5" t="str">
        <f t="shared" si="8"/>
        <v>High Acceptance</v>
      </c>
      <c r="AK1239" s="5">
        <f t="shared" si="9"/>
        <v>3</v>
      </c>
      <c r="AL1239" s="5">
        <f t="shared" si="10"/>
        <v>0.1301558092</v>
      </c>
      <c r="AM1239" s="5">
        <f t="shared" si="11"/>
        <v>0.0101010101</v>
      </c>
      <c r="AN1239" s="5">
        <f t="shared" si="12"/>
        <v>0.1851851852</v>
      </c>
      <c r="AO1239" s="5">
        <f t="shared" si="13"/>
        <v>0.2142857143</v>
      </c>
      <c r="AP1239" s="5">
        <f t="shared" si="14"/>
        <v>0.75</v>
      </c>
      <c r="AQ1239" s="5">
        <f t="shared" si="15"/>
        <v>1</v>
      </c>
      <c r="AR1239" s="5">
        <f t="shared" si="16"/>
        <v>0.2597756045</v>
      </c>
      <c r="AS1239" s="5">
        <f t="shared" si="17"/>
        <v>1251</v>
      </c>
      <c r="AT1239" s="5">
        <f t="shared" si="18"/>
        <v>0.4417150514</v>
      </c>
      <c r="AU1239" s="5" t="str">
        <f t="shared" si="19"/>
        <v>Low</v>
      </c>
      <c r="AV1239" s="5"/>
      <c r="AW1239" s="5"/>
      <c r="AX1239" s="5"/>
      <c r="AY1239" s="5"/>
      <c r="AZ1239" s="5"/>
    </row>
    <row r="1240" ht="14.25" customHeight="1">
      <c r="A1240" s="5">
        <v>6918.0</v>
      </c>
      <c r="B1240" s="5">
        <v>1989.0</v>
      </c>
      <c r="C1240" s="5" t="s">
        <v>46</v>
      </c>
      <c r="D1240" s="5" t="s">
        <v>54</v>
      </c>
      <c r="E1240" s="5">
        <v>28691.0</v>
      </c>
      <c r="F1240" s="2">
        <f t="shared" si="1"/>
        <v>28691</v>
      </c>
      <c r="G1240" s="5">
        <v>1.0</v>
      </c>
      <c r="H1240" s="5">
        <v>1.0</v>
      </c>
      <c r="I1240" s="5" t="s">
        <v>109</v>
      </c>
      <c r="J1240" s="2">
        <f t="array" ref="J1240">INDEX('Purchase Behaviour'!B:B,MATCH(A1240,'Purchase Behaviour'!A:A, 0))</f>
        <v>181.7529448</v>
      </c>
      <c r="K1240" s="2">
        <f t="array" ref="K1240">INDEX('Purchase Behaviour'!C:C, MATCH(A1240,'Purchase Behaviour'!A:A, 0))</f>
        <v>239.3353537</v>
      </c>
      <c r="L1240" s="2">
        <f t="array" ref="L1240">INDEX('Purchase Behaviour'!D:D, MATCH($A1240,'Purchase Behaviour'!$A:$A, 0))</f>
        <v>287.4681782</v>
      </c>
      <c r="M1240" s="2">
        <f t="array" ref="M1240">INDEX('Purchase Behaviour'!E:E, MATCH($A1240,'Purchase Behaviour'!$A:$A, 0))</f>
        <v>69.10151494</v>
      </c>
      <c r="N1240" s="2">
        <f t="array" ref="N1240">INDEX('Purchase Behaviour'!F:F, MATCH($A1240,'Purchase Behaviour'!$A:$A, 0))</f>
        <v>131.3435938</v>
      </c>
      <c r="O1240" s="2">
        <f t="array" ref="O1240">INDEX('Purchase Behaviour'!G:G, MATCH($A1240,'Purchase Behaviour'!$A:$A, 0))</f>
        <v>82.62508099</v>
      </c>
      <c r="P1240" s="2">
        <f t="array" ref="P1240">INDEX('Purchase Behaviour'!H:H, MATCH($A1240,'Purchase Behaviour'!$A:$A, 0))</f>
        <v>1</v>
      </c>
      <c r="Q1240" s="2">
        <f t="array" ref="Q1240">INDEX('Purchase Behaviour'!I:I, MATCH($A1240,'Purchase Behaviour'!$A:$A, 0))</f>
        <v>1</v>
      </c>
      <c r="R1240" s="2">
        <f t="array" ref="R1240">INDEX('Purchase Behaviour'!J:J, MATCH($A1240,'Purchase Behaviour'!$A:$A, 0))</f>
        <v>0</v>
      </c>
      <c r="S1240" s="2">
        <f t="array" ref="S1240">INDEX('Purchase Behaviour'!K:K, MATCH($A1240,'Purchase Behaviour'!$A:$A, 0))</f>
        <v>3</v>
      </c>
      <c r="T1240" s="2">
        <f t="array" ref="T1240">INDEX('Purchase Behaviour'!L:L, MATCH($A1240,'Purchase Behaviour'!$A:$A, 0))</f>
        <v>8</v>
      </c>
      <c r="U1240" s="2">
        <f t="array" ref="U1240">INDEX('Purchase Behaviour'!M:M, MATCH($A1240,'Purchase Behaviour'!$A:$A, 0))</f>
        <v>56</v>
      </c>
      <c r="V1240" s="2">
        <f t="array" ref="V1240">INDEX('Campaign Performance'!B:B, MATCH(A1240,'Campaign Performance'!A:A, 0))</f>
        <v>0</v>
      </c>
      <c r="W1240" s="2">
        <f t="array" ref="W1240">INDEX('Campaign Performance'!C:C, MATCH($A1240,'Campaign Performance'!$A:$A, 0))</f>
        <v>0</v>
      </c>
      <c r="X1240" s="2">
        <f t="array" ref="X1240">INDEX('Campaign Performance'!D:D, MATCH($A1240,'Campaign Performance'!$A:$A, 0))</f>
        <v>0</v>
      </c>
      <c r="Y1240" s="2">
        <f t="array" ref="Y1240">INDEX('Campaign Performance'!E:E, MATCH($A1240,'Campaign Performance'!$A:$A, 0))</f>
        <v>0</v>
      </c>
      <c r="Z1240" s="2">
        <f t="array" ref="Z1240">INDEX('Campaign Performance'!F:F, MATCH($A1240,'Campaign Performance'!$A:$A, 0))</f>
        <v>0</v>
      </c>
      <c r="AA1240" s="2">
        <f t="array" ref="AA1240">INDEX('Campaign Performance'!G:G, MATCH($A1240,'Campaign Performance'!$A:$A, 0))</f>
        <v>0</v>
      </c>
      <c r="AB1240" s="2">
        <f t="array" ref="AB1240">INDEX('Campaign Performance'!H:H, MATCH($A1240,'Campaign Performance'!$A:$A, 0))</f>
        <v>0</v>
      </c>
      <c r="AC1240" s="5">
        <f t="shared" si="2"/>
        <v>36</v>
      </c>
      <c r="AD1240" s="5">
        <f t="shared" si="3"/>
        <v>12</v>
      </c>
      <c r="AE1240" s="5">
        <f t="shared" si="4"/>
        <v>991.6266665</v>
      </c>
      <c r="AF1240" s="5">
        <f t="shared" si="5"/>
        <v>0</v>
      </c>
      <c r="AG1240" s="5" t="str">
        <f t="shared" si="6"/>
        <v>Large family</v>
      </c>
      <c r="AH1240" s="5" t="str">
        <f t="shared" si="20"/>
        <v>Low income</v>
      </c>
      <c r="AI1240" s="5" t="str">
        <f t="shared" si="7"/>
        <v>No</v>
      </c>
      <c r="AJ1240" s="5" t="str">
        <f t="shared" si="8"/>
        <v>No Acceptance</v>
      </c>
      <c r="AK1240" s="5">
        <f t="shared" si="9"/>
        <v>1</v>
      </c>
      <c r="AL1240" s="5">
        <f t="shared" si="10"/>
        <v>0.050258399</v>
      </c>
      <c r="AM1240" s="5">
        <f t="shared" si="11"/>
        <v>0.4343434343</v>
      </c>
      <c r="AN1240" s="5">
        <f t="shared" si="12"/>
        <v>0.03703703704</v>
      </c>
      <c r="AO1240" s="5">
        <f t="shared" si="13"/>
        <v>0</v>
      </c>
      <c r="AP1240" s="5">
        <f t="shared" si="14"/>
        <v>0</v>
      </c>
      <c r="AQ1240" s="5">
        <f t="shared" si="15"/>
        <v>0</v>
      </c>
      <c r="AR1240" s="5">
        <f t="shared" si="16"/>
        <v>0.1484231856</v>
      </c>
      <c r="AS1240" s="5">
        <f t="shared" si="17"/>
        <v>1933</v>
      </c>
      <c r="AT1240" s="5">
        <f t="shared" si="18"/>
        <v>0.1371147834</v>
      </c>
      <c r="AU1240" s="5" t="str">
        <f t="shared" si="19"/>
        <v>Low</v>
      </c>
      <c r="AV1240" s="5"/>
      <c r="AW1240" s="5"/>
      <c r="AX1240" s="5"/>
      <c r="AY1240" s="5"/>
      <c r="AZ1240" s="5"/>
    </row>
    <row r="1241" ht="14.25" customHeight="1">
      <c r="A1241" s="5">
        <v>286.0</v>
      </c>
      <c r="B1241" s="5">
        <v>1960.0</v>
      </c>
      <c r="C1241" s="5" t="s">
        <v>46</v>
      </c>
      <c r="D1241" s="5" t="s">
        <v>47</v>
      </c>
      <c r="E1241" s="5">
        <v>44213.0</v>
      </c>
      <c r="F1241" s="2">
        <f t="shared" si="1"/>
        <v>44213</v>
      </c>
      <c r="G1241" s="5">
        <v>0.0</v>
      </c>
      <c r="H1241" s="5">
        <v>0.0</v>
      </c>
      <c r="I1241" s="5" t="s">
        <v>328</v>
      </c>
      <c r="J1241" s="2">
        <f t="array" ref="J1241">INDEX('Purchase Behaviour'!B:B,MATCH(A1241,'Purchase Behaviour'!A:A, 0))</f>
        <v>194.8091696</v>
      </c>
      <c r="K1241" s="2">
        <f t="array" ref="K1241">INDEX('Purchase Behaviour'!C:C, MATCH(A1241,'Purchase Behaviour'!A:A, 0))</f>
        <v>379.261295</v>
      </c>
      <c r="L1241" s="2">
        <f t="array" ref="L1241">INDEX('Purchase Behaviour'!D:D, MATCH($A1241,'Purchase Behaviour'!$A:$A, 0))</f>
        <v>156.0636786</v>
      </c>
      <c r="M1241" s="2">
        <f t="array" ref="M1241">INDEX('Purchase Behaviour'!E:E, MATCH($A1241,'Purchase Behaviour'!$A:$A, 0))</f>
        <v>210.0705192</v>
      </c>
      <c r="N1241" s="2">
        <f t="array" ref="N1241">INDEX('Purchase Behaviour'!F:F, MATCH($A1241,'Purchase Behaviour'!$A:$A, 0))</f>
        <v>172.2333713</v>
      </c>
      <c r="O1241" s="2">
        <f t="array" ref="O1241">INDEX('Purchase Behaviour'!G:G, MATCH($A1241,'Purchase Behaviour'!$A:$A, 0))</f>
        <v>143.6353605</v>
      </c>
      <c r="P1241" s="2">
        <f t="array" ref="P1241">INDEX('Purchase Behaviour'!H:H, MATCH($A1241,'Purchase Behaviour'!$A:$A, 0))</f>
        <v>4</v>
      </c>
      <c r="Q1241" s="2">
        <f t="array" ref="Q1241">INDEX('Purchase Behaviour'!I:I, MATCH($A1241,'Purchase Behaviour'!$A:$A, 0))</f>
        <v>2</v>
      </c>
      <c r="R1241" s="2">
        <f t="array" ref="R1241">INDEX('Purchase Behaviour'!J:J, MATCH($A1241,'Purchase Behaviour'!$A:$A, 0))</f>
        <v>1</v>
      </c>
      <c r="S1241" s="2">
        <f t="array" ref="S1241">INDEX('Purchase Behaviour'!K:K, MATCH($A1241,'Purchase Behaviour'!$A:$A, 0))</f>
        <v>5</v>
      </c>
      <c r="T1241" s="2">
        <f t="array" ref="T1241">INDEX('Purchase Behaviour'!L:L, MATCH($A1241,'Purchase Behaviour'!$A:$A, 0))</f>
        <v>6</v>
      </c>
      <c r="U1241" s="2">
        <f t="array" ref="U1241">INDEX('Purchase Behaviour'!M:M, MATCH($A1241,'Purchase Behaviour'!$A:$A, 0))</f>
        <v>48</v>
      </c>
      <c r="V1241" s="2">
        <f t="array" ref="V1241">INDEX('Campaign Performance'!B:B, MATCH(A1241,'Campaign Performance'!A:A, 0))</f>
        <v>0</v>
      </c>
      <c r="W1241" s="2">
        <f t="array" ref="W1241">INDEX('Campaign Performance'!C:C, MATCH($A1241,'Campaign Performance'!$A:$A, 0))</f>
        <v>0</v>
      </c>
      <c r="X1241" s="2">
        <f t="array" ref="X1241">INDEX('Campaign Performance'!D:D, MATCH($A1241,'Campaign Performance'!$A:$A, 0))</f>
        <v>0</v>
      </c>
      <c r="Y1241" s="2">
        <f t="array" ref="Y1241">INDEX('Campaign Performance'!E:E, MATCH($A1241,'Campaign Performance'!$A:$A, 0))</f>
        <v>0</v>
      </c>
      <c r="Z1241" s="2">
        <f t="array" ref="Z1241">INDEX('Campaign Performance'!F:F, MATCH($A1241,'Campaign Performance'!$A:$A, 0))</f>
        <v>0</v>
      </c>
      <c r="AA1241" s="2">
        <f t="array" ref="AA1241">INDEX('Campaign Performance'!G:G, MATCH($A1241,'Campaign Performance'!$A:$A, 0))</f>
        <v>1</v>
      </c>
      <c r="AB1241" s="2">
        <f t="array" ref="AB1241">INDEX('Campaign Performance'!H:H, MATCH($A1241,'Campaign Performance'!$A:$A, 0))</f>
        <v>0</v>
      </c>
      <c r="AC1241" s="5">
        <f t="shared" si="2"/>
        <v>65</v>
      </c>
      <c r="AD1241" s="5">
        <f t="shared" si="3"/>
        <v>11</v>
      </c>
      <c r="AE1241" s="5">
        <f t="shared" si="4"/>
        <v>1256.073394</v>
      </c>
      <c r="AF1241" s="5">
        <f t="shared" si="5"/>
        <v>0</v>
      </c>
      <c r="AG1241" s="5" t="str">
        <f t="shared" si="6"/>
        <v>No kids</v>
      </c>
      <c r="AH1241" s="5" t="str">
        <f t="shared" si="20"/>
        <v>Mid income</v>
      </c>
      <c r="AI1241" s="5" t="str">
        <f t="shared" si="7"/>
        <v>No</v>
      </c>
      <c r="AJ1241" s="5" t="str">
        <f t="shared" si="8"/>
        <v>No Acceptance</v>
      </c>
      <c r="AK1241" s="5">
        <f t="shared" si="9"/>
        <v>2</v>
      </c>
      <c r="AL1241" s="5">
        <f t="shared" si="10"/>
        <v>0.06366129507</v>
      </c>
      <c r="AM1241" s="5">
        <f t="shared" si="11"/>
        <v>0.5151515152</v>
      </c>
      <c r="AN1241" s="5">
        <f t="shared" si="12"/>
        <v>0.07407407407</v>
      </c>
      <c r="AO1241" s="5">
        <f t="shared" si="13"/>
        <v>0.03571428571</v>
      </c>
      <c r="AP1241" s="5">
        <f t="shared" si="14"/>
        <v>0</v>
      </c>
      <c r="AQ1241" s="5">
        <f t="shared" si="15"/>
        <v>0.5</v>
      </c>
      <c r="AR1241" s="5">
        <f t="shared" si="16"/>
        <v>0.235143318</v>
      </c>
      <c r="AS1241" s="5">
        <f t="shared" si="17"/>
        <v>1423</v>
      </c>
      <c r="AT1241" s="5">
        <f t="shared" si="18"/>
        <v>0.3648950424</v>
      </c>
      <c r="AU1241" s="5" t="str">
        <f t="shared" si="19"/>
        <v>Low</v>
      </c>
      <c r="AV1241" s="5"/>
      <c r="AW1241" s="5"/>
      <c r="AX1241" s="5"/>
      <c r="AY1241" s="5"/>
      <c r="AZ1241" s="5"/>
    </row>
    <row r="1242" ht="14.25" customHeight="1">
      <c r="A1242" s="5">
        <v>11086.0</v>
      </c>
      <c r="B1242" s="5">
        <v>1984.0</v>
      </c>
      <c r="C1242" s="5" t="s">
        <v>64</v>
      </c>
      <c r="D1242" s="5" t="s">
        <v>47</v>
      </c>
      <c r="E1242" s="5">
        <v>25707.0</v>
      </c>
      <c r="F1242" s="2">
        <f t="shared" si="1"/>
        <v>25707</v>
      </c>
      <c r="G1242" s="5">
        <v>1.0</v>
      </c>
      <c r="H1242" s="5">
        <v>1.0</v>
      </c>
      <c r="I1242" s="5" t="s">
        <v>296</v>
      </c>
      <c r="J1242" s="2">
        <f t="array" ref="J1242">INDEX('Purchase Behaviour'!B:B,MATCH(A1242,'Purchase Behaviour'!A:A, 0))</f>
        <v>193.5743976</v>
      </c>
      <c r="K1242" s="2">
        <f t="array" ref="K1242">INDEX('Purchase Behaviour'!C:C, MATCH(A1242,'Purchase Behaviour'!A:A, 0))</f>
        <v>62.41811339</v>
      </c>
      <c r="L1242" s="2">
        <f t="array" ref="L1242">INDEX('Purchase Behaviour'!D:D, MATCH($A1242,'Purchase Behaviour'!$A:$A, 0))</f>
        <v>119.7585592</v>
      </c>
      <c r="M1242" s="2">
        <f t="array" ref="M1242">INDEX('Purchase Behaviour'!E:E, MATCH($A1242,'Purchase Behaviour'!$A:$A, 0))</f>
        <v>126.4688848</v>
      </c>
      <c r="N1242" s="2">
        <f t="array" ref="N1242">INDEX('Purchase Behaviour'!F:F, MATCH($A1242,'Purchase Behaviour'!$A:$A, 0))</f>
        <v>121.7055588</v>
      </c>
      <c r="O1242" s="2">
        <f t="array" ref="O1242">INDEX('Purchase Behaviour'!G:G, MATCH($A1242,'Purchase Behaviour'!$A:$A, 0))</f>
        <v>110.5795171</v>
      </c>
      <c r="P1242" s="2">
        <f t="array" ref="P1242">INDEX('Purchase Behaviour'!H:H, MATCH($A1242,'Purchase Behaviour'!$A:$A, 0))</f>
        <v>1</v>
      </c>
      <c r="Q1242" s="2">
        <f t="array" ref="Q1242">INDEX('Purchase Behaviour'!I:I, MATCH($A1242,'Purchase Behaviour'!$A:$A, 0))</f>
        <v>1</v>
      </c>
      <c r="R1242" s="2">
        <f t="array" ref="R1242">INDEX('Purchase Behaviour'!J:J, MATCH($A1242,'Purchase Behaviour'!$A:$A, 0))</f>
        <v>0</v>
      </c>
      <c r="S1242" s="2">
        <f t="array" ref="S1242">INDEX('Purchase Behaviour'!K:K, MATCH($A1242,'Purchase Behaviour'!$A:$A, 0))</f>
        <v>3</v>
      </c>
      <c r="T1242" s="2">
        <f t="array" ref="T1242">INDEX('Purchase Behaviour'!L:L, MATCH($A1242,'Purchase Behaviour'!$A:$A, 0))</f>
        <v>7</v>
      </c>
      <c r="U1242" s="2">
        <f t="array" ref="U1242">INDEX('Purchase Behaviour'!M:M, MATCH($A1242,'Purchase Behaviour'!$A:$A, 0))</f>
        <v>18</v>
      </c>
      <c r="V1242" s="2">
        <f t="array" ref="V1242">INDEX('Campaign Performance'!B:B, MATCH(A1242,'Campaign Performance'!A:A, 0))</f>
        <v>0</v>
      </c>
      <c r="W1242" s="2">
        <f t="array" ref="W1242">INDEX('Campaign Performance'!C:C, MATCH($A1242,'Campaign Performance'!$A:$A, 0))</f>
        <v>0</v>
      </c>
      <c r="X1242" s="2">
        <f t="array" ref="X1242">INDEX('Campaign Performance'!D:D, MATCH($A1242,'Campaign Performance'!$A:$A, 0))</f>
        <v>0</v>
      </c>
      <c r="Y1242" s="2">
        <f t="array" ref="Y1242">INDEX('Campaign Performance'!E:E, MATCH($A1242,'Campaign Performance'!$A:$A, 0))</f>
        <v>0</v>
      </c>
      <c r="Z1242" s="2">
        <f t="array" ref="Z1242">INDEX('Campaign Performance'!F:F, MATCH($A1242,'Campaign Performance'!$A:$A, 0))</f>
        <v>0</v>
      </c>
      <c r="AA1242" s="2">
        <f t="array" ref="AA1242">INDEX('Campaign Performance'!G:G, MATCH($A1242,'Campaign Performance'!$A:$A, 0))</f>
        <v>1</v>
      </c>
      <c r="AB1242" s="2">
        <f t="array" ref="AB1242">INDEX('Campaign Performance'!H:H, MATCH($A1242,'Campaign Performance'!$A:$A, 0))</f>
        <v>0</v>
      </c>
      <c r="AC1242" s="5">
        <f t="shared" si="2"/>
        <v>41</v>
      </c>
      <c r="AD1242" s="5">
        <f t="shared" si="3"/>
        <v>11</v>
      </c>
      <c r="AE1242" s="5">
        <f t="shared" si="4"/>
        <v>734.5050309</v>
      </c>
      <c r="AF1242" s="5">
        <f t="shared" si="5"/>
        <v>0</v>
      </c>
      <c r="AG1242" s="5" t="str">
        <f t="shared" si="6"/>
        <v>Large family</v>
      </c>
      <c r="AH1242" s="5" t="str">
        <f t="shared" si="20"/>
        <v>Low income</v>
      </c>
      <c r="AI1242" s="5" t="str">
        <f t="shared" si="7"/>
        <v>No</v>
      </c>
      <c r="AJ1242" s="5" t="str">
        <f t="shared" si="8"/>
        <v>No Acceptance</v>
      </c>
      <c r="AK1242" s="5">
        <f t="shared" si="9"/>
        <v>1</v>
      </c>
      <c r="AL1242" s="5">
        <f t="shared" si="10"/>
        <v>0.03722675898</v>
      </c>
      <c r="AM1242" s="5">
        <f t="shared" si="11"/>
        <v>0.8181818182</v>
      </c>
      <c r="AN1242" s="5">
        <f t="shared" si="12"/>
        <v>0.03703703704</v>
      </c>
      <c r="AO1242" s="5">
        <f t="shared" si="13"/>
        <v>0</v>
      </c>
      <c r="AP1242" s="5">
        <f t="shared" si="14"/>
        <v>0</v>
      </c>
      <c r="AQ1242" s="5">
        <f t="shared" si="15"/>
        <v>0</v>
      </c>
      <c r="AR1242" s="5">
        <f t="shared" si="16"/>
        <v>0.2603167908</v>
      </c>
      <c r="AS1242" s="5">
        <f t="shared" si="17"/>
        <v>1248</v>
      </c>
      <c r="AT1242" s="5">
        <f t="shared" si="18"/>
        <v>0.4430549352</v>
      </c>
      <c r="AU1242" s="5" t="str">
        <f t="shared" si="19"/>
        <v>Low</v>
      </c>
      <c r="AV1242" s="5"/>
      <c r="AW1242" s="5"/>
      <c r="AX1242" s="5"/>
      <c r="AY1242" s="5"/>
      <c r="AZ1242" s="5"/>
    </row>
    <row r="1243" ht="14.25" customHeight="1">
      <c r="A1243" s="5">
        <v>1921.0</v>
      </c>
      <c r="B1243" s="5">
        <v>1967.0</v>
      </c>
      <c r="C1243" s="5" t="s">
        <v>53</v>
      </c>
      <c r="D1243" s="5" t="s">
        <v>54</v>
      </c>
      <c r="E1243" s="5">
        <v>59062.0</v>
      </c>
      <c r="F1243" s="2">
        <f t="shared" si="1"/>
        <v>59062</v>
      </c>
      <c r="G1243" s="5">
        <v>0.0</v>
      </c>
      <c r="H1243" s="5">
        <v>0.0</v>
      </c>
      <c r="I1243" s="5" t="s">
        <v>508</v>
      </c>
      <c r="J1243" s="2">
        <f t="array" ref="J1243">INDEX('Purchase Behaviour'!B:B,MATCH(A1243,'Purchase Behaviour'!A:A, 0))</f>
        <v>428.6006465</v>
      </c>
      <c r="K1243" s="2">
        <f t="array" ref="K1243">INDEX('Purchase Behaviour'!C:C, MATCH(A1243,'Purchase Behaviour'!A:A, 0))</f>
        <v>91.62100911</v>
      </c>
      <c r="L1243" s="2">
        <f t="array" ref="L1243">INDEX('Purchase Behaviour'!D:D, MATCH($A1243,'Purchase Behaviour'!$A:$A, 0))</f>
        <v>322.0785131</v>
      </c>
      <c r="M1243" s="2">
        <f t="array" ref="M1243">INDEX('Purchase Behaviour'!E:E, MATCH($A1243,'Purchase Behaviour'!$A:$A, 0))</f>
        <v>326.1071571</v>
      </c>
      <c r="N1243" s="2">
        <f t="array" ref="N1243">INDEX('Purchase Behaviour'!F:F, MATCH($A1243,'Purchase Behaviour'!$A:$A, 0))</f>
        <v>308.5619766</v>
      </c>
      <c r="O1243" s="2">
        <f t="array" ref="O1243">INDEX('Purchase Behaviour'!G:G, MATCH($A1243,'Purchase Behaviour'!$A:$A, 0))</f>
        <v>207.4711249</v>
      </c>
      <c r="P1243" s="2">
        <f t="array" ref="P1243">INDEX('Purchase Behaviour'!H:H, MATCH($A1243,'Purchase Behaviour'!$A:$A, 0))</f>
        <v>2</v>
      </c>
      <c r="Q1243" s="2">
        <f t="array" ref="Q1243">INDEX('Purchase Behaviour'!I:I, MATCH($A1243,'Purchase Behaviour'!$A:$A, 0))</f>
        <v>2</v>
      </c>
      <c r="R1243" s="2">
        <f t="array" ref="R1243">INDEX('Purchase Behaviour'!J:J, MATCH($A1243,'Purchase Behaviour'!$A:$A, 0))</f>
        <v>0</v>
      </c>
      <c r="S1243" s="2">
        <f t="array" ref="S1243">INDEX('Purchase Behaviour'!K:K, MATCH($A1243,'Purchase Behaviour'!$A:$A, 0))</f>
        <v>3</v>
      </c>
      <c r="T1243" s="2">
        <f t="array" ref="T1243">INDEX('Purchase Behaviour'!L:L, MATCH($A1243,'Purchase Behaviour'!$A:$A, 0))</f>
        <v>4</v>
      </c>
      <c r="U1243" s="2">
        <f t="array" ref="U1243">INDEX('Purchase Behaviour'!M:M, MATCH($A1243,'Purchase Behaviour'!$A:$A, 0))</f>
        <v>74</v>
      </c>
      <c r="V1243" s="2">
        <f t="array" ref="V1243">INDEX('Campaign Performance'!B:B, MATCH(A1243,'Campaign Performance'!A:A, 0))</f>
        <v>0</v>
      </c>
      <c r="W1243" s="2">
        <f t="array" ref="W1243">INDEX('Campaign Performance'!C:C, MATCH($A1243,'Campaign Performance'!$A:$A, 0))</f>
        <v>0</v>
      </c>
      <c r="X1243" s="2">
        <f t="array" ref="X1243">INDEX('Campaign Performance'!D:D, MATCH($A1243,'Campaign Performance'!$A:$A, 0))</f>
        <v>0</v>
      </c>
      <c r="Y1243" s="2">
        <f t="array" ref="Y1243">INDEX('Campaign Performance'!E:E, MATCH($A1243,'Campaign Performance'!$A:$A, 0))</f>
        <v>0</v>
      </c>
      <c r="Z1243" s="2">
        <f t="array" ref="Z1243">INDEX('Campaign Performance'!F:F, MATCH($A1243,'Campaign Performance'!$A:$A, 0))</f>
        <v>0</v>
      </c>
      <c r="AA1243" s="2">
        <f t="array" ref="AA1243">INDEX('Campaign Performance'!G:G, MATCH($A1243,'Campaign Performance'!$A:$A, 0))</f>
        <v>0</v>
      </c>
      <c r="AB1243" s="2">
        <f t="array" ref="AB1243">INDEX('Campaign Performance'!H:H, MATCH($A1243,'Campaign Performance'!$A:$A, 0))</f>
        <v>0</v>
      </c>
      <c r="AC1243" s="5">
        <f t="shared" si="2"/>
        <v>58</v>
      </c>
      <c r="AD1243" s="5">
        <f t="shared" si="3"/>
        <v>12</v>
      </c>
      <c r="AE1243" s="5">
        <f t="shared" si="4"/>
        <v>1684.440427</v>
      </c>
      <c r="AF1243" s="5">
        <f t="shared" si="5"/>
        <v>0</v>
      </c>
      <c r="AG1243" s="5" t="str">
        <f t="shared" si="6"/>
        <v>No kids</v>
      </c>
      <c r="AH1243" s="5" t="str">
        <f t="shared" si="20"/>
        <v>High income</v>
      </c>
      <c r="AI1243" s="5" t="str">
        <f t="shared" si="7"/>
        <v>No</v>
      </c>
      <c r="AJ1243" s="5" t="str">
        <f t="shared" si="8"/>
        <v>No Acceptance</v>
      </c>
      <c r="AK1243" s="5">
        <f t="shared" si="9"/>
        <v>3</v>
      </c>
      <c r="AL1243" s="5">
        <f t="shared" si="10"/>
        <v>0.08537212839</v>
      </c>
      <c r="AM1243" s="5">
        <f t="shared" si="11"/>
        <v>0.2525252525</v>
      </c>
      <c r="AN1243" s="5">
        <f t="shared" si="12"/>
        <v>0.07407407407</v>
      </c>
      <c r="AO1243" s="5">
        <f t="shared" si="13"/>
        <v>0</v>
      </c>
      <c r="AP1243" s="5">
        <f t="shared" si="14"/>
        <v>0</v>
      </c>
      <c r="AQ1243" s="5">
        <f t="shared" si="15"/>
        <v>1</v>
      </c>
      <c r="AR1243" s="5">
        <f t="shared" si="16"/>
        <v>0.208211719</v>
      </c>
      <c r="AS1243" s="5">
        <f t="shared" si="17"/>
        <v>1604</v>
      </c>
      <c r="AT1243" s="5">
        <f t="shared" si="18"/>
        <v>0.2840553819</v>
      </c>
      <c r="AU1243" s="5" t="str">
        <f t="shared" si="19"/>
        <v>Low</v>
      </c>
      <c r="AV1243" s="5"/>
      <c r="AW1243" s="5"/>
      <c r="AX1243" s="5"/>
      <c r="AY1243" s="5"/>
      <c r="AZ1243" s="5"/>
    </row>
    <row r="1244" ht="14.25" customHeight="1">
      <c r="A1244" s="5">
        <v>4138.0</v>
      </c>
      <c r="B1244" s="5">
        <v>1962.0</v>
      </c>
      <c r="C1244" s="5" t="s">
        <v>46</v>
      </c>
      <c r="D1244" s="5" t="s">
        <v>47</v>
      </c>
      <c r="E1244" s="5">
        <v>76624.0</v>
      </c>
      <c r="F1244" s="2">
        <f t="shared" si="1"/>
        <v>76624</v>
      </c>
      <c r="G1244" s="5">
        <v>0.0</v>
      </c>
      <c r="H1244" s="5">
        <v>0.0</v>
      </c>
      <c r="I1244" s="5" t="s">
        <v>139</v>
      </c>
      <c r="J1244" s="2">
        <f t="array" ref="J1244">INDEX('Purchase Behaviour'!B:B,MATCH(A1244,'Purchase Behaviour'!A:A, 0))</f>
        <v>508.0218271</v>
      </c>
      <c r="K1244" s="2">
        <f t="array" ref="K1244">INDEX('Purchase Behaviour'!C:C, MATCH(A1244,'Purchase Behaviour'!A:A, 0))</f>
        <v>502.1496007</v>
      </c>
      <c r="L1244" s="2">
        <f t="array" ref="L1244">INDEX('Purchase Behaviour'!D:D, MATCH($A1244,'Purchase Behaviour'!$A:$A, 0))</f>
        <v>265.0272473</v>
      </c>
      <c r="M1244" s="2">
        <f t="array" ref="M1244">INDEX('Purchase Behaviour'!E:E, MATCH($A1244,'Purchase Behaviour'!$A:$A, 0))</f>
        <v>226.0994291</v>
      </c>
      <c r="N1244" s="2">
        <f t="array" ref="N1244">INDEX('Purchase Behaviour'!F:F, MATCH($A1244,'Purchase Behaviour'!$A:$A, 0))</f>
        <v>203.4298815</v>
      </c>
      <c r="O1244" s="2">
        <f t="array" ref="O1244">INDEX('Purchase Behaviour'!G:G, MATCH($A1244,'Purchase Behaviour'!$A:$A, 0))</f>
        <v>393.0870061</v>
      </c>
      <c r="P1244" s="2">
        <f t="array" ref="P1244">INDEX('Purchase Behaviour'!H:H, MATCH($A1244,'Purchase Behaviour'!$A:$A, 0))</f>
        <v>1</v>
      </c>
      <c r="Q1244" s="2">
        <f t="array" ref="Q1244">INDEX('Purchase Behaviour'!I:I, MATCH($A1244,'Purchase Behaviour'!$A:$A, 0))</f>
        <v>5</v>
      </c>
      <c r="R1244" s="2">
        <f t="array" ref="R1244">INDEX('Purchase Behaviour'!J:J, MATCH($A1244,'Purchase Behaviour'!$A:$A, 0))</f>
        <v>10</v>
      </c>
      <c r="S1244" s="2">
        <f t="array" ref="S1244">INDEX('Purchase Behaviour'!K:K, MATCH($A1244,'Purchase Behaviour'!$A:$A, 0))</f>
        <v>7</v>
      </c>
      <c r="T1244" s="2">
        <f t="array" ref="T1244">INDEX('Purchase Behaviour'!L:L, MATCH($A1244,'Purchase Behaviour'!$A:$A, 0))</f>
        <v>1</v>
      </c>
      <c r="U1244" s="2">
        <f t="array" ref="U1244">INDEX('Purchase Behaviour'!M:M, MATCH($A1244,'Purchase Behaviour'!$A:$A, 0))</f>
        <v>68</v>
      </c>
      <c r="V1244" s="2">
        <f t="array" ref="V1244">INDEX('Campaign Performance'!B:B, MATCH(A1244,'Campaign Performance'!A:A, 0))</f>
        <v>1</v>
      </c>
      <c r="W1244" s="2">
        <f t="array" ref="W1244">INDEX('Campaign Performance'!C:C, MATCH($A1244,'Campaign Performance'!$A:$A, 0))</f>
        <v>0</v>
      </c>
      <c r="X1244" s="2">
        <f t="array" ref="X1244">INDEX('Campaign Performance'!D:D, MATCH($A1244,'Campaign Performance'!$A:$A, 0))</f>
        <v>0</v>
      </c>
      <c r="Y1244" s="2">
        <f t="array" ref="Y1244">INDEX('Campaign Performance'!E:E, MATCH($A1244,'Campaign Performance'!$A:$A, 0))</f>
        <v>0</v>
      </c>
      <c r="Z1244" s="2">
        <f t="array" ref="Z1244">INDEX('Campaign Performance'!F:F, MATCH($A1244,'Campaign Performance'!$A:$A, 0))</f>
        <v>0</v>
      </c>
      <c r="AA1244" s="2">
        <f t="array" ref="AA1244">INDEX('Campaign Performance'!G:G, MATCH($A1244,'Campaign Performance'!$A:$A, 0))</f>
        <v>0</v>
      </c>
      <c r="AB1244" s="2">
        <f t="array" ref="AB1244">INDEX('Campaign Performance'!H:H, MATCH($A1244,'Campaign Performance'!$A:$A, 0))</f>
        <v>0</v>
      </c>
      <c r="AC1244" s="5">
        <f t="shared" si="2"/>
        <v>63</v>
      </c>
      <c r="AD1244" s="5">
        <f t="shared" si="3"/>
        <v>11</v>
      </c>
      <c r="AE1244" s="5">
        <f t="shared" si="4"/>
        <v>2097.814992</v>
      </c>
      <c r="AF1244" s="5">
        <f t="shared" si="5"/>
        <v>1</v>
      </c>
      <c r="AG1244" s="5" t="str">
        <f t="shared" si="6"/>
        <v>No kids</v>
      </c>
      <c r="AH1244" s="5" t="str">
        <f t="shared" si="20"/>
        <v>High income</v>
      </c>
      <c r="AI1244" s="5" t="str">
        <f t="shared" si="7"/>
        <v>No</v>
      </c>
      <c r="AJ1244" s="5" t="str">
        <f t="shared" si="8"/>
        <v>Low Acceptance</v>
      </c>
      <c r="AK1244" s="5">
        <f t="shared" si="9"/>
        <v>3</v>
      </c>
      <c r="AL1244" s="5">
        <f t="shared" si="10"/>
        <v>0.1063231017</v>
      </c>
      <c r="AM1244" s="5">
        <f t="shared" si="11"/>
        <v>0.3131313131</v>
      </c>
      <c r="AN1244" s="5">
        <f t="shared" si="12"/>
        <v>0.1851851852</v>
      </c>
      <c r="AO1244" s="5">
        <f t="shared" si="13"/>
        <v>0.3571428571</v>
      </c>
      <c r="AP1244" s="5">
        <f t="shared" si="14"/>
        <v>0.25</v>
      </c>
      <c r="AQ1244" s="5">
        <f t="shared" si="15"/>
        <v>1</v>
      </c>
      <c r="AR1244" s="5">
        <f t="shared" si="16"/>
        <v>0.3090122328</v>
      </c>
      <c r="AS1244" s="5">
        <f t="shared" si="17"/>
        <v>886</v>
      </c>
      <c r="AT1244" s="5">
        <f t="shared" si="18"/>
        <v>0.6047342564</v>
      </c>
      <c r="AU1244" s="5" t="str">
        <f t="shared" si="19"/>
        <v>Mid</v>
      </c>
      <c r="AV1244" s="5"/>
      <c r="AW1244" s="5"/>
      <c r="AX1244" s="5"/>
      <c r="AY1244" s="5"/>
      <c r="AZ1244" s="5"/>
    </row>
    <row r="1245" ht="14.25" customHeight="1">
      <c r="A1245" s="5">
        <v>7718.0</v>
      </c>
      <c r="B1245" s="5">
        <v>1960.0</v>
      </c>
      <c r="C1245" s="5" t="s">
        <v>56</v>
      </c>
      <c r="D1245" s="5" t="s">
        <v>50</v>
      </c>
      <c r="E1245" s="5">
        <v>66000.0</v>
      </c>
      <c r="F1245" s="2">
        <f t="shared" si="1"/>
        <v>66000</v>
      </c>
      <c r="G1245" s="5">
        <v>0.0</v>
      </c>
      <c r="H1245" s="5">
        <v>0.0</v>
      </c>
      <c r="I1245" s="5" t="s">
        <v>609</v>
      </c>
      <c r="J1245" s="2">
        <f t="array" ref="J1245">INDEX('Purchase Behaviour'!B:B,MATCH(A1245,'Purchase Behaviour'!A:A, 0))</f>
        <v>320.5337838</v>
      </c>
      <c r="K1245" s="2">
        <f t="array" ref="K1245">INDEX('Purchase Behaviour'!C:C, MATCH(A1245,'Purchase Behaviour'!A:A, 0))</f>
        <v>279.3132617</v>
      </c>
      <c r="L1245" s="2">
        <f t="array" ref="L1245">INDEX('Purchase Behaviour'!D:D, MATCH($A1245,'Purchase Behaviour'!$A:$A, 0))</f>
        <v>526.1397419</v>
      </c>
      <c r="M1245" s="2">
        <f t="array" ref="M1245">INDEX('Purchase Behaviour'!E:E, MATCH($A1245,'Purchase Behaviour'!$A:$A, 0))</f>
        <v>269.2098471</v>
      </c>
      <c r="N1245" s="2">
        <f t="array" ref="N1245">INDEX('Purchase Behaviour'!F:F, MATCH($A1245,'Purchase Behaviour'!$A:$A, 0))</f>
        <v>334.7544409</v>
      </c>
      <c r="O1245" s="2">
        <f t="array" ref="O1245">INDEX('Purchase Behaviour'!G:G, MATCH($A1245,'Purchase Behaviour'!$A:$A, 0))</f>
        <v>296.1699656</v>
      </c>
      <c r="P1245" s="2">
        <f t="array" ref="P1245">INDEX('Purchase Behaviour'!H:H, MATCH($A1245,'Purchase Behaviour'!$A:$A, 0))</f>
        <v>1</v>
      </c>
      <c r="Q1245" s="2">
        <f t="array" ref="Q1245">INDEX('Purchase Behaviour'!I:I, MATCH($A1245,'Purchase Behaviour'!$A:$A, 0))</f>
        <v>1</v>
      </c>
      <c r="R1245" s="2">
        <f t="array" ref="R1245">INDEX('Purchase Behaviour'!J:J, MATCH($A1245,'Purchase Behaviour'!$A:$A, 0))</f>
        <v>3</v>
      </c>
      <c r="S1245" s="2">
        <f t="array" ref="S1245">INDEX('Purchase Behaviour'!K:K, MATCH($A1245,'Purchase Behaviour'!$A:$A, 0))</f>
        <v>5</v>
      </c>
      <c r="T1245" s="2">
        <f t="array" ref="T1245">INDEX('Purchase Behaviour'!L:L, MATCH($A1245,'Purchase Behaviour'!$A:$A, 0))</f>
        <v>1</v>
      </c>
      <c r="U1245" s="2">
        <f t="array" ref="U1245">INDEX('Purchase Behaviour'!M:M, MATCH($A1245,'Purchase Behaviour'!$A:$A, 0))</f>
        <v>36</v>
      </c>
      <c r="V1245" s="2">
        <f t="array" ref="V1245">INDEX('Campaign Performance'!B:B, MATCH(A1245,'Campaign Performance'!A:A, 0))</f>
        <v>0</v>
      </c>
      <c r="W1245" s="2">
        <f t="array" ref="W1245">INDEX('Campaign Performance'!C:C, MATCH($A1245,'Campaign Performance'!$A:$A, 0))</f>
        <v>0</v>
      </c>
      <c r="X1245" s="2">
        <f t="array" ref="X1245">INDEX('Campaign Performance'!D:D, MATCH($A1245,'Campaign Performance'!$A:$A, 0))</f>
        <v>0</v>
      </c>
      <c r="Y1245" s="2">
        <f t="array" ref="Y1245">INDEX('Campaign Performance'!E:E, MATCH($A1245,'Campaign Performance'!$A:$A, 0))</f>
        <v>0</v>
      </c>
      <c r="Z1245" s="2">
        <f t="array" ref="Z1245">INDEX('Campaign Performance'!F:F, MATCH($A1245,'Campaign Performance'!$A:$A, 0))</f>
        <v>0</v>
      </c>
      <c r="AA1245" s="2">
        <f t="array" ref="AA1245">INDEX('Campaign Performance'!G:G, MATCH($A1245,'Campaign Performance'!$A:$A, 0))</f>
        <v>0</v>
      </c>
      <c r="AB1245" s="2">
        <f t="array" ref="AB1245">INDEX('Campaign Performance'!H:H, MATCH($A1245,'Campaign Performance'!$A:$A, 0))</f>
        <v>0</v>
      </c>
      <c r="AC1245" s="5">
        <f t="shared" si="2"/>
        <v>65</v>
      </c>
      <c r="AD1245" s="5">
        <f t="shared" si="3"/>
        <v>11</v>
      </c>
      <c r="AE1245" s="5">
        <f t="shared" si="4"/>
        <v>2026.121041</v>
      </c>
      <c r="AF1245" s="5">
        <f t="shared" si="5"/>
        <v>0</v>
      </c>
      <c r="AG1245" s="5" t="str">
        <f t="shared" si="6"/>
        <v>No kids</v>
      </c>
      <c r="AH1245" s="5" t="str">
        <f t="shared" si="20"/>
        <v>High income</v>
      </c>
      <c r="AI1245" s="5" t="str">
        <f t="shared" si="7"/>
        <v>No</v>
      </c>
      <c r="AJ1245" s="5" t="str">
        <f t="shared" si="8"/>
        <v>No Acceptance</v>
      </c>
      <c r="AK1245" s="5">
        <f t="shared" si="9"/>
        <v>3</v>
      </c>
      <c r="AL1245" s="5">
        <f t="shared" si="10"/>
        <v>0.1026894527</v>
      </c>
      <c r="AM1245" s="5">
        <f t="shared" si="11"/>
        <v>0.6363636364</v>
      </c>
      <c r="AN1245" s="5">
        <f t="shared" si="12"/>
        <v>0.03703703704</v>
      </c>
      <c r="AO1245" s="5">
        <f t="shared" si="13"/>
        <v>0.1071428571</v>
      </c>
      <c r="AP1245" s="5">
        <f t="shared" si="14"/>
        <v>0</v>
      </c>
      <c r="AQ1245" s="5">
        <f t="shared" si="15"/>
        <v>1</v>
      </c>
      <c r="AR1245" s="5">
        <f t="shared" si="16"/>
        <v>0.3328512954</v>
      </c>
      <c r="AS1245" s="5">
        <f t="shared" si="17"/>
        <v>703</v>
      </c>
      <c r="AT1245" s="5">
        <f t="shared" si="18"/>
        <v>0.6864671728</v>
      </c>
      <c r="AU1245" s="5" t="str">
        <f t="shared" si="19"/>
        <v>Mid</v>
      </c>
      <c r="AV1245" s="5"/>
      <c r="AW1245" s="5"/>
      <c r="AX1245" s="5"/>
      <c r="AY1245" s="5"/>
      <c r="AZ1245" s="5"/>
    </row>
    <row r="1246" ht="14.25" customHeight="1">
      <c r="A1246" s="5">
        <v>1291.0</v>
      </c>
      <c r="B1246" s="5">
        <v>1978.0</v>
      </c>
      <c r="C1246" s="5" t="s">
        <v>53</v>
      </c>
      <c r="D1246" s="5" t="s">
        <v>50</v>
      </c>
      <c r="E1246" s="5">
        <v>27683.0</v>
      </c>
      <c r="F1246" s="2">
        <f t="shared" si="1"/>
        <v>27683</v>
      </c>
      <c r="G1246" s="5">
        <v>0.0</v>
      </c>
      <c r="H1246" s="5">
        <v>2.0</v>
      </c>
      <c r="I1246" s="5" t="s">
        <v>389</v>
      </c>
      <c r="J1246" s="2">
        <f t="array" ref="J1246">INDEX('Purchase Behaviour'!B:B,MATCH(A1246,'Purchase Behaviour'!A:A, 0))</f>
        <v>215.6735414</v>
      </c>
      <c r="K1246" s="2">
        <f t="array" ref="K1246">INDEX('Purchase Behaviour'!C:C, MATCH(A1246,'Purchase Behaviour'!A:A, 0))</f>
        <v>48.1241237</v>
      </c>
      <c r="L1246" s="2">
        <f t="array" ref="L1246">INDEX('Purchase Behaviour'!D:D, MATCH($A1246,'Purchase Behaviour'!$A:$A, 0))</f>
        <v>119.3251479</v>
      </c>
      <c r="M1246" s="2">
        <f t="array" ref="M1246">INDEX('Purchase Behaviour'!E:E, MATCH($A1246,'Purchase Behaviour'!$A:$A, 0))</f>
        <v>158.4983814</v>
      </c>
      <c r="N1246" s="2">
        <f t="array" ref="N1246">INDEX('Purchase Behaviour'!F:F, MATCH($A1246,'Purchase Behaviour'!$A:$A, 0))</f>
        <v>123.0349917</v>
      </c>
      <c r="O1246" s="2">
        <f t="array" ref="O1246">INDEX('Purchase Behaviour'!G:G, MATCH($A1246,'Purchase Behaviour'!$A:$A, 0))</f>
        <v>77.17387434</v>
      </c>
      <c r="P1246" s="2">
        <f t="array" ref="P1246">INDEX('Purchase Behaviour'!H:H, MATCH($A1246,'Purchase Behaviour'!$A:$A, 0))</f>
        <v>4</v>
      </c>
      <c r="Q1246" s="2">
        <f t="array" ref="Q1246">INDEX('Purchase Behaviour'!I:I, MATCH($A1246,'Purchase Behaviour'!$A:$A, 0))</f>
        <v>6</v>
      </c>
      <c r="R1246" s="2">
        <f t="array" ref="R1246">INDEX('Purchase Behaviour'!J:J, MATCH($A1246,'Purchase Behaviour'!$A:$A, 0))</f>
        <v>2</v>
      </c>
      <c r="S1246" s="2">
        <f t="array" ref="S1246">INDEX('Purchase Behaviour'!K:K, MATCH($A1246,'Purchase Behaviour'!$A:$A, 0))</f>
        <v>4</v>
      </c>
      <c r="T1246" s="2">
        <f t="array" ref="T1246">INDEX('Purchase Behaviour'!L:L, MATCH($A1246,'Purchase Behaviour'!$A:$A, 0))</f>
        <v>8</v>
      </c>
      <c r="U1246" s="2">
        <f t="array" ref="U1246">INDEX('Purchase Behaviour'!M:M, MATCH($A1246,'Purchase Behaviour'!$A:$A, 0))</f>
        <v>90</v>
      </c>
      <c r="V1246" s="2">
        <f t="array" ref="V1246">INDEX('Campaign Performance'!B:B, MATCH(A1246,'Campaign Performance'!A:A, 0))</f>
        <v>0</v>
      </c>
      <c r="W1246" s="2">
        <f t="array" ref="W1246">INDEX('Campaign Performance'!C:C, MATCH($A1246,'Campaign Performance'!$A:$A, 0))</f>
        <v>0</v>
      </c>
      <c r="X1246" s="2">
        <f t="array" ref="X1246">INDEX('Campaign Performance'!D:D, MATCH($A1246,'Campaign Performance'!$A:$A, 0))</f>
        <v>0</v>
      </c>
      <c r="Y1246" s="2">
        <f t="array" ref="Y1246">INDEX('Campaign Performance'!E:E, MATCH($A1246,'Campaign Performance'!$A:$A, 0))</f>
        <v>0</v>
      </c>
      <c r="Z1246" s="2">
        <f t="array" ref="Z1246">INDEX('Campaign Performance'!F:F, MATCH($A1246,'Campaign Performance'!$A:$A, 0))</f>
        <v>0</v>
      </c>
      <c r="AA1246" s="2">
        <f t="array" ref="AA1246">INDEX('Campaign Performance'!G:G, MATCH($A1246,'Campaign Performance'!$A:$A, 0))</f>
        <v>0</v>
      </c>
      <c r="AB1246" s="2">
        <f t="array" ref="AB1246">INDEX('Campaign Performance'!H:H, MATCH($A1246,'Campaign Performance'!$A:$A, 0))</f>
        <v>0</v>
      </c>
      <c r="AC1246" s="5">
        <f t="shared" si="2"/>
        <v>47</v>
      </c>
      <c r="AD1246" s="5">
        <f t="shared" si="3"/>
        <v>13</v>
      </c>
      <c r="AE1246" s="5">
        <f t="shared" si="4"/>
        <v>741.8300604</v>
      </c>
      <c r="AF1246" s="5">
        <f t="shared" si="5"/>
        <v>0</v>
      </c>
      <c r="AG1246" s="5" t="str">
        <f t="shared" si="6"/>
        <v>Large family</v>
      </c>
      <c r="AH1246" s="5" t="str">
        <f t="shared" si="20"/>
        <v>Low income</v>
      </c>
      <c r="AI1246" s="5" t="str">
        <f t="shared" si="7"/>
        <v>No</v>
      </c>
      <c r="AJ1246" s="5" t="str">
        <f t="shared" si="8"/>
        <v>No Acceptance</v>
      </c>
      <c r="AK1246" s="5">
        <f t="shared" si="9"/>
        <v>1</v>
      </c>
      <c r="AL1246" s="5">
        <f t="shared" si="10"/>
        <v>0.03759801185</v>
      </c>
      <c r="AM1246" s="5">
        <f t="shared" si="11"/>
        <v>0.09090909091</v>
      </c>
      <c r="AN1246" s="5">
        <f t="shared" si="12"/>
        <v>0.2222222222</v>
      </c>
      <c r="AO1246" s="5">
        <f t="shared" si="13"/>
        <v>0.07142857143</v>
      </c>
      <c r="AP1246" s="5">
        <f t="shared" si="14"/>
        <v>0</v>
      </c>
      <c r="AQ1246" s="5">
        <f t="shared" si="15"/>
        <v>0</v>
      </c>
      <c r="AR1246" s="5">
        <f t="shared" si="16"/>
        <v>0.07714842071</v>
      </c>
      <c r="AS1246" s="5">
        <f t="shared" si="17"/>
        <v>2155</v>
      </c>
      <c r="AT1246" s="5">
        <f t="shared" si="18"/>
        <v>0.03796337651</v>
      </c>
      <c r="AU1246" s="5" t="str">
        <f t="shared" si="19"/>
        <v>Low</v>
      </c>
      <c r="AV1246" s="5"/>
      <c r="AW1246" s="5"/>
      <c r="AX1246" s="5"/>
      <c r="AY1246" s="5"/>
      <c r="AZ1246" s="5"/>
    </row>
    <row r="1247" ht="14.25" customHeight="1">
      <c r="A1247" s="5">
        <v>6862.0</v>
      </c>
      <c r="B1247" s="5">
        <v>1971.0</v>
      </c>
      <c r="C1247" s="5" t="s">
        <v>46</v>
      </c>
      <c r="D1247" s="5" t="s">
        <v>58</v>
      </c>
      <c r="E1247" s="5">
        <v>1730.0</v>
      </c>
      <c r="F1247" s="2">
        <f t="shared" si="1"/>
        <v>1730</v>
      </c>
      <c r="G1247" s="5">
        <v>0.0</v>
      </c>
      <c r="H1247" s="5">
        <v>0.0</v>
      </c>
      <c r="I1247" s="5" t="s">
        <v>390</v>
      </c>
      <c r="J1247" s="2">
        <f t="array" ref="J1247">INDEX('Purchase Behaviour'!B:B,MATCH(A1247,'Purchase Behaviour'!A:A, 0))</f>
        <v>8.745742937</v>
      </c>
      <c r="K1247" s="2">
        <f t="array" ref="K1247">INDEX('Purchase Behaviour'!C:C, MATCH(A1247,'Purchase Behaviour'!A:A, 0))</f>
        <v>3.983153501</v>
      </c>
      <c r="L1247" s="2">
        <f t="array" ref="L1247">INDEX('Purchase Behaviour'!D:D, MATCH($A1247,'Purchase Behaviour'!$A:$A, 0))</f>
        <v>10.05336144</v>
      </c>
      <c r="M1247" s="2">
        <f t="array" ref="M1247">INDEX('Purchase Behaviour'!E:E, MATCH($A1247,'Purchase Behaviour'!$A:$A, 0))</f>
        <v>7.183237439</v>
      </c>
      <c r="N1247" s="2">
        <f t="array" ref="N1247">INDEX('Purchase Behaviour'!F:F, MATCH($A1247,'Purchase Behaviour'!$A:$A, 0))</f>
        <v>6.737661252</v>
      </c>
      <c r="O1247" s="2">
        <f t="array" ref="O1247">INDEX('Purchase Behaviour'!G:G, MATCH($A1247,'Purchase Behaviour'!$A:$A, 0))</f>
        <v>11.04915566</v>
      </c>
      <c r="P1247" s="2">
        <f t="array" ref="P1247">INDEX('Purchase Behaviour'!H:H, MATCH($A1247,'Purchase Behaviour'!$A:$A, 0))</f>
        <v>15</v>
      </c>
      <c r="Q1247" s="2">
        <f t="array" ref="Q1247">INDEX('Purchase Behaviour'!I:I, MATCH($A1247,'Purchase Behaviour'!$A:$A, 0))</f>
        <v>0</v>
      </c>
      <c r="R1247" s="2">
        <f t="array" ref="R1247">INDEX('Purchase Behaviour'!J:J, MATCH($A1247,'Purchase Behaviour'!$A:$A, 0))</f>
        <v>0</v>
      </c>
      <c r="S1247" s="2">
        <f t="array" ref="S1247">INDEX('Purchase Behaviour'!K:K, MATCH($A1247,'Purchase Behaviour'!$A:$A, 0))</f>
        <v>0</v>
      </c>
      <c r="T1247" s="2">
        <f t="array" ref="T1247">INDEX('Purchase Behaviour'!L:L, MATCH($A1247,'Purchase Behaviour'!$A:$A, 0))</f>
        <v>20</v>
      </c>
      <c r="U1247" s="2">
        <f t="array" ref="U1247">INDEX('Purchase Behaviour'!M:M, MATCH($A1247,'Purchase Behaviour'!$A:$A, 0))</f>
        <v>65</v>
      </c>
      <c r="V1247" s="2">
        <f t="array" ref="V1247">INDEX('Campaign Performance'!B:B, MATCH(A1247,'Campaign Performance'!A:A, 0))</f>
        <v>0</v>
      </c>
      <c r="W1247" s="2">
        <f t="array" ref="W1247">INDEX('Campaign Performance'!C:C, MATCH($A1247,'Campaign Performance'!$A:$A, 0))</f>
        <v>0</v>
      </c>
      <c r="X1247" s="2">
        <f t="array" ref="X1247">INDEX('Campaign Performance'!D:D, MATCH($A1247,'Campaign Performance'!$A:$A, 0))</f>
        <v>0</v>
      </c>
      <c r="Y1247" s="2">
        <f t="array" ref="Y1247">INDEX('Campaign Performance'!E:E, MATCH($A1247,'Campaign Performance'!$A:$A, 0))</f>
        <v>0</v>
      </c>
      <c r="Z1247" s="2">
        <f t="array" ref="Z1247">INDEX('Campaign Performance'!F:F, MATCH($A1247,'Campaign Performance'!$A:$A, 0))</f>
        <v>0</v>
      </c>
      <c r="AA1247" s="2">
        <f t="array" ref="AA1247">INDEX('Campaign Performance'!G:G, MATCH($A1247,'Campaign Performance'!$A:$A, 0))</f>
        <v>0</v>
      </c>
      <c r="AB1247" s="2">
        <f t="array" ref="AB1247">INDEX('Campaign Performance'!H:H, MATCH($A1247,'Campaign Performance'!$A:$A, 0))</f>
        <v>0</v>
      </c>
      <c r="AC1247" s="5">
        <f t="shared" si="2"/>
        <v>54</v>
      </c>
      <c r="AD1247" s="5">
        <f t="shared" si="3"/>
        <v>11</v>
      </c>
      <c r="AE1247" s="5">
        <f t="shared" si="4"/>
        <v>47.75231223</v>
      </c>
      <c r="AF1247" s="5">
        <f t="shared" si="5"/>
        <v>0</v>
      </c>
      <c r="AG1247" s="5" t="str">
        <f t="shared" si="6"/>
        <v>No kids</v>
      </c>
      <c r="AH1247" s="5" t="str">
        <f t="shared" si="20"/>
        <v>Low income</v>
      </c>
      <c r="AI1247" s="5" t="str">
        <f t="shared" si="7"/>
        <v>No</v>
      </c>
      <c r="AJ1247" s="5" t="str">
        <f t="shared" si="8"/>
        <v>No Acceptance</v>
      </c>
      <c r="AK1247" s="5">
        <f t="shared" si="9"/>
        <v>1</v>
      </c>
      <c r="AL1247" s="5">
        <f t="shared" si="10"/>
        <v>0.002420220071</v>
      </c>
      <c r="AM1247" s="5">
        <f t="shared" si="11"/>
        <v>0.3434343434</v>
      </c>
      <c r="AN1247" s="5">
        <f t="shared" si="12"/>
        <v>0</v>
      </c>
      <c r="AO1247" s="5">
        <f t="shared" si="13"/>
        <v>0</v>
      </c>
      <c r="AP1247" s="5">
        <f t="shared" si="14"/>
        <v>0</v>
      </c>
      <c r="AQ1247" s="5">
        <f t="shared" si="15"/>
        <v>0</v>
      </c>
      <c r="AR1247" s="5">
        <f t="shared" si="16"/>
        <v>0.103635358</v>
      </c>
      <c r="AS1247" s="5">
        <f t="shared" si="17"/>
        <v>2074</v>
      </c>
      <c r="AT1247" s="5">
        <f t="shared" si="18"/>
        <v>0.07414024118</v>
      </c>
      <c r="AU1247" s="5" t="str">
        <f t="shared" si="19"/>
        <v>Low</v>
      </c>
      <c r="AV1247" s="5"/>
      <c r="AW1247" s="5"/>
      <c r="AX1247" s="5"/>
      <c r="AY1247" s="5"/>
      <c r="AZ1247" s="5"/>
    </row>
    <row r="1248" ht="14.25" customHeight="1">
      <c r="A1248" s="5">
        <v>4136.0</v>
      </c>
      <c r="B1248" s="5">
        <v>1992.0</v>
      </c>
      <c r="C1248" s="5" t="s">
        <v>64</v>
      </c>
      <c r="D1248" s="5" t="s">
        <v>47</v>
      </c>
      <c r="E1248" s="5">
        <v>7500.0</v>
      </c>
      <c r="F1248" s="2">
        <f t="shared" si="1"/>
        <v>7500</v>
      </c>
      <c r="G1248" s="5">
        <v>1.0</v>
      </c>
      <c r="H1248" s="5">
        <v>0.0</v>
      </c>
      <c r="I1248" s="5" t="s">
        <v>399</v>
      </c>
      <c r="J1248" s="2">
        <f t="array" ref="J1248">INDEX('Purchase Behaviour'!B:B,MATCH(A1248,'Purchase Behaviour'!A:A, 0))</f>
        <v>24.36617136</v>
      </c>
      <c r="K1248" s="2">
        <f t="array" ref="K1248">INDEX('Purchase Behaviour'!C:C, MATCH(A1248,'Purchase Behaviour'!A:A, 0))</f>
        <v>18.17358888</v>
      </c>
      <c r="L1248" s="2">
        <f t="array" ref="L1248">INDEX('Purchase Behaviour'!D:D, MATCH($A1248,'Purchase Behaviour'!$A:$A, 0))</f>
        <v>25.43120283</v>
      </c>
      <c r="M1248" s="2">
        <f t="array" ref="M1248">INDEX('Purchase Behaviour'!E:E, MATCH($A1248,'Purchase Behaviour'!$A:$A, 0))</f>
        <v>59.39451959</v>
      </c>
      <c r="N1248" s="2">
        <f t="array" ref="N1248">INDEX('Purchase Behaviour'!F:F, MATCH($A1248,'Purchase Behaviour'!$A:$A, 0))</f>
        <v>24.36084995</v>
      </c>
      <c r="O1248" s="2">
        <f t="array" ref="O1248">INDEX('Purchase Behaviour'!G:G, MATCH($A1248,'Purchase Behaviour'!$A:$A, 0))</f>
        <v>40.08467369</v>
      </c>
      <c r="P1248" s="2">
        <f t="array" ref="P1248">INDEX('Purchase Behaviour'!H:H, MATCH($A1248,'Purchase Behaviour'!$A:$A, 0))</f>
        <v>4</v>
      </c>
      <c r="Q1248" s="2">
        <f t="array" ref="Q1248">INDEX('Purchase Behaviour'!I:I, MATCH($A1248,'Purchase Behaviour'!$A:$A, 0))</f>
        <v>3</v>
      </c>
      <c r="R1248" s="2">
        <f t="array" ref="R1248">INDEX('Purchase Behaviour'!J:J, MATCH($A1248,'Purchase Behaviour'!$A:$A, 0))</f>
        <v>2</v>
      </c>
      <c r="S1248" s="2">
        <f t="array" ref="S1248">INDEX('Purchase Behaviour'!K:K, MATCH($A1248,'Purchase Behaviour'!$A:$A, 0))</f>
        <v>2</v>
      </c>
      <c r="T1248" s="2">
        <f t="array" ref="T1248">INDEX('Purchase Behaviour'!L:L, MATCH($A1248,'Purchase Behaviour'!$A:$A, 0))</f>
        <v>9</v>
      </c>
      <c r="U1248" s="2">
        <f t="array" ref="U1248">INDEX('Purchase Behaviour'!M:M, MATCH($A1248,'Purchase Behaviour'!$A:$A, 0))</f>
        <v>63</v>
      </c>
      <c r="V1248" s="2">
        <f t="array" ref="V1248">INDEX('Campaign Performance'!B:B, MATCH(A1248,'Campaign Performance'!A:A, 0))</f>
        <v>0</v>
      </c>
      <c r="W1248" s="2">
        <f t="array" ref="W1248">INDEX('Campaign Performance'!C:C, MATCH($A1248,'Campaign Performance'!$A:$A, 0))</f>
        <v>0</v>
      </c>
      <c r="X1248" s="2">
        <f t="array" ref="X1248">INDEX('Campaign Performance'!D:D, MATCH($A1248,'Campaign Performance'!$A:$A, 0))</f>
        <v>0</v>
      </c>
      <c r="Y1248" s="2">
        <f t="array" ref="Y1248">INDEX('Campaign Performance'!E:E, MATCH($A1248,'Campaign Performance'!$A:$A, 0))</f>
        <v>0</v>
      </c>
      <c r="Z1248" s="2">
        <f t="array" ref="Z1248">INDEX('Campaign Performance'!F:F, MATCH($A1248,'Campaign Performance'!$A:$A, 0))</f>
        <v>0</v>
      </c>
      <c r="AA1248" s="2">
        <f t="array" ref="AA1248">INDEX('Campaign Performance'!G:G, MATCH($A1248,'Campaign Performance'!$A:$A, 0))</f>
        <v>0</v>
      </c>
      <c r="AB1248" s="2">
        <f t="array" ref="AB1248">INDEX('Campaign Performance'!H:H, MATCH($A1248,'Campaign Performance'!$A:$A, 0))</f>
        <v>0</v>
      </c>
      <c r="AC1248" s="5">
        <f t="shared" si="2"/>
        <v>33</v>
      </c>
      <c r="AD1248" s="5">
        <f t="shared" si="3"/>
        <v>12</v>
      </c>
      <c r="AE1248" s="5">
        <f t="shared" si="4"/>
        <v>191.8110063</v>
      </c>
      <c r="AF1248" s="5">
        <f t="shared" si="5"/>
        <v>0</v>
      </c>
      <c r="AG1248" s="5" t="str">
        <f t="shared" si="6"/>
        <v>Small family</v>
      </c>
      <c r="AH1248" s="5" t="str">
        <f t="shared" si="20"/>
        <v>Low income</v>
      </c>
      <c r="AI1248" s="5" t="str">
        <f t="shared" si="7"/>
        <v>No</v>
      </c>
      <c r="AJ1248" s="5" t="str">
        <f t="shared" si="8"/>
        <v>No Acceptance</v>
      </c>
      <c r="AK1248" s="5">
        <f t="shared" si="9"/>
        <v>1</v>
      </c>
      <c r="AL1248" s="5">
        <f t="shared" si="10"/>
        <v>0.009721515578</v>
      </c>
      <c r="AM1248" s="5">
        <f t="shared" si="11"/>
        <v>0.3636363636</v>
      </c>
      <c r="AN1248" s="5">
        <f t="shared" si="12"/>
        <v>0.1111111111</v>
      </c>
      <c r="AO1248" s="5">
        <f t="shared" si="13"/>
        <v>0.07142857143</v>
      </c>
      <c r="AP1248" s="5">
        <f t="shared" si="14"/>
        <v>0</v>
      </c>
      <c r="AQ1248" s="5">
        <f t="shared" si="15"/>
        <v>0</v>
      </c>
      <c r="AR1248" s="5">
        <f t="shared" si="16"/>
        <v>0.1353308118</v>
      </c>
      <c r="AS1248" s="5">
        <f t="shared" si="17"/>
        <v>1970</v>
      </c>
      <c r="AT1248" s="5">
        <f t="shared" si="18"/>
        <v>0.1205895489</v>
      </c>
      <c r="AU1248" s="5" t="str">
        <f t="shared" si="19"/>
        <v>Low</v>
      </c>
      <c r="AV1248" s="5"/>
      <c r="AW1248" s="5"/>
      <c r="AX1248" s="5"/>
      <c r="AY1248" s="5"/>
      <c r="AZ1248" s="5"/>
    </row>
    <row r="1249" ht="14.25" customHeight="1">
      <c r="A1249" s="5">
        <v>803.0</v>
      </c>
      <c r="B1249" s="5">
        <v>1968.0</v>
      </c>
      <c r="C1249" s="5" t="s">
        <v>46</v>
      </c>
      <c r="D1249" s="5" t="s">
        <v>50</v>
      </c>
      <c r="E1249" s="5">
        <v>40521.0</v>
      </c>
      <c r="F1249" s="2">
        <f t="shared" si="1"/>
        <v>40521</v>
      </c>
      <c r="G1249" s="5">
        <v>0.0</v>
      </c>
      <c r="H1249" s="5">
        <v>0.0</v>
      </c>
      <c r="I1249" s="5" t="s">
        <v>122</v>
      </c>
      <c r="J1249" s="2">
        <f t="array" ref="J1249">INDEX('Purchase Behaviour'!B:B,MATCH(A1249,'Purchase Behaviour'!A:A, 0))</f>
        <v>246.2164256</v>
      </c>
      <c r="K1249" s="2">
        <f t="array" ref="K1249">INDEX('Purchase Behaviour'!C:C, MATCH(A1249,'Purchase Behaviour'!A:A, 0))</f>
        <v>135.5838106</v>
      </c>
      <c r="L1249" s="2">
        <f t="array" ref="L1249">INDEX('Purchase Behaviour'!D:D, MATCH($A1249,'Purchase Behaviour'!$A:$A, 0))</f>
        <v>135.6641859</v>
      </c>
      <c r="M1249" s="2">
        <f t="array" ref="M1249">INDEX('Purchase Behaviour'!E:E, MATCH($A1249,'Purchase Behaviour'!$A:$A, 0))</f>
        <v>205.0685226</v>
      </c>
      <c r="N1249" s="2">
        <f t="array" ref="N1249">INDEX('Purchase Behaviour'!F:F, MATCH($A1249,'Purchase Behaviour'!$A:$A, 0))</f>
        <v>207.8706964</v>
      </c>
      <c r="O1249" s="2">
        <f t="array" ref="O1249">INDEX('Purchase Behaviour'!G:G, MATCH($A1249,'Purchase Behaviour'!$A:$A, 0))</f>
        <v>277.5034663</v>
      </c>
      <c r="P1249" s="2">
        <f t="array" ref="P1249">INDEX('Purchase Behaviour'!H:H, MATCH($A1249,'Purchase Behaviour'!$A:$A, 0))</f>
        <v>1</v>
      </c>
      <c r="Q1249" s="2">
        <f t="array" ref="Q1249">INDEX('Purchase Behaviour'!I:I, MATCH($A1249,'Purchase Behaviour'!$A:$A, 0))</f>
        <v>0</v>
      </c>
      <c r="R1249" s="2">
        <f t="array" ref="R1249">INDEX('Purchase Behaviour'!J:J, MATCH($A1249,'Purchase Behaviour'!$A:$A, 0))</f>
        <v>1</v>
      </c>
      <c r="S1249" s="2">
        <f t="array" ref="S1249">INDEX('Purchase Behaviour'!K:K, MATCH($A1249,'Purchase Behaviour'!$A:$A, 0))</f>
        <v>2</v>
      </c>
      <c r="T1249" s="2">
        <f t="array" ref="T1249">INDEX('Purchase Behaviour'!L:L, MATCH($A1249,'Purchase Behaviour'!$A:$A, 0))</f>
        <v>5</v>
      </c>
      <c r="U1249" s="2">
        <f t="array" ref="U1249">INDEX('Purchase Behaviour'!M:M, MATCH($A1249,'Purchase Behaviour'!$A:$A, 0))</f>
        <v>82</v>
      </c>
      <c r="V1249" s="2">
        <f t="array" ref="V1249">INDEX('Campaign Performance'!B:B, MATCH(A1249,'Campaign Performance'!A:A, 0))</f>
        <v>0</v>
      </c>
      <c r="W1249" s="2">
        <f t="array" ref="W1249">INDEX('Campaign Performance'!C:C, MATCH($A1249,'Campaign Performance'!$A:$A, 0))</f>
        <v>0</v>
      </c>
      <c r="X1249" s="2">
        <f t="array" ref="X1249">INDEX('Campaign Performance'!D:D, MATCH($A1249,'Campaign Performance'!$A:$A, 0))</f>
        <v>0</v>
      </c>
      <c r="Y1249" s="2">
        <f t="array" ref="Y1249">INDEX('Campaign Performance'!E:E, MATCH($A1249,'Campaign Performance'!$A:$A, 0))</f>
        <v>0</v>
      </c>
      <c r="Z1249" s="2">
        <f t="array" ref="Z1249">INDEX('Campaign Performance'!F:F, MATCH($A1249,'Campaign Performance'!$A:$A, 0))</f>
        <v>0</v>
      </c>
      <c r="AA1249" s="2">
        <f t="array" ref="AA1249">INDEX('Campaign Performance'!G:G, MATCH($A1249,'Campaign Performance'!$A:$A, 0))</f>
        <v>0</v>
      </c>
      <c r="AB1249" s="2">
        <f t="array" ref="AB1249">INDEX('Campaign Performance'!H:H, MATCH($A1249,'Campaign Performance'!$A:$A, 0))</f>
        <v>0</v>
      </c>
      <c r="AC1249" s="5">
        <f t="shared" si="2"/>
        <v>57</v>
      </c>
      <c r="AD1249" s="5">
        <f t="shared" si="3"/>
        <v>12</v>
      </c>
      <c r="AE1249" s="5">
        <f t="shared" si="4"/>
        <v>1207.907107</v>
      </c>
      <c r="AF1249" s="5">
        <f t="shared" si="5"/>
        <v>0</v>
      </c>
      <c r="AG1249" s="5" t="str">
        <f t="shared" si="6"/>
        <v>No kids</v>
      </c>
      <c r="AH1249" s="5" t="str">
        <f t="shared" si="20"/>
        <v>Mid income</v>
      </c>
      <c r="AI1249" s="5" t="str">
        <f t="shared" si="7"/>
        <v>No</v>
      </c>
      <c r="AJ1249" s="5" t="str">
        <f t="shared" si="8"/>
        <v>No Acceptance</v>
      </c>
      <c r="AK1249" s="5">
        <f t="shared" si="9"/>
        <v>2</v>
      </c>
      <c r="AL1249" s="5">
        <f t="shared" si="10"/>
        <v>0.06122009361</v>
      </c>
      <c r="AM1249" s="5">
        <f t="shared" si="11"/>
        <v>0.1717171717</v>
      </c>
      <c r="AN1249" s="5">
        <f t="shared" si="12"/>
        <v>0</v>
      </c>
      <c r="AO1249" s="5">
        <f t="shared" si="13"/>
        <v>0.03571428571</v>
      </c>
      <c r="AP1249" s="5">
        <f t="shared" si="14"/>
        <v>0</v>
      </c>
      <c r="AQ1249" s="5">
        <f t="shared" si="15"/>
        <v>0.5</v>
      </c>
      <c r="AR1249" s="5">
        <f t="shared" si="16"/>
        <v>0.1203916035</v>
      </c>
      <c r="AS1249" s="5">
        <f t="shared" si="17"/>
        <v>2028</v>
      </c>
      <c r="AT1249" s="5">
        <f t="shared" si="18"/>
        <v>0.09468512729</v>
      </c>
      <c r="AU1249" s="5" t="str">
        <f t="shared" si="19"/>
        <v>Low</v>
      </c>
      <c r="AV1249" s="5"/>
      <c r="AW1249" s="5"/>
      <c r="AX1249" s="5"/>
      <c r="AY1249" s="5"/>
      <c r="AZ1249" s="5"/>
    </row>
    <row r="1250" ht="14.25" customHeight="1">
      <c r="A1250" s="5">
        <v>4298.0</v>
      </c>
      <c r="B1250" s="5">
        <v>1973.0</v>
      </c>
      <c r="C1250" s="5" t="s">
        <v>53</v>
      </c>
      <c r="D1250" s="5" t="s">
        <v>50</v>
      </c>
      <c r="E1250" s="5">
        <v>20427.0</v>
      </c>
      <c r="F1250" s="2">
        <f t="shared" si="1"/>
        <v>20427</v>
      </c>
      <c r="G1250" s="5">
        <v>0.0</v>
      </c>
      <c r="H1250" s="5">
        <v>0.0</v>
      </c>
      <c r="I1250" s="5" t="s">
        <v>592</v>
      </c>
      <c r="J1250" s="2">
        <f t="array" ref="J1250">INDEX('Purchase Behaviour'!B:B,MATCH(A1250,'Purchase Behaviour'!A:A, 0))</f>
        <v>73.68239813</v>
      </c>
      <c r="K1250" s="2">
        <f t="array" ref="K1250">INDEX('Purchase Behaviour'!C:C, MATCH(A1250,'Purchase Behaviour'!A:A, 0))</f>
        <v>85.94246174</v>
      </c>
      <c r="L1250" s="2">
        <f t="array" ref="L1250">INDEX('Purchase Behaviour'!D:D, MATCH($A1250,'Purchase Behaviour'!$A:$A, 0))</f>
        <v>186.519741</v>
      </c>
      <c r="M1250" s="2">
        <f t="array" ref="M1250">INDEX('Purchase Behaviour'!E:E, MATCH($A1250,'Purchase Behaviour'!$A:$A, 0))</f>
        <v>41.67326498</v>
      </c>
      <c r="N1250" s="2">
        <f t="array" ref="N1250">INDEX('Purchase Behaviour'!F:F, MATCH($A1250,'Purchase Behaviour'!$A:$A, 0))</f>
        <v>35.25942314</v>
      </c>
      <c r="O1250" s="2">
        <f t="array" ref="O1250">INDEX('Purchase Behaviour'!G:G, MATCH($A1250,'Purchase Behaviour'!$A:$A, 0))</f>
        <v>54.48400989</v>
      </c>
      <c r="P1250" s="2">
        <f t="array" ref="P1250">INDEX('Purchase Behaviour'!H:H, MATCH($A1250,'Purchase Behaviour'!$A:$A, 0))</f>
        <v>1</v>
      </c>
      <c r="Q1250" s="2">
        <f t="array" ref="Q1250">INDEX('Purchase Behaviour'!I:I, MATCH($A1250,'Purchase Behaviour'!$A:$A, 0))</f>
        <v>1</v>
      </c>
      <c r="R1250" s="2">
        <f t="array" ref="R1250">INDEX('Purchase Behaviour'!J:J, MATCH($A1250,'Purchase Behaviour'!$A:$A, 0))</f>
        <v>0</v>
      </c>
      <c r="S1250" s="2">
        <f t="array" ref="S1250">INDEX('Purchase Behaviour'!K:K, MATCH($A1250,'Purchase Behaviour'!$A:$A, 0))</f>
        <v>2</v>
      </c>
      <c r="T1250" s="2">
        <f t="array" ref="T1250">INDEX('Purchase Behaviour'!L:L, MATCH($A1250,'Purchase Behaviour'!$A:$A, 0))</f>
        <v>8</v>
      </c>
      <c r="U1250" s="2">
        <f t="array" ref="U1250">INDEX('Purchase Behaviour'!M:M, MATCH($A1250,'Purchase Behaviour'!$A:$A, 0))</f>
        <v>63</v>
      </c>
      <c r="V1250" s="2">
        <f t="array" ref="V1250">INDEX('Campaign Performance'!B:B, MATCH(A1250,'Campaign Performance'!A:A, 0))</f>
        <v>0</v>
      </c>
      <c r="W1250" s="2">
        <f t="array" ref="W1250">INDEX('Campaign Performance'!C:C, MATCH($A1250,'Campaign Performance'!$A:$A, 0))</f>
        <v>0</v>
      </c>
      <c r="X1250" s="2">
        <f t="array" ref="X1250">INDEX('Campaign Performance'!D:D, MATCH($A1250,'Campaign Performance'!$A:$A, 0))</f>
        <v>0</v>
      </c>
      <c r="Y1250" s="2">
        <f t="array" ref="Y1250">INDEX('Campaign Performance'!E:E, MATCH($A1250,'Campaign Performance'!$A:$A, 0))</f>
        <v>0</v>
      </c>
      <c r="Z1250" s="2">
        <f t="array" ref="Z1250">INDEX('Campaign Performance'!F:F, MATCH($A1250,'Campaign Performance'!$A:$A, 0))</f>
        <v>0</v>
      </c>
      <c r="AA1250" s="2">
        <f t="array" ref="AA1250">INDEX('Campaign Performance'!G:G, MATCH($A1250,'Campaign Performance'!$A:$A, 0))</f>
        <v>0</v>
      </c>
      <c r="AB1250" s="2">
        <f t="array" ref="AB1250">INDEX('Campaign Performance'!H:H, MATCH($A1250,'Campaign Performance'!$A:$A, 0))</f>
        <v>0</v>
      </c>
      <c r="AC1250" s="5">
        <f t="shared" si="2"/>
        <v>52</v>
      </c>
      <c r="AD1250" s="5">
        <f t="shared" si="3"/>
        <v>11</v>
      </c>
      <c r="AE1250" s="5">
        <f t="shared" si="4"/>
        <v>477.5612988</v>
      </c>
      <c r="AF1250" s="5">
        <f t="shared" si="5"/>
        <v>0</v>
      </c>
      <c r="AG1250" s="5" t="str">
        <f t="shared" si="6"/>
        <v>No kids</v>
      </c>
      <c r="AH1250" s="5" t="str">
        <f t="shared" si="20"/>
        <v>Low income</v>
      </c>
      <c r="AI1250" s="5" t="str">
        <f t="shared" si="7"/>
        <v>No</v>
      </c>
      <c r="AJ1250" s="5" t="str">
        <f t="shared" si="8"/>
        <v>No Acceptance</v>
      </c>
      <c r="AK1250" s="5">
        <f t="shared" si="9"/>
        <v>1</v>
      </c>
      <c r="AL1250" s="5">
        <f t="shared" si="10"/>
        <v>0.0242041356</v>
      </c>
      <c r="AM1250" s="5">
        <f t="shared" si="11"/>
        <v>0.3636363636</v>
      </c>
      <c r="AN1250" s="5">
        <f t="shared" si="12"/>
        <v>0.03703703704</v>
      </c>
      <c r="AO1250" s="5">
        <f t="shared" si="13"/>
        <v>0</v>
      </c>
      <c r="AP1250" s="5">
        <f t="shared" si="14"/>
        <v>0</v>
      </c>
      <c r="AQ1250" s="5">
        <f t="shared" si="15"/>
        <v>0</v>
      </c>
      <c r="AR1250" s="5">
        <f t="shared" si="16"/>
        <v>0.1206974985</v>
      </c>
      <c r="AS1250" s="5">
        <f t="shared" si="17"/>
        <v>2027</v>
      </c>
      <c r="AT1250" s="5">
        <f t="shared" si="18"/>
        <v>0.09513175525</v>
      </c>
      <c r="AU1250" s="5" t="str">
        <f t="shared" si="19"/>
        <v>Low</v>
      </c>
      <c r="AV1250" s="5"/>
      <c r="AW1250" s="5"/>
      <c r="AX1250" s="5"/>
      <c r="AY1250" s="5"/>
      <c r="AZ1250" s="5"/>
    </row>
    <row r="1251" ht="14.25" customHeight="1">
      <c r="A1251" s="5">
        <v>10833.0</v>
      </c>
      <c r="B1251" s="5">
        <v>1975.0</v>
      </c>
      <c r="C1251" s="5" t="s">
        <v>46</v>
      </c>
      <c r="D1251" s="5" t="s">
        <v>54</v>
      </c>
      <c r="E1251" s="5">
        <v>65106.0</v>
      </c>
      <c r="F1251" s="2">
        <f t="shared" si="1"/>
        <v>65106</v>
      </c>
      <c r="G1251" s="5">
        <v>0.0</v>
      </c>
      <c r="H1251" s="5">
        <v>0.0</v>
      </c>
      <c r="I1251" s="5" t="s">
        <v>139</v>
      </c>
      <c r="J1251" s="2">
        <f t="array" ref="J1251">INDEX('Purchase Behaviour'!B:B,MATCH(A1251,'Purchase Behaviour'!A:A, 0))</f>
        <v>421.3463806</v>
      </c>
      <c r="K1251" s="2">
        <f t="array" ref="K1251">INDEX('Purchase Behaviour'!C:C, MATCH(A1251,'Purchase Behaviour'!A:A, 0))</f>
        <v>267.8361317</v>
      </c>
      <c r="L1251" s="2">
        <f t="array" ref="L1251">INDEX('Purchase Behaviour'!D:D, MATCH($A1251,'Purchase Behaviour'!$A:$A, 0))</f>
        <v>267.8000647</v>
      </c>
      <c r="M1251" s="2">
        <f t="array" ref="M1251">INDEX('Purchase Behaviour'!E:E, MATCH($A1251,'Purchase Behaviour'!$A:$A, 0))</f>
        <v>215.3061977</v>
      </c>
      <c r="N1251" s="2">
        <f t="array" ref="N1251">INDEX('Purchase Behaviour'!F:F, MATCH($A1251,'Purchase Behaviour'!$A:$A, 0))</f>
        <v>403.0846183</v>
      </c>
      <c r="O1251" s="2">
        <f t="array" ref="O1251">INDEX('Purchase Behaviour'!G:G, MATCH($A1251,'Purchase Behaviour'!$A:$A, 0))</f>
        <v>175.1981851</v>
      </c>
      <c r="P1251" s="2">
        <f t="array" ref="P1251">INDEX('Purchase Behaviour'!H:H, MATCH($A1251,'Purchase Behaviour'!$A:$A, 0))</f>
        <v>3</v>
      </c>
      <c r="Q1251" s="2">
        <f t="array" ref="Q1251">INDEX('Purchase Behaviour'!I:I, MATCH($A1251,'Purchase Behaviour'!$A:$A, 0))</f>
        <v>8</v>
      </c>
      <c r="R1251" s="2">
        <f t="array" ref="R1251">INDEX('Purchase Behaviour'!J:J, MATCH($A1251,'Purchase Behaviour'!$A:$A, 0))</f>
        <v>3</v>
      </c>
      <c r="S1251" s="2">
        <f t="array" ref="S1251">INDEX('Purchase Behaviour'!K:K, MATCH($A1251,'Purchase Behaviour'!$A:$A, 0))</f>
        <v>13</v>
      </c>
      <c r="T1251" s="2">
        <f t="array" ref="T1251">INDEX('Purchase Behaviour'!L:L, MATCH($A1251,'Purchase Behaviour'!$A:$A, 0))</f>
        <v>6</v>
      </c>
      <c r="U1251" s="2">
        <f t="array" ref="U1251">INDEX('Purchase Behaviour'!M:M, MATCH($A1251,'Purchase Behaviour'!$A:$A, 0))</f>
        <v>55</v>
      </c>
      <c r="V1251" s="2">
        <f t="array" ref="V1251">INDEX('Campaign Performance'!B:B, MATCH(A1251,'Campaign Performance'!A:A, 0))</f>
        <v>0</v>
      </c>
      <c r="W1251" s="2">
        <f t="array" ref="W1251">INDEX('Campaign Performance'!C:C, MATCH($A1251,'Campaign Performance'!$A:$A, 0))</f>
        <v>1</v>
      </c>
      <c r="X1251" s="2">
        <f t="array" ref="X1251">INDEX('Campaign Performance'!D:D, MATCH($A1251,'Campaign Performance'!$A:$A, 0))</f>
        <v>0</v>
      </c>
      <c r="Y1251" s="2">
        <f t="array" ref="Y1251">INDEX('Campaign Performance'!E:E, MATCH($A1251,'Campaign Performance'!$A:$A, 0))</f>
        <v>0</v>
      </c>
      <c r="Z1251" s="2">
        <f t="array" ref="Z1251">INDEX('Campaign Performance'!F:F, MATCH($A1251,'Campaign Performance'!$A:$A, 0))</f>
        <v>0</v>
      </c>
      <c r="AA1251" s="2">
        <f t="array" ref="AA1251">INDEX('Campaign Performance'!G:G, MATCH($A1251,'Campaign Performance'!$A:$A, 0))</f>
        <v>1</v>
      </c>
      <c r="AB1251" s="2">
        <f t="array" ref="AB1251">INDEX('Campaign Performance'!H:H, MATCH($A1251,'Campaign Performance'!$A:$A, 0))</f>
        <v>0</v>
      </c>
      <c r="AC1251" s="5">
        <f t="shared" si="2"/>
        <v>50</v>
      </c>
      <c r="AD1251" s="5">
        <f t="shared" si="3"/>
        <v>11</v>
      </c>
      <c r="AE1251" s="5">
        <f t="shared" si="4"/>
        <v>1750.571578</v>
      </c>
      <c r="AF1251" s="5">
        <f t="shared" si="5"/>
        <v>1</v>
      </c>
      <c r="AG1251" s="5" t="str">
        <f t="shared" si="6"/>
        <v>No kids</v>
      </c>
      <c r="AH1251" s="5" t="str">
        <f t="shared" si="20"/>
        <v>High income</v>
      </c>
      <c r="AI1251" s="5" t="str">
        <f t="shared" si="7"/>
        <v>No</v>
      </c>
      <c r="AJ1251" s="5" t="str">
        <f t="shared" si="8"/>
        <v>Low Acceptance</v>
      </c>
      <c r="AK1251" s="5">
        <f t="shared" si="9"/>
        <v>3</v>
      </c>
      <c r="AL1251" s="5">
        <f t="shared" si="10"/>
        <v>0.08872383914</v>
      </c>
      <c r="AM1251" s="5">
        <f t="shared" si="11"/>
        <v>0.4444444444</v>
      </c>
      <c r="AN1251" s="5">
        <f t="shared" si="12"/>
        <v>0.2962962963</v>
      </c>
      <c r="AO1251" s="5">
        <f t="shared" si="13"/>
        <v>0.1071428571</v>
      </c>
      <c r="AP1251" s="5">
        <f t="shared" si="14"/>
        <v>0.25</v>
      </c>
      <c r="AQ1251" s="5">
        <f t="shared" si="15"/>
        <v>1</v>
      </c>
      <c r="AR1251" s="5">
        <f t="shared" si="16"/>
        <v>0.3356730233</v>
      </c>
      <c r="AS1251" s="5">
        <f t="shared" si="17"/>
        <v>688</v>
      </c>
      <c r="AT1251" s="5">
        <f t="shared" si="18"/>
        <v>0.6931665922</v>
      </c>
      <c r="AU1251" s="5" t="str">
        <f t="shared" si="19"/>
        <v>Mid</v>
      </c>
      <c r="AV1251" s="5"/>
      <c r="AW1251" s="5"/>
      <c r="AX1251" s="5"/>
      <c r="AY1251" s="5"/>
      <c r="AZ1251" s="5"/>
    </row>
    <row r="1252" ht="14.25" customHeight="1">
      <c r="A1252" s="5">
        <v>9606.0</v>
      </c>
      <c r="B1252" s="5">
        <v>1965.0</v>
      </c>
      <c r="C1252" s="5" t="s">
        <v>53</v>
      </c>
      <c r="D1252" s="5" t="s">
        <v>54</v>
      </c>
      <c r="E1252" s="5">
        <v>69969.0</v>
      </c>
      <c r="F1252" s="2">
        <f t="shared" si="1"/>
        <v>69969</v>
      </c>
      <c r="G1252" s="5">
        <v>0.0</v>
      </c>
      <c r="H1252" s="5">
        <v>0.0</v>
      </c>
      <c r="I1252" s="5" t="s">
        <v>613</v>
      </c>
      <c r="J1252" s="2">
        <f t="array" ref="J1252">INDEX('Purchase Behaviour'!B:B,MATCH(A1252,'Purchase Behaviour'!A:A, 0))</f>
        <v>272.4981854</v>
      </c>
      <c r="K1252" s="2">
        <f t="array" ref="K1252">INDEX('Purchase Behaviour'!C:C, MATCH(A1252,'Purchase Behaviour'!A:A, 0))</f>
        <v>235.6286247</v>
      </c>
      <c r="L1252" s="2">
        <f t="array" ref="L1252">INDEX('Purchase Behaviour'!D:D, MATCH($A1252,'Purchase Behaviour'!$A:$A, 0))</f>
        <v>48.50302171</v>
      </c>
      <c r="M1252" s="2">
        <f t="array" ref="M1252">INDEX('Purchase Behaviour'!E:E, MATCH($A1252,'Purchase Behaviour'!$A:$A, 0))</f>
        <v>283.5612886</v>
      </c>
      <c r="N1252" s="2">
        <f t="array" ref="N1252">INDEX('Purchase Behaviour'!F:F, MATCH($A1252,'Purchase Behaviour'!$A:$A, 0))</f>
        <v>328.4573504</v>
      </c>
      <c r="O1252" s="2">
        <f t="array" ref="O1252">INDEX('Purchase Behaviour'!G:G, MATCH($A1252,'Purchase Behaviour'!$A:$A, 0))</f>
        <v>251.711824</v>
      </c>
      <c r="P1252" s="2">
        <f t="array" ref="P1252">INDEX('Purchase Behaviour'!H:H, MATCH($A1252,'Purchase Behaviour'!$A:$A, 0))</f>
        <v>1</v>
      </c>
      <c r="Q1252" s="2">
        <f t="array" ref="Q1252">INDEX('Purchase Behaviour'!I:I, MATCH($A1252,'Purchase Behaviour'!$A:$A, 0))</f>
        <v>4</v>
      </c>
      <c r="R1252" s="2">
        <f t="array" ref="R1252">INDEX('Purchase Behaviour'!J:J, MATCH($A1252,'Purchase Behaviour'!$A:$A, 0))</f>
        <v>2</v>
      </c>
      <c r="S1252" s="2">
        <f t="array" ref="S1252">INDEX('Purchase Behaviour'!K:K, MATCH($A1252,'Purchase Behaviour'!$A:$A, 0))</f>
        <v>6</v>
      </c>
      <c r="T1252" s="2">
        <f t="array" ref="T1252">INDEX('Purchase Behaviour'!L:L, MATCH($A1252,'Purchase Behaviour'!$A:$A, 0))</f>
        <v>3</v>
      </c>
      <c r="U1252" s="2">
        <f t="array" ref="U1252">INDEX('Purchase Behaviour'!M:M, MATCH($A1252,'Purchase Behaviour'!$A:$A, 0))</f>
        <v>64</v>
      </c>
      <c r="V1252" s="2">
        <f t="array" ref="V1252">INDEX('Campaign Performance'!B:B, MATCH(A1252,'Campaign Performance'!A:A, 0))</f>
        <v>0</v>
      </c>
      <c r="W1252" s="2">
        <f t="array" ref="W1252">INDEX('Campaign Performance'!C:C, MATCH($A1252,'Campaign Performance'!$A:$A, 0))</f>
        <v>0</v>
      </c>
      <c r="X1252" s="2">
        <f t="array" ref="X1252">INDEX('Campaign Performance'!D:D, MATCH($A1252,'Campaign Performance'!$A:$A, 0))</f>
        <v>1</v>
      </c>
      <c r="Y1252" s="2">
        <f t="array" ref="Y1252">INDEX('Campaign Performance'!E:E, MATCH($A1252,'Campaign Performance'!$A:$A, 0))</f>
        <v>1</v>
      </c>
      <c r="Z1252" s="2">
        <f t="array" ref="Z1252">INDEX('Campaign Performance'!F:F, MATCH($A1252,'Campaign Performance'!$A:$A, 0))</f>
        <v>0</v>
      </c>
      <c r="AA1252" s="2">
        <f t="array" ref="AA1252">INDEX('Campaign Performance'!G:G, MATCH($A1252,'Campaign Performance'!$A:$A, 0))</f>
        <v>0</v>
      </c>
      <c r="AB1252" s="2">
        <f t="array" ref="AB1252">INDEX('Campaign Performance'!H:H, MATCH($A1252,'Campaign Performance'!$A:$A, 0))</f>
        <v>1</v>
      </c>
      <c r="AC1252" s="5">
        <f t="shared" si="2"/>
        <v>60</v>
      </c>
      <c r="AD1252" s="5">
        <f t="shared" si="3"/>
        <v>12</v>
      </c>
      <c r="AE1252" s="5">
        <f t="shared" si="4"/>
        <v>1420.360295</v>
      </c>
      <c r="AF1252" s="5">
        <f t="shared" si="5"/>
        <v>2</v>
      </c>
      <c r="AG1252" s="5" t="str">
        <f t="shared" si="6"/>
        <v>No kids</v>
      </c>
      <c r="AH1252" s="5" t="str">
        <f t="shared" si="20"/>
        <v>High income</v>
      </c>
      <c r="AI1252" s="5" t="str">
        <f t="shared" si="7"/>
        <v>Yes</v>
      </c>
      <c r="AJ1252" s="5" t="str">
        <f t="shared" si="8"/>
        <v>Mid Acceptance</v>
      </c>
      <c r="AK1252" s="5">
        <f t="shared" si="9"/>
        <v>3</v>
      </c>
      <c r="AL1252" s="5">
        <f t="shared" si="10"/>
        <v>0.07198781238</v>
      </c>
      <c r="AM1252" s="5">
        <f t="shared" si="11"/>
        <v>0.3535353535</v>
      </c>
      <c r="AN1252" s="5">
        <f t="shared" si="12"/>
        <v>0.1481481481</v>
      </c>
      <c r="AO1252" s="5">
        <f t="shared" si="13"/>
        <v>0.07142857143</v>
      </c>
      <c r="AP1252" s="5">
        <f t="shared" si="14"/>
        <v>0.5</v>
      </c>
      <c r="AQ1252" s="5">
        <f t="shared" si="15"/>
        <v>1</v>
      </c>
      <c r="AR1252" s="5">
        <f t="shared" si="16"/>
        <v>0.3034226385</v>
      </c>
      <c r="AS1252" s="5">
        <f t="shared" si="17"/>
        <v>930</v>
      </c>
      <c r="AT1252" s="5">
        <f t="shared" si="18"/>
        <v>0.5850826262</v>
      </c>
      <c r="AU1252" s="5" t="str">
        <f t="shared" si="19"/>
        <v>Mid</v>
      </c>
      <c r="AV1252" s="5"/>
      <c r="AW1252" s="5"/>
      <c r="AX1252" s="5"/>
      <c r="AY1252" s="5"/>
      <c r="AZ1252" s="5"/>
    </row>
    <row r="1253" ht="14.25" customHeight="1">
      <c r="A1253" s="5">
        <v>8534.0</v>
      </c>
      <c r="B1253" s="5">
        <v>1960.0</v>
      </c>
      <c r="C1253" s="5" t="s">
        <v>46</v>
      </c>
      <c r="D1253" s="5" t="s">
        <v>54</v>
      </c>
      <c r="E1253" s="5">
        <v>67433.0</v>
      </c>
      <c r="F1253" s="2">
        <f t="shared" si="1"/>
        <v>67433</v>
      </c>
      <c r="G1253" s="5">
        <v>0.0</v>
      </c>
      <c r="H1253" s="5">
        <v>0.0</v>
      </c>
      <c r="I1253" s="5" t="s">
        <v>133</v>
      </c>
      <c r="J1253" s="2">
        <f t="array" ref="J1253">INDEX('Purchase Behaviour'!B:B,MATCH(A1253,'Purchase Behaviour'!A:A, 0))</f>
        <v>294.9629391</v>
      </c>
      <c r="K1253" s="2">
        <f t="array" ref="K1253">INDEX('Purchase Behaviour'!C:C, MATCH(A1253,'Purchase Behaviour'!A:A, 0))</f>
        <v>297.6112447</v>
      </c>
      <c r="L1253" s="2">
        <f t="array" ref="L1253">INDEX('Purchase Behaviour'!D:D, MATCH($A1253,'Purchase Behaviour'!$A:$A, 0))</f>
        <v>308.9277225</v>
      </c>
      <c r="M1253" s="2">
        <f t="array" ref="M1253">INDEX('Purchase Behaviour'!E:E, MATCH($A1253,'Purchase Behaviour'!$A:$A, 0))</f>
        <v>213.8301544</v>
      </c>
      <c r="N1253" s="2">
        <f t="array" ref="N1253">INDEX('Purchase Behaviour'!F:F, MATCH($A1253,'Purchase Behaviour'!$A:$A, 0))</f>
        <v>207.8992412</v>
      </c>
      <c r="O1253" s="2">
        <f t="array" ref="O1253">INDEX('Purchase Behaviour'!G:G, MATCH($A1253,'Purchase Behaviour'!$A:$A, 0))</f>
        <v>327.5102332</v>
      </c>
      <c r="P1253" s="2">
        <f t="array" ref="P1253">INDEX('Purchase Behaviour'!H:H, MATCH($A1253,'Purchase Behaviour'!$A:$A, 0))</f>
        <v>4</v>
      </c>
      <c r="Q1253" s="2">
        <f t="array" ref="Q1253">INDEX('Purchase Behaviour'!I:I, MATCH($A1253,'Purchase Behaviour'!$A:$A, 0))</f>
        <v>6</v>
      </c>
      <c r="R1253" s="2">
        <f t="array" ref="R1253">INDEX('Purchase Behaviour'!J:J, MATCH($A1253,'Purchase Behaviour'!$A:$A, 0))</f>
        <v>5</v>
      </c>
      <c r="S1253" s="2">
        <f t="array" ref="S1253">INDEX('Purchase Behaviour'!K:K, MATCH($A1253,'Purchase Behaviour'!$A:$A, 0))</f>
        <v>13</v>
      </c>
      <c r="T1253" s="2">
        <f t="array" ref="T1253">INDEX('Purchase Behaviour'!L:L, MATCH($A1253,'Purchase Behaviour'!$A:$A, 0))</f>
        <v>4</v>
      </c>
      <c r="U1253" s="2">
        <f t="array" ref="U1253">INDEX('Purchase Behaviour'!M:M, MATCH($A1253,'Purchase Behaviour'!$A:$A, 0))</f>
        <v>51</v>
      </c>
      <c r="V1253" s="2">
        <f t="array" ref="V1253">INDEX('Campaign Performance'!B:B, MATCH(A1253,'Campaign Performance'!A:A, 0))</f>
        <v>0</v>
      </c>
      <c r="W1253" s="2">
        <f t="array" ref="W1253">INDEX('Campaign Performance'!C:C, MATCH($A1253,'Campaign Performance'!$A:$A, 0))</f>
        <v>1</v>
      </c>
      <c r="X1253" s="2">
        <f t="array" ref="X1253">INDEX('Campaign Performance'!D:D, MATCH($A1253,'Campaign Performance'!$A:$A, 0))</f>
        <v>0</v>
      </c>
      <c r="Y1253" s="2">
        <f t="array" ref="Y1253">INDEX('Campaign Performance'!E:E, MATCH($A1253,'Campaign Performance'!$A:$A, 0))</f>
        <v>0</v>
      </c>
      <c r="Z1253" s="2">
        <f t="array" ref="Z1253">INDEX('Campaign Performance'!F:F, MATCH($A1253,'Campaign Performance'!$A:$A, 0))</f>
        <v>0</v>
      </c>
      <c r="AA1253" s="2">
        <f t="array" ref="AA1253">INDEX('Campaign Performance'!G:G, MATCH($A1253,'Campaign Performance'!$A:$A, 0))</f>
        <v>0</v>
      </c>
      <c r="AB1253" s="2">
        <f t="array" ref="AB1253">INDEX('Campaign Performance'!H:H, MATCH($A1253,'Campaign Performance'!$A:$A, 0))</f>
        <v>0</v>
      </c>
      <c r="AC1253" s="5">
        <f t="shared" si="2"/>
        <v>65</v>
      </c>
      <c r="AD1253" s="5">
        <f t="shared" si="3"/>
        <v>12</v>
      </c>
      <c r="AE1253" s="5">
        <f t="shared" si="4"/>
        <v>1650.741535</v>
      </c>
      <c r="AF1253" s="5">
        <f t="shared" si="5"/>
        <v>1</v>
      </c>
      <c r="AG1253" s="5" t="str">
        <f t="shared" si="6"/>
        <v>No kids</v>
      </c>
      <c r="AH1253" s="5" t="str">
        <f t="shared" si="20"/>
        <v>High income</v>
      </c>
      <c r="AI1253" s="5" t="str">
        <f t="shared" si="7"/>
        <v>No</v>
      </c>
      <c r="AJ1253" s="5" t="str">
        <f t="shared" si="8"/>
        <v>Low Acceptance</v>
      </c>
      <c r="AK1253" s="5">
        <f t="shared" si="9"/>
        <v>3</v>
      </c>
      <c r="AL1253" s="5">
        <f t="shared" si="10"/>
        <v>0.08366417475</v>
      </c>
      <c r="AM1253" s="5">
        <f t="shared" si="11"/>
        <v>0.4848484848</v>
      </c>
      <c r="AN1253" s="5">
        <f t="shared" si="12"/>
        <v>0.2222222222</v>
      </c>
      <c r="AO1253" s="5">
        <f t="shared" si="13"/>
        <v>0.1785714286</v>
      </c>
      <c r="AP1253" s="5">
        <f t="shared" si="14"/>
        <v>0.25</v>
      </c>
      <c r="AQ1253" s="5">
        <f t="shared" si="15"/>
        <v>1</v>
      </c>
      <c r="AR1253" s="5">
        <f t="shared" si="16"/>
        <v>0.3425610653</v>
      </c>
      <c r="AS1253" s="5">
        <f t="shared" si="17"/>
        <v>654</v>
      </c>
      <c r="AT1253" s="5">
        <f t="shared" si="18"/>
        <v>0.7083519428</v>
      </c>
      <c r="AU1253" s="5" t="str">
        <f t="shared" si="19"/>
        <v>Mid</v>
      </c>
      <c r="AV1253" s="5"/>
      <c r="AW1253" s="5"/>
      <c r="AX1253" s="5"/>
      <c r="AY1253" s="5"/>
      <c r="AZ1253" s="5"/>
    </row>
    <row r="1254" ht="14.25" customHeight="1">
      <c r="A1254" s="5">
        <v>5153.0</v>
      </c>
      <c r="B1254" s="5">
        <v>1967.0</v>
      </c>
      <c r="C1254" s="5" t="s">
        <v>53</v>
      </c>
      <c r="D1254" s="5" t="s">
        <v>54</v>
      </c>
      <c r="E1254" s="5">
        <v>77766.0</v>
      </c>
      <c r="F1254" s="2">
        <f t="shared" si="1"/>
        <v>77766</v>
      </c>
      <c r="G1254" s="5">
        <v>0.0</v>
      </c>
      <c r="H1254" s="5">
        <v>1.0</v>
      </c>
      <c r="I1254" s="5" t="s">
        <v>359</v>
      </c>
      <c r="J1254" s="2">
        <f t="array" ref="J1254">INDEX('Purchase Behaviour'!B:B,MATCH(A1254,'Purchase Behaviour'!A:A, 0))</f>
        <v>196.3423</v>
      </c>
      <c r="K1254" s="2">
        <f t="array" ref="K1254">INDEX('Purchase Behaviour'!C:C, MATCH(A1254,'Purchase Behaviour'!A:A, 0))</f>
        <v>346.6090131</v>
      </c>
      <c r="L1254" s="2">
        <f t="array" ref="L1254">INDEX('Purchase Behaviour'!D:D, MATCH($A1254,'Purchase Behaviour'!$A:$A, 0))</f>
        <v>566.8498216</v>
      </c>
      <c r="M1254" s="2">
        <f t="array" ref="M1254">INDEX('Purchase Behaviour'!E:E, MATCH($A1254,'Purchase Behaviour'!$A:$A, 0))</f>
        <v>367.4828383</v>
      </c>
      <c r="N1254" s="2">
        <f t="array" ref="N1254">INDEX('Purchase Behaviour'!F:F, MATCH($A1254,'Purchase Behaviour'!$A:$A, 0))</f>
        <v>154.6094135</v>
      </c>
      <c r="O1254" s="2">
        <f t="array" ref="O1254">INDEX('Purchase Behaviour'!G:G, MATCH($A1254,'Purchase Behaviour'!$A:$A, 0))</f>
        <v>393.5173417</v>
      </c>
      <c r="P1254" s="2">
        <f t="array" ref="P1254">INDEX('Purchase Behaviour'!H:H, MATCH($A1254,'Purchase Behaviour'!$A:$A, 0))</f>
        <v>2</v>
      </c>
      <c r="Q1254" s="2">
        <f t="array" ref="Q1254">INDEX('Purchase Behaviour'!I:I, MATCH($A1254,'Purchase Behaviour'!$A:$A, 0))</f>
        <v>11</v>
      </c>
      <c r="R1254" s="2">
        <f t="array" ref="R1254">INDEX('Purchase Behaviour'!J:J, MATCH($A1254,'Purchase Behaviour'!$A:$A, 0))</f>
        <v>10</v>
      </c>
      <c r="S1254" s="2">
        <f t="array" ref="S1254">INDEX('Purchase Behaviour'!K:K, MATCH($A1254,'Purchase Behaviour'!$A:$A, 0))</f>
        <v>11</v>
      </c>
      <c r="T1254" s="2">
        <f t="array" ref="T1254">INDEX('Purchase Behaviour'!L:L, MATCH($A1254,'Purchase Behaviour'!$A:$A, 0))</f>
        <v>6</v>
      </c>
      <c r="U1254" s="2">
        <f t="array" ref="U1254">INDEX('Purchase Behaviour'!M:M, MATCH($A1254,'Purchase Behaviour'!$A:$A, 0))</f>
        <v>97</v>
      </c>
      <c r="V1254" s="2">
        <f t="array" ref="V1254">INDEX('Campaign Performance'!B:B, MATCH(A1254,'Campaign Performance'!A:A, 0))</f>
        <v>1</v>
      </c>
      <c r="W1254" s="2">
        <f t="array" ref="W1254">INDEX('Campaign Performance'!C:C, MATCH($A1254,'Campaign Performance'!$A:$A, 0))</f>
        <v>0</v>
      </c>
      <c r="X1254" s="2">
        <f t="array" ref="X1254">INDEX('Campaign Performance'!D:D, MATCH($A1254,'Campaign Performance'!$A:$A, 0))</f>
        <v>0</v>
      </c>
      <c r="Y1254" s="2">
        <f t="array" ref="Y1254">INDEX('Campaign Performance'!E:E, MATCH($A1254,'Campaign Performance'!$A:$A, 0))</f>
        <v>0</v>
      </c>
      <c r="Z1254" s="2">
        <f t="array" ref="Z1254">INDEX('Campaign Performance'!F:F, MATCH($A1254,'Campaign Performance'!$A:$A, 0))</f>
        <v>0</v>
      </c>
      <c r="AA1254" s="2">
        <f t="array" ref="AA1254">INDEX('Campaign Performance'!G:G, MATCH($A1254,'Campaign Performance'!$A:$A, 0))</f>
        <v>0</v>
      </c>
      <c r="AB1254" s="2">
        <f t="array" ref="AB1254">INDEX('Campaign Performance'!H:H, MATCH($A1254,'Campaign Performance'!$A:$A, 0))</f>
        <v>1</v>
      </c>
      <c r="AC1254" s="5">
        <f t="shared" si="2"/>
        <v>58</v>
      </c>
      <c r="AD1254" s="5">
        <f t="shared" si="3"/>
        <v>12</v>
      </c>
      <c r="AE1254" s="5">
        <f t="shared" si="4"/>
        <v>2025.410728</v>
      </c>
      <c r="AF1254" s="5">
        <f t="shared" si="5"/>
        <v>1</v>
      </c>
      <c r="AG1254" s="5" t="str">
        <f t="shared" si="6"/>
        <v>Small family</v>
      </c>
      <c r="AH1254" s="5" t="str">
        <f t="shared" si="20"/>
        <v>High income</v>
      </c>
      <c r="AI1254" s="5" t="str">
        <f t="shared" si="7"/>
        <v>Yes</v>
      </c>
      <c r="AJ1254" s="5" t="str">
        <f t="shared" si="8"/>
        <v>Low Acceptance</v>
      </c>
      <c r="AK1254" s="5">
        <f t="shared" si="9"/>
        <v>3</v>
      </c>
      <c r="AL1254" s="5">
        <f t="shared" si="10"/>
        <v>0.1026534521</v>
      </c>
      <c r="AM1254" s="5">
        <f t="shared" si="11"/>
        <v>0.0202020202</v>
      </c>
      <c r="AN1254" s="5">
        <f t="shared" si="12"/>
        <v>0.4074074074</v>
      </c>
      <c r="AO1254" s="5">
        <f t="shared" si="13"/>
        <v>0.3571428571</v>
      </c>
      <c r="AP1254" s="5">
        <f t="shared" si="14"/>
        <v>0.25</v>
      </c>
      <c r="AQ1254" s="5">
        <f t="shared" si="15"/>
        <v>1</v>
      </c>
      <c r="AR1254" s="5">
        <f t="shared" si="16"/>
        <v>0.2535493659</v>
      </c>
      <c r="AS1254" s="5">
        <f t="shared" si="17"/>
        <v>1292</v>
      </c>
      <c r="AT1254" s="5">
        <f t="shared" si="18"/>
        <v>0.423403305</v>
      </c>
      <c r="AU1254" s="5" t="str">
        <f t="shared" si="19"/>
        <v>Low</v>
      </c>
      <c r="AV1254" s="5"/>
      <c r="AW1254" s="5"/>
      <c r="AX1254" s="5"/>
      <c r="AY1254" s="5"/>
      <c r="AZ1254" s="5"/>
    </row>
    <row r="1255" ht="14.25" customHeight="1">
      <c r="A1255" s="5">
        <v>961.0</v>
      </c>
      <c r="B1255" s="5">
        <v>1972.0</v>
      </c>
      <c r="C1255" s="5" t="s">
        <v>46</v>
      </c>
      <c r="D1255" s="5" t="s">
        <v>54</v>
      </c>
      <c r="E1255" s="5">
        <v>74716.0</v>
      </c>
      <c r="F1255" s="2">
        <f t="shared" si="1"/>
        <v>74716</v>
      </c>
      <c r="G1255" s="5">
        <v>0.0</v>
      </c>
      <c r="H1255" s="5">
        <v>0.0</v>
      </c>
      <c r="I1255" s="5" t="s">
        <v>187</v>
      </c>
      <c r="J1255" s="2">
        <f t="array" ref="J1255">INDEX('Purchase Behaviour'!B:B,MATCH(A1255,'Purchase Behaviour'!A:A, 0))</f>
        <v>451.1499741</v>
      </c>
      <c r="K1255" s="2">
        <f t="array" ref="K1255">INDEX('Purchase Behaviour'!C:C, MATCH(A1255,'Purchase Behaviour'!A:A, 0))</f>
        <v>266.524398</v>
      </c>
      <c r="L1255" s="2">
        <f t="array" ref="L1255">INDEX('Purchase Behaviour'!D:D, MATCH($A1255,'Purchase Behaviour'!$A:$A, 0))</f>
        <v>323.3102625</v>
      </c>
      <c r="M1255" s="2">
        <f t="array" ref="M1255">INDEX('Purchase Behaviour'!E:E, MATCH($A1255,'Purchase Behaviour'!$A:$A, 0))</f>
        <v>257.1007673</v>
      </c>
      <c r="N1255" s="2">
        <f t="array" ref="N1255">INDEX('Purchase Behaviour'!F:F, MATCH($A1255,'Purchase Behaviour'!$A:$A, 0))</f>
        <v>304.6363285</v>
      </c>
      <c r="O1255" s="2">
        <f t="array" ref="O1255">INDEX('Purchase Behaviour'!G:G, MATCH($A1255,'Purchase Behaviour'!$A:$A, 0))</f>
        <v>281.3706546</v>
      </c>
      <c r="P1255" s="2">
        <f t="array" ref="P1255">INDEX('Purchase Behaviour'!H:H, MATCH($A1255,'Purchase Behaviour'!$A:$A, 0))</f>
        <v>2</v>
      </c>
      <c r="Q1255" s="2">
        <f t="array" ref="Q1255">INDEX('Purchase Behaviour'!I:I, MATCH($A1255,'Purchase Behaviour'!$A:$A, 0))</f>
        <v>7</v>
      </c>
      <c r="R1255" s="2">
        <f t="array" ref="R1255">INDEX('Purchase Behaviour'!J:J, MATCH($A1255,'Purchase Behaviour'!$A:$A, 0))</f>
        <v>3</v>
      </c>
      <c r="S1255" s="2">
        <f t="array" ref="S1255">INDEX('Purchase Behaviour'!K:K, MATCH($A1255,'Purchase Behaviour'!$A:$A, 0))</f>
        <v>5</v>
      </c>
      <c r="T1255" s="2">
        <f t="array" ref="T1255">INDEX('Purchase Behaviour'!L:L, MATCH($A1255,'Purchase Behaviour'!$A:$A, 0))</f>
        <v>4</v>
      </c>
      <c r="U1255" s="2">
        <f t="array" ref="U1255">INDEX('Purchase Behaviour'!M:M, MATCH($A1255,'Purchase Behaviour'!$A:$A, 0))</f>
        <v>92</v>
      </c>
      <c r="V1255" s="2">
        <f t="array" ref="V1255">INDEX('Campaign Performance'!B:B, MATCH(A1255,'Campaign Performance'!A:A, 0))</f>
        <v>0</v>
      </c>
      <c r="W1255" s="2">
        <f t="array" ref="W1255">INDEX('Campaign Performance'!C:C, MATCH($A1255,'Campaign Performance'!$A:$A, 0))</f>
        <v>0</v>
      </c>
      <c r="X1255" s="2">
        <f t="array" ref="X1255">INDEX('Campaign Performance'!D:D, MATCH($A1255,'Campaign Performance'!$A:$A, 0))</f>
        <v>0</v>
      </c>
      <c r="Y1255" s="2">
        <f t="array" ref="Y1255">INDEX('Campaign Performance'!E:E, MATCH($A1255,'Campaign Performance'!$A:$A, 0))</f>
        <v>0</v>
      </c>
      <c r="Z1255" s="2">
        <f t="array" ref="Z1255">INDEX('Campaign Performance'!F:F, MATCH($A1255,'Campaign Performance'!$A:$A, 0))</f>
        <v>0</v>
      </c>
      <c r="AA1255" s="2">
        <f t="array" ref="AA1255">INDEX('Campaign Performance'!G:G, MATCH($A1255,'Campaign Performance'!$A:$A, 0))</f>
        <v>0</v>
      </c>
      <c r="AB1255" s="2">
        <f t="array" ref="AB1255">INDEX('Campaign Performance'!H:H, MATCH($A1255,'Campaign Performance'!$A:$A, 0))</f>
        <v>0</v>
      </c>
      <c r="AC1255" s="5">
        <f t="shared" si="2"/>
        <v>53</v>
      </c>
      <c r="AD1255" s="5">
        <f t="shared" si="3"/>
        <v>12</v>
      </c>
      <c r="AE1255" s="5">
        <f t="shared" si="4"/>
        <v>1884.092385</v>
      </c>
      <c r="AF1255" s="5">
        <f t="shared" si="5"/>
        <v>0</v>
      </c>
      <c r="AG1255" s="5" t="str">
        <f t="shared" si="6"/>
        <v>No kids</v>
      </c>
      <c r="AH1255" s="5" t="str">
        <f t="shared" si="20"/>
        <v>High income</v>
      </c>
      <c r="AI1255" s="5" t="str">
        <f t="shared" si="7"/>
        <v>No</v>
      </c>
      <c r="AJ1255" s="5" t="str">
        <f t="shared" si="8"/>
        <v>No Acceptance</v>
      </c>
      <c r="AK1255" s="5">
        <f t="shared" si="9"/>
        <v>3</v>
      </c>
      <c r="AL1255" s="5">
        <f t="shared" si="10"/>
        <v>0.09549104521</v>
      </c>
      <c r="AM1255" s="5">
        <f t="shared" si="11"/>
        <v>0.07070707071</v>
      </c>
      <c r="AN1255" s="5">
        <f t="shared" si="12"/>
        <v>0.2592592593</v>
      </c>
      <c r="AO1255" s="5">
        <f t="shared" si="13"/>
        <v>0.1071428571</v>
      </c>
      <c r="AP1255" s="5">
        <f t="shared" si="14"/>
        <v>0</v>
      </c>
      <c r="AQ1255" s="5">
        <f t="shared" si="15"/>
        <v>1</v>
      </c>
      <c r="AR1255" s="5">
        <f t="shared" si="16"/>
        <v>0.1946880571</v>
      </c>
      <c r="AS1255" s="5">
        <f t="shared" si="17"/>
        <v>1698</v>
      </c>
      <c r="AT1255" s="5">
        <f t="shared" si="18"/>
        <v>0.2420723537</v>
      </c>
      <c r="AU1255" s="5" t="str">
        <f t="shared" si="19"/>
        <v>Low</v>
      </c>
      <c r="AV1255" s="5"/>
      <c r="AW1255" s="5"/>
      <c r="AX1255" s="5"/>
      <c r="AY1255" s="5"/>
      <c r="AZ1255" s="5"/>
    </row>
    <row r="1256" ht="14.25" customHeight="1">
      <c r="A1256" s="5">
        <v>5011.0</v>
      </c>
      <c r="B1256" s="5">
        <v>1963.0</v>
      </c>
      <c r="C1256" s="5" t="s">
        <v>46</v>
      </c>
      <c r="D1256" s="5" t="s">
        <v>58</v>
      </c>
      <c r="E1256" s="5">
        <v>68118.0</v>
      </c>
      <c r="F1256" s="2">
        <f t="shared" si="1"/>
        <v>68118</v>
      </c>
      <c r="G1256" s="5">
        <v>0.0</v>
      </c>
      <c r="H1256" s="5">
        <v>0.0</v>
      </c>
      <c r="I1256" s="5" t="s">
        <v>479</v>
      </c>
      <c r="J1256" s="2">
        <f t="array" ref="J1256">INDEX('Purchase Behaviour'!B:B,MATCH(A1256,'Purchase Behaviour'!A:A, 0))</f>
        <v>371.3812488</v>
      </c>
      <c r="K1256" s="2">
        <f t="array" ref="K1256">INDEX('Purchase Behaviour'!C:C, MATCH(A1256,'Purchase Behaviour'!A:A, 0))</f>
        <v>498.8989959</v>
      </c>
      <c r="L1256" s="2">
        <f t="array" ref="L1256">INDEX('Purchase Behaviour'!D:D, MATCH($A1256,'Purchase Behaviour'!$A:$A, 0))</f>
        <v>331.9082193</v>
      </c>
      <c r="M1256" s="2">
        <f t="array" ref="M1256">INDEX('Purchase Behaviour'!E:E, MATCH($A1256,'Purchase Behaviour'!$A:$A, 0))</f>
        <v>165.1353153</v>
      </c>
      <c r="N1256" s="2">
        <f t="array" ref="N1256">INDEX('Purchase Behaviour'!F:F, MATCH($A1256,'Purchase Behaviour'!$A:$A, 0))</f>
        <v>589.7629869</v>
      </c>
      <c r="O1256" s="2">
        <f t="array" ref="O1256">INDEX('Purchase Behaviour'!G:G, MATCH($A1256,'Purchase Behaviour'!$A:$A, 0))</f>
        <v>386.7374931</v>
      </c>
      <c r="P1256" s="2">
        <f t="array" ref="P1256">INDEX('Purchase Behaviour'!H:H, MATCH($A1256,'Purchase Behaviour'!$A:$A, 0))</f>
        <v>2</v>
      </c>
      <c r="Q1256" s="2">
        <f t="array" ref="Q1256">INDEX('Purchase Behaviour'!I:I, MATCH($A1256,'Purchase Behaviour'!$A:$A, 0))</f>
        <v>8</v>
      </c>
      <c r="R1256" s="2">
        <f t="array" ref="R1256">INDEX('Purchase Behaviour'!J:J, MATCH($A1256,'Purchase Behaviour'!$A:$A, 0))</f>
        <v>9</v>
      </c>
      <c r="S1256" s="2">
        <f t="array" ref="S1256">INDEX('Purchase Behaviour'!K:K, MATCH($A1256,'Purchase Behaviour'!$A:$A, 0))</f>
        <v>4</v>
      </c>
      <c r="T1256" s="2">
        <f t="array" ref="T1256">INDEX('Purchase Behaviour'!L:L, MATCH($A1256,'Purchase Behaviour'!$A:$A, 0))</f>
        <v>6</v>
      </c>
      <c r="U1256" s="2">
        <f t="array" ref="U1256">INDEX('Purchase Behaviour'!M:M, MATCH($A1256,'Purchase Behaviour'!$A:$A, 0))</f>
        <v>51</v>
      </c>
      <c r="V1256" s="2">
        <f t="array" ref="V1256">INDEX('Campaign Performance'!B:B, MATCH(A1256,'Campaign Performance'!A:A, 0))</f>
        <v>0</v>
      </c>
      <c r="W1256" s="2">
        <f t="array" ref="W1256">INDEX('Campaign Performance'!C:C, MATCH($A1256,'Campaign Performance'!$A:$A, 0))</f>
        <v>0</v>
      </c>
      <c r="X1256" s="2">
        <f t="array" ref="X1256">INDEX('Campaign Performance'!D:D, MATCH($A1256,'Campaign Performance'!$A:$A, 0))</f>
        <v>0</v>
      </c>
      <c r="Y1256" s="2">
        <f t="array" ref="Y1256">INDEX('Campaign Performance'!E:E, MATCH($A1256,'Campaign Performance'!$A:$A, 0))</f>
        <v>0</v>
      </c>
      <c r="Z1256" s="2">
        <f t="array" ref="Z1256">INDEX('Campaign Performance'!F:F, MATCH($A1256,'Campaign Performance'!$A:$A, 0))</f>
        <v>0</v>
      </c>
      <c r="AA1256" s="2">
        <f t="array" ref="AA1256">INDEX('Campaign Performance'!G:G, MATCH($A1256,'Campaign Performance'!$A:$A, 0))</f>
        <v>0</v>
      </c>
      <c r="AB1256" s="2">
        <f t="array" ref="AB1256">INDEX('Campaign Performance'!H:H, MATCH($A1256,'Campaign Performance'!$A:$A, 0))</f>
        <v>0</v>
      </c>
      <c r="AC1256" s="5">
        <f t="shared" si="2"/>
        <v>62</v>
      </c>
      <c r="AD1256" s="5">
        <f t="shared" si="3"/>
        <v>12</v>
      </c>
      <c r="AE1256" s="5">
        <f t="shared" si="4"/>
        <v>2343.824259</v>
      </c>
      <c r="AF1256" s="5">
        <f t="shared" si="5"/>
        <v>0</v>
      </c>
      <c r="AG1256" s="5" t="str">
        <f t="shared" si="6"/>
        <v>No kids</v>
      </c>
      <c r="AH1256" s="5" t="str">
        <f t="shared" si="20"/>
        <v>High income</v>
      </c>
      <c r="AI1256" s="5" t="str">
        <f t="shared" si="7"/>
        <v>No</v>
      </c>
      <c r="AJ1256" s="5" t="str">
        <f t="shared" si="8"/>
        <v>No Acceptance</v>
      </c>
      <c r="AK1256" s="5">
        <f t="shared" si="9"/>
        <v>3</v>
      </c>
      <c r="AL1256" s="5">
        <f t="shared" si="10"/>
        <v>0.1187915359</v>
      </c>
      <c r="AM1256" s="5">
        <f t="shared" si="11"/>
        <v>0.4848484848</v>
      </c>
      <c r="AN1256" s="5">
        <f t="shared" si="12"/>
        <v>0.2962962963</v>
      </c>
      <c r="AO1256" s="5">
        <f t="shared" si="13"/>
        <v>0.3214285714</v>
      </c>
      <c r="AP1256" s="5">
        <f t="shared" si="14"/>
        <v>0</v>
      </c>
      <c r="AQ1256" s="5">
        <f t="shared" si="15"/>
        <v>1</v>
      </c>
      <c r="AR1256" s="5">
        <f t="shared" si="16"/>
        <v>0.351739731</v>
      </c>
      <c r="AS1256" s="5">
        <f t="shared" si="17"/>
        <v>599</v>
      </c>
      <c r="AT1256" s="5">
        <f t="shared" si="18"/>
        <v>0.7329164806</v>
      </c>
      <c r="AU1256" s="5" t="str">
        <f t="shared" si="19"/>
        <v>Mid</v>
      </c>
      <c r="AV1256" s="5"/>
      <c r="AW1256" s="5"/>
      <c r="AX1256" s="5"/>
      <c r="AY1256" s="5"/>
      <c r="AZ1256" s="5"/>
    </row>
    <row r="1257" ht="14.25" customHeight="1">
      <c r="A1257" s="5">
        <v>6653.0</v>
      </c>
      <c r="B1257" s="5">
        <v>1970.0</v>
      </c>
      <c r="C1257" s="5" t="s">
        <v>53</v>
      </c>
      <c r="D1257" s="5" t="s">
        <v>54</v>
      </c>
      <c r="E1257" s="5">
        <v>55158.0</v>
      </c>
      <c r="F1257" s="2">
        <f t="shared" si="1"/>
        <v>55158</v>
      </c>
      <c r="G1257" s="5">
        <v>0.0</v>
      </c>
      <c r="H1257" s="5">
        <v>1.0</v>
      </c>
      <c r="I1257" s="5" t="s">
        <v>614</v>
      </c>
      <c r="J1257" s="2">
        <f t="array" ref="J1257">INDEX('Purchase Behaviour'!B:B,MATCH(A1257,'Purchase Behaviour'!A:A, 0))</f>
        <v>330.3506016</v>
      </c>
      <c r="K1257" s="2">
        <f t="array" ref="K1257">INDEX('Purchase Behaviour'!C:C, MATCH(A1257,'Purchase Behaviour'!A:A, 0))</f>
        <v>258.5456477</v>
      </c>
      <c r="L1257" s="2">
        <f t="array" ref="L1257">INDEX('Purchase Behaviour'!D:D, MATCH($A1257,'Purchase Behaviour'!$A:$A, 0))</f>
        <v>283.5833404</v>
      </c>
      <c r="M1257" s="2">
        <f t="array" ref="M1257">INDEX('Purchase Behaviour'!E:E, MATCH($A1257,'Purchase Behaviour'!$A:$A, 0))</f>
        <v>235.0582122</v>
      </c>
      <c r="N1257" s="2">
        <f t="array" ref="N1257">INDEX('Purchase Behaviour'!F:F, MATCH($A1257,'Purchase Behaviour'!$A:$A, 0))</f>
        <v>340.2510994</v>
      </c>
      <c r="O1257" s="2">
        <f t="array" ref="O1257">INDEX('Purchase Behaviour'!G:G, MATCH($A1257,'Purchase Behaviour'!$A:$A, 0))</f>
        <v>223.6077626</v>
      </c>
      <c r="P1257" s="2">
        <f t="array" ref="P1257">INDEX('Purchase Behaviour'!H:H, MATCH($A1257,'Purchase Behaviour'!$A:$A, 0))</f>
        <v>4</v>
      </c>
      <c r="Q1257" s="2">
        <f t="array" ref="Q1257">INDEX('Purchase Behaviour'!I:I, MATCH($A1257,'Purchase Behaviour'!$A:$A, 0))</f>
        <v>7</v>
      </c>
      <c r="R1257" s="2">
        <f t="array" ref="R1257">INDEX('Purchase Behaviour'!J:J, MATCH($A1257,'Purchase Behaviour'!$A:$A, 0))</f>
        <v>2</v>
      </c>
      <c r="S1257" s="2">
        <f t="array" ref="S1257">INDEX('Purchase Behaviour'!K:K, MATCH($A1257,'Purchase Behaviour'!$A:$A, 0))</f>
        <v>5</v>
      </c>
      <c r="T1257" s="2">
        <f t="array" ref="T1257">INDEX('Purchase Behaviour'!L:L, MATCH($A1257,'Purchase Behaviour'!$A:$A, 0))</f>
        <v>7</v>
      </c>
      <c r="U1257" s="2">
        <f t="array" ref="U1257">INDEX('Purchase Behaviour'!M:M, MATCH($A1257,'Purchase Behaviour'!$A:$A, 0))</f>
        <v>72</v>
      </c>
      <c r="V1257" s="2">
        <f t="array" ref="V1257">INDEX('Campaign Performance'!B:B, MATCH(A1257,'Campaign Performance'!A:A, 0))</f>
        <v>0</v>
      </c>
      <c r="W1257" s="2">
        <f t="array" ref="W1257">INDEX('Campaign Performance'!C:C, MATCH($A1257,'Campaign Performance'!$A:$A, 0))</f>
        <v>0</v>
      </c>
      <c r="X1257" s="2">
        <f t="array" ref="X1257">INDEX('Campaign Performance'!D:D, MATCH($A1257,'Campaign Performance'!$A:$A, 0))</f>
        <v>0</v>
      </c>
      <c r="Y1257" s="2">
        <f t="array" ref="Y1257">INDEX('Campaign Performance'!E:E, MATCH($A1257,'Campaign Performance'!$A:$A, 0))</f>
        <v>0</v>
      </c>
      <c r="Z1257" s="2">
        <f t="array" ref="Z1257">INDEX('Campaign Performance'!F:F, MATCH($A1257,'Campaign Performance'!$A:$A, 0))</f>
        <v>0</v>
      </c>
      <c r="AA1257" s="2">
        <f t="array" ref="AA1257">INDEX('Campaign Performance'!G:G, MATCH($A1257,'Campaign Performance'!$A:$A, 0))</f>
        <v>0</v>
      </c>
      <c r="AB1257" s="2">
        <f t="array" ref="AB1257">INDEX('Campaign Performance'!H:H, MATCH($A1257,'Campaign Performance'!$A:$A, 0))</f>
        <v>1</v>
      </c>
      <c r="AC1257" s="5">
        <f t="shared" si="2"/>
        <v>55</v>
      </c>
      <c r="AD1257" s="5">
        <f t="shared" si="3"/>
        <v>13</v>
      </c>
      <c r="AE1257" s="5">
        <f t="shared" si="4"/>
        <v>1671.396664</v>
      </c>
      <c r="AF1257" s="5">
        <f t="shared" si="5"/>
        <v>0</v>
      </c>
      <c r="AG1257" s="5" t="str">
        <f t="shared" si="6"/>
        <v>Small family</v>
      </c>
      <c r="AH1257" s="5" t="str">
        <f t="shared" si="20"/>
        <v>High income</v>
      </c>
      <c r="AI1257" s="5" t="str">
        <f t="shared" si="7"/>
        <v>Yes</v>
      </c>
      <c r="AJ1257" s="5" t="str">
        <f t="shared" si="8"/>
        <v>No Acceptance</v>
      </c>
      <c r="AK1257" s="5">
        <f t="shared" si="9"/>
        <v>3</v>
      </c>
      <c r="AL1257" s="5">
        <f t="shared" si="10"/>
        <v>0.08471103416</v>
      </c>
      <c r="AM1257" s="5">
        <f t="shared" si="11"/>
        <v>0.2727272727</v>
      </c>
      <c r="AN1257" s="5">
        <f t="shared" si="12"/>
        <v>0.2592592593</v>
      </c>
      <c r="AO1257" s="5">
        <f t="shared" si="13"/>
        <v>0.07142857143</v>
      </c>
      <c r="AP1257" s="5">
        <f t="shared" si="14"/>
        <v>0</v>
      </c>
      <c r="AQ1257" s="5">
        <f t="shared" si="15"/>
        <v>1</v>
      </c>
      <c r="AR1257" s="5">
        <f t="shared" si="16"/>
        <v>0.2490276864</v>
      </c>
      <c r="AS1257" s="5">
        <f t="shared" si="17"/>
        <v>1321</v>
      </c>
      <c r="AT1257" s="5">
        <f t="shared" si="18"/>
        <v>0.4104510942</v>
      </c>
      <c r="AU1257" s="5" t="str">
        <f t="shared" si="19"/>
        <v>Low</v>
      </c>
      <c r="AV1257" s="5"/>
      <c r="AW1257" s="5"/>
      <c r="AX1257" s="5"/>
      <c r="AY1257" s="5"/>
      <c r="AZ1257" s="5"/>
    </row>
    <row r="1258" ht="14.25" customHeight="1">
      <c r="A1258" s="5">
        <v>9094.0</v>
      </c>
      <c r="B1258" s="5">
        <v>1960.0</v>
      </c>
      <c r="C1258" s="5" t="s">
        <v>70</v>
      </c>
      <c r="D1258" s="5" t="s">
        <v>54</v>
      </c>
      <c r="E1258" s="5">
        <v>62972.0</v>
      </c>
      <c r="F1258" s="2">
        <f t="shared" si="1"/>
        <v>62972</v>
      </c>
      <c r="G1258" s="5">
        <v>0.0</v>
      </c>
      <c r="H1258" s="5">
        <v>0.0</v>
      </c>
      <c r="I1258" s="5" t="s">
        <v>468</v>
      </c>
      <c r="J1258" s="2">
        <f t="array" ref="J1258">INDEX('Purchase Behaviour'!B:B,MATCH(A1258,'Purchase Behaviour'!A:A, 0))</f>
        <v>348.5035176</v>
      </c>
      <c r="K1258" s="2">
        <f t="array" ref="K1258">INDEX('Purchase Behaviour'!C:C, MATCH(A1258,'Purchase Behaviour'!A:A, 0))</f>
        <v>394.7886775</v>
      </c>
      <c r="L1258" s="2">
        <f t="array" ref="L1258">INDEX('Purchase Behaviour'!D:D, MATCH($A1258,'Purchase Behaviour'!$A:$A, 0))</f>
        <v>421.4522364</v>
      </c>
      <c r="M1258" s="2">
        <f t="array" ref="M1258">INDEX('Purchase Behaviour'!E:E, MATCH($A1258,'Purchase Behaviour'!$A:$A, 0))</f>
        <v>400.8187818</v>
      </c>
      <c r="N1258" s="2">
        <f t="array" ref="N1258">INDEX('Purchase Behaviour'!F:F, MATCH($A1258,'Purchase Behaviour'!$A:$A, 0))</f>
        <v>202.6203244</v>
      </c>
      <c r="O1258" s="2">
        <f t="array" ref="O1258">INDEX('Purchase Behaviour'!G:G, MATCH($A1258,'Purchase Behaviour'!$A:$A, 0))</f>
        <v>452.9638823</v>
      </c>
      <c r="P1258" s="2">
        <f t="array" ref="P1258">INDEX('Purchase Behaviour'!H:H, MATCH($A1258,'Purchase Behaviour'!$A:$A, 0))</f>
        <v>2</v>
      </c>
      <c r="Q1258" s="2">
        <f t="array" ref="Q1258">INDEX('Purchase Behaviour'!I:I, MATCH($A1258,'Purchase Behaviour'!$A:$A, 0))</f>
        <v>7</v>
      </c>
      <c r="R1258" s="2">
        <f t="array" ref="R1258">INDEX('Purchase Behaviour'!J:J, MATCH($A1258,'Purchase Behaviour'!$A:$A, 0))</f>
        <v>4</v>
      </c>
      <c r="S1258" s="2">
        <f t="array" ref="S1258">INDEX('Purchase Behaviour'!K:K, MATCH($A1258,'Purchase Behaviour'!$A:$A, 0))</f>
        <v>3</v>
      </c>
      <c r="T1258" s="2">
        <f t="array" ref="T1258">INDEX('Purchase Behaviour'!L:L, MATCH($A1258,'Purchase Behaviour'!$A:$A, 0))</f>
        <v>6</v>
      </c>
      <c r="U1258" s="2">
        <f t="array" ref="U1258">INDEX('Purchase Behaviour'!M:M, MATCH($A1258,'Purchase Behaviour'!$A:$A, 0))</f>
        <v>39</v>
      </c>
      <c r="V1258" s="2">
        <f t="array" ref="V1258">INDEX('Campaign Performance'!B:B, MATCH(A1258,'Campaign Performance'!A:A, 0))</f>
        <v>0</v>
      </c>
      <c r="W1258" s="2">
        <f t="array" ref="W1258">INDEX('Campaign Performance'!C:C, MATCH($A1258,'Campaign Performance'!$A:$A, 0))</f>
        <v>0</v>
      </c>
      <c r="X1258" s="2">
        <f t="array" ref="X1258">INDEX('Campaign Performance'!D:D, MATCH($A1258,'Campaign Performance'!$A:$A, 0))</f>
        <v>0</v>
      </c>
      <c r="Y1258" s="2">
        <f t="array" ref="Y1258">INDEX('Campaign Performance'!E:E, MATCH($A1258,'Campaign Performance'!$A:$A, 0))</f>
        <v>0</v>
      </c>
      <c r="Z1258" s="2">
        <f t="array" ref="Z1258">INDEX('Campaign Performance'!F:F, MATCH($A1258,'Campaign Performance'!$A:$A, 0))</f>
        <v>0</v>
      </c>
      <c r="AA1258" s="2">
        <f t="array" ref="AA1258">INDEX('Campaign Performance'!G:G, MATCH($A1258,'Campaign Performance'!$A:$A, 0))</f>
        <v>0</v>
      </c>
      <c r="AB1258" s="2">
        <f t="array" ref="AB1258">INDEX('Campaign Performance'!H:H, MATCH($A1258,'Campaign Performance'!$A:$A, 0))</f>
        <v>1</v>
      </c>
      <c r="AC1258" s="5">
        <f t="shared" si="2"/>
        <v>65</v>
      </c>
      <c r="AD1258" s="5">
        <f t="shared" si="3"/>
        <v>13</v>
      </c>
      <c r="AE1258" s="5">
        <f t="shared" si="4"/>
        <v>2221.14742</v>
      </c>
      <c r="AF1258" s="5">
        <f t="shared" si="5"/>
        <v>0</v>
      </c>
      <c r="AG1258" s="5" t="str">
        <f t="shared" si="6"/>
        <v>No kids</v>
      </c>
      <c r="AH1258" s="5" t="str">
        <f t="shared" si="20"/>
        <v>High income</v>
      </c>
      <c r="AI1258" s="5" t="str">
        <f t="shared" si="7"/>
        <v>Yes</v>
      </c>
      <c r="AJ1258" s="5" t="str">
        <f t="shared" si="8"/>
        <v>No Acceptance</v>
      </c>
      <c r="AK1258" s="5">
        <f t="shared" si="9"/>
        <v>3</v>
      </c>
      <c r="AL1258" s="5">
        <f t="shared" si="10"/>
        <v>0.1125739323</v>
      </c>
      <c r="AM1258" s="5">
        <f t="shared" si="11"/>
        <v>0.6060606061</v>
      </c>
      <c r="AN1258" s="5">
        <f t="shared" si="12"/>
        <v>0.2592592593</v>
      </c>
      <c r="AO1258" s="5">
        <f t="shared" si="13"/>
        <v>0.1428571429</v>
      </c>
      <c r="AP1258" s="5">
        <f t="shared" si="14"/>
        <v>0</v>
      </c>
      <c r="AQ1258" s="5">
        <f t="shared" si="15"/>
        <v>1</v>
      </c>
      <c r="AR1258" s="5">
        <f t="shared" si="16"/>
        <v>0.3631362681</v>
      </c>
      <c r="AS1258" s="5">
        <f t="shared" si="17"/>
        <v>521</v>
      </c>
      <c r="AT1258" s="5">
        <f t="shared" si="18"/>
        <v>0.7677534614</v>
      </c>
      <c r="AU1258" s="5" t="str">
        <f t="shared" si="19"/>
        <v>High</v>
      </c>
      <c r="AV1258" s="5"/>
      <c r="AW1258" s="5"/>
      <c r="AX1258" s="5"/>
      <c r="AY1258" s="5"/>
      <c r="AZ1258" s="5"/>
    </row>
    <row r="1259" ht="14.25" customHeight="1">
      <c r="A1259" s="5">
        <v>810.0</v>
      </c>
      <c r="B1259" s="5">
        <v>1975.0</v>
      </c>
      <c r="C1259" s="5" t="s">
        <v>46</v>
      </c>
      <c r="D1259" s="5" t="s">
        <v>54</v>
      </c>
      <c r="E1259" s="5">
        <v>74190.0</v>
      </c>
      <c r="F1259" s="2">
        <f t="shared" si="1"/>
        <v>74190</v>
      </c>
      <c r="G1259" s="5">
        <v>0.0</v>
      </c>
      <c r="H1259" s="5">
        <v>1.0</v>
      </c>
      <c r="I1259" s="5" t="s">
        <v>100</v>
      </c>
      <c r="J1259" s="2">
        <f t="array" ref="J1259">INDEX('Purchase Behaviour'!B:B,MATCH(A1259,'Purchase Behaviour'!A:A, 0))</f>
        <v>430.4534532</v>
      </c>
      <c r="K1259" s="2">
        <f t="array" ref="K1259">INDEX('Purchase Behaviour'!C:C, MATCH(A1259,'Purchase Behaviour'!A:A, 0))</f>
        <v>389.709635</v>
      </c>
      <c r="L1259" s="2">
        <f t="array" ref="L1259">INDEX('Purchase Behaviour'!D:D, MATCH($A1259,'Purchase Behaviour'!$A:$A, 0))</f>
        <v>402.8056441</v>
      </c>
      <c r="M1259" s="2">
        <f t="array" ref="M1259">INDEX('Purchase Behaviour'!E:E, MATCH($A1259,'Purchase Behaviour'!$A:$A, 0))</f>
        <v>337.0019253</v>
      </c>
      <c r="N1259" s="2">
        <f t="array" ref="N1259">INDEX('Purchase Behaviour'!F:F, MATCH($A1259,'Purchase Behaviour'!$A:$A, 0))</f>
        <v>301.9872913</v>
      </c>
      <c r="O1259" s="2">
        <f t="array" ref="O1259">INDEX('Purchase Behaviour'!G:G, MATCH($A1259,'Purchase Behaviour'!$A:$A, 0))</f>
        <v>313.1331781</v>
      </c>
      <c r="P1259" s="2">
        <f t="array" ref="P1259">INDEX('Purchase Behaviour'!H:H, MATCH($A1259,'Purchase Behaviour'!$A:$A, 0))</f>
        <v>2</v>
      </c>
      <c r="Q1259" s="2">
        <f t="array" ref="Q1259">INDEX('Purchase Behaviour'!I:I, MATCH($A1259,'Purchase Behaviour'!$A:$A, 0))</f>
        <v>4</v>
      </c>
      <c r="R1259" s="2">
        <f t="array" ref="R1259">INDEX('Purchase Behaviour'!J:J, MATCH($A1259,'Purchase Behaviour'!$A:$A, 0))</f>
        <v>2</v>
      </c>
      <c r="S1259" s="2">
        <f t="array" ref="S1259">INDEX('Purchase Behaviour'!K:K, MATCH($A1259,'Purchase Behaviour'!$A:$A, 0))</f>
        <v>11</v>
      </c>
      <c r="T1259" s="2">
        <f t="array" ref="T1259">INDEX('Purchase Behaviour'!L:L, MATCH($A1259,'Purchase Behaviour'!$A:$A, 0))</f>
        <v>2</v>
      </c>
      <c r="U1259" s="2">
        <f t="array" ref="U1259">INDEX('Purchase Behaviour'!M:M, MATCH($A1259,'Purchase Behaviour'!$A:$A, 0))</f>
        <v>49</v>
      </c>
      <c r="V1259" s="2">
        <f t="array" ref="V1259">INDEX('Campaign Performance'!B:B, MATCH(A1259,'Campaign Performance'!A:A, 0))</f>
        <v>0</v>
      </c>
      <c r="W1259" s="2">
        <f t="array" ref="W1259">INDEX('Campaign Performance'!C:C, MATCH($A1259,'Campaign Performance'!$A:$A, 0))</f>
        <v>0</v>
      </c>
      <c r="X1259" s="2">
        <f t="array" ref="X1259">INDEX('Campaign Performance'!D:D, MATCH($A1259,'Campaign Performance'!$A:$A, 0))</f>
        <v>0</v>
      </c>
      <c r="Y1259" s="2">
        <f t="array" ref="Y1259">INDEX('Campaign Performance'!E:E, MATCH($A1259,'Campaign Performance'!$A:$A, 0))</f>
        <v>0</v>
      </c>
      <c r="Z1259" s="2">
        <f t="array" ref="Z1259">INDEX('Campaign Performance'!F:F, MATCH($A1259,'Campaign Performance'!$A:$A, 0))</f>
        <v>0</v>
      </c>
      <c r="AA1259" s="2">
        <f t="array" ref="AA1259">INDEX('Campaign Performance'!G:G, MATCH($A1259,'Campaign Performance'!$A:$A, 0))</f>
        <v>0</v>
      </c>
      <c r="AB1259" s="2">
        <f t="array" ref="AB1259">INDEX('Campaign Performance'!H:H, MATCH($A1259,'Campaign Performance'!$A:$A, 0))</f>
        <v>0</v>
      </c>
      <c r="AC1259" s="5">
        <f t="shared" si="2"/>
        <v>50</v>
      </c>
      <c r="AD1259" s="5">
        <f t="shared" si="3"/>
        <v>11</v>
      </c>
      <c r="AE1259" s="5">
        <f t="shared" si="4"/>
        <v>2175.091127</v>
      </c>
      <c r="AF1259" s="5">
        <f t="shared" si="5"/>
        <v>0</v>
      </c>
      <c r="AG1259" s="5" t="str">
        <f t="shared" si="6"/>
        <v>Small family</v>
      </c>
      <c r="AH1259" s="5" t="str">
        <f t="shared" si="20"/>
        <v>High income</v>
      </c>
      <c r="AI1259" s="5" t="str">
        <f t="shared" si="7"/>
        <v>No</v>
      </c>
      <c r="AJ1259" s="5" t="str">
        <f t="shared" si="8"/>
        <v>No Acceptance</v>
      </c>
      <c r="AK1259" s="5">
        <f t="shared" si="9"/>
        <v>3</v>
      </c>
      <c r="AL1259" s="5">
        <f t="shared" si="10"/>
        <v>0.1102396713</v>
      </c>
      <c r="AM1259" s="5">
        <f t="shared" si="11"/>
        <v>0.5050505051</v>
      </c>
      <c r="AN1259" s="5">
        <f t="shared" si="12"/>
        <v>0.1481481481</v>
      </c>
      <c r="AO1259" s="5">
        <f t="shared" si="13"/>
        <v>0.07142857143</v>
      </c>
      <c r="AP1259" s="5">
        <f t="shared" si="14"/>
        <v>0</v>
      </c>
      <c r="AQ1259" s="5">
        <f t="shared" si="15"/>
        <v>1</v>
      </c>
      <c r="AR1259" s="5">
        <f t="shared" si="16"/>
        <v>0.3084401487</v>
      </c>
      <c r="AS1259" s="5">
        <f t="shared" si="17"/>
        <v>889</v>
      </c>
      <c r="AT1259" s="5">
        <f t="shared" si="18"/>
        <v>0.6033943725</v>
      </c>
      <c r="AU1259" s="5" t="str">
        <f t="shared" si="19"/>
        <v>Mid</v>
      </c>
      <c r="AV1259" s="5"/>
      <c r="AW1259" s="5"/>
      <c r="AX1259" s="5"/>
      <c r="AY1259" s="5"/>
      <c r="AZ1259" s="5"/>
    </row>
    <row r="1260" ht="14.25" customHeight="1">
      <c r="A1260" s="5">
        <v>5493.0</v>
      </c>
      <c r="B1260" s="5">
        <v>1976.0</v>
      </c>
      <c r="C1260" s="5" t="s">
        <v>46</v>
      </c>
      <c r="D1260" s="5" t="s">
        <v>54</v>
      </c>
      <c r="E1260" s="5">
        <v>39356.0</v>
      </c>
      <c r="F1260" s="2">
        <f t="shared" si="1"/>
        <v>39356</v>
      </c>
      <c r="G1260" s="5">
        <v>0.0</v>
      </c>
      <c r="H1260" s="5">
        <v>0.0</v>
      </c>
      <c r="I1260" s="5" t="s">
        <v>116</v>
      </c>
      <c r="J1260" s="2">
        <f t="array" ref="J1260">INDEX('Purchase Behaviour'!B:B,MATCH(A1260,'Purchase Behaviour'!A:A, 0))</f>
        <v>265.9401719</v>
      </c>
      <c r="K1260" s="2">
        <f t="array" ref="K1260">INDEX('Purchase Behaviour'!C:C, MATCH(A1260,'Purchase Behaviour'!A:A, 0))</f>
        <v>193.200405</v>
      </c>
      <c r="L1260" s="2">
        <f t="array" ref="L1260">INDEX('Purchase Behaviour'!D:D, MATCH($A1260,'Purchase Behaviour'!$A:$A, 0))</f>
        <v>205.2927733</v>
      </c>
      <c r="M1260" s="2">
        <f t="array" ref="M1260">INDEX('Purchase Behaviour'!E:E, MATCH($A1260,'Purchase Behaviour'!$A:$A, 0))</f>
        <v>191.9403519</v>
      </c>
      <c r="N1260" s="2">
        <f t="array" ref="N1260">INDEX('Purchase Behaviour'!F:F, MATCH($A1260,'Purchase Behaviour'!$A:$A, 0))</f>
        <v>148.0661952</v>
      </c>
      <c r="O1260" s="2">
        <f t="array" ref="O1260">INDEX('Purchase Behaviour'!G:G, MATCH($A1260,'Purchase Behaviour'!$A:$A, 0))</f>
        <v>58.94620581</v>
      </c>
      <c r="P1260" s="2">
        <f t="array" ref="P1260">INDEX('Purchase Behaviour'!H:H, MATCH($A1260,'Purchase Behaviour'!$A:$A, 0))</f>
        <v>1</v>
      </c>
      <c r="Q1260" s="2">
        <f t="array" ref="Q1260">INDEX('Purchase Behaviour'!I:I, MATCH($A1260,'Purchase Behaviour'!$A:$A, 0))</f>
        <v>1</v>
      </c>
      <c r="R1260" s="2">
        <f t="array" ref="R1260">INDEX('Purchase Behaviour'!J:J, MATCH($A1260,'Purchase Behaviour'!$A:$A, 0))</f>
        <v>0</v>
      </c>
      <c r="S1260" s="2">
        <f t="array" ref="S1260">INDEX('Purchase Behaviour'!K:K, MATCH($A1260,'Purchase Behaviour'!$A:$A, 0))</f>
        <v>2</v>
      </c>
      <c r="T1260" s="2">
        <f t="array" ref="T1260">INDEX('Purchase Behaviour'!L:L, MATCH($A1260,'Purchase Behaviour'!$A:$A, 0))</f>
        <v>6</v>
      </c>
      <c r="U1260" s="2">
        <f t="array" ref="U1260">INDEX('Purchase Behaviour'!M:M, MATCH($A1260,'Purchase Behaviour'!$A:$A, 0))</f>
        <v>21</v>
      </c>
      <c r="V1260" s="2">
        <f t="array" ref="V1260">INDEX('Campaign Performance'!B:B, MATCH(A1260,'Campaign Performance'!A:A, 0))</f>
        <v>1</v>
      </c>
      <c r="W1260" s="2">
        <f t="array" ref="W1260">INDEX('Campaign Performance'!C:C, MATCH($A1260,'Campaign Performance'!$A:$A, 0))</f>
        <v>0</v>
      </c>
      <c r="X1260" s="2">
        <f t="array" ref="X1260">INDEX('Campaign Performance'!D:D, MATCH($A1260,'Campaign Performance'!$A:$A, 0))</f>
        <v>0</v>
      </c>
      <c r="Y1260" s="2">
        <f t="array" ref="Y1260">INDEX('Campaign Performance'!E:E, MATCH($A1260,'Campaign Performance'!$A:$A, 0))</f>
        <v>0</v>
      </c>
      <c r="Z1260" s="2">
        <f t="array" ref="Z1260">INDEX('Campaign Performance'!F:F, MATCH($A1260,'Campaign Performance'!$A:$A, 0))</f>
        <v>0</v>
      </c>
      <c r="AA1260" s="2">
        <f t="array" ref="AA1260">INDEX('Campaign Performance'!G:G, MATCH($A1260,'Campaign Performance'!$A:$A, 0))</f>
        <v>0</v>
      </c>
      <c r="AB1260" s="2">
        <f t="array" ref="AB1260">INDEX('Campaign Performance'!H:H, MATCH($A1260,'Campaign Performance'!$A:$A, 0))</f>
        <v>0</v>
      </c>
      <c r="AC1260" s="5">
        <f t="shared" si="2"/>
        <v>49</v>
      </c>
      <c r="AD1260" s="5">
        <f t="shared" si="3"/>
        <v>11</v>
      </c>
      <c r="AE1260" s="5">
        <f t="shared" si="4"/>
        <v>1063.386103</v>
      </c>
      <c r="AF1260" s="5">
        <f t="shared" si="5"/>
        <v>1</v>
      </c>
      <c r="AG1260" s="5" t="str">
        <f t="shared" si="6"/>
        <v>No kids</v>
      </c>
      <c r="AH1260" s="5" t="str">
        <f t="shared" si="20"/>
        <v>Mid income</v>
      </c>
      <c r="AI1260" s="5" t="str">
        <f t="shared" si="7"/>
        <v>No</v>
      </c>
      <c r="AJ1260" s="5" t="str">
        <f t="shared" si="8"/>
        <v>Low Acceptance</v>
      </c>
      <c r="AK1260" s="5">
        <f t="shared" si="9"/>
        <v>2</v>
      </c>
      <c r="AL1260" s="5">
        <f t="shared" si="10"/>
        <v>0.05389536693</v>
      </c>
      <c r="AM1260" s="5">
        <f t="shared" si="11"/>
        <v>0.7878787879</v>
      </c>
      <c r="AN1260" s="5">
        <f t="shared" si="12"/>
        <v>0.03703703704</v>
      </c>
      <c r="AO1260" s="5">
        <f t="shared" si="13"/>
        <v>0</v>
      </c>
      <c r="AP1260" s="5">
        <f t="shared" si="14"/>
        <v>0.25</v>
      </c>
      <c r="AQ1260" s="5">
        <f t="shared" si="15"/>
        <v>0.5</v>
      </c>
      <c r="AR1260" s="5">
        <f t="shared" si="16"/>
        <v>0.3303930337</v>
      </c>
      <c r="AS1260" s="5">
        <f t="shared" si="17"/>
        <v>722</v>
      </c>
      <c r="AT1260" s="5">
        <f t="shared" si="18"/>
        <v>0.6779812416</v>
      </c>
      <c r="AU1260" s="5" t="str">
        <f t="shared" si="19"/>
        <v>Mid</v>
      </c>
      <c r="AV1260" s="5"/>
      <c r="AW1260" s="5"/>
      <c r="AX1260" s="5"/>
      <c r="AY1260" s="5"/>
      <c r="AZ1260" s="5"/>
    </row>
    <row r="1261" ht="14.25" customHeight="1">
      <c r="A1261" s="5">
        <v>2147.0</v>
      </c>
      <c r="B1261" s="5">
        <v>1969.0</v>
      </c>
      <c r="C1261" s="5" t="s">
        <v>46</v>
      </c>
      <c r="D1261" s="5" t="s">
        <v>50</v>
      </c>
      <c r="E1261" s="5">
        <v>76653.0</v>
      </c>
      <c r="F1261" s="2">
        <f t="shared" si="1"/>
        <v>76653</v>
      </c>
      <c r="G1261" s="5">
        <v>0.0</v>
      </c>
      <c r="H1261" s="5">
        <v>0.0</v>
      </c>
      <c r="I1261" s="5" t="s">
        <v>411</v>
      </c>
      <c r="J1261" s="2">
        <f t="array" ref="J1261">INDEX('Purchase Behaviour'!B:B,MATCH(A1261,'Purchase Behaviour'!A:A, 0))</f>
        <v>457.0044474</v>
      </c>
      <c r="K1261" s="2">
        <f t="array" ref="K1261">INDEX('Purchase Behaviour'!C:C, MATCH(A1261,'Purchase Behaviour'!A:A, 0))</f>
        <v>444.5700207</v>
      </c>
      <c r="L1261" s="2">
        <f t="array" ref="L1261">INDEX('Purchase Behaviour'!D:D, MATCH($A1261,'Purchase Behaviour'!$A:$A, 0))</f>
        <v>365.4354872</v>
      </c>
      <c r="M1261" s="2">
        <f t="array" ref="M1261">INDEX('Purchase Behaviour'!E:E, MATCH($A1261,'Purchase Behaviour'!$A:$A, 0))</f>
        <v>238.8192754</v>
      </c>
      <c r="N1261" s="2">
        <f t="array" ref="N1261">INDEX('Purchase Behaviour'!F:F, MATCH($A1261,'Purchase Behaviour'!$A:$A, 0))</f>
        <v>580.488879</v>
      </c>
      <c r="O1261" s="2">
        <f t="array" ref="O1261">INDEX('Purchase Behaviour'!G:G, MATCH($A1261,'Purchase Behaviour'!$A:$A, 0))</f>
        <v>326.7391911</v>
      </c>
      <c r="P1261" s="2">
        <f t="array" ref="P1261">INDEX('Purchase Behaviour'!H:H, MATCH($A1261,'Purchase Behaviour'!$A:$A, 0))</f>
        <v>1</v>
      </c>
      <c r="Q1261" s="2">
        <f t="array" ref="Q1261">INDEX('Purchase Behaviour'!I:I, MATCH($A1261,'Purchase Behaviour'!$A:$A, 0))</f>
        <v>4</v>
      </c>
      <c r="R1261" s="2">
        <f t="array" ref="R1261">INDEX('Purchase Behaviour'!J:J, MATCH($A1261,'Purchase Behaviour'!$A:$A, 0))</f>
        <v>7</v>
      </c>
      <c r="S1261" s="2">
        <f t="array" ref="S1261">INDEX('Purchase Behaviour'!K:K, MATCH($A1261,'Purchase Behaviour'!$A:$A, 0))</f>
        <v>11</v>
      </c>
      <c r="T1261" s="2">
        <f t="array" ref="T1261">INDEX('Purchase Behaviour'!L:L, MATCH($A1261,'Purchase Behaviour'!$A:$A, 0))</f>
        <v>2</v>
      </c>
      <c r="U1261" s="2">
        <f t="array" ref="U1261">INDEX('Purchase Behaviour'!M:M, MATCH($A1261,'Purchase Behaviour'!$A:$A, 0))</f>
        <v>91</v>
      </c>
      <c r="V1261" s="2">
        <f t="array" ref="V1261">INDEX('Campaign Performance'!B:B, MATCH(A1261,'Campaign Performance'!A:A, 0))</f>
        <v>0</v>
      </c>
      <c r="W1261" s="2">
        <f t="array" ref="W1261">INDEX('Campaign Performance'!C:C, MATCH($A1261,'Campaign Performance'!$A:$A, 0))</f>
        <v>0</v>
      </c>
      <c r="X1261" s="2">
        <f t="array" ref="X1261">INDEX('Campaign Performance'!D:D, MATCH($A1261,'Campaign Performance'!$A:$A, 0))</f>
        <v>1</v>
      </c>
      <c r="Y1261" s="2">
        <f t="array" ref="Y1261">INDEX('Campaign Performance'!E:E, MATCH($A1261,'Campaign Performance'!$A:$A, 0))</f>
        <v>1</v>
      </c>
      <c r="Z1261" s="2">
        <f t="array" ref="Z1261">INDEX('Campaign Performance'!F:F, MATCH($A1261,'Campaign Performance'!$A:$A, 0))</f>
        <v>0</v>
      </c>
      <c r="AA1261" s="2">
        <f t="array" ref="AA1261">INDEX('Campaign Performance'!G:G, MATCH($A1261,'Campaign Performance'!$A:$A, 0))</f>
        <v>0</v>
      </c>
      <c r="AB1261" s="2">
        <f t="array" ref="AB1261">INDEX('Campaign Performance'!H:H, MATCH($A1261,'Campaign Performance'!$A:$A, 0))</f>
        <v>0</v>
      </c>
      <c r="AC1261" s="5">
        <f t="shared" si="2"/>
        <v>56</v>
      </c>
      <c r="AD1261" s="5">
        <f t="shared" si="3"/>
        <v>12</v>
      </c>
      <c r="AE1261" s="5">
        <f t="shared" si="4"/>
        <v>2413.057301</v>
      </c>
      <c r="AF1261" s="5">
        <f t="shared" si="5"/>
        <v>2</v>
      </c>
      <c r="AG1261" s="5" t="str">
        <f t="shared" si="6"/>
        <v>No kids</v>
      </c>
      <c r="AH1261" s="5" t="str">
        <f t="shared" si="20"/>
        <v>High income</v>
      </c>
      <c r="AI1261" s="5" t="str">
        <f t="shared" si="7"/>
        <v>No</v>
      </c>
      <c r="AJ1261" s="5" t="str">
        <f t="shared" si="8"/>
        <v>Mid Acceptance</v>
      </c>
      <c r="AK1261" s="5">
        <f t="shared" si="9"/>
        <v>3</v>
      </c>
      <c r="AL1261" s="5">
        <f t="shared" si="10"/>
        <v>0.1223004592</v>
      </c>
      <c r="AM1261" s="5">
        <f t="shared" si="11"/>
        <v>0.08080808081</v>
      </c>
      <c r="AN1261" s="5">
        <f t="shared" si="12"/>
        <v>0.1481481481</v>
      </c>
      <c r="AO1261" s="5">
        <f t="shared" si="13"/>
        <v>0.25</v>
      </c>
      <c r="AP1261" s="5">
        <f t="shared" si="14"/>
        <v>0.5</v>
      </c>
      <c r="AQ1261" s="5">
        <f t="shared" si="15"/>
        <v>1</v>
      </c>
      <c r="AR1261" s="5">
        <f t="shared" si="16"/>
        <v>0.2520397613</v>
      </c>
      <c r="AS1261" s="5">
        <f t="shared" si="17"/>
        <v>1304</v>
      </c>
      <c r="AT1261" s="5">
        <f t="shared" si="18"/>
        <v>0.4180437695</v>
      </c>
      <c r="AU1261" s="5" t="str">
        <f t="shared" si="19"/>
        <v>Low</v>
      </c>
      <c r="AV1261" s="5"/>
      <c r="AW1261" s="5"/>
      <c r="AX1261" s="5"/>
      <c r="AY1261" s="5"/>
      <c r="AZ1261" s="5"/>
    </row>
    <row r="1262" ht="14.25" customHeight="1">
      <c r="A1262" s="5">
        <v>5107.0</v>
      </c>
      <c r="B1262" s="5">
        <v>1973.0</v>
      </c>
      <c r="C1262" s="5" t="s">
        <v>53</v>
      </c>
      <c r="D1262" s="5" t="s">
        <v>58</v>
      </c>
      <c r="E1262" s="5">
        <v>35860.0</v>
      </c>
      <c r="F1262" s="2">
        <f t="shared" si="1"/>
        <v>35860</v>
      </c>
      <c r="G1262" s="5">
        <v>0.0</v>
      </c>
      <c r="H1262" s="5">
        <v>1.0</v>
      </c>
      <c r="I1262" s="5" t="s">
        <v>172</v>
      </c>
      <c r="J1262" s="2">
        <f t="array" ref="J1262">INDEX('Purchase Behaviour'!B:B,MATCH(A1262,'Purchase Behaviour'!A:A, 0))</f>
        <v>185.219005</v>
      </c>
      <c r="K1262" s="2">
        <f t="array" ref="K1262">INDEX('Purchase Behaviour'!C:C, MATCH(A1262,'Purchase Behaviour'!A:A, 0))</f>
        <v>132.9793987</v>
      </c>
      <c r="L1262" s="2">
        <f t="array" ref="L1262">INDEX('Purchase Behaviour'!D:D, MATCH($A1262,'Purchase Behaviour'!$A:$A, 0))</f>
        <v>97.47741832</v>
      </c>
      <c r="M1262" s="2">
        <f t="array" ref="M1262">INDEX('Purchase Behaviour'!E:E, MATCH($A1262,'Purchase Behaviour'!$A:$A, 0))</f>
        <v>203.9636299</v>
      </c>
      <c r="N1262" s="2">
        <f t="array" ref="N1262">INDEX('Purchase Behaviour'!F:F, MATCH($A1262,'Purchase Behaviour'!$A:$A, 0))</f>
        <v>89.18134967</v>
      </c>
      <c r="O1262" s="2">
        <f t="array" ref="O1262">INDEX('Purchase Behaviour'!G:G, MATCH($A1262,'Purchase Behaviour'!$A:$A, 0))</f>
        <v>184.1640506</v>
      </c>
      <c r="P1262" s="2">
        <f t="array" ref="P1262">INDEX('Purchase Behaviour'!H:H, MATCH($A1262,'Purchase Behaviour'!$A:$A, 0))</f>
        <v>2</v>
      </c>
      <c r="Q1262" s="2">
        <f t="array" ref="Q1262">INDEX('Purchase Behaviour'!I:I, MATCH($A1262,'Purchase Behaviour'!$A:$A, 0))</f>
        <v>1</v>
      </c>
      <c r="R1262" s="2">
        <f t="array" ref="R1262">INDEX('Purchase Behaviour'!J:J, MATCH($A1262,'Purchase Behaviour'!$A:$A, 0))</f>
        <v>1</v>
      </c>
      <c r="S1262" s="2">
        <f t="array" ref="S1262">INDEX('Purchase Behaviour'!K:K, MATCH($A1262,'Purchase Behaviour'!$A:$A, 0))</f>
        <v>2</v>
      </c>
      <c r="T1262" s="2">
        <f t="array" ref="T1262">INDEX('Purchase Behaviour'!L:L, MATCH($A1262,'Purchase Behaviour'!$A:$A, 0))</f>
        <v>5</v>
      </c>
      <c r="U1262" s="2">
        <f t="array" ref="U1262">INDEX('Purchase Behaviour'!M:M, MATCH($A1262,'Purchase Behaviour'!$A:$A, 0))</f>
        <v>37</v>
      </c>
      <c r="V1262" s="2">
        <f t="array" ref="V1262">INDEX('Campaign Performance'!B:B, MATCH(A1262,'Campaign Performance'!A:A, 0))</f>
        <v>1</v>
      </c>
      <c r="W1262" s="2">
        <f t="array" ref="W1262">INDEX('Campaign Performance'!C:C, MATCH($A1262,'Campaign Performance'!$A:$A, 0))</f>
        <v>0</v>
      </c>
      <c r="X1262" s="2">
        <f t="array" ref="X1262">INDEX('Campaign Performance'!D:D, MATCH($A1262,'Campaign Performance'!$A:$A, 0))</f>
        <v>0</v>
      </c>
      <c r="Y1262" s="2">
        <f t="array" ref="Y1262">INDEX('Campaign Performance'!E:E, MATCH($A1262,'Campaign Performance'!$A:$A, 0))</f>
        <v>0</v>
      </c>
      <c r="Z1262" s="2">
        <f t="array" ref="Z1262">INDEX('Campaign Performance'!F:F, MATCH($A1262,'Campaign Performance'!$A:$A, 0))</f>
        <v>0</v>
      </c>
      <c r="AA1262" s="2">
        <f t="array" ref="AA1262">INDEX('Campaign Performance'!G:G, MATCH($A1262,'Campaign Performance'!$A:$A, 0))</f>
        <v>1</v>
      </c>
      <c r="AB1262" s="2">
        <f t="array" ref="AB1262">INDEX('Campaign Performance'!H:H, MATCH($A1262,'Campaign Performance'!$A:$A, 0))</f>
        <v>0</v>
      </c>
      <c r="AC1262" s="5">
        <f t="shared" si="2"/>
        <v>52</v>
      </c>
      <c r="AD1262" s="5">
        <f t="shared" si="3"/>
        <v>11</v>
      </c>
      <c r="AE1262" s="5">
        <f t="shared" si="4"/>
        <v>892.9848522</v>
      </c>
      <c r="AF1262" s="5">
        <f t="shared" si="5"/>
        <v>1</v>
      </c>
      <c r="AG1262" s="5" t="str">
        <f t="shared" si="6"/>
        <v>Small family</v>
      </c>
      <c r="AH1262" s="5" t="str">
        <f t="shared" si="20"/>
        <v>Mid income</v>
      </c>
      <c r="AI1262" s="5" t="str">
        <f t="shared" si="7"/>
        <v>No</v>
      </c>
      <c r="AJ1262" s="5" t="str">
        <f t="shared" si="8"/>
        <v>Low Acceptance</v>
      </c>
      <c r="AK1262" s="5">
        <f t="shared" si="9"/>
        <v>2</v>
      </c>
      <c r="AL1262" s="5">
        <f t="shared" si="10"/>
        <v>0.04525895734</v>
      </c>
      <c r="AM1262" s="5">
        <f t="shared" si="11"/>
        <v>0.6262626263</v>
      </c>
      <c r="AN1262" s="5">
        <f t="shared" si="12"/>
        <v>0.03703703704</v>
      </c>
      <c r="AO1262" s="5">
        <f t="shared" si="13"/>
        <v>0.03571428571</v>
      </c>
      <c r="AP1262" s="5">
        <f t="shared" si="14"/>
        <v>0.25</v>
      </c>
      <c r="AQ1262" s="5">
        <f t="shared" si="15"/>
        <v>0.5</v>
      </c>
      <c r="AR1262" s="5">
        <f t="shared" si="16"/>
        <v>0.2833205113</v>
      </c>
      <c r="AS1262" s="5">
        <f t="shared" si="17"/>
        <v>1086</v>
      </c>
      <c r="AT1262" s="5">
        <f t="shared" si="18"/>
        <v>0.5154086646</v>
      </c>
      <c r="AU1262" s="5" t="str">
        <f t="shared" si="19"/>
        <v>Mid</v>
      </c>
      <c r="AV1262" s="5"/>
      <c r="AW1262" s="5"/>
      <c r="AX1262" s="5"/>
      <c r="AY1262" s="5"/>
      <c r="AZ1262" s="5"/>
    </row>
    <row r="1263" ht="14.25" customHeight="1">
      <c r="A1263" s="5">
        <v>3979.0</v>
      </c>
      <c r="B1263" s="5">
        <v>1983.0</v>
      </c>
      <c r="C1263" s="5" t="s">
        <v>53</v>
      </c>
      <c r="D1263" s="5" t="s">
        <v>58</v>
      </c>
      <c r="E1263" s="5">
        <v>90687.0</v>
      </c>
      <c r="F1263" s="2">
        <f t="shared" si="1"/>
        <v>90687</v>
      </c>
      <c r="G1263" s="5">
        <v>0.0</v>
      </c>
      <c r="H1263" s="5">
        <v>1.0</v>
      </c>
      <c r="I1263" s="5" t="s">
        <v>265</v>
      </c>
      <c r="J1263" s="2">
        <f t="array" ref="J1263">INDEX('Purchase Behaviour'!B:B,MATCH(A1263,'Purchase Behaviour'!A:A, 0))</f>
        <v>466.139139</v>
      </c>
      <c r="K1263" s="2">
        <f t="array" ref="K1263">INDEX('Purchase Behaviour'!C:C, MATCH(A1263,'Purchase Behaviour'!A:A, 0))</f>
        <v>278.4435997</v>
      </c>
      <c r="L1263" s="2">
        <f t="array" ref="L1263">INDEX('Purchase Behaviour'!D:D, MATCH($A1263,'Purchase Behaviour'!$A:$A, 0))</f>
        <v>253.9137666</v>
      </c>
      <c r="M1263" s="2">
        <f t="array" ref="M1263">INDEX('Purchase Behaviour'!E:E, MATCH($A1263,'Purchase Behaviour'!$A:$A, 0))</f>
        <v>326.9505925</v>
      </c>
      <c r="N1263" s="2">
        <f t="array" ref="N1263">INDEX('Purchase Behaviour'!F:F, MATCH($A1263,'Purchase Behaviour'!$A:$A, 0))</f>
        <v>346.7899854</v>
      </c>
      <c r="O1263" s="2">
        <f t="array" ref="O1263">INDEX('Purchase Behaviour'!G:G, MATCH($A1263,'Purchase Behaviour'!$A:$A, 0))</f>
        <v>221.5157209</v>
      </c>
      <c r="P1263" s="2">
        <f t="array" ref="P1263">INDEX('Purchase Behaviour'!H:H, MATCH($A1263,'Purchase Behaviour'!$A:$A, 0))</f>
        <v>1</v>
      </c>
      <c r="Q1263" s="2">
        <f t="array" ref="Q1263">INDEX('Purchase Behaviour'!I:I, MATCH($A1263,'Purchase Behaviour'!$A:$A, 0))</f>
        <v>6</v>
      </c>
      <c r="R1263" s="2">
        <f t="array" ref="R1263">INDEX('Purchase Behaviour'!J:J, MATCH($A1263,'Purchase Behaviour'!$A:$A, 0))</f>
        <v>2</v>
      </c>
      <c r="S1263" s="2">
        <f t="array" ref="S1263">INDEX('Purchase Behaviour'!K:K, MATCH($A1263,'Purchase Behaviour'!$A:$A, 0))</f>
        <v>8</v>
      </c>
      <c r="T1263" s="2">
        <f t="array" ref="T1263">INDEX('Purchase Behaviour'!L:L, MATCH($A1263,'Purchase Behaviour'!$A:$A, 0))</f>
        <v>2</v>
      </c>
      <c r="U1263" s="2">
        <f t="array" ref="U1263">INDEX('Purchase Behaviour'!M:M, MATCH($A1263,'Purchase Behaviour'!$A:$A, 0))</f>
        <v>98</v>
      </c>
      <c r="V1263" s="2">
        <f t="array" ref="V1263">INDEX('Campaign Performance'!B:B, MATCH(A1263,'Campaign Performance'!A:A, 0))</f>
        <v>0</v>
      </c>
      <c r="W1263" s="2">
        <f t="array" ref="W1263">INDEX('Campaign Performance'!C:C, MATCH($A1263,'Campaign Performance'!$A:$A, 0))</f>
        <v>0</v>
      </c>
      <c r="X1263" s="2">
        <f t="array" ref="X1263">INDEX('Campaign Performance'!D:D, MATCH($A1263,'Campaign Performance'!$A:$A, 0))</f>
        <v>1</v>
      </c>
      <c r="Y1263" s="2">
        <f t="array" ref="Y1263">INDEX('Campaign Performance'!E:E, MATCH($A1263,'Campaign Performance'!$A:$A, 0))</f>
        <v>0</v>
      </c>
      <c r="Z1263" s="2">
        <f t="array" ref="Z1263">INDEX('Campaign Performance'!F:F, MATCH($A1263,'Campaign Performance'!$A:$A, 0))</f>
        <v>0</v>
      </c>
      <c r="AA1263" s="2">
        <f t="array" ref="AA1263">INDEX('Campaign Performance'!G:G, MATCH($A1263,'Campaign Performance'!$A:$A, 0))</f>
        <v>0</v>
      </c>
      <c r="AB1263" s="2">
        <f t="array" ref="AB1263">INDEX('Campaign Performance'!H:H, MATCH($A1263,'Campaign Performance'!$A:$A, 0))</f>
        <v>1</v>
      </c>
      <c r="AC1263" s="5">
        <f t="shared" si="2"/>
        <v>42</v>
      </c>
      <c r="AD1263" s="5">
        <f t="shared" si="3"/>
        <v>12</v>
      </c>
      <c r="AE1263" s="5">
        <f t="shared" si="4"/>
        <v>1893.752804</v>
      </c>
      <c r="AF1263" s="5">
        <f t="shared" si="5"/>
        <v>1</v>
      </c>
      <c r="AG1263" s="5" t="str">
        <f t="shared" si="6"/>
        <v>Small family</v>
      </c>
      <c r="AH1263" s="5" t="str">
        <f t="shared" si="20"/>
        <v>High income</v>
      </c>
      <c r="AI1263" s="5" t="str">
        <f t="shared" si="7"/>
        <v>Yes</v>
      </c>
      <c r="AJ1263" s="5" t="str">
        <f t="shared" si="8"/>
        <v>Low Acceptance</v>
      </c>
      <c r="AK1263" s="5">
        <f t="shared" si="9"/>
        <v>3</v>
      </c>
      <c r="AL1263" s="5">
        <f t="shared" si="10"/>
        <v>0.09598066212</v>
      </c>
      <c r="AM1263" s="5">
        <f t="shared" si="11"/>
        <v>0.0101010101</v>
      </c>
      <c r="AN1263" s="5">
        <f t="shared" si="12"/>
        <v>0.2222222222</v>
      </c>
      <c r="AO1263" s="5">
        <f t="shared" si="13"/>
        <v>0.07142857143</v>
      </c>
      <c r="AP1263" s="5">
        <f t="shared" si="14"/>
        <v>0.25</v>
      </c>
      <c r="AQ1263" s="5">
        <f t="shared" si="15"/>
        <v>1</v>
      </c>
      <c r="AR1263" s="5">
        <f t="shared" si="16"/>
        <v>0.192501659</v>
      </c>
      <c r="AS1263" s="5">
        <f t="shared" si="17"/>
        <v>1713</v>
      </c>
      <c r="AT1263" s="5">
        <f t="shared" si="18"/>
        <v>0.2353729343</v>
      </c>
      <c r="AU1263" s="5" t="str">
        <f t="shared" si="19"/>
        <v>Low</v>
      </c>
      <c r="AV1263" s="5"/>
      <c r="AW1263" s="5"/>
      <c r="AX1263" s="5"/>
      <c r="AY1263" s="5"/>
      <c r="AZ1263" s="5"/>
    </row>
    <row r="1264" ht="14.25" customHeight="1">
      <c r="A1264" s="5">
        <v>6049.0</v>
      </c>
      <c r="B1264" s="5">
        <v>1982.0</v>
      </c>
      <c r="C1264" s="5" t="s">
        <v>56</v>
      </c>
      <c r="D1264" s="5" t="s">
        <v>50</v>
      </c>
      <c r="E1264" s="5">
        <v>73450.0</v>
      </c>
      <c r="F1264" s="2">
        <f t="shared" si="1"/>
        <v>73450</v>
      </c>
      <c r="G1264" s="5">
        <v>1.0</v>
      </c>
      <c r="H1264" s="5">
        <v>2.0</v>
      </c>
      <c r="I1264" s="5" t="s">
        <v>615</v>
      </c>
      <c r="J1264" s="2">
        <f t="array" ref="J1264">INDEX('Purchase Behaviour'!B:B,MATCH(A1264,'Purchase Behaviour'!A:A, 0))</f>
        <v>224.9146121</v>
      </c>
      <c r="K1264" s="2">
        <f t="array" ref="K1264">INDEX('Purchase Behaviour'!C:C, MATCH(A1264,'Purchase Behaviour'!A:A, 0))</f>
        <v>359.9905816</v>
      </c>
      <c r="L1264" s="2">
        <f t="array" ref="L1264">INDEX('Purchase Behaviour'!D:D, MATCH($A1264,'Purchase Behaviour'!$A:$A, 0))</f>
        <v>575.2173722</v>
      </c>
      <c r="M1264" s="2">
        <f t="array" ref="M1264">INDEX('Purchase Behaviour'!E:E, MATCH($A1264,'Purchase Behaviour'!$A:$A, 0))</f>
        <v>464.7792789</v>
      </c>
      <c r="N1264" s="2">
        <f t="array" ref="N1264">INDEX('Purchase Behaviour'!F:F, MATCH($A1264,'Purchase Behaviour'!$A:$A, 0))</f>
        <v>369.5067899</v>
      </c>
      <c r="O1264" s="2">
        <f t="array" ref="O1264">INDEX('Purchase Behaviour'!G:G, MATCH($A1264,'Purchase Behaviour'!$A:$A, 0))</f>
        <v>478.3531414</v>
      </c>
      <c r="P1264" s="2">
        <f t="array" ref="P1264">INDEX('Purchase Behaviour'!H:H, MATCH($A1264,'Purchase Behaviour'!$A:$A, 0))</f>
        <v>1</v>
      </c>
      <c r="Q1264" s="2">
        <f t="array" ref="Q1264">INDEX('Purchase Behaviour'!I:I, MATCH($A1264,'Purchase Behaviour'!$A:$A, 0))</f>
        <v>7</v>
      </c>
      <c r="R1264" s="2">
        <f t="array" ref="R1264">INDEX('Purchase Behaviour'!J:J, MATCH($A1264,'Purchase Behaviour'!$A:$A, 0))</f>
        <v>8</v>
      </c>
      <c r="S1264" s="2">
        <f t="array" ref="S1264">INDEX('Purchase Behaviour'!K:K, MATCH($A1264,'Purchase Behaviour'!$A:$A, 0))</f>
        <v>11</v>
      </c>
      <c r="T1264" s="2">
        <f t="array" ref="T1264">INDEX('Purchase Behaviour'!L:L, MATCH($A1264,'Purchase Behaviour'!$A:$A, 0))</f>
        <v>3</v>
      </c>
      <c r="U1264" s="2">
        <f t="array" ref="U1264">INDEX('Purchase Behaviour'!M:M, MATCH($A1264,'Purchase Behaviour'!$A:$A, 0))</f>
        <v>85</v>
      </c>
      <c r="V1264" s="2">
        <f t="array" ref="V1264">INDEX('Campaign Performance'!B:B, MATCH(A1264,'Campaign Performance'!A:A, 0))</f>
        <v>1</v>
      </c>
      <c r="W1264" s="2">
        <f t="array" ref="W1264">INDEX('Campaign Performance'!C:C, MATCH($A1264,'Campaign Performance'!$A:$A, 0))</f>
        <v>0</v>
      </c>
      <c r="X1264" s="2">
        <f t="array" ref="X1264">INDEX('Campaign Performance'!D:D, MATCH($A1264,'Campaign Performance'!$A:$A, 0))</f>
        <v>0</v>
      </c>
      <c r="Y1264" s="2">
        <f t="array" ref="Y1264">INDEX('Campaign Performance'!E:E, MATCH($A1264,'Campaign Performance'!$A:$A, 0))</f>
        <v>1</v>
      </c>
      <c r="Z1264" s="2">
        <f t="array" ref="Z1264">INDEX('Campaign Performance'!F:F, MATCH($A1264,'Campaign Performance'!$A:$A, 0))</f>
        <v>0</v>
      </c>
      <c r="AA1264" s="2">
        <f t="array" ref="AA1264">INDEX('Campaign Performance'!G:G, MATCH($A1264,'Campaign Performance'!$A:$A, 0))</f>
        <v>0</v>
      </c>
      <c r="AB1264" s="2">
        <f t="array" ref="AB1264">INDEX('Campaign Performance'!H:H, MATCH($A1264,'Campaign Performance'!$A:$A, 0))</f>
        <v>0</v>
      </c>
      <c r="AC1264" s="5">
        <f t="shared" si="2"/>
        <v>43</v>
      </c>
      <c r="AD1264" s="5">
        <f t="shared" si="3"/>
        <v>11</v>
      </c>
      <c r="AE1264" s="5">
        <f t="shared" si="4"/>
        <v>2472.761776</v>
      </c>
      <c r="AF1264" s="5">
        <f t="shared" si="5"/>
        <v>2</v>
      </c>
      <c r="AG1264" s="5" t="str">
        <f t="shared" si="6"/>
        <v>Large family</v>
      </c>
      <c r="AH1264" s="5" t="str">
        <f t="shared" si="20"/>
        <v>High income</v>
      </c>
      <c r="AI1264" s="5" t="str">
        <f t="shared" si="7"/>
        <v>No</v>
      </c>
      <c r="AJ1264" s="5" t="str">
        <f t="shared" si="8"/>
        <v>Mid Acceptance</v>
      </c>
      <c r="AK1264" s="5">
        <f t="shared" si="9"/>
        <v>3</v>
      </c>
      <c r="AL1264" s="5">
        <f t="shared" si="10"/>
        <v>0.1253264481</v>
      </c>
      <c r="AM1264" s="5">
        <f t="shared" si="11"/>
        <v>0.1414141414</v>
      </c>
      <c r="AN1264" s="5">
        <f t="shared" si="12"/>
        <v>0.2592592593</v>
      </c>
      <c r="AO1264" s="5">
        <f t="shared" si="13"/>
        <v>0.2857142857</v>
      </c>
      <c r="AP1264" s="5">
        <f t="shared" si="14"/>
        <v>0.5</v>
      </c>
      <c r="AQ1264" s="5">
        <f t="shared" si="15"/>
        <v>1</v>
      </c>
      <c r="AR1264" s="5">
        <f t="shared" si="16"/>
        <v>0.2912161719</v>
      </c>
      <c r="AS1264" s="5">
        <f t="shared" si="17"/>
        <v>1026</v>
      </c>
      <c r="AT1264" s="5">
        <f t="shared" si="18"/>
        <v>0.5422063421</v>
      </c>
      <c r="AU1264" s="5" t="str">
        <f t="shared" si="19"/>
        <v>Mid</v>
      </c>
      <c r="AV1264" s="5"/>
      <c r="AW1264" s="5"/>
      <c r="AX1264" s="5"/>
      <c r="AY1264" s="5"/>
      <c r="AZ1264" s="5"/>
    </row>
    <row r="1265" ht="14.25" customHeight="1">
      <c r="A1265" s="5">
        <v>8147.0</v>
      </c>
      <c r="B1265" s="5">
        <v>1960.0</v>
      </c>
      <c r="C1265" s="5" t="s">
        <v>46</v>
      </c>
      <c r="D1265" s="5" t="s">
        <v>54</v>
      </c>
      <c r="E1265" s="5">
        <v>31454.0</v>
      </c>
      <c r="F1265" s="2">
        <f t="shared" si="1"/>
        <v>31454</v>
      </c>
      <c r="G1265" s="5">
        <v>0.0</v>
      </c>
      <c r="H1265" s="5">
        <v>0.0</v>
      </c>
      <c r="I1265" s="5" t="s">
        <v>601</v>
      </c>
      <c r="J1265" s="2">
        <f t="array" ref="J1265">INDEX('Purchase Behaviour'!B:B,MATCH(A1265,'Purchase Behaviour'!A:A, 0))</f>
        <v>206.1546875</v>
      </c>
      <c r="K1265" s="2">
        <f t="array" ref="K1265">INDEX('Purchase Behaviour'!C:C, MATCH(A1265,'Purchase Behaviour'!A:A, 0))</f>
        <v>135.8171518</v>
      </c>
      <c r="L1265" s="2">
        <f t="array" ref="L1265">INDEX('Purchase Behaviour'!D:D, MATCH($A1265,'Purchase Behaviour'!$A:$A, 0))</f>
        <v>162.9262447</v>
      </c>
      <c r="M1265" s="2">
        <f t="array" ref="M1265">INDEX('Purchase Behaviour'!E:E, MATCH($A1265,'Purchase Behaviour'!$A:$A, 0))</f>
        <v>197.6028167</v>
      </c>
      <c r="N1265" s="2">
        <f t="array" ref="N1265">INDEX('Purchase Behaviour'!F:F, MATCH($A1265,'Purchase Behaviour'!$A:$A, 0))</f>
        <v>204.1804926</v>
      </c>
      <c r="O1265" s="2">
        <f t="array" ref="O1265">INDEX('Purchase Behaviour'!G:G, MATCH($A1265,'Purchase Behaviour'!$A:$A, 0))</f>
        <v>204.6428494</v>
      </c>
      <c r="P1265" s="2">
        <f t="array" ref="P1265">INDEX('Purchase Behaviour'!H:H, MATCH($A1265,'Purchase Behaviour'!$A:$A, 0))</f>
        <v>3</v>
      </c>
      <c r="Q1265" s="2">
        <f t="array" ref="Q1265">INDEX('Purchase Behaviour'!I:I, MATCH($A1265,'Purchase Behaviour'!$A:$A, 0))</f>
        <v>2</v>
      </c>
      <c r="R1265" s="2">
        <f t="array" ref="R1265">INDEX('Purchase Behaviour'!J:J, MATCH($A1265,'Purchase Behaviour'!$A:$A, 0))</f>
        <v>0</v>
      </c>
      <c r="S1265" s="2">
        <f t="array" ref="S1265">INDEX('Purchase Behaviour'!K:K, MATCH($A1265,'Purchase Behaviour'!$A:$A, 0))</f>
        <v>3</v>
      </c>
      <c r="T1265" s="2">
        <f t="array" ref="T1265">INDEX('Purchase Behaviour'!L:L, MATCH($A1265,'Purchase Behaviour'!$A:$A, 0))</f>
        <v>8</v>
      </c>
      <c r="U1265" s="2">
        <f t="array" ref="U1265">INDEX('Purchase Behaviour'!M:M, MATCH($A1265,'Purchase Behaviour'!$A:$A, 0))</f>
        <v>40</v>
      </c>
      <c r="V1265" s="2">
        <f t="array" ref="V1265">INDEX('Campaign Performance'!B:B, MATCH(A1265,'Campaign Performance'!A:A, 0))</f>
        <v>0</v>
      </c>
      <c r="W1265" s="2">
        <f t="array" ref="W1265">INDEX('Campaign Performance'!C:C, MATCH($A1265,'Campaign Performance'!$A:$A, 0))</f>
        <v>0</v>
      </c>
      <c r="X1265" s="2">
        <f t="array" ref="X1265">INDEX('Campaign Performance'!D:D, MATCH($A1265,'Campaign Performance'!$A:$A, 0))</f>
        <v>0</v>
      </c>
      <c r="Y1265" s="2">
        <f t="array" ref="Y1265">INDEX('Campaign Performance'!E:E, MATCH($A1265,'Campaign Performance'!$A:$A, 0))</f>
        <v>0</v>
      </c>
      <c r="Z1265" s="2">
        <f t="array" ref="Z1265">INDEX('Campaign Performance'!F:F, MATCH($A1265,'Campaign Performance'!$A:$A, 0))</f>
        <v>0</v>
      </c>
      <c r="AA1265" s="2">
        <f t="array" ref="AA1265">INDEX('Campaign Performance'!G:G, MATCH($A1265,'Campaign Performance'!$A:$A, 0))</f>
        <v>0</v>
      </c>
      <c r="AB1265" s="2">
        <f t="array" ref="AB1265">INDEX('Campaign Performance'!H:H, MATCH($A1265,'Campaign Performance'!$A:$A, 0))</f>
        <v>0</v>
      </c>
      <c r="AC1265" s="5">
        <f t="shared" si="2"/>
        <v>65</v>
      </c>
      <c r="AD1265" s="5">
        <f t="shared" si="3"/>
        <v>12</v>
      </c>
      <c r="AE1265" s="5">
        <f t="shared" si="4"/>
        <v>1111.324243</v>
      </c>
      <c r="AF1265" s="5">
        <f t="shared" si="5"/>
        <v>0</v>
      </c>
      <c r="AG1265" s="5" t="str">
        <f t="shared" si="6"/>
        <v>No kids</v>
      </c>
      <c r="AH1265" s="5" t="str">
        <f t="shared" si="20"/>
        <v>Mid income</v>
      </c>
      <c r="AI1265" s="5" t="str">
        <f t="shared" si="7"/>
        <v>No</v>
      </c>
      <c r="AJ1265" s="5" t="str">
        <f t="shared" si="8"/>
        <v>No Acceptance</v>
      </c>
      <c r="AK1265" s="5">
        <f t="shared" si="9"/>
        <v>2</v>
      </c>
      <c r="AL1265" s="5">
        <f t="shared" si="10"/>
        <v>0.05632500526</v>
      </c>
      <c r="AM1265" s="5">
        <f t="shared" si="11"/>
        <v>0.595959596</v>
      </c>
      <c r="AN1265" s="5">
        <f t="shared" si="12"/>
        <v>0.07407407407</v>
      </c>
      <c r="AO1265" s="5">
        <f t="shared" si="13"/>
        <v>0</v>
      </c>
      <c r="AP1265" s="5">
        <f t="shared" si="14"/>
        <v>0</v>
      </c>
      <c r="AQ1265" s="5">
        <f t="shared" si="15"/>
        <v>0.5</v>
      </c>
      <c r="AR1265" s="5">
        <f t="shared" si="16"/>
        <v>0.2539802412</v>
      </c>
      <c r="AS1265" s="5">
        <f t="shared" si="17"/>
        <v>1291</v>
      </c>
      <c r="AT1265" s="5">
        <f t="shared" si="18"/>
        <v>0.423849933</v>
      </c>
      <c r="AU1265" s="5" t="str">
        <f t="shared" si="19"/>
        <v>Low</v>
      </c>
      <c r="AV1265" s="5"/>
      <c r="AW1265" s="5"/>
      <c r="AX1265" s="5"/>
      <c r="AY1265" s="5"/>
      <c r="AZ1265" s="5"/>
    </row>
    <row r="1266" ht="14.25" customHeight="1">
      <c r="A1266" s="5">
        <v>1857.0</v>
      </c>
      <c r="B1266" s="5">
        <v>1960.0</v>
      </c>
      <c r="C1266" s="5" t="s">
        <v>46</v>
      </c>
      <c r="D1266" s="5" t="s">
        <v>47</v>
      </c>
      <c r="E1266" s="5">
        <v>47139.0</v>
      </c>
      <c r="F1266" s="2">
        <f t="shared" si="1"/>
        <v>47139</v>
      </c>
      <c r="G1266" s="5">
        <v>0.0</v>
      </c>
      <c r="H1266" s="5">
        <v>0.0</v>
      </c>
      <c r="I1266" s="5" t="s">
        <v>385</v>
      </c>
      <c r="J1266" s="2">
        <f t="array" ref="J1266">INDEX('Purchase Behaviour'!B:B,MATCH(A1266,'Purchase Behaviour'!A:A, 0))</f>
        <v>151.4293875</v>
      </c>
      <c r="K1266" s="2">
        <f t="array" ref="K1266">INDEX('Purchase Behaviour'!C:C, MATCH(A1266,'Purchase Behaviour'!A:A, 0))</f>
        <v>310.370595</v>
      </c>
      <c r="L1266" s="2">
        <f t="array" ref="L1266">INDEX('Purchase Behaviour'!D:D, MATCH($A1266,'Purchase Behaviour'!$A:$A, 0))</f>
        <v>359.6702316</v>
      </c>
      <c r="M1266" s="2">
        <f t="array" ref="M1266">INDEX('Purchase Behaviour'!E:E, MATCH($A1266,'Purchase Behaviour'!$A:$A, 0))</f>
        <v>333.3504597</v>
      </c>
      <c r="N1266" s="2">
        <f t="array" ref="N1266">INDEX('Purchase Behaviour'!F:F, MATCH($A1266,'Purchase Behaviour'!$A:$A, 0))</f>
        <v>147.2061379</v>
      </c>
      <c r="O1266" s="2">
        <f t="array" ref="O1266">INDEX('Purchase Behaviour'!G:G, MATCH($A1266,'Purchase Behaviour'!$A:$A, 0))</f>
        <v>129.0565865</v>
      </c>
      <c r="P1266" s="2">
        <f t="array" ref="P1266">INDEX('Purchase Behaviour'!H:H, MATCH($A1266,'Purchase Behaviour'!$A:$A, 0))</f>
        <v>2</v>
      </c>
      <c r="Q1266" s="2">
        <f t="array" ref="Q1266">INDEX('Purchase Behaviour'!I:I, MATCH($A1266,'Purchase Behaviour'!$A:$A, 0))</f>
        <v>2</v>
      </c>
      <c r="R1266" s="2">
        <f t="array" ref="R1266">INDEX('Purchase Behaviour'!J:J, MATCH($A1266,'Purchase Behaviour'!$A:$A, 0))</f>
        <v>1</v>
      </c>
      <c r="S1266" s="2">
        <f t="array" ref="S1266">INDEX('Purchase Behaviour'!K:K, MATCH($A1266,'Purchase Behaviour'!$A:$A, 0))</f>
        <v>2</v>
      </c>
      <c r="T1266" s="2">
        <f t="array" ref="T1266">INDEX('Purchase Behaviour'!L:L, MATCH($A1266,'Purchase Behaviour'!$A:$A, 0))</f>
        <v>7</v>
      </c>
      <c r="U1266" s="2">
        <f t="array" ref="U1266">INDEX('Purchase Behaviour'!M:M, MATCH($A1266,'Purchase Behaviour'!$A:$A, 0))</f>
        <v>2</v>
      </c>
      <c r="V1266" s="2">
        <f t="array" ref="V1266">INDEX('Campaign Performance'!B:B, MATCH(A1266,'Campaign Performance'!A:A, 0))</f>
        <v>0</v>
      </c>
      <c r="W1266" s="2">
        <f t="array" ref="W1266">INDEX('Campaign Performance'!C:C, MATCH($A1266,'Campaign Performance'!$A:$A, 0))</f>
        <v>0</v>
      </c>
      <c r="X1266" s="2">
        <f t="array" ref="X1266">INDEX('Campaign Performance'!D:D, MATCH($A1266,'Campaign Performance'!$A:$A, 0))</f>
        <v>0</v>
      </c>
      <c r="Y1266" s="2">
        <f t="array" ref="Y1266">INDEX('Campaign Performance'!E:E, MATCH($A1266,'Campaign Performance'!$A:$A, 0))</f>
        <v>0</v>
      </c>
      <c r="Z1266" s="2">
        <f t="array" ref="Z1266">INDEX('Campaign Performance'!F:F, MATCH($A1266,'Campaign Performance'!$A:$A, 0))</f>
        <v>0</v>
      </c>
      <c r="AA1266" s="2">
        <f t="array" ref="AA1266">INDEX('Campaign Performance'!G:G, MATCH($A1266,'Campaign Performance'!$A:$A, 0))</f>
        <v>0</v>
      </c>
      <c r="AB1266" s="2">
        <f t="array" ref="AB1266">INDEX('Campaign Performance'!H:H, MATCH($A1266,'Campaign Performance'!$A:$A, 0))</f>
        <v>1</v>
      </c>
      <c r="AC1266" s="5">
        <f t="shared" si="2"/>
        <v>65</v>
      </c>
      <c r="AD1266" s="5">
        <f t="shared" si="3"/>
        <v>11</v>
      </c>
      <c r="AE1266" s="5">
        <f t="shared" si="4"/>
        <v>1431.083398</v>
      </c>
      <c r="AF1266" s="5">
        <f t="shared" si="5"/>
        <v>0</v>
      </c>
      <c r="AG1266" s="5" t="str">
        <f t="shared" si="6"/>
        <v>No kids</v>
      </c>
      <c r="AH1266" s="5" t="str">
        <f t="shared" si="20"/>
        <v>Mid income</v>
      </c>
      <c r="AI1266" s="5" t="str">
        <f t="shared" si="7"/>
        <v>Yes</v>
      </c>
      <c r="AJ1266" s="5" t="str">
        <f t="shared" si="8"/>
        <v>No Acceptance</v>
      </c>
      <c r="AK1266" s="5">
        <f t="shared" si="9"/>
        <v>2</v>
      </c>
      <c r="AL1266" s="5">
        <f t="shared" si="10"/>
        <v>0.07253128909</v>
      </c>
      <c r="AM1266" s="5">
        <f t="shared" si="11"/>
        <v>0.9797979798</v>
      </c>
      <c r="AN1266" s="5">
        <f t="shared" si="12"/>
        <v>0.07407407407</v>
      </c>
      <c r="AO1266" s="5">
        <f t="shared" si="13"/>
        <v>0.03571428571</v>
      </c>
      <c r="AP1266" s="5">
        <f t="shared" si="14"/>
        <v>0</v>
      </c>
      <c r="AQ1266" s="5">
        <f t="shared" si="15"/>
        <v>0.5</v>
      </c>
      <c r="AR1266" s="5">
        <f t="shared" si="16"/>
        <v>0.3767547559</v>
      </c>
      <c r="AS1266" s="5">
        <f t="shared" si="17"/>
        <v>434</v>
      </c>
      <c r="AT1266" s="5">
        <f t="shared" si="18"/>
        <v>0.8066100938</v>
      </c>
      <c r="AU1266" s="5" t="str">
        <f t="shared" si="19"/>
        <v>High</v>
      </c>
      <c r="AV1266" s="5"/>
      <c r="AW1266" s="5"/>
      <c r="AX1266" s="5"/>
      <c r="AY1266" s="5"/>
      <c r="AZ1266" s="5"/>
    </row>
    <row r="1267" ht="14.25" customHeight="1">
      <c r="A1267" s="5">
        <v>3910.0</v>
      </c>
      <c r="B1267" s="5">
        <v>1975.0</v>
      </c>
      <c r="C1267" s="5" t="s">
        <v>46</v>
      </c>
      <c r="D1267" s="5" t="s">
        <v>58</v>
      </c>
      <c r="E1267" s="5">
        <v>83829.0</v>
      </c>
      <c r="F1267" s="2">
        <f t="shared" si="1"/>
        <v>83829</v>
      </c>
      <c r="G1267" s="5">
        <v>0.0</v>
      </c>
      <c r="H1267" s="5">
        <v>0.0</v>
      </c>
      <c r="I1267" s="5" t="s">
        <v>329</v>
      </c>
      <c r="J1267" s="2">
        <f t="array" ref="J1267">INDEX('Purchase Behaviour'!B:B,MATCH(A1267,'Purchase Behaviour'!A:A, 0))</f>
        <v>460.8319419</v>
      </c>
      <c r="K1267" s="2">
        <f t="array" ref="K1267">INDEX('Purchase Behaviour'!C:C, MATCH(A1267,'Purchase Behaviour'!A:A, 0))</f>
        <v>590.4226108</v>
      </c>
      <c r="L1267" s="2">
        <f t="array" ref="L1267">INDEX('Purchase Behaviour'!D:D, MATCH($A1267,'Purchase Behaviour'!$A:$A, 0))</f>
        <v>430.1471234</v>
      </c>
      <c r="M1267" s="2">
        <f t="array" ref="M1267">INDEX('Purchase Behaviour'!E:E, MATCH($A1267,'Purchase Behaviour'!$A:$A, 0))</f>
        <v>370.9556572</v>
      </c>
      <c r="N1267" s="2">
        <f t="array" ref="N1267">INDEX('Purchase Behaviour'!F:F, MATCH($A1267,'Purchase Behaviour'!$A:$A, 0))</f>
        <v>389.5403716</v>
      </c>
      <c r="O1267" s="2">
        <f t="array" ref="O1267">INDEX('Purchase Behaviour'!G:G, MATCH($A1267,'Purchase Behaviour'!$A:$A, 0))</f>
        <v>532.1044941</v>
      </c>
      <c r="P1267" s="2">
        <f t="array" ref="P1267">INDEX('Purchase Behaviour'!H:H, MATCH($A1267,'Purchase Behaviour'!$A:$A, 0))</f>
        <v>0</v>
      </c>
      <c r="Q1267" s="2">
        <f t="array" ref="Q1267">INDEX('Purchase Behaviour'!I:I, MATCH($A1267,'Purchase Behaviour'!$A:$A, 0))</f>
        <v>4</v>
      </c>
      <c r="R1267" s="2">
        <f t="array" ref="R1267">INDEX('Purchase Behaviour'!J:J, MATCH($A1267,'Purchase Behaviour'!$A:$A, 0))</f>
        <v>7</v>
      </c>
      <c r="S1267" s="2">
        <f t="array" ref="S1267">INDEX('Purchase Behaviour'!K:K, MATCH($A1267,'Purchase Behaviour'!$A:$A, 0))</f>
        <v>6</v>
      </c>
      <c r="T1267" s="2">
        <f t="array" ref="T1267">INDEX('Purchase Behaviour'!L:L, MATCH($A1267,'Purchase Behaviour'!$A:$A, 0))</f>
        <v>1</v>
      </c>
      <c r="U1267" s="2">
        <f t="array" ref="U1267">INDEX('Purchase Behaviour'!M:M, MATCH($A1267,'Purchase Behaviour'!$A:$A, 0))</f>
        <v>78</v>
      </c>
      <c r="V1267" s="2">
        <f t="array" ref="V1267">INDEX('Campaign Performance'!B:B, MATCH(A1267,'Campaign Performance'!A:A, 0))</f>
        <v>1</v>
      </c>
      <c r="W1267" s="2">
        <f t="array" ref="W1267">INDEX('Campaign Performance'!C:C, MATCH($A1267,'Campaign Performance'!$A:$A, 0))</f>
        <v>0</v>
      </c>
      <c r="X1267" s="2">
        <f t="array" ref="X1267">INDEX('Campaign Performance'!D:D, MATCH($A1267,'Campaign Performance'!$A:$A, 0))</f>
        <v>1</v>
      </c>
      <c r="Y1267" s="2">
        <f t="array" ref="Y1267">INDEX('Campaign Performance'!E:E, MATCH($A1267,'Campaign Performance'!$A:$A, 0))</f>
        <v>1</v>
      </c>
      <c r="Z1267" s="2">
        <f t="array" ref="Z1267">INDEX('Campaign Performance'!F:F, MATCH($A1267,'Campaign Performance'!$A:$A, 0))</f>
        <v>0</v>
      </c>
      <c r="AA1267" s="2">
        <f t="array" ref="AA1267">INDEX('Campaign Performance'!G:G, MATCH($A1267,'Campaign Performance'!$A:$A, 0))</f>
        <v>0</v>
      </c>
      <c r="AB1267" s="2">
        <f t="array" ref="AB1267">INDEX('Campaign Performance'!H:H, MATCH($A1267,'Campaign Performance'!$A:$A, 0))</f>
        <v>1</v>
      </c>
      <c r="AC1267" s="5">
        <f t="shared" si="2"/>
        <v>50</v>
      </c>
      <c r="AD1267" s="5">
        <f t="shared" si="3"/>
        <v>12</v>
      </c>
      <c r="AE1267" s="5">
        <f t="shared" si="4"/>
        <v>2774.002199</v>
      </c>
      <c r="AF1267" s="5">
        <f t="shared" si="5"/>
        <v>3</v>
      </c>
      <c r="AG1267" s="5" t="str">
        <f t="shared" si="6"/>
        <v>No kids</v>
      </c>
      <c r="AH1267" s="5" t="str">
        <f t="shared" si="20"/>
        <v>High income</v>
      </c>
      <c r="AI1267" s="5" t="str">
        <f t="shared" si="7"/>
        <v>Yes</v>
      </c>
      <c r="AJ1267" s="5" t="str">
        <f t="shared" si="8"/>
        <v>High Acceptance</v>
      </c>
      <c r="AK1267" s="5">
        <f t="shared" si="9"/>
        <v>3</v>
      </c>
      <c r="AL1267" s="5">
        <f t="shared" si="10"/>
        <v>0.1405941511</v>
      </c>
      <c r="AM1267" s="5">
        <f t="shared" si="11"/>
        <v>0.2121212121</v>
      </c>
      <c r="AN1267" s="5">
        <f t="shared" si="12"/>
        <v>0.1481481481</v>
      </c>
      <c r="AO1267" s="5">
        <f t="shared" si="13"/>
        <v>0.25</v>
      </c>
      <c r="AP1267" s="5">
        <f t="shared" si="14"/>
        <v>0.75</v>
      </c>
      <c r="AQ1267" s="5">
        <f t="shared" si="15"/>
        <v>1</v>
      </c>
      <c r="AR1267" s="5">
        <f t="shared" si="16"/>
        <v>0.3210071236</v>
      </c>
      <c r="AS1267" s="5">
        <f t="shared" si="17"/>
        <v>777</v>
      </c>
      <c r="AT1267" s="5">
        <f t="shared" si="18"/>
        <v>0.6534167039</v>
      </c>
      <c r="AU1267" s="5" t="str">
        <f t="shared" si="19"/>
        <v>Mid</v>
      </c>
      <c r="AV1267" s="5"/>
      <c r="AW1267" s="5"/>
      <c r="AX1267" s="5"/>
      <c r="AY1267" s="5"/>
      <c r="AZ1267" s="5"/>
    </row>
    <row r="1268" ht="14.25" customHeight="1">
      <c r="A1268" s="5">
        <v>5207.0</v>
      </c>
      <c r="B1268" s="5">
        <v>1963.0</v>
      </c>
      <c r="C1268" s="5" t="s">
        <v>53</v>
      </c>
      <c r="D1268" s="5" t="s">
        <v>54</v>
      </c>
      <c r="E1268" s="5">
        <v>53378.0</v>
      </c>
      <c r="F1268" s="2">
        <f t="shared" si="1"/>
        <v>53378</v>
      </c>
      <c r="G1268" s="5">
        <v>0.0</v>
      </c>
      <c r="H1268" s="5">
        <v>0.0</v>
      </c>
      <c r="I1268" s="5" t="s">
        <v>398</v>
      </c>
      <c r="J1268" s="2">
        <f t="array" ref="J1268">INDEX('Purchase Behaviour'!B:B,MATCH(A1268,'Purchase Behaviour'!A:A, 0))</f>
        <v>229.1251336</v>
      </c>
      <c r="K1268" s="2">
        <f t="array" ref="K1268">INDEX('Purchase Behaviour'!C:C, MATCH(A1268,'Purchase Behaviour'!A:A, 0))</f>
        <v>294.7196535</v>
      </c>
      <c r="L1268" s="2">
        <f t="array" ref="L1268">INDEX('Purchase Behaviour'!D:D, MATCH($A1268,'Purchase Behaviour'!$A:$A, 0))</f>
        <v>244.7558089</v>
      </c>
      <c r="M1268" s="2">
        <f t="array" ref="M1268">INDEX('Purchase Behaviour'!E:E, MATCH($A1268,'Purchase Behaviour'!$A:$A, 0))</f>
        <v>182.805475</v>
      </c>
      <c r="N1268" s="2">
        <f t="array" ref="N1268">INDEX('Purchase Behaviour'!F:F, MATCH($A1268,'Purchase Behaviour'!$A:$A, 0))</f>
        <v>176.4015655</v>
      </c>
      <c r="O1268" s="2">
        <f t="array" ref="O1268">INDEX('Purchase Behaviour'!G:G, MATCH($A1268,'Purchase Behaviour'!$A:$A, 0))</f>
        <v>298.3448209</v>
      </c>
      <c r="P1268" s="2">
        <f t="array" ref="P1268">INDEX('Purchase Behaviour'!H:H, MATCH($A1268,'Purchase Behaviour'!$A:$A, 0))</f>
        <v>10</v>
      </c>
      <c r="Q1268" s="2">
        <f t="array" ref="Q1268">INDEX('Purchase Behaviour'!I:I, MATCH($A1268,'Purchase Behaviour'!$A:$A, 0))</f>
        <v>9</v>
      </c>
      <c r="R1268" s="2">
        <f t="array" ref="R1268">INDEX('Purchase Behaviour'!J:J, MATCH($A1268,'Purchase Behaviour'!$A:$A, 0))</f>
        <v>4</v>
      </c>
      <c r="S1268" s="2">
        <f t="array" ref="S1268">INDEX('Purchase Behaviour'!K:K, MATCH($A1268,'Purchase Behaviour'!$A:$A, 0))</f>
        <v>6</v>
      </c>
      <c r="T1268" s="2">
        <f t="array" ref="T1268">INDEX('Purchase Behaviour'!L:L, MATCH($A1268,'Purchase Behaviour'!$A:$A, 0))</f>
        <v>8</v>
      </c>
      <c r="U1268" s="2">
        <f t="array" ref="U1268">INDEX('Purchase Behaviour'!M:M, MATCH($A1268,'Purchase Behaviour'!$A:$A, 0))</f>
        <v>41</v>
      </c>
      <c r="V1268" s="2">
        <f t="array" ref="V1268">INDEX('Campaign Performance'!B:B, MATCH(A1268,'Campaign Performance'!A:A, 0))</f>
        <v>0</v>
      </c>
      <c r="W1268" s="2">
        <f t="array" ref="W1268">INDEX('Campaign Performance'!C:C, MATCH($A1268,'Campaign Performance'!$A:$A, 0))</f>
        <v>0</v>
      </c>
      <c r="X1268" s="2">
        <f t="array" ref="X1268">INDEX('Campaign Performance'!D:D, MATCH($A1268,'Campaign Performance'!$A:$A, 0))</f>
        <v>0</v>
      </c>
      <c r="Y1268" s="2">
        <f t="array" ref="Y1268">INDEX('Campaign Performance'!E:E, MATCH($A1268,'Campaign Performance'!$A:$A, 0))</f>
        <v>0</v>
      </c>
      <c r="Z1268" s="2">
        <f t="array" ref="Z1268">INDEX('Campaign Performance'!F:F, MATCH($A1268,'Campaign Performance'!$A:$A, 0))</f>
        <v>0</v>
      </c>
      <c r="AA1268" s="2">
        <f t="array" ref="AA1268">INDEX('Campaign Performance'!G:G, MATCH($A1268,'Campaign Performance'!$A:$A, 0))</f>
        <v>0</v>
      </c>
      <c r="AB1268" s="2">
        <f t="array" ref="AB1268">INDEX('Campaign Performance'!H:H, MATCH($A1268,'Campaign Performance'!$A:$A, 0))</f>
        <v>1</v>
      </c>
      <c r="AC1268" s="5">
        <f t="shared" si="2"/>
        <v>62</v>
      </c>
      <c r="AD1268" s="5">
        <f t="shared" si="3"/>
        <v>13</v>
      </c>
      <c r="AE1268" s="5">
        <f t="shared" si="4"/>
        <v>1426.152457</v>
      </c>
      <c r="AF1268" s="5">
        <f t="shared" si="5"/>
        <v>0</v>
      </c>
      <c r="AG1268" s="5" t="str">
        <f t="shared" si="6"/>
        <v>No kids</v>
      </c>
      <c r="AH1268" s="5" t="str">
        <f t="shared" si="20"/>
        <v>High income</v>
      </c>
      <c r="AI1268" s="5" t="str">
        <f t="shared" si="7"/>
        <v>Yes</v>
      </c>
      <c r="AJ1268" s="5" t="str">
        <f t="shared" si="8"/>
        <v>No Acceptance</v>
      </c>
      <c r="AK1268" s="5">
        <f t="shared" si="9"/>
        <v>3</v>
      </c>
      <c r="AL1268" s="5">
        <f t="shared" si="10"/>
        <v>0.07228137529</v>
      </c>
      <c r="AM1268" s="5">
        <f t="shared" si="11"/>
        <v>0.5858585859</v>
      </c>
      <c r="AN1268" s="5">
        <f t="shared" si="12"/>
        <v>0.3333333333</v>
      </c>
      <c r="AO1268" s="5">
        <f t="shared" si="13"/>
        <v>0.1428571429</v>
      </c>
      <c r="AP1268" s="5">
        <f t="shared" si="14"/>
        <v>0</v>
      </c>
      <c r="AQ1268" s="5">
        <f t="shared" si="15"/>
        <v>1</v>
      </c>
      <c r="AR1268" s="5">
        <f t="shared" si="16"/>
        <v>0.3581136339</v>
      </c>
      <c r="AS1268" s="5">
        <f t="shared" si="17"/>
        <v>555</v>
      </c>
      <c r="AT1268" s="5">
        <f t="shared" si="18"/>
        <v>0.7525681108</v>
      </c>
      <c r="AU1268" s="5" t="str">
        <f t="shared" si="19"/>
        <v>High</v>
      </c>
      <c r="AV1268" s="5"/>
      <c r="AW1268" s="5"/>
      <c r="AX1268" s="5"/>
      <c r="AY1268" s="5"/>
      <c r="AZ1268" s="5"/>
    </row>
    <row r="1269" ht="14.25" customHeight="1">
      <c r="A1269" s="5">
        <v>11114.0</v>
      </c>
      <c r="B1269" s="5">
        <v>1970.0</v>
      </c>
      <c r="C1269" s="5" t="s">
        <v>46</v>
      </c>
      <c r="D1269" s="5" t="s">
        <v>50</v>
      </c>
      <c r="E1269" s="5">
        <v>19656.0</v>
      </c>
      <c r="F1269" s="2">
        <f t="shared" si="1"/>
        <v>19656</v>
      </c>
      <c r="G1269" s="5">
        <v>0.0</v>
      </c>
      <c r="H1269" s="5">
        <v>1.0</v>
      </c>
      <c r="I1269" s="5" t="s">
        <v>616</v>
      </c>
      <c r="J1269" s="2">
        <f t="array" ref="J1269">INDEX('Purchase Behaviour'!B:B,MATCH(A1269,'Purchase Behaviour'!A:A, 0))</f>
        <v>12.62854751</v>
      </c>
      <c r="K1269" s="2">
        <f t="array" ref="K1269">INDEX('Purchase Behaviour'!C:C, MATCH(A1269,'Purchase Behaviour'!A:A, 0))</f>
        <v>108.4771144</v>
      </c>
      <c r="L1269" s="2">
        <f t="array" ref="L1269">INDEX('Purchase Behaviour'!D:D, MATCH($A1269,'Purchase Behaviour'!$A:$A, 0))</f>
        <v>88.91766377</v>
      </c>
      <c r="M1269" s="2">
        <f t="array" ref="M1269">INDEX('Purchase Behaviour'!E:E, MATCH($A1269,'Purchase Behaviour'!$A:$A, 0))</f>
        <v>122.5269585</v>
      </c>
      <c r="N1269" s="2">
        <f t="array" ref="N1269">INDEX('Purchase Behaviour'!F:F, MATCH($A1269,'Purchase Behaviour'!$A:$A, 0))</f>
        <v>112.154999</v>
      </c>
      <c r="O1269" s="2">
        <f t="array" ref="O1269">INDEX('Purchase Behaviour'!G:G, MATCH($A1269,'Purchase Behaviour'!$A:$A, 0))</f>
        <v>95.39574589</v>
      </c>
      <c r="P1269" s="2">
        <f t="array" ref="P1269">INDEX('Purchase Behaviour'!H:H, MATCH($A1269,'Purchase Behaviour'!$A:$A, 0))</f>
        <v>3</v>
      </c>
      <c r="Q1269" s="2">
        <f t="array" ref="Q1269">INDEX('Purchase Behaviour'!I:I, MATCH($A1269,'Purchase Behaviour'!$A:$A, 0))</f>
        <v>2</v>
      </c>
      <c r="R1269" s="2">
        <f t="array" ref="R1269">INDEX('Purchase Behaviour'!J:J, MATCH($A1269,'Purchase Behaviour'!$A:$A, 0))</f>
        <v>1</v>
      </c>
      <c r="S1269" s="2">
        <f t="array" ref="S1269">INDEX('Purchase Behaviour'!K:K, MATCH($A1269,'Purchase Behaviour'!$A:$A, 0))</f>
        <v>3</v>
      </c>
      <c r="T1269" s="2">
        <f t="array" ref="T1269">INDEX('Purchase Behaviour'!L:L, MATCH($A1269,'Purchase Behaviour'!$A:$A, 0))</f>
        <v>7</v>
      </c>
      <c r="U1269" s="2">
        <f t="array" ref="U1269">INDEX('Purchase Behaviour'!M:M, MATCH($A1269,'Purchase Behaviour'!$A:$A, 0))</f>
        <v>94</v>
      </c>
      <c r="V1269" s="2">
        <f t="array" ref="V1269">INDEX('Campaign Performance'!B:B, MATCH(A1269,'Campaign Performance'!A:A, 0))</f>
        <v>0</v>
      </c>
      <c r="W1269" s="2">
        <f t="array" ref="W1269">INDEX('Campaign Performance'!C:C, MATCH($A1269,'Campaign Performance'!$A:$A, 0))</f>
        <v>0</v>
      </c>
      <c r="X1269" s="2">
        <f t="array" ref="X1269">INDEX('Campaign Performance'!D:D, MATCH($A1269,'Campaign Performance'!$A:$A, 0))</f>
        <v>0</v>
      </c>
      <c r="Y1269" s="2">
        <f t="array" ref="Y1269">INDEX('Campaign Performance'!E:E, MATCH($A1269,'Campaign Performance'!$A:$A, 0))</f>
        <v>0</v>
      </c>
      <c r="Z1269" s="2">
        <f t="array" ref="Z1269">INDEX('Campaign Performance'!F:F, MATCH($A1269,'Campaign Performance'!$A:$A, 0))</f>
        <v>0</v>
      </c>
      <c r="AA1269" s="2">
        <f t="array" ref="AA1269">INDEX('Campaign Performance'!G:G, MATCH($A1269,'Campaign Performance'!$A:$A, 0))</f>
        <v>0</v>
      </c>
      <c r="AB1269" s="2">
        <f t="array" ref="AB1269">INDEX('Campaign Performance'!H:H, MATCH($A1269,'Campaign Performance'!$A:$A, 0))</f>
        <v>0</v>
      </c>
      <c r="AC1269" s="5">
        <f t="shared" si="2"/>
        <v>55</v>
      </c>
      <c r="AD1269" s="5">
        <f t="shared" si="3"/>
        <v>12</v>
      </c>
      <c r="AE1269" s="5">
        <f t="shared" si="4"/>
        <v>540.1010291</v>
      </c>
      <c r="AF1269" s="5">
        <f t="shared" si="5"/>
        <v>0</v>
      </c>
      <c r="AG1269" s="5" t="str">
        <f t="shared" si="6"/>
        <v>Small family</v>
      </c>
      <c r="AH1269" s="5" t="str">
        <f t="shared" si="20"/>
        <v>Low income</v>
      </c>
      <c r="AI1269" s="5" t="str">
        <f t="shared" si="7"/>
        <v>No</v>
      </c>
      <c r="AJ1269" s="5" t="str">
        <f t="shared" si="8"/>
        <v>No Acceptance</v>
      </c>
      <c r="AK1269" s="5">
        <f t="shared" si="9"/>
        <v>1</v>
      </c>
      <c r="AL1269" s="5">
        <f t="shared" si="10"/>
        <v>0.02737382317</v>
      </c>
      <c r="AM1269" s="5">
        <f t="shared" si="11"/>
        <v>0.05050505051</v>
      </c>
      <c r="AN1269" s="5">
        <f t="shared" si="12"/>
        <v>0.07407407407</v>
      </c>
      <c r="AO1269" s="5">
        <f t="shared" si="13"/>
        <v>0.03571428571</v>
      </c>
      <c r="AP1269" s="5">
        <f t="shared" si="14"/>
        <v>0</v>
      </c>
      <c r="AQ1269" s="5">
        <f t="shared" si="15"/>
        <v>0</v>
      </c>
      <c r="AR1269" s="5">
        <f t="shared" si="16"/>
        <v>0.03667751063</v>
      </c>
      <c r="AS1269" s="5">
        <f t="shared" si="17"/>
        <v>2218</v>
      </c>
      <c r="AT1269" s="5">
        <f t="shared" si="18"/>
        <v>0.009825815096</v>
      </c>
      <c r="AU1269" s="5" t="str">
        <f t="shared" si="19"/>
        <v>Low</v>
      </c>
      <c r="AV1269" s="5"/>
      <c r="AW1269" s="5"/>
      <c r="AX1269" s="5"/>
      <c r="AY1269" s="5"/>
      <c r="AZ1269" s="5"/>
    </row>
    <row r="1270" ht="14.25" customHeight="1">
      <c r="A1270" s="5">
        <v>5429.0</v>
      </c>
      <c r="B1270" s="5">
        <v>1960.0</v>
      </c>
      <c r="C1270" s="5" t="s">
        <v>53</v>
      </c>
      <c r="D1270" s="5" t="s">
        <v>54</v>
      </c>
      <c r="E1270" s="5">
        <v>45579.0</v>
      </c>
      <c r="F1270" s="2">
        <f t="shared" si="1"/>
        <v>45579</v>
      </c>
      <c r="G1270" s="5">
        <v>0.0</v>
      </c>
      <c r="H1270" s="5">
        <v>0.0</v>
      </c>
      <c r="I1270" s="5" t="s">
        <v>189</v>
      </c>
      <c r="J1270" s="2">
        <f t="array" ref="J1270">INDEX('Purchase Behaviour'!B:B,MATCH(A1270,'Purchase Behaviour'!A:A, 0))</f>
        <v>143.6017568</v>
      </c>
      <c r="K1270" s="2">
        <f t="array" ref="K1270">INDEX('Purchase Behaviour'!C:C, MATCH(A1270,'Purchase Behaviour'!A:A, 0))</f>
        <v>147.3793974</v>
      </c>
      <c r="L1270" s="2">
        <f t="array" ref="L1270">INDEX('Purchase Behaviour'!D:D, MATCH($A1270,'Purchase Behaviour'!$A:$A, 0))</f>
        <v>173.0808951</v>
      </c>
      <c r="M1270" s="2">
        <f t="array" ref="M1270">INDEX('Purchase Behaviour'!E:E, MATCH($A1270,'Purchase Behaviour'!$A:$A, 0))</f>
        <v>278.7117445</v>
      </c>
      <c r="N1270" s="2">
        <f t="array" ref="N1270">INDEX('Purchase Behaviour'!F:F, MATCH($A1270,'Purchase Behaviour'!$A:$A, 0))</f>
        <v>341.5302126</v>
      </c>
      <c r="O1270" s="2">
        <f t="array" ref="O1270">INDEX('Purchase Behaviour'!G:G, MATCH($A1270,'Purchase Behaviour'!$A:$A, 0))</f>
        <v>241.115818</v>
      </c>
      <c r="P1270" s="2">
        <f t="array" ref="P1270">INDEX('Purchase Behaviour'!H:H, MATCH($A1270,'Purchase Behaviour'!$A:$A, 0))</f>
        <v>1</v>
      </c>
      <c r="Q1270" s="2">
        <f t="array" ref="Q1270">INDEX('Purchase Behaviour'!I:I, MATCH($A1270,'Purchase Behaviour'!$A:$A, 0))</f>
        <v>4</v>
      </c>
      <c r="R1270" s="2">
        <f t="array" ref="R1270">INDEX('Purchase Behaviour'!J:J, MATCH($A1270,'Purchase Behaviour'!$A:$A, 0))</f>
        <v>1</v>
      </c>
      <c r="S1270" s="2">
        <f t="array" ref="S1270">INDEX('Purchase Behaviour'!K:K, MATCH($A1270,'Purchase Behaviour'!$A:$A, 0))</f>
        <v>4</v>
      </c>
      <c r="T1270" s="2">
        <f t="array" ref="T1270">INDEX('Purchase Behaviour'!L:L, MATCH($A1270,'Purchase Behaviour'!$A:$A, 0))</f>
        <v>6</v>
      </c>
      <c r="U1270" s="2">
        <f t="array" ref="U1270">INDEX('Purchase Behaviour'!M:M, MATCH($A1270,'Purchase Behaviour'!$A:$A, 0))</f>
        <v>10</v>
      </c>
      <c r="V1270" s="2">
        <f t="array" ref="V1270">INDEX('Campaign Performance'!B:B, MATCH(A1270,'Campaign Performance'!A:A, 0))</f>
        <v>0</v>
      </c>
      <c r="W1270" s="2">
        <f t="array" ref="W1270">INDEX('Campaign Performance'!C:C, MATCH($A1270,'Campaign Performance'!$A:$A, 0))</f>
        <v>0</v>
      </c>
      <c r="X1270" s="2">
        <f t="array" ref="X1270">INDEX('Campaign Performance'!D:D, MATCH($A1270,'Campaign Performance'!$A:$A, 0))</f>
        <v>0</v>
      </c>
      <c r="Y1270" s="2">
        <f t="array" ref="Y1270">INDEX('Campaign Performance'!E:E, MATCH($A1270,'Campaign Performance'!$A:$A, 0))</f>
        <v>0</v>
      </c>
      <c r="Z1270" s="2">
        <f t="array" ref="Z1270">INDEX('Campaign Performance'!F:F, MATCH($A1270,'Campaign Performance'!$A:$A, 0))</f>
        <v>0</v>
      </c>
      <c r="AA1270" s="2">
        <f t="array" ref="AA1270">INDEX('Campaign Performance'!G:G, MATCH($A1270,'Campaign Performance'!$A:$A, 0))</f>
        <v>0</v>
      </c>
      <c r="AB1270" s="2">
        <f t="array" ref="AB1270">INDEX('Campaign Performance'!H:H, MATCH($A1270,'Campaign Performance'!$A:$A, 0))</f>
        <v>0</v>
      </c>
      <c r="AC1270" s="5">
        <f t="shared" si="2"/>
        <v>65</v>
      </c>
      <c r="AD1270" s="5">
        <f t="shared" si="3"/>
        <v>12</v>
      </c>
      <c r="AE1270" s="5">
        <f t="shared" si="4"/>
        <v>1325.419824</v>
      </c>
      <c r="AF1270" s="5">
        <f t="shared" si="5"/>
        <v>0</v>
      </c>
      <c r="AG1270" s="5" t="str">
        <f t="shared" si="6"/>
        <v>No kids</v>
      </c>
      <c r="AH1270" s="5" t="str">
        <f t="shared" si="20"/>
        <v>Mid income</v>
      </c>
      <c r="AI1270" s="5" t="str">
        <f t="shared" si="7"/>
        <v>No</v>
      </c>
      <c r="AJ1270" s="5" t="str">
        <f t="shared" si="8"/>
        <v>No Acceptance</v>
      </c>
      <c r="AK1270" s="5">
        <f t="shared" si="9"/>
        <v>2</v>
      </c>
      <c r="AL1270" s="5">
        <f t="shared" si="10"/>
        <v>0.06717596513</v>
      </c>
      <c r="AM1270" s="5">
        <f t="shared" si="11"/>
        <v>0.898989899</v>
      </c>
      <c r="AN1270" s="5">
        <f t="shared" si="12"/>
        <v>0.1481481481</v>
      </c>
      <c r="AO1270" s="5">
        <f t="shared" si="13"/>
        <v>0.03571428571</v>
      </c>
      <c r="AP1270" s="5">
        <f t="shared" si="14"/>
        <v>0</v>
      </c>
      <c r="AQ1270" s="5">
        <f t="shared" si="15"/>
        <v>0.5</v>
      </c>
      <c r="AR1270" s="5">
        <f t="shared" si="16"/>
        <v>0.3622846118</v>
      </c>
      <c r="AS1270" s="5">
        <f t="shared" si="17"/>
        <v>526</v>
      </c>
      <c r="AT1270" s="5">
        <f t="shared" si="18"/>
        <v>0.7655203216</v>
      </c>
      <c r="AU1270" s="5" t="str">
        <f t="shared" si="19"/>
        <v>High</v>
      </c>
      <c r="AV1270" s="5"/>
      <c r="AW1270" s="5"/>
      <c r="AX1270" s="5"/>
      <c r="AY1270" s="5"/>
      <c r="AZ1270" s="5"/>
    </row>
    <row r="1271" ht="14.25" customHeight="1">
      <c r="A1271" s="5">
        <v>9400.0</v>
      </c>
      <c r="B1271" s="5">
        <v>1960.0</v>
      </c>
      <c r="C1271" s="5" t="s">
        <v>70</v>
      </c>
      <c r="D1271" s="5" t="s">
        <v>47</v>
      </c>
      <c r="E1271" s="5">
        <v>85485.0</v>
      </c>
      <c r="F1271" s="2">
        <f t="shared" si="1"/>
        <v>85485</v>
      </c>
      <c r="G1271" s="5">
        <v>0.0</v>
      </c>
      <c r="H1271" s="5">
        <v>0.0</v>
      </c>
      <c r="I1271" s="5" t="s">
        <v>181</v>
      </c>
      <c r="J1271" s="2">
        <f t="array" ref="J1271">INDEX('Purchase Behaviour'!B:B,MATCH(A1271,'Purchase Behaviour'!A:A, 0))</f>
        <v>331.9160161</v>
      </c>
      <c r="K1271" s="2">
        <f t="array" ref="K1271">INDEX('Purchase Behaviour'!C:C, MATCH(A1271,'Purchase Behaviour'!A:A, 0))</f>
        <v>345.5543869</v>
      </c>
      <c r="L1271" s="2">
        <f t="array" ref="L1271">INDEX('Purchase Behaviour'!D:D, MATCH($A1271,'Purchase Behaviour'!$A:$A, 0))</f>
        <v>351.5774821</v>
      </c>
      <c r="M1271" s="2">
        <f t="array" ref="M1271">INDEX('Purchase Behaviour'!E:E, MATCH($A1271,'Purchase Behaviour'!$A:$A, 0))</f>
        <v>545.1843763</v>
      </c>
      <c r="N1271" s="2">
        <f t="array" ref="N1271">INDEX('Purchase Behaviour'!F:F, MATCH($A1271,'Purchase Behaviour'!$A:$A, 0))</f>
        <v>349.0149589</v>
      </c>
      <c r="O1271" s="2">
        <f t="array" ref="O1271">INDEX('Purchase Behaviour'!G:G, MATCH($A1271,'Purchase Behaviour'!$A:$A, 0))</f>
        <v>403.3223564</v>
      </c>
      <c r="P1271" s="2">
        <f t="array" ref="P1271">INDEX('Purchase Behaviour'!H:H, MATCH($A1271,'Purchase Behaviour'!$A:$A, 0))</f>
        <v>1</v>
      </c>
      <c r="Q1271" s="2">
        <f t="array" ref="Q1271">INDEX('Purchase Behaviour'!I:I, MATCH($A1271,'Purchase Behaviour'!$A:$A, 0))</f>
        <v>6</v>
      </c>
      <c r="R1271" s="2">
        <f t="array" ref="R1271">INDEX('Purchase Behaviour'!J:J, MATCH($A1271,'Purchase Behaviour'!$A:$A, 0))</f>
        <v>6</v>
      </c>
      <c r="S1271" s="2">
        <f t="array" ref="S1271">INDEX('Purchase Behaviour'!K:K, MATCH($A1271,'Purchase Behaviour'!$A:$A, 0))</f>
        <v>6</v>
      </c>
      <c r="T1271" s="2">
        <f t="array" ref="T1271">INDEX('Purchase Behaviour'!L:L, MATCH($A1271,'Purchase Behaviour'!$A:$A, 0))</f>
        <v>2</v>
      </c>
      <c r="U1271" s="2">
        <f t="array" ref="U1271">INDEX('Purchase Behaviour'!M:M, MATCH($A1271,'Purchase Behaviour'!$A:$A, 0))</f>
        <v>73</v>
      </c>
      <c r="V1271" s="2">
        <f t="array" ref="V1271">INDEX('Campaign Performance'!B:B, MATCH(A1271,'Campaign Performance'!A:A, 0))</f>
        <v>0</v>
      </c>
      <c r="W1271" s="2">
        <f t="array" ref="W1271">INDEX('Campaign Performance'!C:C, MATCH($A1271,'Campaign Performance'!$A:$A, 0))</f>
        <v>0</v>
      </c>
      <c r="X1271" s="2">
        <f t="array" ref="X1271">INDEX('Campaign Performance'!D:D, MATCH($A1271,'Campaign Performance'!$A:$A, 0))</f>
        <v>0</v>
      </c>
      <c r="Y1271" s="2">
        <f t="array" ref="Y1271">INDEX('Campaign Performance'!E:E, MATCH($A1271,'Campaign Performance'!$A:$A, 0))</f>
        <v>0</v>
      </c>
      <c r="Z1271" s="2">
        <f t="array" ref="Z1271">INDEX('Campaign Performance'!F:F, MATCH($A1271,'Campaign Performance'!$A:$A, 0))</f>
        <v>0</v>
      </c>
      <c r="AA1271" s="2">
        <f t="array" ref="AA1271">INDEX('Campaign Performance'!G:G, MATCH($A1271,'Campaign Performance'!$A:$A, 0))</f>
        <v>0</v>
      </c>
      <c r="AB1271" s="2">
        <f t="array" ref="AB1271">INDEX('Campaign Performance'!H:H, MATCH($A1271,'Campaign Performance'!$A:$A, 0))</f>
        <v>0</v>
      </c>
      <c r="AC1271" s="5">
        <f t="shared" si="2"/>
        <v>65</v>
      </c>
      <c r="AD1271" s="5">
        <f t="shared" si="3"/>
        <v>11</v>
      </c>
      <c r="AE1271" s="5">
        <f t="shared" si="4"/>
        <v>2326.569577</v>
      </c>
      <c r="AF1271" s="5">
        <f t="shared" si="5"/>
        <v>0</v>
      </c>
      <c r="AG1271" s="5" t="str">
        <f t="shared" si="6"/>
        <v>No kids</v>
      </c>
      <c r="AH1271" s="5" t="str">
        <f t="shared" si="20"/>
        <v>High income</v>
      </c>
      <c r="AI1271" s="5" t="str">
        <f t="shared" si="7"/>
        <v>No</v>
      </c>
      <c r="AJ1271" s="5" t="str">
        <f t="shared" si="8"/>
        <v>No Acceptance</v>
      </c>
      <c r="AK1271" s="5">
        <f t="shared" si="9"/>
        <v>3</v>
      </c>
      <c r="AL1271" s="5">
        <f t="shared" si="10"/>
        <v>0.1179170206</v>
      </c>
      <c r="AM1271" s="5">
        <f t="shared" si="11"/>
        <v>0.2626262626</v>
      </c>
      <c r="AN1271" s="5">
        <f t="shared" si="12"/>
        <v>0.2222222222</v>
      </c>
      <c r="AO1271" s="5">
        <f t="shared" si="13"/>
        <v>0.2142857143</v>
      </c>
      <c r="AP1271" s="5">
        <f t="shared" si="14"/>
        <v>0</v>
      </c>
      <c r="AQ1271" s="5">
        <f t="shared" si="15"/>
        <v>1</v>
      </c>
      <c r="AR1271" s="5">
        <f t="shared" si="16"/>
        <v>0.2630290387</v>
      </c>
      <c r="AS1271" s="5">
        <f t="shared" si="17"/>
        <v>1233</v>
      </c>
      <c r="AT1271" s="5">
        <f t="shared" si="18"/>
        <v>0.4497543546</v>
      </c>
      <c r="AU1271" s="5" t="str">
        <f t="shared" si="19"/>
        <v>Low</v>
      </c>
      <c r="AV1271" s="5"/>
      <c r="AW1271" s="5"/>
      <c r="AX1271" s="5"/>
      <c r="AY1271" s="5"/>
      <c r="AZ1271" s="5"/>
    </row>
    <row r="1272" ht="14.25" customHeight="1">
      <c r="A1272" s="5">
        <v>1740.0</v>
      </c>
      <c r="B1272" s="5">
        <v>1960.0</v>
      </c>
      <c r="C1272" s="5" t="s">
        <v>46</v>
      </c>
      <c r="D1272" s="5" t="s">
        <v>54</v>
      </c>
      <c r="E1272" s="5">
        <v>55956.0</v>
      </c>
      <c r="F1272" s="2">
        <f t="shared" si="1"/>
        <v>55956</v>
      </c>
      <c r="G1272" s="5">
        <v>0.0</v>
      </c>
      <c r="H1272" s="5">
        <v>0.0</v>
      </c>
      <c r="I1272" s="5" t="s">
        <v>575</v>
      </c>
      <c r="J1272" s="2">
        <f t="array" ref="J1272">INDEX('Purchase Behaviour'!B:B,MATCH(A1272,'Purchase Behaviour'!A:A, 0))</f>
        <v>382.966822</v>
      </c>
      <c r="K1272" s="2">
        <f t="array" ref="K1272">INDEX('Purchase Behaviour'!C:C, MATCH(A1272,'Purchase Behaviour'!A:A, 0))</f>
        <v>219.1253543</v>
      </c>
      <c r="L1272" s="2">
        <f t="array" ref="L1272">INDEX('Purchase Behaviour'!D:D, MATCH($A1272,'Purchase Behaviour'!$A:$A, 0))</f>
        <v>315.4744045</v>
      </c>
      <c r="M1272" s="2">
        <f t="array" ref="M1272">INDEX('Purchase Behaviour'!E:E, MATCH($A1272,'Purchase Behaviour'!$A:$A, 0))</f>
        <v>344.8960112</v>
      </c>
      <c r="N1272" s="2">
        <f t="array" ref="N1272">INDEX('Purchase Behaviour'!F:F, MATCH($A1272,'Purchase Behaviour'!$A:$A, 0))</f>
        <v>273.1817725</v>
      </c>
      <c r="O1272" s="2">
        <f t="array" ref="O1272">INDEX('Purchase Behaviour'!G:G, MATCH($A1272,'Purchase Behaviour'!$A:$A, 0))</f>
        <v>435.1725433</v>
      </c>
      <c r="P1272" s="2">
        <f t="array" ref="P1272">INDEX('Purchase Behaviour'!H:H, MATCH($A1272,'Purchase Behaviour'!$A:$A, 0))</f>
        <v>2</v>
      </c>
      <c r="Q1272" s="2">
        <f t="array" ref="Q1272">INDEX('Purchase Behaviour'!I:I, MATCH($A1272,'Purchase Behaviour'!$A:$A, 0))</f>
        <v>7</v>
      </c>
      <c r="R1272" s="2">
        <f t="array" ref="R1272">INDEX('Purchase Behaviour'!J:J, MATCH($A1272,'Purchase Behaviour'!$A:$A, 0))</f>
        <v>3</v>
      </c>
      <c r="S1272" s="2">
        <f t="array" ref="S1272">INDEX('Purchase Behaviour'!K:K, MATCH($A1272,'Purchase Behaviour'!$A:$A, 0))</f>
        <v>4</v>
      </c>
      <c r="T1272" s="2">
        <f t="array" ref="T1272">INDEX('Purchase Behaviour'!L:L, MATCH($A1272,'Purchase Behaviour'!$A:$A, 0))</f>
        <v>4</v>
      </c>
      <c r="U1272" s="2">
        <f t="array" ref="U1272">INDEX('Purchase Behaviour'!M:M, MATCH($A1272,'Purchase Behaviour'!$A:$A, 0))</f>
        <v>22</v>
      </c>
      <c r="V1272" s="2">
        <f t="array" ref="V1272">INDEX('Campaign Performance'!B:B, MATCH(A1272,'Campaign Performance'!A:A, 0))</f>
        <v>0</v>
      </c>
      <c r="W1272" s="2">
        <f t="array" ref="W1272">INDEX('Campaign Performance'!C:C, MATCH($A1272,'Campaign Performance'!$A:$A, 0))</f>
        <v>1</v>
      </c>
      <c r="X1272" s="2">
        <f t="array" ref="X1272">INDEX('Campaign Performance'!D:D, MATCH($A1272,'Campaign Performance'!$A:$A, 0))</f>
        <v>0</v>
      </c>
      <c r="Y1272" s="2">
        <f t="array" ref="Y1272">INDEX('Campaign Performance'!E:E, MATCH($A1272,'Campaign Performance'!$A:$A, 0))</f>
        <v>0</v>
      </c>
      <c r="Z1272" s="2">
        <f t="array" ref="Z1272">INDEX('Campaign Performance'!F:F, MATCH($A1272,'Campaign Performance'!$A:$A, 0))</f>
        <v>0</v>
      </c>
      <c r="AA1272" s="2">
        <f t="array" ref="AA1272">INDEX('Campaign Performance'!G:G, MATCH($A1272,'Campaign Performance'!$A:$A, 0))</f>
        <v>0</v>
      </c>
      <c r="AB1272" s="2">
        <f t="array" ref="AB1272">INDEX('Campaign Performance'!H:H, MATCH($A1272,'Campaign Performance'!$A:$A, 0))</f>
        <v>0</v>
      </c>
      <c r="AC1272" s="5">
        <f t="shared" si="2"/>
        <v>65</v>
      </c>
      <c r="AD1272" s="5">
        <f t="shared" si="3"/>
        <v>11</v>
      </c>
      <c r="AE1272" s="5">
        <f t="shared" si="4"/>
        <v>1970.816908</v>
      </c>
      <c r="AF1272" s="5">
        <f t="shared" si="5"/>
        <v>1</v>
      </c>
      <c r="AG1272" s="5" t="str">
        <f t="shared" si="6"/>
        <v>No kids</v>
      </c>
      <c r="AH1272" s="5" t="str">
        <f t="shared" si="20"/>
        <v>High income</v>
      </c>
      <c r="AI1272" s="5" t="str">
        <f t="shared" si="7"/>
        <v>No</v>
      </c>
      <c r="AJ1272" s="5" t="str">
        <f t="shared" si="8"/>
        <v>Low Acceptance</v>
      </c>
      <c r="AK1272" s="5">
        <f t="shared" si="9"/>
        <v>3</v>
      </c>
      <c r="AL1272" s="5">
        <f t="shared" si="10"/>
        <v>0.09988648536</v>
      </c>
      <c r="AM1272" s="5">
        <f t="shared" si="11"/>
        <v>0.7777777778</v>
      </c>
      <c r="AN1272" s="5">
        <f t="shared" si="12"/>
        <v>0.2592592593</v>
      </c>
      <c r="AO1272" s="5">
        <f t="shared" si="13"/>
        <v>0.1071428571</v>
      </c>
      <c r="AP1272" s="5">
        <f t="shared" si="14"/>
        <v>0.25</v>
      </c>
      <c r="AQ1272" s="5">
        <f t="shared" si="15"/>
        <v>1</v>
      </c>
      <c r="AR1272" s="5">
        <f t="shared" si="16"/>
        <v>0.4329081293</v>
      </c>
      <c r="AS1272" s="5">
        <f t="shared" si="17"/>
        <v>214</v>
      </c>
      <c r="AT1272" s="5">
        <f t="shared" si="18"/>
        <v>0.9048682448</v>
      </c>
      <c r="AU1272" s="5" t="str">
        <f t="shared" si="19"/>
        <v>High</v>
      </c>
      <c r="AV1272" s="5"/>
      <c r="AW1272" s="5"/>
      <c r="AX1272" s="5"/>
      <c r="AY1272" s="5"/>
      <c r="AZ1272" s="5"/>
    </row>
    <row r="1273" ht="14.25" customHeight="1">
      <c r="A1273" s="5">
        <v>7488.0</v>
      </c>
      <c r="B1273" s="5">
        <v>1963.0</v>
      </c>
      <c r="C1273" s="5" t="s">
        <v>56</v>
      </c>
      <c r="D1273" s="5" t="s">
        <v>47</v>
      </c>
      <c r="E1273" s="5">
        <v>64191.0</v>
      </c>
      <c r="F1273" s="2">
        <f t="shared" si="1"/>
        <v>64191</v>
      </c>
      <c r="G1273" s="5">
        <v>0.0</v>
      </c>
      <c r="H1273" s="5">
        <v>0.0</v>
      </c>
      <c r="I1273" s="5" t="s">
        <v>578</v>
      </c>
      <c r="J1273" s="2">
        <f t="array" ref="J1273">INDEX('Purchase Behaviour'!B:B,MATCH(A1273,'Purchase Behaviour'!A:A, 0))</f>
        <v>470.844264</v>
      </c>
      <c r="K1273" s="2">
        <f t="array" ref="K1273">INDEX('Purchase Behaviour'!C:C, MATCH(A1273,'Purchase Behaviour'!A:A, 0))</f>
        <v>333.0094261</v>
      </c>
      <c r="L1273" s="2">
        <f t="array" ref="L1273">INDEX('Purchase Behaviour'!D:D, MATCH($A1273,'Purchase Behaviour'!$A:$A, 0))</f>
        <v>228.1445445</v>
      </c>
      <c r="M1273" s="2">
        <f t="array" ref="M1273">INDEX('Purchase Behaviour'!E:E, MATCH($A1273,'Purchase Behaviour'!$A:$A, 0))</f>
        <v>232.789465</v>
      </c>
      <c r="N1273" s="2">
        <f t="array" ref="N1273">INDEX('Purchase Behaviour'!F:F, MATCH($A1273,'Purchase Behaviour'!$A:$A, 0))</f>
        <v>328.0502153</v>
      </c>
      <c r="O1273" s="2">
        <f t="array" ref="O1273">INDEX('Purchase Behaviour'!G:G, MATCH($A1273,'Purchase Behaviour'!$A:$A, 0))</f>
        <v>200.0131615</v>
      </c>
      <c r="P1273" s="2">
        <f t="array" ref="P1273">INDEX('Purchase Behaviour'!H:H, MATCH($A1273,'Purchase Behaviour'!$A:$A, 0))</f>
        <v>3</v>
      </c>
      <c r="Q1273" s="2">
        <f t="array" ref="Q1273">INDEX('Purchase Behaviour'!I:I, MATCH($A1273,'Purchase Behaviour'!$A:$A, 0))</f>
        <v>5</v>
      </c>
      <c r="R1273" s="2">
        <f t="array" ref="R1273">INDEX('Purchase Behaviour'!J:J, MATCH($A1273,'Purchase Behaviour'!$A:$A, 0))</f>
        <v>3</v>
      </c>
      <c r="S1273" s="2">
        <f t="array" ref="S1273">INDEX('Purchase Behaviour'!K:K, MATCH($A1273,'Purchase Behaviour'!$A:$A, 0))</f>
        <v>13</v>
      </c>
      <c r="T1273" s="2">
        <f t="array" ref="T1273">INDEX('Purchase Behaviour'!L:L, MATCH($A1273,'Purchase Behaviour'!$A:$A, 0))</f>
        <v>3</v>
      </c>
      <c r="U1273" s="2">
        <f t="array" ref="U1273">INDEX('Purchase Behaviour'!M:M, MATCH($A1273,'Purchase Behaviour'!$A:$A, 0))</f>
        <v>30</v>
      </c>
      <c r="V1273" s="2">
        <f t="array" ref="V1273">INDEX('Campaign Performance'!B:B, MATCH(A1273,'Campaign Performance'!A:A, 0))</f>
        <v>0</v>
      </c>
      <c r="W1273" s="2">
        <f t="array" ref="W1273">INDEX('Campaign Performance'!C:C, MATCH($A1273,'Campaign Performance'!$A:$A, 0))</f>
        <v>0</v>
      </c>
      <c r="X1273" s="2">
        <f t="array" ref="X1273">INDEX('Campaign Performance'!D:D, MATCH($A1273,'Campaign Performance'!$A:$A, 0))</f>
        <v>0</v>
      </c>
      <c r="Y1273" s="2">
        <f t="array" ref="Y1273">INDEX('Campaign Performance'!E:E, MATCH($A1273,'Campaign Performance'!$A:$A, 0))</f>
        <v>0</v>
      </c>
      <c r="Z1273" s="2">
        <f t="array" ref="Z1273">INDEX('Campaign Performance'!F:F, MATCH($A1273,'Campaign Performance'!$A:$A, 0))</f>
        <v>0</v>
      </c>
      <c r="AA1273" s="2">
        <f t="array" ref="AA1273">INDEX('Campaign Performance'!G:G, MATCH($A1273,'Campaign Performance'!$A:$A, 0))</f>
        <v>0</v>
      </c>
      <c r="AB1273" s="2">
        <f t="array" ref="AB1273">INDEX('Campaign Performance'!H:H, MATCH($A1273,'Campaign Performance'!$A:$A, 0))</f>
        <v>0</v>
      </c>
      <c r="AC1273" s="5">
        <f t="shared" si="2"/>
        <v>62</v>
      </c>
      <c r="AD1273" s="5">
        <f t="shared" si="3"/>
        <v>12</v>
      </c>
      <c r="AE1273" s="5">
        <f t="shared" si="4"/>
        <v>1792.851076</v>
      </c>
      <c r="AF1273" s="5">
        <f t="shared" si="5"/>
        <v>0</v>
      </c>
      <c r="AG1273" s="5" t="str">
        <f t="shared" si="6"/>
        <v>No kids</v>
      </c>
      <c r="AH1273" s="5" t="str">
        <f t="shared" si="20"/>
        <v>High income</v>
      </c>
      <c r="AI1273" s="5" t="str">
        <f t="shared" si="7"/>
        <v>No</v>
      </c>
      <c r="AJ1273" s="5" t="str">
        <f t="shared" si="8"/>
        <v>No Acceptance</v>
      </c>
      <c r="AK1273" s="5">
        <f t="shared" si="9"/>
        <v>3</v>
      </c>
      <c r="AL1273" s="5">
        <f t="shared" si="10"/>
        <v>0.09086668177</v>
      </c>
      <c r="AM1273" s="5">
        <f t="shared" si="11"/>
        <v>0.696969697</v>
      </c>
      <c r="AN1273" s="5">
        <f t="shared" si="12"/>
        <v>0.1851851852</v>
      </c>
      <c r="AO1273" s="5">
        <f t="shared" si="13"/>
        <v>0.1071428571</v>
      </c>
      <c r="AP1273" s="5">
        <f t="shared" si="14"/>
        <v>0</v>
      </c>
      <c r="AQ1273" s="5">
        <f t="shared" si="15"/>
        <v>1</v>
      </c>
      <c r="AR1273" s="5">
        <f t="shared" si="16"/>
        <v>0.370299643</v>
      </c>
      <c r="AS1273" s="5">
        <f t="shared" si="17"/>
        <v>472</v>
      </c>
      <c r="AT1273" s="5">
        <f t="shared" si="18"/>
        <v>0.7896382314</v>
      </c>
      <c r="AU1273" s="5" t="str">
        <f t="shared" si="19"/>
        <v>High</v>
      </c>
      <c r="AV1273" s="5"/>
      <c r="AW1273" s="5"/>
      <c r="AX1273" s="5"/>
      <c r="AY1273" s="5"/>
      <c r="AZ1273" s="5"/>
    </row>
    <row r="1274" ht="14.25" customHeight="1">
      <c r="A1274" s="5">
        <v>195.0</v>
      </c>
      <c r="B1274" s="5">
        <v>1972.0</v>
      </c>
      <c r="C1274" s="5" t="s">
        <v>46</v>
      </c>
      <c r="D1274" s="5" t="s">
        <v>47</v>
      </c>
      <c r="E1274" s="5">
        <v>38808.0</v>
      </c>
      <c r="F1274" s="2">
        <f t="shared" si="1"/>
        <v>38808</v>
      </c>
      <c r="G1274" s="5">
        <v>0.0</v>
      </c>
      <c r="H1274" s="5">
        <v>0.0</v>
      </c>
      <c r="I1274" s="5" t="s">
        <v>605</v>
      </c>
      <c r="J1274" s="2">
        <f t="array" ref="J1274">INDEX('Purchase Behaviour'!B:B,MATCH(A1274,'Purchase Behaviour'!A:A, 0))</f>
        <v>201.6750681</v>
      </c>
      <c r="K1274" s="2">
        <f t="array" ref="K1274">INDEX('Purchase Behaviour'!C:C, MATCH(A1274,'Purchase Behaviour'!A:A, 0))</f>
        <v>286.0041162</v>
      </c>
      <c r="L1274" s="2">
        <f t="array" ref="L1274">INDEX('Purchase Behaviour'!D:D, MATCH($A1274,'Purchase Behaviour'!$A:$A, 0))</f>
        <v>189.4070724</v>
      </c>
      <c r="M1274" s="2">
        <f t="array" ref="M1274">INDEX('Purchase Behaviour'!E:E, MATCH($A1274,'Purchase Behaviour'!$A:$A, 0))</f>
        <v>184.5680632</v>
      </c>
      <c r="N1274" s="2">
        <f t="array" ref="N1274">INDEX('Purchase Behaviour'!F:F, MATCH($A1274,'Purchase Behaviour'!$A:$A, 0))</f>
        <v>236.39248</v>
      </c>
      <c r="O1274" s="2">
        <f t="array" ref="O1274">INDEX('Purchase Behaviour'!G:G, MATCH($A1274,'Purchase Behaviour'!$A:$A, 0))</f>
        <v>216.8807962</v>
      </c>
      <c r="P1274" s="2">
        <f t="array" ref="P1274">INDEX('Purchase Behaviour'!H:H, MATCH($A1274,'Purchase Behaviour'!$A:$A, 0))</f>
        <v>4</v>
      </c>
      <c r="Q1274" s="2">
        <f t="array" ref="Q1274">INDEX('Purchase Behaviour'!I:I, MATCH($A1274,'Purchase Behaviour'!$A:$A, 0))</f>
        <v>5</v>
      </c>
      <c r="R1274" s="2">
        <f t="array" ref="R1274">INDEX('Purchase Behaviour'!J:J, MATCH($A1274,'Purchase Behaviour'!$A:$A, 0))</f>
        <v>1</v>
      </c>
      <c r="S1274" s="2">
        <f t="array" ref="S1274">INDEX('Purchase Behaviour'!K:K, MATCH($A1274,'Purchase Behaviour'!$A:$A, 0))</f>
        <v>4</v>
      </c>
      <c r="T1274" s="2">
        <f t="array" ref="T1274">INDEX('Purchase Behaviour'!L:L, MATCH($A1274,'Purchase Behaviour'!$A:$A, 0))</f>
        <v>8</v>
      </c>
      <c r="U1274" s="2">
        <f t="array" ref="U1274">INDEX('Purchase Behaviour'!M:M, MATCH($A1274,'Purchase Behaviour'!$A:$A, 0))</f>
        <v>21</v>
      </c>
      <c r="V1274" s="2">
        <f t="array" ref="V1274">INDEX('Campaign Performance'!B:B, MATCH(A1274,'Campaign Performance'!A:A, 0))</f>
        <v>1</v>
      </c>
      <c r="W1274" s="2">
        <f t="array" ref="W1274">INDEX('Campaign Performance'!C:C, MATCH($A1274,'Campaign Performance'!$A:$A, 0))</f>
        <v>0</v>
      </c>
      <c r="X1274" s="2">
        <f t="array" ref="X1274">INDEX('Campaign Performance'!D:D, MATCH($A1274,'Campaign Performance'!$A:$A, 0))</f>
        <v>0</v>
      </c>
      <c r="Y1274" s="2">
        <f t="array" ref="Y1274">INDEX('Campaign Performance'!E:E, MATCH($A1274,'Campaign Performance'!$A:$A, 0))</f>
        <v>0</v>
      </c>
      <c r="Z1274" s="2">
        <f t="array" ref="Z1274">INDEX('Campaign Performance'!F:F, MATCH($A1274,'Campaign Performance'!$A:$A, 0))</f>
        <v>0</v>
      </c>
      <c r="AA1274" s="2">
        <f t="array" ref="AA1274">INDEX('Campaign Performance'!G:G, MATCH($A1274,'Campaign Performance'!$A:$A, 0))</f>
        <v>0</v>
      </c>
      <c r="AB1274" s="2">
        <f t="array" ref="AB1274">INDEX('Campaign Performance'!H:H, MATCH($A1274,'Campaign Performance'!$A:$A, 0))</f>
        <v>1</v>
      </c>
      <c r="AC1274" s="5">
        <f t="shared" si="2"/>
        <v>53</v>
      </c>
      <c r="AD1274" s="5">
        <f t="shared" si="3"/>
        <v>13</v>
      </c>
      <c r="AE1274" s="5">
        <f t="shared" si="4"/>
        <v>1314.927596</v>
      </c>
      <c r="AF1274" s="5">
        <f t="shared" si="5"/>
        <v>1</v>
      </c>
      <c r="AG1274" s="5" t="str">
        <f t="shared" si="6"/>
        <v>No kids</v>
      </c>
      <c r="AH1274" s="5" t="str">
        <f t="shared" si="20"/>
        <v>Mid income</v>
      </c>
      <c r="AI1274" s="5" t="str">
        <f t="shared" si="7"/>
        <v>Yes</v>
      </c>
      <c r="AJ1274" s="5" t="str">
        <f t="shared" si="8"/>
        <v>Low Acceptance</v>
      </c>
      <c r="AK1274" s="5">
        <f t="shared" si="9"/>
        <v>2</v>
      </c>
      <c r="AL1274" s="5">
        <f t="shared" si="10"/>
        <v>0.06664418981</v>
      </c>
      <c r="AM1274" s="5">
        <f t="shared" si="11"/>
        <v>0.7878787879</v>
      </c>
      <c r="AN1274" s="5">
        <f t="shared" si="12"/>
        <v>0.1851851852</v>
      </c>
      <c r="AO1274" s="5">
        <f t="shared" si="13"/>
        <v>0.03571428571</v>
      </c>
      <c r="AP1274" s="5">
        <f t="shared" si="14"/>
        <v>0.25</v>
      </c>
      <c r="AQ1274" s="5">
        <f t="shared" si="15"/>
        <v>0.5</v>
      </c>
      <c r="AR1274" s="5">
        <f t="shared" si="16"/>
        <v>0.3593738902</v>
      </c>
      <c r="AS1274" s="5">
        <f t="shared" si="17"/>
        <v>547</v>
      </c>
      <c r="AT1274" s="5">
        <f t="shared" si="18"/>
        <v>0.7561411344</v>
      </c>
      <c r="AU1274" s="5" t="str">
        <f t="shared" si="19"/>
        <v>High</v>
      </c>
      <c r="AV1274" s="5"/>
      <c r="AW1274" s="5"/>
      <c r="AX1274" s="5"/>
      <c r="AY1274" s="5"/>
      <c r="AZ1274" s="5"/>
    </row>
    <row r="1275" ht="14.25" customHeight="1">
      <c r="A1275" s="5">
        <v>635.0</v>
      </c>
      <c r="B1275" s="5">
        <v>1966.0</v>
      </c>
      <c r="C1275" s="5" t="s">
        <v>56</v>
      </c>
      <c r="D1275" s="5" t="s">
        <v>54</v>
      </c>
      <c r="E1275" s="5">
        <v>57183.0</v>
      </c>
      <c r="F1275" s="2">
        <f t="shared" si="1"/>
        <v>57183</v>
      </c>
      <c r="G1275" s="5">
        <v>0.0</v>
      </c>
      <c r="H1275" s="5">
        <v>1.0</v>
      </c>
      <c r="I1275" s="5" t="s">
        <v>177</v>
      </c>
      <c r="J1275" s="2">
        <f t="array" ref="J1275">INDEX('Purchase Behaviour'!B:B,MATCH(A1275,'Purchase Behaviour'!A:A, 0))</f>
        <v>173.0740145</v>
      </c>
      <c r="K1275" s="2">
        <f t="array" ref="K1275">INDEX('Purchase Behaviour'!C:C, MATCH(A1275,'Purchase Behaviour'!A:A, 0))</f>
        <v>233.7580871</v>
      </c>
      <c r="L1275" s="2">
        <f t="array" ref="L1275">INDEX('Purchase Behaviour'!D:D, MATCH($A1275,'Purchase Behaviour'!$A:$A, 0))</f>
        <v>439.4472171</v>
      </c>
      <c r="M1275" s="2">
        <f t="array" ref="M1275">INDEX('Purchase Behaviour'!E:E, MATCH($A1275,'Purchase Behaviour'!$A:$A, 0))</f>
        <v>302.1124397</v>
      </c>
      <c r="N1275" s="2">
        <f t="array" ref="N1275">INDEX('Purchase Behaviour'!F:F, MATCH($A1275,'Purchase Behaviour'!$A:$A, 0))</f>
        <v>185.4964555</v>
      </c>
      <c r="O1275" s="2">
        <f t="array" ref="O1275">INDEX('Purchase Behaviour'!G:G, MATCH($A1275,'Purchase Behaviour'!$A:$A, 0))</f>
        <v>256.8197227</v>
      </c>
      <c r="P1275" s="2">
        <f t="array" ref="P1275">INDEX('Purchase Behaviour'!H:H, MATCH($A1275,'Purchase Behaviour'!$A:$A, 0))</f>
        <v>8</v>
      </c>
      <c r="Q1275" s="2">
        <f t="array" ref="Q1275">INDEX('Purchase Behaviour'!I:I, MATCH($A1275,'Purchase Behaviour'!$A:$A, 0))</f>
        <v>9</v>
      </c>
      <c r="R1275" s="2">
        <f t="array" ref="R1275">INDEX('Purchase Behaviour'!J:J, MATCH($A1275,'Purchase Behaviour'!$A:$A, 0))</f>
        <v>1</v>
      </c>
      <c r="S1275" s="2">
        <f t="array" ref="S1275">INDEX('Purchase Behaviour'!K:K, MATCH($A1275,'Purchase Behaviour'!$A:$A, 0))</f>
        <v>7</v>
      </c>
      <c r="T1275" s="2">
        <f t="array" ref="T1275">INDEX('Purchase Behaviour'!L:L, MATCH($A1275,'Purchase Behaviour'!$A:$A, 0))</f>
        <v>8</v>
      </c>
      <c r="U1275" s="2">
        <f t="array" ref="U1275">INDEX('Purchase Behaviour'!M:M, MATCH($A1275,'Purchase Behaviour'!$A:$A, 0))</f>
        <v>51</v>
      </c>
      <c r="V1275" s="2">
        <f t="array" ref="V1275">INDEX('Campaign Performance'!B:B, MATCH(A1275,'Campaign Performance'!A:A, 0))</f>
        <v>0</v>
      </c>
      <c r="W1275" s="2">
        <f t="array" ref="W1275">INDEX('Campaign Performance'!C:C, MATCH($A1275,'Campaign Performance'!$A:$A, 0))</f>
        <v>0</v>
      </c>
      <c r="X1275" s="2">
        <f t="array" ref="X1275">INDEX('Campaign Performance'!D:D, MATCH($A1275,'Campaign Performance'!$A:$A, 0))</f>
        <v>0</v>
      </c>
      <c r="Y1275" s="2">
        <f t="array" ref="Y1275">INDEX('Campaign Performance'!E:E, MATCH($A1275,'Campaign Performance'!$A:$A, 0))</f>
        <v>0</v>
      </c>
      <c r="Z1275" s="2">
        <f t="array" ref="Z1275">INDEX('Campaign Performance'!F:F, MATCH($A1275,'Campaign Performance'!$A:$A, 0))</f>
        <v>0</v>
      </c>
      <c r="AA1275" s="2">
        <f t="array" ref="AA1275">INDEX('Campaign Performance'!G:G, MATCH($A1275,'Campaign Performance'!$A:$A, 0))</f>
        <v>0</v>
      </c>
      <c r="AB1275" s="2">
        <f t="array" ref="AB1275">INDEX('Campaign Performance'!H:H, MATCH($A1275,'Campaign Performance'!$A:$A, 0))</f>
        <v>0</v>
      </c>
      <c r="AC1275" s="5">
        <f t="shared" si="2"/>
        <v>59</v>
      </c>
      <c r="AD1275" s="5">
        <f t="shared" si="3"/>
        <v>12</v>
      </c>
      <c r="AE1275" s="5">
        <f t="shared" si="4"/>
        <v>1590.707937</v>
      </c>
      <c r="AF1275" s="5">
        <f t="shared" si="5"/>
        <v>0</v>
      </c>
      <c r="AG1275" s="5" t="str">
        <f t="shared" si="6"/>
        <v>Small family</v>
      </c>
      <c r="AH1275" s="5" t="str">
        <f t="shared" si="20"/>
        <v>High income</v>
      </c>
      <c r="AI1275" s="5" t="str">
        <f t="shared" si="7"/>
        <v>No</v>
      </c>
      <c r="AJ1275" s="5" t="str">
        <f t="shared" si="8"/>
        <v>No Acceptance</v>
      </c>
      <c r="AK1275" s="5">
        <f t="shared" si="9"/>
        <v>3</v>
      </c>
      <c r="AL1275" s="5">
        <f t="shared" si="10"/>
        <v>0.08062150491</v>
      </c>
      <c r="AM1275" s="5">
        <f t="shared" si="11"/>
        <v>0.4848484848</v>
      </c>
      <c r="AN1275" s="5">
        <f t="shared" si="12"/>
        <v>0.3333333333</v>
      </c>
      <c r="AO1275" s="5">
        <f t="shared" si="13"/>
        <v>0.03571428571</v>
      </c>
      <c r="AP1275" s="5">
        <f t="shared" si="14"/>
        <v>0</v>
      </c>
      <c r="AQ1275" s="5">
        <f t="shared" si="15"/>
        <v>1</v>
      </c>
      <c r="AR1275" s="5">
        <f t="shared" si="16"/>
        <v>0.3191813503</v>
      </c>
      <c r="AS1275" s="5">
        <f t="shared" si="17"/>
        <v>800</v>
      </c>
      <c r="AT1275" s="5">
        <f t="shared" si="18"/>
        <v>0.6431442608</v>
      </c>
      <c r="AU1275" s="5" t="str">
        <f t="shared" si="19"/>
        <v>Mid</v>
      </c>
      <c r="AV1275" s="5"/>
      <c r="AW1275" s="5"/>
      <c r="AX1275" s="5"/>
      <c r="AY1275" s="5"/>
      <c r="AZ1275" s="5"/>
    </row>
    <row r="1276" ht="14.25" customHeight="1">
      <c r="A1276" s="5">
        <v>7527.0</v>
      </c>
      <c r="B1276" s="5">
        <v>1968.0</v>
      </c>
      <c r="C1276" s="5" t="s">
        <v>56</v>
      </c>
      <c r="D1276" s="5" t="s">
        <v>58</v>
      </c>
      <c r="E1276" s="5">
        <v>23748.0</v>
      </c>
      <c r="F1276" s="2">
        <f t="shared" si="1"/>
        <v>23748</v>
      </c>
      <c r="G1276" s="5">
        <v>0.0</v>
      </c>
      <c r="H1276" s="5">
        <v>0.0</v>
      </c>
      <c r="I1276" s="5" t="s">
        <v>617</v>
      </c>
      <c r="J1276" s="2">
        <f t="array" ref="J1276">INDEX('Purchase Behaviour'!B:B,MATCH(A1276,'Purchase Behaviour'!A:A, 0))</f>
        <v>48.81346562</v>
      </c>
      <c r="K1276" s="2">
        <f t="array" ref="K1276">INDEX('Purchase Behaviour'!C:C, MATCH(A1276,'Purchase Behaviour'!A:A, 0))</f>
        <v>46.08865109</v>
      </c>
      <c r="L1276" s="2">
        <f t="array" ref="L1276">INDEX('Purchase Behaviour'!D:D, MATCH($A1276,'Purchase Behaviour'!$A:$A, 0))</f>
        <v>149.350597</v>
      </c>
      <c r="M1276" s="2">
        <f t="array" ref="M1276">INDEX('Purchase Behaviour'!E:E, MATCH($A1276,'Purchase Behaviour'!$A:$A, 0))</f>
        <v>113.470171</v>
      </c>
      <c r="N1276" s="2">
        <f t="array" ref="N1276">INDEX('Purchase Behaviour'!F:F, MATCH($A1276,'Purchase Behaviour'!$A:$A, 0))</f>
        <v>132.5004259</v>
      </c>
      <c r="O1276" s="2">
        <f t="array" ref="O1276">INDEX('Purchase Behaviour'!G:G, MATCH($A1276,'Purchase Behaviour'!$A:$A, 0))</f>
        <v>155.7363471</v>
      </c>
      <c r="P1276" s="2">
        <f t="array" ref="P1276">INDEX('Purchase Behaviour'!H:H, MATCH($A1276,'Purchase Behaviour'!$A:$A, 0))</f>
        <v>3</v>
      </c>
      <c r="Q1276" s="2">
        <f t="array" ref="Q1276">INDEX('Purchase Behaviour'!I:I, MATCH($A1276,'Purchase Behaviour'!$A:$A, 0))</f>
        <v>2</v>
      </c>
      <c r="R1276" s="2">
        <f t="array" ref="R1276">INDEX('Purchase Behaviour'!J:J, MATCH($A1276,'Purchase Behaviour'!$A:$A, 0))</f>
        <v>1</v>
      </c>
      <c r="S1276" s="2">
        <f t="array" ref="S1276">INDEX('Purchase Behaviour'!K:K, MATCH($A1276,'Purchase Behaviour'!$A:$A, 0))</f>
        <v>3</v>
      </c>
      <c r="T1276" s="2">
        <f t="array" ref="T1276">INDEX('Purchase Behaviour'!L:L, MATCH($A1276,'Purchase Behaviour'!$A:$A, 0))</f>
        <v>8</v>
      </c>
      <c r="U1276" s="2">
        <f t="array" ref="U1276">INDEX('Purchase Behaviour'!M:M, MATCH($A1276,'Purchase Behaviour'!$A:$A, 0))</f>
        <v>97</v>
      </c>
      <c r="V1276" s="2">
        <f t="array" ref="V1276">INDEX('Campaign Performance'!B:B, MATCH(A1276,'Campaign Performance'!A:A, 0))</f>
        <v>0</v>
      </c>
      <c r="W1276" s="2">
        <f t="array" ref="W1276">INDEX('Campaign Performance'!C:C, MATCH($A1276,'Campaign Performance'!$A:$A, 0))</f>
        <v>0</v>
      </c>
      <c r="X1276" s="2">
        <f t="array" ref="X1276">INDEX('Campaign Performance'!D:D, MATCH($A1276,'Campaign Performance'!$A:$A, 0))</f>
        <v>0</v>
      </c>
      <c r="Y1276" s="2">
        <f t="array" ref="Y1276">INDEX('Campaign Performance'!E:E, MATCH($A1276,'Campaign Performance'!$A:$A, 0))</f>
        <v>0</v>
      </c>
      <c r="Z1276" s="2">
        <f t="array" ref="Z1276">INDEX('Campaign Performance'!F:F, MATCH($A1276,'Campaign Performance'!$A:$A, 0))</f>
        <v>0</v>
      </c>
      <c r="AA1276" s="2">
        <f t="array" ref="AA1276">INDEX('Campaign Performance'!G:G, MATCH($A1276,'Campaign Performance'!$A:$A, 0))</f>
        <v>0</v>
      </c>
      <c r="AB1276" s="2">
        <f t="array" ref="AB1276">INDEX('Campaign Performance'!H:H, MATCH($A1276,'Campaign Performance'!$A:$A, 0))</f>
        <v>0</v>
      </c>
      <c r="AC1276" s="5">
        <f t="shared" si="2"/>
        <v>57</v>
      </c>
      <c r="AD1276" s="5">
        <f t="shared" si="3"/>
        <v>12</v>
      </c>
      <c r="AE1276" s="5">
        <f t="shared" si="4"/>
        <v>645.9596577</v>
      </c>
      <c r="AF1276" s="5">
        <f t="shared" si="5"/>
        <v>0</v>
      </c>
      <c r="AG1276" s="5" t="str">
        <f t="shared" si="6"/>
        <v>No kids</v>
      </c>
      <c r="AH1276" s="5" t="str">
        <f t="shared" si="20"/>
        <v>Low income</v>
      </c>
      <c r="AI1276" s="5" t="str">
        <f t="shared" si="7"/>
        <v>No</v>
      </c>
      <c r="AJ1276" s="5" t="str">
        <f t="shared" si="8"/>
        <v>No Acceptance</v>
      </c>
      <c r="AK1276" s="5">
        <f t="shared" si="9"/>
        <v>1</v>
      </c>
      <c r="AL1276" s="5">
        <f t="shared" si="10"/>
        <v>0.03273903306</v>
      </c>
      <c r="AM1276" s="5">
        <f t="shared" si="11"/>
        <v>0.0202020202</v>
      </c>
      <c r="AN1276" s="5">
        <f t="shared" si="12"/>
        <v>0.07407407407</v>
      </c>
      <c r="AO1276" s="5">
        <f t="shared" si="13"/>
        <v>0.03571428571</v>
      </c>
      <c r="AP1276" s="5">
        <f t="shared" si="14"/>
        <v>0</v>
      </c>
      <c r="AQ1276" s="5">
        <f t="shared" si="15"/>
        <v>0</v>
      </c>
      <c r="AR1276" s="5">
        <f t="shared" si="16"/>
        <v>0.02892790401</v>
      </c>
      <c r="AS1276" s="5">
        <f t="shared" si="17"/>
        <v>2230</v>
      </c>
      <c r="AT1276" s="5">
        <f t="shared" si="18"/>
        <v>0.004466279589</v>
      </c>
      <c r="AU1276" s="5" t="str">
        <f t="shared" si="19"/>
        <v>Low</v>
      </c>
      <c r="AV1276" s="5"/>
      <c r="AW1276" s="5"/>
      <c r="AX1276" s="5"/>
      <c r="AY1276" s="5"/>
      <c r="AZ1276" s="5"/>
    </row>
    <row r="1277" ht="14.25" customHeight="1">
      <c r="A1277" s="5">
        <v>10319.0</v>
      </c>
      <c r="B1277" s="5">
        <v>1971.0</v>
      </c>
      <c r="C1277" s="5" t="s">
        <v>46</v>
      </c>
      <c r="D1277" s="5" t="s">
        <v>54</v>
      </c>
      <c r="E1277" s="5">
        <v>66303.0</v>
      </c>
      <c r="F1277" s="2">
        <f t="shared" si="1"/>
        <v>66303</v>
      </c>
      <c r="G1277" s="5">
        <v>0.0</v>
      </c>
      <c r="H1277" s="5">
        <v>0.0</v>
      </c>
      <c r="I1277" s="5" t="s">
        <v>618</v>
      </c>
      <c r="J1277" s="2">
        <f t="array" ref="J1277">INDEX('Purchase Behaviour'!B:B,MATCH(A1277,'Purchase Behaviour'!A:A, 0))</f>
        <v>351.7199535</v>
      </c>
      <c r="K1277" s="2">
        <f t="array" ref="K1277">INDEX('Purchase Behaviour'!C:C, MATCH(A1277,'Purchase Behaviour'!A:A, 0))</f>
        <v>391.6818349</v>
      </c>
      <c r="L1277" s="2">
        <f t="array" ref="L1277">INDEX('Purchase Behaviour'!D:D, MATCH($A1277,'Purchase Behaviour'!$A:$A, 0))</f>
        <v>343.3784319</v>
      </c>
      <c r="M1277" s="2">
        <f t="array" ref="M1277">INDEX('Purchase Behaviour'!E:E, MATCH($A1277,'Purchase Behaviour'!$A:$A, 0))</f>
        <v>447.8534961</v>
      </c>
      <c r="N1277" s="2">
        <f t="array" ref="N1277">INDEX('Purchase Behaviour'!F:F, MATCH($A1277,'Purchase Behaviour'!$A:$A, 0))</f>
        <v>497.2996596</v>
      </c>
      <c r="O1277" s="2">
        <f t="array" ref="O1277">INDEX('Purchase Behaviour'!G:G, MATCH($A1277,'Purchase Behaviour'!$A:$A, 0))</f>
        <v>337.5167186</v>
      </c>
      <c r="P1277" s="2">
        <f t="array" ref="P1277">INDEX('Purchase Behaviour'!H:H, MATCH($A1277,'Purchase Behaviour'!$A:$A, 0))</f>
        <v>4</v>
      </c>
      <c r="Q1277" s="2">
        <f t="array" ref="Q1277">INDEX('Purchase Behaviour'!I:I, MATCH($A1277,'Purchase Behaviour'!$A:$A, 0))</f>
        <v>3</v>
      </c>
      <c r="R1277" s="2">
        <f t="array" ref="R1277">INDEX('Purchase Behaviour'!J:J, MATCH($A1277,'Purchase Behaviour'!$A:$A, 0))</f>
        <v>4</v>
      </c>
      <c r="S1277" s="2">
        <f t="array" ref="S1277">INDEX('Purchase Behaviour'!K:K, MATCH($A1277,'Purchase Behaviour'!$A:$A, 0))</f>
        <v>11</v>
      </c>
      <c r="T1277" s="2">
        <f t="array" ref="T1277">INDEX('Purchase Behaviour'!L:L, MATCH($A1277,'Purchase Behaviour'!$A:$A, 0))</f>
        <v>8</v>
      </c>
      <c r="U1277" s="2">
        <f t="array" ref="U1277">INDEX('Purchase Behaviour'!M:M, MATCH($A1277,'Purchase Behaviour'!$A:$A, 0))</f>
        <v>56</v>
      </c>
      <c r="V1277" s="2">
        <f t="array" ref="V1277">INDEX('Campaign Performance'!B:B, MATCH(A1277,'Campaign Performance'!A:A, 0))</f>
        <v>0</v>
      </c>
      <c r="W1277" s="2">
        <f t="array" ref="W1277">INDEX('Campaign Performance'!C:C, MATCH($A1277,'Campaign Performance'!$A:$A, 0))</f>
        <v>1</v>
      </c>
      <c r="X1277" s="2">
        <f t="array" ref="X1277">INDEX('Campaign Performance'!D:D, MATCH($A1277,'Campaign Performance'!$A:$A, 0))</f>
        <v>0</v>
      </c>
      <c r="Y1277" s="2">
        <f t="array" ref="Y1277">INDEX('Campaign Performance'!E:E, MATCH($A1277,'Campaign Performance'!$A:$A, 0))</f>
        <v>0</v>
      </c>
      <c r="Z1277" s="2">
        <f t="array" ref="Z1277">INDEX('Campaign Performance'!F:F, MATCH($A1277,'Campaign Performance'!$A:$A, 0))</f>
        <v>0</v>
      </c>
      <c r="AA1277" s="2">
        <f t="array" ref="AA1277">INDEX('Campaign Performance'!G:G, MATCH($A1277,'Campaign Performance'!$A:$A, 0))</f>
        <v>0</v>
      </c>
      <c r="AB1277" s="2">
        <f t="array" ref="AB1277">INDEX('Campaign Performance'!H:H, MATCH($A1277,'Campaign Performance'!$A:$A, 0))</f>
        <v>0</v>
      </c>
      <c r="AC1277" s="5">
        <f t="shared" si="2"/>
        <v>54</v>
      </c>
      <c r="AD1277" s="5">
        <f t="shared" si="3"/>
        <v>12</v>
      </c>
      <c r="AE1277" s="5">
        <f t="shared" si="4"/>
        <v>2369.450095</v>
      </c>
      <c r="AF1277" s="5">
        <f t="shared" si="5"/>
        <v>1</v>
      </c>
      <c r="AG1277" s="5" t="str">
        <f t="shared" si="6"/>
        <v>No kids</v>
      </c>
      <c r="AH1277" s="5" t="str">
        <f t="shared" si="20"/>
        <v>High income</v>
      </c>
      <c r="AI1277" s="5" t="str">
        <f t="shared" si="7"/>
        <v>No</v>
      </c>
      <c r="AJ1277" s="5" t="str">
        <f t="shared" si="8"/>
        <v>Low Acceptance</v>
      </c>
      <c r="AK1277" s="5">
        <f t="shared" si="9"/>
        <v>3</v>
      </c>
      <c r="AL1277" s="5">
        <f t="shared" si="10"/>
        <v>0.1200903246</v>
      </c>
      <c r="AM1277" s="5">
        <f t="shared" si="11"/>
        <v>0.4343434343</v>
      </c>
      <c r="AN1277" s="5">
        <f t="shared" si="12"/>
        <v>0.1111111111</v>
      </c>
      <c r="AO1277" s="5">
        <f t="shared" si="13"/>
        <v>0.1428571429</v>
      </c>
      <c r="AP1277" s="5">
        <f t="shared" si="14"/>
        <v>0.25</v>
      </c>
      <c r="AQ1277" s="5">
        <f t="shared" si="15"/>
        <v>1</v>
      </c>
      <c r="AR1277" s="5">
        <f t="shared" si="16"/>
        <v>0.3162779924</v>
      </c>
      <c r="AS1277" s="5">
        <f t="shared" si="17"/>
        <v>828</v>
      </c>
      <c r="AT1277" s="5">
        <f t="shared" si="18"/>
        <v>0.630638678</v>
      </c>
      <c r="AU1277" s="5" t="str">
        <f t="shared" si="19"/>
        <v>Mid</v>
      </c>
      <c r="AV1277" s="5"/>
      <c r="AW1277" s="5"/>
      <c r="AX1277" s="5"/>
      <c r="AY1277" s="5"/>
      <c r="AZ1277" s="5"/>
    </row>
    <row r="1278" ht="14.25" customHeight="1">
      <c r="A1278" s="5">
        <v>2296.0</v>
      </c>
      <c r="B1278" s="5">
        <v>1975.0</v>
      </c>
      <c r="C1278" s="5" t="s">
        <v>56</v>
      </c>
      <c r="D1278" s="5" t="s">
        <v>54</v>
      </c>
      <c r="E1278" s="5">
        <v>37368.0</v>
      </c>
      <c r="F1278" s="2">
        <f t="shared" si="1"/>
        <v>37368</v>
      </c>
      <c r="G1278" s="5">
        <v>0.0</v>
      </c>
      <c r="H1278" s="5">
        <v>0.0</v>
      </c>
      <c r="I1278" s="5" t="s">
        <v>476</v>
      </c>
      <c r="J1278" s="2">
        <f t="array" ref="J1278">INDEX('Purchase Behaviour'!B:B,MATCH(A1278,'Purchase Behaviour'!A:A, 0))</f>
        <v>187.8231487</v>
      </c>
      <c r="K1278" s="2">
        <f t="array" ref="K1278">INDEX('Purchase Behaviour'!C:C, MATCH(A1278,'Purchase Behaviour'!A:A, 0))</f>
        <v>197.1223151</v>
      </c>
      <c r="L1278" s="2">
        <f t="array" ref="L1278">INDEX('Purchase Behaviour'!D:D, MATCH($A1278,'Purchase Behaviour'!$A:$A, 0))</f>
        <v>172.7658035</v>
      </c>
      <c r="M1278" s="2">
        <f t="array" ref="M1278">INDEX('Purchase Behaviour'!E:E, MATCH($A1278,'Purchase Behaviour'!$A:$A, 0))</f>
        <v>155.9007472</v>
      </c>
      <c r="N1278" s="2">
        <f t="array" ref="N1278">INDEX('Purchase Behaviour'!F:F, MATCH($A1278,'Purchase Behaviour'!$A:$A, 0))</f>
        <v>238.7864917</v>
      </c>
      <c r="O1278" s="2">
        <f t="array" ref="O1278">INDEX('Purchase Behaviour'!G:G, MATCH($A1278,'Purchase Behaviour'!$A:$A, 0))</f>
        <v>155.9780352</v>
      </c>
      <c r="P1278" s="2">
        <f t="array" ref="P1278">INDEX('Purchase Behaviour'!H:H, MATCH($A1278,'Purchase Behaviour'!$A:$A, 0))</f>
        <v>1</v>
      </c>
      <c r="Q1278" s="2">
        <f t="array" ref="Q1278">INDEX('Purchase Behaviour'!I:I, MATCH($A1278,'Purchase Behaviour'!$A:$A, 0))</f>
        <v>1</v>
      </c>
      <c r="R1278" s="2">
        <f t="array" ref="R1278">INDEX('Purchase Behaviour'!J:J, MATCH($A1278,'Purchase Behaviour'!$A:$A, 0))</f>
        <v>0</v>
      </c>
      <c r="S1278" s="2">
        <f t="array" ref="S1278">INDEX('Purchase Behaviour'!K:K, MATCH($A1278,'Purchase Behaviour'!$A:$A, 0))</f>
        <v>2</v>
      </c>
      <c r="T1278" s="2">
        <f t="array" ref="T1278">INDEX('Purchase Behaviour'!L:L, MATCH($A1278,'Purchase Behaviour'!$A:$A, 0))</f>
        <v>6</v>
      </c>
      <c r="U1278" s="2">
        <f t="array" ref="U1278">INDEX('Purchase Behaviour'!M:M, MATCH($A1278,'Purchase Behaviour'!$A:$A, 0))</f>
        <v>4</v>
      </c>
      <c r="V1278" s="2">
        <f t="array" ref="V1278">INDEX('Campaign Performance'!B:B, MATCH(A1278,'Campaign Performance'!A:A, 0))</f>
        <v>1</v>
      </c>
      <c r="W1278" s="2">
        <f t="array" ref="W1278">INDEX('Campaign Performance'!C:C, MATCH($A1278,'Campaign Performance'!$A:$A, 0))</f>
        <v>0</v>
      </c>
      <c r="X1278" s="2">
        <f t="array" ref="X1278">INDEX('Campaign Performance'!D:D, MATCH($A1278,'Campaign Performance'!$A:$A, 0))</f>
        <v>0</v>
      </c>
      <c r="Y1278" s="2">
        <f t="array" ref="Y1278">INDEX('Campaign Performance'!E:E, MATCH($A1278,'Campaign Performance'!$A:$A, 0))</f>
        <v>0</v>
      </c>
      <c r="Z1278" s="2">
        <f t="array" ref="Z1278">INDEX('Campaign Performance'!F:F, MATCH($A1278,'Campaign Performance'!$A:$A, 0))</f>
        <v>0</v>
      </c>
      <c r="AA1278" s="2">
        <f t="array" ref="AA1278">INDEX('Campaign Performance'!G:G, MATCH($A1278,'Campaign Performance'!$A:$A, 0))</f>
        <v>0</v>
      </c>
      <c r="AB1278" s="2">
        <f t="array" ref="AB1278">INDEX('Campaign Performance'!H:H, MATCH($A1278,'Campaign Performance'!$A:$A, 0))</f>
        <v>0</v>
      </c>
      <c r="AC1278" s="5">
        <f t="shared" si="2"/>
        <v>50</v>
      </c>
      <c r="AD1278" s="5">
        <f t="shared" si="3"/>
        <v>11</v>
      </c>
      <c r="AE1278" s="5">
        <f t="shared" si="4"/>
        <v>1108.376542</v>
      </c>
      <c r="AF1278" s="5">
        <f t="shared" si="5"/>
        <v>1</v>
      </c>
      <c r="AG1278" s="5" t="str">
        <f t="shared" si="6"/>
        <v>No kids</v>
      </c>
      <c r="AH1278" s="5" t="str">
        <f t="shared" si="20"/>
        <v>Mid income</v>
      </c>
      <c r="AI1278" s="5" t="str">
        <f t="shared" si="7"/>
        <v>No</v>
      </c>
      <c r="AJ1278" s="5" t="str">
        <f t="shared" si="8"/>
        <v>Low Acceptance</v>
      </c>
      <c r="AK1278" s="5">
        <f t="shared" si="9"/>
        <v>2</v>
      </c>
      <c r="AL1278" s="5">
        <f t="shared" si="10"/>
        <v>0.05617560756</v>
      </c>
      <c r="AM1278" s="5">
        <f t="shared" si="11"/>
        <v>0.9595959596</v>
      </c>
      <c r="AN1278" s="5">
        <f t="shared" si="12"/>
        <v>0.03703703704</v>
      </c>
      <c r="AO1278" s="5">
        <f t="shared" si="13"/>
        <v>0</v>
      </c>
      <c r="AP1278" s="5">
        <f t="shared" si="14"/>
        <v>0.25</v>
      </c>
      <c r="AQ1278" s="5">
        <f t="shared" si="15"/>
        <v>0.5</v>
      </c>
      <c r="AR1278" s="5">
        <f t="shared" si="16"/>
        <v>0.3824782453</v>
      </c>
      <c r="AS1278" s="5">
        <f t="shared" si="17"/>
        <v>400</v>
      </c>
      <c r="AT1278" s="5">
        <f t="shared" si="18"/>
        <v>0.8217954444</v>
      </c>
      <c r="AU1278" s="5" t="str">
        <f t="shared" si="19"/>
        <v>High</v>
      </c>
      <c r="AV1278" s="5"/>
      <c r="AW1278" s="5"/>
      <c r="AX1278" s="5"/>
      <c r="AY1278" s="5"/>
      <c r="AZ1278" s="5"/>
    </row>
    <row r="1279" ht="14.25" customHeight="1">
      <c r="A1279" s="5">
        <v>10637.0</v>
      </c>
      <c r="B1279" s="5">
        <v>1964.0</v>
      </c>
      <c r="C1279" s="5" t="s">
        <v>46</v>
      </c>
      <c r="D1279" s="5" t="s">
        <v>54</v>
      </c>
      <c r="E1279" s="5">
        <v>40800.0</v>
      </c>
      <c r="F1279" s="2">
        <f t="shared" si="1"/>
        <v>40800</v>
      </c>
      <c r="G1279" s="5">
        <v>0.0</v>
      </c>
      <c r="H1279" s="5">
        <v>0.0</v>
      </c>
      <c r="I1279" s="5" t="s">
        <v>472</v>
      </c>
      <c r="J1279" s="2">
        <f t="array" ref="J1279">INDEX('Purchase Behaviour'!B:B,MATCH(A1279,'Purchase Behaviour'!A:A, 0))</f>
        <v>166.7004824</v>
      </c>
      <c r="K1279" s="2">
        <f t="array" ref="K1279">INDEX('Purchase Behaviour'!C:C, MATCH(A1279,'Purchase Behaviour'!A:A, 0))</f>
        <v>251.3487345</v>
      </c>
      <c r="L1279" s="2">
        <f t="array" ref="L1279">INDEX('Purchase Behaviour'!D:D, MATCH($A1279,'Purchase Behaviour'!$A:$A, 0))</f>
        <v>256.1428086</v>
      </c>
      <c r="M1279" s="2">
        <f t="array" ref="M1279">INDEX('Purchase Behaviour'!E:E, MATCH($A1279,'Purchase Behaviour'!$A:$A, 0))</f>
        <v>341.0026486</v>
      </c>
      <c r="N1279" s="2">
        <f t="array" ref="N1279">INDEX('Purchase Behaviour'!F:F, MATCH($A1279,'Purchase Behaviour'!$A:$A, 0))</f>
        <v>271.4206478</v>
      </c>
      <c r="O1279" s="2">
        <f t="array" ref="O1279">INDEX('Purchase Behaviour'!G:G, MATCH($A1279,'Purchase Behaviour'!$A:$A, 0))</f>
        <v>246.891803</v>
      </c>
      <c r="P1279" s="2">
        <f t="array" ref="P1279">INDEX('Purchase Behaviour'!H:H, MATCH($A1279,'Purchase Behaviour'!$A:$A, 0))</f>
        <v>2</v>
      </c>
      <c r="Q1279" s="2">
        <f t="array" ref="Q1279">INDEX('Purchase Behaviour'!I:I, MATCH($A1279,'Purchase Behaviour'!$A:$A, 0))</f>
        <v>3</v>
      </c>
      <c r="R1279" s="2">
        <f t="array" ref="R1279">INDEX('Purchase Behaviour'!J:J, MATCH($A1279,'Purchase Behaviour'!$A:$A, 0))</f>
        <v>0</v>
      </c>
      <c r="S1279" s="2">
        <f t="array" ref="S1279">INDEX('Purchase Behaviour'!K:K, MATCH($A1279,'Purchase Behaviour'!$A:$A, 0))</f>
        <v>3</v>
      </c>
      <c r="T1279" s="2">
        <f t="array" ref="T1279">INDEX('Purchase Behaviour'!L:L, MATCH($A1279,'Purchase Behaviour'!$A:$A, 0))</f>
        <v>7</v>
      </c>
      <c r="U1279" s="2">
        <f t="array" ref="U1279">INDEX('Purchase Behaviour'!M:M, MATCH($A1279,'Purchase Behaviour'!$A:$A, 0))</f>
        <v>77</v>
      </c>
      <c r="V1279" s="2">
        <f t="array" ref="V1279">INDEX('Campaign Performance'!B:B, MATCH(A1279,'Campaign Performance'!A:A, 0))</f>
        <v>0</v>
      </c>
      <c r="W1279" s="2">
        <f t="array" ref="W1279">INDEX('Campaign Performance'!C:C, MATCH($A1279,'Campaign Performance'!$A:$A, 0))</f>
        <v>0</v>
      </c>
      <c r="X1279" s="2">
        <f t="array" ref="X1279">INDEX('Campaign Performance'!D:D, MATCH($A1279,'Campaign Performance'!$A:$A, 0))</f>
        <v>0</v>
      </c>
      <c r="Y1279" s="2">
        <f t="array" ref="Y1279">INDEX('Campaign Performance'!E:E, MATCH($A1279,'Campaign Performance'!$A:$A, 0))</f>
        <v>0</v>
      </c>
      <c r="Z1279" s="2">
        <f t="array" ref="Z1279">INDEX('Campaign Performance'!F:F, MATCH($A1279,'Campaign Performance'!$A:$A, 0))</f>
        <v>0</v>
      </c>
      <c r="AA1279" s="2">
        <f t="array" ref="AA1279">INDEX('Campaign Performance'!G:G, MATCH($A1279,'Campaign Performance'!$A:$A, 0))</f>
        <v>0</v>
      </c>
      <c r="AB1279" s="2">
        <f t="array" ref="AB1279">INDEX('Campaign Performance'!H:H, MATCH($A1279,'Campaign Performance'!$A:$A, 0))</f>
        <v>0</v>
      </c>
      <c r="AC1279" s="5">
        <f t="shared" si="2"/>
        <v>61</v>
      </c>
      <c r="AD1279" s="5">
        <f t="shared" si="3"/>
        <v>12</v>
      </c>
      <c r="AE1279" s="5">
        <f t="shared" si="4"/>
        <v>1533.507125</v>
      </c>
      <c r="AF1279" s="5">
        <f t="shared" si="5"/>
        <v>0</v>
      </c>
      <c r="AG1279" s="5" t="str">
        <f t="shared" si="6"/>
        <v>No kids</v>
      </c>
      <c r="AH1279" s="5" t="str">
        <f t="shared" si="20"/>
        <v>Mid income</v>
      </c>
      <c r="AI1279" s="5" t="str">
        <f t="shared" si="7"/>
        <v>No</v>
      </c>
      <c r="AJ1279" s="5" t="str">
        <f t="shared" si="8"/>
        <v>No Acceptance</v>
      </c>
      <c r="AK1279" s="5">
        <f t="shared" si="9"/>
        <v>2</v>
      </c>
      <c r="AL1279" s="5">
        <f t="shared" si="10"/>
        <v>0.0777224086</v>
      </c>
      <c r="AM1279" s="5">
        <f t="shared" si="11"/>
        <v>0.2222222222</v>
      </c>
      <c r="AN1279" s="5">
        <f t="shared" si="12"/>
        <v>0.1111111111</v>
      </c>
      <c r="AO1279" s="5">
        <f t="shared" si="13"/>
        <v>0</v>
      </c>
      <c r="AP1279" s="5">
        <f t="shared" si="14"/>
        <v>0</v>
      </c>
      <c r="AQ1279" s="5">
        <f t="shared" si="15"/>
        <v>0.5</v>
      </c>
      <c r="AR1279" s="5">
        <f t="shared" si="16"/>
        <v>0.1527639355</v>
      </c>
      <c r="AS1279" s="5">
        <f t="shared" si="17"/>
        <v>1919</v>
      </c>
      <c r="AT1279" s="5">
        <f t="shared" si="18"/>
        <v>0.1433675748</v>
      </c>
      <c r="AU1279" s="5" t="str">
        <f t="shared" si="19"/>
        <v>Low</v>
      </c>
      <c r="AV1279" s="5"/>
      <c r="AW1279" s="5"/>
      <c r="AX1279" s="5"/>
      <c r="AY1279" s="5"/>
      <c r="AZ1279" s="5"/>
    </row>
    <row r="1280" ht="14.25" customHeight="1">
      <c r="A1280" s="5">
        <v>2931.0</v>
      </c>
      <c r="B1280" s="5">
        <v>1978.0</v>
      </c>
      <c r="C1280" s="5" t="s">
        <v>46</v>
      </c>
      <c r="D1280" s="5" t="s">
        <v>58</v>
      </c>
      <c r="E1280" s="5">
        <v>71847.0</v>
      </c>
      <c r="F1280" s="2">
        <f t="shared" si="1"/>
        <v>71847</v>
      </c>
      <c r="G1280" s="5">
        <v>1.0</v>
      </c>
      <c r="H1280" s="5">
        <v>0.0</v>
      </c>
      <c r="I1280" s="5" t="s">
        <v>459</v>
      </c>
      <c r="J1280" s="2">
        <f t="array" ref="J1280">INDEX('Purchase Behaviour'!B:B,MATCH(A1280,'Purchase Behaviour'!A:A, 0))</f>
        <v>450.6419552</v>
      </c>
      <c r="K1280" s="2">
        <f t="array" ref="K1280">INDEX('Purchase Behaviour'!C:C, MATCH(A1280,'Purchase Behaviour'!A:A, 0))</f>
        <v>327.5148468</v>
      </c>
      <c r="L1280" s="2">
        <f t="array" ref="L1280">INDEX('Purchase Behaviour'!D:D, MATCH($A1280,'Purchase Behaviour'!$A:$A, 0))</f>
        <v>405.6333405</v>
      </c>
      <c r="M1280" s="2">
        <f t="array" ref="M1280">INDEX('Purchase Behaviour'!E:E, MATCH($A1280,'Purchase Behaviour'!$A:$A, 0))</f>
        <v>410.8508095</v>
      </c>
      <c r="N1280" s="2">
        <f t="array" ref="N1280">INDEX('Purchase Behaviour'!F:F, MATCH($A1280,'Purchase Behaviour'!$A:$A, 0))</f>
        <v>284.1498778</v>
      </c>
      <c r="O1280" s="2">
        <f t="array" ref="O1280">INDEX('Purchase Behaviour'!G:G, MATCH($A1280,'Purchase Behaviour'!$A:$A, 0))</f>
        <v>338.3992241</v>
      </c>
      <c r="P1280" s="2">
        <f t="array" ref="P1280">INDEX('Purchase Behaviour'!H:H, MATCH($A1280,'Purchase Behaviour'!$A:$A, 0))</f>
        <v>0</v>
      </c>
      <c r="Q1280" s="2">
        <f t="array" ref="Q1280">INDEX('Purchase Behaviour'!I:I, MATCH($A1280,'Purchase Behaviour'!$A:$A, 0))</f>
        <v>6</v>
      </c>
      <c r="R1280" s="2">
        <f t="array" ref="R1280">INDEX('Purchase Behaviour'!J:J, MATCH($A1280,'Purchase Behaviour'!$A:$A, 0))</f>
        <v>7</v>
      </c>
      <c r="S1280" s="2">
        <f t="array" ref="S1280">INDEX('Purchase Behaviour'!K:K, MATCH($A1280,'Purchase Behaviour'!$A:$A, 0))</f>
        <v>9</v>
      </c>
      <c r="T1280" s="2">
        <f t="array" ref="T1280">INDEX('Purchase Behaviour'!L:L, MATCH($A1280,'Purchase Behaviour'!$A:$A, 0))</f>
        <v>3</v>
      </c>
      <c r="U1280" s="2">
        <f t="array" ref="U1280">INDEX('Purchase Behaviour'!M:M, MATCH($A1280,'Purchase Behaviour'!$A:$A, 0))</f>
        <v>95</v>
      </c>
      <c r="V1280" s="2">
        <f t="array" ref="V1280">INDEX('Campaign Performance'!B:B, MATCH(A1280,'Campaign Performance'!A:A, 0))</f>
        <v>0</v>
      </c>
      <c r="W1280" s="2">
        <f t="array" ref="W1280">INDEX('Campaign Performance'!C:C, MATCH($A1280,'Campaign Performance'!$A:$A, 0))</f>
        <v>0</v>
      </c>
      <c r="X1280" s="2">
        <f t="array" ref="X1280">INDEX('Campaign Performance'!D:D, MATCH($A1280,'Campaign Performance'!$A:$A, 0))</f>
        <v>0</v>
      </c>
      <c r="Y1280" s="2">
        <f t="array" ref="Y1280">INDEX('Campaign Performance'!E:E, MATCH($A1280,'Campaign Performance'!$A:$A, 0))</f>
        <v>1</v>
      </c>
      <c r="Z1280" s="2">
        <f t="array" ref="Z1280">INDEX('Campaign Performance'!F:F, MATCH($A1280,'Campaign Performance'!$A:$A, 0))</f>
        <v>0</v>
      </c>
      <c r="AA1280" s="2">
        <f t="array" ref="AA1280">INDEX('Campaign Performance'!G:G, MATCH($A1280,'Campaign Performance'!$A:$A, 0))</f>
        <v>0</v>
      </c>
      <c r="AB1280" s="2">
        <f t="array" ref="AB1280">INDEX('Campaign Performance'!H:H, MATCH($A1280,'Campaign Performance'!$A:$A, 0))</f>
        <v>0</v>
      </c>
      <c r="AC1280" s="5">
        <f t="shared" si="2"/>
        <v>47</v>
      </c>
      <c r="AD1280" s="5">
        <f t="shared" si="3"/>
        <v>13</v>
      </c>
      <c r="AE1280" s="5">
        <f t="shared" si="4"/>
        <v>2217.190054</v>
      </c>
      <c r="AF1280" s="5">
        <f t="shared" si="5"/>
        <v>1</v>
      </c>
      <c r="AG1280" s="5" t="str">
        <f t="shared" si="6"/>
        <v>Small family</v>
      </c>
      <c r="AH1280" s="5" t="str">
        <f t="shared" si="20"/>
        <v>High income</v>
      </c>
      <c r="AI1280" s="5" t="str">
        <f t="shared" si="7"/>
        <v>No</v>
      </c>
      <c r="AJ1280" s="5" t="str">
        <f t="shared" si="8"/>
        <v>Low Acceptance</v>
      </c>
      <c r="AK1280" s="5">
        <f t="shared" si="9"/>
        <v>3</v>
      </c>
      <c r="AL1280" s="5">
        <f t="shared" si="10"/>
        <v>0.112373362</v>
      </c>
      <c r="AM1280" s="5">
        <f t="shared" si="11"/>
        <v>0.0404040404</v>
      </c>
      <c r="AN1280" s="5">
        <f t="shared" si="12"/>
        <v>0.2222222222</v>
      </c>
      <c r="AO1280" s="5">
        <f t="shared" si="13"/>
        <v>0.25</v>
      </c>
      <c r="AP1280" s="5">
        <f t="shared" si="14"/>
        <v>0.25</v>
      </c>
      <c r="AQ1280" s="5">
        <f t="shared" si="15"/>
        <v>1</v>
      </c>
      <c r="AR1280" s="5">
        <f t="shared" si="16"/>
        <v>0.223547886</v>
      </c>
      <c r="AS1280" s="5">
        <f t="shared" si="17"/>
        <v>1488</v>
      </c>
      <c r="AT1280" s="5">
        <f t="shared" si="18"/>
        <v>0.3358642251</v>
      </c>
      <c r="AU1280" s="5" t="str">
        <f t="shared" si="19"/>
        <v>Low</v>
      </c>
      <c r="AV1280" s="5"/>
      <c r="AW1280" s="5"/>
      <c r="AX1280" s="5"/>
      <c r="AY1280" s="5"/>
      <c r="AZ1280" s="5"/>
    </row>
    <row r="1281" ht="14.25" customHeight="1">
      <c r="A1281" s="5">
        <v>907.0</v>
      </c>
      <c r="B1281" s="5">
        <v>1975.0</v>
      </c>
      <c r="C1281" s="5" t="s">
        <v>46</v>
      </c>
      <c r="D1281" s="5" t="s">
        <v>54</v>
      </c>
      <c r="E1281" s="5">
        <v>46149.0</v>
      </c>
      <c r="F1281" s="2">
        <f t="shared" si="1"/>
        <v>46149</v>
      </c>
      <c r="G1281" s="5">
        <v>0.0</v>
      </c>
      <c r="H1281" s="5">
        <v>0.0</v>
      </c>
      <c r="I1281" s="5" t="s">
        <v>328</v>
      </c>
      <c r="J1281" s="2">
        <f t="array" ref="J1281">INDEX('Purchase Behaviour'!B:B,MATCH(A1281,'Purchase Behaviour'!A:A, 0))</f>
        <v>288.1186318</v>
      </c>
      <c r="K1281" s="2">
        <f t="array" ref="K1281">INDEX('Purchase Behaviour'!C:C, MATCH(A1281,'Purchase Behaviour'!A:A, 0))</f>
        <v>219.5123174</v>
      </c>
      <c r="L1281" s="2">
        <f t="array" ref="L1281">INDEX('Purchase Behaviour'!D:D, MATCH($A1281,'Purchase Behaviour'!$A:$A, 0))</f>
        <v>264.0353871</v>
      </c>
      <c r="M1281" s="2">
        <f t="array" ref="M1281">INDEX('Purchase Behaviour'!E:E, MATCH($A1281,'Purchase Behaviour'!$A:$A, 0))</f>
        <v>284.1901569</v>
      </c>
      <c r="N1281" s="2">
        <f t="array" ref="N1281">INDEX('Purchase Behaviour'!F:F, MATCH($A1281,'Purchase Behaviour'!$A:$A, 0))</f>
        <v>280.893464</v>
      </c>
      <c r="O1281" s="2">
        <f t="array" ref="O1281">INDEX('Purchase Behaviour'!G:G, MATCH($A1281,'Purchase Behaviour'!$A:$A, 0))</f>
        <v>343.1122594</v>
      </c>
      <c r="P1281" s="2">
        <f t="array" ref="P1281">INDEX('Purchase Behaviour'!H:H, MATCH($A1281,'Purchase Behaviour'!$A:$A, 0))</f>
        <v>5</v>
      </c>
      <c r="Q1281" s="2">
        <f t="array" ref="Q1281">INDEX('Purchase Behaviour'!I:I, MATCH($A1281,'Purchase Behaviour'!$A:$A, 0))</f>
        <v>5</v>
      </c>
      <c r="R1281" s="2">
        <f t="array" ref="R1281">INDEX('Purchase Behaviour'!J:J, MATCH($A1281,'Purchase Behaviour'!$A:$A, 0))</f>
        <v>1</v>
      </c>
      <c r="S1281" s="2">
        <f t="array" ref="S1281">INDEX('Purchase Behaviour'!K:K, MATCH($A1281,'Purchase Behaviour'!$A:$A, 0))</f>
        <v>7</v>
      </c>
      <c r="T1281" s="2">
        <f t="array" ref="T1281">INDEX('Purchase Behaviour'!L:L, MATCH($A1281,'Purchase Behaviour'!$A:$A, 0))</f>
        <v>5</v>
      </c>
      <c r="U1281" s="2">
        <f t="array" ref="U1281">INDEX('Purchase Behaviour'!M:M, MATCH($A1281,'Purchase Behaviour'!$A:$A, 0))</f>
        <v>36</v>
      </c>
      <c r="V1281" s="2">
        <f t="array" ref="V1281">INDEX('Campaign Performance'!B:B, MATCH(A1281,'Campaign Performance'!A:A, 0))</f>
        <v>0</v>
      </c>
      <c r="W1281" s="2">
        <f t="array" ref="W1281">INDEX('Campaign Performance'!C:C, MATCH($A1281,'Campaign Performance'!$A:$A, 0))</f>
        <v>0</v>
      </c>
      <c r="X1281" s="2">
        <f t="array" ref="X1281">INDEX('Campaign Performance'!D:D, MATCH($A1281,'Campaign Performance'!$A:$A, 0))</f>
        <v>0</v>
      </c>
      <c r="Y1281" s="2">
        <f t="array" ref="Y1281">INDEX('Campaign Performance'!E:E, MATCH($A1281,'Campaign Performance'!$A:$A, 0))</f>
        <v>0</v>
      </c>
      <c r="Z1281" s="2">
        <f t="array" ref="Z1281">INDEX('Campaign Performance'!F:F, MATCH($A1281,'Campaign Performance'!$A:$A, 0))</f>
        <v>0</v>
      </c>
      <c r="AA1281" s="2">
        <f t="array" ref="AA1281">INDEX('Campaign Performance'!G:G, MATCH($A1281,'Campaign Performance'!$A:$A, 0))</f>
        <v>0</v>
      </c>
      <c r="AB1281" s="2">
        <f t="array" ref="AB1281">INDEX('Campaign Performance'!H:H, MATCH($A1281,'Campaign Performance'!$A:$A, 0))</f>
        <v>0</v>
      </c>
      <c r="AC1281" s="5">
        <f t="shared" si="2"/>
        <v>50</v>
      </c>
      <c r="AD1281" s="5">
        <f t="shared" si="3"/>
        <v>11</v>
      </c>
      <c r="AE1281" s="5">
        <f t="shared" si="4"/>
        <v>1679.862217</v>
      </c>
      <c r="AF1281" s="5">
        <f t="shared" si="5"/>
        <v>0</v>
      </c>
      <c r="AG1281" s="5" t="str">
        <f t="shared" si="6"/>
        <v>No kids</v>
      </c>
      <c r="AH1281" s="5" t="str">
        <f t="shared" si="20"/>
        <v>Mid income</v>
      </c>
      <c r="AI1281" s="5" t="str">
        <f t="shared" si="7"/>
        <v>No</v>
      </c>
      <c r="AJ1281" s="5" t="str">
        <f t="shared" si="8"/>
        <v>No Acceptance</v>
      </c>
      <c r="AK1281" s="5">
        <f t="shared" si="9"/>
        <v>2</v>
      </c>
      <c r="AL1281" s="5">
        <f t="shared" si="10"/>
        <v>0.08514009193</v>
      </c>
      <c r="AM1281" s="5">
        <f t="shared" si="11"/>
        <v>0.6363636364</v>
      </c>
      <c r="AN1281" s="5">
        <f t="shared" si="12"/>
        <v>0.1851851852</v>
      </c>
      <c r="AO1281" s="5">
        <f t="shared" si="13"/>
        <v>0.03571428571</v>
      </c>
      <c r="AP1281" s="5">
        <f t="shared" si="14"/>
        <v>0</v>
      </c>
      <c r="AQ1281" s="5">
        <f t="shared" si="15"/>
        <v>0.5</v>
      </c>
      <c r="AR1281" s="5">
        <f t="shared" si="16"/>
        <v>0.2935433202</v>
      </c>
      <c r="AS1281" s="5">
        <f t="shared" si="17"/>
        <v>1006</v>
      </c>
      <c r="AT1281" s="5">
        <f t="shared" si="18"/>
        <v>0.5511389013</v>
      </c>
      <c r="AU1281" s="5" t="str">
        <f t="shared" si="19"/>
        <v>Mid</v>
      </c>
      <c r="AV1281" s="5"/>
      <c r="AW1281" s="5"/>
      <c r="AX1281" s="5"/>
      <c r="AY1281" s="5"/>
      <c r="AZ1281" s="5"/>
    </row>
    <row r="1282" ht="14.25" customHeight="1">
      <c r="A1282" s="5">
        <v>3698.0</v>
      </c>
      <c r="B1282" s="5">
        <v>1983.0</v>
      </c>
      <c r="C1282" s="5" t="s">
        <v>46</v>
      </c>
      <c r="D1282" s="5" t="s">
        <v>50</v>
      </c>
      <c r="E1282" s="5">
        <v>78687.0</v>
      </c>
      <c r="F1282" s="2">
        <f t="shared" si="1"/>
        <v>78687</v>
      </c>
      <c r="G1282" s="5">
        <v>1.0</v>
      </c>
      <c r="H1282" s="5">
        <v>0.0</v>
      </c>
      <c r="I1282" s="5" t="s">
        <v>502</v>
      </c>
      <c r="J1282" s="2">
        <f t="array" ref="J1282">INDEX('Purchase Behaviour'!B:B,MATCH(A1282,'Purchase Behaviour'!A:A, 0))</f>
        <v>306.477485</v>
      </c>
      <c r="K1282" s="2">
        <f t="array" ref="K1282">INDEX('Purchase Behaviour'!C:C, MATCH(A1282,'Purchase Behaviour'!A:A, 0))</f>
        <v>574.4099096</v>
      </c>
      <c r="L1282" s="2">
        <f t="array" ref="L1282">INDEX('Purchase Behaviour'!D:D, MATCH($A1282,'Purchase Behaviour'!$A:$A, 0))</f>
        <v>433.6553534</v>
      </c>
      <c r="M1282" s="2">
        <f t="array" ref="M1282">INDEX('Purchase Behaviour'!E:E, MATCH($A1282,'Purchase Behaviour'!$A:$A, 0))</f>
        <v>477.0021093</v>
      </c>
      <c r="N1282" s="2">
        <f t="array" ref="N1282">INDEX('Purchase Behaviour'!F:F, MATCH($A1282,'Purchase Behaviour'!$A:$A, 0))</f>
        <v>460.4841896</v>
      </c>
      <c r="O1282" s="2">
        <f t="array" ref="O1282">INDEX('Purchase Behaviour'!G:G, MATCH($A1282,'Purchase Behaviour'!$A:$A, 0))</f>
        <v>454.3879339</v>
      </c>
      <c r="P1282" s="2">
        <f t="array" ref="P1282">INDEX('Purchase Behaviour'!H:H, MATCH($A1282,'Purchase Behaviour'!$A:$A, 0))</f>
        <v>1</v>
      </c>
      <c r="Q1282" s="2">
        <f t="array" ref="Q1282">INDEX('Purchase Behaviour'!I:I, MATCH($A1282,'Purchase Behaviour'!$A:$A, 0))</f>
        <v>4</v>
      </c>
      <c r="R1282" s="2">
        <f t="array" ref="R1282">INDEX('Purchase Behaviour'!J:J, MATCH($A1282,'Purchase Behaviour'!$A:$A, 0))</f>
        <v>6</v>
      </c>
      <c r="S1282" s="2">
        <f t="array" ref="S1282">INDEX('Purchase Behaviour'!K:K, MATCH($A1282,'Purchase Behaviour'!$A:$A, 0))</f>
        <v>8</v>
      </c>
      <c r="T1282" s="2">
        <f t="array" ref="T1282">INDEX('Purchase Behaviour'!L:L, MATCH($A1282,'Purchase Behaviour'!$A:$A, 0))</f>
        <v>2</v>
      </c>
      <c r="U1282" s="2">
        <f t="array" ref="U1282">INDEX('Purchase Behaviour'!M:M, MATCH($A1282,'Purchase Behaviour'!$A:$A, 0))</f>
        <v>13</v>
      </c>
      <c r="V1282" s="2">
        <f t="array" ref="V1282">INDEX('Campaign Performance'!B:B, MATCH(A1282,'Campaign Performance'!A:A, 0))</f>
        <v>0</v>
      </c>
      <c r="W1282" s="2">
        <f t="array" ref="W1282">INDEX('Campaign Performance'!C:C, MATCH($A1282,'Campaign Performance'!$A:$A, 0))</f>
        <v>0</v>
      </c>
      <c r="X1282" s="2">
        <f t="array" ref="X1282">INDEX('Campaign Performance'!D:D, MATCH($A1282,'Campaign Performance'!$A:$A, 0))</f>
        <v>1</v>
      </c>
      <c r="Y1282" s="2">
        <f t="array" ref="Y1282">INDEX('Campaign Performance'!E:E, MATCH($A1282,'Campaign Performance'!$A:$A, 0))</f>
        <v>0</v>
      </c>
      <c r="Z1282" s="2">
        <f t="array" ref="Z1282">INDEX('Campaign Performance'!F:F, MATCH($A1282,'Campaign Performance'!$A:$A, 0))</f>
        <v>0</v>
      </c>
      <c r="AA1282" s="2">
        <f t="array" ref="AA1282">INDEX('Campaign Performance'!G:G, MATCH($A1282,'Campaign Performance'!$A:$A, 0))</f>
        <v>0</v>
      </c>
      <c r="AB1282" s="2">
        <f t="array" ref="AB1282">INDEX('Campaign Performance'!H:H, MATCH($A1282,'Campaign Performance'!$A:$A, 0))</f>
        <v>1</v>
      </c>
      <c r="AC1282" s="5">
        <f t="shared" si="2"/>
        <v>42</v>
      </c>
      <c r="AD1282" s="5">
        <f t="shared" si="3"/>
        <v>13</v>
      </c>
      <c r="AE1282" s="5">
        <f t="shared" si="4"/>
        <v>2706.416981</v>
      </c>
      <c r="AF1282" s="5">
        <f t="shared" si="5"/>
        <v>1</v>
      </c>
      <c r="AG1282" s="5" t="str">
        <f t="shared" si="6"/>
        <v>Small family</v>
      </c>
      <c r="AH1282" s="5" t="str">
        <f t="shared" si="20"/>
        <v>High income</v>
      </c>
      <c r="AI1282" s="5" t="str">
        <f t="shared" si="7"/>
        <v>Yes</v>
      </c>
      <c r="AJ1282" s="5" t="str">
        <f t="shared" si="8"/>
        <v>Low Acceptance</v>
      </c>
      <c r="AK1282" s="5">
        <f t="shared" si="9"/>
        <v>3</v>
      </c>
      <c r="AL1282" s="5">
        <f t="shared" si="10"/>
        <v>0.1371687441</v>
      </c>
      <c r="AM1282" s="5">
        <f t="shared" si="11"/>
        <v>0.8686868687</v>
      </c>
      <c r="AN1282" s="5">
        <f t="shared" si="12"/>
        <v>0.1481481481</v>
      </c>
      <c r="AO1282" s="5">
        <f t="shared" si="13"/>
        <v>0.2142857143</v>
      </c>
      <c r="AP1282" s="5">
        <f t="shared" si="14"/>
        <v>0.25</v>
      </c>
      <c r="AQ1282" s="5">
        <f t="shared" si="15"/>
        <v>1</v>
      </c>
      <c r="AR1282" s="5">
        <f t="shared" si="16"/>
        <v>0.4635490403</v>
      </c>
      <c r="AS1282" s="5">
        <f t="shared" si="17"/>
        <v>109</v>
      </c>
      <c r="AT1282" s="5">
        <f t="shared" si="18"/>
        <v>0.9517641804</v>
      </c>
      <c r="AU1282" s="5" t="str">
        <f t="shared" si="19"/>
        <v>High</v>
      </c>
      <c r="AV1282" s="5"/>
      <c r="AW1282" s="5"/>
      <c r="AX1282" s="5"/>
      <c r="AY1282" s="5"/>
      <c r="AZ1282" s="5"/>
    </row>
    <row r="1283" ht="14.25" customHeight="1">
      <c r="A1283" s="5">
        <v>9516.0</v>
      </c>
      <c r="B1283" s="5">
        <v>1971.0</v>
      </c>
      <c r="C1283" s="5" t="s">
        <v>70</v>
      </c>
      <c r="D1283" s="5" t="s">
        <v>58</v>
      </c>
      <c r="E1283" s="5">
        <v>49118.0</v>
      </c>
      <c r="F1283" s="2">
        <f t="shared" si="1"/>
        <v>49118</v>
      </c>
      <c r="G1283" s="5">
        <v>0.0</v>
      </c>
      <c r="H1283" s="5">
        <v>0.0</v>
      </c>
      <c r="I1283" s="5" t="s">
        <v>340</v>
      </c>
      <c r="J1283" s="2">
        <f t="array" ref="J1283">INDEX('Purchase Behaviour'!B:B,MATCH(A1283,'Purchase Behaviour'!A:A, 0))</f>
        <v>187.0909679</v>
      </c>
      <c r="K1283" s="2">
        <f t="array" ref="K1283">INDEX('Purchase Behaviour'!C:C, MATCH(A1283,'Purchase Behaviour'!A:A, 0))</f>
        <v>294.9894159</v>
      </c>
      <c r="L1283" s="2">
        <f t="array" ref="L1283">INDEX('Purchase Behaviour'!D:D, MATCH($A1283,'Purchase Behaviour'!$A:$A, 0))</f>
        <v>126.8142936</v>
      </c>
      <c r="M1283" s="2">
        <f t="array" ref="M1283">INDEX('Purchase Behaviour'!E:E, MATCH($A1283,'Purchase Behaviour'!$A:$A, 0))</f>
        <v>392.6086391</v>
      </c>
      <c r="N1283" s="2">
        <f t="array" ref="N1283">INDEX('Purchase Behaviour'!F:F, MATCH($A1283,'Purchase Behaviour'!$A:$A, 0))</f>
        <v>263.7428124</v>
      </c>
      <c r="O1283" s="2">
        <f t="array" ref="O1283">INDEX('Purchase Behaviour'!G:G, MATCH($A1283,'Purchase Behaviour'!$A:$A, 0))</f>
        <v>322.2664293</v>
      </c>
      <c r="P1283" s="2">
        <f t="array" ref="P1283">INDEX('Purchase Behaviour'!H:H, MATCH($A1283,'Purchase Behaviour'!$A:$A, 0))</f>
        <v>2</v>
      </c>
      <c r="Q1283" s="2">
        <f t="array" ref="Q1283">INDEX('Purchase Behaviour'!I:I, MATCH($A1283,'Purchase Behaviour'!$A:$A, 0))</f>
        <v>9</v>
      </c>
      <c r="R1283" s="2">
        <f t="array" ref="R1283">INDEX('Purchase Behaviour'!J:J, MATCH($A1283,'Purchase Behaviour'!$A:$A, 0))</f>
        <v>7</v>
      </c>
      <c r="S1283" s="2">
        <f t="array" ref="S1283">INDEX('Purchase Behaviour'!K:K, MATCH($A1283,'Purchase Behaviour'!$A:$A, 0))</f>
        <v>10</v>
      </c>
      <c r="T1283" s="2">
        <f t="array" ref="T1283">INDEX('Purchase Behaviour'!L:L, MATCH($A1283,'Purchase Behaviour'!$A:$A, 0))</f>
        <v>7</v>
      </c>
      <c r="U1283" s="2">
        <f t="array" ref="U1283">INDEX('Purchase Behaviour'!M:M, MATCH($A1283,'Purchase Behaviour'!$A:$A, 0))</f>
        <v>90</v>
      </c>
      <c r="V1283" s="2">
        <f t="array" ref="V1283">INDEX('Campaign Performance'!B:B, MATCH(A1283,'Campaign Performance'!A:A, 0))</f>
        <v>0</v>
      </c>
      <c r="W1283" s="2">
        <f t="array" ref="W1283">INDEX('Campaign Performance'!C:C, MATCH($A1283,'Campaign Performance'!$A:$A, 0))</f>
        <v>1</v>
      </c>
      <c r="X1283" s="2">
        <f t="array" ref="X1283">INDEX('Campaign Performance'!D:D, MATCH($A1283,'Campaign Performance'!$A:$A, 0))</f>
        <v>0</v>
      </c>
      <c r="Y1283" s="2">
        <f t="array" ref="Y1283">INDEX('Campaign Performance'!E:E, MATCH($A1283,'Campaign Performance'!$A:$A, 0))</f>
        <v>0</v>
      </c>
      <c r="Z1283" s="2">
        <f t="array" ref="Z1283">INDEX('Campaign Performance'!F:F, MATCH($A1283,'Campaign Performance'!$A:$A, 0))</f>
        <v>1</v>
      </c>
      <c r="AA1283" s="2">
        <f t="array" ref="AA1283">INDEX('Campaign Performance'!G:G, MATCH($A1283,'Campaign Performance'!$A:$A, 0))</f>
        <v>0</v>
      </c>
      <c r="AB1283" s="2">
        <f t="array" ref="AB1283">INDEX('Campaign Performance'!H:H, MATCH($A1283,'Campaign Performance'!$A:$A, 0))</f>
        <v>1</v>
      </c>
      <c r="AC1283" s="5">
        <f t="shared" si="2"/>
        <v>54</v>
      </c>
      <c r="AD1283" s="5">
        <f t="shared" si="3"/>
        <v>13</v>
      </c>
      <c r="AE1283" s="5">
        <f t="shared" si="4"/>
        <v>1587.512558</v>
      </c>
      <c r="AF1283" s="5">
        <f t="shared" si="5"/>
        <v>2</v>
      </c>
      <c r="AG1283" s="5" t="str">
        <f t="shared" si="6"/>
        <v>No kids</v>
      </c>
      <c r="AH1283" s="5" t="str">
        <f t="shared" si="20"/>
        <v>Mid income</v>
      </c>
      <c r="AI1283" s="5" t="str">
        <f t="shared" si="7"/>
        <v>Yes</v>
      </c>
      <c r="AJ1283" s="5" t="str">
        <f t="shared" si="8"/>
        <v>Mid Acceptance</v>
      </c>
      <c r="AK1283" s="5">
        <f t="shared" si="9"/>
        <v>2</v>
      </c>
      <c r="AL1283" s="5">
        <f t="shared" si="10"/>
        <v>0.08045955425</v>
      </c>
      <c r="AM1283" s="5">
        <f t="shared" si="11"/>
        <v>0.09090909091</v>
      </c>
      <c r="AN1283" s="5">
        <f t="shared" si="12"/>
        <v>0.3333333333</v>
      </c>
      <c r="AO1283" s="5">
        <f t="shared" si="13"/>
        <v>0.25</v>
      </c>
      <c r="AP1283" s="5">
        <f t="shared" si="14"/>
        <v>0.5</v>
      </c>
      <c r="AQ1283" s="5">
        <f t="shared" si="15"/>
        <v>0.5</v>
      </c>
      <c r="AR1283" s="5">
        <f t="shared" si="16"/>
        <v>0.2223876158</v>
      </c>
      <c r="AS1283" s="5">
        <f t="shared" si="17"/>
        <v>1497</v>
      </c>
      <c r="AT1283" s="5">
        <f t="shared" si="18"/>
        <v>0.3318445735</v>
      </c>
      <c r="AU1283" s="5" t="str">
        <f t="shared" si="19"/>
        <v>Low</v>
      </c>
      <c r="AV1283" s="5"/>
      <c r="AW1283" s="5"/>
      <c r="AX1283" s="5"/>
      <c r="AY1283" s="5"/>
      <c r="AZ1283" s="5"/>
    </row>
    <row r="1284" ht="14.25" customHeight="1">
      <c r="A1284" s="5">
        <v>679.0</v>
      </c>
      <c r="B1284" s="5">
        <v>1960.0</v>
      </c>
      <c r="C1284" s="5" t="s">
        <v>53</v>
      </c>
      <c r="D1284" s="5" t="s">
        <v>54</v>
      </c>
      <c r="E1284" s="5">
        <v>37633.0</v>
      </c>
      <c r="F1284" s="2">
        <f t="shared" si="1"/>
        <v>37633</v>
      </c>
      <c r="G1284" s="5">
        <v>0.0</v>
      </c>
      <c r="H1284" s="5">
        <v>0.0</v>
      </c>
      <c r="I1284" s="5" t="s">
        <v>619</v>
      </c>
      <c r="J1284" s="2">
        <f t="array" ref="J1284">INDEX('Purchase Behaviour'!B:B,MATCH(A1284,'Purchase Behaviour'!A:A, 0))</f>
        <v>219.3599915</v>
      </c>
      <c r="K1284" s="2">
        <f t="array" ref="K1284">INDEX('Purchase Behaviour'!C:C, MATCH(A1284,'Purchase Behaviour'!A:A, 0))</f>
        <v>182.1798094</v>
      </c>
      <c r="L1284" s="2">
        <f t="array" ref="L1284">INDEX('Purchase Behaviour'!D:D, MATCH($A1284,'Purchase Behaviour'!$A:$A, 0))</f>
        <v>148.9120964</v>
      </c>
      <c r="M1284" s="2">
        <f t="array" ref="M1284">INDEX('Purchase Behaviour'!E:E, MATCH($A1284,'Purchase Behaviour'!$A:$A, 0))</f>
        <v>137.9874983</v>
      </c>
      <c r="N1284" s="2">
        <f t="array" ref="N1284">INDEX('Purchase Behaviour'!F:F, MATCH($A1284,'Purchase Behaviour'!$A:$A, 0))</f>
        <v>224.9810602</v>
      </c>
      <c r="O1284" s="2">
        <f t="array" ref="O1284">INDEX('Purchase Behaviour'!G:G, MATCH($A1284,'Purchase Behaviour'!$A:$A, 0))</f>
        <v>221.9630936</v>
      </c>
      <c r="P1284" s="2">
        <f t="array" ref="P1284">INDEX('Purchase Behaviour'!H:H, MATCH($A1284,'Purchase Behaviour'!$A:$A, 0))</f>
        <v>2</v>
      </c>
      <c r="Q1284" s="2">
        <f t="array" ref="Q1284">INDEX('Purchase Behaviour'!I:I, MATCH($A1284,'Purchase Behaviour'!$A:$A, 0))</f>
        <v>1</v>
      </c>
      <c r="R1284" s="2">
        <f t="array" ref="R1284">INDEX('Purchase Behaviour'!J:J, MATCH($A1284,'Purchase Behaviour'!$A:$A, 0))</f>
        <v>0</v>
      </c>
      <c r="S1284" s="2">
        <f t="array" ref="S1284">INDEX('Purchase Behaviour'!K:K, MATCH($A1284,'Purchase Behaviour'!$A:$A, 0))</f>
        <v>3</v>
      </c>
      <c r="T1284" s="2">
        <f t="array" ref="T1284">INDEX('Purchase Behaviour'!L:L, MATCH($A1284,'Purchase Behaviour'!$A:$A, 0))</f>
        <v>9</v>
      </c>
      <c r="U1284" s="2">
        <f t="array" ref="U1284">INDEX('Purchase Behaviour'!M:M, MATCH($A1284,'Purchase Behaviour'!$A:$A, 0))</f>
        <v>49</v>
      </c>
      <c r="V1284" s="2">
        <f t="array" ref="V1284">INDEX('Campaign Performance'!B:B, MATCH(A1284,'Campaign Performance'!A:A, 0))</f>
        <v>0</v>
      </c>
      <c r="W1284" s="2">
        <f t="array" ref="W1284">INDEX('Campaign Performance'!C:C, MATCH($A1284,'Campaign Performance'!$A:$A, 0))</f>
        <v>0</v>
      </c>
      <c r="X1284" s="2">
        <f t="array" ref="X1284">INDEX('Campaign Performance'!D:D, MATCH($A1284,'Campaign Performance'!$A:$A, 0))</f>
        <v>0</v>
      </c>
      <c r="Y1284" s="2">
        <f t="array" ref="Y1284">INDEX('Campaign Performance'!E:E, MATCH($A1284,'Campaign Performance'!$A:$A, 0))</f>
        <v>0</v>
      </c>
      <c r="Z1284" s="2">
        <f t="array" ref="Z1284">INDEX('Campaign Performance'!F:F, MATCH($A1284,'Campaign Performance'!$A:$A, 0))</f>
        <v>0</v>
      </c>
      <c r="AA1284" s="2">
        <f t="array" ref="AA1284">INDEX('Campaign Performance'!G:G, MATCH($A1284,'Campaign Performance'!$A:$A, 0))</f>
        <v>0</v>
      </c>
      <c r="AB1284" s="2">
        <f t="array" ref="AB1284">INDEX('Campaign Performance'!H:H, MATCH($A1284,'Campaign Performance'!$A:$A, 0))</f>
        <v>0</v>
      </c>
      <c r="AC1284" s="5">
        <f t="shared" si="2"/>
        <v>65</v>
      </c>
      <c r="AD1284" s="5">
        <f t="shared" si="3"/>
        <v>13</v>
      </c>
      <c r="AE1284" s="5">
        <f t="shared" si="4"/>
        <v>1135.383549</v>
      </c>
      <c r="AF1284" s="5">
        <f t="shared" si="5"/>
        <v>0</v>
      </c>
      <c r="AG1284" s="5" t="str">
        <f t="shared" si="6"/>
        <v>No kids</v>
      </c>
      <c r="AH1284" s="5" t="str">
        <f t="shared" si="20"/>
        <v>Mid income</v>
      </c>
      <c r="AI1284" s="5" t="str">
        <f t="shared" si="7"/>
        <v>No</v>
      </c>
      <c r="AJ1284" s="5" t="str">
        <f t="shared" si="8"/>
        <v>No Acceptance</v>
      </c>
      <c r="AK1284" s="5">
        <f t="shared" si="9"/>
        <v>2</v>
      </c>
      <c r="AL1284" s="5">
        <f t="shared" si="10"/>
        <v>0.05754439787</v>
      </c>
      <c r="AM1284" s="5">
        <f t="shared" si="11"/>
        <v>0.5050505051</v>
      </c>
      <c r="AN1284" s="5">
        <f t="shared" si="12"/>
        <v>0.03703703704</v>
      </c>
      <c r="AO1284" s="5">
        <f t="shared" si="13"/>
        <v>0</v>
      </c>
      <c r="AP1284" s="5">
        <f t="shared" si="14"/>
        <v>0</v>
      </c>
      <c r="AQ1284" s="5">
        <f t="shared" si="15"/>
        <v>0.5</v>
      </c>
      <c r="AR1284" s="5">
        <f t="shared" si="16"/>
        <v>0.2214568065</v>
      </c>
      <c r="AS1284" s="5">
        <f t="shared" si="17"/>
        <v>1503</v>
      </c>
      <c r="AT1284" s="5">
        <f t="shared" si="18"/>
        <v>0.3291648057</v>
      </c>
      <c r="AU1284" s="5" t="str">
        <f t="shared" si="19"/>
        <v>Low</v>
      </c>
      <c r="AV1284" s="5"/>
      <c r="AW1284" s="5"/>
      <c r="AX1284" s="5"/>
      <c r="AY1284" s="5"/>
      <c r="AZ1284" s="5"/>
    </row>
    <row r="1285" ht="14.25" customHeight="1">
      <c r="A1285" s="5">
        <v>7384.0</v>
      </c>
      <c r="B1285" s="5">
        <v>1960.0</v>
      </c>
      <c r="C1285" s="5" t="s">
        <v>56</v>
      </c>
      <c r="D1285" s="5" t="s">
        <v>50</v>
      </c>
      <c r="E1285" s="5">
        <v>39767.0</v>
      </c>
      <c r="F1285" s="2">
        <f t="shared" si="1"/>
        <v>39767</v>
      </c>
      <c r="G1285" s="5">
        <v>0.0</v>
      </c>
      <c r="H1285" s="5">
        <v>0.0</v>
      </c>
      <c r="I1285" s="5" t="s">
        <v>602</v>
      </c>
      <c r="J1285" s="2">
        <f t="array" ref="J1285">INDEX('Purchase Behaviour'!B:B,MATCH(A1285,'Purchase Behaviour'!A:A, 0))</f>
        <v>224.2869312</v>
      </c>
      <c r="K1285" s="2">
        <f t="array" ref="K1285">INDEX('Purchase Behaviour'!C:C, MATCH(A1285,'Purchase Behaviour'!A:A, 0))</f>
        <v>183.1118973</v>
      </c>
      <c r="L1285" s="2">
        <f t="array" ref="L1285">INDEX('Purchase Behaviour'!D:D, MATCH($A1285,'Purchase Behaviour'!$A:$A, 0))</f>
        <v>215.4448688</v>
      </c>
      <c r="M1285" s="2">
        <f t="array" ref="M1285">INDEX('Purchase Behaviour'!E:E, MATCH($A1285,'Purchase Behaviour'!$A:$A, 0))</f>
        <v>164.5349926</v>
      </c>
      <c r="N1285" s="2">
        <f t="array" ref="N1285">INDEX('Purchase Behaviour'!F:F, MATCH($A1285,'Purchase Behaviour'!$A:$A, 0))</f>
        <v>148.8271204</v>
      </c>
      <c r="O1285" s="2">
        <f t="array" ref="O1285">INDEX('Purchase Behaviour'!G:G, MATCH($A1285,'Purchase Behaviour'!$A:$A, 0))</f>
        <v>173.3963003</v>
      </c>
      <c r="P1285" s="2">
        <f t="array" ref="P1285">INDEX('Purchase Behaviour'!H:H, MATCH($A1285,'Purchase Behaviour'!$A:$A, 0))</f>
        <v>2</v>
      </c>
      <c r="Q1285" s="2">
        <f t="array" ref="Q1285">INDEX('Purchase Behaviour'!I:I, MATCH($A1285,'Purchase Behaviour'!$A:$A, 0))</f>
        <v>7</v>
      </c>
      <c r="R1285" s="2">
        <f t="array" ref="R1285">INDEX('Purchase Behaviour'!J:J, MATCH($A1285,'Purchase Behaviour'!$A:$A, 0))</f>
        <v>1</v>
      </c>
      <c r="S1285" s="2">
        <f t="array" ref="S1285">INDEX('Purchase Behaviour'!K:K, MATCH($A1285,'Purchase Behaviour'!$A:$A, 0))</f>
        <v>7</v>
      </c>
      <c r="T1285" s="2">
        <f t="array" ref="T1285">INDEX('Purchase Behaviour'!L:L, MATCH($A1285,'Purchase Behaviour'!$A:$A, 0))</f>
        <v>8</v>
      </c>
      <c r="U1285" s="2">
        <f t="array" ref="U1285">INDEX('Purchase Behaviour'!M:M, MATCH($A1285,'Purchase Behaviour'!$A:$A, 0))</f>
        <v>18</v>
      </c>
      <c r="V1285" s="2">
        <f t="array" ref="V1285">INDEX('Campaign Performance'!B:B, MATCH(A1285,'Campaign Performance'!A:A, 0))</f>
        <v>0</v>
      </c>
      <c r="W1285" s="2">
        <f t="array" ref="W1285">INDEX('Campaign Performance'!C:C, MATCH($A1285,'Campaign Performance'!$A:$A, 0))</f>
        <v>0</v>
      </c>
      <c r="X1285" s="2">
        <f t="array" ref="X1285">INDEX('Campaign Performance'!D:D, MATCH($A1285,'Campaign Performance'!$A:$A, 0))</f>
        <v>0</v>
      </c>
      <c r="Y1285" s="2">
        <f t="array" ref="Y1285">INDEX('Campaign Performance'!E:E, MATCH($A1285,'Campaign Performance'!$A:$A, 0))</f>
        <v>0</v>
      </c>
      <c r="Z1285" s="2">
        <f t="array" ref="Z1285">INDEX('Campaign Performance'!F:F, MATCH($A1285,'Campaign Performance'!$A:$A, 0))</f>
        <v>0</v>
      </c>
      <c r="AA1285" s="2">
        <f t="array" ref="AA1285">INDEX('Campaign Performance'!G:G, MATCH($A1285,'Campaign Performance'!$A:$A, 0))</f>
        <v>0</v>
      </c>
      <c r="AB1285" s="2">
        <f t="array" ref="AB1285">INDEX('Campaign Performance'!H:H, MATCH($A1285,'Campaign Performance'!$A:$A, 0))</f>
        <v>0</v>
      </c>
      <c r="AC1285" s="5">
        <f t="shared" si="2"/>
        <v>65</v>
      </c>
      <c r="AD1285" s="5">
        <f t="shared" si="3"/>
        <v>12</v>
      </c>
      <c r="AE1285" s="5">
        <f t="shared" si="4"/>
        <v>1109.60211</v>
      </c>
      <c r="AF1285" s="5">
        <f t="shared" si="5"/>
        <v>0</v>
      </c>
      <c r="AG1285" s="5" t="str">
        <f t="shared" si="6"/>
        <v>No kids</v>
      </c>
      <c r="AH1285" s="5" t="str">
        <f t="shared" si="20"/>
        <v>Mid income</v>
      </c>
      <c r="AI1285" s="5" t="str">
        <f t="shared" si="7"/>
        <v>No</v>
      </c>
      <c r="AJ1285" s="5" t="str">
        <f t="shared" si="8"/>
        <v>No Acceptance</v>
      </c>
      <c r="AK1285" s="5">
        <f t="shared" si="9"/>
        <v>2</v>
      </c>
      <c r="AL1285" s="5">
        <f t="shared" si="10"/>
        <v>0.0562377228</v>
      </c>
      <c r="AM1285" s="5">
        <f t="shared" si="11"/>
        <v>0.8181818182</v>
      </c>
      <c r="AN1285" s="5">
        <f t="shared" si="12"/>
        <v>0.2592592593</v>
      </c>
      <c r="AO1285" s="5">
        <f t="shared" si="13"/>
        <v>0.03571428571</v>
      </c>
      <c r="AP1285" s="5">
        <f t="shared" si="14"/>
        <v>0</v>
      </c>
      <c r="AQ1285" s="5">
        <f t="shared" si="15"/>
        <v>0.5</v>
      </c>
      <c r="AR1285" s="5">
        <f t="shared" si="16"/>
        <v>0.3519742936</v>
      </c>
      <c r="AS1285" s="5">
        <f t="shared" si="17"/>
        <v>598</v>
      </c>
      <c r="AT1285" s="5">
        <f t="shared" si="18"/>
        <v>0.7333631085</v>
      </c>
      <c r="AU1285" s="5" t="str">
        <f t="shared" si="19"/>
        <v>Mid</v>
      </c>
      <c r="AV1285" s="5"/>
      <c r="AW1285" s="5"/>
      <c r="AX1285" s="5"/>
      <c r="AY1285" s="5"/>
      <c r="AZ1285" s="5"/>
    </row>
    <row r="1286" ht="14.25" customHeight="1">
      <c r="A1286" s="5">
        <v>5043.0</v>
      </c>
      <c r="B1286" s="5">
        <v>1960.0</v>
      </c>
      <c r="C1286" s="5" t="s">
        <v>64</v>
      </c>
      <c r="D1286" s="5" t="s">
        <v>54</v>
      </c>
      <c r="E1286" s="5">
        <v>26997.0</v>
      </c>
      <c r="F1286" s="2">
        <f t="shared" si="1"/>
        <v>26997</v>
      </c>
      <c r="G1286" s="5">
        <v>0.0</v>
      </c>
      <c r="H1286" s="5">
        <v>0.0</v>
      </c>
      <c r="I1286" s="5" t="s">
        <v>191</v>
      </c>
      <c r="J1286" s="2">
        <f t="array" ref="J1286">INDEX('Purchase Behaviour'!B:B,MATCH(A1286,'Purchase Behaviour'!A:A, 0))</f>
        <v>119.5338</v>
      </c>
      <c r="K1286" s="2">
        <f t="array" ref="K1286">INDEX('Purchase Behaviour'!C:C, MATCH(A1286,'Purchase Behaviour'!A:A, 0))</f>
        <v>189.7052193</v>
      </c>
      <c r="L1286" s="2">
        <f t="array" ref="L1286">INDEX('Purchase Behaviour'!D:D, MATCH($A1286,'Purchase Behaviour'!$A:$A, 0))</f>
        <v>72.75239568</v>
      </c>
      <c r="M1286" s="2">
        <f t="array" ref="M1286">INDEX('Purchase Behaviour'!E:E, MATCH($A1286,'Purchase Behaviour'!$A:$A, 0))</f>
        <v>127.813636</v>
      </c>
      <c r="N1286" s="2">
        <f t="array" ref="N1286">INDEX('Purchase Behaviour'!F:F, MATCH($A1286,'Purchase Behaviour'!$A:$A, 0))</f>
        <v>155.3185328</v>
      </c>
      <c r="O1286" s="2">
        <f t="array" ref="O1286">INDEX('Purchase Behaviour'!G:G, MATCH($A1286,'Purchase Behaviour'!$A:$A, 0))</f>
        <v>211.2556684</v>
      </c>
      <c r="P1286" s="2">
        <f t="array" ref="P1286">INDEX('Purchase Behaviour'!H:H, MATCH($A1286,'Purchase Behaviour'!$A:$A, 0))</f>
        <v>2</v>
      </c>
      <c r="Q1286" s="2">
        <f t="array" ref="Q1286">INDEX('Purchase Behaviour'!I:I, MATCH($A1286,'Purchase Behaviour'!$A:$A, 0))</f>
        <v>4</v>
      </c>
      <c r="R1286" s="2">
        <f t="array" ref="R1286">INDEX('Purchase Behaviour'!J:J, MATCH($A1286,'Purchase Behaviour'!$A:$A, 0))</f>
        <v>2</v>
      </c>
      <c r="S1286" s="2">
        <f t="array" ref="S1286">INDEX('Purchase Behaviour'!K:K, MATCH($A1286,'Purchase Behaviour'!$A:$A, 0))</f>
        <v>5</v>
      </c>
      <c r="T1286" s="2">
        <f t="array" ref="T1286">INDEX('Purchase Behaviour'!L:L, MATCH($A1286,'Purchase Behaviour'!$A:$A, 0))</f>
        <v>7</v>
      </c>
      <c r="U1286" s="2">
        <f t="array" ref="U1286">INDEX('Purchase Behaviour'!M:M, MATCH($A1286,'Purchase Behaviour'!$A:$A, 0))</f>
        <v>89</v>
      </c>
      <c r="V1286" s="2">
        <f t="array" ref="V1286">INDEX('Campaign Performance'!B:B, MATCH(A1286,'Campaign Performance'!A:A, 0))</f>
        <v>0</v>
      </c>
      <c r="W1286" s="2">
        <f t="array" ref="W1286">INDEX('Campaign Performance'!C:C, MATCH($A1286,'Campaign Performance'!$A:$A, 0))</f>
        <v>0</v>
      </c>
      <c r="X1286" s="2">
        <f t="array" ref="X1286">INDEX('Campaign Performance'!D:D, MATCH($A1286,'Campaign Performance'!$A:$A, 0))</f>
        <v>0</v>
      </c>
      <c r="Y1286" s="2">
        <f t="array" ref="Y1286">INDEX('Campaign Performance'!E:E, MATCH($A1286,'Campaign Performance'!$A:$A, 0))</f>
        <v>0</v>
      </c>
      <c r="Z1286" s="2">
        <f t="array" ref="Z1286">INDEX('Campaign Performance'!F:F, MATCH($A1286,'Campaign Performance'!$A:$A, 0))</f>
        <v>0</v>
      </c>
      <c r="AA1286" s="2">
        <f t="array" ref="AA1286">INDEX('Campaign Performance'!G:G, MATCH($A1286,'Campaign Performance'!$A:$A, 0))</f>
        <v>0</v>
      </c>
      <c r="AB1286" s="2">
        <f t="array" ref="AB1286">INDEX('Campaign Performance'!H:H, MATCH($A1286,'Campaign Performance'!$A:$A, 0))</f>
        <v>0</v>
      </c>
      <c r="AC1286" s="5">
        <f t="shared" si="2"/>
        <v>65</v>
      </c>
      <c r="AD1286" s="5">
        <f t="shared" si="3"/>
        <v>13</v>
      </c>
      <c r="AE1286" s="5">
        <f t="shared" si="4"/>
        <v>876.3792521</v>
      </c>
      <c r="AF1286" s="5">
        <f t="shared" si="5"/>
        <v>0</v>
      </c>
      <c r="AG1286" s="5" t="str">
        <f t="shared" si="6"/>
        <v>No kids</v>
      </c>
      <c r="AH1286" s="5" t="str">
        <f t="shared" si="20"/>
        <v>Low income</v>
      </c>
      <c r="AI1286" s="5" t="str">
        <f t="shared" si="7"/>
        <v>No</v>
      </c>
      <c r="AJ1286" s="5" t="str">
        <f t="shared" si="8"/>
        <v>No Acceptance</v>
      </c>
      <c r="AK1286" s="5">
        <f t="shared" si="9"/>
        <v>1</v>
      </c>
      <c r="AL1286" s="5">
        <f t="shared" si="10"/>
        <v>0.04441733932</v>
      </c>
      <c r="AM1286" s="5">
        <f t="shared" si="11"/>
        <v>0.101010101</v>
      </c>
      <c r="AN1286" s="5">
        <f t="shared" si="12"/>
        <v>0.1481481481</v>
      </c>
      <c r="AO1286" s="5">
        <f t="shared" si="13"/>
        <v>0.07142857143</v>
      </c>
      <c r="AP1286" s="5">
        <f t="shared" si="14"/>
        <v>0</v>
      </c>
      <c r="AQ1286" s="5">
        <f t="shared" si="15"/>
        <v>0</v>
      </c>
      <c r="AR1286" s="5">
        <f t="shared" si="16"/>
        <v>0.0707724445</v>
      </c>
      <c r="AS1286" s="5">
        <f t="shared" si="17"/>
        <v>2172</v>
      </c>
      <c r="AT1286" s="5">
        <f t="shared" si="18"/>
        <v>0.03037070121</v>
      </c>
      <c r="AU1286" s="5" t="str">
        <f t="shared" si="19"/>
        <v>Low</v>
      </c>
      <c r="AV1286" s="5"/>
      <c r="AW1286" s="5"/>
      <c r="AX1286" s="5"/>
      <c r="AY1286" s="5"/>
      <c r="AZ1286" s="5"/>
    </row>
    <row r="1287" ht="14.25" customHeight="1">
      <c r="A1287" s="5">
        <v>5267.0</v>
      </c>
      <c r="B1287" s="5">
        <v>1970.0</v>
      </c>
      <c r="C1287" s="5" t="s">
        <v>46</v>
      </c>
      <c r="D1287" s="5" t="s">
        <v>58</v>
      </c>
      <c r="E1287" s="5">
        <v>33986.0</v>
      </c>
      <c r="F1287" s="2">
        <f t="shared" si="1"/>
        <v>33986</v>
      </c>
      <c r="G1287" s="5">
        <v>0.0</v>
      </c>
      <c r="H1287" s="5">
        <v>0.0</v>
      </c>
      <c r="I1287" s="5" t="s">
        <v>269</v>
      </c>
      <c r="J1287" s="2">
        <f t="array" ref="J1287">INDEX('Purchase Behaviour'!B:B,MATCH(A1287,'Purchase Behaviour'!A:A, 0))</f>
        <v>131.0108963</v>
      </c>
      <c r="K1287" s="2">
        <f t="array" ref="K1287">INDEX('Purchase Behaviour'!C:C, MATCH(A1287,'Purchase Behaviour'!A:A, 0))</f>
        <v>104.5500677</v>
      </c>
      <c r="L1287" s="2">
        <f t="array" ref="L1287">INDEX('Purchase Behaviour'!D:D, MATCH($A1287,'Purchase Behaviour'!$A:$A, 0))</f>
        <v>200.2449185</v>
      </c>
      <c r="M1287" s="2">
        <f t="array" ref="M1287">INDEX('Purchase Behaviour'!E:E, MATCH($A1287,'Purchase Behaviour'!$A:$A, 0))</f>
        <v>171.1999946</v>
      </c>
      <c r="N1287" s="2">
        <f t="array" ref="N1287">INDEX('Purchase Behaviour'!F:F, MATCH($A1287,'Purchase Behaviour'!$A:$A, 0))</f>
        <v>151.1309457</v>
      </c>
      <c r="O1287" s="2">
        <f t="array" ref="O1287">INDEX('Purchase Behaviour'!G:G, MATCH($A1287,'Purchase Behaviour'!$A:$A, 0))</f>
        <v>185.3945897</v>
      </c>
      <c r="P1287" s="2">
        <f t="array" ref="P1287">INDEX('Purchase Behaviour'!H:H, MATCH($A1287,'Purchase Behaviour'!$A:$A, 0))</f>
        <v>1</v>
      </c>
      <c r="Q1287" s="2">
        <f t="array" ref="Q1287">INDEX('Purchase Behaviour'!I:I, MATCH($A1287,'Purchase Behaviour'!$A:$A, 0))</f>
        <v>1</v>
      </c>
      <c r="R1287" s="2">
        <f t="array" ref="R1287">INDEX('Purchase Behaviour'!J:J, MATCH($A1287,'Purchase Behaviour'!$A:$A, 0))</f>
        <v>0</v>
      </c>
      <c r="S1287" s="2">
        <f t="array" ref="S1287">INDEX('Purchase Behaviour'!K:K, MATCH($A1287,'Purchase Behaviour'!$A:$A, 0))</f>
        <v>3</v>
      </c>
      <c r="T1287" s="2">
        <f t="array" ref="T1287">INDEX('Purchase Behaviour'!L:L, MATCH($A1287,'Purchase Behaviour'!$A:$A, 0))</f>
        <v>7</v>
      </c>
      <c r="U1287" s="2">
        <f t="array" ref="U1287">INDEX('Purchase Behaviour'!M:M, MATCH($A1287,'Purchase Behaviour'!$A:$A, 0))</f>
        <v>43</v>
      </c>
      <c r="V1287" s="2">
        <f t="array" ref="V1287">INDEX('Campaign Performance'!B:B, MATCH(A1287,'Campaign Performance'!A:A, 0))</f>
        <v>0</v>
      </c>
      <c r="W1287" s="2">
        <f t="array" ref="W1287">INDEX('Campaign Performance'!C:C, MATCH($A1287,'Campaign Performance'!$A:$A, 0))</f>
        <v>0</v>
      </c>
      <c r="X1287" s="2">
        <f t="array" ref="X1287">INDEX('Campaign Performance'!D:D, MATCH($A1287,'Campaign Performance'!$A:$A, 0))</f>
        <v>0</v>
      </c>
      <c r="Y1287" s="2">
        <f t="array" ref="Y1287">INDEX('Campaign Performance'!E:E, MATCH($A1287,'Campaign Performance'!$A:$A, 0))</f>
        <v>0</v>
      </c>
      <c r="Z1287" s="2">
        <f t="array" ref="Z1287">INDEX('Campaign Performance'!F:F, MATCH($A1287,'Campaign Performance'!$A:$A, 0))</f>
        <v>0</v>
      </c>
      <c r="AA1287" s="2">
        <f t="array" ref="AA1287">INDEX('Campaign Performance'!G:G, MATCH($A1287,'Campaign Performance'!$A:$A, 0))</f>
        <v>0</v>
      </c>
      <c r="AB1287" s="2">
        <f t="array" ref="AB1287">INDEX('Campaign Performance'!H:H, MATCH($A1287,'Campaign Performance'!$A:$A, 0))</f>
        <v>0</v>
      </c>
      <c r="AC1287" s="5">
        <f t="shared" si="2"/>
        <v>55</v>
      </c>
      <c r="AD1287" s="5">
        <f t="shared" si="3"/>
        <v>12</v>
      </c>
      <c r="AE1287" s="5">
        <f t="shared" si="4"/>
        <v>943.5314125</v>
      </c>
      <c r="AF1287" s="5">
        <f t="shared" si="5"/>
        <v>0</v>
      </c>
      <c r="AG1287" s="5" t="str">
        <f t="shared" si="6"/>
        <v>No kids</v>
      </c>
      <c r="AH1287" s="5" t="str">
        <f t="shared" si="20"/>
        <v>Mid income</v>
      </c>
      <c r="AI1287" s="5" t="str">
        <f t="shared" si="7"/>
        <v>No</v>
      </c>
      <c r="AJ1287" s="5" t="str">
        <f t="shared" si="8"/>
        <v>No Acceptance</v>
      </c>
      <c r="AK1287" s="5">
        <f t="shared" si="9"/>
        <v>2</v>
      </c>
      <c r="AL1287" s="5">
        <f t="shared" si="10"/>
        <v>0.04782079768</v>
      </c>
      <c r="AM1287" s="5">
        <f t="shared" si="11"/>
        <v>0.5656565657</v>
      </c>
      <c r="AN1287" s="5">
        <f t="shared" si="12"/>
        <v>0.03703703704</v>
      </c>
      <c r="AO1287" s="5">
        <f t="shared" si="13"/>
        <v>0</v>
      </c>
      <c r="AP1287" s="5">
        <f t="shared" si="14"/>
        <v>0</v>
      </c>
      <c r="AQ1287" s="5">
        <f t="shared" si="15"/>
        <v>0.5</v>
      </c>
      <c r="AR1287" s="5">
        <f t="shared" si="16"/>
        <v>0.2372077247</v>
      </c>
      <c r="AS1287" s="5">
        <f t="shared" si="17"/>
        <v>1408</v>
      </c>
      <c r="AT1287" s="5">
        <f t="shared" si="18"/>
        <v>0.3715944618</v>
      </c>
      <c r="AU1287" s="5" t="str">
        <f t="shared" si="19"/>
        <v>Low</v>
      </c>
      <c r="AV1287" s="5"/>
      <c r="AW1287" s="5"/>
      <c r="AX1287" s="5"/>
      <c r="AY1287" s="5"/>
      <c r="AZ1287" s="5"/>
    </row>
    <row r="1288" ht="14.25" customHeight="1">
      <c r="A1288" s="5">
        <v>339.0</v>
      </c>
      <c r="B1288" s="5">
        <v>1972.0</v>
      </c>
      <c r="C1288" s="5" t="s">
        <v>53</v>
      </c>
      <c r="D1288" s="5" t="s">
        <v>54</v>
      </c>
      <c r="E1288" s="5">
        <v>57091.0</v>
      </c>
      <c r="F1288" s="2">
        <f t="shared" si="1"/>
        <v>57091</v>
      </c>
      <c r="G1288" s="5">
        <v>0.0</v>
      </c>
      <c r="H1288" s="5">
        <v>0.0</v>
      </c>
      <c r="I1288" s="5" t="s">
        <v>267</v>
      </c>
      <c r="J1288" s="2">
        <f t="array" ref="J1288">INDEX('Purchase Behaviour'!B:B,MATCH(A1288,'Purchase Behaviour'!A:A, 0))</f>
        <v>348.5165887</v>
      </c>
      <c r="K1288" s="2">
        <f t="array" ref="K1288">INDEX('Purchase Behaviour'!C:C, MATCH(A1288,'Purchase Behaviour'!A:A, 0))</f>
        <v>337.6066196</v>
      </c>
      <c r="L1288" s="2">
        <f t="array" ref="L1288">INDEX('Purchase Behaviour'!D:D, MATCH($A1288,'Purchase Behaviour'!$A:$A, 0))</f>
        <v>299.5529861</v>
      </c>
      <c r="M1288" s="2">
        <f t="array" ref="M1288">INDEX('Purchase Behaviour'!E:E, MATCH($A1288,'Purchase Behaviour'!$A:$A, 0))</f>
        <v>388.2877811</v>
      </c>
      <c r="N1288" s="2">
        <f t="array" ref="N1288">INDEX('Purchase Behaviour'!F:F, MATCH($A1288,'Purchase Behaviour'!$A:$A, 0))</f>
        <v>290.4326815</v>
      </c>
      <c r="O1288" s="2">
        <f t="array" ref="O1288">INDEX('Purchase Behaviour'!G:G, MATCH($A1288,'Purchase Behaviour'!$A:$A, 0))</f>
        <v>276.9465337</v>
      </c>
      <c r="P1288" s="2">
        <f t="array" ref="P1288">INDEX('Purchase Behaviour'!H:H, MATCH($A1288,'Purchase Behaviour'!$A:$A, 0))</f>
        <v>2</v>
      </c>
      <c r="Q1288" s="2">
        <f t="array" ref="Q1288">INDEX('Purchase Behaviour'!I:I, MATCH($A1288,'Purchase Behaviour'!$A:$A, 0))</f>
        <v>9</v>
      </c>
      <c r="R1288" s="2">
        <f t="array" ref="R1288">INDEX('Purchase Behaviour'!J:J, MATCH($A1288,'Purchase Behaviour'!$A:$A, 0))</f>
        <v>2</v>
      </c>
      <c r="S1288" s="2">
        <f t="array" ref="S1288">INDEX('Purchase Behaviour'!K:K, MATCH($A1288,'Purchase Behaviour'!$A:$A, 0))</f>
        <v>5</v>
      </c>
      <c r="T1288" s="2">
        <f t="array" ref="T1288">INDEX('Purchase Behaviour'!L:L, MATCH($A1288,'Purchase Behaviour'!$A:$A, 0))</f>
        <v>7</v>
      </c>
      <c r="U1288" s="2">
        <f t="array" ref="U1288">INDEX('Purchase Behaviour'!M:M, MATCH($A1288,'Purchase Behaviour'!$A:$A, 0))</f>
        <v>82</v>
      </c>
      <c r="V1288" s="2">
        <f t="array" ref="V1288">INDEX('Campaign Performance'!B:B, MATCH(A1288,'Campaign Performance'!A:A, 0))</f>
        <v>0</v>
      </c>
      <c r="W1288" s="2">
        <f t="array" ref="W1288">INDEX('Campaign Performance'!C:C, MATCH($A1288,'Campaign Performance'!$A:$A, 0))</f>
        <v>1</v>
      </c>
      <c r="X1288" s="2">
        <f t="array" ref="X1288">INDEX('Campaign Performance'!D:D, MATCH($A1288,'Campaign Performance'!$A:$A, 0))</f>
        <v>0</v>
      </c>
      <c r="Y1288" s="2">
        <f t="array" ref="Y1288">INDEX('Campaign Performance'!E:E, MATCH($A1288,'Campaign Performance'!$A:$A, 0))</f>
        <v>0</v>
      </c>
      <c r="Z1288" s="2">
        <f t="array" ref="Z1288">INDEX('Campaign Performance'!F:F, MATCH($A1288,'Campaign Performance'!$A:$A, 0))</f>
        <v>0</v>
      </c>
      <c r="AA1288" s="2">
        <f t="array" ref="AA1288">INDEX('Campaign Performance'!G:G, MATCH($A1288,'Campaign Performance'!$A:$A, 0))</f>
        <v>0</v>
      </c>
      <c r="AB1288" s="2">
        <f t="array" ref="AB1288">INDEX('Campaign Performance'!H:H, MATCH($A1288,'Campaign Performance'!$A:$A, 0))</f>
        <v>1</v>
      </c>
      <c r="AC1288" s="5">
        <f t="shared" si="2"/>
        <v>53</v>
      </c>
      <c r="AD1288" s="5">
        <f t="shared" si="3"/>
        <v>12</v>
      </c>
      <c r="AE1288" s="5">
        <f t="shared" si="4"/>
        <v>1941.343191</v>
      </c>
      <c r="AF1288" s="5">
        <f t="shared" si="5"/>
        <v>1</v>
      </c>
      <c r="AG1288" s="5" t="str">
        <f t="shared" si="6"/>
        <v>No kids</v>
      </c>
      <c r="AH1288" s="5" t="str">
        <f t="shared" si="20"/>
        <v>High income</v>
      </c>
      <c r="AI1288" s="5" t="str">
        <f t="shared" si="7"/>
        <v>Yes</v>
      </c>
      <c r="AJ1288" s="5" t="str">
        <f t="shared" si="8"/>
        <v>Low Acceptance</v>
      </c>
      <c r="AK1288" s="5">
        <f t="shared" si="9"/>
        <v>3</v>
      </c>
      <c r="AL1288" s="5">
        <f t="shared" si="10"/>
        <v>0.09839267535</v>
      </c>
      <c r="AM1288" s="5">
        <f t="shared" si="11"/>
        <v>0.1717171717</v>
      </c>
      <c r="AN1288" s="5">
        <f t="shared" si="12"/>
        <v>0.3333333333</v>
      </c>
      <c r="AO1288" s="5">
        <f t="shared" si="13"/>
        <v>0.07142857143</v>
      </c>
      <c r="AP1288" s="5">
        <f t="shared" si="14"/>
        <v>0.25</v>
      </c>
      <c r="AQ1288" s="5">
        <f t="shared" si="15"/>
        <v>1</v>
      </c>
      <c r="AR1288" s="5">
        <f t="shared" si="16"/>
        <v>0.2582561775</v>
      </c>
      <c r="AS1288" s="5">
        <f t="shared" si="17"/>
        <v>1260</v>
      </c>
      <c r="AT1288" s="5">
        <f t="shared" si="18"/>
        <v>0.4376953997</v>
      </c>
      <c r="AU1288" s="5" t="str">
        <f t="shared" si="19"/>
        <v>Low</v>
      </c>
      <c r="AV1288" s="5"/>
      <c r="AW1288" s="5"/>
      <c r="AX1288" s="5"/>
      <c r="AY1288" s="5"/>
      <c r="AZ1288" s="5"/>
    </row>
    <row r="1289" ht="14.25" customHeight="1">
      <c r="A1289" s="5">
        <v>2516.0</v>
      </c>
      <c r="B1289" s="5">
        <v>1969.0</v>
      </c>
      <c r="C1289" s="5" t="s">
        <v>70</v>
      </c>
      <c r="D1289" s="5" t="s">
        <v>54</v>
      </c>
      <c r="E1289" s="5">
        <v>46831.0</v>
      </c>
      <c r="F1289" s="2">
        <f t="shared" si="1"/>
        <v>46831</v>
      </c>
      <c r="G1289" s="5">
        <v>0.0</v>
      </c>
      <c r="H1289" s="5">
        <v>0.0</v>
      </c>
      <c r="I1289" s="5" t="s">
        <v>620</v>
      </c>
      <c r="J1289" s="2">
        <f t="array" ref="J1289">INDEX('Purchase Behaviour'!B:B,MATCH(A1289,'Purchase Behaviour'!A:A, 0))</f>
        <v>275.2744041</v>
      </c>
      <c r="K1289" s="2">
        <f t="array" ref="K1289">INDEX('Purchase Behaviour'!C:C, MATCH(A1289,'Purchase Behaviour'!A:A, 0))</f>
        <v>133.6950901</v>
      </c>
      <c r="L1289" s="2">
        <f t="array" ref="L1289">INDEX('Purchase Behaviour'!D:D, MATCH($A1289,'Purchase Behaviour'!$A:$A, 0))</f>
        <v>268.2373621</v>
      </c>
      <c r="M1289" s="2">
        <f t="array" ref="M1289">INDEX('Purchase Behaviour'!E:E, MATCH($A1289,'Purchase Behaviour'!$A:$A, 0))</f>
        <v>202.3407177</v>
      </c>
      <c r="N1289" s="2">
        <f t="array" ref="N1289">INDEX('Purchase Behaviour'!F:F, MATCH($A1289,'Purchase Behaviour'!$A:$A, 0))</f>
        <v>128.7146435</v>
      </c>
      <c r="O1289" s="2">
        <f t="array" ref="O1289">INDEX('Purchase Behaviour'!G:G, MATCH($A1289,'Purchase Behaviour'!$A:$A, 0))</f>
        <v>254.5721508</v>
      </c>
      <c r="P1289" s="2">
        <f t="array" ref="P1289">INDEX('Purchase Behaviour'!H:H, MATCH($A1289,'Purchase Behaviour'!$A:$A, 0))</f>
        <v>2</v>
      </c>
      <c r="Q1289" s="2">
        <f t="array" ref="Q1289">INDEX('Purchase Behaviour'!I:I, MATCH($A1289,'Purchase Behaviour'!$A:$A, 0))</f>
        <v>1</v>
      </c>
      <c r="R1289" s="2">
        <f t="array" ref="R1289">INDEX('Purchase Behaviour'!J:J, MATCH($A1289,'Purchase Behaviour'!$A:$A, 0))</f>
        <v>2</v>
      </c>
      <c r="S1289" s="2">
        <f t="array" ref="S1289">INDEX('Purchase Behaviour'!K:K, MATCH($A1289,'Purchase Behaviour'!$A:$A, 0))</f>
        <v>2</v>
      </c>
      <c r="T1289" s="2">
        <f t="array" ref="T1289">INDEX('Purchase Behaviour'!L:L, MATCH($A1289,'Purchase Behaviour'!$A:$A, 0))</f>
        <v>4</v>
      </c>
      <c r="U1289" s="2">
        <f t="array" ref="U1289">INDEX('Purchase Behaviour'!M:M, MATCH($A1289,'Purchase Behaviour'!$A:$A, 0))</f>
        <v>84</v>
      </c>
      <c r="V1289" s="2">
        <f t="array" ref="V1289">INDEX('Campaign Performance'!B:B, MATCH(A1289,'Campaign Performance'!A:A, 0))</f>
        <v>0</v>
      </c>
      <c r="W1289" s="2">
        <f t="array" ref="W1289">INDEX('Campaign Performance'!C:C, MATCH($A1289,'Campaign Performance'!$A:$A, 0))</f>
        <v>0</v>
      </c>
      <c r="X1289" s="2">
        <f t="array" ref="X1289">INDEX('Campaign Performance'!D:D, MATCH($A1289,'Campaign Performance'!$A:$A, 0))</f>
        <v>0</v>
      </c>
      <c r="Y1289" s="2">
        <f t="array" ref="Y1289">INDEX('Campaign Performance'!E:E, MATCH($A1289,'Campaign Performance'!$A:$A, 0))</f>
        <v>0</v>
      </c>
      <c r="Z1289" s="2">
        <f t="array" ref="Z1289">INDEX('Campaign Performance'!F:F, MATCH($A1289,'Campaign Performance'!$A:$A, 0))</f>
        <v>0</v>
      </c>
      <c r="AA1289" s="2">
        <f t="array" ref="AA1289">INDEX('Campaign Performance'!G:G, MATCH($A1289,'Campaign Performance'!$A:$A, 0))</f>
        <v>0</v>
      </c>
      <c r="AB1289" s="2">
        <f t="array" ref="AB1289">INDEX('Campaign Performance'!H:H, MATCH($A1289,'Campaign Performance'!$A:$A, 0))</f>
        <v>0</v>
      </c>
      <c r="AC1289" s="5">
        <f t="shared" si="2"/>
        <v>56</v>
      </c>
      <c r="AD1289" s="5">
        <f t="shared" si="3"/>
        <v>12</v>
      </c>
      <c r="AE1289" s="5">
        <f t="shared" si="4"/>
        <v>1262.834368</v>
      </c>
      <c r="AF1289" s="5">
        <f t="shared" si="5"/>
        <v>0</v>
      </c>
      <c r="AG1289" s="5" t="str">
        <f t="shared" si="6"/>
        <v>No kids</v>
      </c>
      <c r="AH1289" s="5" t="str">
        <f t="shared" si="20"/>
        <v>Mid income</v>
      </c>
      <c r="AI1289" s="5" t="str">
        <f t="shared" si="7"/>
        <v>No</v>
      </c>
      <c r="AJ1289" s="5" t="str">
        <f t="shared" si="8"/>
        <v>No Acceptance</v>
      </c>
      <c r="AK1289" s="5">
        <f t="shared" si="9"/>
        <v>2</v>
      </c>
      <c r="AL1289" s="5">
        <f t="shared" si="10"/>
        <v>0.06400396005</v>
      </c>
      <c r="AM1289" s="5">
        <f t="shared" si="11"/>
        <v>0.1515151515</v>
      </c>
      <c r="AN1289" s="5">
        <f t="shared" si="12"/>
        <v>0.03703703704</v>
      </c>
      <c r="AO1289" s="5">
        <f t="shared" si="13"/>
        <v>0.07142857143</v>
      </c>
      <c r="AP1289" s="5">
        <f t="shared" si="14"/>
        <v>0</v>
      </c>
      <c r="AQ1289" s="5">
        <f t="shared" si="15"/>
        <v>0.5</v>
      </c>
      <c r="AR1289" s="5">
        <f t="shared" si="16"/>
        <v>0.1241539482</v>
      </c>
      <c r="AS1289" s="5">
        <f t="shared" si="17"/>
        <v>2007</v>
      </c>
      <c r="AT1289" s="5">
        <f t="shared" si="18"/>
        <v>0.1040643144</v>
      </c>
      <c r="AU1289" s="5" t="str">
        <f t="shared" si="19"/>
        <v>Low</v>
      </c>
      <c r="AV1289" s="5"/>
      <c r="AW1289" s="5"/>
      <c r="AX1289" s="5"/>
      <c r="AY1289" s="5"/>
      <c r="AZ1289" s="5"/>
    </row>
    <row r="1290" ht="14.25" customHeight="1">
      <c r="A1290" s="5">
        <v>9010.0</v>
      </c>
      <c r="B1290" s="5">
        <v>1972.0</v>
      </c>
      <c r="C1290" s="5" t="s">
        <v>56</v>
      </c>
      <c r="D1290" s="5" t="s">
        <v>54</v>
      </c>
      <c r="E1290" s="5">
        <v>83151.0</v>
      </c>
      <c r="F1290" s="2">
        <f t="shared" si="1"/>
        <v>83151</v>
      </c>
      <c r="G1290" s="5">
        <v>0.0</v>
      </c>
      <c r="H1290" s="5">
        <v>0.0</v>
      </c>
      <c r="I1290" s="5" t="s">
        <v>565</v>
      </c>
      <c r="J1290" s="2">
        <f t="array" ref="J1290">INDEX('Purchase Behaviour'!B:B,MATCH(A1290,'Purchase Behaviour'!A:A, 0))</f>
        <v>339.5257006</v>
      </c>
      <c r="K1290" s="2">
        <f t="array" ref="K1290">INDEX('Purchase Behaviour'!C:C, MATCH(A1290,'Purchase Behaviour'!A:A, 0))</f>
        <v>192.3177027</v>
      </c>
      <c r="L1290" s="2">
        <f t="array" ref="L1290">INDEX('Purchase Behaviour'!D:D, MATCH($A1290,'Purchase Behaviour'!$A:$A, 0))</f>
        <v>286.9597343</v>
      </c>
      <c r="M1290" s="2">
        <f t="array" ref="M1290">INDEX('Purchase Behaviour'!E:E, MATCH($A1290,'Purchase Behaviour'!$A:$A, 0))</f>
        <v>612.9977158</v>
      </c>
      <c r="N1290" s="2">
        <f t="array" ref="N1290">INDEX('Purchase Behaviour'!F:F, MATCH($A1290,'Purchase Behaviour'!$A:$A, 0))</f>
        <v>326.9945646</v>
      </c>
      <c r="O1290" s="2">
        <f t="array" ref="O1290">INDEX('Purchase Behaviour'!G:G, MATCH($A1290,'Purchase Behaviour'!$A:$A, 0))</f>
        <v>438.9926923</v>
      </c>
      <c r="P1290" s="2">
        <f t="array" ref="P1290">INDEX('Purchase Behaviour'!H:H, MATCH($A1290,'Purchase Behaviour'!$A:$A, 0))</f>
        <v>1</v>
      </c>
      <c r="Q1290" s="2">
        <f t="array" ref="Q1290">INDEX('Purchase Behaviour'!I:I, MATCH($A1290,'Purchase Behaviour'!$A:$A, 0))</f>
        <v>5</v>
      </c>
      <c r="R1290" s="2">
        <f t="array" ref="R1290">INDEX('Purchase Behaviour'!J:J, MATCH($A1290,'Purchase Behaviour'!$A:$A, 0))</f>
        <v>7</v>
      </c>
      <c r="S1290" s="2">
        <f t="array" ref="S1290">INDEX('Purchase Behaviour'!K:K, MATCH($A1290,'Purchase Behaviour'!$A:$A, 0))</f>
        <v>10</v>
      </c>
      <c r="T1290" s="2">
        <f t="array" ref="T1290">INDEX('Purchase Behaviour'!L:L, MATCH($A1290,'Purchase Behaviour'!$A:$A, 0))</f>
        <v>2</v>
      </c>
      <c r="U1290" s="2">
        <f t="array" ref="U1290">INDEX('Purchase Behaviour'!M:M, MATCH($A1290,'Purchase Behaviour'!$A:$A, 0))</f>
        <v>80</v>
      </c>
      <c r="V1290" s="2">
        <f t="array" ref="V1290">INDEX('Campaign Performance'!B:B, MATCH(A1290,'Campaign Performance'!A:A, 0))</f>
        <v>1</v>
      </c>
      <c r="W1290" s="2">
        <f t="array" ref="W1290">INDEX('Campaign Performance'!C:C, MATCH($A1290,'Campaign Performance'!$A:$A, 0))</f>
        <v>0</v>
      </c>
      <c r="X1290" s="2">
        <f t="array" ref="X1290">INDEX('Campaign Performance'!D:D, MATCH($A1290,'Campaign Performance'!$A:$A, 0))</f>
        <v>1</v>
      </c>
      <c r="Y1290" s="2">
        <f t="array" ref="Y1290">INDEX('Campaign Performance'!E:E, MATCH($A1290,'Campaign Performance'!$A:$A, 0))</f>
        <v>1</v>
      </c>
      <c r="Z1290" s="2">
        <f t="array" ref="Z1290">INDEX('Campaign Performance'!F:F, MATCH($A1290,'Campaign Performance'!$A:$A, 0))</f>
        <v>0</v>
      </c>
      <c r="AA1290" s="2">
        <f t="array" ref="AA1290">INDEX('Campaign Performance'!G:G, MATCH($A1290,'Campaign Performance'!$A:$A, 0))</f>
        <v>0</v>
      </c>
      <c r="AB1290" s="2">
        <f t="array" ref="AB1290">INDEX('Campaign Performance'!H:H, MATCH($A1290,'Campaign Performance'!$A:$A, 0))</f>
        <v>1</v>
      </c>
      <c r="AC1290" s="5">
        <f t="shared" si="2"/>
        <v>53</v>
      </c>
      <c r="AD1290" s="5">
        <f t="shared" si="3"/>
        <v>12</v>
      </c>
      <c r="AE1290" s="5">
        <f t="shared" si="4"/>
        <v>2197.78811</v>
      </c>
      <c r="AF1290" s="5">
        <f t="shared" si="5"/>
        <v>3</v>
      </c>
      <c r="AG1290" s="5" t="str">
        <f t="shared" si="6"/>
        <v>No kids</v>
      </c>
      <c r="AH1290" s="5" t="str">
        <f t="shared" si="20"/>
        <v>High income</v>
      </c>
      <c r="AI1290" s="5" t="str">
        <f t="shared" si="7"/>
        <v>Yes</v>
      </c>
      <c r="AJ1290" s="5" t="str">
        <f t="shared" si="8"/>
        <v>High Acceptance</v>
      </c>
      <c r="AK1290" s="5">
        <f t="shared" si="9"/>
        <v>3</v>
      </c>
      <c r="AL1290" s="5">
        <f t="shared" si="10"/>
        <v>0.1113900175</v>
      </c>
      <c r="AM1290" s="5">
        <f t="shared" si="11"/>
        <v>0.1919191919</v>
      </c>
      <c r="AN1290" s="5">
        <f t="shared" si="12"/>
        <v>0.1851851852</v>
      </c>
      <c r="AO1290" s="5">
        <f t="shared" si="13"/>
        <v>0.25</v>
      </c>
      <c r="AP1290" s="5">
        <f t="shared" si="14"/>
        <v>0.75</v>
      </c>
      <c r="AQ1290" s="5">
        <f t="shared" si="15"/>
        <v>1</v>
      </c>
      <c r="AR1290" s="5">
        <f t="shared" si="16"/>
        <v>0.3132010397</v>
      </c>
      <c r="AS1290" s="5">
        <f t="shared" si="17"/>
        <v>857</v>
      </c>
      <c r="AT1290" s="5">
        <f t="shared" si="18"/>
        <v>0.6176864672</v>
      </c>
      <c r="AU1290" s="5" t="str">
        <f t="shared" si="19"/>
        <v>Mid</v>
      </c>
      <c r="AV1290" s="5"/>
      <c r="AW1290" s="5"/>
      <c r="AX1290" s="5"/>
      <c r="AY1290" s="5"/>
      <c r="AZ1290" s="5"/>
    </row>
    <row r="1291" ht="14.25" customHeight="1">
      <c r="A1291" s="5">
        <v>378.0</v>
      </c>
      <c r="B1291" s="5">
        <v>1971.0</v>
      </c>
      <c r="C1291" s="5" t="s">
        <v>46</v>
      </c>
      <c r="D1291" s="5" t="s">
        <v>54</v>
      </c>
      <c r="E1291" s="5">
        <v>52531.0</v>
      </c>
      <c r="F1291" s="2">
        <f t="shared" si="1"/>
        <v>52531</v>
      </c>
      <c r="G1291" s="5">
        <v>0.0</v>
      </c>
      <c r="H1291" s="5">
        <v>0.0</v>
      </c>
      <c r="I1291" s="5" t="s">
        <v>341</v>
      </c>
      <c r="J1291" s="2">
        <f t="array" ref="J1291">INDEX('Purchase Behaviour'!B:B,MATCH(A1291,'Purchase Behaviour'!A:A, 0))</f>
        <v>164.1564131</v>
      </c>
      <c r="K1291" s="2">
        <f t="array" ref="K1291">INDEX('Purchase Behaviour'!C:C, MATCH(A1291,'Purchase Behaviour'!A:A, 0))</f>
        <v>420.3447998</v>
      </c>
      <c r="L1291" s="2">
        <f t="array" ref="L1291">INDEX('Purchase Behaviour'!D:D, MATCH($A1291,'Purchase Behaviour'!$A:$A, 0))</f>
        <v>256.9347899</v>
      </c>
      <c r="M1291" s="2">
        <f t="array" ref="M1291">INDEX('Purchase Behaviour'!E:E, MATCH($A1291,'Purchase Behaviour'!$A:$A, 0))</f>
        <v>196.3362167</v>
      </c>
      <c r="N1291" s="2">
        <f t="array" ref="N1291">INDEX('Purchase Behaviour'!F:F, MATCH($A1291,'Purchase Behaviour'!$A:$A, 0))</f>
        <v>322.5498134</v>
      </c>
      <c r="O1291" s="2">
        <f t="array" ref="O1291">INDEX('Purchase Behaviour'!G:G, MATCH($A1291,'Purchase Behaviour'!$A:$A, 0))</f>
        <v>416.2644231</v>
      </c>
      <c r="P1291" s="2">
        <f t="array" ref="P1291">INDEX('Purchase Behaviour'!H:H, MATCH($A1291,'Purchase Behaviour'!$A:$A, 0))</f>
        <v>2</v>
      </c>
      <c r="Q1291" s="2">
        <f t="array" ref="Q1291">INDEX('Purchase Behaviour'!I:I, MATCH($A1291,'Purchase Behaviour'!$A:$A, 0))</f>
        <v>7</v>
      </c>
      <c r="R1291" s="2">
        <f t="array" ref="R1291">INDEX('Purchase Behaviour'!J:J, MATCH($A1291,'Purchase Behaviour'!$A:$A, 0))</f>
        <v>2</v>
      </c>
      <c r="S1291" s="2">
        <f t="array" ref="S1291">INDEX('Purchase Behaviour'!K:K, MATCH($A1291,'Purchase Behaviour'!$A:$A, 0))</f>
        <v>10</v>
      </c>
      <c r="T1291" s="2">
        <f t="array" ref="T1291">INDEX('Purchase Behaviour'!L:L, MATCH($A1291,'Purchase Behaviour'!$A:$A, 0))</f>
        <v>6</v>
      </c>
      <c r="U1291" s="2">
        <f t="array" ref="U1291">INDEX('Purchase Behaviour'!M:M, MATCH($A1291,'Purchase Behaviour'!$A:$A, 0))</f>
        <v>68</v>
      </c>
      <c r="V1291" s="2">
        <f t="array" ref="V1291">INDEX('Campaign Performance'!B:B, MATCH(A1291,'Campaign Performance'!A:A, 0))</f>
        <v>0</v>
      </c>
      <c r="W1291" s="2">
        <f t="array" ref="W1291">INDEX('Campaign Performance'!C:C, MATCH($A1291,'Campaign Performance'!$A:$A, 0))</f>
        <v>0</v>
      </c>
      <c r="X1291" s="2">
        <f t="array" ref="X1291">INDEX('Campaign Performance'!D:D, MATCH($A1291,'Campaign Performance'!$A:$A, 0))</f>
        <v>0</v>
      </c>
      <c r="Y1291" s="2">
        <f t="array" ref="Y1291">INDEX('Campaign Performance'!E:E, MATCH($A1291,'Campaign Performance'!$A:$A, 0))</f>
        <v>0</v>
      </c>
      <c r="Z1291" s="2">
        <f t="array" ref="Z1291">INDEX('Campaign Performance'!F:F, MATCH($A1291,'Campaign Performance'!$A:$A, 0))</f>
        <v>0</v>
      </c>
      <c r="AA1291" s="2">
        <f t="array" ref="AA1291">INDEX('Campaign Performance'!G:G, MATCH($A1291,'Campaign Performance'!$A:$A, 0))</f>
        <v>0</v>
      </c>
      <c r="AB1291" s="2">
        <f t="array" ref="AB1291">INDEX('Campaign Performance'!H:H, MATCH($A1291,'Campaign Performance'!$A:$A, 0))</f>
        <v>0</v>
      </c>
      <c r="AC1291" s="5">
        <f t="shared" si="2"/>
        <v>54</v>
      </c>
      <c r="AD1291" s="5">
        <f t="shared" si="3"/>
        <v>12</v>
      </c>
      <c r="AE1291" s="5">
        <f t="shared" si="4"/>
        <v>1776.586456</v>
      </c>
      <c r="AF1291" s="5">
        <f t="shared" si="5"/>
        <v>0</v>
      </c>
      <c r="AG1291" s="5" t="str">
        <f t="shared" si="6"/>
        <v>No kids</v>
      </c>
      <c r="AH1291" s="5" t="str">
        <f t="shared" si="20"/>
        <v>High income</v>
      </c>
      <c r="AI1291" s="5" t="str">
        <f t="shared" si="7"/>
        <v>No</v>
      </c>
      <c r="AJ1291" s="5" t="str">
        <f t="shared" si="8"/>
        <v>No Acceptance</v>
      </c>
      <c r="AK1291" s="5">
        <f t="shared" si="9"/>
        <v>3</v>
      </c>
      <c r="AL1291" s="5">
        <f t="shared" si="10"/>
        <v>0.09004234555</v>
      </c>
      <c r="AM1291" s="5">
        <f t="shared" si="11"/>
        <v>0.3131313131</v>
      </c>
      <c r="AN1291" s="5">
        <f t="shared" si="12"/>
        <v>0.2592592593</v>
      </c>
      <c r="AO1291" s="5">
        <f t="shared" si="13"/>
        <v>0.07142857143</v>
      </c>
      <c r="AP1291" s="5">
        <f t="shared" si="14"/>
        <v>0</v>
      </c>
      <c r="AQ1291" s="5">
        <f t="shared" si="15"/>
        <v>1</v>
      </c>
      <c r="AR1291" s="5">
        <f t="shared" si="16"/>
        <v>0.2624817264</v>
      </c>
      <c r="AS1291" s="5">
        <f t="shared" si="17"/>
        <v>1235</v>
      </c>
      <c r="AT1291" s="5">
        <f t="shared" si="18"/>
        <v>0.4488610987</v>
      </c>
      <c r="AU1291" s="5" t="str">
        <f t="shared" si="19"/>
        <v>Low</v>
      </c>
      <c r="AV1291" s="5"/>
      <c r="AW1291" s="5"/>
      <c r="AX1291" s="5"/>
      <c r="AY1291" s="5"/>
      <c r="AZ1291" s="5"/>
    </row>
    <row r="1292" ht="14.25" customHeight="1">
      <c r="A1292" s="5">
        <v>4808.0</v>
      </c>
      <c r="B1292" s="5">
        <v>1960.0</v>
      </c>
      <c r="C1292" s="5" t="s">
        <v>46</v>
      </c>
      <c r="D1292" s="5" t="s">
        <v>54</v>
      </c>
      <c r="E1292" s="5">
        <v>15759.0</v>
      </c>
      <c r="F1292" s="2">
        <f t="shared" si="1"/>
        <v>15759</v>
      </c>
      <c r="G1292" s="5">
        <v>0.0</v>
      </c>
      <c r="H1292" s="5">
        <v>0.0</v>
      </c>
      <c r="I1292" s="5" t="s">
        <v>621</v>
      </c>
      <c r="J1292" s="2">
        <f t="array" ref="J1292">INDEX('Purchase Behaviour'!B:B,MATCH(A1292,'Purchase Behaviour'!A:A, 0))</f>
        <v>65.55463077</v>
      </c>
      <c r="K1292" s="2">
        <f t="array" ref="K1292">INDEX('Purchase Behaviour'!C:C, MATCH(A1292,'Purchase Behaviour'!A:A, 0))</f>
        <v>58.41736372</v>
      </c>
      <c r="L1292" s="2">
        <f t="array" ref="L1292">INDEX('Purchase Behaviour'!D:D, MATCH($A1292,'Purchase Behaviour'!$A:$A, 0))</f>
        <v>130.7878364</v>
      </c>
      <c r="M1292" s="2">
        <f t="array" ref="M1292">INDEX('Purchase Behaviour'!E:E, MATCH($A1292,'Purchase Behaviour'!$A:$A, 0))</f>
        <v>72.44567396</v>
      </c>
      <c r="N1292" s="2">
        <f t="array" ref="N1292">INDEX('Purchase Behaviour'!F:F, MATCH($A1292,'Purchase Behaviour'!$A:$A, 0))</f>
        <v>69.69669261</v>
      </c>
      <c r="O1292" s="2">
        <f t="array" ref="O1292">INDEX('Purchase Behaviour'!G:G, MATCH($A1292,'Purchase Behaviour'!$A:$A, 0))</f>
        <v>23.66224107</v>
      </c>
      <c r="P1292" s="2">
        <f t="array" ref="P1292">INDEX('Purchase Behaviour'!H:H, MATCH($A1292,'Purchase Behaviour'!$A:$A, 0))</f>
        <v>1</v>
      </c>
      <c r="Q1292" s="2">
        <f t="array" ref="Q1292">INDEX('Purchase Behaviour'!I:I, MATCH($A1292,'Purchase Behaviour'!$A:$A, 0))</f>
        <v>1</v>
      </c>
      <c r="R1292" s="2">
        <f t="array" ref="R1292">INDEX('Purchase Behaviour'!J:J, MATCH($A1292,'Purchase Behaviour'!$A:$A, 0))</f>
        <v>0</v>
      </c>
      <c r="S1292" s="2">
        <f t="array" ref="S1292">INDEX('Purchase Behaviour'!K:K, MATCH($A1292,'Purchase Behaviour'!$A:$A, 0))</f>
        <v>2</v>
      </c>
      <c r="T1292" s="2">
        <f t="array" ref="T1292">INDEX('Purchase Behaviour'!L:L, MATCH($A1292,'Purchase Behaviour'!$A:$A, 0))</f>
        <v>7</v>
      </c>
      <c r="U1292" s="2">
        <f t="array" ref="U1292">INDEX('Purchase Behaviour'!M:M, MATCH($A1292,'Purchase Behaviour'!$A:$A, 0))</f>
        <v>12</v>
      </c>
      <c r="V1292" s="2">
        <f t="array" ref="V1292">INDEX('Campaign Performance'!B:B, MATCH(A1292,'Campaign Performance'!A:A, 0))</f>
        <v>0</v>
      </c>
      <c r="W1292" s="2">
        <f t="array" ref="W1292">INDEX('Campaign Performance'!C:C, MATCH($A1292,'Campaign Performance'!$A:$A, 0))</f>
        <v>0</v>
      </c>
      <c r="X1292" s="2">
        <f t="array" ref="X1292">INDEX('Campaign Performance'!D:D, MATCH($A1292,'Campaign Performance'!$A:$A, 0))</f>
        <v>0</v>
      </c>
      <c r="Y1292" s="2">
        <f t="array" ref="Y1292">INDEX('Campaign Performance'!E:E, MATCH($A1292,'Campaign Performance'!$A:$A, 0))</f>
        <v>0</v>
      </c>
      <c r="Z1292" s="2">
        <f t="array" ref="Z1292">INDEX('Campaign Performance'!F:F, MATCH($A1292,'Campaign Performance'!$A:$A, 0))</f>
        <v>0</v>
      </c>
      <c r="AA1292" s="2">
        <f t="array" ref="AA1292">INDEX('Campaign Performance'!G:G, MATCH($A1292,'Campaign Performance'!$A:$A, 0))</f>
        <v>0</v>
      </c>
      <c r="AB1292" s="2">
        <f t="array" ref="AB1292">INDEX('Campaign Performance'!H:H, MATCH($A1292,'Campaign Performance'!$A:$A, 0))</f>
        <v>0</v>
      </c>
      <c r="AC1292" s="5">
        <f t="shared" si="2"/>
        <v>65</v>
      </c>
      <c r="AD1292" s="5">
        <f t="shared" si="3"/>
        <v>12</v>
      </c>
      <c r="AE1292" s="5">
        <f t="shared" si="4"/>
        <v>420.5644385</v>
      </c>
      <c r="AF1292" s="5">
        <f t="shared" si="5"/>
        <v>0</v>
      </c>
      <c r="AG1292" s="5" t="str">
        <f t="shared" si="6"/>
        <v>No kids</v>
      </c>
      <c r="AH1292" s="5" t="str">
        <f t="shared" si="20"/>
        <v>Low income</v>
      </c>
      <c r="AI1292" s="5" t="str">
        <f t="shared" si="7"/>
        <v>No</v>
      </c>
      <c r="AJ1292" s="5" t="str">
        <f t="shared" si="8"/>
        <v>No Acceptance</v>
      </c>
      <c r="AK1292" s="5">
        <f t="shared" si="9"/>
        <v>1</v>
      </c>
      <c r="AL1292" s="5">
        <f t="shared" si="10"/>
        <v>0.02131537611</v>
      </c>
      <c r="AM1292" s="5">
        <f t="shared" si="11"/>
        <v>0.8787878788</v>
      </c>
      <c r="AN1292" s="5">
        <f t="shared" si="12"/>
        <v>0.03703703704</v>
      </c>
      <c r="AO1292" s="5">
        <f t="shared" si="13"/>
        <v>0</v>
      </c>
      <c r="AP1292" s="5">
        <f t="shared" si="14"/>
        <v>0</v>
      </c>
      <c r="AQ1292" s="5">
        <f t="shared" si="15"/>
        <v>0</v>
      </c>
      <c r="AR1292" s="5">
        <f t="shared" si="16"/>
        <v>0.2745207632</v>
      </c>
      <c r="AS1292" s="5">
        <f t="shared" si="17"/>
        <v>1148</v>
      </c>
      <c r="AT1292" s="5">
        <f t="shared" si="18"/>
        <v>0.4877177311</v>
      </c>
      <c r="AU1292" s="5" t="str">
        <f t="shared" si="19"/>
        <v>Low</v>
      </c>
      <c r="AV1292" s="5"/>
      <c r="AW1292" s="5"/>
      <c r="AX1292" s="5"/>
      <c r="AY1292" s="5"/>
      <c r="AZ1292" s="5"/>
    </row>
    <row r="1293" ht="14.25" customHeight="1">
      <c r="A1293" s="5">
        <v>5068.0</v>
      </c>
      <c r="B1293" s="5">
        <v>1971.0</v>
      </c>
      <c r="C1293" s="5" t="s">
        <v>46</v>
      </c>
      <c r="D1293" s="5" t="s">
        <v>47</v>
      </c>
      <c r="E1293" s="5">
        <v>22804.0</v>
      </c>
      <c r="F1293" s="2">
        <f t="shared" si="1"/>
        <v>22804</v>
      </c>
      <c r="G1293" s="5">
        <v>0.0</v>
      </c>
      <c r="H1293" s="5">
        <v>1.0</v>
      </c>
      <c r="I1293" s="5" t="s">
        <v>252</v>
      </c>
      <c r="J1293" s="2">
        <f t="array" ref="J1293">INDEX('Purchase Behaviour'!B:B,MATCH(A1293,'Purchase Behaviour'!A:A, 0))</f>
        <v>107.9403492</v>
      </c>
      <c r="K1293" s="2">
        <f t="array" ref="K1293">INDEX('Purchase Behaviour'!C:C, MATCH(A1293,'Purchase Behaviour'!A:A, 0))</f>
        <v>61.77015643</v>
      </c>
      <c r="L1293" s="2">
        <f t="array" ref="L1293">INDEX('Purchase Behaviour'!D:D, MATCH($A1293,'Purchase Behaviour'!$A:$A, 0))</f>
        <v>89.55898738</v>
      </c>
      <c r="M1293" s="2">
        <f t="array" ref="M1293">INDEX('Purchase Behaviour'!E:E, MATCH($A1293,'Purchase Behaviour'!$A:$A, 0))</f>
        <v>38.78231277</v>
      </c>
      <c r="N1293" s="2">
        <f t="array" ref="N1293">INDEX('Purchase Behaviour'!F:F, MATCH($A1293,'Purchase Behaviour'!$A:$A, 0))</f>
        <v>152.2435324</v>
      </c>
      <c r="O1293" s="2">
        <f t="array" ref="O1293">INDEX('Purchase Behaviour'!G:G, MATCH($A1293,'Purchase Behaviour'!$A:$A, 0))</f>
        <v>57.90606383</v>
      </c>
      <c r="P1293" s="2">
        <f t="array" ref="P1293">INDEX('Purchase Behaviour'!H:H, MATCH($A1293,'Purchase Behaviour'!$A:$A, 0))</f>
        <v>1</v>
      </c>
      <c r="Q1293" s="2">
        <f t="array" ref="Q1293">INDEX('Purchase Behaviour'!I:I, MATCH($A1293,'Purchase Behaviour'!$A:$A, 0))</f>
        <v>2</v>
      </c>
      <c r="R1293" s="2">
        <f t="array" ref="R1293">INDEX('Purchase Behaviour'!J:J, MATCH($A1293,'Purchase Behaviour'!$A:$A, 0))</f>
        <v>0</v>
      </c>
      <c r="S1293" s="2">
        <f t="array" ref="S1293">INDEX('Purchase Behaviour'!K:K, MATCH($A1293,'Purchase Behaviour'!$A:$A, 0))</f>
        <v>2</v>
      </c>
      <c r="T1293" s="2">
        <f t="array" ref="T1293">INDEX('Purchase Behaviour'!L:L, MATCH($A1293,'Purchase Behaviour'!$A:$A, 0))</f>
        <v>9</v>
      </c>
      <c r="U1293" s="2">
        <f t="array" ref="U1293">INDEX('Purchase Behaviour'!M:M, MATCH($A1293,'Purchase Behaviour'!$A:$A, 0))</f>
        <v>75</v>
      </c>
      <c r="V1293" s="2">
        <f t="array" ref="V1293">INDEX('Campaign Performance'!B:B, MATCH(A1293,'Campaign Performance'!A:A, 0))</f>
        <v>0</v>
      </c>
      <c r="W1293" s="2">
        <f t="array" ref="W1293">INDEX('Campaign Performance'!C:C, MATCH($A1293,'Campaign Performance'!$A:$A, 0))</f>
        <v>0</v>
      </c>
      <c r="X1293" s="2">
        <f t="array" ref="X1293">INDEX('Campaign Performance'!D:D, MATCH($A1293,'Campaign Performance'!$A:$A, 0))</f>
        <v>0</v>
      </c>
      <c r="Y1293" s="2">
        <f t="array" ref="Y1293">INDEX('Campaign Performance'!E:E, MATCH($A1293,'Campaign Performance'!$A:$A, 0))</f>
        <v>0</v>
      </c>
      <c r="Z1293" s="2">
        <f t="array" ref="Z1293">INDEX('Campaign Performance'!F:F, MATCH($A1293,'Campaign Performance'!$A:$A, 0))</f>
        <v>0</v>
      </c>
      <c r="AA1293" s="2">
        <f t="array" ref="AA1293">INDEX('Campaign Performance'!G:G, MATCH($A1293,'Campaign Performance'!$A:$A, 0))</f>
        <v>0</v>
      </c>
      <c r="AB1293" s="2">
        <f t="array" ref="AB1293">INDEX('Campaign Performance'!H:H, MATCH($A1293,'Campaign Performance'!$A:$A, 0))</f>
        <v>0</v>
      </c>
      <c r="AC1293" s="5">
        <f t="shared" si="2"/>
        <v>54</v>
      </c>
      <c r="AD1293" s="5">
        <f t="shared" si="3"/>
        <v>12</v>
      </c>
      <c r="AE1293" s="5">
        <f t="shared" si="4"/>
        <v>508.201402</v>
      </c>
      <c r="AF1293" s="5">
        <f t="shared" si="5"/>
        <v>0</v>
      </c>
      <c r="AG1293" s="5" t="str">
        <f t="shared" si="6"/>
        <v>Small family</v>
      </c>
      <c r="AH1293" s="5" t="str">
        <f t="shared" si="20"/>
        <v>Low income</v>
      </c>
      <c r="AI1293" s="5" t="str">
        <f t="shared" si="7"/>
        <v>No</v>
      </c>
      <c r="AJ1293" s="5" t="str">
        <f t="shared" si="8"/>
        <v>No Acceptance</v>
      </c>
      <c r="AK1293" s="5">
        <f t="shared" si="9"/>
        <v>1</v>
      </c>
      <c r="AL1293" s="5">
        <f t="shared" si="10"/>
        <v>0.0257570613</v>
      </c>
      <c r="AM1293" s="5">
        <f t="shared" si="11"/>
        <v>0.2424242424</v>
      </c>
      <c r="AN1293" s="5">
        <f t="shared" si="12"/>
        <v>0.07407407407</v>
      </c>
      <c r="AO1293" s="5">
        <f t="shared" si="13"/>
        <v>0</v>
      </c>
      <c r="AP1293" s="5">
        <f t="shared" si="14"/>
        <v>0</v>
      </c>
      <c r="AQ1293" s="5">
        <f t="shared" si="15"/>
        <v>0</v>
      </c>
      <c r="AR1293" s="5">
        <f t="shared" si="16"/>
        <v>0.09027764916</v>
      </c>
      <c r="AS1293" s="5">
        <f t="shared" si="17"/>
        <v>2119</v>
      </c>
      <c r="AT1293" s="5">
        <f t="shared" si="18"/>
        <v>0.05404198303</v>
      </c>
      <c r="AU1293" s="5" t="str">
        <f t="shared" si="19"/>
        <v>Low</v>
      </c>
      <c r="AV1293" s="5"/>
      <c r="AW1293" s="5"/>
      <c r="AX1293" s="5"/>
      <c r="AY1293" s="5"/>
      <c r="AZ1293" s="5"/>
    </row>
    <row r="1294" ht="14.25" customHeight="1">
      <c r="A1294" s="5">
        <v>7628.0</v>
      </c>
      <c r="B1294" s="5">
        <v>1973.0</v>
      </c>
      <c r="C1294" s="5" t="s">
        <v>70</v>
      </c>
      <c r="D1294" s="5" t="s">
        <v>54</v>
      </c>
      <c r="E1294" s="5">
        <v>43050.0</v>
      </c>
      <c r="F1294" s="2">
        <f t="shared" si="1"/>
        <v>43050</v>
      </c>
      <c r="G1294" s="5">
        <v>0.0</v>
      </c>
      <c r="H1294" s="5">
        <v>1.0</v>
      </c>
      <c r="I1294" s="5" t="s">
        <v>228</v>
      </c>
      <c r="J1294" s="2">
        <f t="array" ref="J1294">INDEX('Purchase Behaviour'!B:B,MATCH(A1294,'Purchase Behaviour'!A:A, 0))</f>
        <v>78.06257135</v>
      </c>
      <c r="K1294" s="2">
        <f t="array" ref="K1294">INDEX('Purchase Behaviour'!C:C, MATCH(A1294,'Purchase Behaviour'!A:A, 0))</f>
        <v>146.124433</v>
      </c>
      <c r="L1294" s="2">
        <f t="array" ref="L1294">INDEX('Purchase Behaviour'!D:D, MATCH($A1294,'Purchase Behaviour'!$A:$A, 0))</f>
        <v>288.2128035</v>
      </c>
      <c r="M1294" s="2">
        <f t="array" ref="M1294">INDEX('Purchase Behaviour'!E:E, MATCH($A1294,'Purchase Behaviour'!$A:$A, 0))</f>
        <v>176.6589347</v>
      </c>
      <c r="N1294" s="2">
        <f t="array" ref="N1294">INDEX('Purchase Behaviour'!F:F, MATCH($A1294,'Purchase Behaviour'!$A:$A, 0))</f>
        <v>185.4743434</v>
      </c>
      <c r="O1294" s="2">
        <f t="array" ref="O1294">INDEX('Purchase Behaviour'!G:G, MATCH($A1294,'Purchase Behaviour'!$A:$A, 0))</f>
        <v>237.5297753</v>
      </c>
      <c r="P1294" s="2">
        <f t="array" ref="P1294">INDEX('Purchase Behaviour'!H:H, MATCH($A1294,'Purchase Behaviour'!$A:$A, 0))</f>
        <v>2</v>
      </c>
      <c r="Q1294" s="2">
        <f t="array" ref="Q1294">INDEX('Purchase Behaviour'!I:I, MATCH($A1294,'Purchase Behaviour'!$A:$A, 0))</f>
        <v>2</v>
      </c>
      <c r="R1294" s="2">
        <f t="array" ref="R1294">INDEX('Purchase Behaviour'!J:J, MATCH($A1294,'Purchase Behaviour'!$A:$A, 0))</f>
        <v>0</v>
      </c>
      <c r="S1294" s="2">
        <f t="array" ref="S1294">INDEX('Purchase Behaviour'!K:K, MATCH($A1294,'Purchase Behaviour'!$A:$A, 0))</f>
        <v>4</v>
      </c>
      <c r="T1294" s="2">
        <f t="array" ref="T1294">INDEX('Purchase Behaviour'!L:L, MATCH($A1294,'Purchase Behaviour'!$A:$A, 0))</f>
        <v>5</v>
      </c>
      <c r="U1294" s="2">
        <f t="array" ref="U1294">INDEX('Purchase Behaviour'!M:M, MATCH($A1294,'Purchase Behaviour'!$A:$A, 0))</f>
        <v>10</v>
      </c>
      <c r="V1294" s="2">
        <f t="array" ref="V1294">INDEX('Campaign Performance'!B:B, MATCH(A1294,'Campaign Performance'!A:A, 0))</f>
        <v>0</v>
      </c>
      <c r="W1294" s="2">
        <f t="array" ref="W1294">INDEX('Campaign Performance'!C:C, MATCH($A1294,'Campaign Performance'!$A:$A, 0))</f>
        <v>0</v>
      </c>
      <c r="X1294" s="2">
        <f t="array" ref="X1294">INDEX('Campaign Performance'!D:D, MATCH($A1294,'Campaign Performance'!$A:$A, 0))</f>
        <v>0</v>
      </c>
      <c r="Y1294" s="2">
        <f t="array" ref="Y1294">INDEX('Campaign Performance'!E:E, MATCH($A1294,'Campaign Performance'!$A:$A, 0))</f>
        <v>0</v>
      </c>
      <c r="Z1294" s="2">
        <f t="array" ref="Z1294">INDEX('Campaign Performance'!F:F, MATCH($A1294,'Campaign Performance'!$A:$A, 0))</f>
        <v>0</v>
      </c>
      <c r="AA1294" s="2">
        <f t="array" ref="AA1294">INDEX('Campaign Performance'!G:G, MATCH($A1294,'Campaign Performance'!$A:$A, 0))</f>
        <v>0</v>
      </c>
      <c r="AB1294" s="2">
        <f t="array" ref="AB1294">INDEX('Campaign Performance'!H:H, MATCH($A1294,'Campaign Performance'!$A:$A, 0))</f>
        <v>0</v>
      </c>
      <c r="AC1294" s="5">
        <f t="shared" si="2"/>
        <v>52</v>
      </c>
      <c r="AD1294" s="5">
        <f t="shared" si="3"/>
        <v>11</v>
      </c>
      <c r="AE1294" s="5">
        <f t="shared" si="4"/>
        <v>1112.062861</v>
      </c>
      <c r="AF1294" s="5">
        <f t="shared" si="5"/>
        <v>0</v>
      </c>
      <c r="AG1294" s="5" t="str">
        <f t="shared" si="6"/>
        <v>Small family</v>
      </c>
      <c r="AH1294" s="5" t="str">
        <f t="shared" si="20"/>
        <v>Mid income</v>
      </c>
      <c r="AI1294" s="5" t="str">
        <f t="shared" si="7"/>
        <v>No</v>
      </c>
      <c r="AJ1294" s="5" t="str">
        <f t="shared" si="8"/>
        <v>No Acceptance</v>
      </c>
      <c r="AK1294" s="5">
        <f t="shared" si="9"/>
        <v>2</v>
      </c>
      <c r="AL1294" s="5">
        <f t="shared" si="10"/>
        <v>0.05636244051</v>
      </c>
      <c r="AM1294" s="5">
        <f t="shared" si="11"/>
        <v>0.898989899</v>
      </c>
      <c r="AN1294" s="5">
        <f t="shared" si="12"/>
        <v>0.07407407407</v>
      </c>
      <c r="AO1294" s="5">
        <f t="shared" si="13"/>
        <v>0</v>
      </c>
      <c r="AP1294" s="5">
        <f t="shared" si="14"/>
        <v>0</v>
      </c>
      <c r="AQ1294" s="5">
        <f t="shared" si="15"/>
        <v>0.5</v>
      </c>
      <c r="AR1294" s="5">
        <f t="shared" si="16"/>
        <v>0.3448986909</v>
      </c>
      <c r="AS1294" s="5">
        <f t="shared" si="17"/>
        <v>641</v>
      </c>
      <c r="AT1294" s="5">
        <f t="shared" si="18"/>
        <v>0.7141581063</v>
      </c>
      <c r="AU1294" s="5" t="str">
        <f t="shared" si="19"/>
        <v>Mid</v>
      </c>
      <c r="AV1294" s="5"/>
      <c r="AW1294" s="5"/>
      <c r="AX1294" s="5"/>
      <c r="AY1294" s="5"/>
      <c r="AZ1294" s="5"/>
    </row>
    <row r="1295" ht="14.25" customHeight="1">
      <c r="A1295" s="5">
        <v>7128.0</v>
      </c>
      <c r="B1295" s="5">
        <v>1977.0</v>
      </c>
      <c r="C1295" s="5" t="s">
        <v>53</v>
      </c>
      <c r="D1295" s="5" t="s">
        <v>47</v>
      </c>
      <c r="E1295" s="5">
        <v>42997.0</v>
      </c>
      <c r="F1295" s="2">
        <f t="shared" si="1"/>
        <v>42997</v>
      </c>
      <c r="G1295" s="5">
        <v>1.0</v>
      </c>
      <c r="H1295" s="5">
        <v>2.0</v>
      </c>
      <c r="I1295" s="5" t="s">
        <v>320</v>
      </c>
      <c r="J1295" s="2">
        <f t="array" ref="J1295">INDEX('Purchase Behaviour'!B:B,MATCH(A1295,'Purchase Behaviour'!A:A, 0))</f>
        <v>195.7535001</v>
      </c>
      <c r="K1295" s="2">
        <f t="array" ref="K1295">INDEX('Purchase Behaviour'!C:C, MATCH(A1295,'Purchase Behaviour'!A:A, 0))</f>
        <v>287.2405887</v>
      </c>
      <c r="L1295" s="2">
        <f t="array" ref="L1295">INDEX('Purchase Behaviour'!D:D, MATCH($A1295,'Purchase Behaviour'!$A:$A, 0))</f>
        <v>189.9617583</v>
      </c>
      <c r="M1295" s="2">
        <f t="array" ref="M1295">INDEX('Purchase Behaviour'!E:E, MATCH($A1295,'Purchase Behaviour'!$A:$A, 0))</f>
        <v>191.0402817</v>
      </c>
      <c r="N1295" s="2">
        <f t="array" ref="N1295">INDEX('Purchase Behaviour'!F:F, MATCH($A1295,'Purchase Behaviour'!$A:$A, 0))</f>
        <v>354.8039564</v>
      </c>
      <c r="O1295" s="2">
        <f t="array" ref="O1295">INDEX('Purchase Behaviour'!G:G, MATCH($A1295,'Purchase Behaviour'!$A:$A, 0))</f>
        <v>209.3699755</v>
      </c>
      <c r="P1295" s="2">
        <f t="array" ref="P1295">INDEX('Purchase Behaviour'!H:H, MATCH($A1295,'Purchase Behaviour'!$A:$A, 0))</f>
        <v>1</v>
      </c>
      <c r="Q1295" s="2">
        <f t="array" ref="Q1295">INDEX('Purchase Behaviour'!I:I, MATCH($A1295,'Purchase Behaviour'!$A:$A, 0))</f>
        <v>1</v>
      </c>
      <c r="R1295" s="2">
        <f t="array" ref="R1295">INDEX('Purchase Behaviour'!J:J, MATCH($A1295,'Purchase Behaviour'!$A:$A, 0))</f>
        <v>0</v>
      </c>
      <c r="S1295" s="2">
        <f t="array" ref="S1295">INDEX('Purchase Behaviour'!K:K, MATCH($A1295,'Purchase Behaviour'!$A:$A, 0))</f>
        <v>2</v>
      </c>
      <c r="T1295" s="2">
        <f t="array" ref="T1295">INDEX('Purchase Behaviour'!L:L, MATCH($A1295,'Purchase Behaviour'!$A:$A, 0))</f>
        <v>7</v>
      </c>
      <c r="U1295" s="2">
        <f t="array" ref="U1295">INDEX('Purchase Behaviour'!M:M, MATCH($A1295,'Purchase Behaviour'!$A:$A, 0))</f>
        <v>91</v>
      </c>
      <c r="V1295" s="2">
        <f t="array" ref="V1295">INDEX('Campaign Performance'!B:B, MATCH(A1295,'Campaign Performance'!A:A, 0))</f>
        <v>0</v>
      </c>
      <c r="W1295" s="2">
        <f t="array" ref="W1295">INDEX('Campaign Performance'!C:C, MATCH($A1295,'Campaign Performance'!$A:$A, 0))</f>
        <v>0</v>
      </c>
      <c r="X1295" s="2">
        <f t="array" ref="X1295">INDEX('Campaign Performance'!D:D, MATCH($A1295,'Campaign Performance'!$A:$A, 0))</f>
        <v>0</v>
      </c>
      <c r="Y1295" s="2">
        <f t="array" ref="Y1295">INDEX('Campaign Performance'!E:E, MATCH($A1295,'Campaign Performance'!$A:$A, 0))</f>
        <v>0</v>
      </c>
      <c r="Z1295" s="2">
        <f t="array" ref="Z1295">INDEX('Campaign Performance'!F:F, MATCH($A1295,'Campaign Performance'!$A:$A, 0))</f>
        <v>0</v>
      </c>
      <c r="AA1295" s="2">
        <f t="array" ref="AA1295">INDEX('Campaign Performance'!G:G, MATCH($A1295,'Campaign Performance'!$A:$A, 0))</f>
        <v>0</v>
      </c>
      <c r="AB1295" s="2">
        <f t="array" ref="AB1295">INDEX('Campaign Performance'!H:H, MATCH($A1295,'Campaign Performance'!$A:$A, 0))</f>
        <v>0</v>
      </c>
      <c r="AC1295" s="5">
        <f t="shared" si="2"/>
        <v>48</v>
      </c>
      <c r="AD1295" s="5">
        <f t="shared" si="3"/>
        <v>11</v>
      </c>
      <c r="AE1295" s="5">
        <f t="shared" si="4"/>
        <v>1428.170061</v>
      </c>
      <c r="AF1295" s="5">
        <f t="shared" si="5"/>
        <v>0</v>
      </c>
      <c r="AG1295" s="5" t="str">
        <f t="shared" si="6"/>
        <v>Large family</v>
      </c>
      <c r="AH1295" s="5" t="str">
        <f t="shared" si="20"/>
        <v>Mid income</v>
      </c>
      <c r="AI1295" s="5" t="str">
        <f t="shared" si="7"/>
        <v>No</v>
      </c>
      <c r="AJ1295" s="5" t="str">
        <f t="shared" si="8"/>
        <v>No Acceptance</v>
      </c>
      <c r="AK1295" s="5">
        <f t="shared" si="9"/>
        <v>2</v>
      </c>
      <c r="AL1295" s="5">
        <f t="shared" si="10"/>
        <v>0.07238363304</v>
      </c>
      <c r="AM1295" s="5">
        <f t="shared" si="11"/>
        <v>0.08080808081</v>
      </c>
      <c r="AN1295" s="5">
        <f t="shared" si="12"/>
        <v>0.03703703704</v>
      </c>
      <c r="AO1295" s="5">
        <f t="shared" si="13"/>
        <v>0</v>
      </c>
      <c r="AP1295" s="5">
        <f t="shared" si="14"/>
        <v>0</v>
      </c>
      <c r="AQ1295" s="5">
        <f t="shared" si="15"/>
        <v>0.5</v>
      </c>
      <c r="AR1295" s="5">
        <f t="shared" si="16"/>
        <v>0.09789388806</v>
      </c>
      <c r="AS1295" s="5">
        <f t="shared" si="17"/>
        <v>2094</v>
      </c>
      <c r="AT1295" s="5">
        <f t="shared" si="18"/>
        <v>0.065207682</v>
      </c>
      <c r="AU1295" s="5" t="str">
        <f t="shared" si="19"/>
        <v>Low</v>
      </c>
      <c r="AV1295" s="5"/>
      <c r="AW1295" s="5"/>
      <c r="AX1295" s="5"/>
      <c r="AY1295" s="5"/>
      <c r="AZ1295" s="5"/>
    </row>
    <row r="1296" ht="14.25" customHeight="1">
      <c r="A1296" s="5">
        <v>2811.0</v>
      </c>
      <c r="B1296" s="5">
        <v>1963.0</v>
      </c>
      <c r="C1296" s="5" t="s">
        <v>53</v>
      </c>
      <c r="D1296" s="5" t="s">
        <v>47</v>
      </c>
      <c r="E1296" s="5">
        <v>48918.0</v>
      </c>
      <c r="F1296" s="2">
        <f t="shared" si="1"/>
        <v>48918</v>
      </c>
      <c r="G1296" s="5">
        <v>0.0</v>
      </c>
      <c r="H1296" s="5">
        <v>1.0</v>
      </c>
      <c r="I1296" s="5" t="s">
        <v>622</v>
      </c>
      <c r="J1296" s="2">
        <f t="array" ref="J1296">INDEX('Purchase Behaviour'!B:B,MATCH(A1296,'Purchase Behaviour'!A:A, 0))</f>
        <v>251.3400042</v>
      </c>
      <c r="K1296" s="2">
        <f t="array" ref="K1296">INDEX('Purchase Behaviour'!C:C, MATCH(A1296,'Purchase Behaviour'!A:A, 0))</f>
        <v>218.3083559</v>
      </c>
      <c r="L1296" s="2">
        <f t="array" ref="L1296">INDEX('Purchase Behaviour'!D:D, MATCH($A1296,'Purchase Behaviour'!$A:$A, 0))</f>
        <v>52.18934931</v>
      </c>
      <c r="M1296" s="2">
        <f t="array" ref="M1296">INDEX('Purchase Behaviour'!E:E, MATCH($A1296,'Purchase Behaviour'!$A:$A, 0))</f>
        <v>299.4497379</v>
      </c>
      <c r="N1296" s="2">
        <f t="array" ref="N1296">INDEX('Purchase Behaviour'!F:F, MATCH($A1296,'Purchase Behaviour'!$A:$A, 0))</f>
        <v>358.4474583</v>
      </c>
      <c r="O1296" s="2">
        <f t="array" ref="O1296">INDEX('Purchase Behaviour'!G:G, MATCH($A1296,'Purchase Behaviour'!$A:$A, 0))</f>
        <v>328.125712</v>
      </c>
      <c r="P1296" s="2">
        <f t="array" ref="P1296">INDEX('Purchase Behaviour'!H:H, MATCH($A1296,'Purchase Behaviour'!$A:$A, 0))</f>
        <v>2</v>
      </c>
      <c r="Q1296" s="2">
        <f t="array" ref="Q1296">INDEX('Purchase Behaviour'!I:I, MATCH($A1296,'Purchase Behaviour'!$A:$A, 0))</f>
        <v>1</v>
      </c>
      <c r="R1296" s="2">
        <f t="array" ref="R1296">INDEX('Purchase Behaviour'!J:J, MATCH($A1296,'Purchase Behaviour'!$A:$A, 0))</f>
        <v>0</v>
      </c>
      <c r="S1296" s="2">
        <f t="array" ref="S1296">INDEX('Purchase Behaviour'!K:K, MATCH($A1296,'Purchase Behaviour'!$A:$A, 0))</f>
        <v>4</v>
      </c>
      <c r="T1296" s="2">
        <f t="array" ref="T1296">INDEX('Purchase Behaviour'!L:L, MATCH($A1296,'Purchase Behaviour'!$A:$A, 0))</f>
        <v>4</v>
      </c>
      <c r="U1296" s="2">
        <f t="array" ref="U1296">INDEX('Purchase Behaviour'!M:M, MATCH($A1296,'Purchase Behaviour'!$A:$A, 0))</f>
        <v>21</v>
      </c>
      <c r="V1296" s="2">
        <f t="array" ref="V1296">INDEX('Campaign Performance'!B:B, MATCH(A1296,'Campaign Performance'!A:A, 0))</f>
        <v>0</v>
      </c>
      <c r="W1296" s="2">
        <f t="array" ref="W1296">INDEX('Campaign Performance'!C:C, MATCH($A1296,'Campaign Performance'!$A:$A, 0))</f>
        <v>0</v>
      </c>
      <c r="X1296" s="2">
        <f t="array" ref="X1296">INDEX('Campaign Performance'!D:D, MATCH($A1296,'Campaign Performance'!$A:$A, 0))</f>
        <v>0</v>
      </c>
      <c r="Y1296" s="2">
        <f t="array" ref="Y1296">INDEX('Campaign Performance'!E:E, MATCH($A1296,'Campaign Performance'!$A:$A, 0))</f>
        <v>0</v>
      </c>
      <c r="Z1296" s="2">
        <f t="array" ref="Z1296">INDEX('Campaign Performance'!F:F, MATCH($A1296,'Campaign Performance'!$A:$A, 0))</f>
        <v>0</v>
      </c>
      <c r="AA1296" s="2">
        <f t="array" ref="AA1296">INDEX('Campaign Performance'!G:G, MATCH($A1296,'Campaign Performance'!$A:$A, 0))</f>
        <v>1</v>
      </c>
      <c r="AB1296" s="2">
        <f t="array" ref="AB1296">INDEX('Campaign Performance'!H:H, MATCH($A1296,'Campaign Performance'!$A:$A, 0))</f>
        <v>0</v>
      </c>
      <c r="AC1296" s="5">
        <f t="shared" si="2"/>
        <v>62</v>
      </c>
      <c r="AD1296" s="5">
        <f t="shared" si="3"/>
        <v>11</v>
      </c>
      <c r="AE1296" s="5">
        <f t="shared" si="4"/>
        <v>1507.860618</v>
      </c>
      <c r="AF1296" s="5">
        <f t="shared" si="5"/>
        <v>0</v>
      </c>
      <c r="AG1296" s="5" t="str">
        <f t="shared" si="6"/>
        <v>Small family</v>
      </c>
      <c r="AH1296" s="5" t="str">
        <f t="shared" si="20"/>
        <v>Mid income</v>
      </c>
      <c r="AI1296" s="5" t="str">
        <f t="shared" si="7"/>
        <v>No</v>
      </c>
      <c r="AJ1296" s="5" t="str">
        <f t="shared" si="8"/>
        <v>No Acceptance</v>
      </c>
      <c r="AK1296" s="5">
        <f t="shared" si="9"/>
        <v>2</v>
      </c>
      <c r="AL1296" s="5">
        <f t="shared" si="10"/>
        <v>0.07642257223</v>
      </c>
      <c r="AM1296" s="5">
        <f t="shared" si="11"/>
        <v>0.7878787879</v>
      </c>
      <c r="AN1296" s="5">
        <f t="shared" si="12"/>
        <v>0.03703703704</v>
      </c>
      <c r="AO1296" s="5">
        <f t="shared" si="13"/>
        <v>0</v>
      </c>
      <c r="AP1296" s="5">
        <f t="shared" si="14"/>
        <v>0</v>
      </c>
      <c r="AQ1296" s="5">
        <f t="shared" si="15"/>
        <v>0.5</v>
      </c>
      <c r="AR1296" s="5">
        <f t="shared" si="16"/>
        <v>0.311024835</v>
      </c>
      <c r="AS1296" s="5">
        <f t="shared" si="17"/>
        <v>868</v>
      </c>
      <c r="AT1296" s="5">
        <f t="shared" si="18"/>
        <v>0.6127735596</v>
      </c>
      <c r="AU1296" s="5" t="str">
        <f t="shared" si="19"/>
        <v>Mid</v>
      </c>
      <c r="AV1296" s="5"/>
      <c r="AW1296" s="5"/>
      <c r="AX1296" s="5"/>
      <c r="AY1296" s="5"/>
      <c r="AZ1296" s="5"/>
    </row>
    <row r="1297" ht="14.25" customHeight="1">
      <c r="A1297" s="5">
        <v>3551.0</v>
      </c>
      <c r="B1297" s="5">
        <v>1960.0</v>
      </c>
      <c r="C1297" s="5" t="s">
        <v>56</v>
      </c>
      <c r="D1297" s="5" t="s">
        <v>50</v>
      </c>
      <c r="E1297" s="5">
        <v>60033.0</v>
      </c>
      <c r="F1297" s="2">
        <f t="shared" si="1"/>
        <v>60033</v>
      </c>
      <c r="G1297" s="5">
        <v>0.0</v>
      </c>
      <c r="H1297" s="5">
        <v>0.0</v>
      </c>
      <c r="I1297" s="5" t="s">
        <v>427</v>
      </c>
      <c r="J1297" s="2">
        <f t="array" ref="J1297">INDEX('Purchase Behaviour'!B:B,MATCH(A1297,'Purchase Behaviour'!A:A, 0))</f>
        <v>235.9547085</v>
      </c>
      <c r="K1297" s="2">
        <f t="array" ref="K1297">INDEX('Purchase Behaviour'!C:C, MATCH(A1297,'Purchase Behaviour'!A:A, 0))</f>
        <v>271.3328968</v>
      </c>
      <c r="L1297" s="2">
        <f t="array" ref="L1297">INDEX('Purchase Behaviour'!D:D, MATCH($A1297,'Purchase Behaviour'!$A:$A, 0))</f>
        <v>319.3521212</v>
      </c>
      <c r="M1297" s="2">
        <f t="array" ref="M1297">INDEX('Purchase Behaviour'!E:E, MATCH($A1297,'Purchase Behaviour'!$A:$A, 0))</f>
        <v>316.1117191</v>
      </c>
      <c r="N1297" s="2">
        <f t="array" ref="N1297">INDEX('Purchase Behaviour'!F:F, MATCH($A1297,'Purchase Behaviour'!$A:$A, 0))</f>
        <v>349.8500327</v>
      </c>
      <c r="O1297" s="2">
        <f t="array" ref="O1297">INDEX('Purchase Behaviour'!G:G, MATCH($A1297,'Purchase Behaviour'!$A:$A, 0))</f>
        <v>305.9200278</v>
      </c>
      <c r="P1297" s="2">
        <f t="array" ref="P1297">INDEX('Purchase Behaviour'!H:H, MATCH($A1297,'Purchase Behaviour'!$A:$A, 0))</f>
        <v>2</v>
      </c>
      <c r="Q1297" s="2">
        <f t="array" ref="Q1297">INDEX('Purchase Behaviour'!I:I, MATCH($A1297,'Purchase Behaviour'!$A:$A, 0))</f>
        <v>2</v>
      </c>
      <c r="R1297" s="2">
        <f t="array" ref="R1297">INDEX('Purchase Behaviour'!J:J, MATCH($A1297,'Purchase Behaviour'!$A:$A, 0))</f>
        <v>1</v>
      </c>
      <c r="S1297" s="2">
        <f t="array" ref="S1297">INDEX('Purchase Behaviour'!K:K, MATCH($A1297,'Purchase Behaviour'!$A:$A, 0))</f>
        <v>5</v>
      </c>
      <c r="T1297" s="2">
        <f t="array" ref="T1297">INDEX('Purchase Behaviour'!L:L, MATCH($A1297,'Purchase Behaviour'!$A:$A, 0))</f>
        <v>2</v>
      </c>
      <c r="U1297" s="2">
        <f t="array" ref="U1297">INDEX('Purchase Behaviour'!M:M, MATCH($A1297,'Purchase Behaviour'!$A:$A, 0))</f>
        <v>28</v>
      </c>
      <c r="V1297" s="2">
        <f t="array" ref="V1297">INDEX('Campaign Performance'!B:B, MATCH(A1297,'Campaign Performance'!A:A, 0))</f>
        <v>0</v>
      </c>
      <c r="W1297" s="2">
        <f t="array" ref="W1297">INDEX('Campaign Performance'!C:C, MATCH($A1297,'Campaign Performance'!$A:$A, 0))</f>
        <v>0</v>
      </c>
      <c r="X1297" s="2">
        <f t="array" ref="X1297">INDEX('Campaign Performance'!D:D, MATCH($A1297,'Campaign Performance'!$A:$A, 0))</f>
        <v>0</v>
      </c>
      <c r="Y1297" s="2">
        <f t="array" ref="Y1297">INDEX('Campaign Performance'!E:E, MATCH($A1297,'Campaign Performance'!$A:$A, 0))</f>
        <v>0</v>
      </c>
      <c r="Z1297" s="2">
        <f t="array" ref="Z1297">INDEX('Campaign Performance'!F:F, MATCH($A1297,'Campaign Performance'!$A:$A, 0))</f>
        <v>0</v>
      </c>
      <c r="AA1297" s="2">
        <f t="array" ref="AA1297">INDEX('Campaign Performance'!G:G, MATCH($A1297,'Campaign Performance'!$A:$A, 0))</f>
        <v>0</v>
      </c>
      <c r="AB1297" s="2">
        <f t="array" ref="AB1297">INDEX('Campaign Performance'!H:H, MATCH($A1297,'Campaign Performance'!$A:$A, 0))</f>
        <v>0</v>
      </c>
      <c r="AC1297" s="5">
        <f t="shared" si="2"/>
        <v>65</v>
      </c>
      <c r="AD1297" s="5">
        <f t="shared" si="3"/>
        <v>11</v>
      </c>
      <c r="AE1297" s="5">
        <f t="shared" si="4"/>
        <v>1798.521506</v>
      </c>
      <c r="AF1297" s="5">
        <f t="shared" si="5"/>
        <v>0</v>
      </c>
      <c r="AG1297" s="5" t="str">
        <f t="shared" si="6"/>
        <v>No kids</v>
      </c>
      <c r="AH1297" s="5" t="str">
        <f t="shared" si="20"/>
        <v>High income</v>
      </c>
      <c r="AI1297" s="5" t="str">
        <f t="shared" si="7"/>
        <v>No</v>
      </c>
      <c r="AJ1297" s="5" t="str">
        <f t="shared" si="8"/>
        <v>No Acceptance</v>
      </c>
      <c r="AK1297" s="5">
        <f t="shared" si="9"/>
        <v>3</v>
      </c>
      <c r="AL1297" s="5">
        <f t="shared" si="10"/>
        <v>0.09115407493</v>
      </c>
      <c r="AM1297" s="5">
        <f t="shared" si="11"/>
        <v>0.7171717172</v>
      </c>
      <c r="AN1297" s="5">
        <f t="shared" si="12"/>
        <v>0.07407407407</v>
      </c>
      <c r="AO1297" s="5">
        <f t="shared" si="13"/>
        <v>0.03571428571</v>
      </c>
      <c r="AP1297" s="5">
        <f t="shared" si="14"/>
        <v>0</v>
      </c>
      <c r="AQ1297" s="5">
        <f t="shared" si="15"/>
        <v>1</v>
      </c>
      <c r="AR1297" s="5">
        <f t="shared" si="16"/>
        <v>0.3526225736</v>
      </c>
      <c r="AS1297" s="5">
        <f t="shared" si="17"/>
        <v>596</v>
      </c>
      <c r="AT1297" s="5">
        <f t="shared" si="18"/>
        <v>0.7342563644</v>
      </c>
      <c r="AU1297" s="5" t="str">
        <f t="shared" si="19"/>
        <v>Mid</v>
      </c>
      <c r="AV1297" s="5"/>
      <c r="AW1297" s="5"/>
      <c r="AX1297" s="5"/>
      <c r="AY1297" s="5"/>
      <c r="AZ1297" s="5"/>
    </row>
    <row r="1298" ht="14.25" customHeight="1">
      <c r="A1298" s="5">
        <v>1663.0</v>
      </c>
      <c r="B1298" s="5">
        <v>1978.0</v>
      </c>
      <c r="C1298" s="5" t="s">
        <v>53</v>
      </c>
      <c r="D1298" s="5" t="s">
        <v>50</v>
      </c>
      <c r="E1298" s="5">
        <v>34043.0</v>
      </c>
      <c r="F1298" s="2">
        <f t="shared" si="1"/>
        <v>34043</v>
      </c>
      <c r="G1298" s="5">
        <v>0.0</v>
      </c>
      <c r="H1298" s="5">
        <v>1.0</v>
      </c>
      <c r="I1298" s="5" t="s">
        <v>569</v>
      </c>
      <c r="J1298" s="2">
        <f t="array" ref="J1298">INDEX('Purchase Behaviour'!B:B,MATCH(A1298,'Purchase Behaviour'!A:A, 0))</f>
        <v>144.0591625</v>
      </c>
      <c r="K1298" s="2">
        <f t="array" ref="K1298">INDEX('Purchase Behaviour'!C:C, MATCH(A1298,'Purchase Behaviour'!A:A, 0))</f>
        <v>170.0321628</v>
      </c>
      <c r="L1298" s="2">
        <f t="array" ref="L1298">INDEX('Purchase Behaviour'!D:D, MATCH($A1298,'Purchase Behaviour'!$A:$A, 0))</f>
        <v>214.9564122</v>
      </c>
      <c r="M1298" s="2">
        <f t="array" ref="M1298">INDEX('Purchase Behaviour'!E:E, MATCH($A1298,'Purchase Behaviour'!$A:$A, 0))</f>
        <v>314.9076553</v>
      </c>
      <c r="N1298" s="2">
        <f t="array" ref="N1298">INDEX('Purchase Behaviour'!F:F, MATCH($A1298,'Purchase Behaviour'!$A:$A, 0))</f>
        <v>136.8859281</v>
      </c>
      <c r="O1298" s="2">
        <f t="array" ref="O1298">INDEX('Purchase Behaviour'!G:G, MATCH($A1298,'Purchase Behaviour'!$A:$A, 0))</f>
        <v>174.6848746</v>
      </c>
      <c r="P1298" s="2">
        <f t="array" ref="P1298">INDEX('Purchase Behaviour'!H:H, MATCH($A1298,'Purchase Behaviour'!$A:$A, 0))</f>
        <v>1</v>
      </c>
      <c r="Q1298" s="2">
        <f t="array" ref="Q1298">INDEX('Purchase Behaviour'!I:I, MATCH($A1298,'Purchase Behaviour'!$A:$A, 0))</f>
        <v>2</v>
      </c>
      <c r="R1298" s="2">
        <f t="array" ref="R1298">INDEX('Purchase Behaviour'!J:J, MATCH($A1298,'Purchase Behaviour'!$A:$A, 0))</f>
        <v>0</v>
      </c>
      <c r="S1298" s="2">
        <f t="array" ref="S1298">INDEX('Purchase Behaviour'!K:K, MATCH($A1298,'Purchase Behaviour'!$A:$A, 0))</f>
        <v>2</v>
      </c>
      <c r="T1298" s="2">
        <f t="array" ref="T1298">INDEX('Purchase Behaviour'!L:L, MATCH($A1298,'Purchase Behaviour'!$A:$A, 0))</f>
        <v>9</v>
      </c>
      <c r="U1298" s="2">
        <f t="array" ref="U1298">INDEX('Purchase Behaviour'!M:M, MATCH($A1298,'Purchase Behaviour'!$A:$A, 0))</f>
        <v>97</v>
      </c>
      <c r="V1298" s="2">
        <f t="array" ref="V1298">INDEX('Campaign Performance'!B:B, MATCH(A1298,'Campaign Performance'!A:A, 0))</f>
        <v>0</v>
      </c>
      <c r="W1298" s="2">
        <f t="array" ref="W1298">INDEX('Campaign Performance'!C:C, MATCH($A1298,'Campaign Performance'!$A:$A, 0))</f>
        <v>0</v>
      </c>
      <c r="X1298" s="2">
        <f t="array" ref="X1298">INDEX('Campaign Performance'!D:D, MATCH($A1298,'Campaign Performance'!$A:$A, 0))</f>
        <v>0</v>
      </c>
      <c r="Y1298" s="2">
        <f t="array" ref="Y1298">INDEX('Campaign Performance'!E:E, MATCH($A1298,'Campaign Performance'!$A:$A, 0))</f>
        <v>0</v>
      </c>
      <c r="Z1298" s="2">
        <f t="array" ref="Z1298">INDEX('Campaign Performance'!F:F, MATCH($A1298,'Campaign Performance'!$A:$A, 0))</f>
        <v>0</v>
      </c>
      <c r="AA1298" s="2">
        <f t="array" ref="AA1298">INDEX('Campaign Performance'!G:G, MATCH($A1298,'Campaign Performance'!$A:$A, 0))</f>
        <v>1</v>
      </c>
      <c r="AB1298" s="2">
        <f t="array" ref="AB1298">INDEX('Campaign Performance'!H:H, MATCH($A1298,'Campaign Performance'!$A:$A, 0))</f>
        <v>0</v>
      </c>
      <c r="AC1298" s="5">
        <f t="shared" si="2"/>
        <v>47</v>
      </c>
      <c r="AD1298" s="5">
        <f t="shared" si="3"/>
        <v>12</v>
      </c>
      <c r="AE1298" s="5">
        <f t="shared" si="4"/>
        <v>1155.526195</v>
      </c>
      <c r="AF1298" s="5">
        <f t="shared" si="5"/>
        <v>0</v>
      </c>
      <c r="AG1298" s="5" t="str">
        <f t="shared" si="6"/>
        <v>Small family</v>
      </c>
      <c r="AH1298" s="5" t="str">
        <f t="shared" si="20"/>
        <v>Mid income</v>
      </c>
      <c r="AI1298" s="5" t="str">
        <f t="shared" si="7"/>
        <v>No</v>
      </c>
      <c r="AJ1298" s="5" t="str">
        <f t="shared" si="8"/>
        <v>No Acceptance</v>
      </c>
      <c r="AK1298" s="5">
        <f t="shared" si="9"/>
        <v>2</v>
      </c>
      <c r="AL1298" s="5">
        <f t="shared" si="10"/>
        <v>0.05856528323</v>
      </c>
      <c r="AM1298" s="5">
        <f t="shared" si="11"/>
        <v>0.0202020202</v>
      </c>
      <c r="AN1298" s="5">
        <f t="shared" si="12"/>
        <v>0.07407407407</v>
      </c>
      <c r="AO1298" s="5">
        <f t="shared" si="13"/>
        <v>0</v>
      </c>
      <c r="AP1298" s="5">
        <f t="shared" si="14"/>
        <v>0</v>
      </c>
      <c r="AQ1298" s="5">
        <f t="shared" si="15"/>
        <v>0.5</v>
      </c>
      <c r="AR1298" s="5">
        <f t="shared" si="16"/>
        <v>0.08181303798</v>
      </c>
      <c r="AS1298" s="5">
        <f t="shared" si="17"/>
        <v>2138</v>
      </c>
      <c r="AT1298" s="5">
        <f t="shared" si="18"/>
        <v>0.04555605181</v>
      </c>
      <c r="AU1298" s="5" t="str">
        <f t="shared" si="19"/>
        <v>Low</v>
      </c>
      <c r="AV1298" s="5"/>
      <c r="AW1298" s="5"/>
      <c r="AX1298" s="5"/>
      <c r="AY1298" s="5"/>
      <c r="AZ1298" s="5"/>
    </row>
    <row r="1299" ht="14.25" customHeight="1">
      <c r="A1299" s="5">
        <v>5543.0</v>
      </c>
      <c r="B1299" s="5">
        <v>1966.0</v>
      </c>
      <c r="C1299" s="5" t="s">
        <v>46</v>
      </c>
      <c r="D1299" s="5" t="s">
        <v>50</v>
      </c>
      <c r="E1299" s="5">
        <v>57811.0</v>
      </c>
      <c r="F1299" s="2">
        <f t="shared" si="1"/>
        <v>57811</v>
      </c>
      <c r="G1299" s="5">
        <v>0.0</v>
      </c>
      <c r="H1299" s="5">
        <v>1.0</v>
      </c>
      <c r="I1299" s="5" t="s">
        <v>623</v>
      </c>
      <c r="J1299" s="2">
        <f t="array" ref="J1299">INDEX('Purchase Behaviour'!B:B,MATCH(A1299,'Purchase Behaviour'!A:A, 0))</f>
        <v>244.4648777</v>
      </c>
      <c r="K1299" s="2">
        <f t="array" ref="K1299">INDEX('Purchase Behaviour'!C:C, MATCH(A1299,'Purchase Behaviour'!A:A, 0))</f>
        <v>303.8464011</v>
      </c>
      <c r="L1299" s="2">
        <f t="array" ref="L1299">INDEX('Purchase Behaviour'!D:D, MATCH($A1299,'Purchase Behaviour'!$A:$A, 0))</f>
        <v>362.9861071</v>
      </c>
      <c r="M1299" s="2">
        <f t="array" ref="M1299">INDEX('Purchase Behaviour'!E:E, MATCH($A1299,'Purchase Behaviour'!$A:$A, 0))</f>
        <v>258.1992803</v>
      </c>
      <c r="N1299" s="2">
        <f t="array" ref="N1299">INDEX('Purchase Behaviour'!F:F, MATCH($A1299,'Purchase Behaviour'!$A:$A, 0))</f>
        <v>95.50925346</v>
      </c>
      <c r="O1299" s="2">
        <f t="array" ref="O1299">INDEX('Purchase Behaviour'!G:G, MATCH($A1299,'Purchase Behaviour'!$A:$A, 0))</f>
        <v>367.6706342</v>
      </c>
      <c r="P1299" s="2">
        <f t="array" ref="P1299">INDEX('Purchase Behaviour'!H:H, MATCH($A1299,'Purchase Behaviour'!$A:$A, 0))</f>
        <v>5</v>
      </c>
      <c r="Q1299" s="2">
        <f t="array" ref="Q1299">INDEX('Purchase Behaviour'!I:I, MATCH($A1299,'Purchase Behaviour'!$A:$A, 0))</f>
        <v>7</v>
      </c>
      <c r="R1299" s="2">
        <f t="array" ref="R1299">INDEX('Purchase Behaviour'!J:J, MATCH($A1299,'Purchase Behaviour'!$A:$A, 0))</f>
        <v>2</v>
      </c>
      <c r="S1299" s="2">
        <f t="array" ref="S1299">INDEX('Purchase Behaviour'!K:K, MATCH($A1299,'Purchase Behaviour'!$A:$A, 0))</f>
        <v>11</v>
      </c>
      <c r="T1299" s="2">
        <f t="array" ref="T1299">INDEX('Purchase Behaviour'!L:L, MATCH($A1299,'Purchase Behaviour'!$A:$A, 0))</f>
        <v>5</v>
      </c>
      <c r="U1299" s="2">
        <f t="array" ref="U1299">INDEX('Purchase Behaviour'!M:M, MATCH($A1299,'Purchase Behaviour'!$A:$A, 0))</f>
        <v>49</v>
      </c>
      <c r="V1299" s="2">
        <f t="array" ref="V1299">INDEX('Campaign Performance'!B:B, MATCH(A1299,'Campaign Performance'!A:A, 0))</f>
        <v>0</v>
      </c>
      <c r="W1299" s="2">
        <f t="array" ref="W1299">INDEX('Campaign Performance'!C:C, MATCH($A1299,'Campaign Performance'!$A:$A, 0))</f>
        <v>1</v>
      </c>
      <c r="X1299" s="2">
        <f t="array" ref="X1299">INDEX('Campaign Performance'!D:D, MATCH($A1299,'Campaign Performance'!$A:$A, 0))</f>
        <v>0</v>
      </c>
      <c r="Y1299" s="2">
        <f t="array" ref="Y1299">INDEX('Campaign Performance'!E:E, MATCH($A1299,'Campaign Performance'!$A:$A, 0))</f>
        <v>0</v>
      </c>
      <c r="Z1299" s="2">
        <f t="array" ref="Z1299">INDEX('Campaign Performance'!F:F, MATCH($A1299,'Campaign Performance'!$A:$A, 0))</f>
        <v>0</v>
      </c>
      <c r="AA1299" s="2">
        <f t="array" ref="AA1299">INDEX('Campaign Performance'!G:G, MATCH($A1299,'Campaign Performance'!$A:$A, 0))</f>
        <v>1</v>
      </c>
      <c r="AB1299" s="2">
        <f t="array" ref="AB1299">INDEX('Campaign Performance'!H:H, MATCH($A1299,'Campaign Performance'!$A:$A, 0))</f>
        <v>0</v>
      </c>
      <c r="AC1299" s="5">
        <f t="shared" si="2"/>
        <v>59</v>
      </c>
      <c r="AD1299" s="5">
        <f t="shared" si="3"/>
        <v>12</v>
      </c>
      <c r="AE1299" s="5">
        <f t="shared" si="4"/>
        <v>1632.676554</v>
      </c>
      <c r="AF1299" s="5">
        <f t="shared" si="5"/>
        <v>1</v>
      </c>
      <c r="AG1299" s="5" t="str">
        <f t="shared" si="6"/>
        <v>Small family</v>
      </c>
      <c r="AH1299" s="5" t="str">
        <f t="shared" si="20"/>
        <v>High income</v>
      </c>
      <c r="AI1299" s="5" t="str">
        <f t="shared" si="7"/>
        <v>No</v>
      </c>
      <c r="AJ1299" s="5" t="str">
        <f t="shared" si="8"/>
        <v>Low Acceptance</v>
      </c>
      <c r="AK1299" s="5">
        <f t="shared" si="9"/>
        <v>3</v>
      </c>
      <c r="AL1299" s="5">
        <f t="shared" si="10"/>
        <v>0.08274859123</v>
      </c>
      <c r="AM1299" s="5">
        <f t="shared" si="11"/>
        <v>0.5050505051</v>
      </c>
      <c r="AN1299" s="5">
        <f t="shared" si="12"/>
        <v>0.2592592593</v>
      </c>
      <c r="AO1299" s="5">
        <f t="shared" si="13"/>
        <v>0.07142857143</v>
      </c>
      <c r="AP1299" s="5">
        <f t="shared" si="14"/>
        <v>0.25</v>
      </c>
      <c r="AQ1299" s="5">
        <f t="shared" si="15"/>
        <v>1</v>
      </c>
      <c r="AR1299" s="5">
        <f t="shared" si="16"/>
        <v>0.3432340454</v>
      </c>
      <c r="AS1299" s="5">
        <f t="shared" si="17"/>
        <v>648</v>
      </c>
      <c r="AT1299" s="5">
        <f t="shared" si="18"/>
        <v>0.7110317106</v>
      </c>
      <c r="AU1299" s="5" t="str">
        <f t="shared" si="19"/>
        <v>Mid</v>
      </c>
      <c r="AV1299" s="5"/>
      <c r="AW1299" s="5"/>
      <c r="AX1299" s="5"/>
      <c r="AY1299" s="5"/>
      <c r="AZ1299" s="5"/>
    </row>
    <row r="1300" ht="14.25" customHeight="1">
      <c r="A1300" s="5">
        <v>1577.0</v>
      </c>
      <c r="B1300" s="5">
        <v>1960.0</v>
      </c>
      <c r="C1300" s="5" t="s">
        <v>46</v>
      </c>
      <c r="D1300" s="5" t="s">
        <v>54</v>
      </c>
      <c r="E1300" s="5">
        <v>78569.0</v>
      </c>
      <c r="F1300" s="2">
        <f t="shared" si="1"/>
        <v>78569</v>
      </c>
      <c r="G1300" s="5">
        <v>0.0</v>
      </c>
      <c r="H1300" s="5">
        <v>0.0</v>
      </c>
      <c r="I1300" s="5" t="s">
        <v>624</v>
      </c>
      <c r="J1300" s="2">
        <f t="array" ref="J1300">INDEX('Purchase Behaviour'!B:B,MATCH(A1300,'Purchase Behaviour'!A:A, 0))</f>
        <v>391.6378638</v>
      </c>
      <c r="K1300" s="2">
        <f t="array" ref="K1300">INDEX('Purchase Behaviour'!C:C, MATCH(A1300,'Purchase Behaviour'!A:A, 0))</f>
        <v>334.8004038</v>
      </c>
      <c r="L1300" s="2">
        <f t="array" ref="L1300">INDEX('Purchase Behaviour'!D:D, MATCH($A1300,'Purchase Behaviour'!$A:$A, 0))</f>
        <v>307.9420168</v>
      </c>
      <c r="M1300" s="2">
        <f t="array" ref="M1300">INDEX('Purchase Behaviour'!E:E, MATCH($A1300,'Purchase Behaviour'!$A:$A, 0))</f>
        <v>413.3869919</v>
      </c>
      <c r="N1300" s="2">
        <f t="array" ref="N1300">INDEX('Purchase Behaviour'!F:F, MATCH($A1300,'Purchase Behaviour'!$A:$A, 0))</f>
        <v>292.2321367</v>
      </c>
      <c r="O1300" s="2">
        <f t="array" ref="O1300">INDEX('Purchase Behaviour'!G:G, MATCH($A1300,'Purchase Behaviour'!$A:$A, 0))</f>
        <v>306.2915131</v>
      </c>
      <c r="P1300" s="2">
        <f t="array" ref="P1300">INDEX('Purchase Behaviour'!H:H, MATCH($A1300,'Purchase Behaviour'!$A:$A, 0))</f>
        <v>1</v>
      </c>
      <c r="Q1300" s="2">
        <f t="array" ref="Q1300">INDEX('Purchase Behaviour'!I:I, MATCH($A1300,'Purchase Behaviour'!$A:$A, 0))</f>
        <v>4</v>
      </c>
      <c r="R1300" s="2">
        <f t="array" ref="R1300">INDEX('Purchase Behaviour'!J:J, MATCH($A1300,'Purchase Behaviour'!$A:$A, 0))</f>
        <v>6</v>
      </c>
      <c r="S1300" s="2">
        <f t="array" ref="S1300">INDEX('Purchase Behaviour'!K:K, MATCH($A1300,'Purchase Behaviour'!$A:$A, 0))</f>
        <v>4</v>
      </c>
      <c r="T1300" s="2">
        <f t="array" ref="T1300">INDEX('Purchase Behaviour'!L:L, MATCH($A1300,'Purchase Behaviour'!$A:$A, 0))</f>
        <v>1</v>
      </c>
      <c r="U1300" s="2">
        <f t="array" ref="U1300">INDEX('Purchase Behaviour'!M:M, MATCH($A1300,'Purchase Behaviour'!$A:$A, 0))</f>
        <v>14</v>
      </c>
      <c r="V1300" s="2">
        <f t="array" ref="V1300">INDEX('Campaign Performance'!B:B, MATCH(A1300,'Campaign Performance'!A:A, 0))</f>
        <v>0</v>
      </c>
      <c r="W1300" s="2">
        <f t="array" ref="W1300">INDEX('Campaign Performance'!C:C, MATCH($A1300,'Campaign Performance'!$A:$A, 0))</f>
        <v>0</v>
      </c>
      <c r="X1300" s="2">
        <f t="array" ref="X1300">INDEX('Campaign Performance'!D:D, MATCH($A1300,'Campaign Performance'!$A:$A, 0))</f>
        <v>1</v>
      </c>
      <c r="Y1300" s="2">
        <f t="array" ref="Y1300">INDEX('Campaign Performance'!E:E, MATCH($A1300,'Campaign Performance'!$A:$A, 0))</f>
        <v>0</v>
      </c>
      <c r="Z1300" s="2">
        <f t="array" ref="Z1300">INDEX('Campaign Performance'!F:F, MATCH($A1300,'Campaign Performance'!$A:$A, 0))</f>
        <v>0</v>
      </c>
      <c r="AA1300" s="2">
        <f t="array" ref="AA1300">INDEX('Campaign Performance'!G:G, MATCH($A1300,'Campaign Performance'!$A:$A, 0))</f>
        <v>0</v>
      </c>
      <c r="AB1300" s="2">
        <f t="array" ref="AB1300">INDEX('Campaign Performance'!H:H, MATCH($A1300,'Campaign Performance'!$A:$A, 0))</f>
        <v>1</v>
      </c>
      <c r="AC1300" s="5">
        <f t="shared" si="2"/>
        <v>65</v>
      </c>
      <c r="AD1300" s="5">
        <f t="shared" si="3"/>
        <v>11</v>
      </c>
      <c r="AE1300" s="5">
        <f t="shared" si="4"/>
        <v>2046.290926</v>
      </c>
      <c r="AF1300" s="5">
        <f t="shared" si="5"/>
        <v>1</v>
      </c>
      <c r="AG1300" s="5" t="str">
        <f t="shared" si="6"/>
        <v>No kids</v>
      </c>
      <c r="AH1300" s="5" t="str">
        <f t="shared" si="20"/>
        <v>High income</v>
      </c>
      <c r="AI1300" s="5" t="str">
        <f t="shared" si="7"/>
        <v>Yes</v>
      </c>
      <c r="AJ1300" s="5" t="str">
        <f t="shared" si="8"/>
        <v>Low Acceptance</v>
      </c>
      <c r="AK1300" s="5">
        <f t="shared" si="9"/>
        <v>3</v>
      </c>
      <c r="AL1300" s="5">
        <f t="shared" si="10"/>
        <v>0.1037117186</v>
      </c>
      <c r="AM1300" s="5">
        <f t="shared" si="11"/>
        <v>0.8585858586</v>
      </c>
      <c r="AN1300" s="5">
        <f t="shared" si="12"/>
        <v>0.1481481481</v>
      </c>
      <c r="AO1300" s="5">
        <f t="shared" si="13"/>
        <v>0.2142857143</v>
      </c>
      <c r="AP1300" s="5">
        <f t="shared" si="14"/>
        <v>0.25</v>
      </c>
      <c r="AQ1300" s="5">
        <f t="shared" si="15"/>
        <v>1</v>
      </c>
      <c r="AR1300" s="5">
        <f t="shared" si="16"/>
        <v>0.4521544809</v>
      </c>
      <c r="AS1300" s="5">
        <f t="shared" si="17"/>
        <v>146</v>
      </c>
      <c r="AT1300" s="5">
        <f t="shared" si="18"/>
        <v>0.935238946</v>
      </c>
      <c r="AU1300" s="5" t="str">
        <f t="shared" si="19"/>
        <v>High</v>
      </c>
      <c r="AV1300" s="5"/>
      <c r="AW1300" s="5"/>
      <c r="AX1300" s="5"/>
      <c r="AY1300" s="5"/>
      <c r="AZ1300" s="5"/>
    </row>
    <row r="1301" ht="14.25" customHeight="1">
      <c r="A1301" s="5">
        <v>10641.0</v>
      </c>
      <c r="B1301" s="5">
        <v>1978.0</v>
      </c>
      <c r="C1301" s="5" t="s">
        <v>46</v>
      </c>
      <c r="D1301" s="5" t="s">
        <v>47</v>
      </c>
      <c r="E1301" s="5">
        <v>7500.0</v>
      </c>
      <c r="F1301" s="2">
        <f t="shared" si="1"/>
        <v>7500</v>
      </c>
      <c r="G1301" s="5">
        <v>0.0</v>
      </c>
      <c r="H1301" s="5">
        <v>1.0</v>
      </c>
      <c r="I1301" s="5" t="s">
        <v>625</v>
      </c>
      <c r="J1301" s="2">
        <f t="array" ref="J1301">INDEX('Purchase Behaviour'!B:B,MATCH(A1301,'Purchase Behaviour'!A:A, 0))</f>
        <v>21.54809658</v>
      </c>
      <c r="K1301" s="2">
        <f t="array" ref="K1301">INDEX('Purchase Behaviour'!C:C, MATCH(A1301,'Purchase Behaviour'!A:A, 0))</f>
        <v>28.05089435</v>
      </c>
      <c r="L1301" s="2">
        <f t="array" ref="L1301">INDEX('Purchase Behaviour'!D:D, MATCH($A1301,'Purchase Behaviour'!$A:$A, 0))</f>
        <v>43.13180496</v>
      </c>
      <c r="M1301" s="2">
        <f t="array" ref="M1301">INDEX('Purchase Behaviour'!E:E, MATCH($A1301,'Purchase Behaviour'!$A:$A, 0))</f>
        <v>20.0258949</v>
      </c>
      <c r="N1301" s="2">
        <f t="array" ref="N1301">INDEX('Purchase Behaviour'!F:F, MATCH($A1301,'Purchase Behaviour'!$A:$A, 0))</f>
        <v>49.11723276</v>
      </c>
      <c r="O1301" s="2">
        <f t="array" ref="O1301">INDEX('Purchase Behaviour'!G:G, MATCH($A1301,'Purchase Behaviour'!$A:$A, 0))</f>
        <v>22.34812393</v>
      </c>
      <c r="P1301" s="2">
        <f t="array" ref="P1301">INDEX('Purchase Behaviour'!H:H, MATCH($A1301,'Purchase Behaviour'!$A:$A, 0))</f>
        <v>4</v>
      </c>
      <c r="Q1301" s="2">
        <f t="array" ref="Q1301">INDEX('Purchase Behaviour'!I:I, MATCH($A1301,'Purchase Behaviour'!$A:$A, 0))</f>
        <v>2</v>
      </c>
      <c r="R1301" s="2">
        <f t="array" ref="R1301">INDEX('Purchase Behaviour'!J:J, MATCH($A1301,'Purchase Behaviour'!$A:$A, 0))</f>
        <v>1</v>
      </c>
      <c r="S1301" s="2">
        <f t="array" ref="S1301">INDEX('Purchase Behaviour'!K:K, MATCH($A1301,'Purchase Behaviour'!$A:$A, 0))</f>
        <v>3</v>
      </c>
      <c r="T1301" s="2">
        <f t="array" ref="T1301">INDEX('Purchase Behaviour'!L:L, MATCH($A1301,'Purchase Behaviour'!$A:$A, 0))</f>
        <v>6</v>
      </c>
      <c r="U1301" s="2">
        <f t="array" ref="U1301">INDEX('Purchase Behaviour'!M:M, MATCH($A1301,'Purchase Behaviour'!$A:$A, 0))</f>
        <v>5</v>
      </c>
      <c r="V1301" s="2">
        <f t="array" ref="V1301">INDEX('Campaign Performance'!B:B, MATCH(A1301,'Campaign Performance'!A:A, 0))</f>
        <v>0</v>
      </c>
      <c r="W1301" s="2">
        <f t="array" ref="W1301">INDEX('Campaign Performance'!C:C, MATCH($A1301,'Campaign Performance'!$A:$A, 0))</f>
        <v>0</v>
      </c>
      <c r="X1301" s="2">
        <f t="array" ref="X1301">INDEX('Campaign Performance'!D:D, MATCH($A1301,'Campaign Performance'!$A:$A, 0))</f>
        <v>0</v>
      </c>
      <c r="Y1301" s="2">
        <f t="array" ref="Y1301">INDEX('Campaign Performance'!E:E, MATCH($A1301,'Campaign Performance'!$A:$A, 0))</f>
        <v>0</v>
      </c>
      <c r="Z1301" s="2">
        <f t="array" ref="Z1301">INDEX('Campaign Performance'!F:F, MATCH($A1301,'Campaign Performance'!$A:$A, 0))</f>
        <v>0</v>
      </c>
      <c r="AA1301" s="2">
        <f t="array" ref="AA1301">INDEX('Campaign Performance'!G:G, MATCH($A1301,'Campaign Performance'!$A:$A, 0))</f>
        <v>0</v>
      </c>
      <c r="AB1301" s="2">
        <f t="array" ref="AB1301">INDEX('Campaign Performance'!H:H, MATCH($A1301,'Campaign Performance'!$A:$A, 0))</f>
        <v>0</v>
      </c>
      <c r="AC1301" s="5">
        <f t="shared" si="2"/>
        <v>47</v>
      </c>
      <c r="AD1301" s="5">
        <f t="shared" si="3"/>
        <v>12</v>
      </c>
      <c r="AE1301" s="5">
        <f t="shared" si="4"/>
        <v>184.2220475</v>
      </c>
      <c r="AF1301" s="5">
        <f t="shared" si="5"/>
        <v>0</v>
      </c>
      <c r="AG1301" s="5" t="str">
        <f t="shared" si="6"/>
        <v>Small family</v>
      </c>
      <c r="AH1301" s="5" t="str">
        <f t="shared" si="20"/>
        <v>Low income</v>
      </c>
      <c r="AI1301" s="5" t="str">
        <f t="shared" si="7"/>
        <v>No</v>
      </c>
      <c r="AJ1301" s="5" t="str">
        <f t="shared" si="8"/>
        <v>No Acceptance</v>
      </c>
      <c r="AK1301" s="5">
        <f t="shared" si="9"/>
        <v>1</v>
      </c>
      <c r="AL1301" s="5">
        <f t="shared" si="10"/>
        <v>0.009336886027</v>
      </c>
      <c r="AM1301" s="5">
        <f t="shared" si="11"/>
        <v>0.9494949495</v>
      </c>
      <c r="AN1301" s="5">
        <f t="shared" si="12"/>
        <v>0.07407407407</v>
      </c>
      <c r="AO1301" s="5">
        <f t="shared" si="13"/>
        <v>0.03571428571</v>
      </c>
      <c r="AP1301" s="5">
        <f t="shared" si="14"/>
        <v>0</v>
      </c>
      <c r="AQ1301" s="5">
        <f t="shared" si="15"/>
        <v>0</v>
      </c>
      <c r="AR1301" s="5">
        <f t="shared" si="16"/>
        <v>0.301865246</v>
      </c>
      <c r="AS1301" s="5">
        <f t="shared" si="17"/>
        <v>938</v>
      </c>
      <c r="AT1301" s="5">
        <f t="shared" si="18"/>
        <v>0.5815096025</v>
      </c>
      <c r="AU1301" s="5" t="str">
        <f t="shared" si="19"/>
        <v>Mid</v>
      </c>
      <c r="AV1301" s="5"/>
      <c r="AW1301" s="5"/>
      <c r="AX1301" s="5"/>
      <c r="AY1301" s="5"/>
      <c r="AZ1301" s="5"/>
    </row>
    <row r="1302" ht="14.25" customHeight="1">
      <c r="A1302" s="5">
        <v>5336.0</v>
      </c>
      <c r="B1302" s="5">
        <v>1971.0</v>
      </c>
      <c r="C1302" s="5" t="s">
        <v>56</v>
      </c>
      <c r="D1302" s="5" t="s">
        <v>50</v>
      </c>
      <c r="E1302" s="5">
        <v>157733.0</v>
      </c>
      <c r="F1302" s="2">
        <f t="shared" si="1"/>
        <v>157733</v>
      </c>
      <c r="G1302" s="5">
        <v>0.0</v>
      </c>
      <c r="H1302" s="5">
        <v>0.0</v>
      </c>
      <c r="I1302" s="5" t="s">
        <v>264</v>
      </c>
      <c r="J1302" s="2">
        <f t="array" ref="J1302">INDEX('Purchase Behaviour'!B:B,MATCH(A1302,'Purchase Behaviour'!A:A, 0))</f>
        <v>790.9552175</v>
      </c>
      <c r="K1302" s="2">
        <f t="array" ref="K1302">INDEX('Purchase Behaviour'!C:C, MATCH(A1302,'Purchase Behaviour'!A:A, 0))</f>
        <v>871.866811</v>
      </c>
      <c r="L1302" s="2">
        <f t="array" ref="L1302">INDEX('Purchase Behaviour'!D:D, MATCH($A1302,'Purchase Behaviour'!$A:$A, 0))</f>
        <v>953.9087445</v>
      </c>
      <c r="M1302" s="2">
        <f t="array" ref="M1302">INDEX('Purchase Behaviour'!E:E, MATCH($A1302,'Purchase Behaviour'!$A:$A, 0))</f>
        <v>953.9691179</v>
      </c>
      <c r="N1302" s="2">
        <f t="array" ref="N1302">INDEX('Purchase Behaviour'!F:F, MATCH($A1302,'Purchase Behaviour'!$A:$A, 0))</f>
        <v>734.4490733</v>
      </c>
      <c r="O1302" s="2">
        <f t="array" ref="O1302">INDEX('Purchase Behaviour'!G:G, MATCH($A1302,'Purchase Behaviour'!$A:$A, 0))</f>
        <v>713.3102825</v>
      </c>
      <c r="P1302" s="2">
        <f t="array" ref="P1302">INDEX('Purchase Behaviour'!H:H, MATCH($A1302,'Purchase Behaviour'!$A:$A, 0))</f>
        <v>0</v>
      </c>
      <c r="Q1302" s="2">
        <f t="array" ref="Q1302">INDEX('Purchase Behaviour'!I:I, MATCH($A1302,'Purchase Behaviour'!$A:$A, 0))</f>
        <v>1</v>
      </c>
      <c r="R1302" s="2">
        <f t="array" ref="R1302">INDEX('Purchase Behaviour'!J:J, MATCH($A1302,'Purchase Behaviour'!$A:$A, 0))</f>
        <v>0</v>
      </c>
      <c r="S1302" s="2">
        <f t="array" ref="S1302">INDEX('Purchase Behaviour'!K:K, MATCH($A1302,'Purchase Behaviour'!$A:$A, 0))</f>
        <v>1</v>
      </c>
      <c r="T1302" s="2">
        <f t="array" ref="T1302">INDEX('Purchase Behaviour'!L:L, MATCH($A1302,'Purchase Behaviour'!$A:$A, 0))</f>
        <v>1</v>
      </c>
      <c r="U1302" s="2">
        <f t="array" ref="U1302">INDEX('Purchase Behaviour'!M:M, MATCH($A1302,'Purchase Behaviour'!$A:$A, 0))</f>
        <v>37</v>
      </c>
      <c r="V1302" s="2">
        <f t="array" ref="V1302">INDEX('Campaign Performance'!B:B, MATCH(A1302,'Campaign Performance'!A:A, 0))</f>
        <v>0</v>
      </c>
      <c r="W1302" s="2">
        <f t="array" ref="W1302">INDEX('Campaign Performance'!C:C, MATCH($A1302,'Campaign Performance'!$A:$A, 0))</f>
        <v>0</v>
      </c>
      <c r="X1302" s="2">
        <f t="array" ref="X1302">INDEX('Campaign Performance'!D:D, MATCH($A1302,'Campaign Performance'!$A:$A, 0))</f>
        <v>0</v>
      </c>
      <c r="Y1302" s="2">
        <f t="array" ref="Y1302">INDEX('Campaign Performance'!E:E, MATCH($A1302,'Campaign Performance'!$A:$A, 0))</f>
        <v>0</v>
      </c>
      <c r="Z1302" s="2">
        <f t="array" ref="Z1302">INDEX('Campaign Performance'!F:F, MATCH($A1302,'Campaign Performance'!$A:$A, 0))</f>
        <v>0</v>
      </c>
      <c r="AA1302" s="2">
        <f t="array" ref="AA1302">INDEX('Campaign Performance'!G:G, MATCH($A1302,'Campaign Performance'!$A:$A, 0))</f>
        <v>0</v>
      </c>
      <c r="AB1302" s="2">
        <f t="array" ref="AB1302">INDEX('Campaign Performance'!H:H, MATCH($A1302,'Campaign Performance'!$A:$A, 0))</f>
        <v>0</v>
      </c>
      <c r="AC1302" s="5">
        <f t="shared" si="2"/>
        <v>54</v>
      </c>
      <c r="AD1302" s="5">
        <f t="shared" si="3"/>
        <v>12</v>
      </c>
      <c r="AE1302" s="5">
        <f t="shared" si="4"/>
        <v>5018.459247</v>
      </c>
      <c r="AF1302" s="5">
        <f t="shared" si="5"/>
        <v>0</v>
      </c>
      <c r="AG1302" s="5" t="str">
        <f t="shared" si="6"/>
        <v>No kids</v>
      </c>
      <c r="AH1302" s="5" t="str">
        <f t="shared" si="20"/>
        <v>High income</v>
      </c>
      <c r="AI1302" s="5" t="str">
        <f t="shared" si="7"/>
        <v>No</v>
      </c>
      <c r="AJ1302" s="5" t="str">
        <f t="shared" si="8"/>
        <v>No Acceptance</v>
      </c>
      <c r="AK1302" s="5">
        <f t="shared" si="9"/>
        <v>3</v>
      </c>
      <c r="AL1302" s="5">
        <f t="shared" si="10"/>
        <v>0.2543494802</v>
      </c>
      <c r="AM1302" s="5">
        <f t="shared" si="11"/>
        <v>0.6262626263</v>
      </c>
      <c r="AN1302" s="5">
        <f t="shared" si="12"/>
        <v>0.03703703704</v>
      </c>
      <c r="AO1302" s="5">
        <f t="shared" si="13"/>
        <v>0</v>
      </c>
      <c r="AP1302" s="5">
        <f t="shared" si="14"/>
        <v>0</v>
      </c>
      <c r="AQ1302" s="5">
        <f t="shared" si="15"/>
        <v>1</v>
      </c>
      <c r="AR1302" s="5">
        <f t="shared" si="16"/>
        <v>0.3570217135</v>
      </c>
      <c r="AS1302" s="5">
        <f t="shared" si="17"/>
        <v>565</v>
      </c>
      <c r="AT1302" s="5">
        <f t="shared" si="18"/>
        <v>0.7481018312</v>
      </c>
      <c r="AU1302" s="5" t="str">
        <f t="shared" si="19"/>
        <v>High</v>
      </c>
      <c r="AV1302" s="5"/>
      <c r="AW1302" s="5"/>
      <c r="AX1302" s="5"/>
      <c r="AY1302" s="5"/>
      <c r="AZ1302" s="5"/>
    </row>
    <row r="1303" ht="14.25" customHeight="1">
      <c r="A1303" s="5">
        <v>6024.0</v>
      </c>
      <c r="B1303" s="5">
        <v>1960.0</v>
      </c>
      <c r="C1303" s="5" t="s">
        <v>46</v>
      </c>
      <c r="D1303" s="5" t="s">
        <v>50</v>
      </c>
      <c r="E1303" s="5">
        <v>94384.0</v>
      </c>
      <c r="F1303" s="2">
        <f t="shared" si="1"/>
        <v>94384</v>
      </c>
      <c r="G1303" s="5">
        <v>0.0</v>
      </c>
      <c r="H1303" s="5">
        <v>0.0</v>
      </c>
      <c r="I1303" s="5" t="s">
        <v>563</v>
      </c>
      <c r="J1303" s="2">
        <f t="array" ref="J1303">INDEX('Purchase Behaviour'!B:B,MATCH(A1303,'Purchase Behaviour'!A:A, 0))</f>
        <v>537.8323831</v>
      </c>
      <c r="K1303" s="2">
        <f t="array" ref="K1303">INDEX('Purchase Behaviour'!C:C, MATCH(A1303,'Purchase Behaviour'!A:A, 0))</f>
        <v>491.8020691</v>
      </c>
      <c r="L1303" s="2">
        <f t="array" ref="L1303">INDEX('Purchase Behaviour'!D:D, MATCH($A1303,'Purchase Behaviour'!$A:$A, 0))</f>
        <v>401.6440812</v>
      </c>
      <c r="M1303" s="2">
        <f t="array" ref="M1303">INDEX('Purchase Behaviour'!E:E, MATCH($A1303,'Purchase Behaviour'!$A:$A, 0))</f>
        <v>505.2344235</v>
      </c>
      <c r="N1303" s="2">
        <f t="array" ref="N1303">INDEX('Purchase Behaviour'!F:F, MATCH($A1303,'Purchase Behaviour'!$A:$A, 0))</f>
        <v>427.4686957</v>
      </c>
      <c r="O1303" s="2">
        <f t="array" ref="O1303">INDEX('Purchase Behaviour'!G:G, MATCH($A1303,'Purchase Behaviour'!$A:$A, 0))</f>
        <v>364.8330732</v>
      </c>
      <c r="P1303" s="2">
        <f t="array" ref="P1303">INDEX('Purchase Behaviour'!H:H, MATCH($A1303,'Purchase Behaviour'!$A:$A, 0))</f>
        <v>0</v>
      </c>
      <c r="Q1303" s="2">
        <f t="array" ref="Q1303">INDEX('Purchase Behaviour'!I:I, MATCH($A1303,'Purchase Behaviour'!$A:$A, 0))</f>
        <v>5</v>
      </c>
      <c r="R1303" s="2">
        <f t="array" ref="R1303">INDEX('Purchase Behaviour'!J:J, MATCH($A1303,'Purchase Behaviour'!$A:$A, 0))</f>
        <v>8</v>
      </c>
      <c r="S1303" s="2">
        <f t="array" ref="S1303">INDEX('Purchase Behaviour'!K:K, MATCH($A1303,'Purchase Behaviour'!$A:$A, 0))</f>
        <v>5</v>
      </c>
      <c r="T1303" s="2">
        <f t="array" ref="T1303">INDEX('Purchase Behaviour'!L:L, MATCH($A1303,'Purchase Behaviour'!$A:$A, 0))</f>
        <v>2</v>
      </c>
      <c r="U1303" s="2">
        <f t="array" ref="U1303">INDEX('Purchase Behaviour'!M:M, MATCH($A1303,'Purchase Behaviour'!$A:$A, 0))</f>
        <v>62</v>
      </c>
      <c r="V1303" s="2">
        <f t="array" ref="V1303">INDEX('Campaign Performance'!B:B, MATCH(A1303,'Campaign Performance'!A:A, 0))</f>
        <v>0</v>
      </c>
      <c r="W1303" s="2">
        <f t="array" ref="W1303">INDEX('Campaign Performance'!C:C, MATCH($A1303,'Campaign Performance'!$A:$A, 0))</f>
        <v>1</v>
      </c>
      <c r="X1303" s="2">
        <f t="array" ref="X1303">INDEX('Campaign Performance'!D:D, MATCH($A1303,'Campaign Performance'!$A:$A, 0))</f>
        <v>1</v>
      </c>
      <c r="Y1303" s="2">
        <f t="array" ref="Y1303">INDEX('Campaign Performance'!E:E, MATCH($A1303,'Campaign Performance'!$A:$A, 0))</f>
        <v>1</v>
      </c>
      <c r="Z1303" s="2">
        <f t="array" ref="Z1303">INDEX('Campaign Performance'!F:F, MATCH($A1303,'Campaign Performance'!$A:$A, 0))</f>
        <v>0</v>
      </c>
      <c r="AA1303" s="2">
        <f t="array" ref="AA1303">INDEX('Campaign Performance'!G:G, MATCH($A1303,'Campaign Performance'!$A:$A, 0))</f>
        <v>0</v>
      </c>
      <c r="AB1303" s="2">
        <f t="array" ref="AB1303">INDEX('Campaign Performance'!H:H, MATCH($A1303,'Campaign Performance'!$A:$A, 0))</f>
        <v>1</v>
      </c>
      <c r="AC1303" s="5">
        <f t="shared" si="2"/>
        <v>65</v>
      </c>
      <c r="AD1303" s="5">
        <f t="shared" si="3"/>
        <v>12</v>
      </c>
      <c r="AE1303" s="5">
        <f t="shared" si="4"/>
        <v>2728.814726</v>
      </c>
      <c r="AF1303" s="5">
        <f t="shared" si="5"/>
        <v>3</v>
      </c>
      <c r="AG1303" s="5" t="str">
        <f t="shared" si="6"/>
        <v>No kids</v>
      </c>
      <c r="AH1303" s="5" t="str">
        <f t="shared" si="20"/>
        <v>High income</v>
      </c>
      <c r="AI1303" s="5" t="str">
        <f t="shared" si="7"/>
        <v>Yes</v>
      </c>
      <c r="AJ1303" s="5" t="str">
        <f t="shared" si="8"/>
        <v>High Acceptance</v>
      </c>
      <c r="AK1303" s="5">
        <f t="shared" si="9"/>
        <v>3</v>
      </c>
      <c r="AL1303" s="5">
        <f t="shared" si="10"/>
        <v>0.1383039242</v>
      </c>
      <c r="AM1303" s="5">
        <f t="shared" si="11"/>
        <v>0.3737373737</v>
      </c>
      <c r="AN1303" s="5">
        <f t="shared" si="12"/>
        <v>0.1851851852</v>
      </c>
      <c r="AO1303" s="5">
        <f t="shared" si="13"/>
        <v>0.2857142857</v>
      </c>
      <c r="AP1303" s="5">
        <f t="shared" si="14"/>
        <v>0.75</v>
      </c>
      <c r="AQ1303" s="5">
        <f t="shared" si="15"/>
        <v>1</v>
      </c>
      <c r="AR1303" s="5">
        <f t="shared" si="16"/>
        <v>0.3780463995</v>
      </c>
      <c r="AS1303" s="5">
        <f t="shared" si="17"/>
        <v>425</v>
      </c>
      <c r="AT1303" s="5">
        <f t="shared" si="18"/>
        <v>0.8106297454</v>
      </c>
      <c r="AU1303" s="5" t="str">
        <f t="shared" si="19"/>
        <v>High</v>
      </c>
      <c r="AV1303" s="5"/>
      <c r="AW1303" s="5"/>
      <c r="AX1303" s="5"/>
      <c r="AY1303" s="5"/>
      <c r="AZ1303" s="5"/>
    </row>
    <row r="1304" ht="14.25" customHeight="1">
      <c r="A1304" s="5">
        <v>1878.0</v>
      </c>
      <c r="B1304" s="5">
        <v>1985.0</v>
      </c>
      <c r="C1304" s="5" t="s">
        <v>70</v>
      </c>
      <c r="D1304" s="5" t="s">
        <v>54</v>
      </c>
      <c r="E1304" s="5">
        <v>23148.0</v>
      </c>
      <c r="F1304" s="2">
        <f t="shared" si="1"/>
        <v>23148</v>
      </c>
      <c r="G1304" s="5">
        <v>1.0</v>
      </c>
      <c r="H1304" s="5">
        <v>0.0</v>
      </c>
      <c r="I1304" s="5" t="s">
        <v>570</v>
      </c>
      <c r="J1304" s="2">
        <f t="array" ref="J1304">INDEX('Purchase Behaviour'!B:B,MATCH(A1304,'Purchase Behaviour'!A:A, 0))</f>
        <v>97.35198999</v>
      </c>
      <c r="K1304" s="2">
        <f t="array" ref="K1304">INDEX('Purchase Behaviour'!C:C, MATCH(A1304,'Purchase Behaviour'!A:A, 0))</f>
        <v>128.0023289</v>
      </c>
      <c r="L1304" s="2">
        <f t="array" ref="L1304">INDEX('Purchase Behaviour'!D:D, MATCH($A1304,'Purchase Behaviour'!$A:$A, 0))</f>
        <v>77.86687578</v>
      </c>
      <c r="M1304" s="2">
        <f t="array" ref="M1304">INDEX('Purchase Behaviour'!E:E, MATCH($A1304,'Purchase Behaviour'!$A:$A, 0))</f>
        <v>149.9745247</v>
      </c>
      <c r="N1304" s="2">
        <f t="array" ref="N1304">INDEX('Purchase Behaviour'!F:F, MATCH($A1304,'Purchase Behaviour'!$A:$A, 0))</f>
        <v>91.00992605</v>
      </c>
      <c r="O1304" s="2">
        <f t="array" ref="O1304">INDEX('Purchase Behaviour'!G:G, MATCH($A1304,'Purchase Behaviour'!$A:$A, 0))</f>
        <v>30.6626901</v>
      </c>
      <c r="P1304" s="2">
        <f t="array" ref="P1304">INDEX('Purchase Behaviour'!H:H, MATCH($A1304,'Purchase Behaviour'!$A:$A, 0))</f>
        <v>1</v>
      </c>
      <c r="Q1304" s="2">
        <f t="array" ref="Q1304">INDEX('Purchase Behaviour'!I:I, MATCH($A1304,'Purchase Behaviour'!$A:$A, 0))</f>
        <v>2</v>
      </c>
      <c r="R1304" s="2">
        <f t="array" ref="R1304">INDEX('Purchase Behaviour'!J:J, MATCH($A1304,'Purchase Behaviour'!$A:$A, 0))</f>
        <v>0</v>
      </c>
      <c r="S1304" s="2">
        <f t="array" ref="S1304">INDEX('Purchase Behaviour'!K:K, MATCH($A1304,'Purchase Behaviour'!$A:$A, 0))</f>
        <v>3</v>
      </c>
      <c r="T1304" s="2">
        <f t="array" ref="T1304">INDEX('Purchase Behaviour'!L:L, MATCH($A1304,'Purchase Behaviour'!$A:$A, 0))</f>
        <v>7</v>
      </c>
      <c r="U1304" s="2">
        <f t="array" ref="U1304">INDEX('Purchase Behaviour'!M:M, MATCH($A1304,'Purchase Behaviour'!$A:$A, 0))</f>
        <v>83</v>
      </c>
      <c r="V1304" s="2">
        <f t="array" ref="V1304">INDEX('Campaign Performance'!B:B, MATCH(A1304,'Campaign Performance'!A:A, 0))</f>
        <v>0</v>
      </c>
      <c r="W1304" s="2">
        <f t="array" ref="W1304">INDEX('Campaign Performance'!C:C, MATCH($A1304,'Campaign Performance'!$A:$A, 0))</f>
        <v>0</v>
      </c>
      <c r="X1304" s="2">
        <f t="array" ref="X1304">INDEX('Campaign Performance'!D:D, MATCH($A1304,'Campaign Performance'!$A:$A, 0))</f>
        <v>0</v>
      </c>
      <c r="Y1304" s="2">
        <f t="array" ref="Y1304">INDEX('Campaign Performance'!E:E, MATCH($A1304,'Campaign Performance'!$A:$A, 0))</f>
        <v>0</v>
      </c>
      <c r="Z1304" s="2">
        <f t="array" ref="Z1304">INDEX('Campaign Performance'!F:F, MATCH($A1304,'Campaign Performance'!$A:$A, 0))</f>
        <v>0</v>
      </c>
      <c r="AA1304" s="2">
        <f t="array" ref="AA1304">INDEX('Campaign Performance'!G:G, MATCH($A1304,'Campaign Performance'!$A:$A, 0))</f>
        <v>0</v>
      </c>
      <c r="AB1304" s="2">
        <f t="array" ref="AB1304">INDEX('Campaign Performance'!H:H, MATCH($A1304,'Campaign Performance'!$A:$A, 0))</f>
        <v>0</v>
      </c>
      <c r="AC1304" s="5">
        <f t="shared" si="2"/>
        <v>40</v>
      </c>
      <c r="AD1304" s="5">
        <f t="shared" si="3"/>
        <v>11</v>
      </c>
      <c r="AE1304" s="5">
        <f t="shared" si="4"/>
        <v>574.8683355</v>
      </c>
      <c r="AF1304" s="5">
        <f t="shared" si="5"/>
        <v>0</v>
      </c>
      <c r="AG1304" s="5" t="str">
        <f t="shared" si="6"/>
        <v>Small family</v>
      </c>
      <c r="AH1304" s="5" t="str">
        <f t="shared" si="20"/>
        <v>Low income</v>
      </c>
      <c r="AI1304" s="5" t="str">
        <f t="shared" si="7"/>
        <v>No</v>
      </c>
      <c r="AJ1304" s="5" t="str">
        <f t="shared" si="8"/>
        <v>No Acceptance</v>
      </c>
      <c r="AK1304" s="5">
        <f t="shared" si="9"/>
        <v>1</v>
      </c>
      <c r="AL1304" s="5">
        <f t="shared" si="10"/>
        <v>0.02913592701</v>
      </c>
      <c r="AM1304" s="5">
        <f t="shared" si="11"/>
        <v>0.1616161616</v>
      </c>
      <c r="AN1304" s="5">
        <f t="shared" si="12"/>
        <v>0.07407407407</v>
      </c>
      <c r="AO1304" s="5">
        <f t="shared" si="13"/>
        <v>0</v>
      </c>
      <c r="AP1304" s="5">
        <f t="shared" si="14"/>
        <v>0</v>
      </c>
      <c r="AQ1304" s="5">
        <f t="shared" si="15"/>
        <v>0</v>
      </c>
      <c r="AR1304" s="5">
        <f t="shared" si="16"/>
        <v>0.06687994135</v>
      </c>
      <c r="AS1304" s="5">
        <f t="shared" si="17"/>
        <v>2181</v>
      </c>
      <c r="AT1304" s="5">
        <f t="shared" si="18"/>
        <v>0.02635104958</v>
      </c>
      <c r="AU1304" s="5" t="str">
        <f t="shared" si="19"/>
        <v>Low</v>
      </c>
      <c r="AV1304" s="5"/>
      <c r="AW1304" s="5"/>
      <c r="AX1304" s="5"/>
      <c r="AY1304" s="5"/>
      <c r="AZ1304" s="5"/>
    </row>
    <row r="1305" ht="14.25" customHeight="1">
      <c r="A1305" s="5">
        <v>3099.0</v>
      </c>
      <c r="B1305" s="5">
        <v>1970.0</v>
      </c>
      <c r="C1305" s="5" t="s">
        <v>46</v>
      </c>
      <c r="D1305" s="5" t="s">
        <v>58</v>
      </c>
      <c r="E1305" s="5">
        <v>44267.0</v>
      </c>
      <c r="F1305" s="2">
        <f t="shared" si="1"/>
        <v>44267</v>
      </c>
      <c r="G1305" s="5">
        <v>0.0</v>
      </c>
      <c r="H1305" s="5">
        <v>1.0</v>
      </c>
      <c r="I1305" s="5" t="s">
        <v>593</v>
      </c>
      <c r="J1305" s="2">
        <f t="array" ref="J1305">INDEX('Purchase Behaviour'!B:B,MATCH(A1305,'Purchase Behaviour'!A:A, 0))</f>
        <v>249.2667255</v>
      </c>
      <c r="K1305" s="2">
        <f t="array" ref="K1305">INDEX('Purchase Behaviour'!C:C, MATCH(A1305,'Purchase Behaviour'!A:A, 0))</f>
        <v>28.7078498</v>
      </c>
      <c r="L1305" s="2">
        <f t="array" ref="L1305">INDEX('Purchase Behaviour'!D:D, MATCH($A1305,'Purchase Behaviour'!$A:$A, 0))</f>
        <v>143.2262963</v>
      </c>
      <c r="M1305" s="2">
        <f t="array" ref="M1305">INDEX('Purchase Behaviour'!E:E, MATCH($A1305,'Purchase Behaviour'!$A:$A, 0))</f>
        <v>376.0109818</v>
      </c>
      <c r="N1305" s="2">
        <f t="array" ref="N1305">INDEX('Purchase Behaviour'!F:F, MATCH($A1305,'Purchase Behaviour'!$A:$A, 0))</f>
        <v>283.662142</v>
      </c>
      <c r="O1305" s="2">
        <f t="array" ref="O1305">INDEX('Purchase Behaviour'!G:G, MATCH($A1305,'Purchase Behaviour'!$A:$A, 0))</f>
        <v>278.062272</v>
      </c>
      <c r="P1305" s="2">
        <f t="array" ref="P1305">INDEX('Purchase Behaviour'!H:H, MATCH($A1305,'Purchase Behaviour'!$A:$A, 0))</f>
        <v>5</v>
      </c>
      <c r="Q1305" s="2">
        <f t="array" ref="Q1305">INDEX('Purchase Behaviour'!I:I, MATCH($A1305,'Purchase Behaviour'!$A:$A, 0))</f>
        <v>5</v>
      </c>
      <c r="R1305" s="2">
        <f t="array" ref="R1305">INDEX('Purchase Behaviour'!J:J, MATCH($A1305,'Purchase Behaviour'!$A:$A, 0))</f>
        <v>2</v>
      </c>
      <c r="S1305" s="2">
        <f t="array" ref="S1305">INDEX('Purchase Behaviour'!K:K, MATCH($A1305,'Purchase Behaviour'!$A:$A, 0))</f>
        <v>4</v>
      </c>
      <c r="T1305" s="2">
        <f t="array" ref="T1305">INDEX('Purchase Behaviour'!L:L, MATCH($A1305,'Purchase Behaviour'!$A:$A, 0))</f>
        <v>9</v>
      </c>
      <c r="U1305" s="2">
        <f t="array" ref="U1305">INDEX('Purchase Behaviour'!M:M, MATCH($A1305,'Purchase Behaviour'!$A:$A, 0))</f>
        <v>48</v>
      </c>
      <c r="V1305" s="2">
        <f t="array" ref="V1305">INDEX('Campaign Performance'!B:B, MATCH(A1305,'Campaign Performance'!A:A, 0))</f>
        <v>0</v>
      </c>
      <c r="W1305" s="2">
        <f t="array" ref="W1305">INDEX('Campaign Performance'!C:C, MATCH($A1305,'Campaign Performance'!$A:$A, 0))</f>
        <v>0</v>
      </c>
      <c r="X1305" s="2">
        <f t="array" ref="X1305">INDEX('Campaign Performance'!D:D, MATCH($A1305,'Campaign Performance'!$A:$A, 0))</f>
        <v>0</v>
      </c>
      <c r="Y1305" s="2">
        <f t="array" ref="Y1305">INDEX('Campaign Performance'!E:E, MATCH($A1305,'Campaign Performance'!$A:$A, 0))</f>
        <v>0</v>
      </c>
      <c r="Z1305" s="2">
        <f t="array" ref="Z1305">INDEX('Campaign Performance'!F:F, MATCH($A1305,'Campaign Performance'!$A:$A, 0))</f>
        <v>0</v>
      </c>
      <c r="AA1305" s="2">
        <f t="array" ref="AA1305">INDEX('Campaign Performance'!G:G, MATCH($A1305,'Campaign Performance'!$A:$A, 0))</f>
        <v>0</v>
      </c>
      <c r="AB1305" s="2">
        <f t="array" ref="AB1305">INDEX('Campaign Performance'!H:H, MATCH($A1305,'Campaign Performance'!$A:$A, 0))</f>
        <v>0</v>
      </c>
      <c r="AC1305" s="5">
        <f t="shared" si="2"/>
        <v>55</v>
      </c>
      <c r="AD1305" s="5">
        <f t="shared" si="3"/>
        <v>12</v>
      </c>
      <c r="AE1305" s="5">
        <f t="shared" si="4"/>
        <v>1358.936267</v>
      </c>
      <c r="AF1305" s="5">
        <f t="shared" si="5"/>
        <v>0</v>
      </c>
      <c r="AG1305" s="5" t="str">
        <f t="shared" si="6"/>
        <v>Small family</v>
      </c>
      <c r="AH1305" s="5" t="str">
        <f t="shared" si="20"/>
        <v>Mid income</v>
      </c>
      <c r="AI1305" s="5" t="str">
        <f t="shared" si="7"/>
        <v>No</v>
      </c>
      <c r="AJ1305" s="5" t="str">
        <f t="shared" si="8"/>
        <v>No Acceptance</v>
      </c>
      <c r="AK1305" s="5">
        <f t="shared" si="9"/>
        <v>2</v>
      </c>
      <c r="AL1305" s="5">
        <f t="shared" si="10"/>
        <v>0.06887467173</v>
      </c>
      <c r="AM1305" s="5">
        <f t="shared" si="11"/>
        <v>0.5151515152</v>
      </c>
      <c r="AN1305" s="5">
        <f t="shared" si="12"/>
        <v>0.1851851852</v>
      </c>
      <c r="AO1305" s="5">
        <f t="shared" si="13"/>
        <v>0.07142857143</v>
      </c>
      <c r="AP1305" s="5">
        <f t="shared" si="14"/>
        <v>0</v>
      </c>
      <c r="AQ1305" s="5">
        <f t="shared" si="15"/>
        <v>0.5</v>
      </c>
      <c r="AR1305" s="5">
        <f t="shared" si="16"/>
        <v>0.2566847574</v>
      </c>
      <c r="AS1305" s="5">
        <f t="shared" si="17"/>
        <v>1275</v>
      </c>
      <c r="AT1305" s="5">
        <f t="shared" si="18"/>
        <v>0.4309959803</v>
      </c>
      <c r="AU1305" s="5" t="str">
        <f t="shared" si="19"/>
        <v>Low</v>
      </c>
      <c r="AV1305" s="5"/>
      <c r="AW1305" s="5"/>
      <c r="AX1305" s="5"/>
      <c r="AY1305" s="5"/>
      <c r="AZ1305" s="5"/>
    </row>
    <row r="1306" ht="14.25" customHeight="1">
      <c r="A1306" s="5">
        <v>6055.0</v>
      </c>
      <c r="B1306" s="5">
        <v>1979.0</v>
      </c>
      <c r="C1306" s="5" t="s">
        <v>46</v>
      </c>
      <c r="D1306" s="5" t="s">
        <v>54</v>
      </c>
      <c r="E1306" s="5">
        <v>71626.0</v>
      </c>
      <c r="F1306" s="2">
        <f t="shared" si="1"/>
        <v>71626</v>
      </c>
      <c r="G1306" s="5">
        <v>0.0</v>
      </c>
      <c r="H1306" s="5">
        <v>0.0</v>
      </c>
      <c r="I1306" s="5" t="s">
        <v>626</v>
      </c>
      <c r="J1306" s="2">
        <f t="array" ref="J1306">INDEX('Purchase Behaviour'!B:B,MATCH(A1306,'Purchase Behaviour'!A:A, 0))</f>
        <v>220.0225983</v>
      </c>
      <c r="K1306" s="2">
        <f t="array" ref="K1306">INDEX('Purchase Behaviour'!C:C, MATCH(A1306,'Purchase Behaviour'!A:A, 0))</f>
        <v>322.2579541</v>
      </c>
      <c r="L1306" s="2">
        <f t="array" ref="L1306">INDEX('Purchase Behaviour'!D:D, MATCH($A1306,'Purchase Behaviour'!$A:$A, 0))</f>
        <v>478.8767311</v>
      </c>
      <c r="M1306" s="2">
        <f t="array" ref="M1306">INDEX('Purchase Behaviour'!E:E, MATCH($A1306,'Purchase Behaviour'!$A:$A, 0))</f>
        <v>412.8767334</v>
      </c>
      <c r="N1306" s="2">
        <f t="array" ref="N1306">INDEX('Purchase Behaviour'!F:F, MATCH($A1306,'Purchase Behaviour'!$A:$A, 0))</f>
        <v>467.298289</v>
      </c>
      <c r="O1306" s="2">
        <f t="array" ref="O1306">INDEX('Purchase Behaviour'!G:G, MATCH($A1306,'Purchase Behaviour'!$A:$A, 0))</f>
        <v>538.1113474</v>
      </c>
      <c r="P1306" s="2">
        <f t="array" ref="P1306">INDEX('Purchase Behaviour'!H:H, MATCH($A1306,'Purchase Behaviour'!$A:$A, 0))</f>
        <v>1</v>
      </c>
      <c r="Q1306" s="2">
        <f t="array" ref="Q1306">INDEX('Purchase Behaviour'!I:I, MATCH($A1306,'Purchase Behaviour'!$A:$A, 0))</f>
        <v>5</v>
      </c>
      <c r="R1306" s="2">
        <f t="array" ref="R1306">INDEX('Purchase Behaviour'!J:J, MATCH($A1306,'Purchase Behaviour'!$A:$A, 0))</f>
        <v>5</v>
      </c>
      <c r="S1306" s="2">
        <f t="array" ref="S1306">INDEX('Purchase Behaviour'!K:K, MATCH($A1306,'Purchase Behaviour'!$A:$A, 0))</f>
        <v>8</v>
      </c>
      <c r="T1306" s="2">
        <f t="array" ref="T1306">INDEX('Purchase Behaviour'!L:L, MATCH($A1306,'Purchase Behaviour'!$A:$A, 0))</f>
        <v>3</v>
      </c>
      <c r="U1306" s="2">
        <f t="array" ref="U1306">INDEX('Purchase Behaviour'!M:M, MATCH($A1306,'Purchase Behaviour'!$A:$A, 0))</f>
        <v>94</v>
      </c>
      <c r="V1306" s="2">
        <f t="array" ref="V1306">INDEX('Campaign Performance'!B:B, MATCH(A1306,'Campaign Performance'!A:A, 0))</f>
        <v>0</v>
      </c>
      <c r="W1306" s="2">
        <f t="array" ref="W1306">INDEX('Campaign Performance'!C:C, MATCH($A1306,'Campaign Performance'!$A:$A, 0))</f>
        <v>1</v>
      </c>
      <c r="X1306" s="2">
        <f t="array" ref="X1306">INDEX('Campaign Performance'!D:D, MATCH($A1306,'Campaign Performance'!$A:$A, 0))</f>
        <v>0</v>
      </c>
      <c r="Y1306" s="2">
        <f t="array" ref="Y1306">INDEX('Campaign Performance'!E:E, MATCH($A1306,'Campaign Performance'!$A:$A, 0))</f>
        <v>0</v>
      </c>
      <c r="Z1306" s="2">
        <f t="array" ref="Z1306">INDEX('Campaign Performance'!F:F, MATCH($A1306,'Campaign Performance'!$A:$A, 0))</f>
        <v>0</v>
      </c>
      <c r="AA1306" s="2">
        <f t="array" ref="AA1306">INDEX('Campaign Performance'!G:G, MATCH($A1306,'Campaign Performance'!$A:$A, 0))</f>
        <v>0</v>
      </c>
      <c r="AB1306" s="2">
        <f t="array" ref="AB1306">INDEX('Campaign Performance'!H:H, MATCH($A1306,'Campaign Performance'!$A:$A, 0))</f>
        <v>0</v>
      </c>
      <c r="AC1306" s="5">
        <f t="shared" si="2"/>
        <v>46</v>
      </c>
      <c r="AD1306" s="5">
        <f t="shared" si="3"/>
        <v>13</v>
      </c>
      <c r="AE1306" s="5">
        <f t="shared" si="4"/>
        <v>2439.443653</v>
      </c>
      <c r="AF1306" s="5">
        <f t="shared" si="5"/>
        <v>1</v>
      </c>
      <c r="AG1306" s="5" t="str">
        <f t="shared" si="6"/>
        <v>No kids</v>
      </c>
      <c r="AH1306" s="5" t="str">
        <f t="shared" si="20"/>
        <v>High income</v>
      </c>
      <c r="AI1306" s="5" t="str">
        <f t="shared" si="7"/>
        <v>No</v>
      </c>
      <c r="AJ1306" s="5" t="str">
        <f t="shared" si="8"/>
        <v>Low Acceptance</v>
      </c>
      <c r="AK1306" s="5">
        <f t="shared" si="9"/>
        <v>3</v>
      </c>
      <c r="AL1306" s="5">
        <f t="shared" si="10"/>
        <v>0.1236377929</v>
      </c>
      <c r="AM1306" s="5">
        <f t="shared" si="11"/>
        <v>0.05050505051</v>
      </c>
      <c r="AN1306" s="5">
        <f t="shared" si="12"/>
        <v>0.1851851852</v>
      </c>
      <c r="AO1306" s="5">
        <f t="shared" si="13"/>
        <v>0.1785714286</v>
      </c>
      <c r="AP1306" s="5">
        <f t="shared" si="14"/>
        <v>0.25</v>
      </c>
      <c r="AQ1306" s="5">
        <f t="shared" si="15"/>
        <v>1</v>
      </c>
      <c r="AR1306" s="5">
        <f t="shared" si="16"/>
        <v>0.216695884</v>
      </c>
      <c r="AS1306" s="5">
        <f t="shared" si="17"/>
        <v>1542</v>
      </c>
      <c r="AT1306" s="5">
        <f t="shared" si="18"/>
        <v>0.3117463153</v>
      </c>
      <c r="AU1306" s="5" t="str">
        <f t="shared" si="19"/>
        <v>Low</v>
      </c>
      <c r="AV1306" s="5"/>
      <c r="AW1306" s="5"/>
      <c r="AX1306" s="5"/>
      <c r="AY1306" s="5"/>
      <c r="AZ1306" s="5"/>
    </row>
    <row r="1307" ht="14.25" customHeight="1">
      <c r="A1307" s="5">
        <v>5841.0</v>
      </c>
      <c r="B1307" s="5">
        <v>1966.0</v>
      </c>
      <c r="C1307" s="5" t="s">
        <v>46</v>
      </c>
      <c r="D1307" s="5" t="s">
        <v>50</v>
      </c>
      <c r="E1307" s="5">
        <v>60894.0</v>
      </c>
      <c r="F1307" s="2">
        <f t="shared" si="1"/>
        <v>60894</v>
      </c>
      <c r="G1307" s="5">
        <v>0.0</v>
      </c>
      <c r="H1307" s="5">
        <v>0.0</v>
      </c>
      <c r="I1307" s="5" t="s">
        <v>610</v>
      </c>
      <c r="J1307" s="2">
        <f t="array" ref="J1307">INDEX('Purchase Behaviour'!B:B,MATCH(A1307,'Purchase Behaviour'!A:A, 0))</f>
        <v>352.9226511</v>
      </c>
      <c r="K1307" s="2">
        <f t="array" ref="K1307">INDEX('Purchase Behaviour'!C:C, MATCH(A1307,'Purchase Behaviour'!A:A, 0))</f>
        <v>176.6255375</v>
      </c>
      <c r="L1307" s="2">
        <f t="array" ref="L1307">INDEX('Purchase Behaviour'!D:D, MATCH($A1307,'Purchase Behaviour'!$A:$A, 0))</f>
        <v>347.1671488</v>
      </c>
      <c r="M1307" s="2">
        <f t="array" ref="M1307">INDEX('Purchase Behaviour'!E:E, MATCH($A1307,'Purchase Behaviour'!$A:$A, 0))</f>
        <v>269.4133466</v>
      </c>
      <c r="N1307" s="2">
        <f t="array" ref="N1307">INDEX('Purchase Behaviour'!F:F, MATCH($A1307,'Purchase Behaviour'!$A:$A, 0))</f>
        <v>171.0147477</v>
      </c>
      <c r="O1307" s="2">
        <f t="array" ref="O1307">INDEX('Purchase Behaviour'!G:G, MATCH($A1307,'Purchase Behaviour'!$A:$A, 0))</f>
        <v>374.782511</v>
      </c>
      <c r="P1307" s="2">
        <f t="array" ref="P1307">INDEX('Purchase Behaviour'!H:H, MATCH($A1307,'Purchase Behaviour'!$A:$A, 0))</f>
        <v>5</v>
      </c>
      <c r="Q1307" s="2">
        <f t="array" ref="Q1307">INDEX('Purchase Behaviour'!I:I, MATCH($A1307,'Purchase Behaviour'!$A:$A, 0))</f>
        <v>10</v>
      </c>
      <c r="R1307" s="2">
        <f t="array" ref="R1307">INDEX('Purchase Behaviour'!J:J, MATCH($A1307,'Purchase Behaviour'!$A:$A, 0))</f>
        <v>3</v>
      </c>
      <c r="S1307" s="2">
        <f t="array" ref="S1307">INDEX('Purchase Behaviour'!K:K, MATCH($A1307,'Purchase Behaviour'!$A:$A, 0))</f>
        <v>8</v>
      </c>
      <c r="T1307" s="2">
        <f t="array" ref="T1307">INDEX('Purchase Behaviour'!L:L, MATCH($A1307,'Purchase Behaviour'!$A:$A, 0))</f>
        <v>7</v>
      </c>
      <c r="U1307" s="2">
        <f t="array" ref="U1307">INDEX('Purchase Behaviour'!M:M, MATCH($A1307,'Purchase Behaviour'!$A:$A, 0))</f>
        <v>61</v>
      </c>
      <c r="V1307" s="2">
        <f t="array" ref="V1307">INDEX('Campaign Performance'!B:B, MATCH(A1307,'Campaign Performance'!A:A, 0))</f>
        <v>0</v>
      </c>
      <c r="W1307" s="2">
        <f t="array" ref="W1307">INDEX('Campaign Performance'!C:C, MATCH($A1307,'Campaign Performance'!$A:$A, 0))</f>
        <v>0</v>
      </c>
      <c r="X1307" s="2">
        <f t="array" ref="X1307">INDEX('Campaign Performance'!D:D, MATCH($A1307,'Campaign Performance'!$A:$A, 0))</f>
        <v>0</v>
      </c>
      <c r="Y1307" s="2">
        <f t="array" ref="Y1307">INDEX('Campaign Performance'!E:E, MATCH($A1307,'Campaign Performance'!$A:$A, 0))</f>
        <v>0</v>
      </c>
      <c r="Z1307" s="2">
        <f t="array" ref="Z1307">INDEX('Campaign Performance'!F:F, MATCH($A1307,'Campaign Performance'!$A:$A, 0))</f>
        <v>0</v>
      </c>
      <c r="AA1307" s="2">
        <f t="array" ref="AA1307">INDEX('Campaign Performance'!G:G, MATCH($A1307,'Campaign Performance'!$A:$A, 0))</f>
        <v>0</v>
      </c>
      <c r="AB1307" s="2">
        <f t="array" ref="AB1307">INDEX('Campaign Performance'!H:H, MATCH($A1307,'Campaign Performance'!$A:$A, 0))</f>
        <v>0</v>
      </c>
      <c r="AC1307" s="5">
        <f t="shared" si="2"/>
        <v>59</v>
      </c>
      <c r="AD1307" s="5">
        <f t="shared" si="3"/>
        <v>12</v>
      </c>
      <c r="AE1307" s="5">
        <f t="shared" si="4"/>
        <v>1691.925943</v>
      </c>
      <c r="AF1307" s="5">
        <f t="shared" si="5"/>
        <v>0</v>
      </c>
      <c r="AG1307" s="5" t="str">
        <f t="shared" si="6"/>
        <v>No kids</v>
      </c>
      <c r="AH1307" s="5" t="str">
        <f t="shared" si="20"/>
        <v>High income</v>
      </c>
      <c r="AI1307" s="5" t="str">
        <f t="shared" si="7"/>
        <v>No</v>
      </c>
      <c r="AJ1307" s="5" t="str">
        <f t="shared" si="8"/>
        <v>No Acceptance</v>
      </c>
      <c r="AK1307" s="5">
        <f t="shared" si="9"/>
        <v>3</v>
      </c>
      <c r="AL1307" s="5">
        <f t="shared" si="10"/>
        <v>0.08575151514</v>
      </c>
      <c r="AM1307" s="5">
        <f t="shared" si="11"/>
        <v>0.3838383838</v>
      </c>
      <c r="AN1307" s="5">
        <f t="shared" si="12"/>
        <v>0.3703703704</v>
      </c>
      <c r="AO1307" s="5">
        <f t="shared" si="13"/>
        <v>0.1071428571</v>
      </c>
      <c r="AP1307" s="5">
        <f t="shared" si="14"/>
        <v>0</v>
      </c>
      <c r="AQ1307" s="5">
        <f t="shared" si="15"/>
        <v>1</v>
      </c>
      <c r="AR1307" s="5">
        <f t="shared" si="16"/>
        <v>0.3028592352</v>
      </c>
      <c r="AS1307" s="5">
        <f t="shared" si="17"/>
        <v>933</v>
      </c>
      <c r="AT1307" s="5">
        <f t="shared" si="18"/>
        <v>0.5837427423</v>
      </c>
      <c r="AU1307" s="5" t="str">
        <f t="shared" si="19"/>
        <v>Mid</v>
      </c>
      <c r="AV1307" s="5"/>
      <c r="AW1307" s="5"/>
      <c r="AX1307" s="5"/>
      <c r="AY1307" s="5"/>
      <c r="AZ1307" s="5"/>
    </row>
    <row r="1308" ht="14.25" customHeight="1">
      <c r="A1308" s="5">
        <v>3972.0</v>
      </c>
      <c r="B1308" s="5">
        <v>1976.0</v>
      </c>
      <c r="C1308" s="5" t="s">
        <v>46</v>
      </c>
      <c r="D1308" s="5" t="s">
        <v>50</v>
      </c>
      <c r="E1308" s="5">
        <v>50200.0</v>
      </c>
      <c r="F1308" s="2">
        <f t="shared" si="1"/>
        <v>50200</v>
      </c>
      <c r="G1308" s="5">
        <v>1.0</v>
      </c>
      <c r="H1308" s="5">
        <v>1.0</v>
      </c>
      <c r="I1308" s="5" t="s">
        <v>313</v>
      </c>
      <c r="J1308" s="2">
        <f t="array" ref="J1308">INDEX('Purchase Behaviour'!B:B,MATCH(A1308,'Purchase Behaviour'!A:A, 0))</f>
        <v>332.6016986</v>
      </c>
      <c r="K1308" s="2">
        <f t="array" ref="K1308">INDEX('Purchase Behaviour'!C:C, MATCH(A1308,'Purchase Behaviour'!A:A, 0))</f>
        <v>232.9864075</v>
      </c>
      <c r="L1308" s="2">
        <f t="array" ref="L1308">INDEX('Purchase Behaviour'!D:D, MATCH($A1308,'Purchase Behaviour'!$A:$A, 0))</f>
        <v>264.8375153</v>
      </c>
      <c r="M1308" s="2">
        <f t="array" ref="M1308">INDEX('Purchase Behaviour'!E:E, MATCH($A1308,'Purchase Behaviour'!$A:$A, 0))</f>
        <v>80.88772875</v>
      </c>
      <c r="N1308" s="2">
        <f t="array" ref="N1308">INDEX('Purchase Behaviour'!F:F, MATCH($A1308,'Purchase Behaviour'!$A:$A, 0))</f>
        <v>326.5831668</v>
      </c>
      <c r="O1308" s="2">
        <f t="array" ref="O1308">INDEX('Purchase Behaviour'!G:G, MATCH($A1308,'Purchase Behaviour'!$A:$A, 0))</f>
        <v>301.1782846</v>
      </c>
      <c r="P1308" s="2">
        <f t="array" ref="P1308">INDEX('Purchase Behaviour'!H:H, MATCH($A1308,'Purchase Behaviour'!$A:$A, 0))</f>
        <v>6</v>
      </c>
      <c r="Q1308" s="2">
        <f t="array" ref="Q1308">INDEX('Purchase Behaviour'!I:I, MATCH($A1308,'Purchase Behaviour'!$A:$A, 0))</f>
        <v>7</v>
      </c>
      <c r="R1308" s="2">
        <f t="array" ref="R1308">INDEX('Purchase Behaviour'!J:J, MATCH($A1308,'Purchase Behaviour'!$A:$A, 0))</f>
        <v>1</v>
      </c>
      <c r="S1308" s="2">
        <f t="array" ref="S1308">INDEX('Purchase Behaviour'!K:K, MATCH($A1308,'Purchase Behaviour'!$A:$A, 0))</f>
        <v>5</v>
      </c>
      <c r="T1308" s="2">
        <f t="array" ref="T1308">INDEX('Purchase Behaviour'!L:L, MATCH($A1308,'Purchase Behaviour'!$A:$A, 0))</f>
        <v>8</v>
      </c>
      <c r="U1308" s="2">
        <f t="array" ref="U1308">INDEX('Purchase Behaviour'!M:M, MATCH($A1308,'Purchase Behaviour'!$A:$A, 0))</f>
        <v>70</v>
      </c>
      <c r="V1308" s="2">
        <f t="array" ref="V1308">INDEX('Campaign Performance'!B:B, MATCH(A1308,'Campaign Performance'!A:A, 0))</f>
        <v>0</v>
      </c>
      <c r="W1308" s="2">
        <f t="array" ref="W1308">INDEX('Campaign Performance'!C:C, MATCH($A1308,'Campaign Performance'!$A:$A, 0))</f>
        <v>0</v>
      </c>
      <c r="X1308" s="2">
        <f t="array" ref="X1308">INDEX('Campaign Performance'!D:D, MATCH($A1308,'Campaign Performance'!$A:$A, 0))</f>
        <v>0</v>
      </c>
      <c r="Y1308" s="2">
        <f t="array" ref="Y1308">INDEX('Campaign Performance'!E:E, MATCH($A1308,'Campaign Performance'!$A:$A, 0))</f>
        <v>0</v>
      </c>
      <c r="Z1308" s="2">
        <f t="array" ref="Z1308">INDEX('Campaign Performance'!F:F, MATCH($A1308,'Campaign Performance'!$A:$A, 0))</f>
        <v>0</v>
      </c>
      <c r="AA1308" s="2">
        <f t="array" ref="AA1308">INDEX('Campaign Performance'!G:G, MATCH($A1308,'Campaign Performance'!$A:$A, 0))</f>
        <v>0</v>
      </c>
      <c r="AB1308" s="2">
        <f t="array" ref="AB1308">INDEX('Campaign Performance'!H:H, MATCH($A1308,'Campaign Performance'!$A:$A, 0))</f>
        <v>0</v>
      </c>
      <c r="AC1308" s="5">
        <f t="shared" si="2"/>
        <v>49</v>
      </c>
      <c r="AD1308" s="5">
        <f t="shared" si="3"/>
        <v>12</v>
      </c>
      <c r="AE1308" s="5">
        <f t="shared" si="4"/>
        <v>1539.074801</v>
      </c>
      <c r="AF1308" s="5">
        <f t="shared" si="5"/>
        <v>0</v>
      </c>
      <c r="AG1308" s="5" t="str">
        <f t="shared" si="6"/>
        <v>Large family</v>
      </c>
      <c r="AH1308" s="5" t="str">
        <f t="shared" si="20"/>
        <v>High income</v>
      </c>
      <c r="AI1308" s="5" t="str">
        <f t="shared" si="7"/>
        <v>No</v>
      </c>
      <c r="AJ1308" s="5" t="str">
        <f t="shared" si="8"/>
        <v>No Acceptance</v>
      </c>
      <c r="AK1308" s="5">
        <f t="shared" si="9"/>
        <v>3</v>
      </c>
      <c r="AL1308" s="5">
        <f t="shared" si="10"/>
        <v>0.07800459394</v>
      </c>
      <c r="AM1308" s="5">
        <f t="shared" si="11"/>
        <v>0.2929292929</v>
      </c>
      <c r="AN1308" s="5">
        <f t="shared" si="12"/>
        <v>0.2592592593</v>
      </c>
      <c r="AO1308" s="5">
        <f t="shared" si="13"/>
        <v>0.03571428571</v>
      </c>
      <c r="AP1308" s="5">
        <f t="shared" si="14"/>
        <v>0</v>
      </c>
      <c r="AQ1308" s="5">
        <f t="shared" si="15"/>
        <v>1</v>
      </c>
      <c r="AR1308" s="5">
        <f t="shared" si="16"/>
        <v>0.2498402538</v>
      </c>
      <c r="AS1308" s="5">
        <f t="shared" si="17"/>
        <v>1319</v>
      </c>
      <c r="AT1308" s="5">
        <f t="shared" si="18"/>
        <v>0.4113443502</v>
      </c>
      <c r="AU1308" s="5" t="str">
        <f t="shared" si="19"/>
        <v>Low</v>
      </c>
      <c r="AV1308" s="5"/>
      <c r="AW1308" s="5"/>
      <c r="AX1308" s="5"/>
      <c r="AY1308" s="5"/>
      <c r="AZ1308" s="5"/>
    </row>
    <row r="1309" ht="14.25" customHeight="1">
      <c r="A1309" s="5">
        <v>4394.0</v>
      </c>
      <c r="B1309" s="5">
        <v>1965.0</v>
      </c>
      <c r="C1309" s="5" t="s">
        <v>53</v>
      </c>
      <c r="D1309" s="5" t="s">
        <v>54</v>
      </c>
      <c r="E1309" s="5">
        <v>81051.0</v>
      </c>
      <c r="F1309" s="2">
        <f t="shared" si="1"/>
        <v>81051</v>
      </c>
      <c r="G1309" s="5">
        <v>0.0</v>
      </c>
      <c r="H1309" s="5">
        <v>0.0</v>
      </c>
      <c r="I1309" s="5" t="s">
        <v>203</v>
      </c>
      <c r="J1309" s="2">
        <f t="array" ref="J1309">INDEX('Purchase Behaviour'!B:B,MATCH(A1309,'Purchase Behaviour'!A:A, 0))</f>
        <v>418.8779564</v>
      </c>
      <c r="K1309" s="2">
        <f t="array" ref="K1309">INDEX('Purchase Behaviour'!C:C, MATCH(A1309,'Purchase Behaviour'!A:A, 0))</f>
        <v>232.3905361</v>
      </c>
      <c r="L1309" s="2">
        <f t="array" ref="L1309">INDEX('Purchase Behaviour'!D:D, MATCH($A1309,'Purchase Behaviour'!$A:$A, 0))</f>
        <v>183.7511893</v>
      </c>
      <c r="M1309" s="2">
        <f t="array" ref="M1309">INDEX('Purchase Behaviour'!E:E, MATCH($A1309,'Purchase Behaviour'!$A:$A, 0))</f>
        <v>639.329845</v>
      </c>
      <c r="N1309" s="2">
        <f t="array" ref="N1309">INDEX('Purchase Behaviour'!F:F, MATCH($A1309,'Purchase Behaviour'!$A:$A, 0))</f>
        <v>263.7737771</v>
      </c>
      <c r="O1309" s="2">
        <f t="array" ref="O1309">INDEX('Purchase Behaviour'!G:G, MATCH($A1309,'Purchase Behaviour'!$A:$A, 0))</f>
        <v>404.4769852</v>
      </c>
      <c r="P1309" s="2">
        <f t="array" ref="P1309">INDEX('Purchase Behaviour'!H:H, MATCH($A1309,'Purchase Behaviour'!$A:$A, 0))</f>
        <v>1</v>
      </c>
      <c r="Q1309" s="2">
        <f t="array" ref="Q1309">INDEX('Purchase Behaviour'!I:I, MATCH($A1309,'Purchase Behaviour'!$A:$A, 0))</f>
        <v>5</v>
      </c>
      <c r="R1309" s="2">
        <f t="array" ref="R1309">INDEX('Purchase Behaviour'!J:J, MATCH($A1309,'Purchase Behaviour'!$A:$A, 0))</f>
        <v>5</v>
      </c>
      <c r="S1309" s="2">
        <f t="array" ref="S1309">INDEX('Purchase Behaviour'!K:K, MATCH($A1309,'Purchase Behaviour'!$A:$A, 0))</f>
        <v>12</v>
      </c>
      <c r="T1309" s="2">
        <f t="array" ref="T1309">INDEX('Purchase Behaviour'!L:L, MATCH($A1309,'Purchase Behaviour'!$A:$A, 0))</f>
        <v>2</v>
      </c>
      <c r="U1309" s="2">
        <f t="array" ref="U1309">INDEX('Purchase Behaviour'!M:M, MATCH($A1309,'Purchase Behaviour'!$A:$A, 0))</f>
        <v>43</v>
      </c>
      <c r="V1309" s="2">
        <f t="array" ref="V1309">INDEX('Campaign Performance'!B:B, MATCH(A1309,'Campaign Performance'!A:A, 0))</f>
        <v>0</v>
      </c>
      <c r="W1309" s="2">
        <f t="array" ref="W1309">INDEX('Campaign Performance'!C:C, MATCH($A1309,'Campaign Performance'!$A:$A, 0))</f>
        <v>1</v>
      </c>
      <c r="X1309" s="2">
        <f t="array" ref="X1309">INDEX('Campaign Performance'!D:D, MATCH($A1309,'Campaign Performance'!$A:$A, 0))</f>
        <v>1</v>
      </c>
      <c r="Y1309" s="2">
        <f t="array" ref="Y1309">INDEX('Campaign Performance'!E:E, MATCH($A1309,'Campaign Performance'!$A:$A, 0))</f>
        <v>0</v>
      </c>
      <c r="Z1309" s="2">
        <f t="array" ref="Z1309">INDEX('Campaign Performance'!F:F, MATCH($A1309,'Campaign Performance'!$A:$A, 0))</f>
        <v>0</v>
      </c>
      <c r="AA1309" s="2">
        <f t="array" ref="AA1309">INDEX('Campaign Performance'!G:G, MATCH($A1309,'Campaign Performance'!$A:$A, 0))</f>
        <v>0</v>
      </c>
      <c r="AB1309" s="2">
        <f t="array" ref="AB1309">INDEX('Campaign Performance'!H:H, MATCH($A1309,'Campaign Performance'!$A:$A, 0))</f>
        <v>0</v>
      </c>
      <c r="AC1309" s="5">
        <f t="shared" si="2"/>
        <v>60</v>
      </c>
      <c r="AD1309" s="5">
        <f t="shared" si="3"/>
        <v>11</v>
      </c>
      <c r="AE1309" s="5">
        <f t="shared" si="4"/>
        <v>2142.600289</v>
      </c>
      <c r="AF1309" s="5">
        <f t="shared" si="5"/>
        <v>2</v>
      </c>
      <c r="AG1309" s="5" t="str">
        <f t="shared" si="6"/>
        <v>No kids</v>
      </c>
      <c r="AH1309" s="5" t="str">
        <f t="shared" si="20"/>
        <v>High income</v>
      </c>
      <c r="AI1309" s="5" t="str">
        <f t="shared" si="7"/>
        <v>No</v>
      </c>
      <c r="AJ1309" s="5" t="str">
        <f t="shared" si="8"/>
        <v>Mid Acceptance</v>
      </c>
      <c r="AK1309" s="5">
        <f t="shared" si="9"/>
        <v>3</v>
      </c>
      <c r="AL1309" s="5">
        <f t="shared" si="10"/>
        <v>0.1085929452</v>
      </c>
      <c r="AM1309" s="5">
        <f t="shared" si="11"/>
        <v>0.5656565657</v>
      </c>
      <c r="AN1309" s="5">
        <f t="shared" si="12"/>
        <v>0.1851851852</v>
      </c>
      <c r="AO1309" s="5">
        <f t="shared" si="13"/>
        <v>0.1785714286</v>
      </c>
      <c r="AP1309" s="5">
        <f t="shared" si="14"/>
        <v>0.5</v>
      </c>
      <c r="AQ1309" s="5">
        <f t="shared" si="15"/>
        <v>1</v>
      </c>
      <c r="AR1309" s="5">
        <f t="shared" si="16"/>
        <v>0.3924801266</v>
      </c>
      <c r="AS1309" s="5">
        <f t="shared" si="17"/>
        <v>371</v>
      </c>
      <c r="AT1309" s="5">
        <f t="shared" si="18"/>
        <v>0.8347476552</v>
      </c>
      <c r="AU1309" s="5" t="str">
        <f t="shared" si="19"/>
        <v>High</v>
      </c>
      <c r="AV1309" s="5"/>
      <c r="AW1309" s="5"/>
      <c r="AX1309" s="5"/>
      <c r="AY1309" s="5"/>
      <c r="AZ1309" s="5"/>
    </row>
    <row r="1310" ht="14.25" customHeight="1">
      <c r="A1310" s="5">
        <v>5758.0</v>
      </c>
      <c r="B1310" s="5">
        <v>1982.0</v>
      </c>
      <c r="C1310" s="5" t="s">
        <v>46</v>
      </c>
      <c r="D1310" s="5" t="s">
        <v>54</v>
      </c>
      <c r="E1310" s="5">
        <v>65169.0</v>
      </c>
      <c r="F1310" s="2">
        <f t="shared" si="1"/>
        <v>65169</v>
      </c>
      <c r="G1310" s="5">
        <v>1.0</v>
      </c>
      <c r="H1310" s="5">
        <v>2.0</v>
      </c>
      <c r="I1310" s="5" t="s">
        <v>550</v>
      </c>
      <c r="J1310" s="2">
        <f t="array" ref="J1310">INDEX('Purchase Behaviour'!B:B,MATCH(A1310,'Purchase Behaviour'!A:A, 0))</f>
        <v>215.1683166</v>
      </c>
      <c r="K1310" s="2">
        <f t="array" ref="K1310">INDEX('Purchase Behaviour'!C:C, MATCH(A1310,'Purchase Behaviour'!A:A, 0))</f>
        <v>83.42981995</v>
      </c>
      <c r="L1310" s="2">
        <f t="array" ref="L1310">INDEX('Purchase Behaviour'!D:D, MATCH($A1310,'Purchase Behaviour'!$A:$A, 0))</f>
        <v>356.5344199</v>
      </c>
      <c r="M1310" s="2">
        <f t="array" ref="M1310">INDEX('Purchase Behaviour'!E:E, MATCH($A1310,'Purchase Behaviour'!$A:$A, 0))</f>
        <v>372.0863549</v>
      </c>
      <c r="N1310" s="2">
        <f t="array" ref="N1310">INDEX('Purchase Behaviour'!F:F, MATCH($A1310,'Purchase Behaviour'!$A:$A, 0))</f>
        <v>145.3079952</v>
      </c>
      <c r="O1310" s="2">
        <f t="array" ref="O1310">INDEX('Purchase Behaviour'!G:G, MATCH($A1310,'Purchase Behaviour'!$A:$A, 0))</f>
        <v>422.4206363</v>
      </c>
      <c r="P1310" s="2">
        <f t="array" ref="P1310">INDEX('Purchase Behaviour'!H:H, MATCH($A1310,'Purchase Behaviour'!$A:$A, 0))</f>
        <v>1</v>
      </c>
      <c r="Q1310" s="2">
        <f t="array" ref="Q1310">INDEX('Purchase Behaviour'!I:I, MATCH($A1310,'Purchase Behaviour'!$A:$A, 0))</f>
        <v>10</v>
      </c>
      <c r="R1310" s="2">
        <f t="array" ref="R1310">INDEX('Purchase Behaviour'!J:J, MATCH($A1310,'Purchase Behaviour'!$A:$A, 0))</f>
        <v>4</v>
      </c>
      <c r="S1310" s="2">
        <f t="array" ref="S1310">INDEX('Purchase Behaviour'!K:K, MATCH($A1310,'Purchase Behaviour'!$A:$A, 0))</f>
        <v>13</v>
      </c>
      <c r="T1310" s="2">
        <f t="array" ref="T1310">INDEX('Purchase Behaviour'!L:L, MATCH($A1310,'Purchase Behaviour'!$A:$A, 0))</f>
        <v>6</v>
      </c>
      <c r="U1310" s="2">
        <f t="array" ref="U1310">INDEX('Purchase Behaviour'!M:M, MATCH($A1310,'Purchase Behaviour'!$A:$A, 0))</f>
        <v>23</v>
      </c>
      <c r="V1310" s="2">
        <f t="array" ref="V1310">INDEX('Campaign Performance'!B:B, MATCH(A1310,'Campaign Performance'!A:A, 0))</f>
        <v>1</v>
      </c>
      <c r="W1310" s="2">
        <f t="array" ref="W1310">INDEX('Campaign Performance'!C:C, MATCH($A1310,'Campaign Performance'!$A:$A, 0))</f>
        <v>0</v>
      </c>
      <c r="X1310" s="2">
        <f t="array" ref="X1310">INDEX('Campaign Performance'!D:D, MATCH($A1310,'Campaign Performance'!$A:$A, 0))</f>
        <v>1</v>
      </c>
      <c r="Y1310" s="2">
        <f t="array" ref="Y1310">INDEX('Campaign Performance'!E:E, MATCH($A1310,'Campaign Performance'!$A:$A, 0))</f>
        <v>1</v>
      </c>
      <c r="Z1310" s="2">
        <f t="array" ref="Z1310">INDEX('Campaign Performance'!F:F, MATCH($A1310,'Campaign Performance'!$A:$A, 0))</f>
        <v>1</v>
      </c>
      <c r="AA1310" s="2">
        <f t="array" ref="AA1310">INDEX('Campaign Performance'!G:G, MATCH($A1310,'Campaign Performance'!$A:$A, 0))</f>
        <v>0</v>
      </c>
      <c r="AB1310" s="2">
        <f t="array" ref="AB1310">INDEX('Campaign Performance'!H:H, MATCH($A1310,'Campaign Performance'!$A:$A, 0))</f>
        <v>1</v>
      </c>
      <c r="AC1310" s="5">
        <f t="shared" si="2"/>
        <v>43</v>
      </c>
      <c r="AD1310" s="5">
        <f t="shared" si="3"/>
        <v>11</v>
      </c>
      <c r="AE1310" s="5">
        <f t="shared" si="4"/>
        <v>1594.947543</v>
      </c>
      <c r="AF1310" s="5">
        <f t="shared" si="5"/>
        <v>4</v>
      </c>
      <c r="AG1310" s="5" t="str">
        <f t="shared" si="6"/>
        <v>Large family</v>
      </c>
      <c r="AH1310" s="5" t="str">
        <f t="shared" si="20"/>
        <v>High income</v>
      </c>
      <c r="AI1310" s="5" t="str">
        <f t="shared" si="7"/>
        <v>Yes</v>
      </c>
      <c r="AJ1310" s="5" t="str">
        <f t="shared" si="8"/>
        <v>High Acceptance</v>
      </c>
      <c r="AK1310" s="5">
        <f t="shared" si="9"/>
        <v>3</v>
      </c>
      <c r="AL1310" s="5">
        <f t="shared" si="10"/>
        <v>0.08083637996</v>
      </c>
      <c r="AM1310" s="5">
        <f t="shared" si="11"/>
        <v>0.7676767677</v>
      </c>
      <c r="AN1310" s="5">
        <f t="shared" si="12"/>
        <v>0.3703703704</v>
      </c>
      <c r="AO1310" s="5">
        <f t="shared" si="13"/>
        <v>0.1428571429</v>
      </c>
      <c r="AP1310" s="5">
        <f t="shared" si="14"/>
        <v>1</v>
      </c>
      <c r="AQ1310" s="5">
        <f t="shared" si="15"/>
        <v>1</v>
      </c>
      <c r="AR1310" s="5">
        <f t="shared" si="16"/>
        <v>0.5203533951</v>
      </c>
      <c r="AS1310" s="5">
        <f t="shared" si="17"/>
        <v>13</v>
      </c>
      <c r="AT1310" s="5">
        <f t="shared" si="18"/>
        <v>0.9946404645</v>
      </c>
      <c r="AU1310" s="5" t="str">
        <f t="shared" si="19"/>
        <v>High</v>
      </c>
      <c r="AV1310" s="5"/>
      <c r="AW1310" s="5"/>
      <c r="AX1310" s="5"/>
      <c r="AY1310" s="5"/>
      <c r="AZ1310" s="5"/>
    </row>
    <row r="1311" ht="14.25" customHeight="1">
      <c r="A1311" s="5">
        <v>6658.0</v>
      </c>
      <c r="B1311" s="5">
        <v>1972.0</v>
      </c>
      <c r="C1311" s="5" t="s">
        <v>46</v>
      </c>
      <c r="D1311" s="5" t="s">
        <v>50</v>
      </c>
      <c r="E1311" s="5">
        <v>59868.0</v>
      </c>
      <c r="F1311" s="2">
        <f t="shared" si="1"/>
        <v>59868</v>
      </c>
      <c r="G1311" s="5">
        <v>0.0</v>
      </c>
      <c r="H1311" s="5">
        <v>0.0</v>
      </c>
      <c r="I1311" s="5" t="s">
        <v>627</v>
      </c>
      <c r="J1311" s="2">
        <f t="array" ref="J1311">INDEX('Purchase Behaviour'!B:B,MATCH(A1311,'Purchase Behaviour'!A:A, 0))</f>
        <v>238.1919105</v>
      </c>
      <c r="K1311" s="2">
        <f t="array" ref="K1311">INDEX('Purchase Behaviour'!C:C, MATCH(A1311,'Purchase Behaviour'!A:A, 0))</f>
        <v>187.2251256</v>
      </c>
      <c r="L1311" s="2">
        <f t="array" ref="L1311">INDEX('Purchase Behaviour'!D:D, MATCH($A1311,'Purchase Behaviour'!$A:$A, 0))</f>
        <v>181.212488</v>
      </c>
      <c r="M1311" s="2">
        <f t="array" ref="M1311">INDEX('Purchase Behaviour'!E:E, MATCH($A1311,'Purchase Behaviour'!$A:$A, 0))</f>
        <v>366.3290433</v>
      </c>
      <c r="N1311" s="2">
        <f t="array" ref="N1311">INDEX('Purchase Behaviour'!F:F, MATCH($A1311,'Purchase Behaviour'!$A:$A, 0))</f>
        <v>110.1181744</v>
      </c>
      <c r="O1311" s="2">
        <f t="array" ref="O1311">INDEX('Purchase Behaviour'!G:G, MATCH($A1311,'Purchase Behaviour'!$A:$A, 0))</f>
        <v>172.5964787</v>
      </c>
      <c r="P1311" s="2">
        <f t="array" ref="P1311">INDEX('Purchase Behaviour'!H:H, MATCH($A1311,'Purchase Behaviour'!$A:$A, 0))</f>
        <v>7</v>
      </c>
      <c r="Q1311" s="2">
        <f t="array" ref="Q1311">INDEX('Purchase Behaviour'!I:I, MATCH($A1311,'Purchase Behaviour'!$A:$A, 0))</f>
        <v>11</v>
      </c>
      <c r="R1311" s="2">
        <f t="array" ref="R1311">INDEX('Purchase Behaviour'!J:J, MATCH($A1311,'Purchase Behaviour'!$A:$A, 0))</f>
        <v>2</v>
      </c>
      <c r="S1311" s="2">
        <f t="array" ref="S1311">INDEX('Purchase Behaviour'!K:K, MATCH($A1311,'Purchase Behaviour'!$A:$A, 0))</f>
        <v>12</v>
      </c>
      <c r="T1311" s="2">
        <f t="array" ref="T1311">INDEX('Purchase Behaviour'!L:L, MATCH($A1311,'Purchase Behaviour'!$A:$A, 0))</f>
        <v>6</v>
      </c>
      <c r="U1311" s="2">
        <f t="array" ref="U1311">INDEX('Purchase Behaviour'!M:M, MATCH($A1311,'Purchase Behaviour'!$A:$A, 0))</f>
        <v>37</v>
      </c>
      <c r="V1311" s="2">
        <f t="array" ref="V1311">INDEX('Campaign Performance'!B:B, MATCH(A1311,'Campaign Performance'!A:A, 0))</f>
        <v>0</v>
      </c>
      <c r="W1311" s="2">
        <f t="array" ref="W1311">INDEX('Campaign Performance'!C:C, MATCH($A1311,'Campaign Performance'!$A:$A, 0))</f>
        <v>0</v>
      </c>
      <c r="X1311" s="2">
        <f t="array" ref="X1311">INDEX('Campaign Performance'!D:D, MATCH($A1311,'Campaign Performance'!$A:$A, 0))</f>
        <v>0</v>
      </c>
      <c r="Y1311" s="2">
        <f t="array" ref="Y1311">INDEX('Campaign Performance'!E:E, MATCH($A1311,'Campaign Performance'!$A:$A, 0))</f>
        <v>0</v>
      </c>
      <c r="Z1311" s="2">
        <f t="array" ref="Z1311">INDEX('Campaign Performance'!F:F, MATCH($A1311,'Campaign Performance'!$A:$A, 0))</f>
        <v>0</v>
      </c>
      <c r="AA1311" s="2">
        <f t="array" ref="AA1311">INDEX('Campaign Performance'!G:G, MATCH($A1311,'Campaign Performance'!$A:$A, 0))</f>
        <v>0</v>
      </c>
      <c r="AB1311" s="2">
        <f t="array" ref="AB1311">INDEX('Campaign Performance'!H:H, MATCH($A1311,'Campaign Performance'!$A:$A, 0))</f>
        <v>0</v>
      </c>
      <c r="AC1311" s="5">
        <f t="shared" si="2"/>
        <v>53</v>
      </c>
      <c r="AD1311" s="5">
        <f t="shared" si="3"/>
        <v>12</v>
      </c>
      <c r="AE1311" s="5">
        <f t="shared" si="4"/>
        <v>1255.673221</v>
      </c>
      <c r="AF1311" s="5">
        <f t="shared" si="5"/>
        <v>0</v>
      </c>
      <c r="AG1311" s="5" t="str">
        <f t="shared" si="6"/>
        <v>No kids</v>
      </c>
      <c r="AH1311" s="5" t="str">
        <f t="shared" si="20"/>
        <v>High income</v>
      </c>
      <c r="AI1311" s="5" t="str">
        <f t="shared" si="7"/>
        <v>No</v>
      </c>
      <c r="AJ1311" s="5" t="str">
        <f t="shared" si="8"/>
        <v>No Acceptance</v>
      </c>
      <c r="AK1311" s="5">
        <f t="shared" si="9"/>
        <v>3</v>
      </c>
      <c r="AL1311" s="5">
        <f t="shared" si="10"/>
        <v>0.06364101315</v>
      </c>
      <c r="AM1311" s="5">
        <f t="shared" si="11"/>
        <v>0.6262626263</v>
      </c>
      <c r="AN1311" s="5">
        <f t="shared" si="12"/>
        <v>0.4074074074</v>
      </c>
      <c r="AO1311" s="5">
        <f t="shared" si="13"/>
        <v>0.07142857143</v>
      </c>
      <c r="AP1311" s="5">
        <f t="shared" si="14"/>
        <v>0</v>
      </c>
      <c r="AQ1311" s="5">
        <f t="shared" si="15"/>
        <v>1</v>
      </c>
      <c r="AR1311" s="5">
        <f t="shared" si="16"/>
        <v>0.3720430094</v>
      </c>
      <c r="AS1311" s="5">
        <f t="shared" si="17"/>
        <v>461</v>
      </c>
      <c r="AT1311" s="5">
        <f t="shared" si="18"/>
        <v>0.7945511389</v>
      </c>
      <c r="AU1311" s="5" t="str">
        <f t="shared" si="19"/>
        <v>High</v>
      </c>
      <c r="AV1311" s="5"/>
      <c r="AW1311" s="5"/>
      <c r="AX1311" s="5"/>
      <c r="AY1311" s="5"/>
      <c r="AZ1311" s="5"/>
    </row>
    <row r="1312" ht="14.25" customHeight="1">
      <c r="A1312" s="5">
        <v>4603.0</v>
      </c>
      <c r="B1312" s="5">
        <v>1960.0</v>
      </c>
      <c r="C1312" s="5" t="s">
        <v>53</v>
      </c>
      <c r="D1312" s="5" t="s">
        <v>54</v>
      </c>
      <c r="E1312" s="5">
        <v>65695.0</v>
      </c>
      <c r="F1312" s="2">
        <f t="shared" si="1"/>
        <v>65695</v>
      </c>
      <c r="G1312" s="5">
        <v>0.0</v>
      </c>
      <c r="H1312" s="5">
        <v>1.0</v>
      </c>
      <c r="I1312" s="5" t="s">
        <v>628</v>
      </c>
      <c r="J1312" s="2">
        <f t="array" ref="J1312">INDEX('Purchase Behaviour'!B:B,MATCH(A1312,'Purchase Behaviour'!A:A, 0))</f>
        <v>357.7616925</v>
      </c>
      <c r="K1312" s="2">
        <f t="array" ref="K1312">INDEX('Purchase Behaviour'!C:C, MATCH(A1312,'Purchase Behaviour'!A:A, 0))</f>
        <v>344.3909339</v>
      </c>
      <c r="L1312" s="2">
        <f t="array" ref="L1312">INDEX('Purchase Behaviour'!D:D, MATCH($A1312,'Purchase Behaviour'!$A:$A, 0))</f>
        <v>211.5445868</v>
      </c>
      <c r="M1312" s="2">
        <f t="array" ref="M1312">INDEX('Purchase Behaviour'!E:E, MATCH($A1312,'Purchase Behaviour'!$A:$A, 0))</f>
        <v>443.7408985</v>
      </c>
      <c r="N1312" s="2">
        <f t="array" ref="N1312">INDEX('Purchase Behaviour'!F:F, MATCH($A1312,'Purchase Behaviour'!$A:$A, 0))</f>
        <v>202.382278</v>
      </c>
      <c r="O1312" s="2">
        <f t="array" ref="O1312">INDEX('Purchase Behaviour'!G:G, MATCH($A1312,'Purchase Behaviour'!$A:$A, 0))</f>
        <v>293.3687044</v>
      </c>
      <c r="P1312" s="2">
        <f t="array" ref="P1312">INDEX('Purchase Behaviour'!H:H, MATCH($A1312,'Purchase Behaviour'!$A:$A, 0))</f>
        <v>2</v>
      </c>
      <c r="Q1312" s="2">
        <f t="array" ref="Q1312">INDEX('Purchase Behaviour'!I:I, MATCH($A1312,'Purchase Behaviour'!$A:$A, 0))</f>
        <v>5</v>
      </c>
      <c r="R1312" s="2">
        <f t="array" ref="R1312">INDEX('Purchase Behaviour'!J:J, MATCH($A1312,'Purchase Behaviour'!$A:$A, 0))</f>
        <v>4</v>
      </c>
      <c r="S1312" s="2">
        <f t="array" ref="S1312">INDEX('Purchase Behaviour'!K:K, MATCH($A1312,'Purchase Behaviour'!$A:$A, 0))</f>
        <v>10</v>
      </c>
      <c r="T1312" s="2">
        <f t="array" ref="T1312">INDEX('Purchase Behaviour'!L:L, MATCH($A1312,'Purchase Behaviour'!$A:$A, 0))</f>
        <v>4</v>
      </c>
      <c r="U1312" s="2">
        <f t="array" ref="U1312">INDEX('Purchase Behaviour'!M:M, MATCH($A1312,'Purchase Behaviour'!$A:$A, 0))</f>
        <v>50</v>
      </c>
      <c r="V1312" s="2">
        <f t="array" ref="V1312">INDEX('Campaign Performance'!B:B, MATCH(A1312,'Campaign Performance'!A:A, 0))</f>
        <v>0</v>
      </c>
      <c r="W1312" s="2">
        <f t="array" ref="W1312">INDEX('Campaign Performance'!C:C, MATCH($A1312,'Campaign Performance'!$A:$A, 0))</f>
        <v>0</v>
      </c>
      <c r="X1312" s="2">
        <f t="array" ref="X1312">INDEX('Campaign Performance'!D:D, MATCH($A1312,'Campaign Performance'!$A:$A, 0))</f>
        <v>0</v>
      </c>
      <c r="Y1312" s="2">
        <f t="array" ref="Y1312">INDEX('Campaign Performance'!E:E, MATCH($A1312,'Campaign Performance'!$A:$A, 0))</f>
        <v>0</v>
      </c>
      <c r="Z1312" s="2">
        <f t="array" ref="Z1312">INDEX('Campaign Performance'!F:F, MATCH($A1312,'Campaign Performance'!$A:$A, 0))</f>
        <v>0</v>
      </c>
      <c r="AA1312" s="2">
        <f t="array" ref="AA1312">INDEX('Campaign Performance'!G:G, MATCH($A1312,'Campaign Performance'!$A:$A, 0))</f>
        <v>0</v>
      </c>
      <c r="AB1312" s="2">
        <f t="array" ref="AB1312">INDEX('Campaign Performance'!H:H, MATCH($A1312,'Campaign Performance'!$A:$A, 0))</f>
        <v>0</v>
      </c>
      <c r="AC1312" s="5">
        <f t="shared" si="2"/>
        <v>65</v>
      </c>
      <c r="AD1312" s="5">
        <f t="shared" si="3"/>
        <v>11</v>
      </c>
      <c r="AE1312" s="5">
        <f t="shared" si="4"/>
        <v>1853.189094</v>
      </c>
      <c r="AF1312" s="5">
        <f t="shared" si="5"/>
        <v>0</v>
      </c>
      <c r="AG1312" s="5" t="str">
        <f t="shared" si="6"/>
        <v>Small family</v>
      </c>
      <c r="AH1312" s="5" t="str">
        <f t="shared" si="20"/>
        <v>High income</v>
      </c>
      <c r="AI1312" s="5" t="str">
        <f t="shared" si="7"/>
        <v>No</v>
      </c>
      <c r="AJ1312" s="5" t="str">
        <f t="shared" si="8"/>
        <v>No Acceptance</v>
      </c>
      <c r="AK1312" s="5">
        <f t="shared" si="9"/>
        <v>3</v>
      </c>
      <c r="AL1312" s="5">
        <f t="shared" si="10"/>
        <v>0.09392478042</v>
      </c>
      <c r="AM1312" s="5">
        <f t="shared" si="11"/>
        <v>0.4949494949</v>
      </c>
      <c r="AN1312" s="5">
        <f t="shared" si="12"/>
        <v>0.1851851852</v>
      </c>
      <c r="AO1312" s="5">
        <f t="shared" si="13"/>
        <v>0.1428571429</v>
      </c>
      <c r="AP1312" s="5">
        <f t="shared" si="14"/>
        <v>0</v>
      </c>
      <c r="AQ1312" s="5">
        <f t="shared" si="15"/>
        <v>1</v>
      </c>
      <c r="AR1312" s="5">
        <f t="shared" si="16"/>
        <v>0.3140295357</v>
      </c>
      <c r="AS1312" s="5">
        <f t="shared" si="17"/>
        <v>854</v>
      </c>
      <c r="AT1312" s="5">
        <f t="shared" si="18"/>
        <v>0.619026351</v>
      </c>
      <c r="AU1312" s="5" t="str">
        <f t="shared" si="19"/>
        <v>Mid</v>
      </c>
      <c r="AV1312" s="5"/>
      <c r="AW1312" s="5"/>
      <c r="AX1312" s="5"/>
      <c r="AY1312" s="5"/>
      <c r="AZ1312" s="5"/>
    </row>
    <row r="1313" ht="14.25" customHeight="1">
      <c r="A1313" s="5">
        <v>8427.0</v>
      </c>
      <c r="B1313" s="5">
        <v>1960.0</v>
      </c>
      <c r="C1313" s="5" t="s">
        <v>56</v>
      </c>
      <c r="D1313" s="5" t="s">
        <v>47</v>
      </c>
      <c r="E1313" s="5">
        <v>64857.0</v>
      </c>
      <c r="F1313" s="2">
        <f t="shared" si="1"/>
        <v>64857</v>
      </c>
      <c r="G1313" s="5">
        <v>0.0</v>
      </c>
      <c r="H1313" s="5">
        <v>0.0</v>
      </c>
      <c r="I1313" s="5" t="s">
        <v>267</v>
      </c>
      <c r="J1313" s="2">
        <f t="array" ref="J1313">INDEX('Purchase Behaviour'!B:B,MATCH(A1313,'Purchase Behaviour'!A:A, 0))</f>
        <v>276.4799994</v>
      </c>
      <c r="K1313" s="2">
        <f t="array" ref="K1313">INDEX('Purchase Behaviour'!C:C, MATCH(A1313,'Purchase Behaviour'!A:A, 0))</f>
        <v>276.8637307</v>
      </c>
      <c r="L1313" s="2">
        <f t="array" ref="L1313">INDEX('Purchase Behaviour'!D:D, MATCH($A1313,'Purchase Behaviour'!$A:$A, 0))</f>
        <v>290.9390352</v>
      </c>
      <c r="M1313" s="2">
        <f t="array" ref="M1313">INDEX('Purchase Behaviour'!E:E, MATCH($A1313,'Purchase Behaviour'!$A:$A, 0))</f>
        <v>287.9729298</v>
      </c>
      <c r="N1313" s="2">
        <f t="array" ref="N1313">INDEX('Purchase Behaviour'!F:F, MATCH($A1313,'Purchase Behaviour'!$A:$A, 0))</f>
        <v>286.7498883</v>
      </c>
      <c r="O1313" s="2">
        <f t="array" ref="O1313">INDEX('Purchase Behaviour'!G:G, MATCH($A1313,'Purchase Behaviour'!$A:$A, 0))</f>
        <v>292.2701124</v>
      </c>
      <c r="P1313" s="2">
        <f t="array" ref="P1313">INDEX('Purchase Behaviour'!H:H, MATCH($A1313,'Purchase Behaviour'!$A:$A, 0))</f>
        <v>1</v>
      </c>
      <c r="Q1313" s="2">
        <f t="array" ref="Q1313">INDEX('Purchase Behaviour'!I:I, MATCH($A1313,'Purchase Behaviour'!$A:$A, 0))</f>
        <v>7</v>
      </c>
      <c r="R1313" s="2">
        <f t="array" ref="R1313">INDEX('Purchase Behaviour'!J:J, MATCH($A1313,'Purchase Behaviour'!$A:$A, 0))</f>
        <v>5</v>
      </c>
      <c r="S1313" s="2">
        <f t="array" ref="S1313">INDEX('Purchase Behaviour'!K:K, MATCH($A1313,'Purchase Behaviour'!$A:$A, 0))</f>
        <v>10</v>
      </c>
      <c r="T1313" s="2">
        <f t="array" ref="T1313">INDEX('Purchase Behaviour'!L:L, MATCH($A1313,'Purchase Behaviour'!$A:$A, 0))</f>
        <v>4</v>
      </c>
      <c r="U1313" s="2">
        <f t="array" ref="U1313">INDEX('Purchase Behaviour'!M:M, MATCH($A1313,'Purchase Behaviour'!$A:$A, 0))</f>
        <v>78</v>
      </c>
      <c r="V1313" s="2">
        <f t="array" ref="V1313">INDEX('Campaign Performance'!B:B, MATCH(A1313,'Campaign Performance'!A:A, 0))</f>
        <v>0</v>
      </c>
      <c r="W1313" s="2">
        <f t="array" ref="W1313">INDEX('Campaign Performance'!C:C, MATCH($A1313,'Campaign Performance'!$A:$A, 0))</f>
        <v>0</v>
      </c>
      <c r="X1313" s="2">
        <f t="array" ref="X1313">INDEX('Campaign Performance'!D:D, MATCH($A1313,'Campaign Performance'!$A:$A, 0))</f>
        <v>0</v>
      </c>
      <c r="Y1313" s="2">
        <f t="array" ref="Y1313">INDEX('Campaign Performance'!E:E, MATCH($A1313,'Campaign Performance'!$A:$A, 0))</f>
        <v>0</v>
      </c>
      <c r="Z1313" s="2">
        <f t="array" ref="Z1313">INDEX('Campaign Performance'!F:F, MATCH($A1313,'Campaign Performance'!$A:$A, 0))</f>
        <v>0</v>
      </c>
      <c r="AA1313" s="2">
        <f t="array" ref="AA1313">INDEX('Campaign Performance'!G:G, MATCH($A1313,'Campaign Performance'!$A:$A, 0))</f>
        <v>0</v>
      </c>
      <c r="AB1313" s="2">
        <f t="array" ref="AB1313">INDEX('Campaign Performance'!H:H, MATCH($A1313,'Campaign Performance'!$A:$A, 0))</f>
        <v>0</v>
      </c>
      <c r="AC1313" s="5">
        <f t="shared" si="2"/>
        <v>65</v>
      </c>
      <c r="AD1313" s="5">
        <f t="shared" si="3"/>
        <v>12</v>
      </c>
      <c r="AE1313" s="5">
        <f t="shared" si="4"/>
        <v>1711.275696</v>
      </c>
      <c r="AF1313" s="5">
        <f t="shared" si="5"/>
        <v>0</v>
      </c>
      <c r="AG1313" s="5" t="str">
        <f t="shared" si="6"/>
        <v>No kids</v>
      </c>
      <c r="AH1313" s="5" t="str">
        <f t="shared" si="20"/>
        <v>High income</v>
      </c>
      <c r="AI1313" s="5" t="str">
        <f t="shared" si="7"/>
        <v>No</v>
      </c>
      <c r="AJ1313" s="5" t="str">
        <f t="shared" si="8"/>
        <v>No Acceptance</v>
      </c>
      <c r="AK1313" s="5">
        <f t="shared" si="9"/>
        <v>3</v>
      </c>
      <c r="AL1313" s="5">
        <f t="shared" si="10"/>
        <v>0.08673221447</v>
      </c>
      <c r="AM1313" s="5">
        <f t="shared" si="11"/>
        <v>0.2121212121</v>
      </c>
      <c r="AN1313" s="5">
        <f t="shared" si="12"/>
        <v>0.2592592593</v>
      </c>
      <c r="AO1313" s="5">
        <f t="shared" si="13"/>
        <v>0.1785714286</v>
      </c>
      <c r="AP1313" s="5">
        <f t="shared" si="14"/>
        <v>0</v>
      </c>
      <c r="AQ1313" s="5">
        <f t="shared" si="15"/>
        <v>1</v>
      </c>
      <c r="AR1313" s="5">
        <f t="shared" si="16"/>
        <v>0.242065449</v>
      </c>
      <c r="AS1313" s="5">
        <f t="shared" si="17"/>
        <v>1376</v>
      </c>
      <c r="AT1313" s="5">
        <f t="shared" si="18"/>
        <v>0.3858865565</v>
      </c>
      <c r="AU1313" s="5" t="str">
        <f t="shared" si="19"/>
        <v>Low</v>
      </c>
      <c r="AV1313" s="5"/>
      <c r="AW1313" s="5"/>
      <c r="AX1313" s="5"/>
      <c r="AY1313" s="5"/>
      <c r="AZ1313" s="5"/>
    </row>
    <row r="1314" ht="14.25" customHeight="1">
      <c r="A1314" s="5">
        <v>10260.0</v>
      </c>
      <c r="B1314" s="5">
        <v>1965.0</v>
      </c>
      <c r="C1314" s="5" t="s">
        <v>56</v>
      </c>
      <c r="D1314" s="5" t="s">
        <v>50</v>
      </c>
      <c r="E1314" s="5">
        <v>45143.0</v>
      </c>
      <c r="F1314" s="2">
        <f t="shared" si="1"/>
        <v>45143</v>
      </c>
      <c r="G1314" s="5">
        <v>0.0</v>
      </c>
      <c r="H1314" s="5">
        <v>1.0</v>
      </c>
      <c r="I1314" s="5" t="s">
        <v>629</v>
      </c>
      <c r="J1314" s="2">
        <f t="array" ref="J1314">INDEX('Purchase Behaviour'!B:B,MATCH(A1314,'Purchase Behaviour'!A:A, 0))</f>
        <v>291.0287477</v>
      </c>
      <c r="K1314" s="2">
        <f t="array" ref="K1314">INDEX('Purchase Behaviour'!C:C, MATCH(A1314,'Purchase Behaviour'!A:A, 0))</f>
        <v>199.9416604</v>
      </c>
      <c r="L1314" s="2">
        <f t="array" ref="L1314">INDEX('Purchase Behaviour'!D:D, MATCH($A1314,'Purchase Behaviour'!$A:$A, 0))</f>
        <v>263.8353446</v>
      </c>
      <c r="M1314" s="2">
        <f t="array" ref="M1314">INDEX('Purchase Behaviour'!E:E, MATCH($A1314,'Purchase Behaviour'!$A:$A, 0))</f>
        <v>226.286597</v>
      </c>
      <c r="N1314" s="2">
        <f t="array" ref="N1314">INDEX('Purchase Behaviour'!F:F, MATCH($A1314,'Purchase Behaviour'!$A:$A, 0))</f>
        <v>241.3212007</v>
      </c>
      <c r="O1314" s="2">
        <f t="array" ref="O1314">INDEX('Purchase Behaviour'!G:G, MATCH($A1314,'Purchase Behaviour'!$A:$A, 0))</f>
        <v>269.7774407</v>
      </c>
      <c r="P1314" s="2">
        <f t="array" ref="P1314">INDEX('Purchase Behaviour'!H:H, MATCH($A1314,'Purchase Behaviour'!$A:$A, 0))</f>
        <v>3</v>
      </c>
      <c r="Q1314" s="2">
        <f t="array" ref="Q1314">INDEX('Purchase Behaviour'!I:I, MATCH($A1314,'Purchase Behaviour'!$A:$A, 0))</f>
        <v>6</v>
      </c>
      <c r="R1314" s="2">
        <f t="array" ref="R1314">INDEX('Purchase Behaviour'!J:J, MATCH($A1314,'Purchase Behaviour'!$A:$A, 0))</f>
        <v>1</v>
      </c>
      <c r="S1314" s="2">
        <f t="array" ref="S1314">INDEX('Purchase Behaviour'!K:K, MATCH($A1314,'Purchase Behaviour'!$A:$A, 0))</f>
        <v>5</v>
      </c>
      <c r="T1314" s="2">
        <f t="array" ref="T1314">INDEX('Purchase Behaviour'!L:L, MATCH($A1314,'Purchase Behaviour'!$A:$A, 0))</f>
        <v>7</v>
      </c>
      <c r="U1314" s="2">
        <f t="array" ref="U1314">INDEX('Purchase Behaviour'!M:M, MATCH($A1314,'Purchase Behaviour'!$A:$A, 0))</f>
        <v>74</v>
      </c>
      <c r="V1314" s="2">
        <f t="array" ref="V1314">INDEX('Campaign Performance'!B:B, MATCH(A1314,'Campaign Performance'!A:A, 0))</f>
        <v>0</v>
      </c>
      <c r="W1314" s="2">
        <f t="array" ref="W1314">INDEX('Campaign Performance'!C:C, MATCH($A1314,'Campaign Performance'!$A:$A, 0))</f>
        <v>0</v>
      </c>
      <c r="X1314" s="2">
        <f t="array" ref="X1314">INDEX('Campaign Performance'!D:D, MATCH($A1314,'Campaign Performance'!$A:$A, 0))</f>
        <v>0</v>
      </c>
      <c r="Y1314" s="2">
        <f t="array" ref="Y1314">INDEX('Campaign Performance'!E:E, MATCH($A1314,'Campaign Performance'!$A:$A, 0))</f>
        <v>0</v>
      </c>
      <c r="Z1314" s="2">
        <f t="array" ref="Z1314">INDEX('Campaign Performance'!F:F, MATCH($A1314,'Campaign Performance'!$A:$A, 0))</f>
        <v>0</v>
      </c>
      <c r="AA1314" s="2">
        <f t="array" ref="AA1314">INDEX('Campaign Performance'!G:G, MATCH($A1314,'Campaign Performance'!$A:$A, 0))</f>
        <v>0</v>
      </c>
      <c r="AB1314" s="2">
        <f t="array" ref="AB1314">INDEX('Campaign Performance'!H:H, MATCH($A1314,'Campaign Performance'!$A:$A, 0))</f>
        <v>0</v>
      </c>
      <c r="AC1314" s="5">
        <f t="shared" si="2"/>
        <v>60</v>
      </c>
      <c r="AD1314" s="5">
        <f t="shared" si="3"/>
        <v>12</v>
      </c>
      <c r="AE1314" s="5">
        <f t="shared" si="4"/>
        <v>1492.190991</v>
      </c>
      <c r="AF1314" s="5">
        <f t="shared" si="5"/>
        <v>0</v>
      </c>
      <c r="AG1314" s="5" t="str">
        <f t="shared" si="6"/>
        <v>Small family</v>
      </c>
      <c r="AH1314" s="5" t="str">
        <f t="shared" si="20"/>
        <v>Mid income</v>
      </c>
      <c r="AI1314" s="5" t="str">
        <f t="shared" si="7"/>
        <v>No</v>
      </c>
      <c r="AJ1314" s="5" t="str">
        <f t="shared" si="8"/>
        <v>No Acceptance</v>
      </c>
      <c r="AK1314" s="5">
        <f t="shared" si="9"/>
        <v>2</v>
      </c>
      <c r="AL1314" s="5">
        <f t="shared" si="10"/>
        <v>0.07562839196</v>
      </c>
      <c r="AM1314" s="5">
        <f t="shared" si="11"/>
        <v>0.2525252525</v>
      </c>
      <c r="AN1314" s="5">
        <f t="shared" si="12"/>
        <v>0.2222222222</v>
      </c>
      <c r="AO1314" s="5">
        <f t="shared" si="13"/>
        <v>0.03571428571</v>
      </c>
      <c r="AP1314" s="5">
        <f t="shared" si="14"/>
        <v>0</v>
      </c>
      <c r="AQ1314" s="5">
        <f t="shared" si="15"/>
        <v>0.5</v>
      </c>
      <c r="AR1314" s="5">
        <f t="shared" si="16"/>
        <v>0.1815694357</v>
      </c>
      <c r="AS1314" s="5">
        <f t="shared" si="17"/>
        <v>1790</v>
      </c>
      <c r="AT1314" s="5">
        <f t="shared" si="18"/>
        <v>0.2009825815</v>
      </c>
      <c r="AU1314" s="5" t="str">
        <f t="shared" si="19"/>
        <v>Low</v>
      </c>
      <c r="AV1314" s="5"/>
      <c r="AW1314" s="5"/>
      <c r="AX1314" s="5"/>
      <c r="AY1314" s="5"/>
      <c r="AZ1314" s="5"/>
    </row>
    <row r="1315" ht="14.25" customHeight="1">
      <c r="A1315" s="5">
        <v>7143.0</v>
      </c>
      <c r="B1315" s="5">
        <v>1960.0</v>
      </c>
      <c r="C1315" s="5" t="s">
        <v>70</v>
      </c>
      <c r="D1315" s="5" t="s">
        <v>50</v>
      </c>
      <c r="E1315" s="5">
        <v>74805.0</v>
      </c>
      <c r="F1315" s="2">
        <f t="shared" si="1"/>
        <v>74805</v>
      </c>
      <c r="G1315" s="5">
        <v>0.0</v>
      </c>
      <c r="H1315" s="5">
        <v>0.0</v>
      </c>
      <c r="I1315" s="5" t="s">
        <v>430</v>
      </c>
      <c r="J1315" s="2">
        <f t="array" ref="J1315">INDEX('Purchase Behaviour'!B:B,MATCH(A1315,'Purchase Behaviour'!A:A, 0))</f>
        <v>227.3307398</v>
      </c>
      <c r="K1315" s="2">
        <f t="array" ref="K1315">INDEX('Purchase Behaviour'!C:C, MATCH(A1315,'Purchase Behaviour'!A:A, 0))</f>
        <v>429.7998754</v>
      </c>
      <c r="L1315" s="2">
        <f t="array" ref="L1315">INDEX('Purchase Behaviour'!D:D, MATCH($A1315,'Purchase Behaviour'!$A:$A, 0))</f>
        <v>333.6373623</v>
      </c>
      <c r="M1315" s="2">
        <f t="array" ref="M1315">INDEX('Purchase Behaviour'!E:E, MATCH($A1315,'Purchase Behaviour'!$A:$A, 0))</f>
        <v>247.8638658</v>
      </c>
      <c r="N1315" s="2">
        <f t="array" ref="N1315">INDEX('Purchase Behaviour'!F:F, MATCH($A1315,'Purchase Behaviour'!$A:$A, 0))</f>
        <v>446.7953319</v>
      </c>
      <c r="O1315" s="2">
        <f t="array" ref="O1315">INDEX('Purchase Behaviour'!G:G, MATCH($A1315,'Purchase Behaviour'!$A:$A, 0))</f>
        <v>309.2126356</v>
      </c>
      <c r="P1315" s="2">
        <f t="array" ref="P1315">INDEX('Purchase Behaviour'!H:H, MATCH($A1315,'Purchase Behaviour'!$A:$A, 0))</f>
        <v>5</v>
      </c>
      <c r="Q1315" s="2">
        <f t="array" ref="Q1315">INDEX('Purchase Behaviour'!I:I, MATCH($A1315,'Purchase Behaviour'!$A:$A, 0))</f>
        <v>4</v>
      </c>
      <c r="R1315" s="2">
        <f t="array" ref="R1315">INDEX('Purchase Behaviour'!J:J, MATCH($A1315,'Purchase Behaviour'!$A:$A, 0))</f>
        <v>7</v>
      </c>
      <c r="S1315" s="2">
        <f t="array" ref="S1315">INDEX('Purchase Behaviour'!K:K, MATCH($A1315,'Purchase Behaviour'!$A:$A, 0))</f>
        <v>10</v>
      </c>
      <c r="T1315" s="2">
        <f t="array" ref="T1315">INDEX('Purchase Behaviour'!L:L, MATCH($A1315,'Purchase Behaviour'!$A:$A, 0))</f>
        <v>2</v>
      </c>
      <c r="U1315" s="2">
        <f t="array" ref="U1315">INDEX('Purchase Behaviour'!M:M, MATCH($A1315,'Purchase Behaviour'!$A:$A, 0))</f>
        <v>14</v>
      </c>
      <c r="V1315" s="2">
        <f t="array" ref="V1315">INDEX('Campaign Performance'!B:B, MATCH(A1315,'Campaign Performance'!A:A, 0))</f>
        <v>0</v>
      </c>
      <c r="W1315" s="2">
        <f t="array" ref="W1315">INDEX('Campaign Performance'!C:C, MATCH($A1315,'Campaign Performance'!$A:$A, 0))</f>
        <v>0</v>
      </c>
      <c r="X1315" s="2">
        <f t="array" ref="X1315">INDEX('Campaign Performance'!D:D, MATCH($A1315,'Campaign Performance'!$A:$A, 0))</f>
        <v>0</v>
      </c>
      <c r="Y1315" s="2">
        <f t="array" ref="Y1315">INDEX('Campaign Performance'!E:E, MATCH($A1315,'Campaign Performance'!$A:$A, 0))</f>
        <v>0</v>
      </c>
      <c r="Z1315" s="2">
        <f t="array" ref="Z1315">INDEX('Campaign Performance'!F:F, MATCH($A1315,'Campaign Performance'!$A:$A, 0))</f>
        <v>0</v>
      </c>
      <c r="AA1315" s="2">
        <f t="array" ref="AA1315">INDEX('Campaign Performance'!G:G, MATCH($A1315,'Campaign Performance'!$A:$A, 0))</f>
        <v>0</v>
      </c>
      <c r="AB1315" s="2">
        <f t="array" ref="AB1315">INDEX('Campaign Performance'!H:H, MATCH($A1315,'Campaign Performance'!$A:$A, 0))</f>
        <v>0</v>
      </c>
      <c r="AC1315" s="5">
        <f t="shared" si="2"/>
        <v>65</v>
      </c>
      <c r="AD1315" s="5">
        <f t="shared" si="3"/>
        <v>12</v>
      </c>
      <c r="AE1315" s="5">
        <f t="shared" si="4"/>
        <v>1994.639811</v>
      </c>
      <c r="AF1315" s="5">
        <f t="shared" si="5"/>
        <v>0</v>
      </c>
      <c r="AG1315" s="5" t="str">
        <f t="shared" si="6"/>
        <v>No kids</v>
      </c>
      <c r="AH1315" s="5" t="str">
        <f t="shared" si="20"/>
        <v>High income</v>
      </c>
      <c r="AI1315" s="5" t="str">
        <f t="shared" si="7"/>
        <v>No</v>
      </c>
      <c r="AJ1315" s="5" t="str">
        <f t="shared" si="8"/>
        <v>No Acceptance</v>
      </c>
      <c r="AK1315" s="5">
        <f t="shared" si="9"/>
        <v>3</v>
      </c>
      <c r="AL1315" s="5">
        <f t="shared" si="10"/>
        <v>0.1010938964</v>
      </c>
      <c r="AM1315" s="5">
        <f t="shared" si="11"/>
        <v>0.8585858586</v>
      </c>
      <c r="AN1315" s="5">
        <f t="shared" si="12"/>
        <v>0.1481481481</v>
      </c>
      <c r="AO1315" s="5">
        <f t="shared" si="13"/>
        <v>0.25</v>
      </c>
      <c r="AP1315" s="5">
        <f t="shared" si="14"/>
        <v>0</v>
      </c>
      <c r="AQ1315" s="5">
        <f t="shared" si="15"/>
        <v>1</v>
      </c>
      <c r="AR1315" s="5">
        <f t="shared" si="16"/>
        <v>0.4300714539</v>
      </c>
      <c r="AS1315" s="5">
        <f t="shared" si="17"/>
        <v>225</v>
      </c>
      <c r="AT1315" s="5">
        <f t="shared" si="18"/>
        <v>0.8999553372</v>
      </c>
      <c r="AU1315" s="5" t="str">
        <f t="shared" si="19"/>
        <v>High</v>
      </c>
      <c r="AV1315" s="5"/>
      <c r="AW1315" s="5"/>
      <c r="AX1315" s="5"/>
      <c r="AY1315" s="5"/>
      <c r="AZ1315" s="5"/>
    </row>
    <row r="1316" ht="14.25" customHeight="1">
      <c r="A1316" s="5">
        <v>8789.0</v>
      </c>
      <c r="B1316" s="5">
        <v>1989.0</v>
      </c>
      <c r="C1316" s="5" t="s">
        <v>70</v>
      </c>
      <c r="D1316" s="5" t="s">
        <v>54</v>
      </c>
      <c r="E1316" s="5">
        <v>59060.0</v>
      </c>
      <c r="F1316" s="2">
        <f t="shared" si="1"/>
        <v>59060</v>
      </c>
      <c r="G1316" s="5">
        <v>1.0</v>
      </c>
      <c r="H1316" s="5">
        <v>1.0</v>
      </c>
      <c r="I1316" s="5" t="s">
        <v>75</v>
      </c>
      <c r="J1316" s="2">
        <f t="array" ref="J1316">INDEX('Purchase Behaviour'!B:B,MATCH(A1316,'Purchase Behaviour'!A:A, 0))</f>
        <v>316.7360356</v>
      </c>
      <c r="K1316" s="2">
        <f t="array" ref="K1316">INDEX('Purchase Behaviour'!C:C, MATCH(A1316,'Purchase Behaviour'!A:A, 0))</f>
        <v>37.30766356</v>
      </c>
      <c r="L1316" s="2">
        <f t="array" ref="L1316">INDEX('Purchase Behaviour'!D:D, MATCH($A1316,'Purchase Behaviour'!$A:$A, 0))</f>
        <v>348.2593863</v>
      </c>
      <c r="M1316" s="2">
        <f t="array" ref="M1316">INDEX('Purchase Behaviour'!E:E, MATCH($A1316,'Purchase Behaviour'!$A:$A, 0))</f>
        <v>516.8246524</v>
      </c>
      <c r="N1316" s="2">
        <f t="array" ref="N1316">INDEX('Purchase Behaviour'!F:F, MATCH($A1316,'Purchase Behaviour'!$A:$A, 0))</f>
        <v>281.9054574</v>
      </c>
      <c r="O1316" s="2">
        <f t="array" ref="O1316">INDEX('Purchase Behaviour'!G:G, MATCH($A1316,'Purchase Behaviour'!$A:$A, 0))</f>
        <v>258.7649117</v>
      </c>
      <c r="P1316" s="2">
        <f t="array" ref="P1316">INDEX('Purchase Behaviour'!H:H, MATCH($A1316,'Purchase Behaviour'!$A:$A, 0))</f>
        <v>3</v>
      </c>
      <c r="Q1316" s="2">
        <f t="array" ref="Q1316">INDEX('Purchase Behaviour'!I:I, MATCH($A1316,'Purchase Behaviour'!$A:$A, 0))</f>
        <v>3</v>
      </c>
      <c r="R1316" s="2">
        <f t="array" ref="R1316">INDEX('Purchase Behaviour'!J:J, MATCH($A1316,'Purchase Behaviour'!$A:$A, 0))</f>
        <v>1</v>
      </c>
      <c r="S1316" s="2">
        <f t="array" ref="S1316">INDEX('Purchase Behaviour'!K:K, MATCH($A1316,'Purchase Behaviour'!$A:$A, 0))</f>
        <v>7</v>
      </c>
      <c r="T1316" s="2">
        <f t="array" ref="T1316">INDEX('Purchase Behaviour'!L:L, MATCH($A1316,'Purchase Behaviour'!$A:$A, 0))</f>
        <v>4</v>
      </c>
      <c r="U1316" s="2">
        <f t="array" ref="U1316">INDEX('Purchase Behaviour'!M:M, MATCH($A1316,'Purchase Behaviour'!$A:$A, 0))</f>
        <v>77</v>
      </c>
      <c r="V1316" s="2">
        <f t="array" ref="V1316">INDEX('Campaign Performance'!B:B, MATCH(A1316,'Campaign Performance'!A:A, 0))</f>
        <v>0</v>
      </c>
      <c r="W1316" s="2">
        <f t="array" ref="W1316">INDEX('Campaign Performance'!C:C, MATCH($A1316,'Campaign Performance'!$A:$A, 0))</f>
        <v>0</v>
      </c>
      <c r="X1316" s="2">
        <f t="array" ref="X1316">INDEX('Campaign Performance'!D:D, MATCH($A1316,'Campaign Performance'!$A:$A, 0))</f>
        <v>0</v>
      </c>
      <c r="Y1316" s="2">
        <f t="array" ref="Y1316">INDEX('Campaign Performance'!E:E, MATCH($A1316,'Campaign Performance'!$A:$A, 0))</f>
        <v>0</v>
      </c>
      <c r="Z1316" s="2">
        <f t="array" ref="Z1316">INDEX('Campaign Performance'!F:F, MATCH($A1316,'Campaign Performance'!$A:$A, 0))</f>
        <v>0</v>
      </c>
      <c r="AA1316" s="2">
        <f t="array" ref="AA1316">INDEX('Campaign Performance'!G:G, MATCH($A1316,'Campaign Performance'!$A:$A, 0))</f>
        <v>0</v>
      </c>
      <c r="AB1316" s="2">
        <f t="array" ref="AB1316">INDEX('Campaign Performance'!H:H, MATCH($A1316,'Campaign Performance'!$A:$A, 0))</f>
        <v>0</v>
      </c>
      <c r="AC1316" s="5">
        <f t="shared" si="2"/>
        <v>36</v>
      </c>
      <c r="AD1316" s="5">
        <f t="shared" si="3"/>
        <v>11</v>
      </c>
      <c r="AE1316" s="5">
        <f t="shared" si="4"/>
        <v>1759.798107</v>
      </c>
      <c r="AF1316" s="5">
        <f t="shared" si="5"/>
        <v>0</v>
      </c>
      <c r="AG1316" s="5" t="str">
        <f t="shared" si="6"/>
        <v>Large family</v>
      </c>
      <c r="AH1316" s="5" t="str">
        <f t="shared" si="20"/>
        <v>High income</v>
      </c>
      <c r="AI1316" s="5" t="str">
        <f t="shared" si="7"/>
        <v>No</v>
      </c>
      <c r="AJ1316" s="5" t="str">
        <f t="shared" si="8"/>
        <v>No Acceptance</v>
      </c>
      <c r="AK1316" s="5">
        <f t="shared" si="9"/>
        <v>3</v>
      </c>
      <c r="AL1316" s="5">
        <f t="shared" si="10"/>
        <v>0.0891914653</v>
      </c>
      <c r="AM1316" s="5">
        <f t="shared" si="11"/>
        <v>0.2222222222</v>
      </c>
      <c r="AN1316" s="5">
        <f t="shared" si="12"/>
        <v>0.1111111111</v>
      </c>
      <c r="AO1316" s="5">
        <f t="shared" si="13"/>
        <v>0.03571428571</v>
      </c>
      <c r="AP1316" s="5">
        <f t="shared" si="14"/>
        <v>0</v>
      </c>
      <c r="AQ1316" s="5">
        <f t="shared" si="15"/>
        <v>1</v>
      </c>
      <c r="AR1316" s="5">
        <f t="shared" si="16"/>
        <v>0.2092026282</v>
      </c>
      <c r="AS1316" s="5">
        <f t="shared" si="17"/>
        <v>1593</v>
      </c>
      <c r="AT1316" s="5">
        <f t="shared" si="18"/>
        <v>0.2889682894</v>
      </c>
      <c r="AU1316" s="5" t="str">
        <f t="shared" si="19"/>
        <v>Low</v>
      </c>
      <c r="AV1316" s="5"/>
      <c r="AW1316" s="5"/>
      <c r="AX1316" s="5"/>
      <c r="AY1316" s="5"/>
      <c r="AZ1316" s="5"/>
    </row>
    <row r="1317" ht="14.25" customHeight="1">
      <c r="A1317" s="5">
        <v>6197.0</v>
      </c>
      <c r="B1317" s="5">
        <v>1962.0</v>
      </c>
      <c r="C1317" s="5" t="s">
        <v>53</v>
      </c>
      <c r="D1317" s="5" t="s">
        <v>47</v>
      </c>
      <c r="E1317" s="5">
        <v>27238.0</v>
      </c>
      <c r="F1317" s="2">
        <f t="shared" si="1"/>
        <v>27238</v>
      </c>
      <c r="G1317" s="5">
        <v>0.0</v>
      </c>
      <c r="H1317" s="5">
        <v>0.0</v>
      </c>
      <c r="I1317" s="5" t="s">
        <v>146</v>
      </c>
      <c r="J1317" s="2">
        <f t="array" ref="J1317">INDEX('Purchase Behaviour'!B:B,MATCH(A1317,'Purchase Behaviour'!A:A, 0))</f>
        <v>111.0934692</v>
      </c>
      <c r="K1317" s="2">
        <f t="array" ref="K1317">INDEX('Purchase Behaviour'!C:C, MATCH(A1317,'Purchase Behaviour'!A:A, 0))</f>
        <v>153.5040822</v>
      </c>
      <c r="L1317" s="2">
        <f t="array" ref="L1317">INDEX('Purchase Behaviour'!D:D, MATCH($A1317,'Purchase Behaviour'!$A:$A, 0))</f>
        <v>117.649082</v>
      </c>
      <c r="M1317" s="2">
        <f t="array" ref="M1317">INDEX('Purchase Behaviour'!E:E, MATCH($A1317,'Purchase Behaviour'!$A:$A, 0))</f>
        <v>157.3394863</v>
      </c>
      <c r="N1317" s="2">
        <f t="array" ref="N1317">INDEX('Purchase Behaviour'!F:F, MATCH($A1317,'Purchase Behaviour'!$A:$A, 0))</f>
        <v>202.1691661</v>
      </c>
      <c r="O1317" s="2">
        <f t="array" ref="O1317">INDEX('Purchase Behaviour'!G:G, MATCH($A1317,'Purchase Behaviour'!$A:$A, 0))</f>
        <v>165.4088457</v>
      </c>
      <c r="P1317" s="2">
        <f t="array" ref="P1317">INDEX('Purchase Behaviour'!H:H, MATCH($A1317,'Purchase Behaviour'!$A:$A, 0))</f>
        <v>3</v>
      </c>
      <c r="Q1317" s="2">
        <f t="array" ref="Q1317">INDEX('Purchase Behaviour'!I:I, MATCH($A1317,'Purchase Behaviour'!$A:$A, 0))</f>
        <v>3</v>
      </c>
      <c r="R1317" s="2">
        <f t="array" ref="R1317">INDEX('Purchase Behaviour'!J:J, MATCH($A1317,'Purchase Behaviour'!$A:$A, 0))</f>
        <v>0</v>
      </c>
      <c r="S1317" s="2">
        <f t="array" ref="S1317">INDEX('Purchase Behaviour'!K:K, MATCH($A1317,'Purchase Behaviour'!$A:$A, 0))</f>
        <v>3</v>
      </c>
      <c r="T1317" s="2">
        <f t="array" ref="T1317">INDEX('Purchase Behaviour'!L:L, MATCH($A1317,'Purchase Behaviour'!$A:$A, 0))</f>
        <v>9</v>
      </c>
      <c r="U1317" s="2">
        <f t="array" ref="U1317">INDEX('Purchase Behaviour'!M:M, MATCH($A1317,'Purchase Behaviour'!$A:$A, 0))</f>
        <v>39</v>
      </c>
      <c r="V1317" s="2">
        <f t="array" ref="V1317">INDEX('Campaign Performance'!B:B, MATCH(A1317,'Campaign Performance'!A:A, 0))</f>
        <v>0</v>
      </c>
      <c r="W1317" s="2">
        <f t="array" ref="W1317">INDEX('Campaign Performance'!C:C, MATCH($A1317,'Campaign Performance'!$A:$A, 0))</f>
        <v>0</v>
      </c>
      <c r="X1317" s="2">
        <f t="array" ref="X1317">INDEX('Campaign Performance'!D:D, MATCH($A1317,'Campaign Performance'!$A:$A, 0))</f>
        <v>0</v>
      </c>
      <c r="Y1317" s="2">
        <f t="array" ref="Y1317">INDEX('Campaign Performance'!E:E, MATCH($A1317,'Campaign Performance'!$A:$A, 0))</f>
        <v>0</v>
      </c>
      <c r="Z1317" s="2">
        <f t="array" ref="Z1317">INDEX('Campaign Performance'!F:F, MATCH($A1317,'Campaign Performance'!$A:$A, 0))</f>
        <v>0</v>
      </c>
      <c r="AA1317" s="2">
        <f t="array" ref="AA1317">INDEX('Campaign Performance'!G:G, MATCH($A1317,'Campaign Performance'!$A:$A, 0))</f>
        <v>0</v>
      </c>
      <c r="AB1317" s="2">
        <f t="array" ref="AB1317">INDEX('Campaign Performance'!H:H, MATCH($A1317,'Campaign Performance'!$A:$A, 0))</f>
        <v>0</v>
      </c>
      <c r="AC1317" s="5">
        <f t="shared" si="2"/>
        <v>63</v>
      </c>
      <c r="AD1317" s="5">
        <f t="shared" si="3"/>
        <v>12</v>
      </c>
      <c r="AE1317" s="5">
        <f t="shared" si="4"/>
        <v>907.1641315</v>
      </c>
      <c r="AF1317" s="5">
        <f t="shared" si="5"/>
        <v>0</v>
      </c>
      <c r="AG1317" s="5" t="str">
        <f t="shared" si="6"/>
        <v>No kids</v>
      </c>
      <c r="AH1317" s="5" t="str">
        <f t="shared" si="20"/>
        <v>Low income</v>
      </c>
      <c r="AI1317" s="5" t="str">
        <f t="shared" si="7"/>
        <v>No</v>
      </c>
      <c r="AJ1317" s="5" t="str">
        <f t="shared" si="8"/>
        <v>No Acceptance</v>
      </c>
      <c r="AK1317" s="5">
        <f t="shared" si="9"/>
        <v>1</v>
      </c>
      <c r="AL1317" s="5">
        <f t="shared" si="10"/>
        <v>0.04597760268</v>
      </c>
      <c r="AM1317" s="5">
        <f t="shared" si="11"/>
        <v>0.6060606061</v>
      </c>
      <c r="AN1317" s="5">
        <f t="shared" si="12"/>
        <v>0.1111111111</v>
      </c>
      <c r="AO1317" s="5">
        <f t="shared" si="13"/>
        <v>0</v>
      </c>
      <c r="AP1317" s="5">
        <f t="shared" si="14"/>
        <v>0</v>
      </c>
      <c r="AQ1317" s="5">
        <f t="shared" si="15"/>
        <v>0</v>
      </c>
      <c r="AR1317" s="5">
        <f t="shared" si="16"/>
        <v>0.2099792492</v>
      </c>
      <c r="AS1317" s="5">
        <f t="shared" si="17"/>
        <v>1585</v>
      </c>
      <c r="AT1317" s="5">
        <f t="shared" si="18"/>
        <v>0.2925413131</v>
      </c>
      <c r="AU1317" s="5" t="str">
        <f t="shared" si="19"/>
        <v>Low</v>
      </c>
      <c r="AV1317" s="5"/>
      <c r="AW1317" s="5"/>
      <c r="AX1317" s="5"/>
      <c r="AY1317" s="5"/>
      <c r="AZ1317" s="5"/>
    </row>
    <row r="1318" ht="14.25" customHeight="1">
      <c r="A1318" s="5">
        <v>4554.0</v>
      </c>
      <c r="B1318" s="5">
        <v>1965.0</v>
      </c>
      <c r="C1318" s="5" t="s">
        <v>46</v>
      </c>
      <c r="D1318" s="5" t="s">
        <v>50</v>
      </c>
      <c r="E1318" s="5">
        <v>47009.0</v>
      </c>
      <c r="F1318" s="2">
        <f t="shared" si="1"/>
        <v>47009</v>
      </c>
      <c r="G1318" s="5">
        <v>0.0</v>
      </c>
      <c r="H1318" s="5">
        <v>0.0</v>
      </c>
      <c r="I1318" s="5" t="s">
        <v>630</v>
      </c>
      <c r="J1318" s="2">
        <f t="array" ref="J1318">INDEX('Purchase Behaviour'!B:B,MATCH(A1318,'Purchase Behaviour'!A:A, 0))</f>
        <v>212.3629226</v>
      </c>
      <c r="K1318" s="2">
        <f t="array" ref="K1318">INDEX('Purchase Behaviour'!C:C, MATCH(A1318,'Purchase Behaviour'!A:A, 0))</f>
        <v>144.6441444</v>
      </c>
      <c r="L1318" s="2">
        <f t="array" ref="L1318">INDEX('Purchase Behaviour'!D:D, MATCH($A1318,'Purchase Behaviour'!$A:$A, 0))</f>
        <v>195.5519756</v>
      </c>
      <c r="M1318" s="2">
        <f t="array" ref="M1318">INDEX('Purchase Behaviour'!E:E, MATCH($A1318,'Purchase Behaviour'!$A:$A, 0))</f>
        <v>213.3691731</v>
      </c>
      <c r="N1318" s="2">
        <f t="array" ref="N1318">INDEX('Purchase Behaviour'!F:F, MATCH($A1318,'Purchase Behaviour'!$A:$A, 0))</f>
        <v>130.0234335</v>
      </c>
      <c r="O1318" s="2">
        <f t="array" ref="O1318">INDEX('Purchase Behaviour'!G:G, MATCH($A1318,'Purchase Behaviour'!$A:$A, 0))</f>
        <v>303.1721019</v>
      </c>
      <c r="P1318" s="2">
        <f t="array" ref="P1318">INDEX('Purchase Behaviour'!H:H, MATCH($A1318,'Purchase Behaviour'!$A:$A, 0))</f>
        <v>4</v>
      </c>
      <c r="Q1318" s="2">
        <f t="array" ref="Q1318">INDEX('Purchase Behaviour'!I:I, MATCH($A1318,'Purchase Behaviour'!$A:$A, 0))</f>
        <v>3</v>
      </c>
      <c r="R1318" s="2">
        <f t="array" ref="R1318">INDEX('Purchase Behaviour'!J:J, MATCH($A1318,'Purchase Behaviour'!$A:$A, 0))</f>
        <v>2</v>
      </c>
      <c r="S1318" s="2">
        <f t="array" ref="S1318">INDEX('Purchase Behaviour'!K:K, MATCH($A1318,'Purchase Behaviour'!$A:$A, 0))</f>
        <v>8</v>
      </c>
      <c r="T1318" s="2">
        <f t="array" ref="T1318">INDEX('Purchase Behaviour'!L:L, MATCH($A1318,'Purchase Behaviour'!$A:$A, 0))</f>
        <v>4</v>
      </c>
      <c r="U1318" s="2">
        <f t="array" ref="U1318">INDEX('Purchase Behaviour'!M:M, MATCH($A1318,'Purchase Behaviour'!$A:$A, 0))</f>
        <v>89</v>
      </c>
      <c r="V1318" s="2">
        <f t="array" ref="V1318">INDEX('Campaign Performance'!B:B, MATCH(A1318,'Campaign Performance'!A:A, 0))</f>
        <v>0</v>
      </c>
      <c r="W1318" s="2">
        <f t="array" ref="W1318">INDEX('Campaign Performance'!C:C, MATCH($A1318,'Campaign Performance'!$A:$A, 0))</f>
        <v>0</v>
      </c>
      <c r="X1318" s="2">
        <f t="array" ref="X1318">INDEX('Campaign Performance'!D:D, MATCH($A1318,'Campaign Performance'!$A:$A, 0))</f>
        <v>0</v>
      </c>
      <c r="Y1318" s="2">
        <f t="array" ref="Y1318">INDEX('Campaign Performance'!E:E, MATCH($A1318,'Campaign Performance'!$A:$A, 0))</f>
        <v>0</v>
      </c>
      <c r="Z1318" s="2">
        <f t="array" ref="Z1318">INDEX('Campaign Performance'!F:F, MATCH($A1318,'Campaign Performance'!$A:$A, 0))</f>
        <v>0</v>
      </c>
      <c r="AA1318" s="2">
        <f t="array" ref="AA1318">INDEX('Campaign Performance'!G:G, MATCH($A1318,'Campaign Performance'!$A:$A, 0))</f>
        <v>1</v>
      </c>
      <c r="AB1318" s="2">
        <f t="array" ref="AB1318">INDEX('Campaign Performance'!H:H, MATCH($A1318,'Campaign Performance'!$A:$A, 0))</f>
        <v>0</v>
      </c>
      <c r="AC1318" s="5">
        <f t="shared" si="2"/>
        <v>60</v>
      </c>
      <c r="AD1318" s="5">
        <f t="shared" si="3"/>
        <v>12</v>
      </c>
      <c r="AE1318" s="5">
        <f t="shared" si="4"/>
        <v>1199.123751</v>
      </c>
      <c r="AF1318" s="5">
        <f t="shared" si="5"/>
        <v>0</v>
      </c>
      <c r="AG1318" s="5" t="str">
        <f t="shared" si="6"/>
        <v>No kids</v>
      </c>
      <c r="AH1318" s="5" t="str">
        <f t="shared" si="20"/>
        <v>Mid income</v>
      </c>
      <c r="AI1318" s="5" t="str">
        <f t="shared" si="7"/>
        <v>No</v>
      </c>
      <c r="AJ1318" s="5" t="str">
        <f t="shared" si="8"/>
        <v>No Acceptance</v>
      </c>
      <c r="AK1318" s="5">
        <f t="shared" si="9"/>
        <v>2</v>
      </c>
      <c r="AL1318" s="5">
        <f t="shared" si="10"/>
        <v>0.06077492868</v>
      </c>
      <c r="AM1318" s="5">
        <f t="shared" si="11"/>
        <v>0.101010101</v>
      </c>
      <c r="AN1318" s="5">
        <f t="shared" si="12"/>
        <v>0.1111111111</v>
      </c>
      <c r="AO1318" s="5">
        <f t="shared" si="13"/>
        <v>0.07142857143</v>
      </c>
      <c r="AP1318" s="5">
        <f t="shared" si="14"/>
        <v>0</v>
      </c>
      <c r="AQ1318" s="5">
        <f t="shared" si="15"/>
        <v>0.5</v>
      </c>
      <c r="AR1318" s="5">
        <f t="shared" si="16"/>
        <v>0.1193062863</v>
      </c>
      <c r="AS1318" s="5">
        <f t="shared" si="17"/>
        <v>2032</v>
      </c>
      <c r="AT1318" s="5">
        <f t="shared" si="18"/>
        <v>0.09289861545</v>
      </c>
      <c r="AU1318" s="5" t="str">
        <f t="shared" si="19"/>
        <v>Low</v>
      </c>
      <c r="AV1318" s="5"/>
      <c r="AW1318" s="5"/>
      <c r="AX1318" s="5"/>
      <c r="AY1318" s="5"/>
      <c r="AZ1318" s="5"/>
    </row>
    <row r="1319" ht="14.25" customHeight="1">
      <c r="A1319" s="5">
        <v>4937.0</v>
      </c>
      <c r="B1319" s="5">
        <v>1973.0</v>
      </c>
      <c r="C1319" s="5" t="s">
        <v>70</v>
      </c>
      <c r="D1319" s="5" t="s">
        <v>54</v>
      </c>
      <c r="E1319" s="5">
        <v>46094.0</v>
      </c>
      <c r="F1319" s="2">
        <f t="shared" si="1"/>
        <v>46094</v>
      </c>
      <c r="G1319" s="5">
        <v>0.0</v>
      </c>
      <c r="H1319" s="5">
        <v>0.0</v>
      </c>
      <c r="I1319" s="5" t="s">
        <v>631</v>
      </c>
      <c r="J1319" s="2">
        <f t="array" ref="J1319">INDEX('Purchase Behaviour'!B:B,MATCH(A1319,'Purchase Behaviour'!A:A, 0))</f>
        <v>260.7221762</v>
      </c>
      <c r="K1319" s="2">
        <f t="array" ref="K1319">INDEX('Purchase Behaviour'!C:C, MATCH(A1319,'Purchase Behaviour'!A:A, 0))</f>
        <v>146.5493099</v>
      </c>
      <c r="L1319" s="2">
        <f t="array" ref="L1319">INDEX('Purchase Behaviour'!D:D, MATCH($A1319,'Purchase Behaviour'!$A:$A, 0))</f>
        <v>94.98313397</v>
      </c>
      <c r="M1319" s="2">
        <f t="array" ref="M1319">INDEX('Purchase Behaviour'!E:E, MATCH($A1319,'Purchase Behaviour'!$A:$A, 0))</f>
        <v>271.2217946</v>
      </c>
      <c r="N1319" s="2">
        <f t="array" ref="N1319">INDEX('Purchase Behaviour'!F:F, MATCH($A1319,'Purchase Behaviour'!$A:$A, 0))</f>
        <v>104.5727768</v>
      </c>
      <c r="O1319" s="2">
        <f t="array" ref="O1319">INDEX('Purchase Behaviour'!G:G, MATCH($A1319,'Purchase Behaviour'!$A:$A, 0))</f>
        <v>226.4808666</v>
      </c>
      <c r="P1319" s="2">
        <f t="array" ref="P1319">INDEX('Purchase Behaviour'!H:H, MATCH($A1319,'Purchase Behaviour'!$A:$A, 0))</f>
        <v>1</v>
      </c>
      <c r="Q1319" s="2">
        <f t="array" ref="Q1319">INDEX('Purchase Behaviour'!I:I, MATCH($A1319,'Purchase Behaviour'!$A:$A, 0))</f>
        <v>1</v>
      </c>
      <c r="R1319" s="2">
        <f t="array" ref="R1319">INDEX('Purchase Behaviour'!J:J, MATCH($A1319,'Purchase Behaviour'!$A:$A, 0))</f>
        <v>0</v>
      </c>
      <c r="S1319" s="2">
        <f t="array" ref="S1319">INDEX('Purchase Behaviour'!K:K, MATCH($A1319,'Purchase Behaviour'!$A:$A, 0))</f>
        <v>3</v>
      </c>
      <c r="T1319" s="2">
        <f t="array" ref="T1319">INDEX('Purchase Behaviour'!L:L, MATCH($A1319,'Purchase Behaviour'!$A:$A, 0))</f>
        <v>7</v>
      </c>
      <c r="U1319" s="2">
        <f t="array" ref="U1319">INDEX('Purchase Behaviour'!M:M, MATCH($A1319,'Purchase Behaviour'!$A:$A, 0))</f>
        <v>62</v>
      </c>
      <c r="V1319" s="2">
        <f t="array" ref="V1319">INDEX('Campaign Performance'!B:B, MATCH(A1319,'Campaign Performance'!A:A, 0))</f>
        <v>0</v>
      </c>
      <c r="W1319" s="2">
        <f t="array" ref="W1319">INDEX('Campaign Performance'!C:C, MATCH($A1319,'Campaign Performance'!$A:$A, 0))</f>
        <v>0</v>
      </c>
      <c r="X1319" s="2">
        <f t="array" ref="X1319">INDEX('Campaign Performance'!D:D, MATCH($A1319,'Campaign Performance'!$A:$A, 0))</f>
        <v>0</v>
      </c>
      <c r="Y1319" s="2">
        <f t="array" ref="Y1319">INDEX('Campaign Performance'!E:E, MATCH($A1319,'Campaign Performance'!$A:$A, 0))</f>
        <v>0</v>
      </c>
      <c r="Z1319" s="2">
        <f t="array" ref="Z1319">INDEX('Campaign Performance'!F:F, MATCH($A1319,'Campaign Performance'!$A:$A, 0))</f>
        <v>0</v>
      </c>
      <c r="AA1319" s="2">
        <f t="array" ref="AA1319">INDEX('Campaign Performance'!G:G, MATCH($A1319,'Campaign Performance'!$A:$A, 0))</f>
        <v>0</v>
      </c>
      <c r="AB1319" s="2">
        <f t="array" ref="AB1319">INDEX('Campaign Performance'!H:H, MATCH($A1319,'Campaign Performance'!$A:$A, 0))</f>
        <v>0</v>
      </c>
      <c r="AC1319" s="5">
        <f t="shared" si="2"/>
        <v>52</v>
      </c>
      <c r="AD1319" s="5">
        <f t="shared" si="3"/>
        <v>11</v>
      </c>
      <c r="AE1319" s="5">
        <f t="shared" si="4"/>
        <v>1104.530058</v>
      </c>
      <c r="AF1319" s="5">
        <f t="shared" si="5"/>
        <v>0</v>
      </c>
      <c r="AG1319" s="5" t="str">
        <f t="shared" si="6"/>
        <v>No kids</v>
      </c>
      <c r="AH1319" s="5" t="str">
        <f t="shared" si="20"/>
        <v>Mid income</v>
      </c>
      <c r="AI1319" s="5" t="str">
        <f t="shared" si="7"/>
        <v>No</v>
      </c>
      <c r="AJ1319" s="5" t="str">
        <f t="shared" si="8"/>
        <v>No Acceptance</v>
      </c>
      <c r="AK1319" s="5">
        <f t="shared" si="9"/>
        <v>2</v>
      </c>
      <c r="AL1319" s="5">
        <f t="shared" si="10"/>
        <v>0.05598065707</v>
      </c>
      <c r="AM1319" s="5">
        <f t="shared" si="11"/>
        <v>0.3737373737</v>
      </c>
      <c r="AN1319" s="5">
        <f t="shared" si="12"/>
        <v>0.03703703704</v>
      </c>
      <c r="AO1319" s="5">
        <f t="shared" si="13"/>
        <v>0</v>
      </c>
      <c r="AP1319" s="5">
        <f t="shared" si="14"/>
        <v>0</v>
      </c>
      <c r="AQ1319" s="5">
        <f t="shared" si="15"/>
        <v>0.5</v>
      </c>
      <c r="AR1319" s="5">
        <f t="shared" si="16"/>
        <v>0.1816719319</v>
      </c>
      <c r="AS1319" s="5">
        <f t="shared" si="17"/>
        <v>1788</v>
      </c>
      <c r="AT1319" s="5">
        <f t="shared" si="18"/>
        <v>0.2018758374</v>
      </c>
      <c r="AU1319" s="5" t="str">
        <f t="shared" si="19"/>
        <v>Low</v>
      </c>
      <c r="AV1319" s="5"/>
      <c r="AW1319" s="5"/>
      <c r="AX1319" s="5"/>
      <c r="AY1319" s="5"/>
      <c r="AZ1319" s="5"/>
    </row>
    <row r="1320" ht="14.25" customHeight="1">
      <c r="A1320" s="5">
        <v>1920.0</v>
      </c>
      <c r="B1320" s="5">
        <v>1972.0</v>
      </c>
      <c r="C1320" s="5" t="s">
        <v>46</v>
      </c>
      <c r="D1320" s="5" t="s">
        <v>54</v>
      </c>
      <c r="E1320" s="5">
        <v>40321.0</v>
      </c>
      <c r="F1320" s="2">
        <f t="shared" si="1"/>
        <v>40321</v>
      </c>
      <c r="G1320" s="5">
        <v>0.0</v>
      </c>
      <c r="H1320" s="5">
        <v>0.0</v>
      </c>
      <c r="I1320" s="5" t="s">
        <v>300</v>
      </c>
      <c r="J1320" s="2">
        <f t="array" ref="J1320">INDEX('Purchase Behaviour'!B:B,MATCH(A1320,'Purchase Behaviour'!A:A, 0))</f>
        <v>167.6503742</v>
      </c>
      <c r="K1320" s="2">
        <f t="array" ref="K1320">INDEX('Purchase Behaviour'!C:C, MATCH(A1320,'Purchase Behaviour'!A:A, 0))</f>
        <v>242.3232034</v>
      </c>
      <c r="L1320" s="2">
        <f t="array" ref="L1320">INDEX('Purchase Behaviour'!D:D, MATCH($A1320,'Purchase Behaviour'!$A:$A, 0))</f>
        <v>243.0386167</v>
      </c>
      <c r="M1320" s="2">
        <f t="array" ref="M1320">INDEX('Purchase Behaviour'!E:E, MATCH($A1320,'Purchase Behaviour'!$A:$A, 0))</f>
        <v>142.2290517</v>
      </c>
      <c r="N1320" s="2">
        <f t="array" ref="N1320">INDEX('Purchase Behaviour'!F:F, MATCH($A1320,'Purchase Behaviour'!$A:$A, 0))</f>
        <v>247.7555333</v>
      </c>
      <c r="O1320" s="2">
        <f t="array" ref="O1320">INDEX('Purchase Behaviour'!G:G, MATCH($A1320,'Purchase Behaviour'!$A:$A, 0))</f>
        <v>175.0623302</v>
      </c>
      <c r="P1320" s="2">
        <f t="array" ref="P1320">INDEX('Purchase Behaviour'!H:H, MATCH($A1320,'Purchase Behaviour'!$A:$A, 0))</f>
        <v>2</v>
      </c>
      <c r="Q1320" s="2">
        <f t="array" ref="Q1320">INDEX('Purchase Behaviour'!I:I, MATCH($A1320,'Purchase Behaviour'!$A:$A, 0))</f>
        <v>3</v>
      </c>
      <c r="R1320" s="2">
        <f t="array" ref="R1320">INDEX('Purchase Behaviour'!J:J, MATCH($A1320,'Purchase Behaviour'!$A:$A, 0))</f>
        <v>0</v>
      </c>
      <c r="S1320" s="2">
        <f t="array" ref="S1320">INDEX('Purchase Behaviour'!K:K, MATCH($A1320,'Purchase Behaviour'!$A:$A, 0))</f>
        <v>3</v>
      </c>
      <c r="T1320" s="2">
        <f t="array" ref="T1320">INDEX('Purchase Behaviour'!L:L, MATCH($A1320,'Purchase Behaviour'!$A:$A, 0))</f>
        <v>7</v>
      </c>
      <c r="U1320" s="2">
        <f t="array" ref="U1320">INDEX('Purchase Behaviour'!M:M, MATCH($A1320,'Purchase Behaviour'!$A:$A, 0))</f>
        <v>59</v>
      </c>
      <c r="V1320" s="2">
        <f t="array" ref="V1320">INDEX('Campaign Performance'!B:B, MATCH(A1320,'Campaign Performance'!A:A, 0))</f>
        <v>0</v>
      </c>
      <c r="W1320" s="2">
        <f t="array" ref="W1320">INDEX('Campaign Performance'!C:C, MATCH($A1320,'Campaign Performance'!$A:$A, 0))</f>
        <v>0</v>
      </c>
      <c r="X1320" s="2">
        <f t="array" ref="X1320">INDEX('Campaign Performance'!D:D, MATCH($A1320,'Campaign Performance'!$A:$A, 0))</f>
        <v>0</v>
      </c>
      <c r="Y1320" s="2">
        <f t="array" ref="Y1320">INDEX('Campaign Performance'!E:E, MATCH($A1320,'Campaign Performance'!$A:$A, 0))</f>
        <v>0</v>
      </c>
      <c r="Z1320" s="2">
        <f t="array" ref="Z1320">INDEX('Campaign Performance'!F:F, MATCH($A1320,'Campaign Performance'!$A:$A, 0))</f>
        <v>0</v>
      </c>
      <c r="AA1320" s="2">
        <f t="array" ref="AA1320">INDEX('Campaign Performance'!G:G, MATCH($A1320,'Campaign Performance'!$A:$A, 0))</f>
        <v>0</v>
      </c>
      <c r="AB1320" s="2">
        <f t="array" ref="AB1320">INDEX('Campaign Performance'!H:H, MATCH($A1320,'Campaign Performance'!$A:$A, 0))</f>
        <v>0</v>
      </c>
      <c r="AC1320" s="5">
        <f t="shared" si="2"/>
        <v>53</v>
      </c>
      <c r="AD1320" s="5">
        <f t="shared" si="3"/>
        <v>12</v>
      </c>
      <c r="AE1320" s="5">
        <f t="shared" si="4"/>
        <v>1218.05911</v>
      </c>
      <c r="AF1320" s="5">
        <f t="shared" si="5"/>
        <v>0</v>
      </c>
      <c r="AG1320" s="5" t="str">
        <f t="shared" si="6"/>
        <v>No kids</v>
      </c>
      <c r="AH1320" s="5" t="str">
        <f t="shared" si="20"/>
        <v>Mid income</v>
      </c>
      <c r="AI1320" s="5" t="str">
        <f t="shared" si="7"/>
        <v>No</v>
      </c>
      <c r="AJ1320" s="5" t="str">
        <f t="shared" si="8"/>
        <v>No Acceptance</v>
      </c>
      <c r="AK1320" s="5">
        <f t="shared" si="9"/>
        <v>2</v>
      </c>
      <c r="AL1320" s="5">
        <f t="shared" si="10"/>
        <v>0.06173462534</v>
      </c>
      <c r="AM1320" s="5">
        <f t="shared" si="11"/>
        <v>0.404040404</v>
      </c>
      <c r="AN1320" s="5">
        <f t="shared" si="12"/>
        <v>0.1111111111</v>
      </c>
      <c r="AO1320" s="5">
        <f t="shared" si="13"/>
        <v>0</v>
      </c>
      <c r="AP1320" s="5">
        <f t="shared" si="14"/>
        <v>0</v>
      </c>
      <c r="AQ1320" s="5">
        <f t="shared" si="15"/>
        <v>0.5</v>
      </c>
      <c r="AR1320" s="5">
        <f t="shared" si="16"/>
        <v>0.2033124442</v>
      </c>
      <c r="AS1320" s="5">
        <f t="shared" si="17"/>
        <v>1644</v>
      </c>
      <c r="AT1320" s="5">
        <f t="shared" si="18"/>
        <v>0.2661902635</v>
      </c>
      <c r="AU1320" s="5" t="str">
        <f t="shared" si="19"/>
        <v>Low</v>
      </c>
      <c r="AV1320" s="5"/>
      <c r="AW1320" s="5"/>
      <c r="AX1320" s="5"/>
      <c r="AY1320" s="5"/>
      <c r="AZ1320" s="5"/>
    </row>
    <row r="1321" ht="14.25" customHeight="1">
      <c r="A1321" s="5">
        <v>8749.0</v>
      </c>
      <c r="B1321" s="5">
        <v>1984.0</v>
      </c>
      <c r="C1321" s="5" t="s">
        <v>46</v>
      </c>
      <c r="D1321" s="5" t="s">
        <v>50</v>
      </c>
      <c r="E1321" s="5">
        <v>37235.0</v>
      </c>
      <c r="F1321" s="2">
        <f t="shared" si="1"/>
        <v>37235</v>
      </c>
      <c r="G1321" s="5">
        <v>1.0</v>
      </c>
      <c r="H1321" s="5">
        <v>1.0</v>
      </c>
      <c r="I1321" s="5" t="s">
        <v>632</v>
      </c>
      <c r="J1321" s="2">
        <f t="array" ref="J1321">INDEX('Purchase Behaviour'!B:B,MATCH(A1321,'Purchase Behaviour'!A:A, 0))</f>
        <v>179.2484683</v>
      </c>
      <c r="K1321" s="2">
        <f t="array" ref="K1321">INDEX('Purchase Behaviour'!C:C, MATCH(A1321,'Purchase Behaviour'!A:A, 0))</f>
        <v>180.4170026</v>
      </c>
      <c r="L1321" s="2">
        <f t="array" ref="L1321">INDEX('Purchase Behaviour'!D:D, MATCH($A1321,'Purchase Behaviour'!$A:$A, 0))</f>
        <v>306.3431918</v>
      </c>
      <c r="M1321" s="2">
        <f t="array" ref="M1321">INDEX('Purchase Behaviour'!E:E, MATCH($A1321,'Purchase Behaviour'!$A:$A, 0))</f>
        <v>171.3600185</v>
      </c>
      <c r="N1321" s="2">
        <f t="array" ref="N1321">INDEX('Purchase Behaviour'!F:F, MATCH($A1321,'Purchase Behaviour'!$A:$A, 0))</f>
        <v>82.84618667</v>
      </c>
      <c r="O1321" s="2">
        <f t="array" ref="O1321">INDEX('Purchase Behaviour'!G:G, MATCH($A1321,'Purchase Behaviour'!$A:$A, 0))</f>
        <v>137.4189309</v>
      </c>
      <c r="P1321" s="2">
        <f t="array" ref="P1321">INDEX('Purchase Behaviour'!H:H, MATCH($A1321,'Purchase Behaviour'!$A:$A, 0))</f>
        <v>1</v>
      </c>
      <c r="Q1321" s="2">
        <f t="array" ref="Q1321">INDEX('Purchase Behaviour'!I:I, MATCH($A1321,'Purchase Behaviour'!$A:$A, 0))</f>
        <v>1</v>
      </c>
      <c r="R1321" s="2">
        <f t="array" ref="R1321">INDEX('Purchase Behaviour'!J:J, MATCH($A1321,'Purchase Behaviour'!$A:$A, 0))</f>
        <v>1</v>
      </c>
      <c r="S1321" s="2">
        <f t="array" ref="S1321">INDEX('Purchase Behaviour'!K:K, MATCH($A1321,'Purchase Behaviour'!$A:$A, 0))</f>
        <v>2</v>
      </c>
      <c r="T1321" s="2">
        <f t="array" ref="T1321">INDEX('Purchase Behaviour'!L:L, MATCH($A1321,'Purchase Behaviour'!$A:$A, 0))</f>
        <v>4</v>
      </c>
      <c r="U1321" s="2">
        <f t="array" ref="U1321">INDEX('Purchase Behaviour'!M:M, MATCH($A1321,'Purchase Behaviour'!$A:$A, 0))</f>
        <v>68</v>
      </c>
      <c r="V1321" s="2">
        <f t="array" ref="V1321">INDEX('Campaign Performance'!B:B, MATCH(A1321,'Campaign Performance'!A:A, 0))</f>
        <v>0</v>
      </c>
      <c r="W1321" s="2">
        <f t="array" ref="W1321">INDEX('Campaign Performance'!C:C, MATCH($A1321,'Campaign Performance'!$A:$A, 0))</f>
        <v>0</v>
      </c>
      <c r="X1321" s="2">
        <f t="array" ref="X1321">INDEX('Campaign Performance'!D:D, MATCH($A1321,'Campaign Performance'!$A:$A, 0))</f>
        <v>0</v>
      </c>
      <c r="Y1321" s="2">
        <f t="array" ref="Y1321">INDEX('Campaign Performance'!E:E, MATCH($A1321,'Campaign Performance'!$A:$A, 0))</f>
        <v>0</v>
      </c>
      <c r="Z1321" s="2">
        <f t="array" ref="Z1321">INDEX('Campaign Performance'!F:F, MATCH($A1321,'Campaign Performance'!$A:$A, 0))</f>
        <v>0</v>
      </c>
      <c r="AA1321" s="2">
        <f t="array" ref="AA1321">INDEX('Campaign Performance'!G:G, MATCH($A1321,'Campaign Performance'!$A:$A, 0))</f>
        <v>0</v>
      </c>
      <c r="AB1321" s="2">
        <f t="array" ref="AB1321">INDEX('Campaign Performance'!H:H, MATCH($A1321,'Campaign Performance'!$A:$A, 0))</f>
        <v>0</v>
      </c>
      <c r="AC1321" s="5">
        <f t="shared" si="2"/>
        <v>41</v>
      </c>
      <c r="AD1321" s="5">
        <f t="shared" si="3"/>
        <v>11</v>
      </c>
      <c r="AE1321" s="5">
        <f t="shared" si="4"/>
        <v>1057.633799</v>
      </c>
      <c r="AF1321" s="5">
        <f t="shared" si="5"/>
        <v>0</v>
      </c>
      <c r="AG1321" s="5" t="str">
        <f t="shared" si="6"/>
        <v>Large family</v>
      </c>
      <c r="AH1321" s="5" t="str">
        <f t="shared" si="20"/>
        <v>Mid income</v>
      </c>
      <c r="AI1321" s="5" t="str">
        <f t="shared" si="7"/>
        <v>No</v>
      </c>
      <c r="AJ1321" s="5" t="str">
        <f t="shared" si="8"/>
        <v>No Acceptance</v>
      </c>
      <c r="AK1321" s="5">
        <f t="shared" si="9"/>
        <v>2</v>
      </c>
      <c r="AL1321" s="5">
        <f t="shared" si="10"/>
        <v>0.05360382415</v>
      </c>
      <c r="AM1321" s="5">
        <f t="shared" si="11"/>
        <v>0.3131313131</v>
      </c>
      <c r="AN1321" s="5">
        <f t="shared" si="12"/>
        <v>0.03703703704</v>
      </c>
      <c r="AO1321" s="5">
        <f t="shared" si="13"/>
        <v>0.03571428571</v>
      </c>
      <c r="AP1321" s="5">
        <f t="shared" si="14"/>
        <v>0</v>
      </c>
      <c r="AQ1321" s="5">
        <f t="shared" si="15"/>
        <v>0.5</v>
      </c>
      <c r="AR1321" s="5">
        <f t="shared" si="16"/>
        <v>0.1664673341</v>
      </c>
      <c r="AS1321" s="5">
        <f t="shared" si="17"/>
        <v>1859</v>
      </c>
      <c r="AT1321" s="5">
        <f t="shared" si="18"/>
        <v>0.1701652523</v>
      </c>
      <c r="AU1321" s="5" t="str">
        <f t="shared" si="19"/>
        <v>Low</v>
      </c>
      <c r="AV1321" s="5"/>
      <c r="AW1321" s="5"/>
      <c r="AX1321" s="5"/>
      <c r="AY1321" s="5"/>
      <c r="AZ1321" s="5"/>
    </row>
    <row r="1322" ht="14.25" customHeight="1">
      <c r="A1322" s="5">
        <v>1650.0</v>
      </c>
      <c r="B1322" s="5">
        <v>1960.0</v>
      </c>
      <c r="C1322" s="5" t="s">
        <v>56</v>
      </c>
      <c r="D1322" s="5" t="s">
        <v>54</v>
      </c>
      <c r="E1322" s="5">
        <v>81843.0</v>
      </c>
      <c r="F1322" s="2">
        <f t="shared" si="1"/>
        <v>81843</v>
      </c>
      <c r="G1322" s="5">
        <v>0.0</v>
      </c>
      <c r="H1322" s="5">
        <v>0.0</v>
      </c>
      <c r="I1322" s="5" t="s">
        <v>163</v>
      </c>
      <c r="J1322" s="2">
        <f t="array" ref="J1322">INDEX('Purchase Behaviour'!B:B,MATCH(A1322,'Purchase Behaviour'!A:A, 0))</f>
        <v>484.103022</v>
      </c>
      <c r="K1322" s="2">
        <f t="array" ref="K1322">INDEX('Purchase Behaviour'!C:C, MATCH(A1322,'Purchase Behaviour'!A:A, 0))</f>
        <v>356.0155146</v>
      </c>
      <c r="L1322" s="2">
        <f t="array" ref="L1322">INDEX('Purchase Behaviour'!D:D, MATCH($A1322,'Purchase Behaviour'!$A:$A, 0))</f>
        <v>393.488153</v>
      </c>
      <c r="M1322" s="2">
        <f t="array" ref="M1322">INDEX('Purchase Behaviour'!E:E, MATCH($A1322,'Purchase Behaviour'!$A:$A, 0))</f>
        <v>337.4832332</v>
      </c>
      <c r="N1322" s="2">
        <f t="array" ref="N1322">INDEX('Purchase Behaviour'!F:F, MATCH($A1322,'Purchase Behaviour'!$A:$A, 0))</f>
        <v>38.64651879</v>
      </c>
      <c r="O1322" s="2">
        <f t="array" ref="O1322">INDEX('Purchase Behaviour'!G:G, MATCH($A1322,'Purchase Behaviour'!$A:$A, 0))</f>
        <v>294.1168396</v>
      </c>
      <c r="P1322" s="2">
        <f t="array" ref="P1322">INDEX('Purchase Behaviour'!H:H, MATCH($A1322,'Purchase Behaviour'!$A:$A, 0))</f>
        <v>1</v>
      </c>
      <c r="Q1322" s="2">
        <f t="array" ref="Q1322">INDEX('Purchase Behaviour'!I:I, MATCH($A1322,'Purchase Behaviour'!$A:$A, 0))</f>
        <v>5</v>
      </c>
      <c r="R1322" s="2">
        <f t="array" ref="R1322">INDEX('Purchase Behaviour'!J:J, MATCH($A1322,'Purchase Behaviour'!$A:$A, 0))</f>
        <v>9</v>
      </c>
      <c r="S1322" s="2">
        <f t="array" ref="S1322">INDEX('Purchase Behaviour'!K:K, MATCH($A1322,'Purchase Behaviour'!$A:$A, 0))</f>
        <v>12</v>
      </c>
      <c r="T1322" s="2">
        <f t="array" ref="T1322">INDEX('Purchase Behaviour'!L:L, MATCH($A1322,'Purchase Behaviour'!$A:$A, 0))</f>
        <v>3</v>
      </c>
      <c r="U1322" s="2">
        <f t="array" ref="U1322">INDEX('Purchase Behaviour'!M:M, MATCH($A1322,'Purchase Behaviour'!$A:$A, 0))</f>
        <v>13</v>
      </c>
      <c r="V1322" s="2">
        <f t="array" ref="V1322">INDEX('Campaign Performance'!B:B, MATCH(A1322,'Campaign Performance'!A:A, 0))</f>
        <v>0</v>
      </c>
      <c r="W1322" s="2">
        <f t="array" ref="W1322">INDEX('Campaign Performance'!C:C, MATCH($A1322,'Campaign Performance'!$A:$A, 0))</f>
        <v>0</v>
      </c>
      <c r="X1322" s="2">
        <f t="array" ref="X1322">INDEX('Campaign Performance'!D:D, MATCH($A1322,'Campaign Performance'!$A:$A, 0))</f>
        <v>0</v>
      </c>
      <c r="Y1322" s="2">
        <f t="array" ref="Y1322">INDEX('Campaign Performance'!E:E, MATCH($A1322,'Campaign Performance'!$A:$A, 0))</f>
        <v>0</v>
      </c>
      <c r="Z1322" s="2">
        <f t="array" ref="Z1322">INDEX('Campaign Performance'!F:F, MATCH($A1322,'Campaign Performance'!$A:$A, 0))</f>
        <v>0</v>
      </c>
      <c r="AA1322" s="2">
        <f t="array" ref="AA1322">INDEX('Campaign Performance'!G:G, MATCH($A1322,'Campaign Performance'!$A:$A, 0))</f>
        <v>0</v>
      </c>
      <c r="AB1322" s="2">
        <f t="array" ref="AB1322">INDEX('Campaign Performance'!H:H, MATCH($A1322,'Campaign Performance'!$A:$A, 0))</f>
        <v>0</v>
      </c>
      <c r="AC1322" s="5">
        <f t="shared" si="2"/>
        <v>65</v>
      </c>
      <c r="AD1322" s="5">
        <f t="shared" si="3"/>
        <v>12</v>
      </c>
      <c r="AE1322" s="5">
        <f t="shared" si="4"/>
        <v>1903.853281</v>
      </c>
      <c r="AF1322" s="5">
        <f t="shared" si="5"/>
        <v>0</v>
      </c>
      <c r="AG1322" s="5" t="str">
        <f t="shared" si="6"/>
        <v>No kids</v>
      </c>
      <c r="AH1322" s="5" t="str">
        <f t="shared" si="20"/>
        <v>High income</v>
      </c>
      <c r="AI1322" s="5" t="str">
        <f t="shared" si="7"/>
        <v>No</v>
      </c>
      <c r="AJ1322" s="5" t="str">
        <f t="shared" si="8"/>
        <v>No Acceptance</v>
      </c>
      <c r="AK1322" s="5">
        <f t="shared" si="9"/>
        <v>3</v>
      </c>
      <c r="AL1322" s="5">
        <f t="shared" si="10"/>
        <v>0.09649258241</v>
      </c>
      <c r="AM1322" s="5">
        <f t="shared" si="11"/>
        <v>0.8686868687</v>
      </c>
      <c r="AN1322" s="5">
        <f t="shared" si="12"/>
        <v>0.1851851852</v>
      </c>
      <c r="AO1322" s="5">
        <f t="shared" si="13"/>
        <v>0.3214285714</v>
      </c>
      <c r="AP1322" s="5">
        <f t="shared" si="14"/>
        <v>0</v>
      </c>
      <c r="AQ1322" s="5">
        <f t="shared" si="15"/>
        <v>1</v>
      </c>
      <c r="AR1322" s="5">
        <f t="shared" si="16"/>
        <v>0.4446498411</v>
      </c>
      <c r="AS1322" s="5">
        <f t="shared" si="17"/>
        <v>173</v>
      </c>
      <c r="AT1322" s="5">
        <f t="shared" si="18"/>
        <v>0.9231799911</v>
      </c>
      <c r="AU1322" s="5" t="str">
        <f t="shared" si="19"/>
        <v>High</v>
      </c>
      <c r="AV1322" s="5"/>
      <c r="AW1322" s="5"/>
      <c r="AX1322" s="5"/>
      <c r="AY1322" s="5"/>
      <c r="AZ1322" s="5"/>
    </row>
    <row r="1323" ht="14.25" customHeight="1">
      <c r="A1323" s="5">
        <v>10377.0</v>
      </c>
      <c r="B1323" s="5">
        <v>1960.0</v>
      </c>
      <c r="C1323" s="5" t="s">
        <v>56</v>
      </c>
      <c r="D1323" s="5" t="s">
        <v>50</v>
      </c>
      <c r="E1323" s="5">
        <v>46692.0</v>
      </c>
      <c r="F1323" s="2">
        <f t="shared" si="1"/>
        <v>46692</v>
      </c>
      <c r="G1323" s="5">
        <v>0.0</v>
      </c>
      <c r="H1323" s="5">
        <v>0.0</v>
      </c>
      <c r="I1323" s="5" t="s">
        <v>61</v>
      </c>
      <c r="J1323" s="2">
        <f t="array" ref="J1323">INDEX('Purchase Behaviour'!B:B,MATCH(A1323,'Purchase Behaviour'!A:A, 0))</f>
        <v>217.8925298</v>
      </c>
      <c r="K1323" s="2">
        <f t="array" ref="K1323">INDEX('Purchase Behaviour'!C:C, MATCH(A1323,'Purchase Behaviour'!A:A, 0))</f>
        <v>96.91179075</v>
      </c>
      <c r="L1323" s="2">
        <f t="array" ref="L1323">INDEX('Purchase Behaviour'!D:D, MATCH($A1323,'Purchase Behaviour'!$A:$A, 0))</f>
        <v>139.138385</v>
      </c>
      <c r="M1323" s="2">
        <f t="array" ref="M1323">INDEX('Purchase Behaviour'!E:E, MATCH($A1323,'Purchase Behaviour'!$A:$A, 0))</f>
        <v>199.1103328</v>
      </c>
      <c r="N1323" s="2">
        <f t="array" ref="N1323">INDEX('Purchase Behaviour'!F:F, MATCH($A1323,'Purchase Behaviour'!$A:$A, 0))</f>
        <v>199.7314359</v>
      </c>
      <c r="O1323" s="2">
        <f t="array" ref="O1323">INDEX('Purchase Behaviour'!G:G, MATCH($A1323,'Purchase Behaviour'!$A:$A, 0))</f>
        <v>251.6172118</v>
      </c>
      <c r="P1323" s="2">
        <f t="array" ref="P1323">INDEX('Purchase Behaviour'!H:H, MATCH($A1323,'Purchase Behaviour'!$A:$A, 0))</f>
        <v>3</v>
      </c>
      <c r="Q1323" s="2">
        <f t="array" ref="Q1323">INDEX('Purchase Behaviour'!I:I, MATCH($A1323,'Purchase Behaviour'!$A:$A, 0))</f>
        <v>6</v>
      </c>
      <c r="R1323" s="2">
        <f t="array" ref="R1323">INDEX('Purchase Behaviour'!J:J, MATCH($A1323,'Purchase Behaviour'!$A:$A, 0))</f>
        <v>1</v>
      </c>
      <c r="S1323" s="2">
        <f t="array" ref="S1323">INDEX('Purchase Behaviour'!K:K, MATCH($A1323,'Purchase Behaviour'!$A:$A, 0))</f>
        <v>5</v>
      </c>
      <c r="T1323" s="2">
        <f t="array" ref="T1323">INDEX('Purchase Behaviour'!L:L, MATCH($A1323,'Purchase Behaviour'!$A:$A, 0))</f>
        <v>6</v>
      </c>
      <c r="U1323" s="2">
        <f t="array" ref="U1323">INDEX('Purchase Behaviour'!M:M, MATCH($A1323,'Purchase Behaviour'!$A:$A, 0))</f>
        <v>37</v>
      </c>
      <c r="V1323" s="2">
        <f t="array" ref="V1323">INDEX('Campaign Performance'!B:B, MATCH(A1323,'Campaign Performance'!A:A, 0))</f>
        <v>0</v>
      </c>
      <c r="W1323" s="2">
        <f t="array" ref="W1323">INDEX('Campaign Performance'!C:C, MATCH($A1323,'Campaign Performance'!$A:$A, 0))</f>
        <v>0</v>
      </c>
      <c r="X1323" s="2">
        <f t="array" ref="X1323">INDEX('Campaign Performance'!D:D, MATCH($A1323,'Campaign Performance'!$A:$A, 0))</f>
        <v>0</v>
      </c>
      <c r="Y1323" s="2">
        <f t="array" ref="Y1323">INDEX('Campaign Performance'!E:E, MATCH($A1323,'Campaign Performance'!$A:$A, 0))</f>
        <v>0</v>
      </c>
      <c r="Z1323" s="2">
        <f t="array" ref="Z1323">INDEX('Campaign Performance'!F:F, MATCH($A1323,'Campaign Performance'!$A:$A, 0))</f>
        <v>0</v>
      </c>
      <c r="AA1323" s="2">
        <f t="array" ref="AA1323">INDEX('Campaign Performance'!G:G, MATCH($A1323,'Campaign Performance'!$A:$A, 0))</f>
        <v>0</v>
      </c>
      <c r="AB1323" s="2">
        <f t="array" ref="AB1323">INDEX('Campaign Performance'!H:H, MATCH($A1323,'Campaign Performance'!$A:$A, 0))</f>
        <v>0</v>
      </c>
      <c r="AC1323" s="5">
        <f t="shared" si="2"/>
        <v>65</v>
      </c>
      <c r="AD1323" s="5">
        <f t="shared" si="3"/>
        <v>12</v>
      </c>
      <c r="AE1323" s="5">
        <f t="shared" si="4"/>
        <v>1104.401686</v>
      </c>
      <c r="AF1323" s="5">
        <f t="shared" si="5"/>
        <v>0</v>
      </c>
      <c r="AG1323" s="5" t="str">
        <f t="shared" si="6"/>
        <v>No kids</v>
      </c>
      <c r="AH1323" s="5" t="str">
        <f t="shared" si="20"/>
        <v>Mid income</v>
      </c>
      <c r="AI1323" s="5" t="str">
        <f t="shared" si="7"/>
        <v>No</v>
      </c>
      <c r="AJ1323" s="5" t="str">
        <f t="shared" si="8"/>
        <v>No Acceptance</v>
      </c>
      <c r="AK1323" s="5">
        <f t="shared" si="9"/>
        <v>2</v>
      </c>
      <c r="AL1323" s="5">
        <f t="shared" si="10"/>
        <v>0.05597415082</v>
      </c>
      <c r="AM1323" s="5">
        <f t="shared" si="11"/>
        <v>0.6262626263</v>
      </c>
      <c r="AN1323" s="5">
        <f t="shared" si="12"/>
        <v>0.2222222222</v>
      </c>
      <c r="AO1323" s="5">
        <f t="shared" si="13"/>
        <v>0.03571428571</v>
      </c>
      <c r="AP1323" s="5">
        <f t="shared" si="14"/>
        <v>0</v>
      </c>
      <c r="AQ1323" s="5">
        <f t="shared" si="15"/>
        <v>0.5</v>
      </c>
      <c r="AR1323" s="5">
        <f t="shared" si="16"/>
        <v>0.2887770875</v>
      </c>
      <c r="AS1323" s="5">
        <f t="shared" si="17"/>
        <v>1043</v>
      </c>
      <c r="AT1323" s="5">
        <f t="shared" si="18"/>
        <v>0.5346136668</v>
      </c>
      <c r="AU1323" s="5" t="str">
        <f t="shared" si="19"/>
        <v>Mid</v>
      </c>
      <c r="AV1323" s="5"/>
      <c r="AW1323" s="5"/>
      <c r="AX1323" s="5"/>
      <c r="AY1323" s="5"/>
      <c r="AZ1323" s="5"/>
    </row>
    <row r="1324" ht="14.25" customHeight="1">
      <c r="A1324" s="5">
        <v>9206.0</v>
      </c>
      <c r="B1324" s="5">
        <v>1968.0</v>
      </c>
      <c r="C1324" s="5" t="s">
        <v>46</v>
      </c>
      <c r="D1324" s="5" t="s">
        <v>50</v>
      </c>
      <c r="E1324" s="5">
        <v>77382.0</v>
      </c>
      <c r="F1324" s="2">
        <f t="shared" si="1"/>
        <v>77382</v>
      </c>
      <c r="G1324" s="5">
        <v>0.0</v>
      </c>
      <c r="H1324" s="5">
        <v>1.0</v>
      </c>
      <c r="I1324" s="5" t="s">
        <v>425</v>
      </c>
      <c r="J1324" s="2">
        <f t="array" ref="J1324">INDEX('Purchase Behaviour'!B:B,MATCH(A1324,'Purchase Behaviour'!A:A, 0))</f>
        <v>337.4646341</v>
      </c>
      <c r="K1324" s="2">
        <f t="array" ref="K1324">INDEX('Purchase Behaviour'!C:C, MATCH(A1324,'Purchase Behaviour'!A:A, 0))</f>
        <v>412.6428238</v>
      </c>
      <c r="L1324" s="2">
        <f t="array" ref="L1324">INDEX('Purchase Behaviour'!D:D, MATCH($A1324,'Purchase Behaviour'!$A:$A, 0))</f>
        <v>287.3233414</v>
      </c>
      <c r="M1324" s="2">
        <f t="array" ref="M1324">INDEX('Purchase Behaviour'!E:E, MATCH($A1324,'Purchase Behaviour'!$A:$A, 0))</f>
        <v>395.3360845</v>
      </c>
      <c r="N1324" s="2">
        <f t="array" ref="N1324">INDEX('Purchase Behaviour'!F:F, MATCH($A1324,'Purchase Behaviour'!$A:$A, 0))</f>
        <v>544.5746112</v>
      </c>
      <c r="O1324" s="2">
        <f t="array" ref="O1324">INDEX('Purchase Behaviour'!G:G, MATCH($A1324,'Purchase Behaviour'!$A:$A, 0))</f>
        <v>404.5067473</v>
      </c>
      <c r="P1324" s="2">
        <f t="array" ref="P1324">INDEX('Purchase Behaviour'!H:H, MATCH($A1324,'Purchase Behaviour'!$A:$A, 0))</f>
        <v>2</v>
      </c>
      <c r="Q1324" s="2">
        <f t="array" ref="Q1324">INDEX('Purchase Behaviour'!I:I, MATCH($A1324,'Purchase Behaviour'!$A:$A, 0))</f>
        <v>5</v>
      </c>
      <c r="R1324" s="2">
        <f t="array" ref="R1324">INDEX('Purchase Behaviour'!J:J, MATCH($A1324,'Purchase Behaviour'!$A:$A, 0))</f>
        <v>7</v>
      </c>
      <c r="S1324" s="2">
        <f t="array" ref="S1324">INDEX('Purchase Behaviour'!K:K, MATCH($A1324,'Purchase Behaviour'!$A:$A, 0))</f>
        <v>12</v>
      </c>
      <c r="T1324" s="2">
        <f t="array" ref="T1324">INDEX('Purchase Behaviour'!L:L, MATCH($A1324,'Purchase Behaviour'!$A:$A, 0))</f>
        <v>1</v>
      </c>
      <c r="U1324" s="2">
        <f t="array" ref="U1324">INDEX('Purchase Behaviour'!M:M, MATCH($A1324,'Purchase Behaviour'!$A:$A, 0))</f>
        <v>36</v>
      </c>
      <c r="V1324" s="2">
        <f t="array" ref="V1324">INDEX('Campaign Performance'!B:B, MATCH(A1324,'Campaign Performance'!A:A, 0))</f>
        <v>0</v>
      </c>
      <c r="W1324" s="2">
        <f t="array" ref="W1324">INDEX('Campaign Performance'!C:C, MATCH($A1324,'Campaign Performance'!$A:$A, 0))</f>
        <v>0</v>
      </c>
      <c r="X1324" s="2">
        <f t="array" ref="X1324">INDEX('Campaign Performance'!D:D, MATCH($A1324,'Campaign Performance'!$A:$A, 0))</f>
        <v>1</v>
      </c>
      <c r="Y1324" s="2">
        <f t="array" ref="Y1324">INDEX('Campaign Performance'!E:E, MATCH($A1324,'Campaign Performance'!$A:$A, 0))</f>
        <v>0</v>
      </c>
      <c r="Z1324" s="2">
        <f t="array" ref="Z1324">INDEX('Campaign Performance'!F:F, MATCH($A1324,'Campaign Performance'!$A:$A, 0))</f>
        <v>0</v>
      </c>
      <c r="AA1324" s="2">
        <f t="array" ref="AA1324">INDEX('Campaign Performance'!G:G, MATCH($A1324,'Campaign Performance'!$A:$A, 0))</f>
        <v>0</v>
      </c>
      <c r="AB1324" s="2">
        <f t="array" ref="AB1324">INDEX('Campaign Performance'!H:H, MATCH($A1324,'Campaign Performance'!$A:$A, 0))</f>
        <v>0</v>
      </c>
      <c r="AC1324" s="5">
        <f t="shared" si="2"/>
        <v>57</v>
      </c>
      <c r="AD1324" s="5">
        <f t="shared" si="3"/>
        <v>11</v>
      </c>
      <c r="AE1324" s="5">
        <f t="shared" si="4"/>
        <v>2381.848242</v>
      </c>
      <c r="AF1324" s="5">
        <f t="shared" si="5"/>
        <v>1</v>
      </c>
      <c r="AG1324" s="5" t="str">
        <f t="shared" si="6"/>
        <v>Small family</v>
      </c>
      <c r="AH1324" s="5" t="str">
        <f t="shared" si="20"/>
        <v>High income</v>
      </c>
      <c r="AI1324" s="5" t="str">
        <f t="shared" si="7"/>
        <v>No</v>
      </c>
      <c r="AJ1324" s="5" t="str">
        <f t="shared" si="8"/>
        <v>Low Acceptance</v>
      </c>
      <c r="AK1324" s="5">
        <f t="shared" si="9"/>
        <v>3</v>
      </c>
      <c r="AL1324" s="5">
        <f t="shared" si="10"/>
        <v>0.1207186972</v>
      </c>
      <c r="AM1324" s="5">
        <f t="shared" si="11"/>
        <v>0.6363636364</v>
      </c>
      <c r="AN1324" s="5">
        <f t="shared" si="12"/>
        <v>0.1851851852</v>
      </c>
      <c r="AO1324" s="5">
        <f t="shared" si="13"/>
        <v>0.25</v>
      </c>
      <c r="AP1324" s="5">
        <f t="shared" si="14"/>
        <v>0.25</v>
      </c>
      <c r="AQ1324" s="5">
        <f t="shared" si="15"/>
        <v>1</v>
      </c>
      <c r="AR1324" s="5">
        <f t="shared" si="16"/>
        <v>0.398866543</v>
      </c>
      <c r="AS1324" s="5">
        <f t="shared" si="17"/>
        <v>337</v>
      </c>
      <c r="AT1324" s="5">
        <f t="shared" si="18"/>
        <v>0.8499330058</v>
      </c>
      <c r="AU1324" s="5" t="str">
        <f t="shared" si="19"/>
        <v>High</v>
      </c>
      <c r="AV1324" s="5"/>
      <c r="AW1324" s="5"/>
      <c r="AX1324" s="5"/>
      <c r="AY1324" s="5"/>
      <c r="AZ1324" s="5"/>
    </row>
    <row r="1325" ht="14.25" customHeight="1">
      <c r="A1325" s="5">
        <v>10971.0</v>
      </c>
      <c r="B1325" s="5">
        <v>1977.0</v>
      </c>
      <c r="C1325" s="5" t="s">
        <v>46</v>
      </c>
      <c r="D1325" s="5" t="s">
        <v>47</v>
      </c>
      <c r="E1325" s="5">
        <v>37774.0</v>
      </c>
      <c r="F1325" s="2">
        <f t="shared" si="1"/>
        <v>37774</v>
      </c>
      <c r="G1325" s="5">
        <v>0.0</v>
      </c>
      <c r="H1325" s="5">
        <v>2.0</v>
      </c>
      <c r="I1325" s="5" t="s">
        <v>633</v>
      </c>
      <c r="J1325" s="2">
        <f t="array" ref="J1325">INDEX('Purchase Behaviour'!B:B,MATCH(A1325,'Purchase Behaviour'!A:A, 0))</f>
        <v>167.1533093</v>
      </c>
      <c r="K1325" s="2">
        <f t="array" ref="K1325">INDEX('Purchase Behaviour'!C:C, MATCH(A1325,'Purchase Behaviour'!A:A, 0))</f>
        <v>126.2195941</v>
      </c>
      <c r="L1325" s="2">
        <f t="array" ref="L1325">INDEX('Purchase Behaviour'!D:D, MATCH($A1325,'Purchase Behaviour'!$A:$A, 0))</f>
        <v>185.7769065</v>
      </c>
      <c r="M1325" s="2">
        <f t="array" ref="M1325">INDEX('Purchase Behaviour'!E:E, MATCH($A1325,'Purchase Behaviour'!$A:$A, 0))</f>
        <v>168.1377978</v>
      </c>
      <c r="N1325" s="2">
        <f t="array" ref="N1325">INDEX('Purchase Behaviour'!F:F, MATCH($A1325,'Purchase Behaviour'!$A:$A, 0))</f>
        <v>213.2516961</v>
      </c>
      <c r="O1325" s="2">
        <f t="array" ref="O1325">INDEX('Purchase Behaviour'!G:G, MATCH($A1325,'Purchase Behaviour'!$A:$A, 0))</f>
        <v>75.36893311</v>
      </c>
      <c r="P1325" s="2">
        <f t="array" ref="P1325">INDEX('Purchase Behaviour'!H:H, MATCH($A1325,'Purchase Behaviour'!$A:$A, 0))</f>
        <v>4</v>
      </c>
      <c r="Q1325" s="2">
        <f t="array" ref="Q1325">INDEX('Purchase Behaviour'!I:I, MATCH($A1325,'Purchase Behaviour'!$A:$A, 0))</f>
        <v>7</v>
      </c>
      <c r="R1325" s="2">
        <f t="array" ref="R1325">INDEX('Purchase Behaviour'!J:J, MATCH($A1325,'Purchase Behaviour'!$A:$A, 0))</f>
        <v>2</v>
      </c>
      <c r="S1325" s="2">
        <f t="array" ref="S1325">INDEX('Purchase Behaviour'!K:K, MATCH($A1325,'Purchase Behaviour'!$A:$A, 0))</f>
        <v>3</v>
      </c>
      <c r="T1325" s="2">
        <f t="array" ref="T1325">INDEX('Purchase Behaviour'!L:L, MATCH($A1325,'Purchase Behaviour'!$A:$A, 0))</f>
        <v>9</v>
      </c>
      <c r="U1325" s="2">
        <f t="array" ref="U1325">INDEX('Purchase Behaviour'!M:M, MATCH($A1325,'Purchase Behaviour'!$A:$A, 0))</f>
        <v>28</v>
      </c>
      <c r="V1325" s="2">
        <f t="array" ref="V1325">INDEX('Campaign Performance'!B:B, MATCH(A1325,'Campaign Performance'!A:A, 0))</f>
        <v>1</v>
      </c>
      <c r="W1325" s="2">
        <f t="array" ref="W1325">INDEX('Campaign Performance'!C:C, MATCH($A1325,'Campaign Performance'!$A:$A, 0))</f>
        <v>0</v>
      </c>
      <c r="X1325" s="2">
        <f t="array" ref="X1325">INDEX('Campaign Performance'!D:D, MATCH($A1325,'Campaign Performance'!$A:$A, 0))</f>
        <v>0</v>
      </c>
      <c r="Y1325" s="2">
        <f t="array" ref="Y1325">INDEX('Campaign Performance'!E:E, MATCH($A1325,'Campaign Performance'!$A:$A, 0))</f>
        <v>0</v>
      </c>
      <c r="Z1325" s="2">
        <f t="array" ref="Z1325">INDEX('Campaign Performance'!F:F, MATCH($A1325,'Campaign Performance'!$A:$A, 0))</f>
        <v>0</v>
      </c>
      <c r="AA1325" s="2">
        <f t="array" ref="AA1325">INDEX('Campaign Performance'!G:G, MATCH($A1325,'Campaign Performance'!$A:$A, 0))</f>
        <v>0</v>
      </c>
      <c r="AB1325" s="2">
        <f t="array" ref="AB1325">INDEX('Campaign Performance'!H:H, MATCH($A1325,'Campaign Performance'!$A:$A, 0))</f>
        <v>1</v>
      </c>
      <c r="AC1325" s="5">
        <f t="shared" si="2"/>
        <v>48</v>
      </c>
      <c r="AD1325" s="5">
        <f t="shared" si="3"/>
        <v>13</v>
      </c>
      <c r="AE1325" s="5">
        <f t="shared" si="4"/>
        <v>935.9082369</v>
      </c>
      <c r="AF1325" s="5">
        <f t="shared" si="5"/>
        <v>1</v>
      </c>
      <c r="AG1325" s="5" t="str">
        <f t="shared" si="6"/>
        <v>Large family</v>
      </c>
      <c r="AH1325" s="5" t="str">
        <f t="shared" si="20"/>
        <v>Mid income</v>
      </c>
      <c r="AI1325" s="5" t="str">
        <f t="shared" si="7"/>
        <v>Yes</v>
      </c>
      <c r="AJ1325" s="5" t="str">
        <f t="shared" si="8"/>
        <v>Low Acceptance</v>
      </c>
      <c r="AK1325" s="5">
        <f t="shared" si="9"/>
        <v>2</v>
      </c>
      <c r="AL1325" s="5">
        <f t="shared" si="10"/>
        <v>0.04743443393</v>
      </c>
      <c r="AM1325" s="5">
        <f t="shared" si="11"/>
        <v>0.7171717172</v>
      </c>
      <c r="AN1325" s="5">
        <f t="shared" si="12"/>
        <v>0.2592592593</v>
      </c>
      <c r="AO1325" s="5">
        <f t="shared" si="13"/>
        <v>0.07142857143</v>
      </c>
      <c r="AP1325" s="5">
        <f t="shared" si="14"/>
        <v>0.25</v>
      </c>
      <c r="AQ1325" s="5">
        <f t="shared" si="15"/>
        <v>0.5</v>
      </c>
      <c r="AR1325" s="5">
        <f t="shared" si="16"/>
        <v>0.3480418697</v>
      </c>
      <c r="AS1325" s="5">
        <f t="shared" si="17"/>
        <v>617</v>
      </c>
      <c r="AT1325" s="5">
        <f t="shared" si="18"/>
        <v>0.7248771773</v>
      </c>
      <c r="AU1325" s="5" t="str">
        <f t="shared" si="19"/>
        <v>Mid</v>
      </c>
      <c r="AV1325" s="5"/>
      <c r="AW1325" s="5"/>
      <c r="AX1325" s="5"/>
      <c r="AY1325" s="5"/>
      <c r="AZ1325" s="5"/>
    </row>
    <row r="1326" ht="14.25" customHeight="1">
      <c r="A1326" s="5">
        <v>6398.0</v>
      </c>
      <c r="B1326" s="5">
        <v>1974.0</v>
      </c>
      <c r="C1326" s="5" t="s">
        <v>64</v>
      </c>
      <c r="D1326" s="5" t="s">
        <v>54</v>
      </c>
      <c r="E1326" s="5">
        <v>18393.0</v>
      </c>
      <c r="F1326" s="2">
        <f t="shared" si="1"/>
        <v>18393</v>
      </c>
      <c r="G1326" s="5">
        <v>0.0</v>
      </c>
      <c r="H1326" s="5">
        <v>0.0</v>
      </c>
      <c r="I1326" s="5" t="s">
        <v>427</v>
      </c>
      <c r="J1326" s="2">
        <f t="array" ref="J1326">INDEX('Purchase Behaviour'!B:B,MATCH(A1326,'Purchase Behaviour'!A:A, 0))</f>
        <v>82.71175377</v>
      </c>
      <c r="K1326" s="2">
        <f t="array" ref="K1326">INDEX('Purchase Behaviour'!C:C, MATCH(A1326,'Purchase Behaviour'!A:A, 0))</f>
        <v>99.81762715</v>
      </c>
      <c r="L1326" s="2">
        <f t="array" ref="L1326">INDEX('Purchase Behaviour'!D:D, MATCH($A1326,'Purchase Behaviour'!$A:$A, 0))</f>
        <v>91.65321358</v>
      </c>
      <c r="M1326" s="2">
        <f t="array" ref="M1326">INDEX('Purchase Behaviour'!E:E, MATCH($A1326,'Purchase Behaviour'!$A:$A, 0))</f>
        <v>78.64466065</v>
      </c>
      <c r="N1326" s="2">
        <f t="array" ref="N1326">INDEX('Purchase Behaviour'!F:F, MATCH($A1326,'Purchase Behaviour'!$A:$A, 0))</f>
        <v>78.2550699</v>
      </c>
      <c r="O1326" s="2">
        <f t="array" ref="O1326">INDEX('Purchase Behaviour'!G:G, MATCH($A1326,'Purchase Behaviour'!$A:$A, 0))</f>
        <v>57.06257744</v>
      </c>
      <c r="P1326" s="2">
        <f t="array" ref="P1326">INDEX('Purchase Behaviour'!H:H, MATCH($A1326,'Purchase Behaviour'!$A:$A, 0))</f>
        <v>2</v>
      </c>
      <c r="Q1326" s="2">
        <f t="array" ref="Q1326">INDEX('Purchase Behaviour'!I:I, MATCH($A1326,'Purchase Behaviour'!$A:$A, 0))</f>
        <v>3</v>
      </c>
      <c r="R1326" s="2">
        <f t="array" ref="R1326">INDEX('Purchase Behaviour'!J:J, MATCH($A1326,'Purchase Behaviour'!$A:$A, 0))</f>
        <v>0</v>
      </c>
      <c r="S1326" s="2">
        <f t="array" ref="S1326">INDEX('Purchase Behaviour'!K:K, MATCH($A1326,'Purchase Behaviour'!$A:$A, 0))</f>
        <v>3</v>
      </c>
      <c r="T1326" s="2">
        <f t="array" ref="T1326">INDEX('Purchase Behaviour'!L:L, MATCH($A1326,'Purchase Behaviour'!$A:$A, 0))</f>
        <v>8</v>
      </c>
      <c r="U1326" s="2">
        <f t="array" ref="U1326">INDEX('Purchase Behaviour'!M:M, MATCH($A1326,'Purchase Behaviour'!$A:$A, 0))</f>
        <v>2</v>
      </c>
      <c r="V1326" s="2">
        <f t="array" ref="V1326">INDEX('Campaign Performance'!B:B, MATCH(A1326,'Campaign Performance'!A:A, 0))</f>
        <v>0</v>
      </c>
      <c r="W1326" s="2">
        <f t="array" ref="W1326">INDEX('Campaign Performance'!C:C, MATCH($A1326,'Campaign Performance'!$A:$A, 0))</f>
        <v>0</v>
      </c>
      <c r="X1326" s="2">
        <f t="array" ref="X1326">INDEX('Campaign Performance'!D:D, MATCH($A1326,'Campaign Performance'!$A:$A, 0))</f>
        <v>0</v>
      </c>
      <c r="Y1326" s="2">
        <f t="array" ref="Y1326">INDEX('Campaign Performance'!E:E, MATCH($A1326,'Campaign Performance'!$A:$A, 0))</f>
        <v>0</v>
      </c>
      <c r="Z1326" s="2">
        <f t="array" ref="Z1326">INDEX('Campaign Performance'!F:F, MATCH($A1326,'Campaign Performance'!$A:$A, 0))</f>
        <v>0</v>
      </c>
      <c r="AA1326" s="2">
        <f t="array" ref="AA1326">INDEX('Campaign Performance'!G:G, MATCH($A1326,'Campaign Performance'!$A:$A, 0))</f>
        <v>0</v>
      </c>
      <c r="AB1326" s="2">
        <f t="array" ref="AB1326">INDEX('Campaign Performance'!H:H, MATCH($A1326,'Campaign Performance'!$A:$A, 0))</f>
        <v>0</v>
      </c>
      <c r="AC1326" s="5">
        <f t="shared" si="2"/>
        <v>51</v>
      </c>
      <c r="AD1326" s="5">
        <f t="shared" si="3"/>
        <v>11</v>
      </c>
      <c r="AE1326" s="5">
        <f t="shared" si="4"/>
        <v>488.1449025</v>
      </c>
      <c r="AF1326" s="5">
        <f t="shared" si="5"/>
        <v>0</v>
      </c>
      <c r="AG1326" s="5" t="str">
        <f t="shared" si="6"/>
        <v>No kids</v>
      </c>
      <c r="AH1326" s="5" t="str">
        <f t="shared" si="20"/>
        <v>Low income</v>
      </c>
      <c r="AI1326" s="5" t="str">
        <f t="shared" si="7"/>
        <v>No</v>
      </c>
      <c r="AJ1326" s="5" t="str">
        <f t="shared" si="8"/>
        <v>No Acceptance</v>
      </c>
      <c r="AK1326" s="5">
        <f t="shared" si="9"/>
        <v>1</v>
      </c>
      <c r="AL1326" s="5">
        <f t="shared" si="10"/>
        <v>0.02474054209</v>
      </c>
      <c r="AM1326" s="5">
        <f t="shared" si="11"/>
        <v>0.9797979798</v>
      </c>
      <c r="AN1326" s="5">
        <f t="shared" si="12"/>
        <v>0.1111111111</v>
      </c>
      <c r="AO1326" s="5">
        <f t="shared" si="13"/>
        <v>0</v>
      </c>
      <c r="AP1326" s="5">
        <f t="shared" si="14"/>
        <v>0</v>
      </c>
      <c r="AQ1326" s="5">
        <f t="shared" si="15"/>
        <v>0</v>
      </c>
      <c r="AR1326" s="5">
        <f t="shared" si="16"/>
        <v>0.3167911961</v>
      </c>
      <c r="AS1326" s="5">
        <f t="shared" si="17"/>
        <v>823</v>
      </c>
      <c r="AT1326" s="5">
        <f t="shared" si="18"/>
        <v>0.6328718178</v>
      </c>
      <c r="AU1326" s="5" t="str">
        <f t="shared" si="19"/>
        <v>Mid</v>
      </c>
      <c r="AV1326" s="5"/>
      <c r="AW1326" s="5"/>
      <c r="AX1326" s="5"/>
      <c r="AY1326" s="5"/>
      <c r="AZ1326" s="5"/>
    </row>
    <row r="1327" ht="14.25" customHeight="1">
      <c r="A1327" s="5">
        <v>9212.0</v>
      </c>
      <c r="B1327" s="5">
        <v>1962.0</v>
      </c>
      <c r="C1327" s="5" t="s">
        <v>56</v>
      </c>
      <c r="D1327" s="5" t="s">
        <v>54</v>
      </c>
      <c r="E1327" s="5">
        <v>72828.0</v>
      </c>
      <c r="F1327" s="2">
        <f t="shared" si="1"/>
        <v>72828</v>
      </c>
      <c r="G1327" s="5">
        <v>0.0</v>
      </c>
      <c r="H1327" s="5">
        <v>0.0</v>
      </c>
      <c r="I1327" s="5" t="s">
        <v>534</v>
      </c>
      <c r="J1327" s="2">
        <f t="array" ref="J1327">INDEX('Purchase Behaviour'!B:B,MATCH(A1327,'Purchase Behaviour'!A:A, 0))</f>
        <v>390.7267465</v>
      </c>
      <c r="K1327" s="2">
        <f t="array" ref="K1327">INDEX('Purchase Behaviour'!C:C, MATCH(A1327,'Purchase Behaviour'!A:A, 0))</f>
        <v>395.8578339</v>
      </c>
      <c r="L1327" s="2">
        <f t="array" ref="L1327">INDEX('Purchase Behaviour'!D:D, MATCH($A1327,'Purchase Behaviour'!$A:$A, 0))</f>
        <v>190.8982724</v>
      </c>
      <c r="M1327" s="2">
        <f t="array" ref="M1327">INDEX('Purchase Behaviour'!E:E, MATCH($A1327,'Purchase Behaviour'!$A:$A, 0))</f>
        <v>433.7445716</v>
      </c>
      <c r="N1327" s="2">
        <f t="array" ref="N1327">INDEX('Purchase Behaviour'!F:F, MATCH($A1327,'Purchase Behaviour'!$A:$A, 0))</f>
        <v>275.480375</v>
      </c>
      <c r="O1327" s="2">
        <f t="array" ref="O1327">INDEX('Purchase Behaviour'!G:G, MATCH($A1327,'Purchase Behaviour'!$A:$A, 0))</f>
        <v>306.5495678</v>
      </c>
      <c r="P1327" s="2">
        <f t="array" ref="P1327">INDEX('Purchase Behaviour'!H:H, MATCH($A1327,'Purchase Behaviour'!$A:$A, 0))</f>
        <v>6</v>
      </c>
      <c r="Q1327" s="2">
        <f t="array" ref="Q1327">INDEX('Purchase Behaviour'!I:I, MATCH($A1327,'Purchase Behaviour'!$A:$A, 0))</f>
        <v>6</v>
      </c>
      <c r="R1327" s="2">
        <f t="array" ref="R1327">INDEX('Purchase Behaviour'!J:J, MATCH($A1327,'Purchase Behaviour'!$A:$A, 0))</f>
        <v>3</v>
      </c>
      <c r="S1327" s="2">
        <f t="array" ref="S1327">INDEX('Purchase Behaviour'!K:K, MATCH($A1327,'Purchase Behaviour'!$A:$A, 0))</f>
        <v>13</v>
      </c>
      <c r="T1327" s="2">
        <f t="array" ref="T1327">INDEX('Purchase Behaviour'!L:L, MATCH($A1327,'Purchase Behaviour'!$A:$A, 0))</f>
        <v>7</v>
      </c>
      <c r="U1327" s="2">
        <f t="array" ref="U1327">INDEX('Purchase Behaviour'!M:M, MATCH($A1327,'Purchase Behaviour'!$A:$A, 0))</f>
        <v>17</v>
      </c>
      <c r="V1327" s="2">
        <f t="array" ref="V1327">INDEX('Campaign Performance'!B:B, MATCH(A1327,'Campaign Performance'!A:A, 0))</f>
        <v>0</v>
      </c>
      <c r="W1327" s="2">
        <f t="array" ref="W1327">INDEX('Campaign Performance'!C:C, MATCH($A1327,'Campaign Performance'!$A:$A, 0))</f>
        <v>0</v>
      </c>
      <c r="X1327" s="2">
        <f t="array" ref="X1327">INDEX('Campaign Performance'!D:D, MATCH($A1327,'Campaign Performance'!$A:$A, 0))</f>
        <v>0</v>
      </c>
      <c r="Y1327" s="2">
        <f t="array" ref="Y1327">INDEX('Campaign Performance'!E:E, MATCH($A1327,'Campaign Performance'!$A:$A, 0))</f>
        <v>0</v>
      </c>
      <c r="Z1327" s="2">
        <f t="array" ref="Z1327">INDEX('Campaign Performance'!F:F, MATCH($A1327,'Campaign Performance'!$A:$A, 0))</f>
        <v>0</v>
      </c>
      <c r="AA1327" s="2">
        <f t="array" ref="AA1327">INDEX('Campaign Performance'!G:G, MATCH($A1327,'Campaign Performance'!$A:$A, 0))</f>
        <v>0</v>
      </c>
      <c r="AB1327" s="2">
        <f t="array" ref="AB1327">INDEX('Campaign Performance'!H:H, MATCH($A1327,'Campaign Performance'!$A:$A, 0))</f>
        <v>0</v>
      </c>
      <c r="AC1327" s="5">
        <f t="shared" si="2"/>
        <v>63</v>
      </c>
      <c r="AD1327" s="5">
        <f t="shared" si="3"/>
        <v>12</v>
      </c>
      <c r="AE1327" s="5">
        <f t="shared" si="4"/>
        <v>1993.257367</v>
      </c>
      <c r="AF1327" s="5">
        <f t="shared" si="5"/>
        <v>0</v>
      </c>
      <c r="AG1327" s="5" t="str">
        <f t="shared" si="6"/>
        <v>No kids</v>
      </c>
      <c r="AH1327" s="5" t="str">
        <f t="shared" si="20"/>
        <v>High income</v>
      </c>
      <c r="AI1327" s="5" t="str">
        <f t="shared" si="7"/>
        <v>No</v>
      </c>
      <c r="AJ1327" s="5" t="str">
        <f t="shared" si="8"/>
        <v>No Acceptance</v>
      </c>
      <c r="AK1327" s="5">
        <f t="shared" si="9"/>
        <v>3</v>
      </c>
      <c r="AL1327" s="5">
        <f t="shared" si="10"/>
        <v>0.1010238303</v>
      </c>
      <c r="AM1327" s="5">
        <f t="shared" si="11"/>
        <v>0.8282828283</v>
      </c>
      <c r="AN1327" s="5">
        <f t="shared" si="12"/>
        <v>0.2222222222</v>
      </c>
      <c r="AO1327" s="5">
        <f t="shared" si="13"/>
        <v>0.1071428571</v>
      </c>
      <c r="AP1327" s="5">
        <f t="shared" si="14"/>
        <v>0</v>
      </c>
      <c r="AQ1327" s="5">
        <f t="shared" si="15"/>
        <v>1</v>
      </c>
      <c r="AR1327" s="5">
        <f t="shared" si="16"/>
        <v>0.4177884251</v>
      </c>
      <c r="AS1327" s="5">
        <f t="shared" si="17"/>
        <v>269</v>
      </c>
      <c r="AT1327" s="5">
        <f t="shared" si="18"/>
        <v>0.880303707</v>
      </c>
      <c r="AU1327" s="5" t="str">
        <f t="shared" si="19"/>
        <v>High</v>
      </c>
      <c r="AV1327" s="5"/>
      <c r="AW1327" s="5"/>
      <c r="AX1327" s="5"/>
      <c r="AY1327" s="5"/>
      <c r="AZ1327" s="5"/>
    </row>
    <row r="1328" ht="14.25" customHeight="1">
      <c r="A1328" s="5">
        <v>7937.0</v>
      </c>
      <c r="B1328" s="5">
        <v>1982.0</v>
      </c>
      <c r="C1328" s="5" t="s">
        <v>46</v>
      </c>
      <c r="D1328" s="5" t="s">
        <v>54</v>
      </c>
      <c r="E1328" s="5">
        <v>24711.0</v>
      </c>
      <c r="F1328" s="2">
        <f t="shared" si="1"/>
        <v>24711</v>
      </c>
      <c r="G1328" s="5">
        <v>0.0</v>
      </c>
      <c r="H1328" s="5">
        <v>2.0</v>
      </c>
      <c r="I1328" s="5" t="s">
        <v>441</v>
      </c>
      <c r="J1328" s="2">
        <f t="array" ref="J1328">INDEX('Purchase Behaviour'!B:B,MATCH(A1328,'Purchase Behaviour'!A:A, 0))</f>
        <v>188.3865763</v>
      </c>
      <c r="K1328" s="2">
        <f t="array" ref="K1328">INDEX('Purchase Behaviour'!C:C, MATCH(A1328,'Purchase Behaviour'!A:A, 0))</f>
        <v>178.852535</v>
      </c>
      <c r="L1328" s="2">
        <f t="array" ref="L1328">INDEX('Purchase Behaviour'!D:D, MATCH($A1328,'Purchase Behaviour'!$A:$A, 0))</f>
        <v>63.50574134</v>
      </c>
      <c r="M1328" s="2">
        <f t="array" ref="M1328">INDEX('Purchase Behaviour'!E:E, MATCH($A1328,'Purchase Behaviour'!$A:$A, 0))</f>
        <v>69.84724446</v>
      </c>
      <c r="N1328" s="2">
        <f t="array" ref="N1328">INDEX('Purchase Behaviour'!F:F, MATCH($A1328,'Purchase Behaviour'!$A:$A, 0))</f>
        <v>78.47433205</v>
      </c>
      <c r="O1328" s="2">
        <f t="array" ref="O1328">INDEX('Purchase Behaviour'!G:G, MATCH($A1328,'Purchase Behaviour'!$A:$A, 0))</f>
        <v>178.2586703</v>
      </c>
      <c r="P1328" s="2">
        <f t="array" ref="P1328">INDEX('Purchase Behaviour'!H:H, MATCH($A1328,'Purchase Behaviour'!$A:$A, 0))</f>
        <v>1</v>
      </c>
      <c r="Q1328" s="2">
        <f t="array" ref="Q1328">INDEX('Purchase Behaviour'!I:I, MATCH($A1328,'Purchase Behaviour'!$A:$A, 0))</f>
        <v>3</v>
      </c>
      <c r="R1328" s="2">
        <f t="array" ref="R1328">INDEX('Purchase Behaviour'!J:J, MATCH($A1328,'Purchase Behaviour'!$A:$A, 0))</f>
        <v>0</v>
      </c>
      <c r="S1328" s="2">
        <f t="array" ref="S1328">INDEX('Purchase Behaviour'!K:K, MATCH($A1328,'Purchase Behaviour'!$A:$A, 0))</f>
        <v>3</v>
      </c>
      <c r="T1328" s="2">
        <f t="array" ref="T1328">INDEX('Purchase Behaviour'!L:L, MATCH($A1328,'Purchase Behaviour'!$A:$A, 0))</f>
        <v>7</v>
      </c>
      <c r="U1328" s="2">
        <f t="array" ref="U1328">INDEX('Purchase Behaviour'!M:M, MATCH($A1328,'Purchase Behaviour'!$A:$A, 0))</f>
        <v>86</v>
      </c>
      <c r="V1328" s="2">
        <f t="array" ref="V1328">INDEX('Campaign Performance'!B:B, MATCH(A1328,'Campaign Performance'!A:A, 0))</f>
        <v>0</v>
      </c>
      <c r="W1328" s="2">
        <f t="array" ref="W1328">INDEX('Campaign Performance'!C:C, MATCH($A1328,'Campaign Performance'!$A:$A, 0))</f>
        <v>0</v>
      </c>
      <c r="X1328" s="2">
        <f t="array" ref="X1328">INDEX('Campaign Performance'!D:D, MATCH($A1328,'Campaign Performance'!$A:$A, 0))</f>
        <v>0</v>
      </c>
      <c r="Y1328" s="2">
        <f t="array" ref="Y1328">INDEX('Campaign Performance'!E:E, MATCH($A1328,'Campaign Performance'!$A:$A, 0))</f>
        <v>0</v>
      </c>
      <c r="Z1328" s="2">
        <f t="array" ref="Z1328">INDEX('Campaign Performance'!F:F, MATCH($A1328,'Campaign Performance'!$A:$A, 0))</f>
        <v>0</v>
      </c>
      <c r="AA1328" s="2">
        <f t="array" ref="AA1328">INDEX('Campaign Performance'!G:G, MATCH($A1328,'Campaign Performance'!$A:$A, 0))</f>
        <v>0</v>
      </c>
      <c r="AB1328" s="2">
        <f t="array" ref="AB1328">INDEX('Campaign Performance'!H:H, MATCH($A1328,'Campaign Performance'!$A:$A, 0))</f>
        <v>0</v>
      </c>
      <c r="AC1328" s="5">
        <f t="shared" si="2"/>
        <v>43</v>
      </c>
      <c r="AD1328" s="5">
        <f t="shared" si="3"/>
        <v>11</v>
      </c>
      <c r="AE1328" s="5">
        <f t="shared" si="4"/>
        <v>757.3250995</v>
      </c>
      <c r="AF1328" s="5">
        <f t="shared" si="5"/>
        <v>0</v>
      </c>
      <c r="AG1328" s="5" t="str">
        <f t="shared" si="6"/>
        <v>Large family</v>
      </c>
      <c r="AH1328" s="5" t="str">
        <f t="shared" si="20"/>
        <v>Low income</v>
      </c>
      <c r="AI1328" s="5" t="str">
        <f t="shared" si="7"/>
        <v>No</v>
      </c>
      <c r="AJ1328" s="5" t="str">
        <f t="shared" si="8"/>
        <v>No Acceptance</v>
      </c>
      <c r="AK1328" s="5">
        <f t="shared" si="9"/>
        <v>1</v>
      </c>
      <c r="AL1328" s="5">
        <f t="shared" si="10"/>
        <v>0.03838334356</v>
      </c>
      <c r="AM1328" s="5">
        <f t="shared" si="11"/>
        <v>0.1313131313</v>
      </c>
      <c r="AN1328" s="5">
        <f t="shared" si="12"/>
        <v>0.1111111111</v>
      </c>
      <c r="AO1328" s="5">
        <f t="shared" si="13"/>
        <v>0</v>
      </c>
      <c r="AP1328" s="5">
        <f t="shared" si="14"/>
        <v>0</v>
      </c>
      <c r="AQ1328" s="5">
        <f t="shared" si="15"/>
        <v>0</v>
      </c>
      <c r="AR1328" s="5">
        <f t="shared" si="16"/>
        <v>0.06565644195</v>
      </c>
      <c r="AS1328" s="5">
        <f t="shared" si="17"/>
        <v>2184</v>
      </c>
      <c r="AT1328" s="5">
        <f t="shared" si="18"/>
        <v>0.0250111657</v>
      </c>
      <c r="AU1328" s="5" t="str">
        <f t="shared" si="19"/>
        <v>Low</v>
      </c>
      <c r="AV1328" s="5"/>
      <c r="AW1328" s="5"/>
      <c r="AX1328" s="5"/>
      <c r="AY1328" s="5"/>
      <c r="AZ1328" s="5"/>
    </row>
    <row r="1329" ht="14.25" customHeight="1">
      <c r="A1329" s="5">
        <v>839.0</v>
      </c>
      <c r="B1329" s="5">
        <v>1975.0</v>
      </c>
      <c r="C1329" s="5" t="s">
        <v>53</v>
      </c>
      <c r="D1329" s="5" t="s">
        <v>54</v>
      </c>
      <c r="E1329" s="5">
        <v>45503.0</v>
      </c>
      <c r="F1329" s="2">
        <f t="shared" si="1"/>
        <v>45503</v>
      </c>
      <c r="G1329" s="5">
        <v>0.0</v>
      </c>
      <c r="H1329" s="5">
        <v>0.0</v>
      </c>
      <c r="I1329" s="5" t="s">
        <v>474</v>
      </c>
      <c r="J1329" s="2">
        <f t="array" ref="J1329">INDEX('Purchase Behaviour'!B:B,MATCH(A1329,'Purchase Behaviour'!A:A, 0))</f>
        <v>175.422893</v>
      </c>
      <c r="K1329" s="2">
        <f t="array" ref="K1329">INDEX('Purchase Behaviour'!C:C, MATCH(A1329,'Purchase Behaviour'!A:A, 0))</f>
        <v>115.0194545</v>
      </c>
      <c r="L1329" s="2">
        <f t="array" ref="L1329">INDEX('Purchase Behaviour'!D:D, MATCH($A1329,'Purchase Behaviour'!$A:$A, 0))</f>
        <v>303.5978126</v>
      </c>
      <c r="M1329" s="2">
        <f t="array" ref="M1329">INDEX('Purchase Behaviour'!E:E, MATCH($A1329,'Purchase Behaviour'!$A:$A, 0))</f>
        <v>259.110982</v>
      </c>
      <c r="N1329" s="2">
        <f t="array" ref="N1329">INDEX('Purchase Behaviour'!F:F, MATCH($A1329,'Purchase Behaviour'!$A:$A, 0))</f>
        <v>374.5595254</v>
      </c>
      <c r="O1329" s="2">
        <f t="array" ref="O1329">INDEX('Purchase Behaviour'!G:G, MATCH($A1329,'Purchase Behaviour'!$A:$A, 0))</f>
        <v>258.9709894</v>
      </c>
      <c r="P1329" s="2">
        <f t="array" ref="P1329">INDEX('Purchase Behaviour'!H:H, MATCH($A1329,'Purchase Behaviour'!$A:$A, 0))</f>
        <v>1</v>
      </c>
      <c r="Q1329" s="2">
        <f t="array" ref="Q1329">INDEX('Purchase Behaviour'!I:I, MATCH($A1329,'Purchase Behaviour'!$A:$A, 0))</f>
        <v>3</v>
      </c>
      <c r="R1329" s="2">
        <f t="array" ref="R1329">INDEX('Purchase Behaviour'!J:J, MATCH($A1329,'Purchase Behaviour'!$A:$A, 0))</f>
        <v>1</v>
      </c>
      <c r="S1329" s="2">
        <f t="array" ref="S1329">INDEX('Purchase Behaviour'!K:K, MATCH($A1329,'Purchase Behaviour'!$A:$A, 0))</f>
        <v>4</v>
      </c>
      <c r="T1329" s="2">
        <f t="array" ref="T1329">INDEX('Purchase Behaviour'!L:L, MATCH($A1329,'Purchase Behaviour'!$A:$A, 0))</f>
        <v>5</v>
      </c>
      <c r="U1329" s="2">
        <f t="array" ref="U1329">INDEX('Purchase Behaviour'!M:M, MATCH($A1329,'Purchase Behaviour'!$A:$A, 0))</f>
        <v>54</v>
      </c>
      <c r="V1329" s="2">
        <f t="array" ref="V1329">INDEX('Campaign Performance'!B:B, MATCH(A1329,'Campaign Performance'!A:A, 0))</f>
        <v>0</v>
      </c>
      <c r="W1329" s="2">
        <f t="array" ref="W1329">INDEX('Campaign Performance'!C:C, MATCH($A1329,'Campaign Performance'!$A:$A, 0))</f>
        <v>0</v>
      </c>
      <c r="X1329" s="2">
        <f t="array" ref="X1329">INDEX('Campaign Performance'!D:D, MATCH($A1329,'Campaign Performance'!$A:$A, 0))</f>
        <v>0</v>
      </c>
      <c r="Y1329" s="2">
        <f t="array" ref="Y1329">INDEX('Campaign Performance'!E:E, MATCH($A1329,'Campaign Performance'!$A:$A, 0))</f>
        <v>0</v>
      </c>
      <c r="Z1329" s="2">
        <f t="array" ref="Z1329">INDEX('Campaign Performance'!F:F, MATCH($A1329,'Campaign Performance'!$A:$A, 0))</f>
        <v>0</v>
      </c>
      <c r="AA1329" s="2">
        <f t="array" ref="AA1329">INDEX('Campaign Performance'!G:G, MATCH($A1329,'Campaign Performance'!$A:$A, 0))</f>
        <v>0</v>
      </c>
      <c r="AB1329" s="2">
        <f t="array" ref="AB1329">INDEX('Campaign Performance'!H:H, MATCH($A1329,'Campaign Performance'!$A:$A, 0))</f>
        <v>0</v>
      </c>
      <c r="AC1329" s="5">
        <f t="shared" si="2"/>
        <v>50</v>
      </c>
      <c r="AD1329" s="5">
        <f t="shared" si="3"/>
        <v>12</v>
      </c>
      <c r="AE1329" s="5">
        <f t="shared" si="4"/>
        <v>1486.681657</v>
      </c>
      <c r="AF1329" s="5">
        <f t="shared" si="5"/>
        <v>0</v>
      </c>
      <c r="AG1329" s="5" t="str">
        <f t="shared" si="6"/>
        <v>No kids</v>
      </c>
      <c r="AH1329" s="5" t="str">
        <f t="shared" si="20"/>
        <v>Mid income</v>
      </c>
      <c r="AI1329" s="5" t="str">
        <f t="shared" si="7"/>
        <v>No</v>
      </c>
      <c r="AJ1329" s="5" t="str">
        <f t="shared" si="8"/>
        <v>No Acceptance</v>
      </c>
      <c r="AK1329" s="5">
        <f t="shared" si="9"/>
        <v>2</v>
      </c>
      <c r="AL1329" s="5">
        <f t="shared" si="10"/>
        <v>0.07534916357</v>
      </c>
      <c r="AM1329" s="5">
        <f t="shared" si="11"/>
        <v>0.4545454545</v>
      </c>
      <c r="AN1329" s="5">
        <f t="shared" si="12"/>
        <v>0.1111111111</v>
      </c>
      <c r="AO1329" s="5">
        <f t="shared" si="13"/>
        <v>0.03571428571</v>
      </c>
      <c r="AP1329" s="5">
        <f t="shared" si="14"/>
        <v>0</v>
      </c>
      <c r="AQ1329" s="5">
        <f t="shared" si="15"/>
        <v>0.5</v>
      </c>
      <c r="AR1329" s="5">
        <f t="shared" si="16"/>
        <v>0.2254390225</v>
      </c>
      <c r="AS1329" s="5">
        <f t="shared" si="17"/>
        <v>1478</v>
      </c>
      <c r="AT1329" s="5">
        <f t="shared" si="18"/>
        <v>0.3403305047</v>
      </c>
      <c r="AU1329" s="5" t="str">
        <f t="shared" si="19"/>
        <v>Low</v>
      </c>
      <c r="AV1329" s="5"/>
      <c r="AW1329" s="5"/>
      <c r="AX1329" s="5"/>
      <c r="AY1329" s="5"/>
      <c r="AZ1329" s="5"/>
    </row>
    <row r="1330" ht="14.25" customHeight="1">
      <c r="A1330" s="5">
        <v>4246.0</v>
      </c>
      <c r="B1330" s="5">
        <v>1982.0</v>
      </c>
      <c r="C1330" s="5" t="s">
        <v>56</v>
      </c>
      <c r="D1330" s="5" t="s">
        <v>47</v>
      </c>
      <c r="E1330" s="5">
        <v>6560.0</v>
      </c>
      <c r="F1330" s="2">
        <f t="shared" si="1"/>
        <v>6560</v>
      </c>
      <c r="G1330" s="5">
        <v>1.0</v>
      </c>
      <c r="H1330" s="5">
        <v>0.0</v>
      </c>
      <c r="I1330" s="5" t="s">
        <v>517</v>
      </c>
      <c r="J1330" s="2">
        <f t="array" ref="J1330">INDEX('Purchase Behaviour'!B:B,MATCH(A1330,'Purchase Behaviour'!A:A, 0))</f>
        <v>31.06896182</v>
      </c>
      <c r="K1330" s="2">
        <f t="array" ref="K1330">INDEX('Purchase Behaviour'!C:C, MATCH(A1330,'Purchase Behaviour'!A:A, 0))</f>
        <v>33.92747836</v>
      </c>
      <c r="L1330" s="2">
        <f t="array" ref="L1330">INDEX('Purchase Behaviour'!D:D, MATCH($A1330,'Purchase Behaviour'!$A:$A, 0))</f>
        <v>26.83908467</v>
      </c>
      <c r="M1330" s="2">
        <f t="array" ref="M1330">INDEX('Purchase Behaviour'!E:E, MATCH($A1330,'Purchase Behaviour'!$A:$A, 0))</f>
        <v>44.50232635</v>
      </c>
      <c r="N1330" s="2">
        <f t="array" ref="N1330">INDEX('Purchase Behaviour'!F:F, MATCH($A1330,'Purchase Behaviour'!$A:$A, 0))</f>
        <v>45.03247625</v>
      </c>
      <c r="O1330" s="2">
        <f t="array" ref="O1330">INDEX('Purchase Behaviour'!G:G, MATCH($A1330,'Purchase Behaviour'!$A:$A, 0))</f>
        <v>15.48948844</v>
      </c>
      <c r="P1330" s="2">
        <f t="array" ref="P1330">INDEX('Purchase Behaviour'!H:H, MATCH($A1330,'Purchase Behaviour'!$A:$A, 0))</f>
        <v>0</v>
      </c>
      <c r="Q1330" s="2">
        <f t="array" ref="Q1330">INDEX('Purchase Behaviour'!I:I, MATCH($A1330,'Purchase Behaviour'!$A:$A, 0))</f>
        <v>1</v>
      </c>
      <c r="R1330" s="2">
        <f t="array" ref="R1330">INDEX('Purchase Behaviour'!J:J, MATCH($A1330,'Purchase Behaviour'!$A:$A, 0))</f>
        <v>0</v>
      </c>
      <c r="S1330" s="2">
        <f t="array" ref="S1330">INDEX('Purchase Behaviour'!K:K, MATCH($A1330,'Purchase Behaviour'!$A:$A, 0))</f>
        <v>1</v>
      </c>
      <c r="T1330" s="2">
        <f t="array" ref="T1330">INDEX('Purchase Behaviour'!L:L, MATCH($A1330,'Purchase Behaviour'!$A:$A, 0))</f>
        <v>17</v>
      </c>
      <c r="U1330" s="2">
        <f t="array" ref="U1330">INDEX('Purchase Behaviour'!M:M, MATCH($A1330,'Purchase Behaviour'!$A:$A, 0))</f>
        <v>2</v>
      </c>
      <c r="V1330" s="2">
        <f t="array" ref="V1330">INDEX('Campaign Performance'!B:B, MATCH(A1330,'Campaign Performance'!A:A, 0))</f>
        <v>0</v>
      </c>
      <c r="W1330" s="2">
        <f t="array" ref="W1330">INDEX('Campaign Performance'!C:C, MATCH($A1330,'Campaign Performance'!$A:$A, 0))</f>
        <v>0</v>
      </c>
      <c r="X1330" s="2">
        <f t="array" ref="X1330">INDEX('Campaign Performance'!D:D, MATCH($A1330,'Campaign Performance'!$A:$A, 0))</f>
        <v>0</v>
      </c>
      <c r="Y1330" s="2">
        <f t="array" ref="Y1330">INDEX('Campaign Performance'!E:E, MATCH($A1330,'Campaign Performance'!$A:$A, 0))</f>
        <v>0</v>
      </c>
      <c r="Z1330" s="2">
        <f t="array" ref="Z1330">INDEX('Campaign Performance'!F:F, MATCH($A1330,'Campaign Performance'!$A:$A, 0))</f>
        <v>0</v>
      </c>
      <c r="AA1330" s="2">
        <f t="array" ref="AA1330">INDEX('Campaign Performance'!G:G, MATCH($A1330,'Campaign Performance'!$A:$A, 0))</f>
        <v>0</v>
      </c>
      <c r="AB1330" s="2">
        <f t="array" ref="AB1330">INDEX('Campaign Performance'!H:H, MATCH($A1330,'Campaign Performance'!$A:$A, 0))</f>
        <v>0</v>
      </c>
      <c r="AC1330" s="5">
        <f t="shared" si="2"/>
        <v>43</v>
      </c>
      <c r="AD1330" s="5">
        <f t="shared" si="3"/>
        <v>11</v>
      </c>
      <c r="AE1330" s="5">
        <f t="shared" si="4"/>
        <v>196.8598159</v>
      </c>
      <c r="AF1330" s="5">
        <f t="shared" si="5"/>
        <v>0</v>
      </c>
      <c r="AG1330" s="5" t="str">
        <f t="shared" si="6"/>
        <v>Small family</v>
      </c>
      <c r="AH1330" s="5" t="str">
        <f t="shared" si="20"/>
        <v>Low income</v>
      </c>
      <c r="AI1330" s="5" t="str">
        <f t="shared" si="7"/>
        <v>No</v>
      </c>
      <c r="AJ1330" s="5" t="str">
        <f t="shared" si="8"/>
        <v>No Acceptance</v>
      </c>
      <c r="AK1330" s="5">
        <f t="shared" si="9"/>
        <v>1</v>
      </c>
      <c r="AL1330" s="5">
        <f t="shared" si="10"/>
        <v>0.009977403298</v>
      </c>
      <c r="AM1330" s="5">
        <f t="shared" si="11"/>
        <v>0.9797979798</v>
      </c>
      <c r="AN1330" s="5">
        <f t="shared" si="12"/>
        <v>0.03703703704</v>
      </c>
      <c r="AO1330" s="5">
        <f t="shared" si="13"/>
        <v>0</v>
      </c>
      <c r="AP1330" s="5">
        <f t="shared" si="14"/>
        <v>0</v>
      </c>
      <c r="AQ1330" s="5">
        <f t="shared" si="15"/>
        <v>0</v>
      </c>
      <c r="AR1330" s="5">
        <f t="shared" si="16"/>
        <v>0.3019893003</v>
      </c>
      <c r="AS1330" s="5">
        <f t="shared" si="17"/>
        <v>937</v>
      </c>
      <c r="AT1330" s="5">
        <f t="shared" si="18"/>
        <v>0.5819562305</v>
      </c>
      <c r="AU1330" s="5" t="str">
        <f t="shared" si="19"/>
        <v>Mid</v>
      </c>
      <c r="AV1330" s="5"/>
      <c r="AW1330" s="5"/>
      <c r="AX1330" s="5"/>
      <c r="AY1330" s="5"/>
      <c r="AZ1330" s="5"/>
    </row>
    <row r="1331" ht="14.25" customHeight="1">
      <c r="A1331" s="5">
        <v>158.0</v>
      </c>
      <c r="B1331" s="5">
        <v>1960.0</v>
      </c>
      <c r="C1331" s="5" t="s">
        <v>53</v>
      </c>
      <c r="D1331" s="5" t="s">
        <v>50</v>
      </c>
      <c r="E1331" s="5">
        <v>71604.0</v>
      </c>
      <c r="F1331" s="2">
        <f t="shared" si="1"/>
        <v>71604</v>
      </c>
      <c r="G1331" s="5">
        <v>0.0</v>
      </c>
      <c r="H1331" s="5">
        <v>1.0</v>
      </c>
      <c r="I1331" s="5" t="s">
        <v>555</v>
      </c>
      <c r="J1331" s="2">
        <f t="array" ref="J1331">INDEX('Purchase Behaviour'!B:B,MATCH(A1331,'Purchase Behaviour'!A:A, 0))</f>
        <v>445.9583306</v>
      </c>
      <c r="K1331" s="2">
        <f t="array" ref="K1331">INDEX('Purchase Behaviour'!C:C, MATCH(A1331,'Purchase Behaviour'!A:A, 0))</f>
        <v>225.1903253</v>
      </c>
      <c r="L1331" s="2">
        <f t="array" ref="L1331">INDEX('Purchase Behaviour'!D:D, MATCH($A1331,'Purchase Behaviour'!$A:$A, 0))</f>
        <v>607.2597535</v>
      </c>
      <c r="M1331" s="2">
        <f t="array" ref="M1331">INDEX('Purchase Behaviour'!E:E, MATCH($A1331,'Purchase Behaviour'!$A:$A, 0))</f>
        <v>508.9475056</v>
      </c>
      <c r="N1331" s="2">
        <f t="array" ref="N1331">INDEX('Purchase Behaviour'!F:F, MATCH($A1331,'Purchase Behaviour'!$A:$A, 0))</f>
        <v>217.849102</v>
      </c>
      <c r="O1331" s="2">
        <f t="array" ref="O1331">INDEX('Purchase Behaviour'!G:G, MATCH($A1331,'Purchase Behaviour'!$A:$A, 0))</f>
        <v>368.8244034</v>
      </c>
      <c r="P1331" s="2">
        <f t="array" ref="P1331">INDEX('Purchase Behaviour'!H:H, MATCH($A1331,'Purchase Behaviour'!$A:$A, 0))</f>
        <v>1</v>
      </c>
      <c r="Q1331" s="2">
        <f t="array" ref="Q1331">INDEX('Purchase Behaviour'!I:I, MATCH($A1331,'Purchase Behaviour'!$A:$A, 0))</f>
        <v>8</v>
      </c>
      <c r="R1331" s="2">
        <f t="array" ref="R1331">INDEX('Purchase Behaviour'!J:J, MATCH($A1331,'Purchase Behaviour'!$A:$A, 0))</f>
        <v>3</v>
      </c>
      <c r="S1331" s="2">
        <f t="array" ref="S1331">INDEX('Purchase Behaviour'!K:K, MATCH($A1331,'Purchase Behaviour'!$A:$A, 0))</f>
        <v>5</v>
      </c>
      <c r="T1331" s="2">
        <f t="array" ref="T1331">INDEX('Purchase Behaviour'!L:L, MATCH($A1331,'Purchase Behaviour'!$A:$A, 0))</f>
        <v>4</v>
      </c>
      <c r="U1331" s="2">
        <f t="array" ref="U1331">INDEX('Purchase Behaviour'!M:M, MATCH($A1331,'Purchase Behaviour'!$A:$A, 0))</f>
        <v>3</v>
      </c>
      <c r="V1331" s="2">
        <f t="array" ref="V1331">INDEX('Campaign Performance'!B:B, MATCH(A1331,'Campaign Performance'!A:A, 0))</f>
        <v>1</v>
      </c>
      <c r="W1331" s="2">
        <f t="array" ref="W1331">INDEX('Campaign Performance'!C:C, MATCH($A1331,'Campaign Performance'!$A:$A, 0))</f>
        <v>0</v>
      </c>
      <c r="X1331" s="2">
        <f t="array" ref="X1331">INDEX('Campaign Performance'!D:D, MATCH($A1331,'Campaign Performance'!$A:$A, 0))</f>
        <v>0</v>
      </c>
      <c r="Y1331" s="2">
        <f t="array" ref="Y1331">INDEX('Campaign Performance'!E:E, MATCH($A1331,'Campaign Performance'!$A:$A, 0))</f>
        <v>0</v>
      </c>
      <c r="Z1331" s="2">
        <f t="array" ref="Z1331">INDEX('Campaign Performance'!F:F, MATCH($A1331,'Campaign Performance'!$A:$A, 0))</f>
        <v>0</v>
      </c>
      <c r="AA1331" s="2">
        <f t="array" ref="AA1331">INDEX('Campaign Performance'!G:G, MATCH($A1331,'Campaign Performance'!$A:$A, 0))</f>
        <v>0</v>
      </c>
      <c r="AB1331" s="2">
        <f t="array" ref="AB1331">INDEX('Campaign Performance'!H:H, MATCH($A1331,'Campaign Performance'!$A:$A, 0))</f>
        <v>1</v>
      </c>
      <c r="AC1331" s="5">
        <f t="shared" si="2"/>
        <v>65</v>
      </c>
      <c r="AD1331" s="5">
        <f t="shared" si="3"/>
        <v>11</v>
      </c>
      <c r="AE1331" s="5">
        <f t="shared" si="4"/>
        <v>2374.02942</v>
      </c>
      <c r="AF1331" s="5">
        <f t="shared" si="5"/>
        <v>1</v>
      </c>
      <c r="AG1331" s="5" t="str">
        <f t="shared" si="6"/>
        <v>Small family</v>
      </c>
      <c r="AH1331" s="5" t="str">
        <f t="shared" si="20"/>
        <v>High income</v>
      </c>
      <c r="AI1331" s="5" t="str">
        <f t="shared" si="7"/>
        <v>Yes</v>
      </c>
      <c r="AJ1331" s="5" t="str">
        <f t="shared" si="8"/>
        <v>Low Acceptance</v>
      </c>
      <c r="AK1331" s="5">
        <f t="shared" si="9"/>
        <v>3</v>
      </c>
      <c r="AL1331" s="5">
        <f t="shared" si="10"/>
        <v>0.1203224176</v>
      </c>
      <c r="AM1331" s="5">
        <f t="shared" si="11"/>
        <v>0.9696969697</v>
      </c>
      <c r="AN1331" s="5">
        <f t="shared" si="12"/>
        <v>0.2962962963</v>
      </c>
      <c r="AO1331" s="5">
        <f t="shared" si="13"/>
        <v>0.1071428571</v>
      </c>
      <c r="AP1331" s="5">
        <f t="shared" si="14"/>
        <v>0.25</v>
      </c>
      <c r="AQ1331" s="5">
        <f t="shared" si="15"/>
        <v>1</v>
      </c>
      <c r="AR1331" s="5">
        <f t="shared" si="16"/>
        <v>0.5011484255</v>
      </c>
      <c r="AS1331" s="5">
        <f t="shared" si="17"/>
        <v>28</v>
      </c>
      <c r="AT1331" s="5">
        <f t="shared" si="18"/>
        <v>0.9879410451</v>
      </c>
      <c r="AU1331" s="5" t="str">
        <f t="shared" si="19"/>
        <v>High</v>
      </c>
      <c r="AV1331" s="5"/>
      <c r="AW1331" s="5"/>
      <c r="AX1331" s="5"/>
      <c r="AY1331" s="5"/>
      <c r="AZ1331" s="5"/>
    </row>
    <row r="1332" ht="14.25" customHeight="1">
      <c r="A1332" s="5">
        <v>4832.0</v>
      </c>
      <c r="B1332" s="5">
        <v>1979.0</v>
      </c>
      <c r="C1332" s="5" t="s">
        <v>46</v>
      </c>
      <c r="D1332" s="5" t="s">
        <v>54</v>
      </c>
      <c r="E1332" s="5">
        <v>27244.0</v>
      </c>
      <c r="F1332" s="2">
        <f t="shared" si="1"/>
        <v>27244</v>
      </c>
      <c r="G1332" s="5">
        <v>1.0</v>
      </c>
      <c r="H1332" s="5">
        <v>2.0</v>
      </c>
      <c r="I1332" s="5" t="s">
        <v>183</v>
      </c>
      <c r="J1332" s="2">
        <f t="array" ref="J1332">INDEX('Purchase Behaviour'!B:B,MATCH(A1332,'Purchase Behaviour'!A:A, 0))</f>
        <v>171.7880156</v>
      </c>
      <c r="K1332" s="2">
        <f t="array" ref="K1332">INDEX('Purchase Behaviour'!C:C, MATCH(A1332,'Purchase Behaviour'!A:A, 0))</f>
        <v>104.3432781</v>
      </c>
      <c r="L1332" s="2">
        <f t="array" ref="L1332">INDEX('Purchase Behaviour'!D:D, MATCH($A1332,'Purchase Behaviour'!$A:$A, 0))</f>
        <v>73.36325056</v>
      </c>
      <c r="M1332" s="2">
        <f t="array" ref="M1332">INDEX('Purchase Behaviour'!E:E, MATCH($A1332,'Purchase Behaviour'!$A:$A, 0))</f>
        <v>134.6069919</v>
      </c>
      <c r="N1332" s="2">
        <f t="array" ref="N1332">INDEX('Purchase Behaviour'!F:F, MATCH($A1332,'Purchase Behaviour'!$A:$A, 0))</f>
        <v>123.7129728</v>
      </c>
      <c r="O1332" s="2">
        <f t="array" ref="O1332">INDEX('Purchase Behaviour'!G:G, MATCH($A1332,'Purchase Behaviour'!$A:$A, 0))</f>
        <v>92.22125675</v>
      </c>
      <c r="P1332" s="2">
        <f t="array" ref="P1332">INDEX('Purchase Behaviour'!H:H, MATCH($A1332,'Purchase Behaviour'!$A:$A, 0))</f>
        <v>2</v>
      </c>
      <c r="Q1332" s="2">
        <f t="array" ref="Q1332">INDEX('Purchase Behaviour'!I:I, MATCH($A1332,'Purchase Behaviour'!$A:$A, 0))</f>
        <v>2</v>
      </c>
      <c r="R1332" s="2">
        <f t="array" ref="R1332">INDEX('Purchase Behaviour'!J:J, MATCH($A1332,'Purchase Behaviour'!$A:$A, 0))</f>
        <v>2</v>
      </c>
      <c r="S1332" s="2">
        <f t="array" ref="S1332">INDEX('Purchase Behaviour'!K:K, MATCH($A1332,'Purchase Behaviour'!$A:$A, 0))</f>
        <v>2</v>
      </c>
      <c r="T1332" s="2">
        <f t="array" ref="T1332">INDEX('Purchase Behaviour'!L:L, MATCH($A1332,'Purchase Behaviour'!$A:$A, 0))</f>
        <v>7</v>
      </c>
      <c r="U1332" s="2">
        <f t="array" ref="U1332">INDEX('Purchase Behaviour'!M:M, MATCH($A1332,'Purchase Behaviour'!$A:$A, 0))</f>
        <v>84</v>
      </c>
      <c r="V1332" s="2">
        <f t="array" ref="V1332">INDEX('Campaign Performance'!B:B, MATCH(A1332,'Campaign Performance'!A:A, 0))</f>
        <v>0</v>
      </c>
      <c r="W1332" s="2">
        <f t="array" ref="W1332">INDEX('Campaign Performance'!C:C, MATCH($A1332,'Campaign Performance'!$A:$A, 0))</f>
        <v>0</v>
      </c>
      <c r="X1332" s="2">
        <f t="array" ref="X1332">INDEX('Campaign Performance'!D:D, MATCH($A1332,'Campaign Performance'!$A:$A, 0))</f>
        <v>0</v>
      </c>
      <c r="Y1332" s="2">
        <f t="array" ref="Y1332">INDEX('Campaign Performance'!E:E, MATCH($A1332,'Campaign Performance'!$A:$A, 0))</f>
        <v>0</v>
      </c>
      <c r="Z1332" s="2">
        <f t="array" ref="Z1332">INDEX('Campaign Performance'!F:F, MATCH($A1332,'Campaign Performance'!$A:$A, 0))</f>
        <v>0</v>
      </c>
      <c r="AA1332" s="2">
        <f t="array" ref="AA1332">INDEX('Campaign Performance'!G:G, MATCH($A1332,'Campaign Performance'!$A:$A, 0))</f>
        <v>1</v>
      </c>
      <c r="AB1332" s="2">
        <f t="array" ref="AB1332">INDEX('Campaign Performance'!H:H, MATCH($A1332,'Campaign Performance'!$A:$A, 0))</f>
        <v>0</v>
      </c>
      <c r="AC1332" s="5">
        <f t="shared" si="2"/>
        <v>46</v>
      </c>
      <c r="AD1332" s="5">
        <f t="shared" si="3"/>
        <v>11</v>
      </c>
      <c r="AE1332" s="5">
        <f t="shared" si="4"/>
        <v>700.0357657</v>
      </c>
      <c r="AF1332" s="5">
        <f t="shared" si="5"/>
        <v>0</v>
      </c>
      <c r="AG1332" s="5" t="str">
        <f t="shared" si="6"/>
        <v>Large family</v>
      </c>
      <c r="AH1332" s="5" t="str">
        <f t="shared" si="20"/>
        <v>Low income</v>
      </c>
      <c r="AI1332" s="5" t="str">
        <f t="shared" si="7"/>
        <v>No</v>
      </c>
      <c r="AJ1332" s="5" t="str">
        <f t="shared" si="8"/>
        <v>No Acceptance</v>
      </c>
      <c r="AK1332" s="5">
        <f t="shared" si="9"/>
        <v>1</v>
      </c>
      <c r="AL1332" s="5">
        <f t="shared" si="10"/>
        <v>0.03547976069</v>
      </c>
      <c r="AM1332" s="5">
        <f t="shared" si="11"/>
        <v>0.1515151515</v>
      </c>
      <c r="AN1332" s="5">
        <f t="shared" si="12"/>
        <v>0.07407407407</v>
      </c>
      <c r="AO1332" s="5">
        <f t="shared" si="13"/>
        <v>0.07142857143</v>
      </c>
      <c r="AP1332" s="5">
        <f t="shared" si="14"/>
        <v>0</v>
      </c>
      <c r="AQ1332" s="5">
        <f t="shared" si="15"/>
        <v>0</v>
      </c>
      <c r="AR1332" s="5">
        <f t="shared" si="16"/>
        <v>0.07257845388</v>
      </c>
      <c r="AS1332" s="5">
        <f t="shared" si="17"/>
        <v>2166</v>
      </c>
      <c r="AT1332" s="5">
        <f t="shared" si="18"/>
        <v>0.03305046896</v>
      </c>
      <c r="AU1332" s="5" t="str">
        <f t="shared" si="19"/>
        <v>Low</v>
      </c>
      <c r="AV1332" s="5"/>
      <c r="AW1332" s="5"/>
      <c r="AX1332" s="5"/>
      <c r="AY1332" s="5"/>
      <c r="AZ1332" s="5"/>
    </row>
    <row r="1333" ht="14.25" customHeight="1">
      <c r="A1333" s="5">
        <v>5621.0</v>
      </c>
      <c r="B1333" s="5">
        <v>1969.0</v>
      </c>
      <c r="C1333" s="5" t="s">
        <v>46</v>
      </c>
      <c r="D1333" s="5" t="s">
        <v>54</v>
      </c>
      <c r="E1333" s="5">
        <v>48752.0</v>
      </c>
      <c r="F1333" s="2">
        <f t="shared" si="1"/>
        <v>48752</v>
      </c>
      <c r="G1333" s="5">
        <v>0.0</v>
      </c>
      <c r="H1333" s="5">
        <v>0.0</v>
      </c>
      <c r="I1333" s="5" t="s">
        <v>156</v>
      </c>
      <c r="J1333" s="2">
        <f t="array" ref="J1333">INDEX('Purchase Behaviour'!B:B,MATCH(A1333,'Purchase Behaviour'!A:A, 0))</f>
        <v>325.5473958</v>
      </c>
      <c r="K1333" s="2">
        <f t="array" ref="K1333">INDEX('Purchase Behaviour'!C:C, MATCH(A1333,'Purchase Behaviour'!A:A, 0))</f>
        <v>137.0573737</v>
      </c>
      <c r="L1333" s="2">
        <f t="array" ref="L1333">INDEX('Purchase Behaviour'!D:D, MATCH($A1333,'Purchase Behaviour'!$A:$A, 0))</f>
        <v>225.2235083</v>
      </c>
      <c r="M1333" s="2">
        <f t="array" ref="M1333">INDEX('Purchase Behaviour'!E:E, MATCH($A1333,'Purchase Behaviour'!$A:$A, 0))</f>
        <v>246.8484232</v>
      </c>
      <c r="N1333" s="2">
        <f t="array" ref="N1333">INDEX('Purchase Behaviour'!F:F, MATCH($A1333,'Purchase Behaviour'!$A:$A, 0))</f>
        <v>256.3396436</v>
      </c>
      <c r="O1333" s="2">
        <f t="array" ref="O1333">INDEX('Purchase Behaviour'!G:G, MATCH($A1333,'Purchase Behaviour'!$A:$A, 0))</f>
        <v>317.6780787</v>
      </c>
      <c r="P1333" s="2">
        <f t="array" ref="P1333">INDEX('Purchase Behaviour'!H:H, MATCH($A1333,'Purchase Behaviour'!$A:$A, 0))</f>
        <v>5</v>
      </c>
      <c r="Q1333" s="2">
        <f t="array" ref="Q1333">INDEX('Purchase Behaviour'!I:I, MATCH($A1333,'Purchase Behaviour'!$A:$A, 0))</f>
        <v>6</v>
      </c>
      <c r="R1333" s="2">
        <f t="array" ref="R1333">INDEX('Purchase Behaviour'!J:J, MATCH($A1333,'Purchase Behaviour'!$A:$A, 0))</f>
        <v>1</v>
      </c>
      <c r="S1333" s="2">
        <f t="array" ref="S1333">INDEX('Purchase Behaviour'!K:K, MATCH($A1333,'Purchase Behaviour'!$A:$A, 0))</f>
        <v>5</v>
      </c>
      <c r="T1333" s="2">
        <f t="array" ref="T1333">INDEX('Purchase Behaviour'!L:L, MATCH($A1333,'Purchase Behaviour'!$A:$A, 0))</f>
        <v>9</v>
      </c>
      <c r="U1333" s="2">
        <f t="array" ref="U1333">INDEX('Purchase Behaviour'!M:M, MATCH($A1333,'Purchase Behaviour'!$A:$A, 0))</f>
        <v>8</v>
      </c>
      <c r="V1333" s="2">
        <f t="array" ref="V1333">INDEX('Campaign Performance'!B:B, MATCH(A1333,'Campaign Performance'!A:A, 0))</f>
        <v>0</v>
      </c>
      <c r="W1333" s="2">
        <f t="array" ref="W1333">INDEX('Campaign Performance'!C:C, MATCH($A1333,'Campaign Performance'!$A:$A, 0))</f>
        <v>0</v>
      </c>
      <c r="X1333" s="2">
        <f t="array" ref="X1333">INDEX('Campaign Performance'!D:D, MATCH($A1333,'Campaign Performance'!$A:$A, 0))</f>
        <v>0</v>
      </c>
      <c r="Y1333" s="2">
        <f t="array" ref="Y1333">INDEX('Campaign Performance'!E:E, MATCH($A1333,'Campaign Performance'!$A:$A, 0))</f>
        <v>0</v>
      </c>
      <c r="Z1333" s="2">
        <f t="array" ref="Z1333">INDEX('Campaign Performance'!F:F, MATCH($A1333,'Campaign Performance'!$A:$A, 0))</f>
        <v>0</v>
      </c>
      <c r="AA1333" s="2">
        <f t="array" ref="AA1333">INDEX('Campaign Performance'!G:G, MATCH($A1333,'Campaign Performance'!$A:$A, 0))</f>
        <v>0</v>
      </c>
      <c r="AB1333" s="2">
        <f t="array" ref="AB1333">INDEX('Campaign Performance'!H:H, MATCH($A1333,'Campaign Performance'!$A:$A, 0))</f>
        <v>1</v>
      </c>
      <c r="AC1333" s="5">
        <f t="shared" si="2"/>
        <v>56</v>
      </c>
      <c r="AD1333" s="5">
        <f t="shared" si="3"/>
        <v>12</v>
      </c>
      <c r="AE1333" s="5">
        <f t="shared" si="4"/>
        <v>1508.694423</v>
      </c>
      <c r="AF1333" s="5">
        <f t="shared" si="5"/>
        <v>0</v>
      </c>
      <c r="AG1333" s="5" t="str">
        <f t="shared" si="6"/>
        <v>No kids</v>
      </c>
      <c r="AH1333" s="5" t="str">
        <f t="shared" si="20"/>
        <v>Mid income</v>
      </c>
      <c r="AI1333" s="5" t="str">
        <f t="shared" si="7"/>
        <v>Yes</v>
      </c>
      <c r="AJ1333" s="5" t="str">
        <f t="shared" si="8"/>
        <v>No Acceptance</v>
      </c>
      <c r="AK1333" s="5">
        <f t="shared" si="9"/>
        <v>2</v>
      </c>
      <c r="AL1333" s="5">
        <f t="shared" si="10"/>
        <v>0.07646483183</v>
      </c>
      <c r="AM1333" s="5">
        <f t="shared" si="11"/>
        <v>0.9191919192</v>
      </c>
      <c r="AN1333" s="5">
        <f t="shared" si="12"/>
        <v>0.2222222222</v>
      </c>
      <c r="AO1333" s="5">
        <f t="shared" si="13"/>
        <v>0.03571428571</v>
      </c>
      <c r="AP1333" s="5">
        <f t="shared" si="14"/>
        <v>0</v>
      </c>
      <c r="AQ1333" s="5">
        <f t="shared" si="15"/>
        <v>0.5</v>
      </c>
      <c r="AR1333" s="5">
        <f t="shared" si="16"/>
        <v>0.3817785456</v>
      </c>
      <c r="AS1333" s="5">
        <f t="shared" si="17"/>
        <v>403</v>
      </c>
      <c r="AT1333" s="5">
        <f t="shared" si="18"/>
        <v>0.8204555605</v>
      </c>
      <c r="AU1333" s="5" t="str">
        <f t="shared" si="19"/>
        <v>High</v>
      </c>
      <c r="AV1333" s="5"/>
      <c r="AW1333" s="5"/>
      <c r="AX1333" s="5"/>
      <c r="AY1333" s="5"/>
      <c r="AZ1333" s="5"/>
    </row>
    <row r="1334" ht="14.25" customHeight="1">
      <c r="A1334" s="5">
        <v>1945.0</v>
      </c>
      <c r="B1334" s="5">
        <v>1962.0</v>
      </c>
      <c r="C1334" s="5" t="s">
        <v>46</v>
      </c>
      <c r="D1334" s="5" t="s">
        <v>54</v>
      </c>
      <c r="E1334" s="5">
        <v>71434.0</v>
      </c>
      <c r="F1334" s="2">
        <f t="shared" si="1"/>
        <v>71434</v>
      </c>
      <c r="G1334" s="5">
        <v>0.0</v>
      </c>
      <c r="H1334" s="5">
        <v>0.0</v>
      </c>
      <c r="I1334" s="5" t="s">
        <v>417</v>
      </c>
      <c r="J1334" s="2">
        <f t="array" ref="J1334">INDEX('Purchase Behaviour'!B:B,MATCH(A1334,'Purchase Behaviour'!A:A, 0))</f>
        <v>315.55267</v>
      </c>
      <c r="K1334" s="2">
        <f t="array" ref="K1334">INDEX('Purchase Behaviour'!C:C, MATCH(A1334,'Purchase Behaviour'!A:A, 0))</f>
        <v>57.04923283</v>
      </c>
      <c r="L1334" s="2">
        <f t="array" ref="L1334">INDEX('Purchase Behaviour'!D:D, MATCH($A1334,'Purchase Behaviour'!$A:$A, 0))</f>
        <v>299.5023865</v>
      </c>
      <c r="M1334" s="2">
        <f t="array" ref="M1334">INDEX('Purchase Behaviour'!E:E, MATCH($A1334,'Purchase Behaviour'!$A:$A, 0))</f>
        <v>421.1793312</v>
      </c>
      <c r="N1334" s="2">
        <f t="array" ref="N1334">INDEX('Purchase Behaviour'!F:F, MATCH($A1334,'Purchase Behaviour'!$A:$A, 0))</f>
        <v>326.0404957</v>
      </c>
      <c r="O1334" s="2">
        <f t="array" ref="O1334">INDEX('Purchase Behaviour'!G:G, MATCH($A1334,'Purchase Behaviour'!$A:$A, 0))</f>
        <v>326.8500651</v>
      </c>
      <c r="P1334" s="2">
        <f t="array" ref="P1334">INDEX('Purchase Behaviour'!H:H, MATCH($A1334,'Purchase Behaviour'!$A:$A, 0))</f>
        <v>3</v>
      </c>
      <c r="Q1334" s="2">
        <f t="array" ref="Q1334">INDEX('Purchase Behaviour'!I:I, MATCH($A1334,'Purchase Behaviour'!$A:$A, 0))</f>
        <v>7</v>
      </c>
      <c r="R1334" s="2">
        <f t="array" ref="R1334">INDEX('Purchase Behaviour'!J:J, MATCH($A1334,'Purchase Behaviour'!$A:$A, 0))</f>
        <v>4</v>
      </c>
      <c r="S1334" s="2">
        <f t="array" ref="S1334">INDEX('Purchase Behaviour'!K:K, MATCH($A1334,'Purchase Behaviour'!$A:$A, 0))</f>
        <v>7</v>
      </c>
      <c r="T1334" s="2">
        <f t="array" ref="T1334">INDEX('Purchase Behaviour'!L:L, MATCH($A1334,'Purchase Behaviour'!$A:$A, 0))</f>
        <v>4</v>
      </c>
      <c r="U1334" s="2">
        <f t="array" ref="U1334">INDEX('Purchase Behaviour'!M:M, MATCH($A1334,'Purchase Behaviour'!$A:$A, 0))</f>
        <v>4</v>
      </c>
      <c r="V1334" s="2">
        <f t="array" ref="V1334">INDEX('Campaign Performance'!B:B, MATCH(A1334,'Campaign Performance'!A:A, 0))</f>
        <v>0</v>
      </c>
      <c r="W1334" s="2">
        <f t="array" ref="W1334">INDEX('Campaign Performance'!C:C, MATCH($A1334,'Campaign Performance'!$A:$A, 0))</f>
        <v>1</v>
      </c>
      <c r="X1334" s="2">
        <f t="array" ref="X1334">INDEX('Campaign Performance'!D:D, MATCH($A1334,'Campaign Performance'!$A:$A, 0))</f>
        <v>0</v>
      </c>
      <c r="Y1334" s="2">
        <f t="array" ref="Y1334">INDEX('Campaign Performance'!E:E, MATCH($A1334,'Campaign Performance'!$A:$A, 0))</f>
        <v>1</v>
      </c>
      <c r="Z1334" s="2">
        <f t="array" ref="Z1334">INDEX('Campaign Performance'!F:F, MATCH($A1334,'Campaign Performance'!$A:$A, 0))</f>
        <v>0</v>
      </c>
      <c r="AA1334" s="2">
        <f t="array" ref="AA1334">INDEX('Campaign Performance'!G:G, MATCH($A1334,'Campaign Performance'!$A:$A, 0))</f>
        <v>0</v>
      </c>
      <c r="AB1334" s="2">
        <f t="array" ref="AB1334">INDEX('Campaign Performance'!H:H, MATCH($A1334,'Campaign Performance'!$A:$A, 0))</f>
        <v>0</v>
      </c>
      <c r="AC1334" s="5">
        <f t="shared" si="2"/>
        <v>63</v>
      </c>
      <c r="AD1334" s="5">
        <f t="shared" si="3"/>
        <v>12</v>
      </c>
      <c r="AE1334" s="5">
        <f t="shared" si="4"/>
        <v>1746.174181</v>
      </c>
      <c r="AF1334" s="5">
        <f t="shared" si="5"/>
        <v>2</v>
      </c>
      <c r="AG1334" s="5" t="str">
        <f t="shared" si="6"/>
        <v>No kids</v>
      </c>
      <c r="AH1334" s="5" t="str">
        <f t="shared" si="20"/>
        <v>High income</v>
      </c>
      <c r="AI1334" s="5" t="str">
        <f t="shared" si="7"/>
        <v>No</v>
      </c>
      <c r="AJ1334" s="5" t="str">
        <f t="shared" si="8"/>
        <v>Mid Acceptance</v>
      </c>
      <c r="AK1334" s="5">
        <f t="shared" si="9"/>
        <v>3</v>
      </c>
      <c r="AL1334" s="5">
        <f t="shared" si="10"/>
        <v>0.08850096683</v>
      </c>
      <c r="AM1334" s="5">
        <f t="shared" si="11"/>
        <v>0.9595959596</v>
      </c>
      <c r="AN1334" s="5">
        <f t="shared" si="12"/>
        <v>0.2592592593</v>
      </c>
      <c r="AO1334" s="5">
        <f t="shared" si="13"/>
        <v>0.1428571429</v>
      </c>
      <c r="AP1334" s="5">
        <f t="shared" si="14"/>
        <v>0.5</v>
      </c>
      <c r="AQ1334" s="5">
        <f t="shared" si="15"/>
        <v>1</v>
      </c>
      <c r="AR1334" s="5">
        <f t="shared" si="16"/>
        <v>0.5131786328</v>
      </c>
      <c r="AS1334" s="5">
        <f t="shared" si="17"/>
        <v>19</v>
      </c>
      <c r="AT1334" s="5">
        <f t="shared" si="18"/>
        <v>0.9919606967</v>
      </c>
      <c r="AU1334" s="5" t="str">
        <f t="shared" si="19"/>
        <v>High</v>
      </c>
      <c r="AV1334" s="5"/>
      <c r="AW1334" s="5"/>
      <c r="AX1334" s="5"/>
      <c r="AY1334" s="5"/>
      <c r="AZ1334" s="5"/>
    </row>
    <row r="1335" ht="14.25" customHeight="1">
      <c r="A1335" s="5">
        <v>5147.0</v>
      </c>
      <c r="B1335" s="5">
        <v>1960.0</v>
      </c>
      <c r="C1335" s="5" t="s">
        <v>46</v>
      </c>
      <c r="D1335" s="5" t="s">
        <v>47</v>
      </c>
      <c r="E1335" s="5">
        <v>90842.0</v>
      </c>
      <c r="F1335" s="2">
        <f t="shared" si="1"/>
        <v>90842</v>
      </c>
      <c r="G1335" s="5">
        <v>0.0</v>
      </c>
      <c r="H1335" s="5">
        <v>0.0</v>
      </c>
      <c r="I1335" s="5" t="s">
        <v>300</v>
      </c>
      <c r="J1335" s="2">
        <f t="array" ref="J1335">INDEX('Purchase Behaviour'!B:B,MATCH(A1335,'Purchase Behaviour'!A:A, 0))</f>
        <v>507.8675137</v>
      </c>
      <c r="K1335" s="2">
        <f t="array" ref="K1335">INDEX('Purchase Behaviour'!C:C, MATCH(A1335,'Purchase Behaviour'!A:A, 0))</f>
        <v>526.2044851</v>
      </c>
      <c r="L1335" s="2">
        <f t="array" ref="L1335">INDEX('Purchase Behaviour'!D:D, MATCH($A1335,'Purchase Behaviour'!$A:$A, 0))</f>
        <v>186.1951335</v>
      </c>
      <c r="M1335" s="2">
        <f t="array" ref="M1335">INDEX('Purchase Behaviour'!E:E, MATCH($A1335,'Purchase Behaviour'!$A:$A, 0))</f>
        <v>432.0747046</v>
      </c>
      <c r="N1335" s="2">
        <f t="array" ref="N1335">INDEX('Purchase Behaviour'!F:F, MATCH($A1335,'Purchase Behaviour'!$A:$A, 0))</f>
        <v>407.5201551</v>
      </c>
      <c r="O1335" s="2">
        <f t="array" ref="O1335">INDEX('Purchase Behaviour'!G:G, MATCH($A1335,'Purchase Behaviour'!$A:$A, 0))</f>
        <v>445.1223547</v>
      </c>
      <c r="P1335" s="2">
        <f t="array" ref="P1335">INDEX('Purchase Behaviour'!H:H, MATCH($A1335,'Purchase Behaviour'!$A:$A, 0))</f>
        <v>1</v>
      </c>
      <c r="Q1335" s="2">
        <f t="array" ref="Q1335">INDEX('Purchase Behaviour'!I:I, MATCH($A1335,'Purchase Behaviour'!$A:$A, 0))</f>
        <v>4</v>
      </c>
      <c r="R1335" s="2">
        <f t="array" ref="R1335">INDEX('Purchase Behaviour'!J:J, MATCH($A1335,'Purchase Behaviour'!$A:$A, 0))</f>
        <v>9</v>
      </c>
      <c r="S1335" s="2">
        <f t="array" ref="S1335">INDEX('Purchase Behaviour'!K:K, MATCH($A1335,'Purchase Behaviour'!$A:$A, 0))</f>
        <v>13</v>
      </c>
      <c r="T1335" s="2">
        <f t="array" ref="T1335">INDEX('Purchase Behaviour'!L:L, MATCH($A1335,'Purchase Behaviour'!$A:$A, 0))</f>
        <v>1</v>
      </c>
      <c r="U1335" s="2">
        <f t="array" ref="U1335">INDEX('Purchase Behaviour'!M:M, MATCH($A1335,'Purchase Behaviour'!$A:$A, 0))</f>
        <v>57</v>
      </c>
      <c r="V1335" s="2">
        <f t="array" ref="V1335">INDEX('Campaign Performance'!B:B, MATCH(A1335,'Campaign Performance'!A:A, 0))</f>
        <v>0</v>
      </c>
      <c r="W1335" s="2">
        <f t="array" ref="W1335">INDEX('Campaign Performance'!C:C, MATCH($A1335,'Campaign Performance'!$A:$A, 0))</f>
        <v>0</v>
      </c>
      <c r="X1335" s="2">
        <f t="array" ref="X1335">INDEX('Campaign Performance'!D:D, MATCH($A1335,'Campaign Performance'!$A:$A, 0))</f>
        <v>0</v>
      </c>
      <c r="Y1335" s="2">
        <f t="array" ref="Y1335">INDEX('Campaign Performance'!E:E, MATCH($A1335,'Campaign Performance'!$A:$A, 0))</f>
        <v>0</v>
      </c>
      <c r="Z1335" s="2">
        <f t="array" ref="Z1335">INDEX('Campaign Performance'!F:F, MATCH($A1335,'Campaign Performance'!$A:$A, 0))</f>
        <v>0</v>
      </c>
      <c r="AA1335" s="2">
        <f t="array" ref="AA1335">INDEX('Campaign Performance'!G:G, MATCH($A1335,'Campaign Performance'!$A:$A, 0))</f>
        <v>0</v>
      </c>
      <c r="AB1335" s="2">
        <f t="array" ref="AB1335">INDEX('Campaign Performance'!H:H, MATCH($A1335,'Campaign Performance'!$A:$A, 0))</f>
        <v>0</v>
      </c>
      <c r="AC1335" s="5">
        <f t="shared" si="2"/>
        <v>65</v>
      </c>
      <c r="AD1335" s="5">
        <f t="shared" si="3"/>
        <v>12</v>
      </c>
      <c r="AE1335" s="5">
        <f t="shared" si="4"/>
        <v>2504.984347</v>
      </c>
      <c r="AF1335" s="5">
        <f t="shared" si="5"/>
        <v>0</v>
      </c>
      <c r="AG1335" s="5" t="str">
        <f t="shared" si="6"/>
        <v>No kids</v>
      </c>
      <c r="AH1335" s="5" t="str">
        <f t="shared" si="20"/>
        <v>High income</v>
      </c>
      <c r="AI1335" s="5" t="str">
        <f t="shared" si="7"/>
        <v>No</v>
      </c>
      <c r="AJ1335" s="5" t="str">
        <f t="shared" si="8"/>
        <v>No Acceptance</v>
      </c>
      <c r="AK1335" s="5">
        <f t="shared" si="9"/>
        <v>3</v>
      </c>
      <c r="AL1335" s="5">
        <f t="shared" si="10"/>
        <v>0.1269595777</v>
      </c>
      <c r="AM1335" s="5">
        <f t="shared" si="11"/>
        <v>0.4242424242</v>
      </c>
      <c r="AN1335" s="5">
        <f t="shared" si="12"/>
        <v>0.1481481481</v>
      </c>
      <c r="AO1335" s="5">
        <f t="shared" si="13"/>
        <v>0.3214285714</v>
      </c>
      <c r="AP1335" s="5">
        <f t="shared" si="14"/>
        <v>0</v>
      </c>
      <c r="AQ1335" s="5">
        <f t="shared" si="15"/>
        <v>1</v>
      </c>
      <c r="AR1335" s="5">
        <f t="shared" si="16"/>
        <v>0.3133777011</v>
      </c>
      <c r="AS1335" s="5">
        <f t="shared" si="17"/>
        <v>855</v>
      </c>
      <c r="AT1335" s="5">
        <f t="shared" si="18"/>
        <v>0.6185797231</v>
      </c>
      <c r="AU1335" s="5" t="str">
        <f t="shared" si="19"/>
        <v>Mid</v>
      </c>
      <c r="AV1335" s="5"/>
      <c r="AW1335" s="5"/>
      <c r="AX1335" s="5"/>
      <c r="AY1335" s="5"/>
      <c r="AZ1335" s="5"/>
    </row>
    <row r="1336" ht="14.25" customHeight="1">
      <c r="A1336" s="5">
        <v>2535.0</v>
      </c>
      <c r="B1336" s="5">
        <v>1978.0</v>
      </c>
      <c r="C1336" s="5" t="s">
        <v>56</v>
      </c>
      <c r="D1336" s="5" t="s">
        <v>54</v>
      </c>
      <c r="E1336" s="5">
        <v>88097.0</v>
      </c>
      <c r="F1336" s="2">
        <f t="shared" si="1"/>
        <v>88097</v>
      </c>
      <c r="G1336" s="5">
        <v>1.0</v>
      </c>
      <c r="H1336" s="5">
        <v>2.0</v>
      </c>
      <c r="I1336" s="5" t="s">
        <v>340</v>
      </c>
      <c r="J1336" s="2">
        <f t="array" ref="J1336">INDEX('Purchase Behaviour'!B:B,MATCH(A1336,'Purchase Behaviour'!A:A, 0))</f>
        <v>155.8336755</v>
      </c>
      <c r="K1336" s="2">
        <f t="array" ref="K1336">INDEX('Purchase Behaviour'!C:C, MATCH(A1336,'Purchase Behaviour'!A:A, 0))</f>
        <v>600.0131396</v>
      </c>
      <c r="L1336" s="2">
        <f t="array" ref="L1336">INDEX('Purchase Behaviour'!D:D, MATCH($A1336,'Purchase Behaviour'!$A:$A, 0))</f>
        <v>422.445916</v>
      </c>
      <c r="M1336" s="2">
        <f t="array" ref="M1336">INDEX('Purchase Behaviour'!E:E, MATCH($A1336,'Purchase Behaviour'!$A:$A, 0))</f>
        <v>478.8671818</v>
      </c>
      <c r="N1336" s="2">
        <f t="array" ref="N1336">INDEX('Purchase Behaviour'!F:F, MATCH($A1336,'Purchase Behaviour'!$A:$A, 0))</f>
        <v>659.7568678</v>
      </c>
      <c r="O1336" s="2">
        <f t="array" ref="O1336">INDEX('Purchase Behaviour'!G:G, MATCH($A1336,'Purchase Behaviour'!$A:$A, 0))</f>
        <v>480.1703046</v>
      </c>
      <c r="P1336" s="2">
        <f t="array" ref="P1336">INDEX('Purchase Behaviour'!H:H, MATCH($A1336,'Purchase Behaviour'!$A:$A, 0))</f>
        <v>1</v>
      </c>
      <c r="Q1336" s="2">
        <f t="array" ref="Q1336">INDEX('Purchase Behaviour'!I:I, MATCH($A1336,'Purchase Behaviour'!$A:$A, 0))</f>
        <v>6</v>
      </c>
      <c r="R1336" s="2">
        <f t="array" ref="R1336">INDEX('Purchase Behaviour'!J:J, MATCH($A1336,'Purchase Behaviour'!$A:$A, 0))</f>
        <v>5</v>
      </c>
      <c r="S1336" s="2">
        <f t="array" ref="S1336">INDEX('Purchase Behaviour'!K:K, MATCH($A1336,'Purchase Behaviour'!$A:$A, 0))</f>
        <v>8</v>
      </c>
      <c r="T1336" s="2">
        <f t="array" ref="T1336">INDEX('Purchase Behaviour'!L:L, MATCH($A1336,'Purchase Behaviour'!$A:$A, 0))</f>
        <v>9</v>
      </c>
      <c r="U1336" s="2">
        <f t="array" ref="U1336">INDEX('Purchase Behaviour'!M:M, MATCH($A1336,'Purchase Behaviour'!$A:$A, 0))</f>
        <v>24</v>
      </c>
      <c r="V1336" s="2">
        <f t="array" ref="V1336">INDEX('Campaign Performance'!B:B, MATCH(A1336,'Campaign Performance'!A:A, 0))</f>
        <v>0</v>
      </c>
      <c r="W1336" s="2">
        <f t="array" ref="W1336">INDEX('Campaign Performance'!C:C, MATCH($A1336,'Campaign Performance'!$A:$A, 0))</f>
        <v>1</v>
      </c>
      <c r="X1336" s="2">
        <f t="array" ref="X1336">INDEX('Campaign Performance'!D:D, MATCH($A1336,'Campaign Performance'!$A:$A, 0))</f>
        <v>1</v>
      </c>
      <c r="Y1336" s="2">
        <f t="array" ref="Y1336">INDEX('Campaign Performance'!E:E, MATCH($A1336,'Campaign Performance'!$A:$A, 0))</f>
        <v>1</v>
      </c>
      <c r="Z1336" s="2">
        <f t="array" ref="Z1336">INDEX('Campaign Performance'!F:F, MATCH($A1336,'Campaign Performance'!$A:$A, 0))</f>
        <v>0</v>
      </c>
      <c r="AA1336" s="2">
        <f t="array" ref="AA1336">INDEX('Campaign Performance'!G:G, MATCH($A1336,'Campaign Performance'!$A:$A, 0))</f>
        <v>0</v>
      </c>
      <c r="AB1336" s="2">
        <f t="array" ref="AB1336">INDEX('Campaign Performance'!H:H, MATCH($A1336,'Campaign Performance'!$A:$A, 0))</f>
        <v>1</v>
      </c>
      <c r="AC1336" s="5">
        <f t="shared" si="2"/>
        <v>47</v>
      </c>
      <c r="AD1336" s="5">
        <f t="shared" si="3"/>
        <v>13</v>
      </c>
      <c r="AE1336" s="5">
        <f t="shared" si="4"/>
        <v>2797.087085</v>
      </c>
      <c r="AF1336" s="5">
        <f t="shared" si="5"/>
        <v>3</v>
      </c>
      <c r="AG1336" s="5" t="str">
        <f t="shared" si="6"/>
        <v>Large family</v>
      </c>
      <c r="AH1336" s="5" t="str">
        <f t="shared" si="20"/>
        <v>High income</v>
      </c>
      <c r="AI1336" s="5" t="str">
        <f t="shared" si="7"/>
        <v>Yes</v>
      </c>
      <c r="AJ1336" s="5" t="str">
        <f t="shared" si="8"/>
        <v>High Acceptance</v>
      </c>
      <c r="AK1336" s="5">
        <f t="shared" si="9"/>
        <v>3</v>
      </c>
      <c r="AL1336" s="5">
        <f t="shared" si="10"/>
        <v>0.1417641573</v>
      </c>
      <c r="AM1336" s="5">
        <f t="shared" si="11"/>
        <v>0.7575757576</v>
      </c>
      <c r="AN1336" s="5">
        <f t="shared" si="12"/>
        <v>0.2222222222</v>
      </c>
      <c r="AO1336" s="5">
        <f t="shared" si="13"/>
        <v>0.1785714286</v>
      </c>
      <c r="AP1336" s="5">
        <f t="shared" si="14"/>
        <v>0.75</v>
      </c>
      <c r="AQ1336" s="5">
        <f t="shared" si="15"/>
        <v>1</v>
      </c>
      <c r="AR1336" s="5">
        <f t="shared" si="16"/>
        <v>0.4889042428</v>
      </c>
      <c r="AS1336" s="5">
        <f t="shared" si="17"/>
        <v>40</v>
      </c>
      <c r="AT1336" s="5">
        <f t="shared" si="18"/>
        <v>0.9825815096</v>
      </c>
      <c r="AU1336" s="5" t="str">
        <f t="shared" si="19"/>
        <v>High</v>
      </c>
      <c r="AV1336" s="5"/>
      <c r="AW1336" s="5"/>
      <c r="AX1336" s="5"/>
      <c r="AY1336" s="5"/>
      <c r="AZ1336" s="5"/>
    </row>
    <row r="1337" ht="14.25" customHeight="1">
      <c r="A1337" s="5">
        <v>11039.0</v>
      </c>
      <c r="B1337" s="5">
        <v>1975.0</v>
      </c>
      <c r="C1337" s="5" t="s">
        <v>46</v>
      </c>
      <c r="D1337" s="5" t="s">
        <v>54</v>
      </c>
      <c r="E1337" s="5">
        <v>51948.0</v>
      </c>
      <c r="F1337" s="2">
        <f t="shared" si="1"/>
        <v>51948</v>
      </c>
      <c r="G1337" s="5">
        <v>0.0</v>
      </c>
      <c r="H1337" s="5">
        <v>0.0</v>
      </c>
      <c r="I1337" s="5" t="s">
        <v>447</v>
      </c>
      <c r="J1337" s="2">
        <f t="array" ref="J1337">INDEX('Purchase Behaviour'!B:B,MATCH(A1337,'Purchase Behaviour'!A:A, 0))</f>
        <v>126.0811454</v>
      </c>
      <c r="K1337" s="2">
        <f t="array" ref="K1337">INDEX('Purchase Behaviour'!C:C, MATCH(A1337,'Purchase Behaviour'!A:A, 0))</f>
        <v>241.6922155</v>
      </c>
      <c r="L1337" s="2">
        <f t="array" ref="L1337">INDEX('Purchase Behaviour'!D:D, MATCH($A1337,'Purchase Behaviour'!$A:$A, 0))</f>
        <v>302.2499083</v>
      </c>
      <c r="M1337" s="2">
        <f t="array" ref="M1337">INDEX('Purchase Behaviour'!E:E, MATCH($A1337,'Purchase Behaviour'!$A:$A, 0))</f>
        <v>253.0724494</v>
      </c>
      <c r="N1337" s="2">
        <f t="array" ref="N1337">INDEX('Purchase Behaviour'!F:F, MATCH($A1337,'Purchase Behaviour'!$A:$A, 0))</f>
        <v>384.3317384</v>
      </c>
      <c r="O1337" s="2">
        <f t="array" ref="O1337">INDEX('Purchase Behaviour'!G:G, MATCH($A1337,'Purchase Behaviour'!$A:$A, 0))</f>
        <v>180.483336</v>
      </c>
      <c r="P1337" s="2">
        <f t="array" ref="P1337">INDEX('Purchase Behaviour'!H:H, MATCH($A1337,'Purchase Behaviour'!$A:$A, 0))</f>
        <v>2</v>
      </c>
      <c r="Q1337" s="2">
        <f t="array" ref="Q1337">INDEX('Purchase Behaviour'!I:I, MATCH($A1337,'Purchase Behaviour'!$A:$A, 0))</f>
        <v>5</v>
      </c>
      <c r="R1337" s="2">
        <f t="array" ref="R1337">INDEX('Purchase Behaviour'!J:J, MATCH($A1337,'Purchase Behaviour'!$A:$A, 0))</f>
        <v>2</v>
      </c>
      <c r="S1337" s="2">
        <f t="array" ref="S1337">INDEX('Purchase Behaviour'!K:K, MATCH($A1337,'Purchase Behaviour'!$A:$A, 0))</f>
        <v>4</v>
      </c>
      <c r="T1337" s="2">
        <f t="array" ref="T1337">INDEX('Purchase Behaviour'!L:L, MATCH($A1337,'Purchase Behaviour'!$A:$A, 0))</f>
        <v>5</v>
      </c>
      <c r="U1337" s="2">
        <f t="array" ref="U1337">INDEX('Purchase Behaviour'!M:M, MATCH($A1337,'Purchase Behaviour'!$A:$A, 0))</f>
        <v>51</v>
      </c>
      <c r="V1337" s="2">
        <f t="array" ref="V1337">INDEX('Campaign Performance'!B:B, MATCH(A1337,'Campaign Performance'!A:A, 0))</f>
        <v>0</v>
      </c>
      <c r="W1337" s="2">
        <f t="array" ref="W1337">INDEX('Campaign Performance'!C:C, MATCH($A1337,'Campaign Performance'!$A:$A, 0))</f>
        <v>0</v>
      </c>
      <c r="X1337" s="2">
        <f t="array" ref="X1337">INDEX('Campaign Performance'!D:D, MATCH($A1337,'Campaign Performance'!$A:$A, 0))</f>
        <v>0</v>
      </c>
      <c r="Y1337" s="2">
        <f t="array" ref="Y1337">INDEX('Campaign Performance'!E:E, MATCH($A1337,'Campaign Performance'!$A:$A, 0))</f>
        <v>0</v>
      </c>
      <c r="Z1337" s="2">
        <f t="array" ref="Z1337">INDEX('Campaign Performance'!F:F, MATCH($A1337,'Campaign Performance'!$A:$A, 0))</f>
        <v>0</v>
      </c>
      <c r="AA1337" s="2">
        <f t="array" ref="AA1337">INDEX('Campaign Performance'!G:G, MATCH($A1337,'Campaign Performance'!$A:$A, 0))</f>
        <v>0</v>
      </c>
      <c r="AB1337" s="2">
        <f t="array" ref="AB1337">INDEX('Campaign Performance'!H:H, MATCH($A1337,'Campaign Performance'!$A:$A, 0))</f>
        <v>0</v>
      </c>
      <c r="AC1337" s="5">
        <f t="shared" si="2"/>
        <v>50</v>
      </c>
      <c r="AD1337" s="5">
        <f t="shared" si="3"/>
        <v>12</v>
      </c>
      <c r="AE1337" s="5">
        <f t="shared" si="4"/>
        <v>1487.910793</v>
      </c>
      <c r="AF1337" s="5">
        <f t="shared" si="5"/>
        <v>0</v>
      </c>
      <c r="AG1337" s="5" t="str">
        <f t="shared" si="6"/>
        <v>No kids</v>
      </c>
      <c r="AH1337" s="5" t="str">
        <f t="shared" si="20"/>
        <v>High income</v>
      </c>
      <c r="AI1337" s="5" t="str">
        <f t="shared" si="7"/>
        <v>No</v>
      </c>
      <c r="AJ1337" s="5" t="str">
        <f t="shared" si="8"/>
        <v>No Acceptance</v>
      </c>
      <c r="AK1337" s="5">
        <f t="shared" si="9"/>
        <v>3</v>
      </c>
      <c r="AL1337" s="5">
        <f t="shared" si="10"/>
        <v>0.07541145961</v>
      </c>
      <c r="AM1337" s="5">
        <f t="shared" si="11"/>
        <v>0.4848484848</v>
      </c>
      <c r="AN1337" s="5">
        <f t="shared" si="12"/>
        <v>0.1851851852</v>
      </c>
      <c r="AO1337" s="5">
        <f t="shared" si="13"/>
        <v>0.07142857143</v>
      </c>
      <c r="AP1337" s="5">
        <f t="shared" si="14"/>
        <v>0</v>
      </c>
      <c r="AQ1337" s="5">
        <f t="shared" si="15"/>
        <v>1</v>
      </c>
      <c r="AR1337" s="5">
        <f t="shared" si="16"/>
        <v>0.2992280453</v>
      </c>
      <c r="AS1337" s="5">
        <f t="shared" si="17"/>
        <v>959</v>
      </c>
      <c r="AT1337" s="5">
        <f t="shared" si="18"/>
        <v>0.5721304154</v>
      </c>
      <c r="AU1337" s="5" t="str">
        <f t="shared" si="19"/>
        <v>Mid</v>
      </c>
      <c r="AV1337" s="5"/>
      <c r="AW1337" s="5"/>
      <c r="AX1337" s="5"/>
      <c r="AY1337" s="5"/>
      <c r="AZ1337" s="5"/>
    </row>
    <row r="1338" ht="14.25" customHeight="1">
      <c r="A1338" s="5">
        <v>9495.0</v>
      </c>
      <c r="B1338" s="5">
        <v>1982.0</v>
      </c>
      <c r="C1338" s="5" t="s">
        <v>46</v>
      </c>
      <c r="D1338" s="5" t="s">
        <v>50</v>
      </c>
      <c r="E1338" s="5">
        <v>71853.0</v>
      </c>
      <c r="F1338" s="2">
        <f t="shared" si="1"/>
        <v>71853</v>
      </c>
      <c r="G1338" s="5">
        <v>1.0</v>
      </c>
      <c r="H1338" s="5">
        <v>2.0</v>
      </c>
      <c r="I1338" s="5" t="s">
        <v>60</v>
      </c>
      <c r="J1338" s="2">
        <f t="array" ref="J1338">INDEX('Purchase Behaviour'!B:B,MATCH(A1338,'Purchase Behaviour'!A:A, 0))</f>
        <v>480.8006629</v>
      </c>
      <c r="K1338" s="2">
        <f t="array" ref="K1338">INDEX('Purchase Behaviour'!C:C, MATCH(A1338,'Purchase Behaviour'!A:A, 0))</f>
        <v>436.1265083</v>
      </c>
      <c r="L1338" s="2">
        <f t="array" ref="L1338">INDEX('Purchase Behaviour'!D:D, MATCH($A1338,'Purchase Behaviour'!$A:$A, 0))</f>
        <v>353.5784512</v>
      </c>
      <c r="M1338" s="2">
        <f t="array" ref="M1338">INDEX('Purchase Behaviour'!E:E, MATCH($A1338,'Purchase Behaviour'!$A:$A, 0))</f>
        <v>380.2651727</v>
      </c>
      <c r="N1338" s="2">
        <f t="array" ref="N1338">INDEX('Purchase Behaviour'!F:F, MATCH($A1338,'Purchase Behaviour'!$A:$A, 0))</f>
        <v>236.2471004</v>
      </c>
      <c r="O1338" s="2">
        <f t="array" ref="O1338">INDEX('Purchase Behaviour'!G:G, MATCH($A1338,'Purchase Behaviour'!$A:$A, 0))</f>
        <v>310.0079961</v>
      </c>
      <c r="P1338" s="2">
        <f t="array" ref="P1338">INDEX('Purchase Behaviour'!H:H, MATCH($A1338,'Purchase Behaviour'!$A:$A, 0))</f>
        <v>1</v>
      </c>
      <c r="Q1338" s="2">
        <f t="array" ref="Q1338">INDEX('Purchase Behaviour'!I:I, MATCH($A1338,'Purchase Behaviour'!$A:$A, 0))</f>
        <v>2</v>
      </c>
      <c r="R1338" s="2">
        <f t="array" ref="R1338">INDEX('Purchase Behaviour'!J:J, MATCH($A1338,'Purchase Behaviour'!$A:$A, 0))</f>
        <v>8</v>
      </c>
      <c r="S1338" s="2">
        <f t="array" ref="S1338">INDEX('Purchase Behaviour'!K:K, MATCH($A1338,'Purchase Behaviour'!$A:$A, 0))</f>
        <v>6</v>
      </c>
      <c r="T1338" s="2">
        <f t="array" ref="T1338">INDEX('Purchase Behaviour'!L:L, MATCH($A1338,'Purchase Behaviour'!$A:$A, 0))</f>
        <v>1</v>
      </c>
      <c r="U1338" s="2">
        <f t="array" ref="U1338">INDEX('Purchase Behaviour'!M:M, MATCH($A1338,'Purchase Behaviour'!$A:$A, 0))</f>
        <v>29</v>
      </c>
      <c r="V1338" s="2">
        <f t="array" ref="V1338">INDEX('Campaign Performance'!B:B, MATCH(A1338,'Campaign Performance'!A:A, 0))</f>
        <v>0</v>
      </c>
      <c r="W1338" s="2">
        <f t="array" ref="W1338">INDEX('Campaign Performance'!C:C, MATCH($A1338,'Campaign Performance'!$A:$A, 0))</f>
        <v>0</v>
      </c>
      <c r="X1338" s="2">
        <f t="array" ref="X1338">INDEX('Campaign Performance'!D:D, MATCH($A1338,'Campaign Performance'!$A:$A, 0))</f>
        <v>0</v>
      </c>
      <c r="Y1338" s="2">
        <f t="array" ref="Y1338">INDEX('Campaign Performance'!E:E, MATCH($A1338,'Campaign Performance'!$A:$A, 0))</f>
        <v>0</v>
      </c>
      <c r="Z1338" s="2">
        <f t="array" ref="Z1338">INDEX('Campaign Performance'!F:F, MATCH($A1338,'Campaign Performance'!$A:$A, 0))</f>
        <v>0</v>
      </c>
      <c r="AA1338" s="2">
        <f t="array" ref="AA1338">INDEX('Campaign Performance'!G:G, MATCH($A1338,'Campaign Performance'!$A:$A, 0))</f>
        <v>0</v>
      </c>
      <c r="AB1338" s="2">
        <f t="array" ref="AB1338">INDEX('Campaign Performance'!H:H, MATCH($A1338,'Campaign Performance'!$A:$A, 0))</f>
        <v>0</v>
      </c>
      <c r="AC1338" s="5">
        <f t="shared" si="2"/>
        <v>43</v>
      </c>
      <c r="AD1338" s="5">
        <f t="shared" si="3"/>
        <v>12</v>
      </c>
      <c r="AE1338" s="5">
        <f t="shared" si="4"/>
        <v>2197.025892</v>
      </c>
      <c r="AF1338" s="5">
        <f t="shared" si="5"/>
        <v>0</v>
      </c>
      <c r="AG1338" s="5" t="str">
        <f t="shared" si="6"/>
        <v>Large family</v>
      </c>
      <c r="AH1338" s="5" t="str">
        <f t="shared" si="20"/>
        <v>High income</v>
      </c>
      <c r="AI1338" s="5" t="str">
        <f t="shared" si="7"/>
        <v>No</v>
      </c>
      <c r="AJ1338" s="5" t="str">
        <f t="shared" si="8"/>
        <v>No Acceptance</v>
      </c>
      <c r="AK1338" s="5">
        <f t="shared" si="9"/>
        <v>3</v>
      </c>
      <c r="AL1338" s="5">
        <f t="shared" si="10"/>
        <v>0.1113513862</v>
      </c>
      <c r="AM1338" s="5">
        <f t="shared" si="11"/>
        <v>0.7070707071</v>
      </c>
      <c r="AN1338" s="5">
        <f t="shared" si="12"/>
        <v>0.07407407407</v>
      </c>
      <c r="AO1338" s="5">
        <f t="shared" si="13"/>
        <v>0.2857142857</v>
      </c>
      <c r="AP1338" s="5">
        <f t="shared" si="14"/>
        <v>0</v>
      </c>
      <c r="AQ1338" s="5">
        <f t="shared" si="15"/>
        <v>1</v>
      </c>
      <c r="AR1338" s="5">
        <f t="shared" si="16"/>
        <v>0.3796415983</v>
      </c>
      <c r="AS1338" s="5">
        <f t="shared" si="17"/>
        <v>416</v>
      </c>
      <c r="AT1338" s="5">
        <f t="shared" si="18"/>
        <v>0.8146493971</v>
      </c>
      <c r="AU1338" s="5" t="str">
        <f t="shared" si="19"/>
        <v>High</v>
      </c>
      <c r="AV1338" s="5"/>
      <c r="AW1338" s="5"/>
      <c r="AX1338" s="5"/>
      <c r="AY1338" s="5"/>
      <c r="AZ1338" s="5"/>
    </row>
    <row r="1339" ht="14.25" customHeight="1">
      <c r="A1339" s="5">
        <v>9635.0</v>
      </c>
      <c r="B1339" s="5">
        <v>1983.0</v>
      </c>
      <c r="C1339" s="5" t="s">
        <v>56</v>
      </c>
      <c r="D1339" s="5" t="s">
        <v>54</v>
      </c>
      <c r="E1339" s="5">
        <v>35876.0</v>
      </c>
      <c r="F1339" s="2">
        <f t="shared" si="1"/>
        <v>35876</v>
      </c>
      <c r="G1339" s="5">
        <v>1.0</v>
      </c>
      <c r="H1339" s="5">
        <v>0.0</v>
      </c>
      <c r="I1339" s="5" t="s">
        <v>609</v>
      </c>
      <c r="J1339" s="2">
        <f t="array" ref="J1339">INDEX('Purchase Behaviour'!B:B,MATCH(A1339,'Purchase Behaviour'!A:A, 0))</f>
        <v>203.3671272</v>
      </c>
      <c r="K1339" s="2">
        <f t="array" ref="K1339">INDEX('Purchase Behaviour'!C:C, MATCH(A1339,'Purchase Behaviour'!A:A, 0))</f>
        <v>163.473133</v>
      </c>
      <c r="L1339" s="2">
        <f t="array" ref="L1339">INDEX('Purchase Behaviour'!D:D, MATCH($A1339,'Purchase Behaviour'!$A:$A, 0))</f>
        <v>174.9736049</v>
      </c>
      <c r="M1339" s="2">
        <f t="array" ref="M1339">INDEX('Purchase Behaviour'!E:E, MATCH($A1339,'Purchase Behaviour'!$A:$A, 0))</f>
        <v>226.1820737</v>
      </c>
      <c r="N1339" s="2">
        <f t="array" ref="N1339">INDEX('Purchase Behaviour'!F:F, MATCH($A1339,'Purchase Behaviour'!$A:$A, 0))</f>
        <v>66.89457666</v>
      </c>
      <c r="O1339" s="2">
        <f t="array" ref="O1339">INDEX('Purchase Behaviour'!G:G, MATCH($A1339,'Purchase Behaviour'!$A:$A, 0))</f>
        <v>191.9558187</v>
      </c>
      <c r="P1339" s="2">
        <f t="array" ref="P1339">INDEX('Purchase Behaviour'!H:H, MATCH($A1339,'Purchase Behaviour'!$A:$A, 0))</f>
        <v>1</v>
      </c>
      <c r="Q1339" s="2">
        <f t="array" ref="Q1339">INDEX('Purchase Behaviour'!I:I, MATCH($A1339,'Purchase Behaviour'!$A:$A, 0))</f>
        <v>3</v>
      </c>
      <c r="R1339" s="2">
        <f t="array" ref="R1339">INDEX('Purchase Behaviour'!J:J, MATCH($A1339,'Purchase Behaviour'!$A:$A, 0))</f>
        <v>1</v>
      </c>
      <c r="S1339" s="2">
        <f t="array" ref="S1339">INDEX('Purchase Behaviour'!K:K, MATCH($A1339,'Purchase Behaviour'!$A:$A, 0))</f>
        <v>3</v>
      </c>
      <c r="T1339" s="2">
        <f t="array" ref="T1339">INDEX('Purchase Behaviour'!L:L, MATCH($A1339,'Purchase Behaviour'!$A:$A, 0))</f>
        <v>6</v>
      </c>
      <c r="U1339" s="2">
        <f t="array" ref="U1339">INDEX('Purchase Behaviour'!M:M, MATCH($A1339,'Purchase Behaviour'!$A:$A, 0))</f>
        <v>13</v>
      </c>
      <c r="V1339" s="2">
        <f t="array" ref="V1339">INDEX('Campaign Performance'!B:B, MATCH(A1339,'Campaign Performance'!A:A, 0))</f>
        <v>0</v>
      </c>
      <c r="W1339" s="2">
        <f t="array" ref="W1339">INDEX('Campaign Performance'!C:C, MATCH($A1339,'Campaign Performance'!$A:$A, 0))</f>
        <v>0</v>
      </c>
      <c r="X1339" s="2">
        <f t="array" ref="X1339">INDEX('Campaign Performance'!D:D, MATCH($A1339,'Campaign Performance'!$A:$A, 0))</f>
        <v>0</v>
      </c>
      <c r="Y1339" s="2">
        <f t="array" ref="Y1339">INDEX('Campaign Performance'!E:E, MATCH($A1339,'Campaign Performance'!$A:$A, 0))</f>
        <v>0</v>
      </c>
      <c r="Z1339" s="2">
        <f t="array" ref="Z1339">INDEX('Campaign Performance'!F:F, MATCH($A1339,'Campaign Performance'!$A:$A, 0))</f>
        <v>0</v>
      </c>
      <c r="AA1339" s="2">
        <f t="array" ref="AA1339">INDEX('Campaign Performance'!G:G, MATCH($A1339,'Campaign Performance'!$A:$A, 0))</f>
        <v>0</v>
      </c>
      <c r="AB1339" s="2">
        <f t="array" ref="AB1339">INDEX('Campaign Performance'!H:H, MATCH($A1339,'Campaign Performance'!$A:$A, 0))</f>
        <v>0</v>
      </c>
      <c r="AC1339" s="5">
        <f t="shared" si="2"/>
        <v>42</v>
      </c>
      <c r="AD1339" s="5">
        <f t="shared" si="3"/>
        <v>11</v>
      </c>
      <c r="AE1339" s="5">
        <f t="shared" si="4"/>
        <v>1026.846334</v>
      </c>
      <c r="AF1339" s="5">
        <f t="shared" si="5"/>
        <v>0</v>
      </c>
      <c r="AG1339" s="5" t="str">
        <f t="shared" si="6"/>
        <v>Small family</v>
      </c>
      <c r="AH1339" s="5" t="str">
        <f t="shared" si="20"/>
        <v>Mid income</v>
      </c>
      <c r="AI1339" s="5" t="str">
        <f t="shared" si="7"/>
        <v>No</v>
      </c>
      <c r="AJ1339" s="5" t="str">
        <f t="shared" si="8"/>
        <v>No Acceptance</v>
      </c>
      <c r="AK1339" s="5">
        <f t="shared" si="9"/>
        <v>2</v>
      </c>
      <c r="AL1339" s="5">
        <f t="shared" si="10"/>
        <v>0.05204342976</v>
      </c>
      <c r="AM1339" s="5">
        <f t="shared" si="11"/>
        <v>0.8686868687</v>
      </c>
      <c r="AN1339" s="5">
        <f t="shared" si="12"/>
        <v>0.1111111111</v>
      </c>
      <c r="AO1339" s="5">
        <f t="shared" si="13"/>
        <v>0.03571428571</v>
      </c>
      <c r="AP1339" s="5">
        <f t="shared" si="14"/>
        <v>0</v>
      </c>
      <c r="AQ1339" s="5">
        <f t="shared" si="15"/>
        <v>0.5</v>
      </c>
      <c r="AR1339" s="5">
        <f t="shared" si="16"/>
        <v>0.3438550133</v>
      </c>
      <c r="AS1339" s="5">
        <f t="shared" si="17"/>
        <v>646</v>
      </c>
      <c r="AT1339" s="5">
        <f t="shared" si="18"/>
        <v>0.7119249665</v>
      </c>
      <c r="AU1339" s="5" t="str">
        <f t="shared" si="19"/>
        <v>Mid</v>
      </c>
      <c r="AV1339" s="5"/>
      <c r="AW1339" s="5"/>
      <c r="AX1339" s="5"/>
      <c r="AY1339" s="5"/>
      <c r="AZ1339" s="5"/>
    </row>
    <row r="1340" ht="14.25" customHeight="1">
      <c r="A1340" s="5">
        <v>2173.0</v>
      </c>
      <c r="B1340" s="5">
        <v>1960.0</v>
      </c>
      <c r="C1340" s="5" t="s">
        <v>46</v>
      </c>
      <c r="D1340" s="5" t="s">
        <v>88</v>
      </c>
      <c r="E1340" s="5">
        <v>40049.0</v>
      </c>
      <c r="F1340" s="2">
        <f t="shared" si="1"/>
        <v>40049</v>
      </c>
      <c r="G1340" s="5">
        <v>0.0</v>
      </c>
      <c r="H1340" s="5">
        <v>0.0</v>
      </c>
      <c r="I1340" s="5" t="s">
        <v>343</v>
      </c>
      <c r="J1340" s="2">
        <f t="array" ref="J1340">INDEX('Purchase Behaviour'!B:B,MATCH(A1340,'Purchase Behaviour'!A:A, 0))</f>
        <v>300.5734631</v>
      </c>
      <c r="K1340" s="2">
        <f t="array" ref="K1340">INDEX('Purchase Behaviour'!C:C, MATCH(A1340,'Purchase Behaviour'!A:A, 0))</f>
        <v>168.5217725</v>
      </c>
      <c r="L1340" s="2">
        <f t="array" ref="L1340">INDEX('Purchase Behaviour'!D:D, MATCH($A1340,'Purchase Behaviour'!$A:$A, 0))</f>
        <v>115.3300776</v>
      </c>
      <c r="M1340" s="2">
        <f t="array" ref="M1340">INDEX('Purchase Behaviour'!E:E, MATCH($A1340,'Purchase Behaviour'!$A:$A, 0))</f>
        <v>167.7720033</v>
      </c>
      <c r="N1340" s="2">
        <f t="array" ref="N1340">INDEX('Purchase Behaviour'!F:F, MATCH($A1340,'Purchase Behaviour'!$A:$A, 0))</f>
        <v>98.60113871</v>
      </c>
      <c r="O1340" s="2">
        <f t="array" ref="O1340">INDEX('Purchase Behaviour'!G:G, MATCH($A1340,'Purchase Behaviour'!$A:$A, 0))</f>
        <v>205.4716112</v>
      </c>
      <c r="P1340" s="2">
        <f t="array" ref="P1340">INDEX('Purchase Behaviour'!H:H, MATCH($A1340,'Purchase Behaviour'!$A:$A, 0))</f>
        <v>1</v>
      </c>
      <c r="Q1340" s="2">
        <f t="array" ref="Q1340">INDEX('Purchase Behaviour'!I:I, MATCH($A1340,'Purchase Behaviour'!$A:$A, 0))</f>
        <v>1</v>
      </c>
      <c r="R1340" s="2">
        <f t="array" ref="R1340">INDEX('Purchase Behaviour'!J:J, MATCH($A1340,'Purchase Behaviour'!$A:$A, 0))</f>
        <v>0</v>
      </c>
      <c r="S1340" s="2">
        <f t="array" ref="S1340">INDEX('Purchase Behaviour'!K:K, MATCH($A1340,'Purchase Behaviour'!$A:$A, 0))</f>
        <v>3</v>
      </c>
      <c r="T1340" s="2">
        <f t="array" ref="T1340">INDEX('Purchase Behaviour'!L:L, MATCH($A1340,'Purchase Behaviour'!$A:$A, 0))</f>
        <v>6</v>
      </c>
      <c r="U1340" s="2">
        <f t="array" ref="U1340">INDEX('Purchase Behaviour'!M:M, MATCH($A1340,'Purchase Behaviour'!$A:$A, 0))</f>
        <v>23</v>
      </c>
      <c r="V1340" s="2">
        <f t="array" ref="V1340">INDEX('Campaign Performance'!B:B, MATCH(A1340,'Campaign Performance'!A:A, 0))</f>
        <v>0</v>
      </c>
      <c r="W1340" s="2">
        <f t="array" ref="W1340">INDEX('Campaign Performance'!C:C, MATCH($A1340,'Campaign Performance'!$A:$A, 0))</f>
        <v>0</v>
      </c>
      <c r="X1340" s="2">
        <f t="array" ref="X1340">INDEX('Campaign Performance'!D:D, MATCH($A1340,'Campaign Performance'!$A:$A, 0))</f>
        <v>0</v>
      </c>
      <c r="Y1340" s="2">
        <f t="array" ref="Y1340">INDEX('Campaign Performance'!E:E, MATCH($A1340,'Campaign Performance'!$A:$A, 0))</f>
        <v>0</v>
      </c>
      <c r="Z1340" s="2">
        <f t="array" ref="Z1340">INDEX('Campaign Performance'!F:F, MATCH($A1340,'Campaign Performance'!$A:$A, 0))</f>
        <v>0</v>
      </c>
      <c r="AA1340" s="2">
        <f t="array" ref="AA1340">INDEX('Campaign Performance'!G:G, MATCH($A1340,'Campaign Performance'!$A:$A, 0))</f>
        <v>1</v>
      </c>
      <c r="AB1340" s="2">
        <f t="array" ref="AB1340">INDEX('Campaign Performance'!H:H, MATCH($A1340,'Campaign Performance'!$A:$A, 0))</f>
        <v>0</v>
      </c>
      <c r="AC1340" s="5">
        <f t="shared" si="2"/>
        <v>65</v>
      </c>
      <c r="AD1340" s="5">
        <f t="shared" si="3"/>
        <v>12</v>
      </c>
      <c r="AE1340" s="5">
        <f t="shared" si="4"/>
        <v>1056.270066</v>
      </c>
      <c r="AF1340" s="5">
        <f t="shared" si="5"/>
        <v>0</v>
      </c>
      <c r="AG1340" s="5" t="str">
        <f t="shared" si="6"/>
        <v>No kids</v>
      </c>
      <c r="AH1340" s="5" t="str">
        <f t="shared" si="20"/>
        <v>Mid income</v>
      </c>
      <c r="AI1340" s="5" t="str">
        <f t="shared" si="7"/>
        <v>No</v>
      </c>
      <c r="AJ1340" s="5" t="str">
        <f t="shared" si="8"/>
        <v>No Acceptance</v>
      </c>
      <c r="AK1340" s="5">
        <f t="shared" si="9"/>
        <v>2</v>
      </c>
      <c r="AL1340" s="5">
        <f t="shared" si="10"/>
        <v>0.05353470639</v>
      </c>
      <c r="AM1340" s="5">
        <f t="shared" si="11"/>
        <v>0.7676767677</v>
      </c>
      <c r="AN1340" s="5">
        <f t="shared" si="12"/>
        <v>0.03703703704</v>
      </c>
      <c r="AO1340" s="5">
        <f t="shared" si="13"/>
        <v>0</v>
      </c>
      <c r="AP1340" s="5">
        <f t="shared" si="14"/>
        <v>0</v>
      </c>
      <c r="AQ1340" s="5">
        <f t="shared" si="15"/>
        <v>0.5</v>
      </c>
      <c r="AR1340" s="5">
        <f t="shared" si="16"/>
        <v>0.2992422625</v>
      </c>
      <c r="AS1340" s="5">
        <f t="shared" si="17"/>
        <v>958</v>
      </c>
      <c r="AT1340" s="5">
        <f t="shared" si="18"/>
        <v>0.5725770433</v>
      </c>
      <c r="AU1340" s="5" t="str">
        <f t="shared" si="19"/>
        <v>Mid</v>
      </c>
      <c r="AV1340" s="5"/>
      <c r="AW1340" s="5"/>
      <c r="AX1340" s="5"/>
      <c r="AY1340" s="5"/>
      <c r="AZ1340" s="5"/>
    </row>
    <row r="1341" ht="14.25" customHeight="1">
      <c r="A1341" s="5">
        <v>942.0</v>
      </c>
      <c r="B1341" s="5">
        <v>1982.0</v>
      </c>
      <c r="C1341" s="5" t="s">
        <v>46</v>
      </c>
      <c r="D1341" s="5" t="s">
        <v>47</v>
      </c>
      <c r="E1341" s="5">
        <v>39660.0</v>
      </c>
      <c r="F1341" s="2">
        <f t="shared" si="1"/>
        <v>39660</v>
      </c>
      <c r="G1341" s="5">
        <v>0.0</v>
      </c>
      <c r="H1341" s="5">
        <v>0.0</v>
      </c>
      <c r="I1341" s="5" t="s">
        <v>72</v>
      </c>
      <c r="J1341" s="2">
        <f t="array" ref="J1341">INDEX('Purchase Behaviour'!B:B,MATCH(A1341,'Purchase Behaviour'!A:A, 0))</f>
        <v>185.2955577</v>
      </c>
      <c r="K1341" s="2">
        <f t="array" ref="K1341">INDEX('Purchase Behaviour'!C:C, MATCH(A1341,'Purchase Behaviour'!A:A, 0))</f>
        <v>209.1262629</v>
      </c>
      <c r="L1341" s="2">
        <f t="array" ref="L1341">INDEX('Purchase Behaviour'!D:D, MATCH($A1341,'Purchase Behaviour'!$A:$A, 0))</f>
        <v>181.801251</v>
      </c>
      <c r="M1341" s="2">
        <f t="array" ref="M1341">INDEX('Purchase Behaviour'!E:E, MATCH($A1341,'Purchase Behaviour'!$A:$A, 0))</f>
        <v>201.6668008</v>
      </c>
      <c r="N1341" s="2">
        <f t="array" ref="N1341">INDEX('Purchase Behaviour'!F:F, MATCH($A1341,'Purchase Behaviour'!$A:$A, 0))</f>
        <v>217.1271235</v>
      </c>
      <c r="O1341" s="2">
        <f t="array" ref="O1341">INDEX('Purchase Behaviour'!G:G, MATCH($A1341,'Purchase Behaviour'!$A:$A, 0))</f>
        <v>117.0416394</v>
      </c>
      <c r="P1341" s="2">
        <f t="array" ref="P1341">INDEX('Purchase Behaviour'!H:H, MATCH($A1341,'Purchase Behaviour'!$A:$A, 0))</f>
        <v>3</v>
      </c>
      <c r="Q1341" s="2">
        <f t="array" ref="Q1341">INDEX('Purchase Behaviour'!I:I, MATCH($A1341,'Purchase Behaviour'!$A:$A, 0))</f>
        <v>7</v>
      </c>
      <c r="R1341" s="2">
        <f t="array" ref="R1341">INDEX('Purchase Behaviour'!J:J, MATCH($A1341,'Purchase Behaviour'!$A:$A, 0))</f>
        <v>1</v>
      </c>
      <c r="S1341" s="2">
        <f t="array" ref="S1341">INDEX('Purchase Behaviour'!K:K, MATCH($A1341,'Purchase Behaviour'!$A:$A, 0))</f>
        <v>3</v>
      </c>
      <c r="T1341" s="2">
        <f t="array" ref="T1341">INDEX('Purchase Behaviour'!L:L, MATCH($A1341,'Purchase Behaviour'!$A:$A, 0))</f>
        <v>9</v>
      </c>
      <c r="U1341" s="2">
        <f t="array" ref="U1341">INDEX('Purchase Behaviour'!M:M, MATCH($A1341,'Purchase Behaviour'!$A:$A, 0))</f>
        <v>36</v>
      </c>
      <c r="V1341" s="2">
        <f t="array" ref="V1341">INDEX('Campaign Performance'!B:B, MATCH(A1341,'Campaign Performance'!A:A, 0))</f>
        <v>0</v>
      </c>
      <c r="W1341" s="2">
        <f t="array" ref="W1341">INDEX('Campaign Performance'!C:C, MATCH($A1341,'Campaign Performance'!$A:$A, 0))</f>
        <v>0</v>
      </c>
      <c r="X1341" s="2">
        <f t="array" ref="X1341">INDEX('Campaign Performance'!D:D, MATCH($A1341,'Campaign Performance'!$A:$A, 0))</f>
        <v>0</v>
      </c>
      <c r="Y1341" s="2">
        <f t="array" ref="Y1341">INDEX('Campaign Performance'!E:E, MATCH($A1341,'Campaign Performance'!$A:$A, 0))</f>
        <v>0</v>
      </c>
      <c r="Z1341" s="2">
        <f t="array" ref="Z1341">INDEX('Campaign Performance'!F:F, MATCH($A1341,'Campaign Performance'!$A:$A, 0))</f>
        <v>0</v>
      </c>
      <c r="AA1341" s="2">
        <f t="array" ref="AA1341">INDEX('Campaign Performance'!G:G, MATCH($A1341,'Campaign Performance'!$A:$A, 0))</f>
        <v>0</v>
      </c>
      <c r="AB1341" s="2">
        <f t="array" ref="AB1341">INDEX('Campaign Performance'!H:H, MATCH($A1341,'Campaign Performance'!$A:$A, 0))</f>
        <v>1</v>
      </c>
      <c r="AC1341" s="5">
        <f t="shared" si="2"/>
        <v>43</v>
      </c>
      <c r="AD1341" s="5">
        <f t="shared" si="3"/>
        <v>13</v>
      </c>
      <c r="AE1341" s="5">
        <f t="shared" si="4"/>
        <v>1112.058635</v>
      </c>
      <c r="AF1341" s="5">
        <f t="shared" si="5"/>
        <v>0</v>
      </c>
      <c r="AG1341" s="5" t="str">
        <f t="shared" si="6"/>
        <v>No kids</v>
      </c>
      <c r="AH1341" s="5" t="str">
        <f t="shared" si="20"/>
        <v>Mid income</v>
      </c>
      <c r="AI1341" s="5" t="str">
        <f t="shared" si="7"/>
        <v>Yes</v>
      </c>
      <c r="AJ1341" s="5" t="str">
        <f t="shared" si="8"/>
        <v>No Acceptance</v>
      </c>
      <c r="AK1341" s="5">
        <f t="shared" si="9"/>
        <v>2</v>
      </c>
      <c r="AL1341" s="5">
        <f t="shared" si="10"/>
        <v>0.05636222632</v>
      </c>
      <c r="AM1341" s="5">
        <f t="shared" si="11"/>
        <v>0.6363636364</v>
      </c>
      <c r="AN1341" s="5">
        <f t="shared" si="12"/>
        <v>0.2592592593</v>
      </c>
      <c r="AO1341" s="5">
        <f t="shared" si="13"/>
        <v>0.03571428571</v>
      </c>
      <c r="AP1341" s="5">
        <f t="shared" si="14"/>
        <v>0</v>
      </c>
      <c r="AQ1341" s="5">
        <f t="shared" si="15"/>
        <v>0.5</v>
      </c>
      <c r="AR1341" s="5">
        <f t="shared" si="16"/>
        <v>0.2974599649</v>
      </c>
      <c r="AS1341" s="5">
        <f t="shared" si="17"/>
        <v>977</v>
      </c>
      <c r="AT1341" s="5">
        <f t="shared" si="18"/>
        <v>0.5640911121</v>
      </c>
      <c r="AU1341" s="5" t="str">
        <f t="shared" si="19"/>
        <v>Mid</v>
      </c>
      <c r="AV1341" s="5"/>
      <c r="AW1341" s="5"/>
      <c r="AX1341" s="5"/>
      <c r="AY1341" s="5"/>
      <c r="AZ1341" s="5"/>
    </row>
    <row r="1342" ht="14.25" customHeight="1">
      <c r="A1342" s="5">
        <v>9386.0</v>
      </c>
      <c r="B1342" s="5">
        <v>1962.0</v>
      </c>
      <c r="C1342" s="5" t="s">
        <v>46</v>
      </c>
      <c r="D1342" s="5" t="s">
        <v>50</v>
      </c>
      <c r="E1342" s="5">
        <v>50127.0</v>
      </c>
      <c r="F1342" s="2">
        <f t="shared" si="1"/>
        <v>50127</v>
      </c>
      <c r="G1342" s="5">
        <v>0.0</v>
      </c>
      <c r="H1342" s="5">
        <v>0.0</v>
      </c>
      <c r="I1342" s="5" t="s">
        <v>522</v>
      </c>
      <c r="J1342" s="2">
        <f t="array" ref="J1342">INDEX('Purchase Behaviour'!B:B,MATCH(A1342,'Purchase Behaviour'!A:A, 0))</f>
        <v>266.4179634</v>
      </c>
      <c r="K1342" s="2">
        <f t="array" ref="K1342">INDEX('Purchase Behaviour'!C:C, MATCH(A1342,'Purchase Behaviour'!A:A, 0))</f>
        <v>351.0097009</v>
      </c>
      <c r="L1342" s="2">
        <f t="array" ref="L1342">INDEX('Purchase Behaviour'!D:D, MATCH($A1342,'Purchase Behaviour'!$A:$A, 0))</f>
        <v>166.0391612</v>
      </c>
      <c r="M1342" s="2">
        <f t="array" ref="M1342">INDEX('Purchase Behaviour'!E:E, MATCH($A1342,'Purchase Behaviour'!$A:$A, 0))</f>
        <v>263.5198632</v>
      </c>
      <c r="N1342" s="2">
        <f t="array" ref="N1342">INDEX('Purchase Behaviour'!F:F, MATCH($A1342,'Purchase Behaviour'!$A:$A, 0))</f>
        <v>339.2274057</v>
      </c>
      <c r="O1342" s="2">
        <f t="array" ref="O1342">INDEX('Purchase Behaviour'!G:G, MATCH($A1342,'Purchase Behaviour'!$A:$A, 0))</f>
        <v>151.2009415</v>
      </c>
      <c r="P1342" s="2">
        <f t="array" ref="P1342">INDEX('Purchase Behaviour'!H:H, MATCH($A1342,'Purchase Behaviour'!$A:$A, 0))</f>
        <v>1</v>
      </c>
      <c r="Q1342" s="2">
        <f t="array" ref="Q1342">INDEX('Purchase Behaviour'!I:I, MATCH($A1342,'Purchase Behaviour'!$A:$A, 0))</f>
        <v>5</v>
      </c>
      <c r="R1342" s="2">
        <f t="array" ref="R1342">INDEX('Purchase Behaviour'!J:J, MATCH($A1342,'Purchase Behaviour'!$A:$A, 0))</f>
        <v>1</v>
      </c>
      <c r="S1342" s="2">
        <f t="array" ref="S1342">INDEX('Purchase Behaviour'!K:K, MATCH($A1342,'Purchase Behaviour'!$A:$A, 0))</f>
        <v>6</v>
      </c>
      <c r="T1342" s="2">
        <f t="array" ref="T1342">INDEX('Purchase Behaviour'!L:L, MATCH($A1342,'Purchase Behaviour'!$A:$A, 0))</f>
        <v>6</v>
      </c>
      <c r="U1342" s="2">
        <f t="array" ref="U1342">INDEX('Purchase Behaviour'!M:M, MATCH($A1342,'Purchase Behaviour'!$A:$A, 0))</f>
        <v>88</v>
      </c>
      <c r="V1342" s="2">
        <f t="array" ref="V1342">INDEX('Campaign Performance'!B:B, MATCH(A1342,'Campaign Performance'!A:A, 0))</f>
        <v>0</v>
      </c>
      <c r="W1342" s="2">
        <f t="array" ref="W1342">INDEX('Campaign Performance'!C:C, MATCH($A1342,'Campaign Performance'!$A:$A, 0))</f>
        <v>1</v>
      </c>
      <c r="X1342" s="2">
        <f t="array" ref="X1342">INDEX('Campaign Performance'!D:D, MATCH($A1342,'Campaign Performance'!$A:$A, 0))</f>
        <v>0</v>
      </c>
      <c r="Y1342" s="2">
        <f t="array" ref="Y1342">INDEX('Campaign Performance'!E:E, MATCH($A1342,'Campaign Performance'!$A:$A, 0))</f>
        <v>0</v>
      </c>
      <c r="Z1342" s="2">
        <f t="array" ref="Z1342">INDEX('Campaign Performance'!F:F, MATCH($A1342,'Campaign Performance'!$A:$A, 0))</f>
        <v>0</v>
      </c>
      <c r="AA1342" s="2">
        <f t="array" ref="AA1342">INDEX('Campaign Performance'!G:G, MATCH($A1342,'Campaign Performance'!$A:$A, 0))</f>
        <v>0</v>
      </c>
      <c r="AB1342" s="2">
        <f t="array" ref="AB1342">INDEX('Campaign Performance'!H:H, MATCH($A1342,'Campaign Performance'!$A:$A, 0))</f>
        <v>0</v>
      </c>
      <c r="AC1342" s="5">
        <f t="shared" si="2"/>
        <v>63</v>
      </c>
      <c r="AD1342" s="5">
        <f t="shared" si="3"/>
        <v>11</v>
      </c>
      <c r="AE1342" s="5">
        <f t="shared" si="4"/>
        <v>1537.415036</v>
      </c>
      <c r="AF1342" s="5">
        <f t="shared" si="5"/>
        <v>1</v>
      </c>
      <c r="AG1342" s="5" t="str">
        <f t="shared" si="6"/>
        <v>No kids</v>
      </c>
      <c r="AH1342" s="5" t="str">
        <f t="shared" si="20"/>
        <v>High income</v>
      </c>
      <c r="AI1342" s="5" t="str">
        <f t="shared" si="7"/>
        <v>No</v>
      </c>
      <c r="AJ1342" s="5" t="str">
        <f t="shared" si="8"/>
        <v>Low Acceptance</v>
      </c>
      <c r="AK1342" s="5">
        <f t="shared" si="9"/>
        <v>3</v>
      </c>
      <c r="AL1342" s="5">
        <f t="shared" si="10"/>
        <v>0.0779204724</v>
      </c>
      <c r="AM1342" s="5">
        <f t="shared" si="11"/>
        <v>0.1111111111</v>
      </c>
      <c r="AN1342" s="5">
        <f t="shared" si="12"/>
        <v>0.1851851852</v>
      </c>
      <c r="AO1342" s="5">
        <f t="shared" si="13"/>
        <v>0.03571428571</v>
      </c>
      <c r="AP1342" s="5">
        <f t="shared" si="14"/>
        <v>0.25</v>
      </c>
      <c r="AQ1342" s="5">
        <f t="shared" si="15"/>
        <v>1</v>
      </c>
      <c r="AR1342" s="5">
        <f t="shared" si="16"/>
        <v>0.2091626578</v>
      </c>
      <c r="AS1342" s="5">
        <f t="shared" si="17"/>
        <v>1595</v>
      </c>
      <c r="AT1342" s="5">
        <f t="shared" si="18"/>
        <v>0.2880750335</v>
      </c>
      <c r="AU1342" s="5" t="str">
        <f t="shared" si="19"/>
        <v>Low</v>
      </c>
      <c r="AV1342" s="5"/>
      <c r="AW1342" s="5"/>
      <c r="AX1342" s="5"/>
      <c r="AY1342" s="5"/>
      <c r="AZ1342" s="5"/>
    </row>
    <row r="1343" ht="14.25" customHeight="1">
      <c r="A1343" s="5">
        <v>5510.0</v>
      </c>
      <c r="B1343" s="5">
        <v>1977.0</v>
      </c>
      <c r="C1343" s="5" t="s">
        <v>56</v>
      </c>
      <c r="D1343" s="5" t="s">
        <v>54</v>
      </c>
      <c r="E1343" s="5">
        <v>43263.0</v>
      </c>
      <c r="F1343" s="2">
        <f t="shared" si="1"/>
        <v>43263</v>
      </c>
      <c r="G1343" s="5">
        <v>1.0</v>
      </c>
      <c r="H1343" s="5">
        <v>1.0</v>
      </c>
      <c r="I1343" s="5" t="s">
        <v>617</v>
      </c>
      <c r="J1343" s="2">
        <f t="array" ref="J1343">INDEX('Purchase Behaviour'!B:B,MATCH(A1343,'Purchase Behaviour'!A:A, 0))</f>
        <v>259.8635613</v>
      </c>
      <c r="K1343" s="2">
        <f t="array" ref="K1343">INDEX('Purchase Behaviour'!C:C, MATCH(A1343,'Purchase Behaviour'!A:A, 0))</f>
        <v>192.3032371</v>
      </c>
      <c r="L1343" s="2">
        <f t="array" ref="L1343">INDEX('Purchase Behaviour'!D:D, MATCH($A1343,'Purchase Behaviour'!$A:$A, 0))</f>
        <v>274.0054404</v>
      </c>
      <c r="M1343" s="2">
        <f t="array" ref="M1343">INDEX('Purchase Behaviour'!E:E, MATCH($A1343,'Purchase Behaviour'!$A:$A, 0))</f>
        <v>152.3959718</v>
      </c>
      <c r="N1343" s="2">
        <f t="array" ref="N1343">INDEX('Purchase Behaviour'!F:F, MATCH($A1343,'Purchase Behaviour'!$A:$A, 0))</f>
        <v>206.4110415</v>
      </c>
      <c r="O1343" s="2">
        <f t="array" ref="O1343">INDEX('Purchase Behaviour'!G:G, MATCH($A1343,'Purchase Behaviour'!$A:$A, 0))</f>
        <v>106.4208839</v>
      </c>
      <c r="P1343" s="2">
        <f t="array" ref="P1343">INDEX('Purchase Behaviour'!H:H, MATCH($A1343,'Purchase Behaviour'!$A:$A, 0))</f>
        <v>3</v>
      </c>
      <c r="Q1343" s="2">
        <f t="array" ref="Q1343">INDEX('Purchase Behaviour'!I:I, MATCH($A1343,'Purchase Behaviour'!$A:$A, 0))</f>
        <v>5</v>
      </c>
      <c r="R1343" s="2">
        <f t="array" ref="R1343">INDEX('Purchase Behaviour'!J:J, MATCH($A1343,'Purchase Behaviour'!$A:$A, 0))</f>
        <v>2</v>
      </c>
      <c r="S1343" s="2">
        <f t="array" ref="S1343">INDEX('Purchase Behaviour'!K:K, MATCH($A1343,'Purchase Behaviour'!$A:$A, 0))</f>
        <v>6</v>
      </c>
      <c r="T1343" s="2">
        <f t="array" ref="T1343">INDEX('Purchase Behaviour'!L:L, MATCH($A1343,'Purchase Behaviour'!$A:$A, 0))</f>
        <v>5</v>
      </c>
      <c r="U1343" s="2">
        <f t="array" ref="U1343">INDEX('Purchase Behaviour'!M:M, MATCH($A1343,'Purchase Behaviour'!$A:$A, 0))</f>
        <v>2</v>
      </c>
      <c r="V1343" s="2">
        <f t="array" ref="V1343">INDEX('Campaign Performance'!B:B, MATCH(A1343,'Campaign Performance'!A:A, 0))</f>
        <v>0</v>
      </c>
      <c r="W1343" s="2">
        <f t="array" ref="W1343">INDEX('Campaign Performance'!C:C, MATCH($A1343,'Campaign Performance'!$A:$A, 0))</f>
        <v>0</v>
      </c>
      <c r="X1343" s="2">
        <f t="array" ref="X1343">INDEX('Campaign Performance'!D:D, MATCH($A1343,'Campaign Performance'!$A:$A, 0))</f>
        <v>0</v>
      </c>
      <c r="Y1343" s="2">
        <f t="array" ref="Y1343">INDEX('Campaign Performance'!E:E, MATCH($A1343,'Campaign Performance'!$A:$A, 0))</f>
        <v>0</v>
      </c>
      <c r="Z1343" s="2">
        <f t="array" ref="Z1343">INDEX('Campaign Performance'!F:F, MATCH($A1343,'Campaign Performance'!$A:$A, 0))</f>
        <v>0</v>
      </c>
      <c r="AA1343" s="2">
        <f t="array" ref="AA1343">INDEX('Campaign Performance'!G:G, MATCH($A1343,'Campaign Performance'!$A:$A, 0))</f>
        <v>0</v>
      </c>
      <c r="AB1343" s="2">
        <f t="array" ref="AB1343">INDEX('Campaign Performance'!H:H, MATCH($A1343,'Campaign Performance'!$A:$A, 0))</f>
        <v>0</v>
      </c>
      <c r="AC1343" s="5">
        <f t="shared" si="2"/>
        <v>48</v>
      </c>
      <c r="AD1343" s="5">
        <f t="shared" si="3"/>
        <v>12</v>
      </c>
      <c r="AE1343" s="5">
        <f t="shared" si="4"/>
        <v>1191.400136</v>
      </c>
      <c r="AF1343" s="5">
        <f t="shared" si="5"/>
        <v>0</v>
      </c>
      <c r="AG1343" s="5" t="str">
        <f t="shared" si="6"/>
        <v>Large family</v>
      </c>
      <c r="AH1343" s="5" t="str">
        <f t="shared" si="20"/>
        <v>Mid income</v>
      </c>
      <c r="AI1343" s="5" t="str">
        <f t="shared" si="7"/>
        <v>No</v>
      </c>
      <c r="AJ1343" s="5" t="str">
        <f t="shared" si="8"/>
        <v>No Acceptance</v>
      </c>
      <c r="AK1343" s="5">
        <f t="shared" si="9"/>
        <v>2</v>
      </c>
      <c r="AL1343" s="5">
        <f t="shared" si="10"/>
        <v>0.06038347437</v>
      </c>
      <c r="AM1343" s="5">
        <f t="shared" si="11"/>
        <v>0.9797979798</v>
      </c>
      <c r="AN1343" s="5">
        <f t="shared" si="12"/>
        <v>0.1851851852</v>
      </c>
      <c r="AO1343" s="5">
        <f t="shared" si="13"/>
        <v>0.07142857143</v>
      </c>
      <c r="AP1343" s="5">
        <f t="shared" si="14"/>
        <v>0</v>
      </c>
      <c r="AQ1343" s="5">
        <f t="shared" si="15"/>
        <v>0.5</v>
      </c>
      <c r="AR1343" s="5">
        <f t="shared" si="16"/>
        <v>0.3939558975</v>
      </c>
      <c r="AS1343" s="5">
        <f t="shared" si="17"/>
        <v>366</v>
      </c>
      <c r="AT1343" s="5">
        <f t="shared" si="18"/>
        <v>0.836980795</v>
      </c>
      <c r="AU1343" s="5" t="str">
        <f t="shared" si="19"/>
        <v>High</v>
      </c>
      <c r="AV1343" s="5"/>
      <c r="AW1343" s="5"/>
      <c r="AX1343" s="5"/>
      <c r="AY1343" s="5"/>
      <c r="AZ1343" s="5"/>
    </row>
    <row r="1344" ht="14.25" customHeight="1">
      <c r="A1344" s="5">
        <v>873.0</v>
      </c>
      <c r="B1344" s="5">
        <v>1960.0</v>
      </c>
      <c r="C1344" s="5" t="s">
        <v>56</v>
      </c>
      <c r="D1344" s="5" t="s">
        <v>54</v>
      </c>
      <c r="E1344" s="5">
        <v>62845.0</v>
      </c>
      <c r="F1344" s="2">
        <f t="shared" si="1"/>
        <v>62845</v>
      </c>
      <c r="G1344" s="5">
        <v>0.0</v>
      </c>
      <c r="H1344" s="5">
        <v>0.0</v>
      </c>
      <c r="I1344" s="5" t="s">
        <v>564</v>
      </c>
      <c r="J1344" s="2">
        <f t="array" ref="J1344">INDEX('Purchase Behaviour'!B:B,MATCH(A1344,'Purchase Behaviour'!A:A, 0))</f>
        <v>342.7886303</v>
      </c>
      <c r="K1344" s="2">
        <f t="array" ref="K1344">INDEX('Purchase Behaviour'!C:C, MATCH(A1344,'Purchase Behaviour'!A:A, 0))</f>
        <v>343.8902202</v>
      </c>
      <c r="L1344" s="2">
        <f t="array" ref="L1344">INDEX('Purchase Behaviour'!D:D, MATCH($A1344,'Purchase Behaviour'!$A:$A, 0))</f>
        <v>352.7494322</v>
      </c>
      <c r="M1344" s="2">
        <f t="array" ref="M1344">INDEX('Purchase Behaviour'!E:E, MATCH($A1344,'Purchase Behaviour'!$A:$A, 0))</f>
        <v>348.0147937</v>
      </c>
      <c r="N1344" s="2">
        <f t="array" ref="N1344">INDEX('Purchase Behaviour'!F:F, MATCH($A1344,'Purchase Behaviour'!$A:$A, 0))</f>
        <v>291.9456847</v>
      </c>
      <c r="O1344" s="2">
        <f t="array" ref="O1344">INDEX('Purchase Behaviour'!G:G, MATCH($A1344,'Purchase Behaviour'!$A:$A, 0))</f>
        <v>158.5216239</v>
      </c>
      <c r="P1344" s="2">
        <f t="array" ref="P1344">INDEX('Purchase Behaviour'!H:H, MATCH($A1344,'Purchase Behaviour'!$A:$A, 0))</f>
        <v>11</v>
      </c>
      <c r="Q1344" s="2">
        <f t="array" ref="Q1344">INDEX('Purchase Behaviour'!I:I, MATCH($A1344,'Purchase Behaviour'!$A:$A, 0))</f>
        <v>3</v>
      </c>
      <c r="R1344" s="2">
        <f t="array" ref="R1344">INDEX('Purchase Behaviour'!J:J, MATCH($A1344,'Purchase Behaviour'!$A:$A, 0))</f>
        <v>4</v>
      </c>
      <c r="S1344" s="2">
        <f t="array" ref="S1344">INDEX('Purchase Behaviour'!K:K, MATCH($A1344,'Purchase Behaviour'!$A:$A, 0))</f>
        <v>10</v>
      </c>
      <c r="T1344" s="2">
        <f t="array" ref="T1344">INDEX('Purchase Behaviour'!L:L, MATCH($A1344,'Purchase Behaviour'!$A:$A, 0))</f>
        <v>8</v>
      </c>
      <c r="U1344" s="2">
        <f t="array" ref="U1344">INDEX('Purchase Behaviour'!M:M, MATCH($A1344,'Purchase Behaviour'!$A:$A, 0))</f>
        <v>3</v>
      </c>
      <c r="V1344" s="2">
        <f t="array" ref="V1344">INDEX('Campaign Performance'!B:B, MATCH(A1344,'Campaign Performance'!A:A, 0))</f>
        <v>0</v>
      </c>
      <c r="W1344" s="2">
        <f t="array" ref="W1344">INDEX('Campaign Performance'!C:C, MATCH($A1344,'Campaign Performance'!$A:$A, 0))</f>
        <v>1</v>
      </c>
      <c r="X1344" s="2">
        <f t="array" ref="X1344">INDEX('Campaign Performance'!D:D, MATCH($A1344,'Campaign Performance'!$A:$A, 0))</f>
        <v>0</v>
      </c>
      <c r="Y1344" s="2">
        <f t="array" ref="Y1344">INDEX('Campaign Performance'!E:E, MATCH($A1344,'Campaign Performance'!$A:$A, 0))</f>
        <v>0</v>
      </c>
      <c r="Z1344" s="2">
        <f t="array" ref="Z1344">INDEX('Campaign Performance'!F:F, MATCH($A1344,'Campaign Performance'!$A:$A, 0))</f>
        <v>0</v>
      </c>
      <c r="AA1344" s="2">
        <f t="array" ref="AA1344">INDEX('Campaign Performance'!G:G, MATCH($A1344,'Campaign Performance'!$A:$A, 0))</f>
        <v>0</v>
      </c>
      <c r="AB1344" s="2">
        <f t="array" ref="AB1344">INDEX('Campaign Performance'!H:H, MATCH($A1344,'Campaign Performance'!$A:$A, 0))</f>
        <v>1</v>
      </c>
      <c r="AC1344" s="5">
        <f t="shared" si="2"/>
        <v>65</v>
      </c>
      <c r="AD1344" s="5">
        <f t="shared" si="3"/>
        <v>13</v>
      </c>
      <c r="AE1344" s="5">
        <f t="shared" si="4"/>
        <v>1837.910385</v>
      </c>
      <c r="AF1344" s="5">
        <f t="shared" si="5"/>
        <v>1</v>
      </c>
      <c r="AG1344" s="5" t="str">
        <f t="shared" si="6"/>
        <v>No kids</v>
      </c>
      <c r="AH1344" s="5" t="str">
        <f t="shared" si="20"/>
        <v>High income</v>
      </c>
      <c r="AI1344" s="5" t="str">
        <f t="shared" si="7"/>
        <v>Yes</v>
      </c>
      <c r="AJ1344" s="5" t="str">
        <f t="shared" si="8"/>
        <v>Low Acceptance</v>
      </c>
      <c r="AK1344" s="5">
        <f t="shared" si="9"/>
        <v>3</v>
      </c>
      <c r="AL1344" s="5">
        <f t="shared" si="10"/>
        <v>0.09315041292</v>
      </c>
      <c r="AM1344" s="5">
        <f t="shared" si="11"/>
        <v>0.9696969697</v>
      </c>
      <c r="AN1344" s="5">
        <f t="shared" si="12"/>
        <v>0.1111111111</v>
      </c>
      <c r="AO1344" s="5">
        <f t="shared" si="13"/>
        <v>0.1428571429</v>
      </c>
      <c r="AP1344" s="5">
        <f t="shared" si="14"/>
        <v>0.25</v>
      </c>
      <c r="AQ1344" s="5">
        <f t="shared" si="15"/>
        <v>1</v>
      </c>
      <c r="AR1344" s="5">
        <f t="shared" si="16"/>
        <v>0.4701490751</v>
      </c>
      <c r="AS1344" s="5">
        <f t="shared" si="17"/>
        <v>83</v>
      </c>
      <c r="AT1344" s="5">
        <f t="shared" si="18"/>
        <v>0.9633765074</v>
      </c>
      <c r="AU1344" s="5" t="str">
        <f t="shared" si="19"/>
        <v>High</v>
      </c>
      <c r="AV1344" s="5"/>
      <c r="AW1344" s="5"/>
      <c r="AX1344" s="5"/>
      <c r="AY1344" s="5"/>
      <c r="AZ1344" s="5"/>
    </row>
    <row r="1345" ht="14.25" customHeight="1">
      <c r="A1345" s="5">
        <v>2253.0</v>
      </c>
      <c r="B1345" s="5">
        <v>1990.0</v>
      </c>
      <c r="C1345" s="5" t="s">
        <v>46</v>
      </c>
      <c r="D1345" s="5" t="s">
        <v>54</v>
      </c>
      <c r="E1345" s="5">
        <v>18929.0</v>
      </c>
      <c r="F1345" s="2">
        <f t="shared" si="1"/>
        <v>18929</v>
      </c>
      <c r="G1345" s="5">
        <v>1.0</v>
      </c>
      <c r="H1345" s="5">
        <v>1.0</v>
      </c>
      <c r="I1345" s="5" t="s">
        <v>377</v>
      </c>
      <c r="J1345" s="2">
        <f t="array" ref="J1345">INDEX('Purchase Behaviour'!B:B,MATCH(A1345,'Purchase Behaviour'!A:A, 0))</f>
        <v>119.3282532</v>
      </c>
      <c r="K1345" s="2">
        <f t="array" ref="K1345">INDEX('Purchase Behaviour'!C:C, MATCH(A1345,'Purchase Behaviour'!A:A, 0))</f>
        <v>89.46017466</v>
      </c>
      <c r="L1345" s="2">
        <f t="array" ref="L1345">INDEX('Purchase Behaviour'!D:D, MATCH($A1345,'Purchase Behaviour'!$A:$A, 0))</f>
        <v>101.9787753</v>
      </c>
      <c r="M1345" s="2">
        <f t="array" ref="M1345">INDEX('Purchase Behaviour'!E:E, MATCH($A1345,'Purchase Behaviour'!$A:$A, 0))</f>
        <v>85.20590144</v>
      </c>
      <c r="N1345" s="2">
        <f t="array" ref="N1345">INDEX('Purchase Behaviour'!F:F, MATCH($A1345,'Purchase Behaviour'!$A:$A, 0))</f>
        <v>147.346316</v>
      </c>
      <c r="O1345" s="2">
        <f t="array" ref="O1345">INDEX('Purchase Behaviour'!G:G, MATCH($A1345,'Purchase Behaviour'!$A:$A, 0))</f>
        <v>74.12157017</v>
      </c>
      <c r="P1345" s="2">
        <f t="array" ref="P1345">INDEX('Purchase Behaviour'!H:H, MATCH($A1345,'Purchase Behaviour'!$A:$A, 0))</f>
        <v>1</v>
      </c>
      <c r="Q1345" s="2">
        <f t="array" ref="Q1345">INDEX('Purchase Behaviour'!I:I, MATCH($A1345,'Purchase Behaviour'!$A:$A, 0))</f>
        <v>1</v>
      </c>
      <c r="R1345" s="2">
        <f t="array" ref="R1345">INDEX('Purchase Behaviour'!J:J, MATCH($A1345,'Purchase Behaviour'!$A:$A, 0))</f>
        <v>0</v>
      </c>
      <c r="S1345" s="2">
        <f t="array" ref="S1345">INDEX('Purchase Behaviour'!K:K, MATCH($A1345,'Purchase Behaviour'!$A:$A, 0))</f>
        <v>4</v>
      </c>
      <c r="T1345" s="2">
        <f t="array" ref="T1345">INDEX('Purchase Behaviour'!L:L, MATCH($A1345,'Purchase Behaviour'!$A:$A, 0))</f>
        <v>6</v>
      </c>
      <c r="U1345" s="2">
        <f t="array" ref="U1345">INDEX('Purchase Behaviour'!M:M, MATCH($A1345,'Purchase Behaviour'!$A:$A, 0))</f>
        <v>15</v>
      </c>
      <c r="V1345" s="2">
        <f t="array" ref="V1345">INDEX('Campaign Performance'!B:B, MATCH(A1345,'Campaign Performance'!A:A, 0))</f>
        <v>0</v>
      </c>
      <c r="W1345" s="2">
        <f t="array" ref="W1345">INDEX('Campaign Performance'!C:C, MATCH($A1345,'Campaign Performance'!$A:$A, 0))</f>
        <v>0</v>
      </c>
      <c r="X1345" s="2">
        <f t="array" ref="X1345">INDEX('Campaign Performance'!D:D, MATCH($A1345,'Campaign Performance'!$A:$A, 0))</f>
        <v>0</v>
      </c>
      <c r="Y1345" s="2">
        <f t="array" ref="Y1345">INDEX('Campaign Performance'!E:E, MATCH($A1345,'Campaign Performance'!$A:$A, 0))</f>
        <v>0</v>
      </c>
      <c r="Z1345" s="2">
        <f t="array" ref="Z1345">INDEX('Campaign Performance'!F:F, MATCH($A1345,'Campaign Performance'!$A:$A, 0))</f>
        <v>0</v>
      </c>
      <c r="AA1345" s="2">
        <f t="array" ref="AA1345">INDEX('Campaign Performance'!G:G, MATCH($A1345,'Campaign Performance'!$A:$A, 0))</f>
        <v>0</v>
      </c>
      <c r="AB1345" s="2">
        <f t="array" ref="AB1345">INDEX('Campaign Performance'!H:H, MATCH($A1345,'Campaign Performance'!$A:$A, 0))</f>
        <v>0</v>
      </c>
      <c r="AC1345" s="5">
        <f t="shared" si="2"/>
        <v>35</v>
      </c>
      <c r="AD1345" s="5">
        <f t="shared" si="3"/>
        <v>12</v>
      </c>
      <c r="AE1345" s="5">
        <f t="shared" si="4"/>
        <v>617.4409907</v>
      </c>
      <c r="AF1345" s="5">
        <f t="shared" si="5"/>
        <v>0</v>
      </c>
      <c r="AG1345" s="5" t="str">
        <f t="shared" si="6"/>
        <v>Large family</v>
      </c>
      <c r="AH1345" s="5" t="str">
        <f t="shared" si="20"/>
        <v>Low income</v>
      </c>
      <c r="AI1345" s="5" t="str">
        <f t="shared" si="7"/>
        <v>No</v>
      </c>
      <c r="AJ1345" s="5" t="str">
        <f t="shared" si="8"/>
        <v>No Acceptance</v>
      </c>
      <c r="AK1345" s="5">
        <f t="shared" si="9"/>
        <v>1</v>
      </c>
      <c r="AL1345" s="5">
        <f t="shared" si="10"/>
        <v>0.03129362765</v>
      </c>
      <c r="AM1345" s="5">
        <f t="shared" si="11"/>
        <v>0.8484848485</v>
      </c>
      <c r="AN1345" s="5">
        <f t="shared" si="12"/>
        <v>0.03703703704</v>
      </c>
      <c r="AO1345" s="5">
        <f t="shared" si="13"/>
        <v>0</v>
      </c>
      <c r="AP1345" s="5">
        <f t="shared" si="14"/>
        <v>0</v>
      </c>
      <c r="AQ1345" s="5">
        <f t="shared" si="15"/>
        <v>0</v>
      </c>
      <c r="AR1345" s="5">
        <f t="shared" si="16"/>
        <v>0.267924417</v>
      </c>
      <c r="AS1345" s="5">
        <f t="shared" si="17"/>
        <v>1191</v>
      </c>
      <c r="AT1345" s="5">
        <f t="shared" si="18"/>
        <v>0.4685127289</v>
      </c>
      <c r="AU1345" s="5" t="str">
        <f t="shared" si="19"/>
        <v>Low</v>
      </c>
      <c r="AV1345" s="5"/>
      <c r="AW1345" s="5"/>
      <c r="AX1345" s="5"/>
      <c r="AY1345" s="5"/>
      <c r="AZ1345" s="5"/>
    </row>
    <row r="1346" ht="14.25" customHeight="1">
      <c r="A1346" s="5">
        <v>5181.0</v>
      </c>
      <c r="B1346" s="5">
        <v>1982.0</v>
      </c>
      <c r="C1346" s="5" t="s">
        <v>64</v>
      </c>
      <c r="D1346" s="5" t="s">
        <v>47</v>
      </c>
      <c r="E1346" s="5">
        <v>24367.0</v>
      </c>
      <c r="F1346" s="2">
        <f t="shared" si="1"/>
        <v>24367</v>
      </c>
      <c r="G1346" s="5">
        <v>1.0</v>
      </c>
      <c r="H1346" s="5">
        <v>1.0</v>
      </c>
      <c r="I1346" s="5" t="s">
        <v>243</v>
      </c>
      <c r="J1346" s="2">
        <f t="array" ref="J1346">INDEX('Purchase Behaviour'!B:B,MATCH(A1346,'Purchase Behaviour'!A:A, 0))</f>
        <v>93.98048672</v>
      </c>
      <c r="K1346" s="2">
        <f t="array" ref="K1346">INDEX('Purchase Behaviour'!C:C, MATCH(A1346,'Purchase Behaviour'!A:A, 0))</f>
        <v>58.32926795</v>
      </c>
      <c r="L1346" s="2">
        <f t="array" ref="L1346">INDEX('Purchase Behaviour'!D:D, MATCH($A1346,'Purchase Behaviour'!$A:$A, 0))</f>
        <v>120.8074892</v>
      </c>
      <c r="M1346" s="2">
        <f t="array" ref="M1346">INDEX('Purchase Behaviour'!E:E, MATCH($A1346,'Purchase Behaviour'!$A:$A, 0))</f>
        <v>185.9323533</v>
      </c>
      <c r="N1346" s="2">
        <f t="array" ref="N1346">INDEX('Purchase Behaviour'!F:F, MATCH($A1346,'Purchase Behaviour'!$A:$A, 0))</f>
        <v>121.2598419</v>
      </c>
      <c r="O1346" s="2">
        <f t="array" ref="O1346">INDEX('Purchase Behaviour'!G:G, MATCH($A1346,'Purchase Behaviour'!$A:$A, 0))</f>
        <v>125.0683907</v>
      </c>
      <c r="P1346" s="2">
        <f t="array" ref="P1346">INDEX('Purchase Behaviour'!H:H, MATCH($A1346,'Purchase Behaviour'!$A:$A, 0))</f>
        <v>1</v>
      </c>
      <c r="Q1346" s="2">
        <f t="array" ref="Q1346">INDEX('Purchase Behaviour'!I:I, MATCH($A1346,'Purchase Behaviour'!$A:$A, 0))</f>
        <v>1</v>
      </c>
      <c r="R1346" s="2">
        <f t="array" ref="R1346">INDEX('Purchase Behaviour'!J:J, MATCH($A1346,'Purchase Behaviour'!$A:$A, 0))</f>
        <v>0</v>
      </c>
      <c r="S1346" s="2">
        <f t="array" ref="S1346">INDEX('Purchase Behaviour'!K:K, MATCH($A1346,'Purchase Behaviour'!$A:$A, 0))</f>
        <v>2</v>
      </c>
      <c r="T1346" s="2">
        <f t="array" ref="T1346">INDEX('Purchase Behaviour'!L:L, MATCH($A1346,'Purchase Behaviour'!$A:$A, 0))</f>
        <v>9</v>
      </c>
      <c r="U1346" s="2">
        <f t="array" ref="U1346">INDEX('Purchase Behaviour'!M:M, MATCH($A1346,'Purchase Behaviour'!$A:$A, 0))</f>
        <v>58</v>
      </c>
      <c r="V1346" s="2">
        <f t="array" ref="V1346">INDEX('Campaign Performance'!B:B, MATCH(A1346,'Campaign Performance'!A:A, 0))</f>
        <v>0</v>
      </c>
      <c r="W1346" s="2">
        <f t="array" ref="W1346">INDEX('Campaign Performance'!C:C, MATCH($A1346,'Campaign Performance'!$A:$A, 0))</f>
        <v>0</v>
      </c>
      <c r="X1346" s="2">
        <f t="array" ref="X1346">INDEX('Campaign Performance'!D:D, MATCH($A1346,'Campaign Performance'!$A:$A, 0))</f>
        <v>0</v>
      </c>
      <c r="Y1346" s="2">
        <f t="array" ref="Y1346">INDEX('Campaign Performance'!E:E, MATCH($A1346,'Campaign Performance'!$A:$A, 0))</f>
        <v>0</v>
      </c>
      <c r="Z1346" s="2">
        <f t="array" ref="Z1346">INDEX('Campaign Performance'!F:F, MATCH($A1346,'Campaign Performance'!$A:$A, 0))</f>
        <v>0</v>
      </c>
      <c r="AA1346" s="2">
        <f t="array" ref="AA1346">INDEX('Campaign Performance'!G:G, MATCH($A1346,'Campaign Performance'!$A:$A, 0))</f>
        <v>0</v>
      </c>
      <c r="AB1346" s="2">
        <f t="array" ref="AB1346">INDEX('Campaign Performance'!H:H, MATCH($A1346,'Campaign Performance'!$A:$A, 0))</f>
        <v>0</v>
      </c>
      <c r="AC1346" s="5">
        <f t="shared" si="2"/>
        <v>43</v>
      </c>
      <c r="AD1346" s="5">
        <f t="shared" si="3"/>
        <v>12</v>
      </c>
      <c r="AE1346" s="5">
        <f t="shared" si="4"/>
        <v>705.3778298</v>
      </c>
      <c r="AF1346" s="5">
        <f t="shared" si="5"/>
        <v>0</v>
      </c>
      <c r="AG1346" s="5" t="str">
        <f t="shared" si="6"/>
        <v>Large family</v>
      </c>
      <c r="AH1346" s="5" t="str">
        <f t="shared" si="20"/>
        <v>Low income</v>
      </c>
      <c r="AI1346" s="5" t="str">
        <f t="shared" si="7"/>
        <v>No</v>
      </c>
      <c r="AJ1346" s="5" t="str">
        <f t="shared" si="8"/>
        <v>No Acceptance</v>
      </c>
      <c r="AK1346" s="5">
        <f t="shared" si="9"/>
        <v>1</v>
      </c>
      <c r="AL1346" s="5">
        <f t="shared" si="10"/>
        <v>0.03575051137</v>
      </c>
      <c r="AM1346" s="5">
        <f t="shared" si="11"/>
        <v>0.4141414141</v>
      </c>
      <c r="AN1346" s="5">
        <f t="shared" si="12"/>
        <v>0.03703703704</v>
      </c>
      <c r="AO1346" s="5">
        <f t="shared" si="13"/>
        <v>0</v>
      </c>
      <c r="AP1346" s="5">
        <f t="shared" si="14"/>
        <v>0</v>
      </c>
      <c r="AQ1346" s="5">
        <f t="shared" si="15"/>
        <v>0</v>
      </c>
      <c r="AR1346" s="5">
        <f t="shared" si="16"/>
        <v>0.1387356076</v>
      </c>
      <c r="AS1346" s="5">
        <f t="shared" si="17"/>
        <v>1958</v>
      </c>
      <c r="AT1346" s="5">
        <f t="shared" si="18"/>
        <v>0.1259490844</v>
      </c>
      <c r="AU1346" s="5" t="str">
        <f t="shared" si="19"/>
        <v>Low</v>
      </c>
      <c r="AV1346" s="5"/>
      <c r="AW1346" s="5"/>
      <c r="AX1346" s="5"/>
      <c r="AY1346" s="5"/>
      <c r="AZ1346" s="5"/>
    </row>
    <row r="1347" ht="14.25" customHeight="1">
      <c r="A1347" s="5">
        <v>979.0</v>
      </c>
      <c r="B1347" s="5">
        <v>1975.0</v>
      </c>
      <c r="C1347" s="5" t="s">
        <v>46</v>
      </c>
      <c r="D1347" s="5" t="s">
        <v>47</v>
      </c>
      <c r="E1347" s="5">
        <v>33249.0</v>
      </c>
      <c r="F1347" s="2">
        <f t="shared" si="1"/>
        <v>33249</v>
      </c>
      <c r="G1347" s="5">
        <v>0.0</v>
      </c>
      <c r="H1347" s="5">
        <v>1.0</v>
      </c>
      <c r="I1347" s="5" t="s">
        <v>79</v>
      </c>
      <c r="J1347" s="2">
        <f t="array" ref="J1347">INDEX('Purchase Behaviour'!B:B,MATCH(A1347,'Purchase Behaviour'!A:A, 0))</f>
        <v>208.6410554</v>
      </c>
      <c r="K1347" s="2">
        <f t="array" ref="K1347">INDEX('Purchase Behaviour'!C:C, MATCH(A1347,'Purchase Behaviour'!A:A, 0))</f>
        <v>167.3468679</v>
      </c>
      <c r="L1347" s="2">
        <f t="array" ref="L1347">INDEX('Purchase Behaviour'!D:D, MATCH($A1347,'Purchase Behaviour'!$A:$A, 0))</f>
        <v>220.1506128</v>
      </c>
      <c r="M1347" s="2">
        <f t="array" ref="M1347">INDEX('Purchase Behaviour'!E:E, MATCH($A1347,'Purchase Behaviour'!$A:$A, 0))</f>
        <v>227.7083825</v>
      </c>
      <c r="N1347" s="2">
        <f t="array" ref="N1347">INDEX('Purchase Behaviour'!F:F, MATCH($A1347,'Purchase Behaviour'!$A:$A, 0))</f>
        <v>128.9051301</v>
      </c>
      <c r="O1347" s="2">
        <f t="array" ref="O1347">INDEX('Purchase Behaviour'!G:G, MATCH($A1347,'Purchase Behaviour'!$A:$A, 0))</f>
        <v>86.2709532</v>
      </c>
      <c r="P1347" s="2">
        <f t="array" ref="P1347">INDEX('Purchase Behaviour'!H:H, MATCH($A1347,'Purchase Behaviour'!$A:$A, 0))</f>
        <v>2</v>
      </c>
      <c r="Q1347" s="2">
        <f t="array" ref="Q1347">INDEX('Purchase Behaviour'!I:I, MATCH($A1347,'Purchase Behaviour'!$A:$A, 0))</f>
        <v>2</v>
      </c>
      <c r="R1347" s="2">
        <f t="array" ref="R1347">INDEX('Purchase Behaviour'!J:J, MATCH($A1347,'Purchase Behaviour'!$A:$A, 0))</f>
        <v>1</v>
      </c>
      <c r="S1347" s="2">
        <f t="array" ref="S1347">INDEX('Purchase Behaviour'!K:K, MATCH($A1347,'Purchase Behaviour'!$A:$A, 0))</f>
        <v>3</v>
      </c>
      <c r="T1347" s="2">
        <f t="array" ref="T1347">INDEX('Purchase Behaviour'!L:L, MATCH($A1347,'Purchase Behaviour'!$A:$A, 0))</f>
        <v>6</v>
      </c>
      <c r="U1347" s="2">
        <f t="array" ref="U1347">INDEX('Purchase Behaviour'!M:M, MATCH($A1347,'Purchase Behaviour'!$A:$A, 0))</f>
        <v>11</v>
      </c>
      <c r="V1347" s="2">
        <f t="array" ref="V1347">INDEX('Campaign Performance'!B:B, MATCH(A1347,'Campaign Performance'!A:A, 0))</f>
        <v>0</v>
      </c>
      <c r="W1347" s="2">
        <f t="array" ref="W1347">INDEX('Campaign Performance'!C:C, MATCH($A1347,'Campaign Performance'!$A:$A, 0))</f>
        <v>0</v>
      </c>
      <c r="X1347" s="2">
        <f t="array" ref="X1347">INDEX('Campaign Performance'!D:D, MATCH($A1347,'Campaign Performance'!$A:$A, 0))</f>
        <v>0</v>
      </c>
      <c r="Y1347" s="2">
        <f t="array" ref="Y1347">INDEX('Campaign Performance'!E:E, MATCH($A1347,'Campaign Performance'!$A:$A, 0))</f>
        <v>0</v>
      </c>
      <c r="Z1347" s="2">
        <f t="array" ref="Z1347">INDEX('Campaign Performance'!F:F, MATCH($A1347,'Campaign Performance'!$A:$A, 0))</f>
        <v>0</v>
      </c>
      <c r="AA1347" s="2">
        <f t="array" ref="AA1347">INDEX('Campaign Performance'!G:G, MATCH($A1347,'Campaign Performance'!$A:$A, 0))</f>
        <v>0</v>
      </c>
      <c r="AB1347" s="2">
        <f t="array" ref="AB1347">INDEX('Campaign Performance'!H:H, MATCH($A1347,'Campaign Performance'!$A:$A, 0))</f>
        <v>0</v>
      </c>
      <c r="AC1347" s="5">
        <f t="shared" si="2"/>
        <v>50</v>
      </c>
      <c r="AD1347" s="5">
        <f t="shared" si="3"/>
        <v>12</v>
      </c>
      <c r="AE1347" s="5">
        <f t="shared" si="4"/>
        <v>1039.023002</v>
      </c>
      <c r="AF1347" s="5">
        <f t="shared" si="5"/>
        <v>0</v>
      </c>
      <c r="AG1347" s="5" t="str">
        <f t="shared" si="6"/>
        <v>Small family</v>
      </c>
      <c r="AH1347" s="5" t="str">
        <f t="shared" si="20"/>
        <v>Mid income</v>
      </c>
      <c r="AI1347" s="5" t="str">
        <f t="shared" si="7"/>
        <v>No</v>
      </c>
      <c r="AJ1347" s="5" t="str">
        <f t="shared" si="8"/>
        <v>No Acceptance</v>
      </c>
      <c r="AK1347" s="5">
        <f t="shared" si="9"/>
        <v>2</v>
      </c>
      <c r="AL1347" s="5">
        <f t="shared" si="10"/>
        <v>0.05266057717</v>
      </c>
      <c r="AM1347" s="5">
        <f t="shared" si="11"/>
        <v>0.8888888889</v>
      </c>
      <c r="AN1347" s="5">
        <f t="shared" si="12"/>
        <v>0.07407407407</v>
      </c>
      <c r="AO1347" s="5">
        <f t="shared" si="13"/>
        <v>0.03571428571</v>
      </c>
      <c r="AP1347" s="5">
        <f t="shared" si="14"/>
        <v>0</v>
      </c>
      <c r="AQ1347" s="5">
        <f t="shared" si="15"/>
        <v>0.5</v>
      </c>
      <c r="AR1347" s="5">
        <f t="shared" si="16"/>
        <v>0.3445143506</v>
      </c>
      <c r="AS1347" s="5">
        <f t="shared" si="17"/>
        <v>642</v>
      </c>
      <c r="AT1347" s="5">
        <f t="shared" si="18"/>
        <v>0.7137114783</v>
      </c>
      <c r="AU1347" s="5" t="str">
        <f t="shared" si="19"/>
        <v>Mid</v>
      </c>
      <c r="AV1347" s="5"/>
      <c r="AW1347" s="5"/>
      <c r="AX1347" s="5"/>
      <c r="AY1347" s="5"/>
      <c r="AZ1347" s="5"/>
    </row>
    <row r="1348" ht="14.25" customHeight="1">
      <c r="A1348" s="5">
        <v>10390.0</v>
      </c>
      <c r="B1348" s="5">
        <v>1960.0</v>
      </c>
      <c r="C1348" s="5" t="s">
        <v>70</v>
      </c>
      <c r="D1348" s="5" t="s">
        <v>54</v>
      </c>
      <c r="E1348" s="5">
        <v>26887.0</v>
      </c>
      <c r="F1348" s="2">
        <f t="shared" si="1"/>
        <v>26887</v>
      </c>
      <c r="G1348" s="5">
        <v>0.0</v>
      </c>
      <c r="H1348" s="5">
        <v>0.0</v>
      </c>
      <c r="I1348" s="5" t="s">
        <v>565</v>
      </c>
      <c r="J1348" s="2">
        <f t="array" ref="J1348">INDEX('Purchase Behaviour'!B:B,MATCH(A1348,'Purchase Behaviour'!A:A, 0))</f>
        <v>157.0423251</v>
      </c>
      <c r="K1348" s="2">
        <f t="array" ref="K1348">INDEX('Purchase Behaviour'!C:C, MATCH(A1348,'Purchase Behaviour'!A:A, 0))</f>
        <v>141.9350692</v>
      </c>
      <c r="L1348" s="2">
        <f t="array" ref="L1348">INDEX('Purchase Behaviour'!D:D, MATCH($A1348,'Purchase Behaviour'!$A:$A, 0))</f>
        <v>85.59582374</v>
      </c>
      <c r="M1348" s="2">
        <f t="array" ref="M1348">INDEX('Purchase Behaviour'!E:E, MATCH($A1348,'Purchase Behaviour'!$A:$A, 0))</f>
        <v>100.7386467</v>
      </c>
      <c r="N1348" s="2">
        <f t="array" ref="N1348">INDEX('Purchase Behaviour'!F:F, MATCH($A1348,'Purchase Behaviour'!$A:$A, 0))</f>
        <v>100.6108084</v>
      </c>
      <c r="O1348" s="2">
        <f t="array" ref="O1348">INDEX('Purchase Behaviour'!G:G, MATCH($A1348,'Purchase Behaviour'!$A:$A, 0))</f>
        <v>134.7233916</v>
      </c>
      <c r="P1348" s="2">
        <f t="array" ref="P1348">INDEX('Purchase Behaviour'!H:H, MATCH($A1348,'Purchase Behaviour'!$A:$A, 0))</f>
        <v>1</v>
      </c>
      <c r="Q1348" s="2">
        <f t="array" ref="Q1348">INDEX('Purchase Behaviour'!I:I, MATCH($A1348,'Purchase Behaviour'!$A:$A, 0))</f>
        <v>1</v>
      </c>
      <c r="R1348" s="2">
        <f t="array" ref="R1348">INDEX('Purchase Behaviour'!J:J, MATCH($A1348,'Purchase Behaviour'!$A:$A, 0))</f>
        <v>0</v>
      </c>
      <c r="S1348" s="2">
        <f t="array" ref="S1348">INDEX('Purchase Behaviour'!K:K, MATCH($A1348,'Purchase Behaviour'!$A:$A, 0))</f>
        <v>3</v>
      </c>
      <c r="T1348" s="2">
        <f t="array" ref="T1348">INDEX('Purchase Behaviour'!L:L, MATCH($A1348,'Purchase Behaviour'!$A:$A, 0))</f>
        <v>6</v>
      </c>
      <c r="U1348" s="2">
        <f t="array" ref="U1348">INDEX('Purchase Behaviour'!M:M, MATCH($A1348,'Purchase Behaviour'!$A:$A, 0))</f>
        <v>27</v>
      </c>
      <c r="V1348" s="2">
        <f t="array" ref="V1348">INDEX('Campaign Performance'!B:B, MATCH(A1348,'Campaign Performance'!A:A, 0))</f>
        <v>0</v>
      </c>
      <c r="W1348" s="2">
        <f t="array" ref="W1348">INDEX('Campaign Performance'!C:C, MATCH($A1348,'Campaign Performance'!$A:$A, 0))</f>
        <v>0</v>
      </c>
      <c r="X1348" s="2">
        <f t="array" ref="X1348">INDEX('Campaign Performance'!D:D, MATCH($A1348,'Campaign Performance'!$A:$A, 0))</f>
        <v>0</v>
      </c>
      <c r="Y1348" s="2">
        <f t="array" ref="Y1348">INDEX('Campaign Performance'!E:E, MATCH($A1348,'Campaign Performance'!$A:$A, 0))</f>
        <v>0</v>
      </c>
      <c r="Z1348" s="2">
        <f t="array" ref="Z1348">INDEX('Campaign Performance'!F:F, MATCH($A1348,'Campaign Performance'!$A:$A, 0))</f>
        <v>0</v>
      </c>
      <c r="AA1348" s="2">
        <f t="array" ref="AA1348">INDEX('Campaign Performance'!G:G, MATCH($A1348,'Campaign Performance'!$A:$A, 0))</f>
        <v>0</v>
      </c>
      <c r="AB1348" s="2">
        <f t="array" ref="AB1348">INDEX('Campaign Performance'!H:H, MATCH($A1348,'Campaign Performance'!$A:$A, 0))</f>
        <v>0</v>
      </c>
      <c r="AC1348" s="5">
        <f t="shared" si="2"/>
        <v>65</v>
      </c>
      <c r="AD1348" s="5">
        <f t="shared" si="3"/>
        <v>12</v>
      </c>
      <c r="AE1348" s="5">
        <f t="shared" si="4"/>
        <v>720.6460647</v>
      </c>
      <c r="AF1348" s="5">
        <f t="shared" si="5"/>
        <v>0</v>
      </c>
      <c r="AG1348" s="5" t="str">
        <f t="shared" si="6"/>
        <v>No kids</v>
      </c>
      <c r="AH1348" s="5" t="str">
        <f t="shared" si="20"/>
        <v>Low income</v>
      </c>
      <c r="AI1348" s="5" t="str">
        <f t="shared" si="7"/>
        <v>No</v>
      </c>
      <c r="AJ1348" s="5" t="str">
        <f t="shared" si="8"/>
        <v>No Acceptance</v>
      </c>
      <c r="AK1348" s="5">
        <f t="shared" si="9"/>
        <v>1</v>
      </c>
      <c r="AL1348" s="5">
        <f t="shared" si="10"/>
        <v>0.036524348</v>
      </c>
      <c r="AM1348" s="5">
        <f t="shared" si="11"/>
        <v>0.7272727273</v>
      </c>
      <c r="AN1348" s="5">
        <f t="shared" si="12"/>
        <v>0.03703703704</v>
      </c>
      <c r="AO1348" s="5">
        <f t="shared" si="13"/>
        <v>0</v>
      </c>
      <c r="AP1348" s="5">
        <f t="shared" si="14"/>
        <v>0</v>
      </c>
      <c r="AQ1348" s="5">
        <f t="shared" si="15"/>
        <v>0</v>
      </c>
      <c r="AR1348" s="5">
        <f t="shared" si="16"/>
        <v>0.2328684607</v>
      </c>
      <c r="AS1348" s="5">
        <f t="shared" si="17"/>
        <v>1436</v>
      </c>
      <c r="AT1348" s="5">
        <f t="shared" si="18"/>
        <v>0.359088879</v>
      </c>
      <c r="AU1348" s="5" t="str">
        <f t="shared" si="19"/>
        <v>Low</v>
      </c>
      <c r="AV1348" s="5"/>
      <c r="AW1348" s="5"/>
      <c r="AX1348" s="5"/>
      <c r="AY1348" s="5"/>
      <c r="AZ1348" s="5"/>
    </row>
    <row r="1349" ht="14.25" customHeight="1">
      <c r="A1349" s="5">
        <v>4698.0</v>
      </c>
      <c r="B1349" s="5">
        <v>1983.0</v>
      </c>
      <c r="C1349" s="5" t="s">
        <v>53</v>
      </c>
      <c r="D1349" s="5" t="s">
        <v>54</v>
      </c>
      <c r="E1349" s="5">
        <v>50150.0</v>
      </c>
      <c r="F1349" s="2">
        <f t="shared" si="1"/>
        <v>50150</v>
      </c>
      <c r="G1349" s="5">
        <v>0.0</v>
      </c>
      <c r="H1349" s="5">
        <v>0.0</v>
      </c>
      <c r="I1349" s="5" t="s">
        <v>143</v>
      </c>
      <c r="J1349" s="2">
        <f t="array" ref="J1349">INDEX('Purchase Behaviour'!B:B,MATCH(A1349,'Purchase Behaviour'!A:A, 0))</f>
        <v>316.5527062</v>
      </c>
      <c r="K1349" s="2">
        <f t="array" ref="K1349">INDEX('Purchase Behaviour'!C:C, MATCH(A1349,'Purchase Behaviour'!A:A, 0))</f>
        <v>320.8519606</v>
      </c>
      <c r="L1349" s="2">
        <f t="array" ref="L1349">INDEX('Purchase Behaviour'!D:D, MATCH($A1349,'Purchase Behaviour'!$A:$A, 0))</f>
        <v>300.6910786</v>
      </c>
      <c r="M1349" s="2">
        <f t="array" ref="M1349">INDEX('Purchase Behaviour'!E:E, MATCH($A1349,'Purchase Behaviour'!$A:$A, 0))</f>
        <v>217.5357524</v>
      </c>
      <c r="N1349" s="2">
        <f t="array" ref="N1349">INDEX('Purchase Behaviour'!F:F, MATCH($A1349,'Purchase Behaviour'!$A:$A, 0))</f>
        <v>410.4443915</v>
      </c>
      <c r="O1349" s="2">
        <f t="array" ref="O1349">INDEX('Purchase Behaviour'!G:G, MATCH($A1349,'Purchase Behaviour'!$A:$A, 0))</f>
        <v>242.5157339</v>
      </c>
      <c r="P1349" s="2">
        <f t="array" ref="P1349">INDEX('Purchase Behaviour'!H:H, MATCH($A1349,'Purchase Behaviour'!$A:$A, 0))</f>
        <v>2</v>
      </c>
      <c r="Q1349" s="2">
        <f t="array" ref="Q1349">INDEX('Purchase Behaviour'!I:I, MATCH($A1349,'Purchase Behaviour'!$A:$A, 0))</f>
        <v>5</v>
      </c>
      <c r="R1349" s="2">
        <f t="array" ref="R1349">INDEX('Purchase Behaviour'!J:J, MATCH($A1349,'Purchase Behaviour'!$A:$A, 0))</f>
        <v>2</v>
      </c>
      <c r="S1349" s="2">
        <f t="array" ref="S1349">INDEX('Purchase Behaviour'!K:K, MATCH($A1349,'Purchase Behaviour'!$A:$A, 0))</f>
        <v>7</v>
      </c>
      <c r="T1349" s="2">
        <f t="array" ref="T1349">INDEX('Purchase Behaviour'!L:L, MATCH($A1349,'Purchase Behaviour'!$A:$A, 0))</f>
        <v>5</v>
      </c>
      <c r="U1349" s="2">
        <f t="array" ref="U1349">INDEX('Purchase Behaviour'!M:M, MATCH($A1349,'Purchase Behaviour'!$A:$A, 0))</f>
        <v>32</v>
      </c>
      <c r="V1349" s="2">
        <f t="array" ref="V1349">INDEX('Campaign Performance'!B:B, MATCH(A1349,'Campaign Performance'!A:A, 0))</f>
        <v>0</v>
      </c>
      <c r="W1349" s="2">
        <f t="array" ref="W1349">INDEX('Campaign Performance'!C:C, MATCH($A1349,'Campaign Performance'!$A:$A, 0))</f>
        <v>0</v>
      </c>
      <c r="X1349" s="2">
        <f t="array" ref="X1349">INDEX('Campaign Performance'!D:D, MATCH($A1349,'Campaign Performance'!$A:$A, 0))</f>
        <v>0</v>
      </c>
      <c r="Y1349" s="2">
        <f t="array" ref="Y1349">INDEX('Campaign Performance'!E:E, MATCH($A1349,'Campaign Performance'!$A:$A, 0))</f>
        <v>0</v>
      </c>
      <c r="Z1349" s="2">
        <f t="array" ref="Z1349">INDEX('Campaign Performance'!F:F, MATCH($A1349,'Campaign Performance'!$A:$A, 0))</f>
        <v>0</v>
      </c>
      <c r="AA1349" s="2">
        <f t="array" ref="AA1349">INDEX('Campaign Performance'!G:G, MATCH($A1349,'Campaign Performance'!$A:$A, 0))</f>
        <v>0</v>
      </c>
      <c r="AB1349" s="2">
        <f t="array" ref="AB1349">INDEX('Campaign Performance'!H:H, MATCH($A1349,'Campaign Performance'!$A:$A, 0))</f>
        <v>0</v>
      </c>
      <c r="AC1349" s="5">
        <f t="shared" si="2"/>
        <v>42</v>
      </c>
      <c r="AD1349" s="5">
        <f t="shared" si="3"/>
        <v>12</v>
      </c>
      <c r="AE1349" s="5">
        <f t="shared" si="4"/>
        <v>1808.591623</v>
      </c>
      <c r="AF1349" s="5">
        <f t="shared" si="5"/>
        <v>0</v>
      </c>
      <c r="AG1349" s="5" t="str">
        <f t="shared" si="6"/>
        <v>No kids</v>
      </c>
      <c r="AH1349" s="5" t="str">
        <f t="shared" si="20"/>
        <v>High income</v>
      </c>
      <c r="AI1349" s="5" t="str">
        <f t="shared" si="7"/>
        <v>No</v>
      </c>
      <c r="AJ1349" s="5" t="str">
        <f t="shared" si="8"/>
        <v>No Acceptance</v>
      </c>
      <c r="AK1349" s="5">
        <f t="shared" si="9"/>
        <v>3</v>
      </c>
      <c r="AL1349" s="5">
        <f t="shared" si="10"/>
        <v>0.09166445649</v>
      </c>
      <c r="AM1349" s="5">
        <f t="shared" si="11"/>
        <v>0.6767676768</v>
      </c>
      <c r="AN1349" s="5">
        <f t="shared" si="12"/>
        <v>0.1851851852</v>
      </c>
      <c r="AO1349" s="5">
        <f t="shared" si="13"/>
        <v>0.07142857143</v>
      </c>
      <c r="AP1349" s="5">
        <f t="shared" si="14"/>
        <v>0</v>
      </c>
      <c r="AQ1349" s="5">
        <f t="shared" si="15"/>
        <v>1</v>
      </c>
      <c r="AR1349" s="5">
        <f t="shared" si="16"/>
        <v>0.3608670521</v>
      </c>
      <c r="AS1349" s="5">
        <f t="shared" si="17"/>
        <v>536</v>
      </c>
      <c r="AT1349" s="5">
        <f t="shared" si="18"/>
        <v>0.761054042</v>
      </c>
      <c r="AU1349" s="5" t="str">
        <f t="shared" si="19"/>
        <v>High</v>
      </c>
      <c r="AV1349" s="5"/>
      <c r="AW1349" s="5"/>
      <c r="AX1349" s="5"/>
      <c r="AY1349" s="5"/>
      <c r="AZ1349" s="5"/>
    </row>
    <row r="1350" ht="14.25" customHeight="1">
      <c r="A1350" s="5">
        <v>7793.0</v>
      </c>
      <c r="B1350" s="5">
        <v>1976.0</v>
      </c>
      <c r="C1350" s="5" t="s">
        <v>46</v>
      </c>
      <c r="D1350" s="5" t="s">
        <v>50</v>
      </c>
      <c r="E1350" s="5">
        <v>62061.0</v>
      </c>
      <c r="F1350" s="2">
        <f t="shared" si="1"/>
        <v>62061</v>
      </c>
      <c r="G1350" s="5">
        <v>0.0</v>
      </c>
      <c r="H1350" s="5">
        <v>0.0</v>
      </c>
      <c r="I1350" s="5" t="s">
        <v>233</v>
      </c>
      <c r="J1350" s="2">
        <f t="array" ref="J1350">INDEX('Purchase Behaviour'!B:B,MATCH(A1350,'Purchase Behaviour'!A:A, 0))</f>
        <v>260.0109657</v>
      </c>
      <c r="K1350" s="2">
        <f t="array" ref="K1350">INDEX('Purchase Behaviour'!C:C, MATCH(A1350,'Purchase Behaviour'!A:A, 0))</f>
        <v>167.1455154</v>
      </c>
      <c r="L1350" s="2">
        <f t="array" ref="L1350">INDEX('Purchase Behaviour'!D:D, MATCH($A1350,'Purchase Behaviour'!$A:$A, 0))</f>
        <v>263.9326778</v>
      </c>
      <c r="M1350" s="2">
        <f t="array" ref="M1350">INDEX('Purchase Behaviour'!E:E, MATCH($A1350,'Purchase Behaviour'!$A:$A, 0))</f>
        <v>338.6533619</v>
      </c>
      <c r="N1350" s="2">
        <f t="array" ref="N1350">INDEX('Purchase Behaviour'!F:F, MATCH($A1350,'Purchase Behaviour'!$A:$A, 0))</f>
        <v>146.2232418</v>
      </c>
      <c r="O1350" s="2">
        <f t="array" ref="O1350">INDEX('Purchase Behaviour'!G:G, MATCH($A1350,'Purchase Behaviour'!$A:$A, 0))</f>
        <v>206.2922318</v>
      </c>
      <c r="P1350" s="2">
        <f t="array" ref="P1350">INDEX('Purchase Behaviour'!H:H, MATCH($A1350,'Purchase Behaviour'!$A:$A, 0))</f>
        <v>3</v>
      </c>
      <c r="Q1350" s="2">
        <f t="array" ref="Q1350">INDEX('Purchase Behaviour'!I:I, MATCH($A1350,'Purchase Behaviour'!$A:$A, 0))</f>
        <v>10</v>
      </c>
      <c r="R1350" s="2">
        <f t="array" ref="R1350">INDEX('Purchase Behaviour'!J:J, MATCH($A1350,'Purchase Behaviour'!$A:$A, 0))</f>
        <v>4</v>
      </c>
      <c r="S1350" s="2">
        <f t="array" ref="S1350">INDEX('Purchase Behaviour'!K:K, MATCH($A1350,'Purchase Behaviour'!$A:$A, 0))</f>
        <v>7</v>
      </c>
      <c r="T1350" s="2">
        <f t="array" ref="T1350">INDEX('Purchase Behaviour'!L:L, MATCH($A1350,'Purchase Behaviour'!$A:$A, 0))</f>
        <v>6</v>
      </c>
      <c r="U1350" s="2">
        <f t="array" ref="U1350">INDEX('Purchase Behaviour'!M:M, MATCH($A1350,'Purchase Behaviour'!$A:$A, 0))</f>
        <v>12</v>
      </c>
      <c r="V1350" s="2">
        <f t="array" ref="V1350">INDEX('Campaign Performance'!B:B, MATCH(A1350,'Campaign Performance'!A:A, 0))</f>
        <v>0</v>
      </c>
      <c r="W1350" s="2">
        <f t="array" ref="W1350">INDEX('Campaign Performance'!C:C, MATCH($A1350,'Campaign Performance'!$A:$A, 0))</f>
        <v>1</v>
      </c>
      <c r="X1350" s="2">
        <f t="array" ref="X1350">INDEX('Campaign Performance'!D:D, MATCH($A1350,'Campaign Performance'!$A:$A, 0))</f>
        <v>0</v>
      </c>
      <c r="Y1350" s="2">
        <f t="array" ref="Y1350">INDEX('Campaign Performance'!E:E, MATCH($A1350,'Campaign Performance'!$A:$A, 0))</f>
        <v>0</v>
      </c>
      <c r="Z1350" s="2">
        <f t="array" ref="Z1350">INDEX('Campaign Performance'!F:F, MATCH($A1350,'Campaign Performance'!$A:$A, 0))</f>
        <v>0</v>
      </c>
      <c r="AA1350" s="2">
        <f t="array" ref="AA1350">INDEX('Campaign Performance'!G:G, MATCH($A1350,'Campaign Performance'!$A:$A, 0))</f>
        <v>0</v>
      </c>
      <c r="AB1350" s="2">
        <f t="array" ref="AB1350">INDEX('Campaign Performance'!H:H, MATCH($A1350,'Campaign Performance'!$A:$A, 0))</f>
        <v>0</v>
      </c>
      <c r="AC1350" s="5">
        <f t="shared" si="2"/>
        <v>49</v>
      </c>
      <c r="AD1350" s="5">
        <f t="shared" si="3"/>
        <v>12</v>
      </c>
      <c r="AE1350" s="5">
        <f t="shared" si="4"/>
        <v>1382.257994</v>
      </c>
      <c r="AF1350" s="5">
        <f t="shared" si="5"/>
        <v>1</v>
      </c>
      <c r="AG1350" s="5" t="str">
        <f t="shared" si="6"/>
        <v>No kids</v>
      </c>
      <c r="AH1350" s="5" t="str">
        <f t="shared" si="20"/>
        <v>High income</v>
      </c>
      <c r="AI1350" s="5" t="str">
        <f t="shared" si="7"/>
        <v>No</v>
      </c>
      <c r="AJ1350" s="5" t="str">
        <f t="shared" si="8"/>
        <v>Low Acceptance</v>
      </c>
      <c r="AK1350" s="5">
        <f t="shared" si="9"/>
        <v>3</v>
      </c>
      <c r="AL1350" s="5">
        <f t="shared" si="10"/>
        <v>0.07005668176</v>
      </c>
      <c r="AM1350" s="5">
        <f t="shared" si="11"/>
        <v>0.8787878788</v>
      </c>
      <c r="AN1350" s="5">
        <f t="shared" si="12"/>
        <v>0.3703703704</v>
      </c>
      <c r="AO1350" s="5">
        <f t="shared" si="13"/>
        <v>0.1428571429</v>
      </c>
      <c r="AP1350" s="5">
        <f t="shared" si="14"/>
        <v>0.25</v>
      </c>
      <c r="AQ1350" s="5">
        <f t="shared" si="15"/>
        <v>1</v>
      </c>
      <c r="AR1350" s="5">
        <f t="shared" si="16"/>
        <v>0.4759918039</v>
      </c>
      <c r="AS1350" s="5">
        <f t="shared" si="17"/>
        <v>68</v>
      </c>
      <c r="AT1350" s="5">
        <f t="shared" si="18"/>
        <v>0.9700759268</v>
      </c>
      <c r="AU1350" s="5" t="str">
        <f t="shared" si="19"/>
        <v>High</v>
      </c>
      <c r="AV1350" s="5"/>
      <c r="AW1350" s="5"/>
      <c r="AX1350" s="5"/>
      <c r="AY1350" s="5"/>
      <c r="AZ1350" s="5"/>
    </row>
    <row r="1351" ht="14.25" customHeight="1">
      <c r="A1351" s="5">
        <v>1745.0</v>
      </c>
      <c r="B1351" s="5">
        <v>1962.0</v>
      </c>
      <c r="C1351" s="5" t="s">
        <v>53</v>
      </c>
      <c r="D1351" s="5" t="s">
        <v>58</v>
      </c>
      <c r="E1351" s="5">
        <v>85696.0</v>
      </c>
      <c r="F1351" s="2">
        <f t="shared" si="1"/>
        <v>85696</v>
      </c>
      <c r="G1351" s="5">
        <v>0.0</v>
      </c>
      <c r="H1351" s="5">
        <v>1.0</v>
      </c>
      <c r="I1351" s="5" t="s">
        <v>599</v>
      </c>
      <c r="J1351" s="2">
        <f t="array" ref="J1351">INDEX('Purchase Behaviour'!B:B,MATCH(A1351,'Purchase Behaviour'!A:A, 0))</f>
        <v>348.727591</v>
      </c>
      <c r="K1351" s="2">
        <f t="array" ref="K1351">INDEX('Purchase Behaviour'!C:C, MATCH(A1351,'Purchase Behaviour'!A:A, 0))</f>
        <v>308.306654</v>
      </c>
      <c r="L1351" s="2">
        <f t="array" ref="L1351">INDEX('Purchase Behaviour'!D:D, MATCH($A1351,'Purchase Behaviour'!$A:$A, 0))</f>
        <v>297.4836702</v>
      </c>
      <c r="M1351" s="2">
        <f t="array" ref="M1351">INDEX('Purchase Behaviour'!E:E, MATCH($A1351,'Purchase Behaviour'!$A:$A, 0))</f>
        <v>557.6177448</v>
      </c>
      <c r="N1351" s="2">
        <f t="array" ref="N1351">INDEX('Purchase Behaviour'!F:F, MATCH($A1351,'Purchase Behaviour'!$A:$A, 0))</f>
        <v>193.4545679</v>
      </c>
      <c r="O1351" s="2">
        <f t="array" ref="O1351">INDEX('Purchase Behaviour'!G:G, MATCH($A1351,'Purchase Behaviour'!$A:$A, 0))</f>
        <v>433.0616285</v>
      </c>
      <c r="P1351" s="2">
        <f t="array" ref="P1351">INDEX('Purchase Behaviour'!H:H, MATCH($A1351,'Purchase Behaviour'!$A:$A, 0))</f>
        <v>1</v>
      </c>
      <c r="Q1351" s="2">
        <f t="array" ref="Q1351">INDEX('Purchase Behaviour'!I:I, MATCH($A1351,'Purchase Behaviour'!$A:$A, 0))</f>
        <v>4</v>
      </c>
      <c r="R1351" s="2">
        <f t="array" ref="R1351">INDEX('Purchase Behaviour'!J:J, MATCH($A1351,'Purchase Behaviour'!$A:$A, 0))</f>
        <v>6</v>
      </c>
      <c r="S1351" s="2">
        <f t="array" ref="S1351">INDEX('Purchase Behaviour'!K:K, MATCH($A1351,'Purchase Behaviour'!$A:$A, 0))</f>
        <v>9</v>
      </c>
      <c r="T1351" s="2">
        <f t="array" ref="T1351">INDEX('Purchase Behaviour'!L:L, MATCH($A1351,'Purchase Behaviour'!$A:$A, 0))</f>
        <v>1</v>
      </c>
      <c r="U1351" s="2">
        <f t="array" ref="U1351">INDEX('Purchase Behaviour'!M:M, MATCH($A1351,'Purchase Behaviour'!$A:$A, 0))</f>
        <v>88</v>
      </c>
      <c r="V1351" s="2">
        <f t="array" ref="V1351">INDEX('Campaign Performance'!B:B, MATCH(A1351,'Campaign Performance'!A:A, 0))</f>
        <v>0</v>
      </c>
      <c r="W1351" s="2">
        <f t="array" ref="W1351">INDEX('Campaign Performance'!C:C, MATCH($A1351,'Campaign Performance'!$A:$A, 0))</f>
        <v>0</v>
      </c>
      <c r="X1351" s="2">
        <f t="array" ref="X1351">INDEX('Campaign Performance'!D:D, MATCH($A1351,'Campaign Performance'!$A:$A, 0))</f>
        <v>0</v>
      </c>
      <c r="Y1351" s="2">
        <f t="array" ref="Y1351">INDEX('Campaign Performance'!E:E, MATCH($A1351,'Campaign Performance'!$A:$A, 0))</f>
        <v>0</v>
      </c>
      <c r="Z1351" s="2">
        <f t="array" ref="Z1351">INDEX('Campaign Performance'!F:F, MATCH($A1351,'Campaign Performance'!$A:$A, 0))</f>
        <v>0</v>
      </c>
      <c r="AA1351" s="2">
        <f t="array" ref="AA1351">INDEX('Campaign Performance'!G:G, MATCH($A1351,'Campaign Performance'!$A:$A, 0))</f>
        <v>0</v>
      </c>
      <c r="AB1351" s="2">
        <f t="array" ref="AB1351">INDEX('Campaign Performance'!H:H, MATCH($A1351,'Campaign Performance'!$A:$A, 0))</f>
        <v>1</v>
      </c>
      <c r="AC1351" s="5">
        <f t="shared" si="2"/>
        <v>63</v>
      </c>
      <c r="AD1351" s="5">
        <f t="shared" si="3"/>
        <v>12</v>
      </c>
      <c r="AE1351" s="5">
        <f t="shared" si="4"/>
        <v>2138.651856</v>
      </c>
      <c r="AF1351" s="5">
        <f t="shared" si="5"/>
        <v>0</v>
      </c>
      <c r="AG1351" s="5" t="str">
        <f t="shared" si="6"/>
        <v>Small family</v>
      </c>
      <c r="AH1351" s="5" t="str">
        <f t="shared" si="20"/>
        <v>High income</v>
      </c>
      <c r="AI1351" s="5" t="str">
        <f t="shared" si="7"/>
        <v>Yes</v>
      </c>
      <c r="AJ1351" s="5" t="str">
        <f t="shared" si="8"/>
        <v>No Acceptance</v>
      </c>
      <c r="AK1351" s="5">
        <f t="shared" si="9"/>
        <v>3</v>
      </c>
      <c r="AL1351" s="5">
        <f t="shared" si="10"/>
        <v>0.1083928276</v>
      </c>
      <c r="AM1351" s="5">
        <f t="shared" si="11"/>
        <v>0.1111111111</v>
      </c>
      <c r="AN1351" s="5">
        <f t="shared" si="12"/>
        <v>0.1481481481</v>
      </c>
      <c r="AO1351" s="5">
        <f t="shared" si="13"/>
        <v>0.2142857143</v>
      </c>
      <c r="AP1351" s="5">
        <f t="shared" si="14"/>
        <v>0</v>
      </c>
      <c r="AQ1351" s="5">
        <f t="shared" si="15"/>
        <v>1</v>
      </c>
      <c r="AR1351" s="5">
        <f t="shared" si="16"/>
        <v>0.2040823339</v>
      </c>
      <c r="AS1351" s="5">
        <f t="shared" si="17"/>
        <v>1639</v>
      </c>
      <c r="AT1351" s="5">
        <f t="shared" si="18"/>
        <v>0.2684234033</v>
      </c>
      <c r="AU1351" s="5" t="str">
        <f t="shared" si="19"/>
        <v>Low</v>
      </c>
      <c r="AV1351" s="5"/>
      <c r="AW1351" s="5"/>
      <c r="AX1351" s="5"/>
      <c r="AY1351" s="5"/>
      <c r="AZ1351" s="5"/>
    </row>
    <row r="1352" ht="14.25" customHeight="1">
      <c r="A1352" s="5">
        <v>10590.0</v>
      </c>
      <c r="B1352" s="5">
        <v>1960.0</v>
      </c>
      <c r="C1352" s="5" t="s">
        <v>53</v>
      </c>
      <c r="D1352" s="5" t="s">
        <v>50</v>
      </c>
      <c r="E1352" s="5">
        <v>76542.0</v>
      </c>
      <c r="F1352" s="2">
        <f t="shared" si="1"/>
        <v>76542</v>
      </c>
      <c r="G1352" s="5">
        <v>0.0</v>
      </c>
      <c r="H1352" s="5">
        <v>0.0</v>
      </c>
      <c r="I1352" s="5" t="s">
        <v>355</v>
      </c>
      <c r="J1352" s="2">
        <f t="array" ref="J1352">INDEX('Purchase Behaviour'!B:B,MATCH(A1352,'Purchase Behaviour'!A:A, 0))</f>
        <v>427.0847616</v>
      </c>
      <c r="K1352" s="2">
        <f t="array" ref="K1352">INDEX('Purchase Behaviour'!C:C, MATCH(A1352,'Purchase Behaviour'!A:A, 0))</f>
        <v>309.5139026</v>
      </c>
      <c r="L1352" s="2">
        <f t="array" ref="L1352">INDEX('Purchase Behaviour'!D:D, MATCH($A1352,'Purchase Behaviour'!$A:$A, 0))</f>
        <v>339.6505785</v>
      </c>
      <c r="M1352" s="2">
        <f t="array" ref="M1352">INDEX('Purchase Behaviour'!E:E, MATCH($A1352,'Purchase Behaviour'!$A:$A, 0))</f>
        <v>361.496842</v>
      </c>
      <c r="N1352" s="2">
        <f t="array" ref="N1352">INDEX('Purchase Behaviour'!F:F, MATCH($A1352,'Purchase Behaviour'!$A:$A, 0))</f>
        <v>440.5894094</v>
      </c>
      <c r="O1352" s="2">
        <f t="array" ref="O1352">INDEX('Purchase Behaviour'!G:G, MATCH($A1352,'Purchase Behaviour'!$A:$A, 0))</f>
        <v>545.6454134</v>
      </c>
      <c r="P1352" s="2">
        <f t="array" ref="P1352">INDEX('Purchase Behaviour'!H:H, MATCH($A1352,'Purchase Behaviour'!$A:$A, 0))</f>
        <v>1</v>
      </c>
      <c r="Q1352" s="2">
        <f t="array" ref="Q1352">INDEX('Purchase Behaviour'!I:I, MATCH($A1352,'Purchase Behaviour'!$A:$A, 0))</f>
        <v>4</v>
      </c>
      <c r="R1352" s="2">
        <f t="array" ref="R1352">INDEX('Purchase Behaviour'!J:J, MATCH($A1352,'Purchase Behaviour'!$A:$A, 0))</f>
        <v>8</v>
      </c>
      <c r="S1352" s="2">
        <f t="array" ref="S1352">INDEX('Purchase Behaviour'!K:K, MATCH($A1352,'Purchase Behaviour'!$A:$A, 0))</f>
        <v>10</v>
      </c>
      <c r="T1352" s="2">
        <f t="array" ref="T1352">INDEX('Purchase Behaviour'!L:L, MATCH($A1352,'Purchase Behaviour'!$A:$A, 0))</f>
        <v>2</v>
      </c>
      <c r="U1352" s="2">
        <f t="array" ref="U1352">INDEX('Purchase Behaviour'!M:M, MATCH($A1352,'Purchase Behaviour'!$A:$A, 0))</f>
        <v>91</v>
      </c>
      <c r="V1352" s="2">
        <f t="array" ref="V1352">INDEX('Campaign Performance'!B:B, MATCH(A1352,'Campaign Performance'!A:A, 0))</f>
        <v>0</v>
      </c>
      <c r="W1352" s="2">
        <f t="array" ref="W1352">INDEX('Campaign Performance'!C:C, MATCH($A1352,'Campaign Performance'!$A:$A, 0))</f>
        <v>0</v>
      </c>
      <c r="X1352" s="2">
        <f t="array" ref="X1352">INDEX('Campaign Performance'!D:D, MATCH($A1352,'Campaign Performance'!$A:$A, 0))</f>
        <v>0</v>
      </c>
      <c r="Y1352" s="2">
        <f t="array" ref="Y1352">INDEX('Campaign Performance'!E:E, MATCH($A1352,'Campaign Performance'!$A:$A, 0))</f>
        <v>0</v>
      </c>
      <c r="Z1352" s="2">
        <f t="array" ref="Z1352">INDEX('Campaign Performance'!F:F, MATCH($A1352,'Campaign Performance'!$A:$A, 0))</f>
        <v>0</v>
      </c>
      <c r="AA1352" s="2">
        <f t="array" ref="AA1352">INDEX('Campaign Performance'!G:G, MATCH($A1352,'Campaign Performance'!$A:$A, 0))</f>
        <v>0</v>
      </c>
      <c r="AB1352" s="2">
        <f t="array" ref="AB1352">INDEX('Campaign Performance'!H:H, MATCH($A1352,'Campaign Performance'!$A:$A, 0))</f>
        <v>0</v>
      </c>
      <c r="AC1352" s="5">
        <f t="shared" si="2"/>
        <v>65</v>
      </c>
      <c r="AD1352" s="5">
        <f t="shared" si="3"/>
        <v>12</v>
      </c>
      <c r="AE1352" s="5">
        <f t="shared" si="4"/>
        <v>2423.980908</v>
      </c>
      <c r="AF1352" s="5">
        <f t="shared" si="5"/>
        <v>0</v>
      </c>
      <c r="AG1352" s="5" t="str">
        <f t="shared" si="6"/>
        <v>No kids</v>
      </c>
      <c r="AH1352" s="5" t="str">
        <f t="shared" si="20"/>
        <v>High income</v>
      </c>
      <c r="AI1352" s="5" t="str">
        <f t="shared" si="7"/>
        <v>No</v>
      </c>
      <c r="AJ1352" s="5" t="str">
        <f t="shared" si="8"/>
        <v>No Acceptance</v>
      </c>
      <c r="AK1352" s="5">
        <f t="shared" si="9"/>
        <v>3</v>
      </c>
      <c r="AL1352" s="5">
        <f t="shared" si="10"/>
        <v>0.1228540979</v>
      </c>
      <c r="AM1352" s="5">
        <f t="shared" si="11"/>
        <v>0.08080808081</v>
      </c>
      <c r="AN1352" s="5">
        <f t="shared" si="12"/>
        <v>0.1481481481</v>
      </c>
      <c r="AO1352" s="5">
        <f t="shared" si="13"/>
        <v>0.2857142857</v>
      </c>
      <c r="AP1352" s="5">
        <f t="shared" si="14"/>
        <v>0</v>
      </c>
      <c r="AQ1352" s="5">
        <f t="shared" si="15"/>
        <v>1</v>
      </c>
      <c r="AR1352" s="5">
        <f t="shared" si="16"/>
        <v>0.2057495995</v>
      </c>
      <c r="AS1352" s="5">
        <f t="shared" si="17"/>
        <v>1626</v>
      </c>
      <c r="AT1352" s="5">
        <f t="shared" si="18"/>
        <v>0.2742295668</v>
      </c>
      <c r="AU1352" s="5" t="str">
        <f t="shared" si="19"/>
        <v>Low</v>
      </c>
      <c r="AV1352" s="5"/>
      <c r="AW1352" s="5"/>
      <c r="AX1352" s="5"/>
      <c r="AY1352" s="5"/>
      <c r="AZ1352" s="5"/>
    </row>
    <row r="1353" ht="14.25" customHeight="1">
      <c r="A1353" s="5">
        <v>5080.0</v>
      </c>
      <c r="B1353" s="5">
        <v>1993.0</v>
      </c>
      <c r="C1353" s="5" t="s">
        <v>46</v>
      </c>
      <c r="D1353" s="5" t="s">
        <v>47</v>
      </c>
      <c r="E1353" s="5">
        <v>70515.0</v>
      </c>
      <c r="F1353" s="2">
        <f t="shared" si="1"/>
        <v>70515</v>
      </c>
      <c r="G1353" s="5">
        <v>1.0</v>
      </c>
      <c r="H1353" s="5">
        <v>0.0</v>
      </c>
      <c r="I1353" s="5" t="s">
        <v>470</v>
      </c>
      <c r="J1353" s="2">
        <f t="array" ref="J1353">INDEX('Purchase Behaviour'!B:B,MATCH(A1353,'Purchase Behaviour'!A:A, 0))</f>
        <v>198.7214509</v>
      </c>
      <c r="K1353" s="2">
        <f t="array" ref="K1353">INDEX('Purchase Behaviour'!C:C, MATCH(A1353,'Purchase Behaviour'!A:A, 0))</f>
        <v>238.4804176</v>
      </c>
      <c r="L1353" s="2">
        <f t="array" ref="L1353">INDEX('Purchase Behaviour'!D:D, MATCH($A1353,'Purchase Behaviour'!$A:$A, 0))</f>
        <v>243.9168592</v>
      </c>
      <c r="M1353" s="2">
        <f t="array" ref="M1353">INDEX('Purchase Behaviour'!E:E, MATCH($A1353,'Purchase Behaviour'!$A:$A, 0))</f>
        <v>336.0532646</v>
      </c>
      <c r="N1353" s="2">
        <f t="array" ref="N1353">INDEX('Purchase Behaviour'!F:F, MATCH($A1353,'Purchase Behaviour'!$A:$A, 0))</f>
        <v>294.2452948</v>
      </c>
      <c r="O1353" s="2">
        <f t="array" ref="O1353">INDEX('Purchase Behaviour'!G:G, MATCH($A1353,'Purchase Behaviour'!$A:$A, 0))</f>
        <v>409.3647642</v>
      </c>
      <c r="P1353" s="2">
        <f t="array" ref="P1353">INDEX('Purchase Behaviour'!H:H, MATCH($A1353,'Purchase Behaviour'!$A:$A, 0))</f>
        <v>1</v>
      </c>
      <c r="Q1353" s="2">
        <f t="array" ref="Q1353">INDEX('Purchase Behaviour'!I:I, MATCH($A1353,'Purchase Behaviour'!$A:$A, 0))</f>
        <v>6</v>
      </c>
      <c r="R1353" s="2">
        <f t="array" ref="R1353">INDEX('Purchase Behaviour'!J:J, MATCH($A1353,'Purchase Behaviour'!$A:$A, 0))</f>
        <v>6</v>
      </c>
      <c r="S1353" s="2">
        <f t="array" ref="S1353">INDEX('Purchase Behaviour'!K:K, MATCH($A1353,'Purchase Behaviour'!$A:$A, 0))</f>
        <v>4</v>
      </c>
      <c r="T1353" s="2">
        <f t="array" ref="T1353">INDEX('Purchase Behaviour'!L:L, MATCH($A1353,'Purchase Behaviour'!$A:$A, 0))</f>
        <v>2</v>
      </c>
      <c r="U1353" s="2">
        <f t="array" ref="U1353">INDEX('Purchase Behaviour'!M:M, MATCH($A1353,'Purchase Behaviour'!$A:$A, 0))</f>
        <v>12</v>
      </c>
      <c r="V1353" s="2">
        <f t="array" ref="V1353">INDEX('Campaign Performance'!B:B, MATCH(A1353,'Campaign Performance'!A:A, 0))</f>
        <v>0</v>
      </c>
      <c r="W1353" s="2">
        <f t="array" ref="W1353">INDEX('Campaign Performance'!C:C, MATCH($A1353,'Campaign Performance'!$A:$A, 0))</f>
        <v>0</v>
      </c>
      <c r="X1353" s="2">
        <f t="array" ref="X1353">INDEX('Campaign Performance'!D:D, MATCH($A1353,'Campaign Performance'!$A:$A, 0))</f>
        <v>0</v>
      </c>
      <c r="Y1353" s="2">
        <f t="array" ref="Y1353">INDEX('Campaign Performance'!E:E, MATCH($A1353,'Campaign Performance'!$A:$A, 0))</f>
        <v>0</v>
      </c>
      <c r="Z1353" s="2">
        <f t="array" ref="Z1353">INDEX('Campaign Performance'!F:F, MATCH($A1353,'Campaign Performance'!$A:$A, 0))</f>
        <v>0</v>
      </c>
      <c r="AA1353" s="2">
        <f t="array" ref="AA1353">INDEX('Campaign Performance'!G:G, MATCH($A1353,'Campaign Performance'!$A:$A, 0))</f>
        <v>0</v>
      </c>
      <c r="AB1353" s="2">
        <f t="array" ref="AB1353">INDEX('Campaign Performance'!H:H, MATCH($A1353,'Campaign Performance'!$A:$A, 0))</f>
        <v>1</v>
      </c>
      <c r="AC1353" s="5">
        <f t="shared" si="2"/>
        <v>32</v>
      </c>
      <c r="AD1353" s="5">
        <f t="shared" si="3"/>
        <v>12</v>
      </c>
      <c r="AE1353" s="5">
        <f t="shared" si="4"/>
        <v>1720.782051</v>
      </c>
      <c r="AF1353" s="5">
        <f t="shared" si="5"/>
        <v>0</v>
      </c>
      <c r="AG1353" s="5" t="str">
        <f t="shared" si="6"/>
        <v>Small family</v>
      </c>
      <c r="AH1353" s="5" t="str">
        <f t="shared" si="20"/>
        <v>High income</v>
      </c>
      <c r="AI1353" s="5" t="str">
        <f t="shared" si="7"/>
        <v>Yes</v>
      </c>
      <c r="AJ1353" s="5" t="str">
        <f t="shared" si="8"/>
        <v>No Acceptance</v>
      </c>
      <c r="AK1353" s="5">
        <f t="shared" si="9"/>
        <v>3</v>
      </c>
      <c r="AL1353" s="5">
        <f t="shared" si="10"/>
        <v>0.08721402302</v>
      </c>
      <c r="AM1353" s="5">
        <f t="shared" si="11"/>
        <v>0.8787878788</v>
      </c>
      <c r="AN1353" s="5">
        <f t="shared" si="12"/>
        <v>0.2222222222</v>
      </c>
      <c r="AO1353" s="5">
        <f t="shared" si="13"/>
        <v>0.2142857143</v>
      </c>
      <c r="AP1353" s="5">
        <f t="shared" si="14"/>
        <v>0</v>
      </c>
      <c r="AQ1353" s="5">
        <f t="shared" si="15"/>
        <v>1</v>
      </c>
      <c r="AR1353" s="5">
        <f t="shared" si="16"/>
        <v>0.4402017742</v>
      </c>
      <c r="AS1353" s="5">
        <f t="shared" si="17"/>
        <v>186</v>
      </c>
      <c r="AT1353" s="5">
        <f t="shared" si="18"/>
        <v>0.9173738276</v>
      </c>
      <c r="AU1353" s="5" t="str">
        <f t="shared" si="19"/>
        <v>High</v>
      </c>
      <c r="AV1353" s="5"/>
      <c r="AW1353" s="5"/>
      <c r="AX1353" s="5"/>
      <c r="AY1353" s="5"/>
      <c r="AZ1353" s="5"/>
    </row>
    <row r="1354" ht="14.25" customHeight="1">
      <c r="A1354" s="5">
        <v>8369.0</v>
      </c>
      <c r="B1354" s="5">
        <v>1987.0</v>
      </c>
      <c r="C1354" s="5" t="s">
        <v>46</v>
      </c>
      <c r="D1354" s="5" t="s">
        <v>50</v>
      </c>
      <c r="E1354" s="5">
        <v>18227.0</v>
      </c>
      <c r="F1354" s="2">
        <f t="shared" si="1"/>
        <v>18227</v>
      </c>
      <c r="G1354" s="5">
        <v>0.0</v>
      </c>
      <c r="H1354" s="5">
        <v>1.0</v>
      </c>
      <c r="I1354" s="5" t="s">
        <v>99</v>
      </c>
      <c r="J1354" s="2">
        <f t="array" ref="J1354">INDEX('Purchase Behaviour'!B:B,MATCH(A1354,'Purchase Behaviour'!A:A, 0))</f>
        <v>68.89319272</v>
      </c>
      <c r="K1354" s="2">
        <f t="array" ref="K1354">INDEX('Purchase Behaviour'!C:C, MATCH(A1354,'Purchase Behaviour'!A:A, 0))</f>
        <v>62.42508281</v>
      </c>
      <c r="L1354" s="2">
        <f t="array" ref="L1354">INDEX('Purchase Behaviour'!D:D, MATCH($A1354,'Purchase Behaviour'!$A:$A, 0))</f>
        <v>65.91683478</v>
      </c>
      <c r="M1354" s="2">
        <f t="array" ref="M1354">INDEX('Purchase Behaviour'!E:E, MATCH($A1354,'Purchase Behaviour'!$A:$A, 0))</f>
        <v>90.44385458</v>
      </c>
      <c r="N1354" s="2">
        <f t="array" ref="N1354">INDEX('Purchase Behaviour'!F:F, MATCH($A1354,'Purchase Behaviour'!$A:$A, 0))</f>
        <v>114.117087</v>
      </c>
      <c r="O1354" s="2">
        <f t="array" ref="O1354">INDEX('Purchase Behaviour'!G:G, MATCH($A1354,'Purchase Behaviour'!$A:$A, 0))</f>
        <v>85.97497974</v>
      </c>
      <c r="P1354" s="2">
        <f t="array" ref="P1354">INDEX('Purchase Behaviour'!H:H, MATCH($A1354,'Purchase Behaviour'!$A:$A, 0))</f>
        <v>1</v>
      </c>
      <c r="Q1354" s="2">
        <f t="array" ref="Q1354">INDEX('Purchase Behaviour'!I:I, MATCH($A1354,'Purchase Behaviour'!$A:$A, 0))</f>
        <v>0</v>
      </c>
      <c r="R1354" s="2">
        <f t="array" ref="R1354">INDEX('Purchase Behaviour'!J:J, MATCH($A1354,'Purchase Behaviour'!$A:$A, 0))</f>
        <v>1</v>
      </c>
      <c r="S1354" s="2">
        <f t="array" ref="S1354">INDEX('Purchase Behaviour'!K:K, MATCH($A1354,'Purchase Behaviour'!$A:$A, 0))</f>
        <v>2</v>
      </c>
      <c r="T1354" s="2">
        <f t="array" ref="T1354">INDEX('Purchase Behaviour'!L:L, MATCH($A1354,'Purchase Behaviour'!$A:$A, 0))</f>
        <v>8</v>
      </c>
      <c r="U1354" s="2">
        <f t="array" ref="U1354">INDEX('Purchase Behaviour'!M:M, MATCH($A1354,'Purchase Behaviour'!$A:$A, 0))</f>
        <v>21</v>
      </c>
      <c r="V1354" s="2">
        <f t="array" ref="V1354">INDEX('Campaign Performance'!B:B, MATCH(A1354,'Campaign Performance'!A:A, 0))</f>
        <v>0</v>
      </c>
      <c r="W1354" s="2">
        <f t="array" ref="W1354">INDEX('Campaign Performance'!C:C, MATCH($A1354,'Campaign Performance'!$A:$A, 0))</f>
        <v>0</v>
      </c>
      <c r="X1354" s="2">
        <f t="array" ref="X1354">INDEX('Campaign Performance'!D:D, MATCH($A1354,'Campaign Performance'!$A:$A, 0))</f>
        <v>0</v>
      </c>
      <c r="Y1354" s="2">
        <f t="array" ref="Y1354">INDEX('Campaign Performance'!E:E, MATCH($A1354,'Campaign Performance'!$A:$A, 0))</f>
        <v>0</v>
      </c>
      <c r="Z1354" s="2">
        <f t="array" ref="Z1354">INDEX('Campaign Performance'!F:F, MATCH($A1354,'Campaign Performance'!$A:$A, 0))</f>
        <v>0</v>
      </c>
      <c r="AA1354" s="2">
        <f t="array" ref="AA1354">INDEX('Campaign Performance'!G:G, MATCH($A1354,'Campaign Performance'!$A:$A, 0))</f>
        <v>0</v>
      </c>
      <c r="AB1354" s="2">
        <f t="array" ref="AB1354">INDEX('Campaign Performance'!H:H, MATCH($A1354,'Campaign Performance'!$A:$A, 0))</f>
        <v>0</v>
      </c>
      <c r="AC1354" s="5">
        <f t="shared" si="2"/>
        <v>38</v>
      </c>
      <c r="AD1354" s="5">
        <f t="shared" si="3"/>
        <v>13</v>
      </c>
      <c r="AE1354" s="5">
        <f t="shared" si="4"/>
        <v>487.7710317</v>
      </c>
      <c r="AF1354" s="5">
        <f t="shared" si="5"/>
        <v>0</v>
      </c>
      <c r="AG1354" s="5" t="str">
        <f t="shared" si="6"/>
        <v>Small family</v>
      </c>
      <c r="AH1354" s="5" t="str">
        <f t="shared" si="20"/>
        <v>Low income</v>
      </c>
      <c r="AI1354" s="5" t="str">
        <f t="shared" si="7"/>
        <v>No</v>
      </c>
      <c r="AJ1354" s="5" t="str">
        <f t="shared" si="8"/>
        <v>No Acceptance</v>
      </c>
      <c r="AK1354" s="5">
        <f t="shared" si="9"/>
        <v>1</v>
      </c>
      <c r="AL1354" s="5">
        <f t="shared" si="10"/>
        <v>0.02472159327</v>
      </c>
      <c r="AM1354" s="5">
        <f t="shared" si="11"/>
        <v>0.7878787879</v>
      </c>
      <c r="AN1354" s="5">
        <f t="shared" si="12"/>
        <v>0</v>
      </c>
      <c r="AO1354" s="5">
        <f t="shared" si="13"/>
        <v>0.03571428571</v>
      </c>
      <c r="AP1354" s="5">
        <f t="shared" si="14"/>
        <v>0</v>
      </c>
      <c r="AQ1354" s="5">
        <f t="shared" si="15"/>
        <v>0</v>
      </c>
      <c r="AR1354" s="5">
        <f t="shared" si="16"/>
        <v>0.2461154633</v>
      </c>
      <c r="AS1354" s="5">
        <f t="shared" si="17"/>
        <v>1346</v>
      </c>
      <c r="AT1354" s="5">
        <f t="shared" si="18"/>
        <v>0.3992853953</v>
      </c>
      <c r="AU1354" s="5" t="str">
        <f t="shared" si="19"/>
        <v>Low</v>
      </c>
      <c r="AV1354" s="5"/>
      <c r="AW1354" s="5"/>
      <c r="AX1354" s="5"/>
      <c r="AY1354" s="5"/>
      <c r="AZ1354" s="5"/>
    </row>
    <row r="1355" ht="14.25" customHeight="1">
      <c r="A1355" s="5">
        <v>5232.0</v>
      </c>
      <c r="B1355" s="5">
        <v>1965.0</v>
      </c>
      <c r="C1355" s="5" t="s">
        <v>46</v>
      </c>
      <c r="D1355" s="5" t="s">
        <v>54</v>
      </c>
      <c r="E1355" s="5">
        <v>69139.0</v>
      </c>
      <c r="F1355" s="2">
        <f t="shared" si="1"/>
        <v>69139</v>
      </c>
      <c r="G1355" s="5">
        <v>0.0</v>
      </c>
      <c r="H1355" s="5">
        <v>0.0</v>
      </c>
      <c r="I1355" s="5" t="s">
        <v>410</v>
      </c>
      <c r="J1355" s="2">
        <f t="array" ref="J1355">INDEX('Purchase Behaviour'!B:B,MATCH(A1355,'Purchase Behaviour'!A:A, 0))</f>
        <v>271.7366174</v>
      </c>
      <c r="K1355" s="2">
        <f t="array" ref="K1355">INDEX('Purchase Behaviour'!C:C, MATCH(A1355,'Purchase Behaviour'!A:A, 0))</f>
        <v>221.6759726</v>
      </c>
      <c r="L1355" s="2">
        <f t="array" ref="L1355">INDEX('Purchase Behaviour'!D:D, MATCH($A1355,'Purchase Behaviour'!$A:$A, 0))</f>
        <v>485.5608935</v>
      </c>
      <c r="M1355" s="2">
        <f t="array" ref="M1355">INDEX('Purchase Behaviour'!E:E, MATCH($A1355,'Purchase Behaviour'!$A:$A, 0))</f>
        <v>144.4026524</v>
      </c>
      <c r="N1355" s="2">
        <f t="array" ref="N1355">INDEX('Purchase Behaviour'!F:F, MATCH($A1355,'Purchase Behaviour'!$A:$A, 0))</f>
        <v>311.1275041</v>
      </c>
      <c r="O1355" s="2">
        <f t="array" ref="O1355">INDEX('Purchase Behaviour'!G:G, MATCH($A1355,'Purchase Behaviour'!$A:$A, 0))</f>
        <v>409.1364905</v>
      </c>
      <c r="P1355" s="2">
        <f t="array" ref="P1355">INDEX('Purchase Behaviour'!H:H, MATCH($A1355,'Purchase Behaviour'!$A:$A, 0))</f>
        <v>1</v>
      </c>
      <c r="Q1355" s="2">
        <f t="array" ref="Q1355">INDEX('Purchase Behaviour'!I:I, MATCH($A1355,'Purchase Behaviour'!$A:$A, 0))</f>
        <v>4</v>
      </c>
      <c r="R1355" s="2">
        <f t="array" ref="R1355">INDEX('Purchase Behaviour'!J:J, MATCH($A1355,'Purchase Behaviour'!$A:$A, 0))</f>
        <v>1</v>
      </c>
      <c r="S1355" s="2">
        <f t="array" ref="S1355">INDEX('Purchase Behaviour'!K:K, MATCH($A1355,'Purchase Behaviour'!$A:$A, 0))</f>
        <v>5</v>
      </c>
      <c r="T1355" s="2">
        <f t="array" ref="T1355">INDEX('Purchase Behaviour'!L:L, MATCH($A1355,'Purchase Behaviour'!$A:$A, 0))</f>
        <v>4</v>
      </c>
      <c r="U1355" s="2">
        <f t="array" ref="U1355">INDEX('Purchase Behaviour'!M:M, MATCH($A1355,'Purchase Behaviour'!$A:$A, 0))</f>
        <v>23</v>
      </c>
      <c r="V1355" s="2">
        <f t="array" ref="V1355">INDEX('Campaign Performance'!B:B, MATCH(A1355,'Campaign Performance'!A:A, 0))</f>
        <v>0</v>
      </c>
      <c r="W1355" s="2">
        <f t="array" ref="W1355">INDEX('Campaign Performance'!C:C, MATCH($A1355,'Campaign Performance'!$A:$A, 0))</f>
        <v>0</v>
      </c>
      <c r="X1355" s="2">
        <f t="array" ref="X1355">INDEX('Campaign Performance'!D:D, MATCH($A1355,'Campaign Performance'!$A:$A, 0))</f>
        <v>0</v>
      </c>
      <c r="Y1355" s="2">
        <f t="array" ref="Y1355">INDEX('Campaign Performance'!E:E, MATCH($A1355,'Campaign Performance'!$A:$A, 0))</f>
        <v>0</v>
      </c>
      <c r="Z1355" s="2">
        <f t="array" ref="Z1355">INDEX('Campaign Performance'!F:F, MATCH($A1355,'Campaign Performance'!$A:$A, 0))</f>
        <v>0</v>
      </c>
      <c r="AA1355" s="2">
        <f t="array" ref="AA1355">INDEX('Campaign Performance'!G:G, MATCH($A1355,'Campaign Performance'!$A:$A, 0))</f>
        <v>0</v>
      </c>
      <c r="AB1355" s="2">
        <f t="array" ref="AB1355">INDEX('Campaign Performance'!H:H, MATCH($A1355,'Campaign Performance'!$A:$A, 0))</f>
        <v>0</v>
      </c>
      <c r="AC1355" s="5">
        <f t="shared" si="2"/>
        <v>60</v>
      </c>
      <c r="AD1355" s="5">
        <f t="shared" si="3"/>
        <v>11</v>
      </c>
      <c r="AE1355" s="5">
        <f t="shared" si="4"/>
        <v>1843.64013</v>
      </c>
      <c r="AF1355" s="5">
        <f t="shared" si="5"/>
        <v>0</v>
      </c>
      <c r="AG1355" s="5" t="str">
        <f t="shared" si="6"/>
        <v>No kids</v>
      </c>
      <c r="AH1355" s="5" t="str">
        <f t="shared" si="20"/>
        <v>High income</v>
      </c>
      <c r="AI1355" s="5" t="str">
        <f t="shared" si="7"/>
        <v>No</v>
      </c>
      <c r="AJ1355" s="5" t="str">
        <f t="shared" si="8"/>
        <v>No Acceptance</v>
      </c>
      <c r="AK1355" s="5">
        <f t="shared" si="9"/>
        <v>3</v>
      </c>
      <c r="AL1355" s="5">
        <f t="shared" si="10"/>
        <v>0.09344081237</v>
      </c>
      <c r="AM1355" s="5">
        <f t="shared" si="11"/>
        <v>0.7676767677</v>
      </c>
      <c r="AN1355" s="5">
        <f t="shared" si="12"/>
        <v>0.1481481481</v>
      </c>
      <c r="AO1355" s="5">
        <f t="shared" si="13"/>
        <v>0.03571428571</v>
      </c>
      <c r="AP1355" s="5">
        <f t="shared" si="14"/>
        <v>0</v>
      </c>
      <c r="AQ1355" s="5">
        <f t="shared" si="15"/>
        <v>1</v>
      </c>
      <c r="AR1355" s="5">
        <f t="shared" si="16"/>
        <v>0.3794568842</v>
      </c>
      <c r="AS1355" s="5">
        <f t="shared" si="17"/>
        <v>420</v>
      </c>
      <c r="AT1355" s="5">
        <f t="shared" si="18"/>
        <v>0.8128628852</v>
      </c>
      <c r="AU1355" s="5" t="str">
        <f t="shared" si="19"/>
        <v>High</v>
      </c>
      <c r="AV1355" s="5"/>
      <c r="AW1355" s="5"/>
      <c r="AX1355" s="5"/>
      <c r="AY1355" s="5"/>
      <c r="AZ1355" s="5"/>
    </row>
    <row r="1356" ht="14.25" customHeight="1">
      <c r="A1356" s="5">
        <v>2407.0</v>
      </c>
      <c r="B1356" s="5">
        <v>1982.0</v>
      </c>
      <c r="C1356" s="5" t="s">
        <v>46</v>
      </c>
      <c r="D1356" s="5" t="s">
        <v>54</v>
      </c>
      <c r="E1356" s="5">
        <v>69109.0</v>
      </c>
      <c r="F1356" s="2">
        <f t="shared" si="1"/>
        <v>69109</v>
      </c>
      <c r="G1356" s="5">
        <v>1.0</v>
      </c>
      <c r="H1356" s="5">
        <v>1.0</v>
      </c>
      <c r="I1356" s="5" t="s">
        <v>96</v>
      </c>
      <c r="J1356" s="2">
        <f t="array" ref="J1356">INDEX('Purchase Behaviour'!B:B,MATCH(A1356,'Purchase Behaviour'!A:A, 0))</f>
        <v>309.533691</v>
      </c>
      <c r="K1356" s="2">
        <f t="array" ref="K1356">INDEX('Purchase Behaviour'!C:C, MATCH(A1356,'Purchase Behaviour'!A:A, 0))</f>
        <v>270.7551941</v>
      </c>
      <c r="L1356" s="2">
        <f t="array" ref="L1356">INDEX('Purchase Behaviour'!D:D, MATCH($A1356,'Purchase Behaviour'!$A:$A, 0))</f>
        <v>387.3649149</v>
      </c>
      <c r="M1356" s="2">
        <f t="array" ref="M1356">INDEX('Purchase Behaviour'!E:E, MATCH($A1356,'Purchase Behaviour'!$A:$A, 0))</f>
        <v>214.9402332</v>
      </c>
      <c r="N1356" s="2">
        <f t="array" ref="N1356">INDEX('Purchase Behaviour'!F:F, MATCH($A1356,'Purchase Behaviour'!$A:$A, 0))</f>
        <v>146.4748298</v>
      </c>
      <c r="O1356" s="2">
        <f t="array" ref="O1356">INDEX('Purchase Behaviour'!G:G, MATCH($A1356,'Purchase Behaviour'!$A:$A, 0))</f>
        <v>368.0537445</v>
      </c>
      <c r="P1356" s="2">
        <f t="array" ref="P1356">INDEX('Purchase Behaviour'!H:H, MATCH($A1356,'Purchase Behaviour'!$A:$A, 0))</f>
        <v>1</v>
      </c>
      <c r="Q1356" s="2">
        <f t="array" ref="Q1356">INDEX('Purchase Behaviour'!I:I, MATCH($A1356,'Purchase Behaviour'!$A:$A, 0))</f>
        <v>6</v>
      </c>
      <c r="R1356" s="2">
        <f t="array" ref="R1356">INDEX('Purchase Behaviour'!J:J, MATCH($A1356,'Purchase Behaviour'!$A:$A, 0))</f>
        <v>6</v>
      </c>
      <c r="S1356" s="2">
        <f t="array" ref="S1356">INDEX('Purchase Behaviour'!K:K, MATCH($A1356,'Purchase Behaviour'!$A:$A, 0))</f>
        <v>7</v>
      </c>
      <c r="T1356" s="2">
        <f t="array" ref="T1356">INDEX('Purchase Behaviour'!L:L, MATCH($A1356,'Purchase Behaviour'!$A:$A, 0))</f>
        <v>4</v>
      </c>
      <c r="U1356" s="2">
        <f t="array" ref="U1356">INDEX('Purchase Behaviour'!M:M, MATCH($A1356,'Purchase Behaviour'!$A:$A, 0))</f>
        <v>10</v>
      </c>
      <c r="V1356" s="2">
        <f t="array" ref="V1356">INDEX('Campaign Performance'!B:B, MATCH(A1356,'Campaign Performance'!A:A, 0))</f>
        <v>0</v>
      </c>
      <c r="W1356" s="2">
        <f t="array" ref="W1356">INDEX('Campaign Performance'!C:C, MATCH($A1356,'Campaign Performance'!$A:$A, 0))</f>
        <v>0</v>
      </c>
      <c r="X1356" s="2">
        <f t="array" ref="X1356">INDEX('Campaign Performance'!D:D, MATCH($A1356,'Campaign Performance'!$A:$A, 0))</f>
        <v>1</v>
      </c>
      <c r="Y1356" s="2">
        <f t="array" ref="Y1356">INDEX('Campaign Performance'!E:E, MATCH($A1356,'Campaign Performance'!$A:$A, 0))</f>
        <v>0</v>
      </c>
      <c r="Z1356" s="2">
        <f t="array" ref="Z1356">INDEX('Campaign Performance'!F:F, MATCH($A1356,'Campaign Performance'!$A:$A, 0))</f>
        <v>0</v>
      </c>
      <c r="AA1356" s="2">
        <f t="array" ref="AA1356">INDEX('Campaign Performance'!G:G, MATCH($A1356,'Campaign Performance'!$A:$A, 0))</f>
        <v>0</v>
      </c>
      <c r="AB1356" s="2">
        <f t="array" ref="AB1356">INDEX('Campaign Performance'!H:H, MATCH($A1356,'Campaign Performance'!$A:$A, 0))</f>
        <v>1</v>
      </c>
      <c r="AC1356" s="5">
        <f t="shared" si="2"/>
        <v>43</v>
      </c>
      <c r="AD1356" s="5">
        <f t="shared" si="3"/>
        <v>13</v>
      </c>
      <c r="AE1356" s="5">
        <f t="shared" si="4"/>
        <v>1697.122608</v>
      </c>
      <c r="AF1356" s="5">
        <f t="shared" si="5"/>
        <v>1</v>
      </c>
      <c r="AG1356" s="5" t="str">
        <f t="shared" si="6"/>
        <v>Large family</v>
      </c>
      <c r="AH1356" s="5" t="str">
        <f t="shared" si="20"/>
        <v>High income</v>
      </c>
      <c r="AI1356" s="5" t="str">
        <f t="shared" si="7"/>
        <v>Yes</v>
      </c>
      <c r="AJ1356" s="5" t="str">
        <f t="shared" si="8"/>
        <v>Low Acceptance</v>
      </c>
      <c r="AK1356" s="5">
        <f t="shared" si="9"/>
        <v>3</v>
      </c>
      <c r="AL1356" s="5">
        <f t="shared" si="10"/>
        <v>0.08601489657</v>
      </c>
      <c r="AM1356" s="5">
        <f t="shared" si="11"/>
        <v>0.898989899</v>
      </c>
      <c r="AN1356" s="5">
        <f t="shared" si="12"/>
        <v>0.2222222222</v>
      </c>
      <c r="AO1356" s="5">
        <f t="shared" si="13"/>
        <v>0.2142857143</v>
      </c>
      <c r="AP1356" s="5">
        <f t="shared" si="14"/>
        <v>0.25</v>
      </c>
      <c r="AQ1356" s="5">
        <f t="shared" si="15"/>
        <v>1</v>
      </c>
      <c r="AR1356" s="5">
        <f t="shared" si="16"/>
        <v>0.4709625986</v>
      </c>
      <c r="AS1356" s="5">
        <f t="shared" si="17"/>
        <v>80</v>
      </c>
      <c r="AT1356" s="5">
        <f t="shared" si="18"/>
        <v>0.9647163912</v>
      </c>
      <c r="AU1356" s="5" t="str">
        <f t="shared" si="19"/>
        <v>High</v>
      </c>
      <c r="AV1356" s="5"/>
      <c r="AW1356" s="5"/>
      <c r="AX1356" s="5"/>
      <c r="AY1356" s="5"/>
      <c r="AZ1356" s="5"/>
    </row>
    <row r="1357" ht="14.25" customHeight="1">
      <c r="A1357" s="5">
        <v>3834.0</v>
      </c>
      <c r="B1357" s="5">
        <v>1962.0</v>
      </c>
      <c r="C1357" s="5" t="s">
        <v>46</v>
      </c>
      <c r="D1357" s="5" t="s">
        <v>47</v>
      </c>
      <c r="E1357" s="5">
        <v>69627.0</v>
      </c>
      <c r="F1357" s="2">
        <f t="shared" si="1"/>
        <v>69627</v>
      </c>
      <c r="G1357" s="5">
        <v>0.0</v>
      </c>
      <c r="H1357" s="5">
        <v>0.0</v>
      </c>
      <c r="I1357" s="5" t="s">
        <v>121</v>
      </c>
      <c r="J1357" s="2">
        <f t="array" ref="J1357">INDEX('Purchase Behaviour'!B:B,MATCH(A1357,'Purchase Behaviour'!A:A, 0))</f>
        <v>227.0631161</v>
      </c>
      <c r="K1357" s="2">
        <f t="array" ref="K1357">INDEX('Purchase Behaviour'!C:C, MATCH(A1357,'Purchase Behaviour'!A:A, 0))</f>
        <v>347.2038078</v>
      </c>
      <c r="L1357" s="2">
        <f t="array" ref="L1357">INDEX('Purchase Behaviour'!D:D, MATCH($A1357,'Purchase Behaviour'!$A:$A, 0))</f>
        <v>320.0194997</v>
      </c>
      <c r="M1357" s="2">
        <f t="array" ref="M1357">INDEX('Purchase Behaviour'!E:E, MATCH($A1357,'Purchase Behaviour'!$A:$A, 0))</f>
        <v>360.9915187</v>
      </c>
      <c r="N1357" s="2">
        <f t="array" ref="N1357">INDEX('Purchase Behaviour'!F:F, MATCH($A1357,'Purchase Behaviour'!$A:$A, 0))</f>
        <v>308.9517246</v>
      </c>
      <c r="O1357" s="2">
        <f t="array" ref="O1357">INDEX('Purchase Behaviour'!G:G, MATCH($A1357,'Purchase Behaviour'!$A:$A, 0))</f>
        <v>391.9593209</v>
      </c>
      <c r="P1357" s="2">
        <f t="array" ref="P1357">INDEX('Purchase Behaviour'!H:H, MATCH($A1357,'Purchase Behaviour'!$A:$A, 0))</f>
        <v>2</v>
      </c>
      <c r="Q1357" s="2">
        <f t="array" ref="Q1357">INDEX('Purchase Behaviour'!I:I, MATCH($A1357,'Purchase Behaviour'!$A:$A, 0))</f>
        <v>8</v>
      </c>
      <c r="R1357" s="2">
        <f t="array" ref="R1357">INDEX('Purchase Behaviour'!J:J, MATCH($A1357,'Purchase Behaviour'!$A:$A, 0))</f>
        <v>2</v>
      </c>
      <c r="S1357" s="2">
        <f t="array" ref="S1357">INDEX('Purchase Behaviour'!K:K, MATCH($A1357,'Purchase Behaviour'!$A:$A, 0))</f>
        <v>11</v>
      </c>
      <c r="T1357" s="2">
        <f t="array" ref="T1357">INDEX('Purchase Behaviour'!L:L, MATCH($A1357,'Purchase Behaviour'!$A:$A, 0))</f>
        <v>5</v>
      </c>
      <c r="U1357" s="2">
        <f t="array" ref="U1357">INDEX('Purchase Behaviour'!M:M, MATCH($A1357,'Purchase Behaviour'!$A:$A, 0))</f>
        <v>35</v>
      </c>
      <c r="V1357" s="2">
        <f t="array" ref="V1357">INDEX('Campaign Performance'!B:B, MATCH(A1357,'Campaign Performance'!A:A, 0))</f>
        <v>0</v>
      </c>
      <c r="W1357" s="2">
        <f t="array" ref="W1357">INDEX('Campaign Performance'!C:C, MATCH($A1357,'Campaign Performance'!$A:$A, 0))</f>
        <v>0</v>
      </c>
      <c r="X1357" s="2">
        <f t="array" ref="X1357">INDEX('Campaign Performance'!D:D, MATCH($A1357,'Campaign Performance'!$A:$A, 0))</f>
        <v>0</v>
      </c>
      <c r="Y1357" s="2">
        <f t="array" ref="Y1357">INDEX('Campaign Performance'!E:E, MATCH($A1357,'Campaign Performance'!$A:$A, 0))</f>
        <v>0</v>
      </c>
      <c r="Z1357" s="2">
        <f t="array" ref="Z1357">INDEX('Campaign Performance'!F:F, MATCH($A1357,'Campaign Performance'!$A:$A, 0))</f>
        <v>0</v>
      </c>
      <c r="AA1357" s="2">
        <f t="array" ref="AA1357">INDEX('Campaign Performance'!G:G, MATCH($A1357,'Campaign Performance'!$A:$A, 0))</f>
        <v>1</v>
      </c>
      <c r="AB1357" s="2">
        <f t="array" ref="AB1357">INDEX('Campaign Performance'!H:H, MATCH($A1357,'Campaign Performance'!$A:$A, 0))</f>
        <v>0</v>
      </c>
      <c r="AC1357" s="5">
        <f t="shared" si="2"/>
        <v>63</v>
      </c>
      <c r="AD1357" s="5">
        <f t="shared" si="3"/>
        <v>12</v>
      </c>
      <c r="AE1357" s="5">
        <f t="shared" si="4"/>
        <v>1956.188988</v>
      </c>
      <c r="AF1357" s="5">
        <f t="shared" si="5"/>
        <v>0</v>
      </c>
      <c r="AG1357" s="5" t="str">
        <f t="shared" si="6"/>
        <v>No kids</v>
      </c>
      <c r="AH1357" s="5" t="str">
        <f t="shared" si="20"/>
        <v>High income</v>
      </c>
      <c r="AI1357" s="5" t="str">
        <f t="shared" si="7"/>
        <v>No</v>
      </c>
      <c r="AJ1357" s="5" t="str">
        <f t="shared" si="8"/>
        <v>No Acceptance</v>
      </c>
      <c r="AK1357" s="5">
        <f t="shared" si="9"/>
        <v>3</v>
      </c>
      <c r="AL1357" s="5">
        <f t="shared" si="10"/>
        <v>0.09914510166</v>
      </c>
      <c r="AM1357" s="5">
        <f t="shared" si="11"/>
        <v>0.6464646465</v>
      </c>
      <c r="AN1357" s="5">
        <f t="shared" si="12"/>
        <v>0.2962962963</v>
      </c>
      <c r="AO1357" s="5">
        <f t="shared" si="13"/>
        <v>0.07142857143</v>
      </c>
      <c r="AP1357" s="5">
        <f t="shared" si="14"/>
        <v>0</v>
      </c>
      <c r="AQ1357" s="5">
        <f t="shared" si="15"/>
        <v>1</v>
      </c>
      <c r="AR1357" s="5">
        <f t="shared" si="16"/>
        <v>0.3703129709</v>
      </c>
      <c r="AS1357" s="5">
        <f t="shared" si="17"/>
        <v>471</v>
      </c>
      <c r="AT1357" s="5">
        <f t="shared" si="18"/>
        <v>0.7900848593</v>
      </c>
      <c r="AU1357" s="5" t="str">
        <f t="shared" si="19"/>
        <v>High</v>
      </c>
      <c r="AV1357" s="5"/>
      <c r="AW1357" s="5"/>
      <c r="AX1357" s="5"/>
      <c r="AY1357" s="5"/>
      <c r="AZ1357" s="5"/>
    </row>
    <row r="1358" ht="14.25" customHeight="1">
      <c r="A1358" s="5">
        <v>7912.0</v>
      </c>
      <c r="B1358" s="5">
        <v>1978.0</v>
      </c>
      <c r="C1358" s="5" t="s">
        <v>46</v>
      </c>
      <c r="D1358" s="5" t="s">
        <v>54</v>
      </c>
      <c r="E1358" s="5">
        <v>38136.0</v>
      </c>
      <c r="F1358" s="2">
        <f t="shared" si="1"/>
        <v>38136</v>
      </c>
      <c r="G1358" s="5">
        <v>1.0</v>
      </c>
      <c r="H1358" s="5">
        <v>1.0</v>
      </c>
      <c r="I1358" s="5" t="s">
        <v>163</v>
      </c>
      <c r="J1358" s="2">
        <f t="array" ref="J1358">INDEX('Purchase Behaviour'!B:B,MATCH(A1358,'Purchase Behaviour'!A:A, 0))</f>
        <v>141.3961202</v>
      </c>
      <c r="K1358" s="2">
        <f t="array" ref="K1358">INDEX('Purchase Behaviour'!C:C, MATCH(A1358,'Purchase Behaviour'!A:A, 0))</f>
        <v>228.0974459</v>
      </c>
      <c r="L1358" s="2">
        <f t="array" ref="L1358">INDEX('Purchase Behaviour'!D:D, MATCH($A1358,'Purchase Behaviour'!$A:$A, 0))</f>
        <v>111.3776675</v>
      </c>
      <c r="M1358" s="2">
        <f t="array" ref="M1358">INDEX('Purchase Behaviour'!E:E, MATCH($A1358,'Purchase Behaviour'!$A:$A, 0))</f>
        <v>250.9516714</v>
      </c>
      <c r="N1358" s="2">
        <f t="array" ref="N1358">INDEX('Purchase Behaviour'!F:F, MATCH($A1358,'Purchase Behaviour'!$A:$A, 0))</f>
        <v>302.2805204</v>
      </c>
      <c r="O1358" s="2">
        <f t="array" ref="O1358">INDEX('Purchase Behaviour'!G:G, MATCH($A1358,'Purchase Behaviour'!$A:$A, 0))</f>
        <v>188.7914615</v>
      </c>
      <c r="P1358" s="2">
        <f t="array" ref="P1358">INDEX('Purchase Behaviour'!H:H, MATCH($A1358,'Purchase Behaviour'!$A:$A, 0))</f>
        <v>2</v>
      </c>
      <c r="Q1358" s="2">
        <f t="array" ref="Q1358">INDEX('Purchase Behaviour'!I:I, MATCH($A1358,'Purchase Behaviour'!$A:$A, 0))</f>
        <v>3</v>
      </c>
      <c r="R1358" s="2">
        <f t="array" ref="R1358">INDEX('Purchase Behaviour'!J:J, MATCH($A1358,'Purchase Behaviour'!$A:$A, 0))</f>
        <v>1</v>
      </c>
      <c r="S1358" s="2">
        <f t="array" ref="S1358">INDEX('Purchase Behaviour'!K:K, MATCH($A1358,'Purchase Behaviour'!$A:$A, 0))</f>
        <v>2</v>
      </c>
      <c r="T1358" s="2">
        <f t="array" ref="T1358">INDEX('Purchase Behaviour'!L:L, MATCH($A1358,'Purchase Behaviour'!$A:$A, 0))</f>
        <v>8</v>
      </c>
      <c r="U1358" s="2">
        <f t="array" ref="U1358">INDEX('Purchase Behaviour'!M:M, MATCH($A1358,'Purchase Behaviour'!$A:$A, 0))</f>
        <v>69</v>
      </c>
      <c r="V1358" s="2">
        <f t="array" ref="V1358">INDEX('Campaign Performance'!B:B, MATCH(A1358,'Campaign Performance'!A:A, 0))</f>
        <v>1</v>
      </c>
      <c r="W1358" s="2">
        <f t="array" ref="W1358">INDEX('Campaign Performance'!C:C, MATCH($A1358,'Campaign Performance'!$A:$A, 0))</f>
        <v>0</v>
      </c>
      <c r="X1358" s="2">
        <f t="array" ref="X1358">INDEX('Campaign Performance'!D:D, MATCH($A1358,'Campaign Performance'!$A:$A, 0))</f>
        <v>0</v>
      </c>
      <c r="Y1358" s="2">
        <f t="array" ref="Y1358">INDEX('Campaign Performance'!E:E, MATCH($A1358,'Campaign Performance'!$A:$A, 0))</f>
        <v>0</v>
      </c>
      <c r="Z1358" s="2">
        <f t="array" ref="Z1358">INDEX('Campaign Performance'!F:F, MATCH($A1358,'Campaign Performance'!$A:$A, 0))</f>
        <v>0</v>
      </c>
      <c r="AA1358" s="2">
        <f t="array" ref="AA1358">INDEX('Campaign Performance'!G:G, MATCH($A1358,'Campaign Performance'!$A:$A, 0))</f>
        <v>0</v>
      </c>
      <c r="AB1358" s="2">
        <f t="array" ref="AB1358">INDEX('Campaign Performance'!H:H, MATCH($A1358,'Campaign Performance'!$A:$A, 0))</f>
        <v>0</v>
      </c>
      <c r="AC1358" s="5">
        <f t="shared" si="2"/>
        <v>47</v>
      </c>
      <c r="AD1358" s="5">
        <f t="shared" si="3"/>
        <v>12</v>
      </c>
      <c r="AE1358" s="5">
        <f t="shared" si="4"/>
        <v>1222.894887</v>
      </c>
      <c r="AF1358" s="5">
        <f t="shared" si="5"/>
        <v>1</v>
      </c>
      <c r="AG1358" s="5" t="str">
        <f t="shared" si="6"/>
        <v>Large family</v>
      </c>
      <c r="AH1358" s="5" t="str">
        <f t="shared" si="20"/>
        <v>Mid income</v>
      </c>
      <c r="AI1358" s="5" t="str">
        <f t="shared" si="7"/>
        <v>No</v>
      </c>
      <c r="AJ1358" s="5" t="str">
        <f t="shared" si="8"/>
        <v>Low Acceptance</v>
      </c>
      <c r="AK1358" s="5">
        <f t="shared" si="9"/>
        <v>2</v>
      </c>
      <c r="AL1358" s="5">
        <f t="shared" si="10"/>
        <v>0.06197971599</v>
      </c>
      <c r="AM1358" s="5">
        <f t="shared" si="11"/>
        <v>0.303030303</v>
      </c>
      <c r="AN1358" s="5">
        <f t="shared" si="12"/>
        <v>0.1111111111</v>
      </c>
      <c r="AO1358" s="5">
        <f t="shared" si="13"/>
        <v>0.03571428571</v>
      </c>
      <c r="AP1358" s="5">
        <f t="shared" si="14"/>
        <v>0.25</v>
      </c>
      <c r="AQ1358" s="5">
        <f t="shared" si="15"/>
        <v>0.5</v>
      </c>
      <c r="AR1358" s="5">
        <f t="shared" si="16"/>
        <v>0.2016421151</v>
      </c>
      <c r="AS1358" s="5">
        <f t="shared" si="17"/>
        <v>1657</v>
      </c>
      <c r="AT1358" s="5">
        <f t="shared" si="18"/>
        <v>0.2603841</v>
      </c>
      <c r="AU1358" s="5" t="str">
        <f t="shared" si="19"/>
        <v>Low</v>
      </c>
      <c r="AV1358" s="5"/>
      <c r="AW1358" s="5"/>
      <c r="AX1358" s="5"/>
      <c r="AY1358" s="5"/>
      <c r="AZ1358" s="5"/>
    </row>
    <row r="1359" ht="14.25" customHeight="1">
      <c r="A1359" s="5">
        <v>7712.0</v>
      </c>
      <c r="B1359" s="5">
        <v>1960.0</v>
      </c>
      <c r="C1359" s="5" t="s">
        <v>53</v>
      </c>
      <c r="D1359" s="5" t="s">
        <v>47</v>
      </c>
      <c r="E1359" s="5">
        <v>62159.0</v>
      </c>
      <c r="F1359" s="2">
        <f t="shared" si="1"/>
        <v>62159</v>
      </c>
      <c r="G1359" s="5">
        <v>0.0</v>
      </c>
      <c r="H1359" s="5">
        <v>1.0</v>
      </c>
      <c r="I1359" s="5" t="s">
        <v>106</v>
      </c>
      <c r="J1359" s="2">
        <f t="array" ref="J1359">INDEX('Purchase Behaviour'!B:B,MATCH(A1359,'Purchase Behaviour'!A:A, 0))</f>
        <v>446.7758672</v>
      </c>
      <c r="K1359" s="2">
        <f t="array" ref="K1359">INDEX('Purchase Behaviour'!C:C, MATCH(A1359,'Purchase Behaviour'!A:A, 0))</f>
        <v>471.4489795</v>
      </c>
      <c r="L1359" s="2">
        <f t="array" ref="L1359">INDEX('Purchase Behaviour'!D:D, MATCH($A1359,'Purchase Behaviour'!$A:$A, 0))</f>
        <v>266.8816612</v>
      </c>
      <c r="M1359" s="2">
        <f t="array" ref="M1359">INDEX('Purchase Behaviour'!E:E, MATCH($A1359,'Purchase Behaviour'!$A:$A, 0))</f>
        <v>301.9827517</v>
      </c>
      <c r="N1359" s="2">
        <f t="array" ref="N1359">INDEX('Purchase Behaviour'!F:F, MATCH($A1359,'Purchase Behaviour'!$A:$A, 0))</f>
        <v>219.942127</v>
      </c>
      <c r="O1359" s="2">
        <f t="array" ref="O1359">INDEX('Purchase Behaviour'!G:G, MATCH($A1359,'Purchase Behaviour'!$A:$A, 0))</f>
        <v>226.0819396</v>
      </c>
      <c r="P1359" s="2">
        <f t="array" ref="P1359">INDEX('Purchase Behaviour'!H:H, MATCH($A1359,'Purchase Behaviour'!$A:$A, 0))</f>
        <v>1</v>
      </c>
      <c r="Q1359" s="2">
        <f t="array" ref="Q1359">INDEX('Purchase Behaviour'!I:I, MATCH($A1359,'Purchase Behaviour'!$A:$A, 0))</f>
        <v>6</v>
      </c>
      <c r="R1359" s="2">
        <f t="array" ref="R1359">INDEX('Purchase Behaviour'!J:J, MATCH($A1359,'Purchase Behaviour'!$A:$A, 0))</f>
        <v>2</v>
      </c>
      <c r="S1359" s="2">
        <f t="array" ref="S1359">INDEX('Purchase Behaviour'!K:K, MATCH($A1359,'Purchase Behaviour'!$A:$A, 0))</f>
        <v>10</v>
      </c>
      <c r="T1359" s="2">
        <f t="array" ref="T1359">INDEX('Purchase Behaviour'!L:L, MATCH($A1359,'Purchase Behaviour'!$A:$A, 0))</f>
        <v>4</v>
      </c>
      <c r="U1359" s="2">
        <f t="array" ref="U1359">INDEX('Purchase Behaviour'!M:M, MATCH($A1359,'Purchase Behaviour'!$A:$A, 0))</f>
        <v>68</v>
      </c>
      <c r="V1359" s="2">
        <f t="array" ref="V1359">INDEX('Campaign Performance'!B:B, MATCH(A1359,'Campaign Performance'!A:A, 0))</f>
        <v>0</v>
      </c>
      <c r="W1359" s="2">
        <f t="array" ref="W1359">INDEX('Campaign Performance'!C:C, MATCH($A1359,'Campaign Performance'!$A:$A, 0))</f>
        <v>0</v>
      </c>
      <c r="X1359" s="2">
        <f t="array" ref="X1359">INDEX('Campaign Performance'!D:D, MATCH($A1359,'Campaign Performance'!$A:$A, 0))</f>
        <v>0</v>
      </c>
      <c r="Y1359" s="2">
        <f t="array" ref="Y1359">INDEX('Campaign Performance'!E:E, MATCH($A1359,'Campaign Performance'!$A:$A, 0))</f>
        <v>0</v>
      </c>
      <c r="Z1359" s="2">
        <f t="array" ref="Z1359">INDEX('Campaign Performance'!F:F, MATCH($A1359,'Campaign Performance'!$A:$A, 0))</f>
        <v>0</v>
      </c>
      <c r="AA1359" s="2">
        <f t="array" ref="AA1359">INDEX('Campaign Performance'!G:G, MATCH($A1359,'Campaign Performance'!$A:$A, 0))</f>
        <v>0</v>
      </c>
      <c r="AB1359" s="2">
        <f t="array" ref="AB1359">INDEX('Campaign Performance'!H:H, MATCH($A1359,'Campaign Performance'!$A:$A, 0))</f>
        <v>0</v>
      </c>
      <c r="AC1359" s="5">
        <f t="shared" si="2"/>
        <v>65</v>
      </c>
      <c r="AD1359" s="5">
        <f t="shared" si="3"/>
        <v>11</v>
      </c>
      <c r="AE1359" s="5">
        <f t="shared" si="4"/>
        <v>1933.113326</v>
      </c>
      <c r="AF1359" s="5">
        <f t="shared" si="5"/>
        <v>0</v>
      </c>
      <c r="AG1359" s="5" t="str">
        <f t="shared" si="6"/>
        <v>Small family</v>
      </c>
      <c r="AH1359" s="5" t="str">
        <f t="shared" si="20"/>
        <v>High income</v>
      </c>
      <c r="AI1359" s="5" t="str">
        <f t="shared" si="7"/>
        <v>No</v>
      </c>
      <c r="AJ1359" s="5" t="str">
        <f t="shared" si="8"/>
        <v>No Acceptance</v>
      </c>
      <c r="AK1359" s="5">
        <f t="shared" si="9"/>
        <v>3</v>
      </c>
      <c r="AL1359" s="5">
        <f t="shared" si="10"/>
        <v>0.09797556292</v>
      </c>
      <c r="AM1359" s="5">
        <f t="shared" si="11"/>
        <v>0.3131313131</v>
      </c>
      <c r="AN1359" s="5">
        <f t="shared" si="12"/>
        <v>0.2222222222</v>
      </c>
      <c r="AO1359" s="5">
        <f t="shared" si="13"/>
        <v>0.07142857143</v>
      </c>
      <c r="AP1359" s="5">
        <f t="shared" si="14"/>
        <v>0</v>
      </c>
      <c r="AQ1359" s="5">
        <f t="shared" si="15"/>
        <v>1</v>
      </c>
      <c r="AR1359" s="5">
        <f t="shared" si="16"/>
        <v>0.2589094751</v>
      </c>
      <c r="AS1359" s="5">
        <f t="shared" si="17"/>
        <v>1256</v>
      </c>
      <c r="AT1359" s="5">
        <f t="shared" si="18"/>
        <v>0.4394819116</v>
      </c>
      <c r="AU1359" s="5" t="str">
        <f t="shared" si="19"/>
        <v>Low</v>
      </c>
      <c r="AV1359" s="5"/>
      <c r="AW1359" s="5"/>
      <c r="AX1359" s="5"/>
      <c r="AY1359" s="5"/>
      <c r="AZ1359" s="5"/>
    </row>
    <row r="1360" ht="14.25" customHeight="1">
      <c r="A1360" s="5">
        <v>1065.0</v>
      </c>
      <c r="B1360" s="5">
        <v>1963.0</v>
      </c>
      <c r="C1360" s="5" t="s">
        <v>46</v>
      </c>
      <c r="D1360" s="5" t="s">
        <v>47</v>
      </c>
      <c r="E1360" s="5">
        <v>80695.0</v>
      </c>
      <c r="F1360" s="2">
        <f t="shared" si="1"/>
        <v>80695</v>
      </c>
      <c r="G1360" s="5">
        <v>0.0</v>
      </c>
      <c r="H1360" s="5">
        <v>0.0</v>
      </c>
      <c r="I1360" s="5" t="s">
        <v>214</v>
      </c>
      <c r="J1360" s="2">
        <f t="array" ref="J1360">INDEX('Purchase Behaviour'!B:B,MATCH(A1360,'Purchase Behaviour'!A:A, 0))</f>
        <v>414.8938994</v>
      </c>
      <c r="K1360" s="2">
        <f t="array" ref="K1360">INDEX('Purchase Behaviour'!C:C, MATCH(A1360,'Purchase Behaviour'!A:A, 0))</f>
        <v>184.0000803</v>
      </c>
      <c r="L1360" s="2">
        <f t="array" ref="L1360">INDEX('Purchase Behaviour'!D:D, MATCH($A1360,'Purchase Behaviour'!$A:$A, 0))</f>
        <v>489.2654899</v>
      </c>
      <c r="M1360" s="2">
        <f t="array" ref="M1360">INDEX('Purchase Behaviour'!E:E, MATCH($A1360,'Purchase Behaviour'!$A:$A, 0))</f>
        <v>406.7902711</v>
      </c>
      <c r="N1360" s="2">
        <f t="array" ref="N1360">INDEX('Purchase Behaviour'!F:F, MATCH($A1360,'Purchase Behaviour'!$A:$A, 0))</f>
        <v>470.3052373</v>
      </c>
      <c r="O1360" s="2">
        <f t="array" ref="O1360">INDEX('Purchase Behaviour'!G:G, MATCH($A1360,'Purchase Behaviour'!$A:$A, 0))</f>
        <v>363.6292593</v>
      </c>
      <c r="P1360" s="2">
        <f t="array" ref="P1360">INDEX('Purchase Behaviour'!H:H, MATCH($A1360,'Purchase Behaviour'!$A:$A, 0))</f>
        <v>1</v>
      </c>
      <c r="Q1360" s="2">
        <f t="array" ref="Q1360">INDEX('Purchase Behaviour'!I:I, MATCH($A1360,'Purchase Behaviour'!$A:$A, 0))</f>
        <v>5</v>
      </c>
      <c r="R1360" s="2">
        <f t="array" ref="R1360">INDEX('Purchase Behaviour'!J:J, MATCH($A1360,'Purchase Behaviour'!$A:$A, 0))</f>
        <v>8</v>
      </c>
      <c r="S1360" s="2">
        <f t="array" ref="S1360">INDEX('Purchase Behaviour'!K:K, MATCH($A1360,'Purchase Behaviour'!$A:$A, 0))</f>
        <v>5</v>
      </c>
      <c r="T1360" s="2">
        <f t="array" ref="T1360">INDEX('Purchase Behaviour'!L:L, MATCH($A1360,'Purchase Behaviour'!$A:$A, 0))</f>
        <v>2</v>
      </c>
      <c r="U1360" s="2">
        <f t="array" ref="U1360">INDEX('Purchase Behaviour'!M:M, MATCH($A1360,'Purchase Behaviour'!$A:$A, 0))</f>
        <v>85</v>
      </c>
      <c r="V1360" s="2">
        <f t="array" ref="V1360">INDEX('Campaign Performance'!B:B, MATCH(A1360,'Campaign Performance'!A:A, 0))</f>
        <v>0</v>
      </c>
      <c r="W1360" s="2">
        <f t="array" ref="W1360">INDEX('Campaign Performance'!C:C, MATCH($A1360,'Campaign Performance'!$A:$A, 0))</f>
        <v>0</v>
      </c>
      <c r="X1360" s="2">
        <f t="array" ref="X1360">INDEX('Campaign Performance'!D:D, MATCH($A1360,'Campaign Performance'!$A:$A, 0))</f>
        <v>0</v>
      </c>
      <c r="Y1360" s="2">
        <f t="array" ref="Y1360">INDEX('Campaign Performance'!E:E, MATCH($A1360,'Campaign Performance'!$A:$A, 0))</f>
        <v>0</v>
      </c>
      <c r="Z1360" s="2">
        <f t="array" ref="Z1360">INDEX('Campaign Performance'!F:F, MATCH($A1360,'Campaign Performance'!$A:$A, 0))</f>
        <v>0</v>
      </c>
      <c r="AA1360" s="2">
        <f t="array" ref="AA1360">INDEX('Campaign Performance'!G:G, MATCH($A1360,'Campaign Performance'!$A:$A, 0))</f>
        <v>0</v>
      </c>
      <c r="AB1360" s="2">
        <f t="array" ref="AB1360">INDEX('Campaign Performance'!H:H, MATCH($A1360,'Campaign Performance'!$A:$A, 0))</f>
        <v>0</v>
      </c>
      <c r="AC1360" s="5">
        <f t="shared" si="2"/>
        <v>62</v>
      </c>
      <c r="AD1360" s="5">
        <f t="shared" si="3"/>
        <v>11</v>
      </c>
      <c r="AE1360" s="5">
        <f t="shared" si="4"/>
        <v>2328.884237</v>
      </c>
      <c r="AF1360" s="5">
        <f t="shared" si="5"/>
        <v>0</v>
      </c>
      <c r="AG1360" s="5" t="str">
        <f t="shared" si="6"/>
        <v>No kids</v>
      </c>
      <c r="AH1360" s="5" t="str">
        <f t="shared" si="20"/>
        <v>High income</v>
      </c>
      <c r="AI1360" s="5" t="str">
        <f t="shared" si="7"/>
        <v>No</v>
      </c>
      <c r="AJ1360" s="5" t="str">
        <f t="shared" si="8"/>
        <v>No Acceptance</v>
      </c>
      <c r="AK1360" s="5">
        <f t="shared" si="9"/>
        <v>3</v>
      </c>
      <c r="AL1360" s="5">
        <f t="shared" si="10"/>
        <v>0.1180343341</v>
      </c>
      <c r="AM1360" s="5">
        <f t="shared" si="11"/>
        <v>0.1414141414</v>
      </c>
      <c r="AN1360" s="5">
        <f t="shared" si="12"/>
        <v>0.1851851852</v>
      </c>
      <c r="AO1360" s="5">
        <f t="shared" si="13"/>
        <v>0.2857142857</v>
      </c>
      <c r="AP1360" s="5">
        <f t="shared" si="14"/>
        <v>0</v>
      </c>
      <c r="AQ1360" s="5">
        <f t="shared" si="15"/>
        <v>1</v>
      </c>
      <c r="AR1360" s="5">
        <f t="shared" si="16"/>
        <v>0.2282820323</v>
      </c>
      <c r="AS1360" s="5">
        <f t="shared" si="17"/>
        <v>1464</v>
      </c>
      <c r="AT1360" s="5">
        <f t="shared" si="18"/>
        <v>0.3465832961</v>
      </c>
      <c r="AU1360" s="5" t="str">
        <f t="shared" si="19"/>
        <v>Low</v>
      </c>
      <c r="AV1360" s="5"/>
      <c r="AW1360" s="5"/>
      <c r="AX1360" s="5"/>
      <c r="AY1360" s="5"/>
      <c r="AZ1360" s="5"/>
    </row>
    <row r="1361" ht="14.25" customHeight="1">
      <c r="A1361" s="5">
        <v>7275.0</v>
      </c>
      <c r="B1361" s="5">
        <v>1971.0</v>
      </c>
      <c r="C1361" s="5" t="s">
        <v>56</v>
      </c>
      <c r="D1361" s="5" t="s">
        <v>47</v>
      </c>
      <c r="E1361" s="5">
        <v>33316.0</v>
      </c>
      <c r="F1361" s="2">
        <f t="shared" si="1"/>
        <v>33316</v>
      </c>
      <c r="G1361" s="5">
        <v>0.0</v>
      </c>
      <c r="H1361" s="5">
        <v>1.0</v>
      </c>
      <c r="I1361" s="5" t="s">
        <v>248</v>
      </c>
      <c r="J1361" s="2">
        <f t="array" ref="J1361">INDEX('Purchase Behaviour'!B:B,MATCH(A1361,'Purchase Behaviour'!A:A, 0))</f>
        <v>193.7225862</v>
      </c>
      <c r="K1361" s="2">
        <f t="array" ref="K1361">INDEX('Purchase Behaviour'!C:C, MATCH(A1361,'Purchase Behaviour'!A:A, 0))</f>
        <v>172.0481699</v>
      </c>
      <c r="L1361" s="2">
        <f t="array" ref="L1361">INDEX('Purchase Behaviour'!D:D, MATCH($A1361,'Purchase Behaviour'!$A:$A, 0))</f>
        <v>185.290065</v>
      </c>
      <c r="M1361" s="2">
        <f t="array" ref="M1361">INDEX('Purchase Behaviour'!E:E, MATCH($A1361,'Purchase Behaviour'!$A:$A, 0))</f>
        <v>205.4139741</v>
      </c>
      <c r="N1361" s="2">
        <f t="array" ref="N1361">INDEX('Purchase Behaviour'!F:F, MATCH($A1361,'Purchase Behaviour'!$A:$A, 0))</f>
        <v>94.88646548</v>
      </c>
      <c r="O1361" s="2">
        <f t="array" ref="O1361">INDEX('Purchase Behaviour'!G:G, MATCH($A1361,'Purchase Behaviour'!$A:$A, 0))</f>
        <v>123.5492588</v>
      </c>
      <c r="P1361" s="2">
        <f t="array" ref="P1361">INDEX('Purchase Behaviour'!H:H, MATCH($A1361,'Purchase Behaviour'!$A:$A, 0))</f>
        <v>3</v>
      </c>
      <c r="Q1361" s="2">
        <f t="array" ref="Q1361">INDEX('Purchase Behaviour'!I:I, MATCH($A1361,'Purchase Behaviour'!$A:$A, 0))</f>
        <v>2</v>
      </c>
      <c r="R1361" s="2">
        <f t="array" ref="R1361">INDEX('Purchase Behaviour'!J:J, MATCH($A1361,'Purchase Behaviour'!$A:$A, 0))</f>
        <v>1</v>
      </c>
      <c r="S1361" s="2">
        <f t="array" ref="S1361">INDEX('Purchase Behaviour'!K:K, MATCH($A1361,'Purchase Behaviour'!$A:$A, 0))</f>
        <v>4</v>
      </c>
      <c r="T1361" s="2">
        <f t="array" ref="T1361">INDEX('Purchase Behaviour'!L:L, MATCH($A1361,'Purchase Behaviour'!$A:$A, 0))</f>
        <v>6</v>
      </c>
      <c r="U1361" s="2">
        <f t="array" ref="U1361">INDEX('Purchase Behaviour'!M:M, MATCH($A1361,'Purchase Behaviour'!$A:$A, 0))</f>
        <v>34</v>
      </c>
      <c r="V1361" s="2">
        <f t="array" ref="V1361">INDEX('Campaign Performance'!B:B, MATCH(A1361,'Campaign Performance'!A:A, 0))</f>
        <v>0</v>
      </c>
      <c r="W1361" s="2">
        <f t="array" ref="W1361">INDEX('Campaign Performance'!C:C, MATCH($A1361,'Campaign Performance'!$A:$A, 0))</f>
        <v>0</v>
      </c>
      <c r="X1361" s="2">
        <f t="array" ref="X1361">INDEX('Campaign Performance'!D:D, MATCH($A1361,'Campaign Performance'!$A:$A, 0))</f>
        <v>0</v>
      </c>
      <c r="Y1361" s="2">
        <f t="array" ref="Y1361">INDEX('Campaign Performance'!E:E, MATCH($A1361,'Campaign Performance'!$A:$A, 0))</f>
        <v>0</v>
      </c>
      <c r="Z1361" s="2">
        <f t="array" ref="Z1361">INDEX('Campaign Performance'!F:F, MATCH($A1361,'Campaign Performance'!$A:$A, 0))</f>
        <v>0</v>
      </c>
      <c r="AA1361" s="2">
        <f t="array" ref="AA1361">INDEX('Campaign Performance'!G:G, MATCH($A1361,'Campaign Performance'!$A:$A, 0))</f>
        <v>0</v>
      </c>
      <c r="AB1361" s="2">
        <f t="array" ref="AB1361">INDEX('Campaign Performance'!H:H, MATCH($A1361,'Campaign Performance'!$A:$A, 0))</f>
        <v>0</v>
      </c>
      <c r="AC1361" s="5">
        <f t="shared" si="2"/>
        <v>54</v>
      </c>
      <c r="AD1361" s="5">
        <f t="shared" si="3"/>
        <v>12</v>
      </c>
      <c r="AE1361" s="5">
        <f t="shared" si="4"/>
        <v>974.9105195</v>
      </c>
      <c r="AF1361" s="5">
        <f t="shared" si="5"/>
        <v>0</v>
      </c>
      <c r="AG1361" s="5" t="str">
        <f t="shared" si="6"/>
        <v>Small family</v>
      </c>
      <c r="AH1361" s="5" t="str">
        <f t="shared" si="20"/>
        <v>Mid income</v>
      </c>
      <c r="AI1361" s="5" t="str">
        <f t="shared" si="7"/>
        <v>No</v>
      </c>
      <c r="AJ1361" s="5" t="str">
        <f t="shared" si="8"/>
        <v>No Acceptance</v>
      </c>
      <c r="AK1361" s="5">
        <f t="shared" si="9"/>
        <v>2</v>
      </c>
      <c r="AL1361" s="5">
        <f t="shared" si="10"/>
        <v>0.04941117815</v>
      </c>
      <c r="AM1361" s="5">
        <f t="shared" si="11"/>
        <v>0.6565656566</v>
      </c>
      <c r="AN1361" s="5">
        <f t="shared" si="12"/>
        <v>0.07407407407</v>
      </c>
      <c r="AO1361" s="5">
        <f t="shared" si="13"/>
        <v>0.03571428571</v>
      </c>
      <c r="AP1361" s="5">
        <f t="shared" si="14"/>
        <v>0</v>
      </c>
      <c r="AQ1361" s="5">
        <f t="shared" si="15"/>
        <v>0.5</v>
      </c>
      <c r="AR1361" s="5">
        <f t="shared" si="16"/>
        <v>0.2740050312</v>
      </c>
      <c r="AS1361" s="5">
        <f t="shared" si="17"/>
        <v>1151</v>
      </c>
      <c r="AT1361" s="5">
        <f t="shared" si="18"/>
        <v>0.4863778473</v>
      </c>
      <c r="AU1361" s="5" t="str">
        <f t="shared" si="19"/>
        <v>Low</v>
      </c>
      <c r="AV1361" s="5"/>
      <c r="AW1361" s="5"/>
      <c r="AX1361" s="5"/>
      <c r="AY1361" s="5"/>
      <c r="AZ1361" s="5"/>
    </row>
    <row r="1362" ht="14.25" customHeight="1">
      <c r="A1362" s="5">
        <v>1343.0</v>
      </c>
      <c r="B1362" s="5">
        <v>1968.0</v>
      </c>
      <c r="C1362" s="5" t="s">
        <v>46</v>
      </c>
      <c r="D1362" s="5" t="s">
        <v>50</v>
      </c>
      <c r="E1362" s="5">
        <v>58554.0</v>
      </c>
      <c r="F1362" s="2">
        <f t="shared" si="1"/>
        <v>58554</v>
      </c>
      <c r="G1362" s="5">
        <v>0.0</v>
      </c>
      <c r="H1362" s="5">
        <v>0.0</v>
      </c>
      <c r="I1362" s="5" t="s">
        <v>634</v>
      </c>
      <c r="J1362" s="2">
        <f t="array" ref="J1362">INDEX('Purchase Behaviour'!B:B,MATCH(A1362,'Purchase Behaviour'!A:A, 0))</f>
        <v>487.7168544</v>
      </c>
      <c r="K1362" s="2">
        <f t="array" ref="K1362">INDEX('Purchase Behaviour'!C:C, MATCH(A1362,'Purchase Behaviour'!A:A, 0))</f>
        <v>298.7608079</v>
      </c>
      <c r="L1362" s="2">
        <f t="array" ref="L1362">INDEX('Purchase Behaviour'!D:D, MATCH($A1362,'Purchase Behaviour'!$A:$A, 0))</f>
        <v>126.2549047</v>
      </c>
      <c r="M1362" s="2">
        <f t="array" ref="M1362">INDEX('Purchase Behaviour'!E:E, MATCH($A1362,'Purchase Behaviour'!$A:$A, 0))</f>
        <v>126.7529409</v>
      </c>
      <c r="N1362" s="2">
        <f t="array" ref="N1362">INDEX('Purchase Behaviour'!F:F, MATCH($A1362,'Purchase Behaviour'!$A:$A, 0))</f>
        <v>273.4539402</v>
      </c>
      <c r="O1362" s="2">
        <f t="array" ref="O1362">INDEX('Purchase Behaviour'!G:G, MATCH($A1362,'Purchase Behaviour'!$A:$A, 0))</f>
        <v>233.2836202</v>
      </c>
      <c r="P1362" s="2">
        <f t="array" ref="P1362">INDEX('Purchase Behaviour'!H:H, MATCH($A1362,'Purchase Behaviour'!$A:$A, 0))</f>
        <v>6</v>
      </c>
      <c r="Q1362" s="2">
        <f t="array" ref="Q1362">INDEX('Purchase Behaviour'!I:I, MATCH($A1362,'Purchase Behaviour'!$A:$A, 0))</f>
        <v>8</v>
      </c>
      <c r="R1362" s="2">
        <f t="array" ref="R1362">INDEX('Purchase Behaviour'!J:J, MATCH($A1362,'Purchase Behaviour'!$A:$A, 0))</f>
        <v>2</v>
      </c>
      <c r="S1362" s="2">
        <f t="array" ref="S1362">INDEX('Purchase Behaviour'!K:K, MATCH($A1362,'Purchase Behaviour'!$A:$A, 0))</f>
        <v>6</v>
      </c>
      <c r="T1362" s="2">
        <f t="array" ref="T1362">INDEX('Purchase Behaviour'!L:L, MATCH($A1362,'Purchase Behaviour'!$A:$A, 0))</f>
        <v>7</v>
      </c>
      <c r="U1362" s="2">
        <f t="array" ref="U1362">INDEX('Purchase Behaviour'!M:M, MATCH($A1362,'Purchase Behaviour'!$A:$A, 0))</f>
        <v>55</v>
      </c>
      <c r="V1362" s="2">
        <f t="array" ref="V1362">INDEX('Campaign Performance'!B:B, MATCH(A1362,'Campaign Performance'!A:A, 0))</f>
        <v>0</v>
      </c>
      <c r="W1362" s="2">
        <f t="array" ref="W1362">INDEX('Campaign Performance'!C:C, MATCH($A1362,'Campaign Performance'!$A:$A, 0))</f>
        <v>0</v>
      </c>
      <c r="X1362" s="2">
        <f t="array" ref="X1362">INDEX('Campaign Performance'!D:D, MATCH($A1362,'Campaign Performance'!$A:$A, 0))</f>
        <v>0</v>
      </c>
      <c r="Y1362" s="2">
        <f t="array" ref="Y1362">INDEX('Campaign Performance'!E:E, MATCH($A1362,'Campaign Performance'!$A:$A, 0))</f>
        <v>0</v>
      </c>
      <c r="Z1362" s="2">
        <f t="array" ref="Z1362">INDEX('Campaign Performance'!F:F, MATCH($A1362,'Campaign Performance'!$A:$A, 0))</f>
        <v>0</v>
      </c>
      <c r="AA1362" s="2">
        <f t="array" ref="AA1362">INDEX('Campaign Performance'!G:G, MATCH($A1362,'Campaign Performance'!$A:$A, 0))</f>
        <v>0</v>
      </c>
      <c r="AB1362" s="2">
        <f t="array" ref="AB1362">INDEX('Campaign Performance'!H:H, MATCH($A1362,'Campaign Performance'!$A:$A, 0))</f>
        <v>0</v>
      </c>
      <c r="AC1362" s="5">
        <f t="shared" si="2"/>
        <v>57</v>
      </c>
      <c r="AD1362" s="5">
        <f t="shared" si="3"/>
        <v>13</v>
      </c>
      <c r="AE1362" s="5">
        <f t="shared" si="4"/>
        <v>1546.223068</v>
      </c>
      <c r="AF1362" s="5">
        <f t="shared" si="5"/>
        <v>0</v>
      </c>
      <c r="AG1362" s="5" t="str">
        <f t="shared" si="6"/>
        <v>No kids</v>
      </c>
      <c r="AH1362" s="5" t="str">
        <f t="shared" si="20"/>
        <v>High income</v>
      </c>
      <c r="AI1362" s="5" t="str">
        <f t="shared" si="7"/>
        <v>No</v>
      </c>
      <c r="AJ1362" s="5" t="str">
        <f t="shared" si="8"/>
        <v>No Acceptance</v>
      </c>
      <c r="AK1362" s="5">
        <f t="shared" si="9"/>
        <v>3</v>
      </c>
      <c r="AL1362" s="5">
        <f t="shared" si="10"/>
        <v>0.07836688799</v>
      </c>
      <c r="AM1362" s="5">
        <f t="shared" si="11"/>
        <v>0.4444444444</v>
      </c>
      <c r="AN1362" s="5">
        <f t="shared" si="12"/>
        <v>0.2962962963</v>
      </c>
      <c r="AO1362" s="5">
        <f t="shared" si="13"/>
        <v>0.07142857143</v>
      </c>
      <c r="AP1362" s="5">
        <f t="shared" si="14"/>
        <v>0</v>
      </c>
      <c r="AQ1362" s="5">
        <f t="shared" si="15"/>
        <v>1</v>
      </c>
      <c r="AR1362" s="5">
        <f t="shared" si="16"/>
        <v>0.3045123569</v>
      </c>
      <c r="AS1362" s="5">
        <f t="shared" si="17"/>
        <v>921</v>
      </c>
      <c r="AT1362" s="5">
        <f t="shared" si="18"/>
        <v>0.5891022778</v>
      </c>
      <c r="AU1362" s="5" t="str">
        <f t="shared" si="19"/>
        <v>Mid</v>
      </c>
      <c r="AV1362" s="5"/>
      <c r="AW1362" s="5"/>
      <c r="AX1362" s="5"/>
      <c r="AY1362" s="5"/>
      <c r="AZ1362" s="5"/>
    </row>
    <row r="1363" ht="14.25" customHeight="1">
      <c r="A1363" s="5">
        <v>1384.0</v>
      </c>
      <c r="B1363" s="5">
        <v>1992.0</v>
      </c>
      <c r="C1363" s="5" t="s">
        <v>64</v>
      </c>
      <c r="D1363" s="5" t="s">
        <v>54</v>
      </c>
      <c r="E1363" s="5">
        <v>17256.0</v>
      </c>
      <c r="F1363" s="2">
        <f t="shared" si="1"/>
        <v>17256</v>
      </c>
      <c r="G1363" s="5">
        <v>0.0</v>
      </c>
      <c r="H1363" s="5">
        <v>0.0</v>
      </c>
      <c r="I1363" s="5" t="s">
        <v>137</v>
      </c>
      <c r="J1363" s="2">
        <f t="array" ref="J1363">INDEX('Purchase Behaviour'!B:B,MATCH(A1363,'Purchase Behaviour'!A:A, 0))</f>
        <v>61.26293181</v>
      </c>
      <c r="K1363" s="2">
        <f t="array" ref="K1363">INDEX('Purchase Behaviour'!C:C, MATCH(A1363,'Purchase Behaviour'!A:A, 0))</f>
        <v>129.9475249</v>
      </c>
      <c r="L1363" s="2">
        <f t="array" ref="L1363">INDEX('Purchase Behaviour'!D:D, MATCH($A1363,'Purchase Behaviour'!$A:$A, 0))</f>
        <v>72.81621061</v>
      </c>
      <c r="M1363" s="2">
        <f t="array" ref="M1363">INDEX('Purchase Behaviour'!E:E, MATCH($A1363,'Purchase Behaviour'!$A:$A, 0))</f>
        <v>104.2607291</v>
      </c>
      <c r="N1363" s="2">
        <f t="array" ref="N1363">INDEX('Purchase Behaviour'!F:F, MATCH($A1363,'Purchase Behaviour'!$A:$A, 0))</f>
        <v>89.17774926</v>
      </c>
      <c r="O1363" s="2">
        <f t="array" ref="O1363">INDEX('Purchase Behaviour'!G:G, MATCH($A1363,'Purchase Behaviour'!$A:$A, 0))</f>
        <v>74.77735379</v>
      </c>
      <c r="P1363" s="2">
        <f t="array" ref="P1363">INDEX('Purchase Behaviour'!H:H, MATCH($A1363,'Purchase Behaviour'!$A:$A, 0))</f>
        <v>2</v>
      </c>
      <c r="Q1363" s="2">
        <f t="array" ref="Q1363">INDEX('Purchase Behaviour'!I:I, MATCH($A1363,'Purchase Behaviour'!$A:$A, 0))</f>
        <v>2</v>
      </c>
      <c r="R1363" s="2">
        <f t="array" ref="R1363">INDEX('Purchase Behaviour'!J:J, MATCH($A1363,'Purchase Behaviour'!$A:$A, 0))</f>
        <v>1</v>
      </c>
      <c r="S1363" s="2">
        <f t="array" ref="S1363">INDEX('Purchase Behaviour'!K:K, MATCH($A1363,'Purchase Behaviour'!$A:$A, 0))</f>
        <v>2</v>
      </c>
      <c r="T1363" s="2">
        <f t="array" ref="T1363">INDEX('Purchase Behaviour'!L:L, MATCH($A1363,'Purchase Behaviour'!$A:$A, 0))</f>
        <v>8</v>
      </c>
      <c r="U1363" s="2">
        <f t="array" ref="U1363">INDEX('Purchase Behaviour'!M:M, MATCH($A1363,'Purchase Behaviour'!$A:$A, 0))</f>
        <v>10</v>
      </c>
      <c r="V1363" s="2">
        <f t="array" ref="V1363">INDEX('Campaign Performance'!B:B, MATCH(A1363,'Campaign Performance'!A:A, 0))</f>
        <v>1</v>
      </c>
      <c r="W1363" s="2">
        <f t="array" ref="W1363">INDEX('Campaign Performance'!C:C, MATCH($A1363,'Campaign Performance'!$A:$A, 0))</f>
        <v>0</v>
      </c>
      <c r="X1363" s="2">
        <f t="array" ref="X1363">INDEX('Campaign Performance'!D:D, MATCH($A1363,'Campaign Performance'!$A:$A, 0))</f>
        <v>0</v>
      </c>
      <c r="Y1363" s="2">
        <f t="array" ref="Y1363">INDEX('Campaign Performance'!E:E, MATCH($A1363,'Campaign Performance'!$A:$A, 0))</f>
        <v>0</v>
      </c>
      <c r="Z1363" s="2">
        <f t="array" ref="Z1363">INDEX('Campaign Performance'!F:F, MATCH($A1363,'Campaign Performance'!$A:$A, 0))</f>
        <v>0</v>
      </c>
      <c r="AA1363" s="2">
        <f t="array" ref="AA1363">INDEX('Campaign Performance'!G:G, MATCH($A1363,'Campaign Performance'!$A:$A, 0))</f>
        <v>0</v>
      </c>
      <c r="AB1363" s="2">
        <f t="array" ref="AB1363">INDEX('Campaign Performance'!H:H, MATCH($A1363,'Campaign Performance'!$A:$A, 0))</f>
        <v>0</v>
      </c>
      <c r="AC1363" s="5">
        <f t="shared" si="2"/>
        <v>33</v>
      </c>
      <c r="AD1363" s="5">
        <f t="shared" si="3"/>
        <v>11</v>
      </c>
      <c r="AE1363" s="5">
        <f t="shared" si="4"/>
        <v>532.2424994</v>
      </c>
      <c r="AF1363" s="5">
        <f t="shared" si="5"/>
        <v>1</v>
      </c>
      <c r="AG1363" s="5" t="str">
        <f t="shared" si="6"/>
        <v>No kids</v>
      </c>
      <c r="AH1363" s="5" t="str">
        <f t="shared" si="20"/>
        <v>Low income</v>
      </c>
      <c r="AI1363" s="5" t="str">
        <f t="shared" si="7"/>
        <v>No</v>
      </c>
      <c r="AJ1363" s="5" t="str">
        <f t="shared" si="8"/>
        <v>Low Acceptance</v>
      </c>
      <c r="AK1363" s="5">
        <f t="shared" si="9"/>
        <v>1</v>
      </c>
      <c r="AL1363" s="5">
        <f t="shared" si="10"/>
        <v>0.02697553102</v>
      </c>
      <c r="AM1363" s="5">
        <f t="shared" si="11"/>
        <v>0.898989899</v>
      </c>
      <c r="AN1363" s="5">
        <f t="shared" si="12"/>
        <v>0.07407407407</v>
      </c>
      <c r="AO1363" s="5">
        <f t="shared" si="13"/>
        <v>0.03571428571</v>
      </c>
      <c r="AP1363" s="5">
        <f t="shared" si="14"/>
        <v>0.25</v>
      </c>
      <c r="AQ1363" s="5">
        <f t="shared" si="15"/>
        <v>0</v>
      </c>
      <c r="AR1363" s="5">
        <f t="shared" si="16"/>
        <v>0.3161233921</v>
      </c>
      <c r="AS1363" s="5">
        <f t="shared" si="17"/>
        <v>830</v>
      </c>
      <c r="AT1363" s="5">
        <f t="shared" si="18"/>
        <v>0.6297454221</v>
      </c>
      <c r="AU1363" s="5" t="str">
        <f t="shared" si="19"/>
        <v>Mid</v>
      </c>
      <c r="AV1363" s="5"/>
      <c r="AW1363" s="5"/>
      <c r="AX1363" s="5"/>
      <c r="AY1363" s="5"/>
      <c r="AZ1363" s="5"/>
    </row>
    <row r="1364" ht="14.25" customHeight="1">
      <c r="A1364" s="5">
        <v>9967.0</v>
      </c>
      <c r="B1364" s="5">
        <v>1974.0</v>
      </c>
      <c r="C1364" s="5" t="s">
        <v>46</v>
      </c>
      <c r="D1364" s="5" t="s">
        <v>58</v>
      </c>
      <c r="E1364" s="5">
        <v>53034.0</v>
      </c>
      <c r="F1364" s="2">
        <f t="shared" si="1"/>
        <v>53034</v>
      </c>
      <c r="G1364" s="5">
        <v>0.0</v>
      </c>
      <c r="H1364" s="5">
        <v>0.0</v>
      </c>
      <c r="I1364" s="5" t="s">
        <v>213</v>
      </c>
      <c r="J1364" s="2">
        <f t="array" ref="J1364">INDEX('Purchase Behaviour'!B:B,MATCH(A1364,'Purchase Behaviour'!A:A, 0))</f>
        <v>161.0512016</v>
      </c>
      <c r="K1364" s="2">
        <f t="array" ref="K1364">INDEX('Purchase Behaviour'!C:C, MATCH(A1364,'Purchase Behaviour'!A:A, 0))</f>
        <v>316.2297283</v>
      </c>
      <c r="L1364" s="2">
        <f t="array" ref="L1364">INDEX('Purchase Behaviour'!D:D, MATCH($A1364,'Purchase Behaviour'!$A:$A, 0))</f>
        <v>63.39139797</v>
      </c>
      <c r="M1364" s="2">
        <f t="array" ref="M1364">INDEX('Purchase Behaviour'!E:E, MATCH($A1364,'Purchase Behaviour'!$A:$A, 0))</f>
        <v>324.4676092</v>
      </c>
      <c r="N1364" s="2">
        <f t="array" ref="N1364">INDEX('Purchase Behaviour'!F:F, MATCH($A1364,'Purchase Behaviour'!$A:$A, 0))</f>
        <v>266.0496355</v>
      </c>
      <c r="O1364" s="2">
        <f t="array" ref="O1364">INDEX('Purchase Behaviour'!G:G, MATCH($A1364,'Purchase Behaviour'!$A:$A, 0))</f>
        <v>303.995858</v>
      </c>
      <c r="P1364" s="2">
        <f t="array" ref="P1364">INDEX('Purchase Behaviour'!H:H, MATCH($A1364,'Purchase Behaviour'!$A:$A, 0))</f>
        <v>8</v>
      </c>
      <c r="Q1364" s="2">
        <f t="array" ref="Q1364">INDEX('Purchase Behaviour'!I:I, MATCH($A1364,'Purchase Behaviour'!$A:$A, 0))</f>
        <v>6</v>
      </c>
      <c r="R1364" s="2">
        <f t="array" ref="R1364">INDEX('Purchase Behaviour'!J:J, MATCH($A1364,'Purchase Behaviour'!$A:$A, 0))</f>
        <v>1</v>
      </c>
      <c r="S1364" s="2">
        <f t="array" ref="S1364">INDEX('Purchase Behaviour'!K:K, MATCH($A1364,'Purchase Behaviour'!$A:$A, 0))</f>
        <v>7</v>
      </c>
      <c r="T1364" s="2">
        <f t="array" ref="T1364">INDEX('Purchase Behaviour'!L:L, MATCH($A1364,'Purchase Behaviour'!$A:$A, 0))</f>
        <v>8</v>
      </c>
      <c r="U1364" s="2">
        <f t="array" ref="U1364">INDEX('Purchase Behaviour'!M:M, MATCH($A1364,'Purchase Behaviour'!$A:$A, 0))</f>
        <v>30</v>
      </c>
      <c r="V1364" s="2">
        <f t="array" ref="V1364">INDEX('Campaign Performance'!B:B, MATCH(A1364,'Campaign Performance'!A:A, 0))</f>
        <v>0</v>
      </c>
      <c r="W1364" s="2">
        <f t="array" ref="W1364">INDEX('Campaign Performance'!C:C, MATCH($A1364,'Campaign Performance'!$A:$A, 0))</f>
        <v>0</v>
      </c>
      <c r="X1364" s="2">
        <f t="array" ref="X1364">INDEX('Campaign Performance'!D:D, MATCH($A1364,'Campaign Performance'!$A:$A, 0))</f>
        <v>0</v>
      </c>
      <c r="Y1364" s="2">
        <f t="array" ref="Y1364">INDEX('Campaign Performance'!E:E, MATCH($A1364,'Campaign Performance'!$A:$A, 0))</f>
        <v>0</v>
      </c>
      <c r="Z1364" s="2">
        <f t="array" ref="Z1364">INDEX('Campaign Performance'!F:F, MATCH($A1364,'Campaign Performance'!$A:$A, 0))</f>
        <v>0</v>
      </c>
      <c r="AA1364" s="2">
        <f t="array" ref="AA1364">INDEX('Campaign Performance'!G:G, MATCH($A1364,'Campaign Performance'!$A:$A, 0))</f>
        <v>0</v>
      </c>
      <c r="AB1364" s="2">
        <f t="array" ref="AB1364">INDEX('Campaign Performance'!H:H, MATCH($A1364,'Campaign Performance'!$A:$A, 0))</f>
        <v>0</v>
      </c>
      <c r="AC1364" s="5">
        <f t="shared" si="2"/>
        <v>51</v>
      </c>
      <c r="AD1364" s="5">
        <f t="shared" si="3"/>
        <v>12</v>
      </c>
      <c r="AE1364" s="5">
        <f t="shared" si="4"/>
        <v>1435.185431</v>
      </c>
      <c r="AF1364" s="5">
        <f t="shared" si="5"/>
        <v>0</v>
      </c>
      <c r="AG1364" s="5" t="str">
        <f t="shared" si="6"/>
        <v>No kids</v>
      </c>
      <c r="AH1364" s="5" t="str">
        <f t="shared" si="20"/>
        <v>High income</v>
      </c>
      <c r="AI1364" s="5" t="str">
        <f t="shared" si="7"/>
        <v>No</v>
      </c>
      <c r="AJ1364" s="5" t="str">
        <f t="shared" si="8"/>
        <v>No Acceptance</v>
      </c>
      <c r="AK1364" s="5">
        <f t="shared" si="9"/>
        <v>3</v>
      </c>
      <c r="AL1364" s="5">
        <f t="shared" si="10"/>
        <v>0.07273919151</v>
      </c>
      <c r="AM1364" s="5">
        <f t="shared" si="11"/>
        <v>0.696969697</v>
      </c>
      <c r="AN1364" s="5">
        <f t="shared" si="12"/>
        <v>0.2222222222</v>
      </c>
      <c r="AO1364" s="5">
        <f t="shared" si="13"/>
        <v>0.03571428571</v>
      </c>
      <c r="AP1364" s="5">
        <f t="shared" si="14"/>
        <v>0</v>
      </c>
      <c r="AQ1364" s="5">
        <f t="shared" si="15"/>
        <v>1</v>
      </c>
      <c r="AR1364" s="5">
        <f t="shared" si="16"/>
        <v>0.3641804689</v>
      </c>
      <c r="AS1364" s="5">
        <f t="shared" si="17"/>
        <v>513</v>
      </c>
      <c r="AT1364" s="5">
        <f t="shared" si="18"/>
        <v>0.771326485</v>
      </c>
      <c r="AU1364" s="5" t="str">
        <f t="shared" si="19"/>
        <v>High</v>
      </c>
      <c r="AV1364" s="5"/>
      <c r="AW1364" s="5"/>
      <c r="AX1364" s="5"/>
      <c r="AY1364" s="5"/>
      <c r="AZ1364" s="5"/>
    </row>
    <row r="1365" ht="14.25" customHeight="1">
      <c r="A1365" s="5">
        <v>6181.0</v>
      </c>
      <c r="B1365" s="5">
        <v>1960.0</v>
      </c>
      <c r="C1365" s="5" t="s">
        <v>70</v>
      </c>
      <c r="D1365" s="5" t="s">
        <v>50</v>
      </c>
      <c r="E1365" s="5">
        <v>52203.0</v>
      </c>
      <c r="F1365" s="2">
        <f t="shared" si="1"/>
        <v>52203</v>
      </c>
      <c r="G1365" s="5">
        <v>0.0</v>
      </c>
      <c r="H1365" s="5">
        <v>0.0</v>
      </c>
      <c r="I1365" s="5" t="s">
        <v>635</v>
      </c>
      <c r="J1365" s="2">
        <f t="array" ref="J1365">INDEX('Purchase Behaviour'!B:B,MATCH(A1365,'Purchase Behaviour'!A:A, 0))</f>
        <v>250.4087752</v>
      </c>
      <c r="K1365" s="2">
        <f t="array" ref="K1365">INDEX('Purchase Behaviour'!C:C, MATCH(A1365,'Purchase Behaviour'!A:A, 0))</f>
        <v>151.1243648</v>
      </c>
      <c r="L1365" s="2">
        <f t="array" ref="L1365">INDEX('Purchase Behaviour'!D:D, MATCH($A1365,'Purchase Behaviour'!$A:$A, 0))</f>
        <v>281.8847904</v>
      </c>
      <c r="M1365" s="2">
        <f t="array" ref="M1365">INDEX('Purchase Behaviour'!E:E, MATCH($A1365,'Purchase Behaviour'!$A:$A, 0))</f>
        <v>317.6427344</v>
      </c>
      <c r="N1365" s="2">
        <f t="array" ref="N1365">INDEX('Purchase Behaviour'!F:F, MATCH($A1365,'Purchase Behaviour'!$A:$A, 0))</f>
        <v>211.4888204</v>
      </c>
      <c r="O1365" s="2">
        <f t="array" ref="O1365">INDEX('Purchase Behaviour'!G:G, MATCH($A1365,'Purchase Behaviour'!$A:$A, 0))</f>
        <v>302.3350809</v>
      </c>
      <c r="P1365" s="2">
        <f t="array" ref="P1365">INDEX('Purchase Behaviour'!H:H, MATCH($A1365,'Purchase Behaviour'!$A:$A, 0))</f>
        <v>1</v>
      </c>
      <c r="Q1365" s="2">
        <f t="array" ref="Q1365">INDEX('Purchase Behaviour'!I:I, MATCH($A1365,'Purchase Behaviour'!$A:$A, 0))</f>
        <v>8</v>
      </c>
      <c r="R1365" s="2">
        <f t="array" ref="R1365">INDEX('Purchase Behaviour'!J:J, MATCH($A1365,'Purchase Behaviour'!$A:$A, 0))</f>
        <v>7</v>
      </c>
      <c r="S1365" s="2">
        <f t="array" ref="S1365">INDEX('Purchase Behaviour'!K:K, MATCH($A1365,'Purchase Behaviour'!$A:$A, 0))</f>
        <v>11</v>
      </c>
      <c r="T1365" s="2">
        <f t="array" ref="T1365">INDEX('Purchase Behaviour'!L:L, MATCH($A1365,'Purchase Behaviour'!$A:$A, 0))</f>
        <v>6</v>
      </c>
      <c r="U1365" s="2">
        <f t="array" ref="U1365">INDEX('Purchase Behaviour'!M:M, MATCH($A1365,'Purchase Behaviour'!$A:$A, 0))</f>
        <v>36</v>
      </c>
      <c r="V1365" s="2">
        <f t="array" ref="V1365">INDEX('Campaign Performance'!B:B, MATCH(A1365,'Campaign Performance'!A:A, 0))</f>
        <v>0</v>
      </c>
      <c r="W1365" s="2">
        <f t="array" ref="W1365">INDEX('Campaign Performance'!C:C, MATCH($A1365,'Campaign Performance'!$A:$A, 0))</f>
        <v>0</v>
      </c>
      <c r="X1365" s="2">
        <f t="array" ref="X1365">INDEX('Campaign Performance'!D:D, MATCH($A1365,'Campaign Performance'!$A:$A, 0))</f>
        <v>0</v>
      </c>
      <c r="Y1365" s="2">
        <f t="array" ref="Y1365">INDEX('Campaign Performance'!E:E, MATCH($A1365,'Campaign Performance'!$A:$A, 0))</f>
        <v>0</v>
      </c>
      <c r="Z1365" s="2">
        <f t="array" ref="Z1365">INDEX('Campaign Performance'!F:F, MATCH($A1365,'Campaign Performance'!$A:$A, 0))</f>
        <v>0</v>
      </c>
      <c r="AA1365" s="2">
        <f t="array" ref="AA1365">INDEX('Campaign Performance'!G:G, MATCH($A1365,'Campaign Performance'!$A:$A, 0))</f>
        <v>0</v>
      </c>
      <c r="AB1365" s="2">
        <f t="array" ref="AB1365">INDEX('Campaign Performance'!H:H, MATCH($A1365,'Campaign Performance'!$A:$A, 0))</f>
        <v>0</v>
      </c>
      <c r="AC1365" s="5">
        <f t="shared" si="2"/>
        <v>65</v>
      </c>
      <c r="AD1365" s="5">
        <f t="shared" si="3"/>
        <v>13</v>
      </c>
      <c r="AE1365" s="5">
        <f t="shared" si="4"/>
        <v>1514.884566</v>
      </c>
      <c r="AF1365" s="5">
        <f t="shared" si="5"/>
        <v>0</v>
      </c>
      <c r="AG1365" s="5" t="str">
        <f t="shared" si="6"/>
        <v>No kids</v>
      </c>
      <c r="AH1365" s="5" t="str">
        <f t="shared" si="20"/>
        <v>High income</v>
      </c>
      <c r="AI1365" s="5" t="str">
        <f t="shared" si="7"/>
        <v>No</v>
      </c>
      <c r="AJ1365" s="5" t="str">
        <f t="shared" si="8"/>
        <v>No Acceptance</v>
      </c>
      <c r="AK1365" s="5">
        <f t="shared" si="9"/>
        <v>3</v>
      </c>
      <c r="AL1365" s="5">
        <f t="shared" si="10"/>
        <v>0.07677856549</v>
      </c>
      <c r="AM1365" s="5">
        <f t="shared" si="11"/>
        <v>0.6363636364</v>
      </c>
      <c r="AN1365" s="5">
        <f t="shared" si="12"/>
        <v>0.2962962963</v>
      </c>
      <c r="AO1365" s="5">
        <f t="shared" si="13"/>
        <v>0.25</v>
      </c>
      <c r="AP1365" s="5">
        <f t="shared" si="14"/>
        <v>0</v>
      </c>
      <c r="AQ1365" s="5">
        <f t="shared" si="15"/>
        <v>1</v>
      </c>
      <c r="AR1365" s="5">
        <f t="shared" si="16"/>
        <v>0.3795481767</v>
      </c>
      <c r="AS1365" s="5">
        <f t="shared" si="17"/>
        <v>418</v>
      </c>
      <c r="AT1365" s="5">
        <f t="shared" si="18"/>
        <v>0.8137561411</v>
      </c>
      <c r="AU1365" s="5" t="str">
        <f t="shared" si="19"/>
        <v>High</v>
      </c>
      <c r="AV1365" s="5"/>
      <c r="AW1365" s="5"/>
      <c r="AX1365" s="5"/>
      <c r="AY1365" s="5"/>
      <c r="AZ1365" s="5"/>
    </row>
    <row r="1366" ht="14.25" customHeight="1">
      <c r="A1366" s="5">
        <v>10507.0</v>
      </c>
      <c r="B1366" s="5">
        <v>1977.0</v>
      </c>
      <c r="C1366" s="5" t="s">
        <v>70</v>
      </c>
      <c r="D1366" s="5" t="s">
        <v>58</v>
      </c>
      <c r="E1366" s="5">
        <v>59601.0</v>
      </c>
      <c r="F1366" s="2">
        <f t="shared" si="1"/>
        <v>59601</v>
      </c>
      <c r="G1366" s="5">
        <v>1.0</v>
      </c>
      <c r="H1366" s="5">
        <v>1.0</v>
      </c>
      <c r="I1366" s="5" t="s">
        <v>480</v>
      </c>
      <c r="J1366" s="2">
        <f t="array" ref="J1366">INDEX('Purchase Behaviour'!B:B,MATCH(A1366,'Purchase Behaviour'!A:A, 0))</f>
        <v>312.2505297</v>
      </c>
      <c r="K1366" s="2">
        <f t="array" ref="K1366">INDEX('Purchase Behaviour'!C:C, MATCH(A1366,'Purchase Behaviour'!A:A, 0))</f>
        <v>326.3046046</v>
      </c>
      <c r="L1366" s="2">
        <f t="array" ref="L1366">INDEX('Purchase Behaviour'!D:D, MATCH($A1366,'Purchase Behaviour'!$A:$A, 0))</f>
        <v>206.7461831</v>
      </c>
      <c r="M1366" s="2">
        <f t="array" ref="M1366">INDEX('Purchase Behaviour'!E:E, MATCH($A1366,'Purchase Behaviour'!$A:$A, 0))</f>
        <v>402.1973169</v>
      </c>
      <c r="N1366" s="2">
        <f t="array" ref="N1366">INDEX('Purchase Behaviour'!F:F, MATCH($A1366,'Purchase Behaviour'!$A:$A, 0))</f>
        <v>312.2030145</v>
      </c>
      <c r="O1366" s="2">
        <f t="array" ref="O1366">INDEX('Purchase Behaviour'!G:G, MATCH($A1366,'Purchase Behaviour'!$A:$A, 0))</f>
        <v>361.0890176</v>
      </c>
      <c r="P1366" s="2">
        <f t="array" ref="P1366">INDEX('Purchase Behaviour'!H:H, MATCH($A1366,'Purchase Behaviour'!$A:$A, 0))</f>
        <v>4</v>
      </c>
      <c r="Q1366" s="2">
        <f t="array" ref="Q1366">INDEX('Purchase Behaviour'!I:I, MATCH($A1366,'Purchase Behaviour'!$A:$A, 0))</f>
        <v>2</v>
      </c>
      <c r="R1366" s="2">
        <f t="array" ref="R1366">INDEX('Purchase Behaviour'!J:J, MATCH($A1366,'Purchase Behaviour'!$A:$A, 0))</f>
        <v>2</v>
      </c>
      <c r="S1366" s="2">
        <f t="array" ref="S1366">INDEX('Purchase Behaviour'!K:K, MATCH($A1366,'Purchase Behaviour'!$A:$A, 0))</f>
        <v>7</v>
      </c>
      <c r="T1366" s="2">
        <f t="array" ref="T1366">INDEX('Purchase Behaviour'!L:L, MATCH($A1366,'Purchase Behaviour'!$A:$A, 0))</f>
        <v>8</v>
      </c>
      <c r="U1366" s="2">
        <f t="array" ref="U1366">INDEX('Purchase Behaviour'!M:M, MATCH($A1366,'Purchase Behaviour'!$A:$A, 0))</f>
        <v>14</v>
      </c>
      <c r="V1366" s="2">
        <f t="array" ref="V1366">INDEX('Campaign Performance'!B:B, MATCH(A1366,'Campaign Performance'!A:A, 0))</f>
        <v>0</v>
      </c>
      <c r="W1366" s="2">
        <f t="array" ref="W1366">INDEX('Campaign Performance'!C:C, MATCH($A1366,'Campaign Performance'!$A:$A, 0))</f>
        <v>1</v>
      </c>
      <c r="X1366" s="2">
        <f t="array" ref="X1366">INDEX('Campaign Performance'!D:D, MATCH($A1366,'Campaign Performance'!$A:$A, 0))</f>
        <v>0</v>
      </c>
      <c r="Y1366" s="2">
        <f t="array" ref="Y1366">INDEX('Campaign Performance'!E:E, MATCH($A1366,'Campaign Performance'!$A:$A, 0))</f>
        <v>0</v>
      </c>
      <c r="Z1366" s="2">
        <f t="array" ref="Z1366">INDEX('Campaign Performance'!F:F, MATCH($A1366,'Campaign Performance'!$A:$A, 0))</f>
        <v>0</v>
      </c>
      <c r="AA1366" s="2">
        <f t="array" ref="AA1366">INDEX('Campaign Performance'!G:G, MATCH($A1366,'Campaign Performance'!$A:$A, 0))</f>
        <v>0</v>
      </c>
      <c r="AB1366" s="2">
        <f t="array" ref="AB1366">INDEX('Campaign Performance'!H:H, MATCH($A1366,'Campaign Performance'!$A:$A, 0))</f>
        <v>0</v>
      </c>
      <c r="AC1366" s="5">
        <f t="shared" si="2"/>
        <v>48</v>
      </c>
      <c r="AD1366" s="5">
        <f t="shared" si="3"/>
        <v>12</v>
      </c>
      <c r="AE1366" s="5">
        <f t="shared" si="4"/>
        <v>1920.790666</v>
      </c>
      <c r="AF1366" s="5">
        <f t="shared" si="5"/>
        <v>1</v>
      </c>
      <c r="AG1366" s="5" t="str">
        <f t="shared" si="6"/>
        <v>Large family</v>
      </c>
      <c r="AH1366" s="5" t="str">
        <f t="shared" si="20"/>
        <v>High income</v>
      </c>
      <c r="AI1366" s="5" t="str">
        <f t="shared" si="7"/>
        <v>No</v>
      </c>
      <c r="AJ1366" s="5" t="str">
        <f t="shared" si="8"/>
        <v>Low Acceptance</v>
      </c>
      <c r="AK1366" s="5">
        <f t="shared" si="9"/>
        <v>3</v>
      </c>
      <c r="AL1366" s="5">
        <f t="shared" si="10"/>
        <v>0.09735101623</v>
      </c>
      <c r="AM1366" s="5">
        <f t="shared" si="11"/>
        <v>0.8585858586</v>
      </c>
      <c r="AN1366" s="5">
        <f t="shared" si="12"/>
        <v>0.07407407407</v>
      </c>
      <c r="AO1366" s="5">
        <f t="shared" si="13"/>
        <v>0.07142857143</v>
      </c>
      <c r="AP1366" s="5">
        <f t="shared" si="14"/>
        <v>0.25</v>
      </c>
      <c r="AQ1366" s="5">
        <f t="shared" si="15"/>
        <v>1</v>
      </c>
      <c r="AR1366" s="5">
        <f t="shared" si="16"/>
        <v>0.4251674799</v>
      </c>
      <c r="AS1366" s="5">
        <f t="shared" si="17"/>
        <v>246</v>
      </c>
      <c r="AT1366" s="5">
        <f t="shared" si="18"/>
        <v>0.8905761501</v>
      </c>
      <c r="AU1366" s="5" t="str">
        <f t="shared" si="19"/>
        <v>High</v>
      </c>
      <c r="AV1366" s="5"/>
      <c r="AW1366" s="5"/>
      <c r="AX1366" s="5"/>
      <c r="AY1366" s="5"/>
      <c r="AZ1366" s="5"/>
    </row>
    <row r="1367" ht="14.25" customHeight="1">
      <c r="A1367" s="5">
        <v>2674.0</v>
      </c>
      <c r="B1367" s="5">
        <v>1960.0</v>
      </c>
      <c r="C1367" s="5" t="s">
        <v>56</v>
      </c>
      <c r="D1367" s="5" t="s">
        <v>47</v>
      </c>
      <c r="E1367" s="5">
        <v>75154.0</v>
      </c>
      <c r="F1367" s="2">
        <f t="shared" si="1"/>
        <v>75154</v>
      </c>
      <c r="G1367" s="5">
        <v>0.0</v>
      </c>
      <c r="H1367" s="5">
        <v>0.0</v>
      </c>
      <c r="I1367" s="5" t="s">
        <v>48</v>
      </c>
      <c r="J1367" s="2">
        <f t="array" ref="J1367">INDEX('Purchase Behaviour'!B:B,MATCH(A1367,'Purchase Behaviour'!A:A, 0))</f>
        <v>314.941324</v>
      </c>
      <c r="K1367" s="2">
        <f t="array" ref="K1367">INDEX('Purchase Behaviour'!C:C, MATCH(A1367,'Purchase Behaviour'!A:A, 0))</f>
        <v>472.64394</v>
      </c>
      <c r="L1367" s="2">
        <f t="array" ref="L1367">INDEX('Purchase Behaviour'!D:D, MATCH($A1367,'Purchase Behaviour'!$A:$A, 0))</f>
        <v>311.0526877</v>
      </c>
      <c r="M1367" s="2">
        <f t="array" ref="M1367">INDEX('Purchase Behaviour'!E:E, MATCH($A1367,'Purchase Behaviour'!$A:$A, 0))</f>
        <v>256.9891381</v>
      </c>
      <c r="N1367" s="2">
        <f t="array" ref="N1367">INDEX('Purchase Behaviour'!F:F, MATCH($A1367,'Purchase Behaviour'!$A:$A, 0))</f>
        <v>563.5011006</v>
      </c>
      <c r="O1367" s="2">
        <f t="array" ref="O1367">INDEX('Purchase Behaviour'!G:G, MATCH($A1367,'Purchase Behaviour'!$A:$A, 0))</f>
        <v>86.57442287</v>
      </c>
      <c r="P1367" s="2">
        <f t="array" ref="P1367">INDEX('Purchase Behaviour'!H:H, MATCH($A1367,'Purchase Behaviour'!$A:$A, 0))</f>
        <v>1</v>
      </c>
      <c r="Q1367" s="2">
        <f t="array" ref="Q1367">INDEX('Purchase Behaviour'!I:I, MATCH($A1367,'Purchase Behaviour'!$A:$A, 0))</f>
        <v>6</v>
      </c>
      <c r="R1367" s="2">
        <f t="array" ref="R1367">INDEX('Purchase Behaviour'!J:J, MATCH($A1367,'Purchase Behaviour'!$A:$A, 0))</f>
        <v>3</v>
      </c>
      <c r="S1367" s="2">
        <f t="array" ref="S1367">INDEX('Purchase Behaviour'!K:K, MATCH($A1367,'Purchase Behaviour'!$A:$A, 0))</f>
        <v>6</v>
      </c>
      <c r="T1367" s="2">
        <f t="array" ref="T1367">INDEX('Purchase Behaviour'!L:L, MATCH($A1367,'Purchase Behaviour'!$A:$A, 0))</f>
        <v>3</v>
      </c>
      <c r="U1367" s="2">
        <f t="array" ref="U1367">INDEX('Purchase Behaviour'!M:M, MATCH($A1367,'Purchase Behaviour'!$A:$A, 0))</f>
        <v>79</v>
      </c>
      <c r="V1367" s="2">
        <f t="array" ref="V1367">INDEX('Campaign Performance'!B:B, MATCH(A1367,'Campaign Performance'!A:A, 0))</f>
        <v>0</v>
      </c>
      <c r="W1367" s="2">
        <f t="array" ref="W1367">INDEX('Campaign Performance'!C:C, MATCH($A1367,'Campaign Performance'!$A:$A, 0))</f>
        <v>0</v>
      </c>
      <c r="X1367" s="2">
        <f t="array" ref="X1367">INDEX('Campaign Performance'!D:D, MATCH($A1367,'Campaign Performance'!$A:$A, 0))</f>
        <v>0</v>
      </c>
      <c r="Y1367" s="2">
        <f t="array" ref="Y1367">INDEX('Campaign Performance'!E:E, MATCH($A1367,'Campaign Performance'!$A:$A, 0))</f>
        <v>0</v>
      </c>
      <c r="Z1367" s="2">
        <f t="array" ref="Z1367">INDEX('Campaign Performance'!F:F, MATCH($A1367,'Campaign Performance'!$A:$A, 0))</f>
        <v>0</v>
      </c>
      <c r="AA1367" s="2">
        <f t="array" ref="AA1367">INDEX('Campaign Performance'!G:G, MATCH($A1367,'Campaign Performance'!$A:$A, 0))</f>
        <v>0</v>
      </c>
      <c r="AB1367" s="2">
        <f t="array" ref="AB1367">INDEX('Campaign Performance'!H:H, MATCH($A1367,'Campaign Performance'!$A:$A, 0))</f>
        <v>1</v>
      </c>
      <c r="AC1367" s="5">
        <f t="shared" si="2"/>
        <v>65</v>
      </c>
      <c r="AD1367" s="5">
        <f t="shared" si="3"/>
        <v>13</v>
      </c>
      <c r="AE1367" s="5">
        <f t="shared" si="4"/>
        <v>2005.702613</v>
      </c>
      <c r="AF1367" s="5">
        <f t="shared" si="5"/>
        <v>0</v>
      </c>
      <c r="AG1367" s="5" t="str">
        <f t="shared" si="6"/>
        <v>No kids</v>
      </c>
      <c r="AH1367" s="5" t="str">
        <f t="shared" si="20"/>
        <v>High income</v>
      </c>
      <c r="AI1367" s="5" t="str">
        <f t="shared" si="7"/>
        <v>Yes</v>
      </c>
      <c r="AJ1367" s="5" t="str">
        <f t="shared" si="8"/>
        <v>No Acceptance</v>
      </c>
      <c r="AK1367" s="5">
        <f t="shared" si="9"/>
        <v>3</v>
      </c>
      <c r="AL1367" s="5">
        <f t="shared" si="10"/>
        <v>0.10165459</v>
      </c>
      <c r="AM1367" s="5">
        <f t="shared" si="11"/>
        <v>0.202020202</v>
      </c>
      <c r="AN1367" s="5">
        <f t="shared" si="12"/>
        <v>0.2222222222</v>
      </c>
      <c r="AO1367" s="5">
        <f t="shared" si="13"/>
        <v>0.1071428571</v>
      </c>
      <c r="AP1367" s="5">
        <f t="shared" si="14"/>
        <v>0</v>
      </c>
      <c r="AQ1367" s="5">
        <f t="shared" si="15"/>
        <v>1</v>
      </c>
      <c r="AR1367" s="5">
        <f t="shared" si="16"/>
        <v>0.2300673271</v>
      </c>
      <c r="AS1367" s="5">
        <f t="shared" si="17"/>
        <v>1453</v>
      </c>
      <c r="AT1367" s="5">
        <f t="shared" si="18"/>
        <v>0.3514962037</v>
      </c>
      <c r="AU1367" s="5" t="str">
        <f t="shared" si="19"/>
        <v>Low</v>
      </c>
      <c r="AV1367" s="5"/>
      <c r="AW1367" s="5"/>
      <c r="AX1367" s="5"/>
      <c r="AY1367" s="5"/>
      <c r="AZ1367" s="5"/>
    </row>
    <row r="1368" ht="14.25" customHeight="1">
      <c r="A1368" s="5">
        <v>2698.0</v>
      </c>
      <c r="B1368" s="5">
        <v>1976.0</v>
      </c>
      <c r="C1368" s="5" t="s">
        <v>46</v>
      </c>
      <c r="D1368" s="5" t="s">
        <v>47</v>
      </c>
      <c r="E1368" s="5">
        <v>47025.0</v>
      </c>
      <c r="F1368" s="2">
        <f t="shared" si="1"/>
        <v>47025</v>
      </c>
      <c r="G1368" s="5">
        <v>0.0</v>
      </c>
      <c r="H1368" s="5">
        <v>2.0</v>
      </c>
      <c r="I1368" s="5" t="s">
        <v>308</v>
      </c>
      <c r="J1368" s="2">
        <f t="array" ref="J1368">INDEX('Purchase Behaviour'!B:B,MATCH(A1368,'Purchase Behaviour'!A:A, 0))</f>
        <v>440.2951948</v>
      </c>
      <c r="K1368" s="2">
        <f t="array" ref="K1368">INDEX('Purchase Behaviour'!C:C, MATCH(A1368,'Purchase Behaviour'!A:A, 0))</f>
        <v>275.5397893</v>
      </c>
      <c r="L1368" s="2">
        <f t="array" ref="L1368">INDEX('Purchase Behaviour'!D:D, MATCH($A1368,'Purchase Behaviour'!$A:$A, 0))</f>
        <v>202.3444038</v>
      </c>
      <c r="M1368" s="2">
        <f t="array" ref="M1368">INDEX('Purchase Behaviour'!E:E, MATCH($A1368,'Purchase Behaviour'!$A:$A, 0))</f>
        <v>248.490533</v>
      </c>
      <c r="N1368" s="2">
        <f t="array" ref="N1368">INDEX('Purchase Behaviour'!F:F, MATCH($A1368,'Purchase Behaviour'!$A:$A, 0))</f>
        <v>275.5823621</v>
      </c>
      <c r="O1368" s="2">
        <f t="array" ref="O1368">INDEX('Purchase Behaviour'!G:G, MATCH($A1368,'Purchase Behaviour'!$A:$A, 0))</f>
        <v>201.0741648</v>
      </c>
      <c r="P1368" s="2">
        <f t="array" ref="P1368">INDEX('Purchase Behaviour'!H:H, MATCH($A1368,'Purchase Behaviour'!$A:$A, 0))</f>
        <v>3</v>
      </c>
      <c r="Q1368" s="2">
        <f t="array" ref="Q1368">INDEX('Purchase Behaviour'!I:I, MATCH($A1368,'Purchase Behaviour'!$A:$A, 0))</f>
        <v>6</v>
      </c>
      <c r="R1368" s="2">
        <f t="array" ref="R1368">INDEX('Purchase Behaviour'!J:J, MATCH($A1368,'Purchase Behaviour'!$A:$A, 0))</f>
        <v>3</v>
      </c>
      <c r="S1368" s="2">
        <f t="array" ref="S1368">INDEX('Purchase Behaviour'!K:K, MATCH($A1368,'Purchase Behaviour'!$A:$A, 0))</f>
        <v>5</v>
      </c>
      <c r="T1368" s="2">
        <f t="array" ref="T1368">INDEX('Purchase Behaviour'!L:L, MATCH($A1368,'Purchase Behaviour'!$A:$A, 0))</f>
        <v>6</v>
      </c>
      <c r="U1368" s="2">
        <f t="array" ref="U1368">INDEX('Purchase Behaviour'!M:M, MATCH($A1368,'Purchase Behaviour'!$A:$A, 0))</f>
        <v>52</v>
      </c>
      <c r="V1368" s="2">
        <f t="array" ref="V1368">INDEX('Campaign Performance'!B:B, MATCH(A1368,'Campaign Performance'!A:A, 0))</f>
        <v>0</v>
      </c>
      <c r="W1368" s="2">
        <f t="array" ref="W1368">INDEX('Campaign Performance'!C:C, MATCH($A1368,'Campaign Performance'!$A:$A, 0))</f>
        <v>0</v>
      </c>
      <c r="X1368" s="2">
        <f t="array" ref="X1368">INDEX('Campaign Performance'!D:D, MATCH($A1368,'Campaign Performance'!$A:$A, 0))</f>
        <v>0</v>
      </c>
      <c r="Y1368" s="2">
        <f t="array" ref="Y1368">INDEX('Campaign Performance'!E:E, MATCH($A1368,'Campaign Performance'!$A:$A, 0))</f>
        <v>0</v>
      </c>
      <c r="Z1368" s="2">
        <f t="array" ref="Z1368">INDEX('Campaign Performance'!F:F, MATCH($A1368,'Campaign Performance'!$A:$A, 0))</f>
        <v>0</v>
      </c>
      <c r="AA1368" s="2">
        <f t="array" ref="AA1368">INDEX('Campaign Performance'!G:G, MATCH($A1368,'Campaign Performance'!$A:$A, 0))</f>
        <v>0</v>
      </c>
      <c r="AB1368" s="2">
        <f t="array" ref="AB1368">INDEX('Campaign Performance'!H:H, MATCH($A1368,'Campaign Performance'!$A:$A, 0))</f>
        <v>0</v>
      </c>
      <c r="AC1368" s="5">
        <f t="shared" si="2"/>
        <v>49</v>
      </c>
      <c r="AD1368" s="5">
        <f t="shared" si="3"/>
        <v>12</v>
      </c>
      <c r="AE1368" s="5">
        <f t="shared" si="4"/>
        <v>1643.326448</v>
      </c>
      <c r="AF1368" s="5">
        <f t="shared" si="5"/>
        <v>0</v>
      </c>
      <c r="AG1368" s="5" t="str">
        <f t="shared" si="6"/>
        <v>Large family</v>
      </c>
      <c r="AH1368" s="5" t="str">
        <f t="shared" si="20"/>
        <v>Mid income</v>
      </c>
      <c r="AI1368" s="5" t="str">
        <f t="shared" si="7"/>
        <v>No</v>
      </c>
      <c r="AJ1368" s="5" t="str">
        <f t="shared" si="8"/>
        <v>No Acceptance</v>
      </c>
      <c r="AK1368" s="5">
        <f t="shared" si="9"/>
        <v>2</v>
      </c>
      <c r="AL1368" s="5">
        <f t="shared" si="10"/>
        <v>0.08328835749</v>
      </c>
      <c r="AM1368" s="5">
        <f t="shared" si="11"/>
        <v>0.4747474747</v>
      </c>
      <c r="AN1368" s="5">
        <f t="shared" si="12"/>
        <v>0.2222222222</v>
      </c>
      <c r="AO1368" s="5">
        <f t="shared" si="13"/>
        <v>0.1071428571</v>
      </c>
      <c r="AP1368" s="5">
        <f t="shared" si="14"/>
        <v>0</v>
      </c>
      <c r="AQ1368" s="5">
        <f t="shared" si="15"/>
        <v>0.5</v>
      </c>
      <c r="AR1368" s="5">
        <f t="shared" si="16"/>
        <v>0.2572939508</v>
      </c>
      <c r="AS1368" s="5">
        <f t="shared" si="17"/>
        <v>1270</v>
      </c>
      <c r="AT1368" s="5">
        <f t="shared" si="18"/>
        <v>0.4332291201</v>
      </c>
      <c r="AU1368" s="5" t="str">
        <f t="shared" si="19"/>
        <v>Low</v>
      </c>
      <c r="AV1368" s="5"/>
      <c r="AW1368" s="5"/>
      <c r="AX1368" s="5"/>
      <c r="AY1368" s="5"/>
      <c r="AZ1368" s="5"/>
    </row>
    <row r="1369" ht="14.25" customHeight="1">
      <c r="A1369" s="5">
        <v>3231.0</v>
      </c>
      <c r="B1369" s="5">
        <v>1973.0</v>
      </c>
      <c r="C1369" s="5" t="s">
        <v>46</v>
      </c>
      <c r="D1369" s="5" t="s">
        <v>54</v>
      </c>
      <c r="E1369" s="5">
        <v>37971.0</v>
      </c>
      <c r="F1369" s="2">
        <f t="shared" si="1"/>
        <v>37971</v>
      </c>
      <c r="G1369" s="5">
        <v>0.0</v>
      </c>
      <c r="H1369" s="5">
        <v>0.0</v>
      </c>
      <c r="I1369" s="5" t="s">
        <v>365</v>
      </c>
      <c r="J1369" s="2">
        <f t="array" ref="J1369">INDEX('Purchase Behaviour'!B:B,MATCH(A1369,'Purchase Behaviour'!A:A, 0))</f>
        <v>300.0189719</v>
      </c>
      <c r="K1369" s="2">
        <f t="array" ref="K1369">INDEX('Purchase Behaviour'!C:C, MATCH(A1369,'Purchase Behaviour'!A:A, 0))</f>
        <v>267.4790035</v>
      </c>
      <c r="L1369" s="2">
        <f t="array" ref="L1369">INDEX('Purchase Behaviour'!D:D, MATCH($A1369,'Purchase Behaviour'!$A:$A, 0))</f>
        <v>340.2279882</v>
      </c>
      <c r="M1369" s="2">
        <f t="array" ref="M1369">INDEX('Purchase Behaviour'!E:E, MATCH($A1369,'Purchase Behaviour'!$A:$A, 0))</f>
        <v>110.6738074</v>
      </c>
      <c r="N1369" s="2">
        <f t="array" ref="N1369">INDEX('Purchase Behaviour'!F:F, MATCH($A1369,'Purchase Behaviour'!$A:$A, 0))</f>
        <v>194.2069237</v>
      </c>
      <c r="O1369" s="2">
        <f t="array" ref="O1369">INDEX('Purchase Behaviour'!G:G, MATCH($A1369,'Purchase Behaviour'!$A:$A, 0))</f>
        <v>101.0474252</v>
      </c>
      <c r="P1369" s="2">
        <f t="array" ref="P1369">INDEX('Purchase Behaviour'!H:H, MATCH($A1369,'Purchase Behaviour'!$A:$A, 0))</f>
        <v>1</v>
      </c>
      <c r="Q1369" s="2">
        <f t="array" ref="Q1369">INDEX('Purchase Behaviour'!I:I, MATCH($A1369,'Purchase Behaviour'!$A:$A, 0))</f>
        <v>1</v>
      </c>
      <c r="R1369" s="2">
        <f t="array" ref="R1369">INDEX('Purchase Behaviour'!J:J, MATCH($A1369,'Purchase Behaviour'!$A:$A, 0))</f>
        <v>0</v>
      </c>
      <c r="S1369" s="2">
        <f t="array" ref="S1369">INDEX('Purchase Behaviour'!K:K, MATCH($A1369,'Purchase Behaviour'!$A:$A, 0))</f>
        <v>3</v>
      </c>
      <c r="T1369" s="2">
        <f t="array" ref="T1369">INDEX('Purchase Behaviour'!L:L, MATCH($A1369,'Purchase Behaviour'!$A:$A, 0))</f>
        <v>8</v>
      </c>
      <c r="U1369" s="2">
        <f t="array" ref="U1369">INDEX('Purchase Behaviour'!M:M, MATCH($A1369,'Purchase Behaviour'!$A:$A, 0))</f>
        <v>97</v>
      </c>
      <c r="V1369" s="2">
        <f t="array" ref="V1369">INDEX('Campaign Performance'!B:B, MATCH(A1369,'Campaign Performance'!A:A, 0))</f>
        <v>0</v>
      </c>
      <c r="W1369" s="2">
        <f t="array" ref="W1369">INDEX('Campaign Performance'!C:C, MATCH($A1369,'Campaign Performance'!$A:$A, 0))</f>
        <v>0</v>
      </c>
      <c r="X1369" s="2">
        <f t="array" ref="X1369">INDEX('Campaign Performance'!D:D, MATCH($A1369,'Campaign Performance'!$A:$A, 0))</f>
        <v>0</v>
      </c>
      <c r="Y1369" s="2">
        <f t="array" ref="Y1369">INDEX('Campaign Performance'!E:E, MATCH($A1369,'Campaign Performance'!$A:$A, 0))</f>
        <v>0</v>
      </c>
      <c r="Z1369" s="2">
        <f t="array" ref="Z1369">INDEX('Campaign Performance'!F:F, MATCH($A1369,'Campaign Performance'!$A:$A, 0))</f>
        <v>0</v>
      </c>
      <c r="AA1369" s="2">
        <f t="array" ref="AA1369">INDEX('Campaign Performance'!G:G, MATCH($A1369,'Campaign Performance'!$A:$A, 0))</f>
        <v>0</v>
      </c>
      <c r="AB1369" s="2">
        <f t="array" ref="AB1369">INDEX('Campaign Performance'!H:H, MATCH($A1369,'Campaign Performance'!$A:$A, 0))</f>
        <v>0</v>
      </c>
      <c r="AC1369" s="5">
        <f t="shared" si="2"/>
        <v>52</v>
      </c>
      <c r="AD1369" s="5">
        <f t="shared" si="3"/>
        <v>11</v>
      </c>
      <c r="AE1369" s="5">
        <f t="shared" si="4"/>
        <v>1313.65412</v>
      </c>
      <c r="AF1369" s="5">
        <f t="shared" si="5"/>
        <v>0</v>
      </c>
      <c r="AG1369" s="5" t="str">
        <f t="shared" si="6"/>
        <v>No kids</v>
      </c>
      <c r="AH1369" s="5" t="str">
        <f t="shared" si="20"/>
        <v>Mid income</v>
      </c>
      <c r="AI1369" s="5" t="str">
        <f t="shared" si="7"/>
        <v>No</v>
      </c>
      <c r="AJ1369" s="5" t="str">
        <f t="shared" si="8"/>
        <v>No Acceptance</v>
      </c>
      <c r="AK1369" s="5">
        <f t="shared" si="9"/>
        <v>2</v>
      </c>
      <c r="AL1369" s="5">
        <f t="shared" si="10"/>
        <v>0.06657964648</v>
      </c>
      <c r="AM1369" s="5">
        <f t="shared" si="11"/>
        <v>0.0202020202</v>
      </c>
      <c r="AN1369" s="5">
        <f t="shared" si="12"/>
        <v>0.03703703704</v>
      </c>
      <c r="AO1369" s="5">
        <f t="shared" si="13"/>
        <v>0</v>
      </c>
      <c r="AP1369" s="5">
        <f t="shared" si="14"/>
        <v>0</v>
      </c>
      <c r="AQ1369" s="5">
        <f t="shared" si="15"/>
        <v>0.5</v>
      </c>
      <c r="AR1369" s="5">
        <f t="shared" si="16"/>
        <v>0.07826107324</v>
      </c>
      <c r="AS1369" s="5">
        <f t="shared" si="17"/>
        <v>2151</v>
      </c>
      <c r="AT1369" s="5">
        <f t="shared" si="18"/>
        <v>0.03974988834</v>
      </c>
      <c r="AU1369" s="5" t="str">
        <f t="shared" si="19"/>
        <v>Low</v>
      </c>
      <c r="AV1369" s="5"/>
      <c r="AW1369" s="5"/>
      <c r="AX1369" s="5"/>
      <c r="AY1369" s="5"/>
      <c r="AZ1369" s="5"/>
    </row>
    <row r="1370" ht="14.25" customHeight="1">
      <c r="A1370" s="5">
        <v>4096.0</v>
      </c>
      <c r="B1370" s="5">
        <v>1968.0</v>
      </c>
      <c r="C1370" s="5" t="s">
        <v>56</v>
      </c>
      <c r="D1370" s="5" t="s">
        <v>58</v>
      </c>
      <c r="E1370" s="5">
        <v>41335.0</v>
      </c>
      <c r="F1370" s="2">
        <f t="shared" si="1"/>
        <v>41335</v>
      </c>
      <c r="G1370" s="5">
        <v>0.0</v>
      </c>
      <c r="H1370" s="5">
        <v>0.0</v>
      </c>
      <c r="I1370" s="5" t="s">
        <v>249</v>
      </c>
      <c r="J1370" s="2">
        <f t="array" ref="J1370">INDEX('Purchase Behaviour'!B:B,MATCH(A1370,'Purchase Behaviour'!A:A, 0))</f>
        <v>128.7047471</v>
      </c>
      <c r="K1370" s="2">
        <f t="array" ref="K1370">INDEX('Purchase Behaviour'!C:C, MATCH(A1370,'Purchase Behaviour'!A:A, 0))</f>
        <v>177.13561</v>
      </c>
      <c r="L1370" s="2">
        <f t="array" ref="L1370">INDEX('Purchase Behaviour'!D:D, MATCH($A1370,'Purchase Behaviour'!$A:$A, 0))</f>
        <v>178.2804854</v>
      </c>
      <c r="M1370" s="2">
        <f t="array" ref="M1370">INDEX('Purchase Behaviour'!E:E, MATCH($A1370,'Purchase Behaviour'!$A:$A, 0))</f>
        <v>221.1972354</v>
      </c>
      <c r="N1370" s="2">
        <f t="array" ref="N1370">INDEX('Purchase Behaviour'!F:F, MATCH($A1370,'Purchase Behaviour'!$A:$A, 0))</f>
        <v>190.7818207</v>
      </c>
      <c r="O1370" s="2">
        <f t="array" ref="O1370">INDEX('Purchase Behaviour'!G:G, MATCH($A1370,'Purchase Behaviour'!$A:$A, 0))</f>
        <v>248.4170085</v>
      </c>
      <c r="P1370" s="2">
        <f t="array" ref="P1370">INDEX('Purchase Behaviour'!H:H, MATCH($A1370,'Purchase Behaviour'!$A:$A, 0))</f>
        <v>3</v>
      </c>
      <c r="Q1370" s="2">
        <f t="array" ref="Q1370">INDEX('Purchase Behaviour'!I:I, MATCH($A1370,'Purchase Behaviour'!$A:$A, 0))</f>
        <v>4</v>
      </c>
      <c r="R1370" s="2">
        <f t="array" ref="R1370">INDEX('Purchase Behaviour'!J:J, MATCH($A1370,'Purchase Behaviour'!$A:$A, 0))</f>
        <v>1</v>
      </c>
      <c r="S1370" s="2">
        <f t="array" ref="S1370">INDEX('Purchase Behaviour'!K:K, MATCH($A1370,'Purchase Behaviour'!$A:$A, 0))</f>
        <v>4</v>
      </c>
      <c r="T1370" s="2">
        <f t="array" ref="T1370">INDEX('Purchase Behaviour'!L:L, MATCH($A1370,'Purchase Behaviour'!$A:$A, 0))</f>
        <v>7</v>
      </c>
      <c r="U1370" s="2">
        <f t="array" ref="U1370">INDEX('Purchase Behaviour'!M:M, MATCH($A1370,'Purchase Behaviour'!$A:$A, 0))</f>
        <v>24</v>
      </c>
      <c r="V1370" s="2">
        <f t="array" ref="V1370">INDEX('Campaign Performance'!B:B, MATCH(A1370,'Campaign Performance'!A:A, 0))</f>
        <v>0</v>
      </c>
      <c r="W1370" s="2">
        <f t="array" ref="W1370">INDEX('Campaign Performance'!C:C, MATCH($A1370,'Campaign Performance'!$A:$A, 0))</f>
        <v>0</v>
      </c>
      <c r="X1370" s="2">
        <f t="array" ref="X1370">INDEX('Campaign Performance'!D:D, MATCH($A1370,'Campaign Performance'!$A:$A, 0))</f>
        <v>0</v>
      </c>
      <c r="Y1370" s="2">
        <f t="array" ref="Y1370">INDEX('Campaign Performance'!E:E, MATCH($A1370,'Campaign Performance'!$A:$A, 0))</f>
        <v>0</v>
      </c>
      <c r="Z1370" s="2">
        <f t="array" ref="Z1370">INDEX('Campaign Performance'!F:F, MATCH($A1370,'Campaign Performance'!$A:$A, 0))</f>
        <v>0</v>
      </c>
      <c r="AA1370" s="2">
        <f t="array" ref="AA1370">INDEX('Campaign Performance'!G:G, MATCH($A1370,'Campaign Performance'!$A:$A, 0))</f>
        <v>0</v>
      </c>
      <c r="AB1370" s="2">
        <f t="array" ref="AB1370">INDEX('Campaign Performance'!H:H, MATCH($A1370,'Campaign Performance'!$A:$A, 0))</f>
        <v>0</v>
      </c>
      <c r="AC1370" s="5">
        <f t="shared" si="2"/>
        <v>57</v>
      </c>
      <c r="AD1370" s="5">
        <f t="shared" si="3"/>
        <v>11</v>
      </c>
      <c r="AE1370" s="5">
        <f t="shared" si="4"/>
        <v>1144.516907</v>
      </c>
      <c r="AF1370" s="5">
        <f t="shared" si="5"/>
        <v>0</v>
      </c>
      <c r="AG1370" s="5" t="str">
        <f t="shared" si="6"/>
        <v>No kids</v>
      </c>
      <c r="AH1370" s="5" t="str">
        <f t="shared" si="20"/>
        <v>Mid income</v>
      </c>
      <c r="AI1370" s="5" t="str">
        <f t="shared" si="7"/>
        <v>No</v>
      </c>
      <c r="AJ1370" s="5" t="str">
        <f t="shared" si="8"/>
        <v>No Acceptance</v>
      </c>
      <c r="AK1370" s="5">
        <f t="shared" si="9"/>
        <v>2</v>
      </c>
      <c r="AL1370" s="5">
        <f t="shared" si="10"/>
        <v>0.05800730186</v>
      </c>
      <c r="AM1370" s="5">
        <f t="shared" si="11"/>
        <v>0.7575757576</v>
      </c>
      <c r="AN1370" s="5">
        <f t="shared" si="12"/>
        <v>0.1481481481</v>
      </c>
      <c r="AO1370" s="5">
        <f t="shared" si="13"/>
        <v>0.03571428571</v>
      </c>
      <c r="AP1370" s="5">
        <f t="shared" si="14"/>
        <v>0</v>
      </c>
      <c r="AQ1370" s="5">
        <f t="shared" si="15"/>
        <v>0.5</v>
      </c>
      <c r="AR1370" s="5">
        <f t="shared" si="16"/>
        <v>0.3175682035</v>
      </c>
      <c r="AS1370" s="5">
        <f t="shared" si="17"/>
        <v>817</v>
      </c>
      <c r="AT1370" s="5">
        <f t="shared" si="18"/>
        <v>0.6355515855</v>
      </c>
      <c r="AU1370" s="5" t="str">
        <f t="shared" si="19"/>
        <v>Mid</v>
      </c>
      <c r="AV1370" s="5"/>
      <c r="AW1370" s="5"/>
      <c r="AX1370" s="5"/>
      <c r="AY1370" s="5"/>
      <c r="AZ1370" s="5"/>
    </row>
    <row r="1371" ht="14.25" customHeight="1">
      <c r="A1371" s="5">
        <v>10476.0</v>
      </c>
      <c r="B1371" s="5">
        <v>1960.0</v>
      </c>
      <c r="C1371" s="5" t="s">
        <v>46</v>
      </c>
      <c r="D1371" s="5" t="s">
        <v>54</v>
      </c>
      <c r="E1371" s="5">
        <v>67267.0</v>
      </c>
      <c r="F1371" s="2">
        <f t="shared" si="1"/>
        <v>67267</v>
      </c>
      <c r="G1371" s="5">
        <v>0.0</v>
      </c>
      <c r="H1371" s="5">
        <v>0.0</v>
      </c>
      <c r="I1371" s="5" t="s">
        <v>215</v>
      </c>
      <c r="J1371" s="2">
        <f t="array" ref="J1371">INDEX('Purchase Behaviour'!B:B,MATCH(A1371,'Purchase Behaviour'!A:A, 0))</f>
        <v>354.7151736</v>
      </c>
      <c r="K1371" s="2">
        <f t="array" ref="K1371">INDEX('Purchase Behaviour'!C:C, MATCH(A1371,'Purchase Behaviour'!A:A, 0))</f>
        <v>491.5611505</v>
      </c>
      <c r="L1371" s="2">
        <f t="array" ref="L1371">INDEX('Purchase Behaviour'!D:D, MATCH($A1371,'Purchase Behaviour'!$A:$A, 0))</f>
        <v>407.2336778</v>
      </c>
      <c r="M1371" s="2">
        <f t="array" ref="M1371">INDEX('Purchase Behaviour'!E:E, MATCH($A1371,'Purchase Behaviour'!$A:$A, 0))</f>
        <v>200.438079</v>
      </c>
      <c r="N1371" s="2">
        <f t="array" ref="N1371">INDEX('Purchase Behaviour'!F:F, MATCH($A1371,'Purchase Behaviour'!$A:$A, 0))</f>
        <v>306.8836409</v>
      </c>
      <c r="O1371" s="2">
        <f t="array" ref="O1371">INDEX('Purchase Behaviour'!G:G, MATCH($A1371,'Purchase Behaviour'!$A:$A, 0))</f>
        <v>313.8336394</v>
      </c>
      <c r="P1371" s="2">
        <f t="array" ref="P1371">INDEX('Purchase Behaviour'!H:H, MATCH($A1371,'Purchase Behaviour'!$A:$A, 0))</f>
        <v>1</v>
      </c>
      <c r="Q1371" s="2">
        <f t="array" ref="Q1371">INDEX('Purchase Behaviour'!I:I, MATCH($A1371,'Purchase Behaviour'!$A:$A, 0))</f>
        <v>3</v>
      </c>
      <c r="R1371" s="2">
        <f t="array" ref="R1371">INDEX('Purchase Behaviour'!J:J, MATCH($A1371,'Purchase Behaviour'!$A:$A, 0))</f>
        <v>2</v>
      </c>
      <c r="S1371" s="2">
        <f t="array" ref="S1371">INDEX('Purchase Behaviour'!K:K, MATCH($A1371,'Purchase Behaviour'!$A:$A, 0))</f>
        <v>5</v>
      </c>
      <c r="T1371" s="2">
        <f t="array" ref="T1371">INDEX('Purchase Behaviour'!L:L, MATCH($A1371,'Purchase Behaviour'!$A:$A, 0))</f>
        <v>2</v>
      </c>
      <c r="U1371" s="2">
        <f t="array" ref="U1371">INDEX('Purchase Behaviour'!M:M, MATCH($A1371,'Purchase Behaviour'!$A:$A, 0))</f>
        <v>0</v>
      </c>
      <c r="V1371" s="2">
        <f t="array" ref="V1371">INDEX('Campaign Performance'!B:B, MATCH(A1371,'Campaign Performance'!A:A, 0))</f>
        <v>0</v>
      </c>
      <c r="W1371" s="2">
        <f t="array" ref="W1371">INDEX('Campaign Performance'!C:C, MATCH($A1371,'Campaign Performance'!$A:$A, 0))</f>
        <v>0</v>
      </c>
      <c r="X1371" s="2">
        <f t="array" ref="X1371">INDEX('Campaign Performance'!D:D, MATCH($A1371,'Campaign Performance'!$A:$A, 0))</f>
        <v>0</v>
      </c>
      <c r="Y1371" s="2">
        <f t="array" ref="Y1371">INDEX('Campaign Performance'!E:E, MATCH($A1371,'Campaign Performance'!$A:$A, 0))</f>
        <v>0</v>
      </c>
      <c r="Z1371" s="2">
        <f t="array" ref="Z1371">INDEX('Campaign Performance'!F:F, MATCH($A1371,'Campaign Performance'!$A:$A, 0))</f>
        <v>0</v>
      </c>
      <c r="AA1371" s="2">
        <f t="array" ref="AA1371">INDEX('Campaign Performance'!G:G, MATCH($A1371,'Campaign Performance'!$A:$A, 0))</f>
        <v>0</v>
      </c>
      <c r="AB1371" s="2">
        <f t="array" ref="AB1371">INDEX('Campaign Performance'!H:H, MATCH($A1371,'Campaign Performance'!$A:$A, 0))</f>
        <v>0</v>
      </c>
      <c r="AC1371" s="5">
        <f t="shared" si="2"/>
        <v>65</v>
      </c>
      <c r="AD1371" s="5">
        <f t="shared" si="3"/>
        <v>11</v>
      </c>
      <c r="AE1371" s="5">
        <f t="shared" si="4"/>
        <v>2074.665361</v>
      </c>
      <c r="AF1371" s="5">
        <f t="shared" si="5"/>
        <v>0</v>
      </c>
      <c r="AG1371" s="5" t="str">
        <f t="shared" si="6"/>
        <v>No kids</v>
      </c>
      <c r="AH1371" s="5" t="str">
        <f t="shared" si="20"/>
        <v>High income</v>
      </c>
      <c r="AI1371" s="5" t="str">
        <f t="shared" si="7"/>
        <v>No</v>
      </c>
      <c r="AJ1371" s="5" t="str">
        <f t="shared" si="8"/>
        <v>No Acceptance</v>
      </c>
      <c r="AK1371" s="5">
        <f t="shared" si="9"/>
        <v>3</v>
      </c>
      <c r="AL1371" s="5">
        <f t="shared" si="10"/>
        <v>0.105149814</v>
      </c>
      <c r="AM1371" s="5">
        <f t="shared" si="11"/>
        <v>1</v>
      </c>
      <c r="AN1371" s="5">
        <f t="shared" si="12"/>
        <v>0.1111111111</v>
      </c>
      <c r="AO1371" s="5">
        <f t="shared" si="13"/>
        <v>0.07142857143</v>
      </c>
      <c r="AP1371" s="5">
        <f t="shared" si="14"/>
        <v>0</v>
      </c>
      <c r="AQ1371" s="5">
        <f t="shared" si="15"/>
        <v>1</v>
      </c>
      <c r="AR1371" s="5">
        <f t="shared" si="16"/>
        <v>0.4500969773</v>
      </c>
      <c r="AS1371" s="5">
        <f t="shared" si="17"/>
        <v>155</v>
      </c>
      <c r="AT1371" s="5">
        <f t="shared" si="18"/>
        <v>0.9312192943</v>
      </c>
      <c r="AU1371" s="5" t="str">
        <f t="shared" si="19"/>
        <v>High</v>
      </c>
      <c r="AV1371" s="5"/>
      <c r="AW1371" s="5"/>
      <c r="AX1371" s="5"/>
      <c r="AY1371" s="5"/>
      <c r="AZ1371" s="5"/>
    </row>
    <row r="1372" ht="14.25" customHeight="1">
      <c r="A1372" s="5">
        <v>5948.0</v>
      </c>
      <c r="B1372" s="5">
        <v>1975.0</v>
      </c>
      <c r="C1372" s="5" t="s">
        <v>46</v>
      </c>
      <c r="D1372" s="5" t="s">
        <v>47</v>
      </c>
      <c r="E1372" s="5">
        <v>57338.0</v>
      </c>
      <c r="F1372" s="2">
        <f t="shared" si="1"/>
        <v>57338</v>
      </c>
      <c r="G1372" s="5">
        <v>0.0</v>
      </c>
      <c r="H1372" s="5">
        <v>0.0</v>
      </c>
      <c r="I1372" s="5" t="s">
        <v>490</v>
      </c>
      <c r="J1372" s="2">
        <f t="array" ref="J1372">INDEX('Purchase Behaviour'!B:B,MATCH(A1372,'Purchase Behaviour'!A:A, 0))</f>
        <v>312.9803048</v>
      </c>
      <c r="K1372" s="2">
        <f t="array" ref="K1372">INDEX('Purchase Behaviour'!C:C, MATCH(A1372,'Purchase Behaviour'!A:A, 0))</f>
        <v>368.7629057</v>
      </c>
      <c r="L1372" s="2">
        <f t="array" ref="L1372">INDEX('Purchase Behaviour'!D:D, MATCH($A1372,'Purchase Behaviour'!$A:$A, 0))</f>
        <v>299.1701241</v>
      </c>
      <c r="M1372" s="2">
        <f t="array" ref="M1372">INDEX('Purchase Behaviour'!E:E, MATCH($A1372,'Purchase Behaviour'!$A:$A, 0))</f>
        <v>325.1185728</v>
      </c>
      <c r="N1372" s="2">
        <f t="array" ref="N1372">INDEX('Purchase Behaviour'!F:F, MATCH($A1372,'Purchase Behaviour'!$A:$A, 0))</f>
        <v>174.7796332</v>
      </c>
      <c r="O1372" s="2">
        <f t="array" ref="O1372">INDEX('Purchase Behaviour'!G:G, MATCH($A1372,'Purchase Behaviour'!$A:$A, 0))</f>
        <v>234.0433856</v>
      </c>
      <c r="P1372" s="2">
        <f t="array" ref="P1372">INDEX('Purchase Behaviour'!H:H, MATCH($A1372,'Purchase Behaviour'!$A:$A, 0))</f>
        <v>2</v>
      </c>
      <c r="Q1372" s="2">
        <f t="array" ref="Q1372">INDEX('Purchase Behaviour'!I:I, MATCH($A1372,'Purchase Behaviour'!$A:$A, 0))</f>
        <v>4</v>
      </c>
      <c r="R1372" s="2">
        <f t="array" ref="R1372">INDEX('Purchase Behaviour'!J:J, MATCH($A1372,'Purchase Behaviour'!$A:$A, 0))</f>
        <v>1</v>
      </c>
      <c r="S1372" s="2">
        <f t="array" ref="S1372">INDEX('Purchase Behaviour'!K:K, MATCH($A1372,'Purchase Behaviour'!$A:$A, 0))</f>
        <v>5</v>
      </c>
      <c r="T1372" s="2">
        <f t="array" ref="T1372">INDEX('Purchase Behaviour'!L:L, MATCH($A1372,'Purchase Behaviour'!$A:$A, 0))</f>
        <v>5</v>
      </c>
      <c r="U1372" s="2">
        <f t="array" ref="U1372">INDEX('Purchase Behaviour'!M:M, MATCH($A1372,'Purchase Behaviour'!$A:$A, 0))</f>
        <v>96</v>
      </c>
      <c r="V1372" s="2">
        <f t="array" ref="V1372">INDEX('Campaign Performance'!B:B, MATCH(A1372,'Campaign Performance'!A:A, 0))</f>
        <v>0</v>
      </c>
      <c r="W1372" s="2">
        <f t="array" ref="W1372">INDEX('Campaign Performance'!C:C, MATCH($A1372,'Campaign Performance'!$A:$A, 0))</f>
        <v>0</v>
      </c>
      <c r="X1372" s="2">
        <f t="array" ref="X1372">INDEX('Campaign Performance'!D:D, MATCH($A1372,'Campaign Performance'!$A:$A, 0))</f>
        <v>0</v>
      </c>
      <c r="Y1372" s="2">
        <f t="array" ref="Y1372">INDEX('Campaign Performance'!E:E, MATCH($A1372,'Campaign Performance'!$A:$A, 0))</f>
        <v>0</v>
      </c>
      <c r="Z1372" s="2">
        <f t="array" ref="Z1372">INDEX('Campaign Performance'!F:F, MATCH($A1372,'Campaign Performance'!$A:$A, 0))</f>
        <v>0</v>
      </c>
      <c r="AA1372" s="2">
        <f t="array" ref="AA1372">INDEX('Campaign Performance'!G:G, MATCH($A1372,'Campaign Performance'!$A:$A, 0))</f>
        <v>0</v>
      </c>
      <c r="AB1372" s="2">
        <f t="array" ref="AB1372">INDEX('Campaign Performance'!H:H, MATCH($A1372,'Campaign Performance'!$A:$A, 0))</f>
        <v>0</v>
      </c>
      <c r="AC1372" s="5">
        <f t="shared" si="2"/>
        <v>50</v>
      </c>
      <c r="AD1372" s="5">
        <f t="shared" si="3"/>
        <v>11</v>
      </c>
      <c r="AE1372" s="5">
        <f t="shared" si="4"/>
        <v>1714.854926</v>
      </c>
      <c r="AF1372" s="5">
        <f t="shared" si="5"/>
        <v>0</v>
      </c>
      <c r="AG1372" s="5" t="str">
        <f t="shared" si="6"/>
        <v>No kids</v>
      </c>
      <c r="AH1372" s="5" t="str">
        <f t="shared" si="20"/>
        <v>High income</v>
      </c>
      <c r="AI1372" s="5" t="str">
        <f t="shared" si="7"/>
        <v>No</v>
      </c>
      <c r="AJ1372" s="5" t="str">
        <f t="shared" si="8"/>
        <v>No Acceptance</v>
      </c>
      <c r="AK1372" s="5">
        <f t="shared" si="9"/>
        <v>3</v>
      </c>
      <c r="AL1372" s="5">
        <f t="shared" si="10"/>
        <v>0.08691361983</v>
      </c>
      <c r="AM1372" s="5">
        <f t="shared" si="11"/>
        <v>0.0303030303</v>
      </c>
      <c r="AN1372" s="5">
        <f t="shared" si="12"/>
        <v>0.1481481481</v>
      </c>
      <c r="AO1372" s="5">
        <f t="shared" si="13"/>
        <v>0.03571428571</v>
      </c>
      <c r="AP1372" s="5">
        <f t="shared" si="14"/>
        <v>0</v>
      </c>
      <c r="AQ1372" s="5">
        <f t="shared" si="15"/>
        <v>1</v>
      </c>
      <c r="AR1372" s="5">
        <f t="shared" si="16"/>
        <v>0.1566129648</v>
      </c>
      <c r="AS1372" s="5">
        <f t="shared" si="17"/>
        <v>1909</v>
      </c>
      <c r="AT1372" s="5">
        <f t="shared" si="18"/>
        <v>0.1478338544</v>
      </c>
      <c r="AU1372" s="5" t="str">
        <f t="shared" si="19"/>
        <v>Low</v>
      </c>
      <c r="AV1372" s="5"/>
      <c r="AW1372" s="5"/>
      <c r="AX1372" s="5"/>
      <c r="AY1372" s="5"/>
      <c r="AZ1372" s="5"/>
    </row>
    <row r="1373" ht="14.25" customHeight="1">
      <c r="A1373" s="5">
        <v>9140.0</v>
      </c>
      <c r="B1373" s="5">
        <v>1960.0</v>
      </c>
      <c r="C1373" s="5" t="s">
        <v>70</v>
      </c>
      <c r="D1373" s="5" t="s">
        <v>50</v>
      </c>
      <c r="E1373" s="5">
        <v>50523.0</v>
      </c>
      <c r="F1373" s="2">
        <f t="shared" si="1"/>
        <v>50523</v>
      </c>
      <c r="G1373" s="5">
        <v>0.0</v>
      </c>
      <c r="H1373" s="5">
        <v>0.0</v>
      </c>
      <c r="I1373" s="5" t="s">
        <v>471</v>
      </c>
      <c r="J1373" s="2">
        <f t="array" ref="J1373">INDEX('Purchase Behaviour'!B:B,MATCH(A1373,'Purchase Behaviour'!A:A, 0))</f>
        <v>93.82807012</v>
      </c>
      <c r="K1373" s="2">
        <f t="array" ref="K1373">INDEX('Purchase Behaviour'!C:C, MATCH(A1373,'Purchase Behaviour'!A:A, 0))</f>
        <v>275.9386975</v>
      </c>
      <c r="L1373" s="2">
        <f t="array" ref="L1373">INDEX('Purchase Behaviour'!D:D, MATCH($A1373,'Purchase Behaviour'!$A:$A, 0))</f>
        <v>306.8477189</v>
      </c>
      <c r="M1373" s="2">
        <f t="array" ref="M1373">INDEX('Purchase Behaviour'!E:E, MATCH($A1373,'Purchase Behaviour'!$A:$A, 0))</f>
        <v>139.7131664</v>
      </c>
      <c r="N1373" s="2">
        <f t="array" ref="N1373">INDEX('Purchase Behaviour'!F:F, MATCH($A1373,'Purchase Behaviour'!$A:$A, 0))</f>
        <v>254.0070645</v>
      </c>
      <c r="O1373" s="2">
        <f t="array" ref="O1373">INDEX('Purchase Behaviour'!G:G, MATCH($A1373,'Purchase Behaviour'!$A:$A, 0))</f>
        <v>233.8373581</v>
      </c>
      <c r="P1373" s="2">
        <f t="array" ref="P1373">INDEX('Purchase Behaviour'!H:H, MATCH($A1373,'Purchase Behaviour'!$A:$A, 0))</f>
        <v>2</v>
      </c>
      <c r="Q1373" s="2">
        <f t="array" ref="Q1373">INDEX('Purchase Behaviour'!I:I, MATCH($A1373,'Purchase Behaviour'!$A:$A, 0))</f>
        <v>2</v>
      </c>
      <c r="R1373" s="2">
        <f t="array" ref="R1373">INDEX('Purchase Behaviour'!J:J, MATCH($A1373,'Purchase Behaviour'!$A:$A, 0))</f>
        <v>0</v>
      </c>
      <c r="S1373" s="2">
        <f t="array" ref="S1373">INDEX('Purchase Behaviour'!K:K, MATCH($A1373,'Purchase Behaviour'!$A:$A, 0))</f>
        <v>4</v>
      </c>
      <c r="T1373" s="2">
        <f t="array" ref="T1373">INDEX('Purchase Behaviour'!L:L, MATCH($A1373,'Purchase Behaviour'!$A:$A, 0))</f>
        <v>6</v>
      </c>
      <c r="U1373" s="2">
        <f t="array" ref="U1373">INDEX('Purchase Behaviour'!M:M, MATCH($A1373,'Purchase Behaviour'!$A:$A, 0))</f>
        <v>89</v>
      </c>
      <c r="V1373" s="2">
        <f t="array" ref="V1373">INDEX('Campaign Performance'!B:B, MATCH(A1373,'Campaign Performance'!A:A, 0))</f>
        <v>0</v>
      </c>
      <c r="W1373" s="2">
        <f t="array" ref="W1373">INDEX('Campaign Performance'!C:C, MATCH($A1373,'Campaign Performance'!$A:$A, 0))</f>
        <v>0</v>
      </c>
      <c r="X1373" s="2">
        <f t="array" ref="X1373">INDEX('Campaign Performance'!D:D, MATCH($A1373,'Campaign Performance'!$A:$A, 0))</f>
        <v>0</v>
      </c>
      <c r="Y1373" s="2">
        <f t="array" ref="Y1373">INDEX('Campaign Performance'!E:E, MATCH($A1373,'Campaign Performance'!$A:$A, 0))</f>
        <v>0</v>
      </c>
      <c r="Z1373" s="2">
        <f t="array" ref="Z1373">INDEX('Campaign Performance'!F:F, MATCH($A1373,'Campaign Performance'!$A:$A, 0))</f>
        <v>0</v>
      </c>
      <c r="AA1373" s="2">
        <f t="array" ref="AA1373">INDEX('Campaign Performance'!G:G, MATCH($A1373,'Campaign Performance'!$A:$A, 0))</f>
        <v>0</v>
      </c>
      <c r="AB1373" s="2">
        <f t="array" ref="AB1373">INDEX('Campaign Performance'!H:H, MATCH($A1373,'Campaign Performance'!$A:$A, 0))</f>
        <v>0</v>
      </c>
      <c r="AC1373" s="5">
        <f t="shared" si="2"/>
        <v>65</v>
      </c>
      <c r="AD1373" s="5">
        <f t="shared" si="3"/>
        <v>11</v>
      </c>
      <c r="AE1373" s="5">
        <f t="shared" si="4"/>
        <v>1304.172076</v>
      </c>
      <c r="AF1373" s="5">
        <f t="shared" si="5"/>
        <v>0</v>
      </c>
      <c r="AG1373" s="5" t="str">
        <f t="shared" si="6"/>
        <v>No kids</v>
      </c>
      <c r="AH1373" s="5" t="str">
        <f t="shared" si="20"/>
        <v>High income</v>
      </c>
      <c r="AI1373" s="5" t="str">
        <f t="shared" si="7"/>
        <v>No</v>
      </c>
      <c r="AJ1373" s="5" t="str">
        <f t="shared" si="8"/>
        <v>No Acceptance</v>
      </c>
      <c r="AK1373" s="5">
        <f t="shared" si="9"/>
        <v>3</v>
      </c>
      <c r="AL1373" s="5">
        <f t="shared" si="10"/>
        <v>0.06609907009</v>
      </c>
      <c r="AM1373" s="5">
        <f t="shared" si="11"/>
        <v>0.101010101</v>
      </c>
      <c r="AN1373" s="5">
        <f t="shared" si="12"/>
        <v>0.07407407407</v>
      </c>
      <c r="AO1373" s="5">
        <f t="shared" si="13"/>
        <v>0</v>
      </c>
      <c r="AP1373" s="5">
        <f t="shared" si="14"/>
        <v>0</v>
      </c>
      <c r="AQ1373" s="5">
        <f t="shared" si="15"/>
        <v>1</v>
      </c>
      <c r="AR1373" s="5">
        <f t="shared" si="16"/>
        <v>0.1579389089</v>
      </c>
      <c r="AS1373" s="5">
        <f t="shared" si="17"/>
        <v>1903</v>
      </c>
      <c r="AT1373" s="5">
        <f t="shared" si="18"/>
        <v>0.1505136222</v>
      </c>
      <c r="AU1373" s="5" t="str">
        <f t="shared" si="19"/>
        <v>Low</v>
      </c>
      <c r="AV1373" s="5"/>
      <c r="AW1373" s="5"/>
      <c r="AX1373" s="5"/>
      <c r="AY1373" s="5"/>
      <c r="AZ1373" s="5"/>
    </row>
    <row r="1374" ht="14.25" customHeight="1">
      <c r="A1374" s="5">
        <v>10258.0</v>
      </c>
      <c r="B1374" s="5">
        <v>1965.0</v>
      </c>
      <c r="C1374" s="5" t="s">
        <v>56</v>
      </c>
      <c r="D1374" s="5" t="s">
        <v>47</v>
      </c>
      <c r="E1374" s="5">
        <v>35791.0</v>
      </c>
      <c r="F1374" s="2">
        <f t="shared" si="1"/>
        <v>35791</v>
      </c>
      <c r="G1374" s="5">
        <v>0.0</v>
      </c>
      <c r="H1374" s="5">
        <v>0.0</v>
      </c>
      <c r="I1374" s="5" t="s">
        <v>454</v>
      </c>
      <c r="J1374" s="2">
        <f t="array" ref="J1374">INDEX('Purchase Behaviour'!B:B,MATCH(A1374,'Purchase Behaviour'!A:A, 0))</f>
        <v>263.7885394</v>
      </c>
      <c r="K1374" s="2">
        <f t="array" ref="K1374">INDEX('Purchase Behaviour'!C:C, MATCH(A1374,'Purchase Behaviour'!A:A, 0))</f>
        <v>122.2440943</v>
      </c>
      <c r="L1374" s="2">
        <f t="array" ref="L1374">INDEX('Purchase Behaviour'!D:D, MATCH($A1374,'Purchase Behaviour'!$A:$A, 0))</f>
        <v>221.5751349</v>
      </c>
      <c r="M1374" s="2">
        <f t="array" ref="M1374">INDEX('Purchase Behaviour'!E:E, MATCH($A1374,'Purchase Behaviour'!$A:$A, 0))</f>
        <v>233.901038</v>
      </c>
      <c r="N1374" s="2">
        <f t="array" ref="N1374">INDEX('Purchase Behaviour'!F:F, MATCH($A1374,'Purchase Behaviour'!$A:$A, 0))</f>
        <v>160.5739949</v>
      </c>
      <c r="O1374" s="2">
        <f t="array" ref="O1374">INDEX('Purchase Behaviour'!G:G, MATCH($A1374,'Purchase Behaviour'!$A:$A, 0))</f>
        <v>187.2873761</v>
      </c>
      <c r="P1374" s="2">
        <f t="array" ref="P1374">INDEX('Purchase Behaviour'!H:H, MATCH($A1374,'Purchase Behaviour'!$A:$A, 0))</f>
        <v>2</v>
      </c>
      <c r="Q1374" s="2">
        <f t="array" ref="Q1374">INDEX('Purchase Behaviour'!I:I, MATCH($A1374,'Purchase Behaviour'!$A:$A, 0))</f>
        <v>1</v>
      </c>
      <c r="R1374" s="2">
        <f t="array" ref="R1374">INDEX('Purchase Behaviour'!J:J, MATCH($A1374,'Purchase Behaviour'!$A:$A, 0))</f>
        <v>0</v>
      </c>
      <c r="S1374" s="2">
        <f t="array" ref="S1374">INDEX('Purchase Behaviour'!K:K, MATCH($A1374,'Purchase Behaviour'!$A:$A, 0))</f>
        <v>3</v>
      </c>
      <c r="T1374" s="2">
        <f t="array" ref="T1374">INDEX('Purchase Behaviour'!L:L, MATCH($A1374,'Purchase Behaviour'!$A:$A, 0))</f>
        <v>8</v>
      </c>
      <c r="U1374" s="2">
        <f t="array" ref="U1374">INDEX('Purchase Behaviour'!M:M, MATCH($A1374,'Purchase Behaviour'!$A:$A, 0))</f>
        <v>94</v>
      </c>
      <c r="V1374" s="2">
        <f t="array" ref="V1374">INDEX('Campaign Performance'!B:B, MATCH(A1374,'Campaign Performance'!A:A, 0))</f>
        <v>0</v>
      </c>
      <c r="W1374" s="2">
        <f t="array" ref="W1374">INDEX('Campaign Performance'!C:C, MATCH($A1374,'Campaign Performance'!$A:$A, 0))</f>
        <v>0</v>
      </c>
      <c r="X1374" s="2">
        <f t="array" ref="X1374">INDEX('Campaign Performance'!D:D, MATCH($A1374,'Campaign Performance'!$A:$A, 0))</f>
        <v>0</v>
      </c>
      <c r="Y1374" s="2">
        <f t="array" ref="Y1374">INDEX('Campaign Performance'!E:E, MATCH($A1374,'Campaign Performance'!$A:$A, 0))</f>
        <v>0</v>
      </c>
      <c r="Z1374" s="2">
        <f t="array" ref="Z1374">INDEX('Campaign Performance'!F:F, MATCH($A1374,'Campaign Performance'!$A:$A, 0))</f>
        <v>0</v>
      </c>
      <c r="AA1374" s="2">
        <f t="array" ref="AA1374">INDEX('Campaign Performance'!G:G, MATCH($A1374,'Campaign Performance'!$A:$A, 0))</f>
        <v>0</v>
      </c>
      <c r="AB1374" s="2">
        <f t="array" ref="AB1374">INDEX('Campaign Performance'!H:H, MATCH($A1374,'Campaign Performance'!$A:$A, 0))</f>
        <v>0</v>
      </c>
      <c r="AC1374" s="5">
        <f t="shared" si="2"/>
        <v>60</v>
      </c>
      <c r="AD1374" s="5">
        <f t="shared" si="3"/>
        <v>12</v>
      </c>
      <c r="AE1374" s="5">
        <f t="shared" si="4"/>
        <v>1189.370177</v>
      </c>
      <c r="AF1374" s="5">
        <f t="shared" si="5"/>
        <v>0</v>
      </c>
      <c r="AG1374" s="5" t="str">
        <f t="shared" si="6"/>
        <v>No kids</v>
      </c>
      <c r="AH1374" s="5" t="str">
        <f t="shared" si="20"/>
        <v>Mid income</v>
      </c>
      <c r="AI1374" s="5" t="str">
        <f t="shared" si="7"/>
        <v>No</v>
      </c>
      <c r="AJ1374" s="5" t="str">
        <f t="shared" si="8"/>
        <v>No Acceptance</v>
      </c>
      <c r="AK1374" s="5">
        <f t="shared" si="9"/>
        <v>2</v>
      </c>
      <c r="AL1374" s="5">
        <f t="shared" si="10"/>
        <v>0.06028059042</v>
      </c>
      <c r="AM1374" s="5">
        <f t="shared" si="11"/>
        <v>0.05050505051</v>
      </c>
      <c r="AN1374" s="5">
        <f t="shared" si="12"/>
        <v>0.03703703704</v>
      </c>
      <c r="AO1374" s="5">
        <f t="shared" si="13"/>
        <v>0</v>
      </c>
      <c r="AP1374" s="5">
        <f t="shared" si="14"/>
        <v>0</v>
      </c>
      <c r="AQ1374" s="5">
        <f t="shared" si="15"/>
        <v>0.5</v>
      </c>
      <c r="AR1374" s="5">
        <f t="shared" si="16"/>
        <v>0.08577721831</v>
      </c>
      <c r="AS1374" s="5">
        <f t="shared" si="17"/>
        <v>2128</v>
      </c>
      <c r="AT1374" s="5">
        <f t="shared" si="18"/>
        <v>0.0500223314</v>
      </c>
      <c r="AU1374" s="5" t="str">
        <f t="shared" si="19"/>
        <v>Low</v>
      </c>
      <c r="AV1374" s="5"/>
      <c r="AW1374" s="5"/>
      <c r="AX1374" s="5"/>
      <c r="AY1374" s="5"/>
      <c r="AZ1374" s="5"/>
    </row>
    <row r="1375" ht="14.25" customHeight="1">
      <c r="A1375" s="5">
        <v>5675.0</v>
      </c>
      <c r="B1375" s="5">
        <v>1960.0</v>
      </c>
      <c r="C1375" s="5" t="s">
        <v>53</v>
      </c>
      <c r="D1375" s="5" t="s">
        <v>58</v>
      </c>
      <c r="E1375" s="5">
        <v>50611.0</v>
      </c>
      <c r="F1375" s="2">
        <f t="shared" si="1"/>
        <v>50611</v>
      </c>
      <c r="G1375" s="5">
        <v>0.0</v>
      </c>
      <c r="H1375" s="5">
        <v>0.0</v>
      </c>
      <c r="I1375" s="5" t="s">
        <v>484</v>
      </c>
      <c r="J1375" s="2">
        <f t="array" ref="J1375">INDEX('Purchase Behaviour'!B:B,MATCH(A1375,'Purchase Behaviour'!A:A, 0))</f>
        <v>325.6677336</v>
      </c>
      <c r="K1375" s="2">
        <f t="array" ref="K1375">INDEX('Purchase Behaviour'!C:C, MATCH(A1375,'Purchase Behaviour'!A:A, 0))</f>
        <v>156.9650806</v>
      </c>
      <c r="L1375" s="2">
        <f t="array" ref="L1375">INDEX('Purchase Behaviour'!D:D, MATCH($A1375,'Purchase Behaviour'!$A:$A, 0))</f>
        <v>209.0687872</v>
      </c>
      <c r="M1375" s="2">
        <f t="array" ref="M1375">INDEX('Purchase Behaviour'!E:E, MATCH($A1375,'Purchase Behaviour'!$A:$A, 0))</f>
        <v>256.6031292</v>
      </c>
      <c r="N1375" s="2">
        <f t="array" ref="N1375">INDEX('Purchase Behaviour'!F:F, MATCH($A1375,'Purchase Behaviour'!$A:$A, 0))</f>
        <v>402.1214443</v>
      </c>
      <c r="O1375" s="2">
        <f t="array" ref="O1375">INDEX('Purchase Behaviour'!G:G, MATCH($A1375,'Purchase Behaviour'!$A:$A, 0))</f>
        <v>211.1905513</v>
      </c>
      <c r="P1375" s="2">
        <f t="array" ref="P1375">INDEX('Purchase Behaviour'!H:H, MATCH($A1375,'Purchase Behaviour'!$A:$A, 0))</f>
        <v>6</v>
      </c>
      <c r="Q1375" s="2">
        <f t="array" ref="Q1375">INDEX('Purchase Behaviour'!I:I, MATCH($A1375,'Purchase Behaviour'!$A:$A, 0))</f>
        <v>4</v>
      </c>
      <c r="R1375" s="2">
        <f t="array" ref="R1375">INDEX('Purchase Behaviour'!J:J, MATCH($A1375,'Purchase Behaviour'!$A:$A, 0))</f>
        <v>5</v>
      </c>
      <c r="S1375" s="2">
        <f t="array" ref="S1375">INDEX('Purchase Behaviour'!K:K, MATCH($A1375,'Purchase Behaviour'!$A:$A, 0))</f>
        <v>7</v>
      </c>
      <c r="T1375" s="2">
        <f t="array" ref="T1375">INDEX('Purchase Behaviour'!L:L, MATCH($A1375,'Purchase Behaviour'!$A:$A, 0))</f>
        <v>6</v>
      </c>
      <c r="U1375" s="2">
        <f t="array" ref="U1375">INDEX('Purchase Behaviour'!M:M, MATCH($A1375,'Purchase Behaviour'!$A:$A, 0))</f>
        <v>98</v>
      </c>
      <c r="V1375" s="2">
        <f t="array" ref="V1375">INDEX('Campaign Performance'!B:B, MATCH(A1375,'Campaign Performance'!A:A, 0))</f>
        <v>0</v>
      </c>
      <c r="W1375" s="2">
        <f t="array" ref="W1375">INDEX('Campaign Performance'!C:C, MATCH($A1375,'Campaign Performance'!$A:$A, 0))</f>
        <v>1</v>
      </c>
      <c r="X1375" s="2">
        <f t="array" ref="X1375">INDEX('Campaign Performance'!D:D, MATCH($A1375,'Campaign Performance'!$A:$A, 0))</f>
        <v>0</v>
      </c>
      <c r="Y1375" s="2">
        <f t="array" ref="Y1375">INDEX('Campaign Performance'!E:E, MATCH($A1375,'Campaign Performance'!$A:$A, 0))</f>
        <v>0</v>
      </c>
      <c r="Z1375" s="2">
        <f t="array" ref="Z1375">INDEX('Campaign Performance'!F:F, MATCH($A1375,'Campaign Performance'!$A:$A, 0))</f>
        <v>0</v>
      </c>
      <c r="AA1375" s="2">
        <f t="array" ref="AA1375">INDEX('Campaign Performance'!G:G, MATCH($A1375,'Campaign Performance'!$A:$A, 0))</f>
        <v>0</v>
      </c>
      <c r="AB1375" s="2">
        <f t="array" ref="AB1375">INDEX('Campaign Performance'!H:H, MATCH($A1375,'Campaign Performance'!$A:$A, 0))</f>
        <v>0</v>
      </c>
      <c r="AC1375" s="5">
        <f t="shared" si="2"/>
        <v>65</v>
      </c>
      <c r="AD1375" s="5">
        <f t="shared" si="3"/>
        <v>13</v>
      </c>
      <c r="AE1375" s="5">
        <f t="shared" si="4"/>
        <v>1561.616726</v>
      </c>
      <c r="AF1375" s="5">
        <f t="shared" si="5"/>
        <v>1</v>
      </c>
      <c r="AG1375" s="5" t="str">
        <f t="shared" si="6"/>
        <v>No kids</v>
      </c>
      <c r="AH1375" s="5" t="str">
        <f t="shared" si="20"/>
        <v>High income</v>
      </c>
      <c r="AI1375" s="5" t="str">
        <f t="shared" si="7"/>
        <v>No</v>
      </c>
      <c r="AJ1375" s="5" t="str">
        <f t="shared" si="8"/>
        <v>Low Acceptance</v>
      </c>
      <c r="AK1375" s="5">
        <f t="shared" si="9"/>
        <v>3</v>
      </c>
      <c r="AL1375" s="5">
        <f t="shared" si="10"/>
        <v>0.07914708142</v>
      </c>
      <c r="AM1375" s="5">
        <f t="shared" si="11"/>
        <v>0.0101010101</v>
      </c>
      <c r="AN1375" s="5">
        <f t="shared" si="12"/>
        <v>0.1481481481</v>
      </c>
      <c r="AO1375" s="5">
        <f t="shared" si="13"/>
        <v>0.1785714286</v>
      </c>
      <c r="AP1375" s="5">
        <f t="shared" si="14"/>
        <v>0.25</v>
      </c>
      <c r="AQ1375" s="5">
        <f t="shared" si="15"/>
        <v>1</v>
      </c>
      <c r="AR1375" s="5">
        <f t="shared" si="16"/>
        <v>0.1878964385</v>
      </c>
      <c r="AS1375" s="5">
        <f t="shared" si="17"/>
        <v>1749</v>
      </c>
      <c r="AT1375" s="5">
        <f t="shared" si="18"/>
        <v>0.2192943278</v>
      </c>
      <c r="AU1375" s="5" t="str">
        <f t="shared" si="19"/>
        <v>Low</v>
      </c>
      <c r="AV1375" s="5"/>
      <c r="AW1375" s="5"/>
      <c r="AX1375" s="5"/>
      <c r="AY1375" s="5"/>
      <c r="AZ1375" s="5"/>
    </row>
    <row r="1376" ht="14.25" customHeight="1">
      <c r="A1376" s="5">
        <v>4743.0</v>
      </c>
      <c r="B1376" s="5">
        <v>1969.0</v>
      </c>
      <c r="C1376" s="5" t="s">
        <v>53</v>
      </c>
      <c r="D1376" s="5" t="s">
        <v>54</v>
      </c>
      <c r="E1376" s="5">
        <v>56242.0</v>
      </c>
      <c r="F1376" s="2">
        <f t="shared" si="1"/>
        <v>56242</v>
      </c>
      <c r="G1376" s="5">
        <v>0.0</v>
      </c>
      <c r="H1376" s="5">
        <v>0.0</v>
      </c>
      <c r="I1376" s="5" t="s">
        <v>318</v>
      </c>
      <c r="J1376" s="2">
        <f t="array" ref="J1376">INDEX('Purchase Behaviour'!B:B,MATCH(A1376,'Purchase Behaviour'!A:A, 0))</f>
        <v>245.9789991</v>
      </c>
      <c r="K1376" s="2">
        <f t="array" ref="K1376">INDEX('Purchase Behaviour'!C:C, MATCH(A1376,'Purchase Behaviour'!A:A, 0))</f>
        <v>402.344759</v>
      </c>
      <c r="L1376" s="2">
        <f t="array" ref="L1376">INDEX('Purchase Behaviour'!D:D, MATCH($A1376,'Purchase Behaviour'!$A:$A, 0))</f>
        <v>326.2081913</v>
      </c>
      <c r="M1376" s="2">
        <f t="array" ref="M1376">INDEX('Purchase Behaviour'!E:E, MATCH($A1376,'Purchase Behaviour'!$A:$A, 0))</f>
        <v>457.0681607</v>
      </c>
      <c r="N1376" s="2">
        <f t="array" ref="N1376">INDEX('Purchase Behaviour'!F:F, MATCH($A1376,'Purchase Behaviour'!$A:$A, 0))</f>
        <v>363.2612994</v>
      </c>
      <c r="O1376" s="2">
        <f t="array" ref="O1376">INDEX('Purchase Behaviour'!G:G, MATCH($A1376,'Purchase Behaviour'!$A:$A, 0))</f>
        <v>256.5410436</v>
      </c>
      <c r="P1376" s="2">
        <f t="array" ref="P1376">INDEX('Purchase Behaviour'!H:H, MATCH($A1376,'Purchase Behaviour'!$A:$A, 0))</f>
        <v>5</v>
      </c>
      <c r="Q1376" s="2">
        <f t="array" ref="Q1376">INDEX('Purchase Behaviour'!I:I, MATCH($A1376,'Purchase Behaviour'!$A:$A, 0))</f>
        <v>8</v>
      </c>
      <c r="R1376" s="2">
        <f t="array" ref="R1376">INDEX('Purchase Behaviour'!J:J, MATCH($A1376,'Purchase Behaviour'!$A:$A, 0))</f>
        <v>4</v>
      </c>
      <c r="S1376" s="2">
        <f t="array" ref="S1376">INDEX('Purchase Behaviour'!K:K, MATCH($A1376,'Purchase Behaviour'!$A:$A, 0))</f>
        <v>11</v>
      </c>
      <c r="T1376" s="2">
        <f t="array" ref="T1376">INDEX('Purchase Behaviour'!L:L, MATCH($A1376,'Purchase Behaviour'!$A:$A, 0))</f>
        <v>6</v>
      </c>
      <c r="U1376" s="2">
        <f t="array" ref="U1376">INDEX('Purchase Behaviour'!M:M, MATCH($A1376,'Purchase Behaviour'!$A:$A, 0))</f>
        <v>72</v>
      </c>
      <c r="V1376" s="2">
        <f t="array" ref="V1376">INDEX('Campaign Performance'!B:B, MATCH(A1376,'Campaign Performance'!A:A, 0))</f>
        <v>0</v>
      </c>
      <c r="W1376" s="2">
        <f t="array" ref="W1376">INDEX('Campaign Performance'!C:C, MATCH($A1376,'Campaign Performance'!$A:$A, 0))</f>
        <v>0</v>
      </c>
      <c r="X1376" s="2">
        <f t="array" ref="X1376">INDEX('Campaign Performance'!D:D, MATCH($A1376,'Campaign Performance'!$A:$A, 0))</f>
        <v>0</v>
      </c>
      <c r="Y1376" s="2">
        <f t="array" ref="Y1376">INDEX('Campaign Performance'!E:E, MATCH($A1376,'Campaign Performance'!$A:$A, 0))</f>
        <v>0</v>
      </c>
      <c r="Z1376" s="2">
        <f t="array" ref="Z1376">INDEX('Campaign Performance'!F:F, MATCH($A1376,'Campaign Performance'!$A:$A, 0))</f>
        <v>0</v>
      </c>
      <c r="AA1376" s="2">
        <f t="array" ref="AA1376">INDEX('Campaign Performance'!G:G, MATCH($A1376,'Campaign Performance'!$A:$A, 0))</f>
        <v>0</v>
      </c>
      <c r="AB1376" s="2">
        <f t="array" ref="AB1376">INDEX('Campaign Performance'!H:H, MATCH($A1376,'Campaign Performance'!$A:$A, 0))</f>
        <v>0</v>
      </c>
      <c r="AC1376" s="5">
        <f t="shared" si="2"/>
        <v>56</v>
      </c>
      <c r="AD1376" s="5">
        <f t="shared" si="3"/>
        <v>12</v>
      </c>
      <c r="AE1376" s="5">
        <f t="shared" si="4"/>
        <v>2051.402453</v>
      </c>
      <c r="AF1376" s="5">
        <f t="shared" si="5"/>
        <v>0</v>
      </c>
      <c r="AG1376" s="5" t="str">
        <f t="shared" si="6"/>
        <v>No kids</v>
      </c>
      <c r="AH1376" s="5" t="str">
        <f t="shared" si="20"/>
        <v>High income</v>
      </c>
      <c r="AI1376" s="5" t="str">
        <f t="shared" si="7"/>
        <v>No</v>
      </c>
      <c r="AJ1376" s="5" t="str">
        <f t="shared" si="8"/>
        <v>No Acceptance</v>
      </c>
      <c r="AK1376" s="5">
        <f t="shared" si="9"/>
        <v>3</v>
      </c>
      <c r="AL1376" s="5">
        <f t="shared" si="10"/>
        <v>0.103970785</v>
      </c>
      <c r="AM1376" s="5">
        <f t="shared" si="11"/>
        <v>0.2727272727</v>
      </c>
      <c r="AN1376" s="5">
        <f t="shared" si="12"/>
        <v>0.2962962963</v>
      </c>
      <c r="AO1376" s="5">
        <f t="shared" si="13"/>
        <v>0.1428571429</v>
      </c>
      <c r="AP1376" s="5">
        <f t="shared" si="14"/>
        <v>0</v>
      </c>
      <c r="AQ1376" s="5">
        <f t="shared" si="15"/>
        <v>1</v>
      </c>
      <c r="AR1376" s="5">
        <f t="shared" si="16"/>
        <v>0.2665410368</v>
      </c>
      <c r="AS1376" s="5">
        <f t="shared" si="17"/>
        <v>1205</v>
      </c>
      <c r="AT1376" s="5">
        <f t="shared" si="18"/>
        <v>0.4622599375</v>
      </c>
      <c r="AU1376" s="5" t="str">
        <f t="shared" si="19"/>
        <v>Low</v>
      </c>
      <c r="AV1376" s="5"/>
      <c r="AW1376" s="5"/>
      <c r="AX1376" s="5"/>
      <c r="AY1376" s="5"/>
      <c r="AZ1376" s="5"/>
    </row>
    <row r="1377" ht="14.25" customHeight="1">
      <c r="A1377" s="5">
        <v>8805.0</v>
      </c>
      <c r="B1377" s="5">
        <v>1960.0</v>
      </c>
      <c r="C1377" s="5" t="s">
        <v>46</v>
      </c>
      <c r="D1377" s="5" t="s">
        <v>47</v>
      </c>
      <c r="E1377" s="5">
        <v>48904.0</v>
      </c>
      <c r="F1377" s="2">
        <f t="shared" si="1"/>
        <v>48904</v>
      </c>
      <c r="G1377" s="5">
        <v>0.0</v>
      </c>
      <c r="H1377" s="5">
        <v>0.0</v>
      </c>
      <c r="I1377" s="5" t="s">
        <v>636</v>
      </c>
      <c r="J1377" s="2">
        <f t="array" ref="J1377">INDEX('Purchase Behaviour'!B:B,MATCH(A1377,'Purchase Behaviour'!A:A, 0))</f>
        <v>212.4178582</v>
      </c>
      <c r="K1377" s="2">
        <f t="array" ref="K1377">INDEX('Purchase Behaviour'!C:C, MATCH(A1377,'Purchase Behaviour'!A:A, 0))</f>
        <v>172.2563887</v>
      </c>
      <c r="L1377" s="2">
        <f t="array" ref="L1377">INDEX('Purchase Behaviour'!D:D, MATCH($A1377,'Purchase Behaviour'!$A:$A, 0))</f>
        <v>136.2813551</v>
      </c>
      <c r="M1377" s="2">
        <f t="array" ref="M1377">INDEX('Purchase Behaviour'!E:E, MATCH($A1377,'Purchase Behaviour'!$A:$A, 0))</f>
        <v>259.5233134</v>
      </c>
      <c r="N1377" s="2">
        <f t="array" ref="N1377">INDEX('Purchase Behaviour'!F:F, MATCH($A1377,'Purchase Behaviour'!$A:$A, 0))</f>
        <v>280.9488693</v>
      </c>
      <c r="O1377" s="2">
        <f t="array" ref="O1377">INDEX('Purchase Behaviour'!G:G, MATCH($A1377,'Purchase Behaviour'!$A:$A, 0))</f>
        <v>289.9687974</v>
      </c>
      <c r="P1377" s="2">
        <f t="array" ref="P1377">INDEX('Purchase Behaviour'!H:H, MATCH($A1377,'Purchase Behaviour'!$A:$A, 0))</f>
        <v>4</v>
      </c>
      <c r="Q1377" s="2">
        <f t="array" ref="Q1377">INDEX('Purchase Behaviour'!I:I, MATCH($A1377,'Purchase Behaviour'!$A:$A, 0))</f>
        <v>7</v>
      </c>
      <c r="R1377" s="2">
        <f t="array" ref="R1377">INDEX('Purchase Behaviour'!J:J, MATCH($A1377,'Purchase Behaviour'!$A:$A, 0))</f>
        <v>2</v>
      </c>
      <c r="S1377" s="2">
        <f t="array" ref="S1377">INDEX('Purchase Behaviour'!K:K, MATCH($A1377,'Purchase Behaviour'!$A:$A, 0))</f>
        <v>4</v>
      </c>
      <c r="T1377" s="2">
        <f t="array" ref="T1377">INDEX('Purchase Behaviour'!L:L, MATCH($A1377,'Purchase Behaviour'!$A:$A, 0))</f>
        <v>8</v>
      </c>
      <c r="U1377" s="2">
        <f t="array" ref="U1377">INDEX('Purchase Behaviour'!M:M, MATCH($A1377,'Purchase Behaviour'!$A:$A, 0))</f>
        <v>1</v>
      </c>
      <c r="V1377" s="2">
        <f t="array" ref="V1377">INDEX('Campaign Performance'!B:B, MATCH(A1377,'Campaign Performance'!A:A, 0))</f>
        <v>0</v>
      </c>
      <c r="W1377" s="2">
        <f t="array" ref="W1377">INDEX('Campaign Performance'!C:C, MATCH($A1377,'Campaign Performance'!$A:$A, 0))</f>
        <v>0</v>
      </c>
      <c r="X1377" s="2">
        <f t="array" ref="X1377">INDEX('Campaign Performance'!D:D, MATCH($A1377,'Campaign Performance'!$A:$A, 0))</f>
        <v>0</v>
      </c>
      <c r="Y1377" s="2">
        <f t="array" ref="Y1377">INDEX('Campaign Performance'!E:E, MATCH($A1377,'Campaign Performance'!$A:$A, 0))</f>
        <v>0</v>
      </c>
      <c r="Z1377" s="2">
        <f t="array" ref="Z1377">INDEX('Campaign Performance'!F:F, MATCH($A1377,'Campaign Performance'!$A:$A, 0))</f>
        <v>0</v>
      </c>
      <c r="AA1377" s="2">
        <f t="array" ref="AA1377">INDEX('Campaign Performance'!G:G, MATCH($A1377,'Campaign Performance'!$A:$A, 0))</f>
        <v>0</v>
      </c>
      <c r="AB1377" s="2">
        <f t="array" ref="AB1377">INDEX('Campaign Performance'!H:H, MATCH($A1377,'Campaign Performance'!$A:$A, 0))</f>
        <v>0</v>
      </c>
      <c r="AC1377" s="5">
        <f t="shared" si="2"/>
        <v>65</v>
      </c>
      <c r="AD1377" s="5">
        <f t="shared" si="3"/>
        <v>12</v>
      </c>
      <c r="AE1377" s="5">
        <f t="shared" si="4"/>
        <v>1351.396582</v>
      </c>
      <c r="AF1377" s="5">
        <f t="shared" si="5"/>
        <v>0</v>
      </c>
      <c r="AG1377" s="5" t="str">
        <f t="shared" si="6"/>
        <v>No kids</v>
      </c>
      <c r="AH1377" s="5" t="str">
        <f t="shared" si="20"/>
        <v>Mid income</v>
      </c>
      <c r="AI1377" s="5" t="str">
        <f t="shared" si="7"/>
        <v>No</v>
      </c>
      <c r="AJ1377" s="5" t="str">
        <f t="shared" si="8"/>
        <v>No Acceptance</v>
      </c>
      <c r="AK1377" s="5">
        <f t="shared" si="9"/>
        <v>2</v>
      </c>
      <c r="AL1377" s="5">
        <f t="shared" si="10"/>
        <v>0.0684925395</v>
      </c>
      <c r="AM1377" s="5">
        <f t="shared" si="11"/>
        <v>0.9898989899</v>
      </c>
      <c r="AN1377" s="5">
        <f t="shared" si="12"/>
        <v>0.2592592593</v>
      </c>
      <c r="AO1377" s="5">
        <f t="shared" si="13"/>
        <v>0.07142857143</v>
      </c>
      <c r="AP1377" s="5">
        <f t="shared" si="14"/>
        <v>0</v>
      </c>
      <c r="AQ1377" s="5">
        <f t="shared" si="15"/>
        <v>0.5</v>
      </c>
      <c r="AR1377" s="5">
        <f t="shared" si="16"/>
        <v>0.4101245779</v>
      </c>
      <c r="AS1377" s="5">
        <f t="shared" si="17"/>
        <v>297</v>
      </c>
      <c r="AT1377" s="5">
        <f t="shared" si="18"/>
        <v>0.8677981242</v>
      </c>
      <c r="AU1377" s="5" t="str">
        <f t="shared" si="19"/>
        <v>High</v>
      </c>
      <c r="AV1377" s="5"/>
      <c r="AW1377" s="5"/>
      <c r="AX1377" s="5"/>
      <c r="AY1377" s="5"/>
      <c r="AZ1377" s="5"/>
    </row>
    <row r="1378" ht="14.25" customHeight="1">
      <c r="A1378" s="5">
        <v>1542.0</v>
      </c>
      <c r="B1378" s="5">
        <v>1975.0</v>
      </c>
      <c r="C1378" s="5" t="s">
        <v>46</v>
      </c>
      <c r="D1378" s="5" t="s">
        <v>47</v>
      </c>
      <c r="E1378" s="5">
        <v>56243.0</v>
      </c>
      <c r="F1378" s="2">
        <f t="shared" si="1"/>
        <v>56243</v>
      </c>
      <c r="G1378" s="5">
        <v>0.0</v>
      </c>
      <c r="H1378" s="5">
        <v>0.0</v>
      </c>
      <c r="I1378" s="5" t="s">
        <v>393</v>
      </c>
      <c r="J1378" s="2">
        <f t="array" ref="J1378">INDEX('Purchase Behaviour'!B:B,MATCH(A1378,'Purchase Behaviour'!A:A, 0))</f>
        <v>258.4857772</v>
      </c>
      <c r="K1378" s="2">
        <f t="array" ref="K1378">INDEX('Purchase Behaviour'!C:C, MATCH(A1378,'Purchase Behaviour'!A:A, 0))</f>
        <v>435.3374523</v>
      </c>
      <c r="L1378" s="2">
        <f t="array" ref="L1378">INDEX('Purchase Behaviour'!D:D, MATCH($A1378,'Purchase Behaviour'!$A:$A, 0))</f>
        <v>152.1325608</v>
      </c>
      <c r="M1378" s="2">
        <f t="array" ref="M1378">INDEX('Purchase Behaviour'!E:E, MATCH($A1378,'Purchase Behaviour'!$A:$A, 0))</f>
        <v>142.3818841</v>
      </c>
      <c r="N1378" s="2">
        <f t="array" ref="N1378">INDEX('Purchase Behaviour'!F:F, MATCH($A1378,'Purchase Behaviour'!$A:$A, 0))</f>
        <v>198.5350721</v>
      </c>
      <c r="O1378" s="2">
        <f t="array" ref="O1378">INDEX('Purchase Behaviour'!G:G, MATCH($A1378,'Purchase Behaviour'!$A:$A, 0))</f>
        <v>269.6321699</v>
      </c>
      <c r="P1378" s="2">
        <f t="array" ref="P1378">INDEX('Purchase Behaviour'!H:H, MATCH($A1378,'Purchase Behaviour'!$A:$A, 0))</f>
        <v>6</v>
      </c>
      <c r="Q1378" s="2">
        <f t="array" ref="Q1378">INDEX('Purchase Behaviour'!I:I, MATCH($A1378,'Purchase Behaviour'!$A:$A, 0))</f>
        <v>4</v>
      </c>
      <c r="R1378" s="2">
        <f t="array" ref="R1378">INDEX('Purchase Behaviour'!J:J, MATCH($A1378,'Purchase Behaviour'!$A:$A, 0))</f>
        <v>2</v>
      </c>
      <c r="S1378" s="2">
        <f t="array" ref="S1378">INDEX('Purchase Behaviour'!K:K, MATCH($A1378,'Purchase Behaviour'!$A:$A, 0))</f>
        <v>8</v>
      </c>
      <c r="T1378" s="2">
        <f t="array" ref="T1378">INDEX('Purchase Behaviour'!L:L, MATCH($A1378,'Purchase Behaviour'!$A:$A, 0))</f>
        <v>5</v>
      </c>
      <c r="U1378" s="2">
        <f t="array" ref="U1378">INDEX('Purchase Behaviour'!M:M, MATCH($A1378,'Purchase Behaviour'!$A:$A, 0))</f>
        <v>26</v>
      </c>
      <c r="V1378" s="2">
        <f t="array" ref="V1378">INDEX('Campaign Performance'!B:B, MATCH(A1378,'Campaign Performance'!A:A, 0))</f>
        <v>0</v>
      </c>
      <c r="W1378" s="2">
        <f t="array" ref="W1378">INDEX('Campaign Performance'!C:C, MATCH($A1378,'Campaign Performance'!$A:$A, 0))</f>
        <v>0</v>
      </c>
      <c r="X1378" s="2">
        <f t="array" ref="X1378">INDEX('Campaign Performance'!D:D, MATCH($A1378,'Campaign Performance'!$A:$A, 0))</f>
        <v>0</v>
      </c>
      <c r="Y1378" s="2">
        <f t="array" ref="Y1378">INDEX('Campaign Performance'!E:E, MATCH($A1378,'Campaign Performance'!$A:$A, 0))</f>
        <v>0</v>
      </c>
      <c r="Z1378" s="2">
        <f t="array" ref="Z1378">INDEX('Campaign Performance'!F:F, MATCH($A1378,'Campaign Performance'!$A:$A, 0))</f>
        <v>0</v>
      </c>
      <c r="AA1378" s="2">
        <f t="array" ref="AA1378">INDEX('Campaign Performance'!G:G, MATCH($A1378,'Campaign Performance'!$A:$A, 0))</f>
        <v>0</v>
      </c>
      <c r="AB1378" s="2">
        <f t="array" ref="AB1378">INDEX('Campaign Performance'!H:H, MATCH($A1378,'Campaign Performance'!$A:$A, 0))</f>
        <v>0</v>
      </c>
      <c r="AC1378" s="5">
        <f t="shared" si="2"/>
        <v>50</v>
      </c>
      <c r="AD1378" s="5">
        <f t="shared" si="3"/>
        <v>11</v>
      </c>
      <c r="AE1378" s="5">
        <f t="shared" si="4"/>
        <v>1456.504917</v>
      </c>
      <c r="AF1378" s="5">
        <f t="shared" si="5"/>
        <v>0</v>
      </c>
      <c r="AG1378" s="5" t="str">
        <f t="shared" si="6"/>
        <v>No kids</v>
      </c>
      <c r="AH1378" s="5" t="str">
        <f t="shared" si="20"/>
        <v>High income</v>
      </c>
      <c r="AI1378" s="5" t="str">
        <f t="shared" si="7"/>
        <v>No</v>
      </c>
      <c r="AJ1378" s="5" t="str">
        <f t="shared" si="8"/>
        <v>No Acceptance</v>
      </c>
      <c r="AK1378" s="5">
        <f t="shared" si="9"/>
        <v>3</v>
      </c>
      <c r="AL1378" s="5">
        <f t="shared" si="10"/>
        <v>0.07381972239</v>
      </c>
      <c r="AM1378" s="5">
        <f t="shared" si="11"/>
        <v>0.7373737374</v>
      </c>
      <c r="AN1378" s="5">
        <f t="shared" si="12"/>
        <v>0.1481481481</v>
      </c>
      <c r="AO1378" s="5">
        <f t="shared" si="13"/>
        <v>0.07142857143</v>
      </c>
      <c r="AP1378" s="5">
        <f t="shared" si="14"/>
        <v>0</v>
      </c>
      <c r="AQ1378" s="5">
        <f t="shared" si="15"/>
        <v>1</v>
      </c>
      <c r="AR1378" s="5">
        <f t="shared" si="16"/>
        <v>0.3690321312</v>
      </c>
      <c r="AS1378" s="5">
        <f t="shared" si="17"/>
        <v>477</v>
      </c>
      <c r="AT1378" s="5">
        <f t="shared" si="18"/>
        <v>0.7874050916</v>
      </c>
      <c r="AU1378" s="5" t="str">
        <f t="shared" si="19"/>
        <v>High</v>
      </c>
      <c r="AV1378" s="5"/>
      <c r="AW1378" s="5"/>
      <c r="AX1378" s="5"/>
      <c r="AY1378" s="5"/>
      <c r="AZ1378" s="5"/>
    </row>
    <row r="1379" ht="14.25" customHeight="1">
      <c r="A1379" s="5">
        <v>6770.0</v>
      </c>
      <c r="B1379" s="5">
        <v>1985.0</v>
      </c>
      <c r="C1379" s="5" t="s">
        <v>46</v>
      </c>
      <c r="D1379" s="5" t="s">
        <v>54</v>
      </c>
      <c r="E1379" s="5">
        <v>21355.0</v>
      </c>
      <c r="F1379" s="2">
        <f t="shared" si="1"/>
        <v>21355</v>
      </c>
      <c r="G1379" s="5">
        <v>0.0</v>
      </c>
      <c r="H1379" s="5">
        <v>0.0</v>
      </c>
      <c r="I1379" s="5" t="s">
        <v>189</v>
      </c>
      <c r="J1379" s="2">
        <f t="array" ref="J1379">INDEX('Purchase Behaviour'!B:B,MATCH(A1379,'Purchase Behaviour'!A:A, 0))</f>
        <v>66.30849955</v>
      </c>
      <c r="K1379" s="2">
        <f t="array" ref="K1379">INDEX('Purchase Behaviour'!C:C, MATCH(A1379,'Purchase Behaviour'!A:A, 0))</f>
        <v>146.2251153</v>
      </c>
      <c r="L1379" s="2">
        <f t="array" ref="L1379">INDEX('Purchase Behaviour'!D:D, MATCH($A1379,'Purchase Behaviour'!$A:$A, 0))</f>
        <v>78.0194444</v>
      </c>
      <c r="M1379" s="2">
        <f t="array" ref="M1379">INDEX('Purchase Behaviour'!E:E, MATCH($A1379,'Purchase Behaviour'!$A:$A, 0))</f>
        <v>72.18035186</v>
      </c>
      <c r="N1379" s="2">
        <f t="array" ref="N1379">INDEX('Purchase Behaviour'!F:F, MATCH($A1379,'Purchase Behaviour'!$A:$A, 0))</f>
        <v>136.6817709</v>
      </c>
      <c r="O1379" s="2">
        <f t="array" ref="O1379">INDEX('Purchase Behaviour'!G:G, MATCH($A1379,'Purchase Behaviour'!$A:$A, 0))</f>
        <v>108.9652217</v>
      </c>
      <c r="P1379" s="2">
        <f t="array" ref="P1379">INDEX('Purchase Behaviour'!H:H, MATCH($A1379,'Purchase Behaviour'!$A:$A, 0))</f>
        <v>2</v>
      </c>
      <c r="Q1379" s="2">
        <f t="array" ref="Q1379">INDEX('Purchase Behaviour'!I:I, MATCH($A1379,'Purchase Behaviour'!$A:$A, 0))</f>
        <v>2</v>
      </c>
      <c r="R1379" s="2">
        <f t="array" ref="R1379">INDEX('Purchase Behaviour'!J:J, MATCH($A1379,'Purchase Behaviour'!$A:$A, 0))</f>
        <v>1</v>
      </c>
      <c r="S1379" s="2">
        <f t="array" ref="S1379">INDEX('Purchase Behaviour'!K:K, MATCH($A1379,'Purchase Behaviour'!$A:$A, 0))</f>
        <v>2</v>
      </c>
      <c r="T1379" s="2">
        <f t="array" ref="T1379">INDEX('Purchase Behaviour'!L:L, MATCH($A1379,'Purchase Behaviour'!$A:$A, 0))</f>
        <v>6</v>
      </c>
      <c r="U1379" s="2">
        <f t="array" ref="U1379">INDEX('Purchase Behaviour'!M:M, MATCH($A1379,'Purchase Behaviour'!$A:$A, 0))</f>
        <v>5</v>
      </c>
      <c r="V1379" s="2">
        <f t="array" ref="V1379">INDEX('Campaign Performance'!B:B, MATCH(A1379,'Campaign Performance'!A:A, 0))</f>
        <v>1</v>
      </c>
      <c r="W1379" s="2">
        <f t="array" ref="W1379">INDEX('Campaign Performance'!C:C, MATCH($A1379,'Campaign Performance'!$A:$A, 0))</f>
        <v>0</v>
      </c>
      <c r="X1379" s="2">
        <f t="array" ref="X1379">INDEX('Campaign Performance'!D:D, MATCH($A1379,'Campaign Performance'!$A:$A, 0))</f>
        <v>0</v>
      </c>
      <c r="Y1379" s="2">
        <f t="array" ref="Y1379">INDEX('Campaign Performance'!E:E, MATCH($A1379,'Campaign Performance'!$A:$A, 0))</f>
        <v>0</v>
      </c>
      <c r="Z1379" s="2">
        <f t="array" ref="Z1379">INDEX('Campaign Performance'!F:F, MATCH($A1379,'Campaign Performance'!$A:$A, 0))</f>
        <v>0</v>
      </c>
      <c r="AA1379" s="2">
        <f t="array" ref="AA1379">INDEX('Campaign Performance'!G:G, MATCH($A1379,'Campaign Performance'!$A:$A, 0))</f>
        <v>0</v>
      </c>
      <c r="AB1379" s="2">
        <f t="array" ref="AB1379">INDEX('Campaign Performance'!H:H, MATCH($A1379,'Campaign Performance'!$A:$A, 0))</f>
        <v>1</v>
      </c>
      <c r="AC1379" s="5">
        <f t="shared" si="2"/>
        <v>40</v>
      </c>
      <c r="AD1379" s="5">
        <f t="shared" si="3"/>
        <v>12</v>
      </c>
      <c r="AE1379" s="5">
        <f t="shared" si="4"/>
        <v>608.3804037</v>
      </c>
      <c r="AF1379" s="5">
        <f t="shared" si="5"/>
        <v>1</v>
      </c>
      <c r="AG1379" s="5" t="str">
        <f t="shared" si="6"/>
        <v>No kids</v>
      </c>
      <c r="AH1379" s="5" t="str">
        <f t="shared" si="20"/>
        <v>Low income</v>
      </c>
      <c r="AI1379" s="5" t="str">
        <f t="shared" si="7"/>
        <v>Yes</v>
      </c>
      <c r="AJ1379" s="5" t="str">
        <f t="shared" si="8"/>
        <v>Low Acceptance</v>
      </c>
      <c r="AK1379" s="5">
        <f t="shared" si="9"/>
        <v>1</v>
      </c>
      <c r="AL1379" s="5">
        <f t="shared" si="10"/>
        <v>0.03083441188</v>
      </c>
      <c r="AM1379" s="5">
        <f t="shared" si="11"/>
        <v>0.9494949495</v>
      </c>
      <c r="AN1379" s="5">
        <f t="shared" si="12"/>
        <v>0.07407407407</v>
      </c>
      <c r="AO1379" s="5">
        <f t="shared" si="13"/>
        <v>0.03571428571</v>
      </c>
      <c r="AP1379" s="5">
        <f t="shared" si="14"/>
        <v>0.25</v>
      </c>
      <c r="AQ1379" s="5">
        <f t="shared" si="15"/>
        <v>0</v>
      </c>
      <c r="AR1379" s="5">
        <f t="shared" si="16"/>
        <v>0.3322396275</v>
      </c>
      <c r="AS1379" s="5">
        <f t="shared" si="17"/>
        <v>707</v>
      </c>
      <c r="AT1379" s="5">
        <f t="shared" si="18"/>
        <v>0.684680661</v>
      </c>
      <c r="AU1379" s="5" t="str">
        <f t="shared" si="19"/>
        <v>Mid</v>
      </c>
      <c r="AV1379" s="5"/>
      <c r="AW1379" s="5"/>
      <c r="AX1379" s="5"/>
      <c r="AY1379" s="5"/>
      <c r="AZ1379" s="5"/>
    </row>
    <row r="1380" ht="14.25" customHeight="1">
      <c r="A1380" s="5">
        <v>8773.0</v>
      </c>
      <c r="B1380" s="5">
        <v>1971.0</v>
      </c>
      <c r="C1380" s="5" t="s">
        <v>56</v>
      </c>
      <c r="D1380" s="5" t="s">
        <v>50</v>
      </c>
      <c r="E1380" s="5">
        <v>57420.0</v>
      </c>
      <c r="F1380" s="2">
        <f t="shared" si="1"/>
        <v>57420</v>
      </c>
      <c r="G1380" s="5">
        <v>0.0</v>
      </c>
      <c r="H1380" s="5">
        <v>1.0</v>
      </c>
      <c r="I1380" s="5" t="s">
        <v>434</v>
      </c>
      <c r="J1380" s="2">
        <f t="array" ref="J1380">INDEX('Purchase Behaviour'!B:B,MATCH(A1380,'Purchase Behaviour'!A:A, 0))</f>
        <v>343.7425547</v>
      </c>
      <c r="K1380" s="2">
        <f t="array" ref="K1380">INDEX('Purchase Behaviour'!C:C, MATCH(A1380,'Purchase Behaviour'!A:A, 0))</f>
        <v>270.5670083</v>
      </c>
      <c r="L1380" s="2">
        <f t="array" ref="L1380">INDEX('Purchase Behaviour'!D:D, MATCH($A1380,'Purchase Behaviour'!$A:$A, 0))</f>
        <v>298.6439553</v>
      </c>
      <c r="M1380" s="2">
        <f t="array" ref="M1380">INDEX('Purchase Behaviour'!E:E, MATCH($A1380,'Purchase Behaviour'!$A:$A, 0))</f>
        <v>148.7130334</v>
      </c>
      <c r="N1380" s="2">
        <f t="array" ref="N1380">INDEX('Purchase Behaviour'!F:F, MATCH($A1380,'Purchase Behaviour'!$A:$A, 0))</f>
        <v>261.7531185</v>
      </c>
      <c r="O1380" s="2">
        <f t="array" ref="O1380">INDEX('Purchase Behaviour'!G:G, MATCH($A1380,'Purchase Behaviour'!$A:$A, 0))</f>
        <v>182.6057627</v>
      </c>
      <c r="P1380" s="2">
        <f t="array" ref="P1380">INDEX('Purchase Behaviour'!H:H, MATCH($A1380,'Purchase Behaviour'!$A:$A, 0))</f>
        <v>3</v>
      </c>
      <c r="Q1380" s="2">
        <f t="array" ref="Q1380">INDEX('Purchase Behaviour'!I:I, MATCH($A1380,'Purchase Behaviour'!$A:$A, 0))</f>
        <v>5</v>
      </c>
      <c r="R1380" s="2">
        <f t="array" ref="R1380">INDEX('Purchase Behaviour'!J:J, MATCH($A1380,'Purchase Behaviour'!$A:$A, 0))</f>
        <v>1</v>
      </c>
      <c r="S1380" s="2">
        <f t="array" ref="S1380">INDEX('Purchase Behaviour'!K:K, MATCH($A1380,'Purchase Behaviour'!$A:$A, 0))</f>
        <v>6</v>
      </c>
      <c r="T1380" s="2">
        <f t="array" ref="T1380">INDEX('Purchase Behaviour'!L:L, MATCH($A1380,'Purchase Behaviour'!$A:$A, 0))</f>
        <v>7</v>
      </c>
      <c r="U1380" s="2">
        <f t="array" ref="U1380">INDEX('Purchase Behaviour'!M:M, MATCH($A1380,'Purchase Behaviour'!$A:$A, 0))</f>
        <v>22</v>
      </c>
      <c r="V1380" s="2">
        <f t="array" ref="V1380">INDEX('Campaign Performance'!B:B, MATCH(A1380,'Campaign Performance'!A:A, 0))</f>
        <v>0</v>
      </c>
      <c r="W1380" s="2">
        <f t="array" ref="W1380">INDEX('Campaign Performance'!C:C, MATCH($A1380,'Campaign Performance'!$A:$A, 0))</f>
        <v>1</v>
      </c>
      <c r="X1380" s="2">
        <f t="array" ref="X1380">INDEX('Campaign Performance'!D:D, MATCH($A1380,'Campaign Performance'!$A:$A, 0))</f>
        <v>0</v>
      </c>
      <c r="Y1380" s="2">
        <f t="array" ref="Y1380">INDEX('Campaign Performance'!E:E, MATCH($A1380,'Campaign Performance'!$A:$A, 0))</f>
        <v>0</v>
      </c>
      <c r="Z1380" s="2">
        <f t="array" ref="Z1380">INDEX('Campaign Performance'!F:F, MATCH($A1380,'Campaign Performance'!$A:$A, 0))</f>
        <v>0</v>
      </c>
      <c r="AA1380" s="2">
        <f t="array" ref="AA1380">INDEX('Campaign Performance'!G:G, MATCH($A1380,'Campaign Performance'!$A:$A, 0))</f>
        <v>0</v>
      </c>
      <c r="AB1380" s="2">
        <f t="array" ref="AB1380">INDEX('Campaign Performance'!H:H, MATCH($A1380,'Campaign Performance'!$A:$A, 0))</f>
        <v>0</v>
      </c>
      <c r="AC1380" s="5">
        <f t="shared" si="2"/>
        <v>54</v>
      </c>
      <c r="AD1380" s="5">
        <f t="shared" si="3"/>
        <v>12</v>
      </c>
      <c r="AE1380" s="5">
        <f t="shared" si="4"/>
        <v>1506.025433</v>
      </c>
      <c r="AF1380" s="5">
        <f t="shared" si="5"/>
        <v>1</v>
      </c>
      <c r="AG1380" s="5" t="str">
        <f t="shared" si="6"/>
        <v>Small family</v>
      </c>
      <c r="AH1380" s="5" t="str">
        <f t="shared" si="20"/>
        <v>High income</v>
      </c>
      <c r="AI1380" s="5" t="str">
        <f t="shared" si="7"/>
        <v>No</v>
      </c>
      <c r="AJ1380" s="5" t="str">
        <f t="shared" si="8"/>
        <v>Low Acceptance</v>
      </c>
      <c r="AK1380" s="5">
        <f t="shared" si="9"/>
        <v>3</v>
      </c>
      <c r="AL1380" s="5">
        <f t="shared" si="10"/>
        <v>0.07632955997</v>
      </c>
      <c r="AM1380" s="5">
        <f t="shared" si="11"/>
        <v>0.7777777778</v>
      </c>
      <c r="AN1380" s="5">
        <f t="shared" si="12"/>
        <v>0.1851851852</v>
      </c>
      <c r="AO1380" s="5">
        <f t="shared" si="13"/>
        <v>0.03571428571</v>
      </c>
      <c r="AP1380" s="5">
        <f t="shared" si="14"/>
        <v>0.25</v>
      </c>
      <c r="AQ1380" s="5">
        <f t="shared" si="15"/>
        <v>1</v>
      </c>
      <c r="AR1380" s="5">
        <f t="shared" si="16"/>
        <v>0.4087649297</v>
      </c>
      <c r="AS1380" s="5">
        <f t="shared" si="17"/>
        <v>300</v>
      </c>
      <c r="AT1380" s="5">
        <f t="shared" si="18"/>
        <v>0.8664582403</v>
      </c>
      <c r="AU1380" s="5" t="str">
        <f t="shared" si="19"/>
        <v>High</v>
      </c>
      <c r="AV1380" s="5"/>
      <c r="AW1380" s="5"/>
      <c r="AX1380" s="5"/>
      <c r="AY1380" s="5"/>
      <c r="AZ1380" s="5"/>
    </row>
    <row r="1381" ht="14.25" customHeight="1">
      <c r="A1381" s="5">
        <v>10475.0</v>
      </c>
      <c r="B1381" s="5">
        <v>1970.0</v>
      </c>
      <c r="C1381" s="5" t="s">
        <v>56</v>
      </c>
      <c r="D1381" s="5" t="s">
        <v>50</v>
      </c>
      <c r="F1381" s="2">
        <f t="shared" si="1"/>
        <v>51381.5</v>
      </c>
      <c r="G1381" s="5">
        <v>0.0</v>
      </c>
      <c r="H1381" s="5">
        <v>0.0</v>
      </c>
      <c r="I1381" s="5" t="s">
        <v>379</v>
      </c>
      <c r="J1381" s="2" t="str">
        <f t="array" ref="J1381">INDEX('Purchase Behaviour'!B:B,MATCH(A1381,'Purchase Behaviour'!A:A, 0))</f>
        <v/>
      </c>
      <c r="K1381" s="2" t="str">
        <f t="array" ref="K1381">INDEX('Purchase Behaviour'!C:C, MATCH(A1381,'Purchase Behaviour'!A:A, 0))</f>
        <v/>
      </c>
      <c r="L1381" s="2" t="str">
        <f t="array" ref="L1381">INDEX('Purchase Behaviour'!D:D, MATCH($A1381,'Purchase Behaviour'!$A:$A, 0))</f>
        <v/>
      </c>
      <c r="M1381" s="2" t="str">
        <f t="array" ref="M1381">INDEX('Purchase Behaviour'!E:E, MATCH($A1381,'Purchase Behaviour'!$A:$A, 0))</f>
        <v/>
      </c>
      <c r="N1381" s="2" t="str">
        <f t="array" ref="N1381">INDEX('Purchase Behaviour'!F:F, MATCH($A1381,'Purchase Behaviour'!$A:$A, 0))</f>
        <v/>
      </c>
      <c r="O1381" s="2" t="str">
        <f t="array" ref="O1381">INDEX('Purchase Behaviour'!G:G, MATCH($A1381,'Purchase Behaviour'!$A:$A, 0))</f>
        <v/>
      </c>
      <c r="P1381" s="2">
        <f t="array" ref="P1381">INDEX('Purchase Behaviour'!H:H, MATCH($A1381,'Purchase Behaviour'!$A:$A, 0))</f>
        <v>2</v>
      </c>
      <c r="Q1381" s="2">
        <f t="array" ref="Q1381">INDEX('Purchase Behaviour'!I:I, MATCH($A1381,'Purchase Behaviour'!$A:$A, 0))</f>
        <v>4</v>
      </c>
      <c r="R1381" s="2">
        <f t="array" ref="R1381">INDEX('Purchase Behaviour'!J:J, MATCH($A1381,'Purchase Behaviour'!$A:$A, 0))</f>
        <v>2</v>
      </c>
      <c r="S1381" s="2">
        <f t="array" ref="S1381">INDEX('Purchase Behaviour'!K:K, MATCH($A1381,'Purchase Behaviour'!$A:$A, 0))</f>
        <v>6</v>
      </c>
      <c r="T1381" s="2">
        <f t="array" ref="T1381">INDEX('Purchase Behaviour'!L:L, MATCH($A1381,'Purchase Behaviour'!$A:$A, 0))</f>
        <v>5</v>
      </c>
      <c r="U1381" s="2">
        <f t="array" ref="U1381">INDEX('Purchase Behaviour'!M:M, MATCH($A1381,'Purchase Behaviour'!$A:$A, 0))</f>
        <v>39</v>
      </c>
      <c r="V1381" s="2">
        <f t="array" ref="V1381">INDEX('Campaign Performance'!B:B, MATCH(A1381,'Campaign Performance'!A:A, 0))</f>
        <v>0</v>
      </c>
      <c r="W1381" s="2">
        <f t="array" ref="W1381">INDEX('Campaign Performance'!C:C, MATCH($A1381,'Campaign Performance'!$A:$A, 0))</f>
        <v>0</v>
      </c>
      <c r="X1381" s="2">
        <f t="array" ref="X1381">INDEX('Campaign Performance'!D:D, MATCH($A1381,'Campaign Performance'!$A:$A, 0))</f>
        <v>0</v>
      </c>
      <c r="Y1381" s="2">
        <f t="array" ref="Y1381">INDEX('Campaign Performance'!E:E, MATCH($A1381,'Campaign Performance'!$A:$A, 0))</f>
        <v>0</v>
      </c>
      <c r="Z1381" s="2">
        <f t="array" ref="Z1381">INDEX('Campaign Performance'!F:F, MATCH($A1381,'Campaign Performance'!$A:$A, 0))</f>
        <v>0</v>
      </c>
      <c r="AA1381" s="2">
        <f t="array" ref="AA1381">INDEX('Campaign Performance'!G:G, MATCH($A1381,'Campaign Performance'!$A:$A, 0))</f>
        <v>0</v>
      </c>
      <c r="AB1381" s="2">
        <f t="array" ref="AB1381">INDEX('Campaign Performance'!H:H, MATCH($A1381,'Campaign Performance'!$A:$A, 0))</f>
        <v>0</v>
      </c>
      <c r="AC1381" s="5">
        <f t="shared" si="2"/>
        <v>55</v>
      </c>
      <c r="AD1381" s="5">
        <f t="shared" si="3"/>
        <v>12</v>
      </c>
      <c r="AE1381" s="5">
        <f t="shared" si="4"/>
        <v>0</v>
      </c>
      <c r="AF1381" s="5">
        <f t="shared" si="5"/>
        <v>0</v>
      </c>
      <c r="AG1381" s="5" t="str">
        <f t="shared" si="6"/>
        <v>No kids</v>
      </c>
      <c r="AH1381" s="5" t="str">
        <f t="shared" si="20"/>
        <v>Low income</v>
      </c>
      <c r="AI1381" s="5" t="str">
        <f t="shared" si="7"/>
        <v>No</v>
      </c>
      <c r="AJ1381" s="5" t="str">
        <f t="shared" si="8"/>
        <v>No Acceptance</v>
      </c>
      <c r="AK1381" s="5">
        <f t="shared" si="9"/>
        <v>1</v>
      </c>
      <c r="AL1381" s="5">
        <f t="shared" si="10"/>
        <v>0</v>
      </c>
      <c r="AM1381" s="5">
        <f t="shared" si="11"/>
        <v>0.6060606061</v>
      </c>
      <c r="AN1381" s="5">
        <f t="shared" si="12"/>
        <v>0.1481481481</v>
      </c>
      <c r="AO1381" s="5">
        <f t="shared" si="13"/>
        <v>0.07142857143</v>
      </c>
      <c r="AP1381" s="5">
        <f t="shared" si="14"/>
        <v>0</v>
      </c>
      <c r="AQ1381" s="5">
        <f t="shared" si="15"/>
        <v>0</v>
      </c>
      <c r="AR1381" s="5">
        <f t="shared" si="16"/>
        <v>0.2111832612</v>
      </c>
      <c r="AS1381" s="5">
        <f t="shared" si="17"/>
        <v>1575</v>
      </c>
      <c r="AT1381" s="5">
        <f t="shared" si="18"/>
        <v>0.2970075927</v>
      </c>
      <c r="AU1381" s="5" t="str">
        <f t="shared" si="19"/>
        <v>Low</v>
      </c>
      <c r="AV1381" s="5"/>
      <c r="AW1381" s="5"/>
      <c r="AX1381" s="5"/>
      <c r="AY1381" s="5"/>
      <c r="AZ1381" s="5"/>
    </row>
    <row r="1382" ht="14.25" customHeight="1">
      <c r="A1382" s="5">
        <v>10420.0</v>
      </c>
      <c r="B1382" s="5">
        <v>1960.0</v>
      </c>
      <c r="C1382" s="5" t="s">
        <v>56</v>
      </c>
      <c r="D1382" s="5" t="s">
        <v>58</v>
      </c>
      <c r="E1382" s="5">
        <v>46390.0</v>
      </c>
      <c r="F1382" s="2">
        <f t="shared" si="1"/>
        <v>46390</v>
      </c>
      <c r="G1382" s="5">
        <v>0.0</v>
      </c>
      <c r="H1382" s="5">
        <v>0.0</v>
      </c>
      <c r="I1382" s="5" t="s">
        <v>637</v>
      </c>
      <c r="J1382" s="2">
        <f t="array" ref="J1382">INDEX('Purchase Behaviour'!B:B,MATCH(A1382,'Purchase Behaviour'!A:A, 0))</f>
        <v>250.1301607</v>
      </c>
      <c r="K1382" s="2">
        <f t="array" ref="K1382">INDEX('Purchase Behaviour'!C:C, MATCH(A1382,'Purchase Behaviour'!A:A, 0))</f>
        <v>191.5813273</v>
      </c>
      <c r="L1382" s="2">
        <f t="array" ref="L1382">INDEX('Purchase Behaviour'!D:D, MATCH($A1382,'Purchase Behaviour'!$A:$A, 0))</f>
        <v>232.3926659</v>
      </c>
      <c r="M1382" s="2">
        <f t="array" ref="M1382">INDEX('Purchase Behaviour'!E:E, MATCH($A1382,'Purchase Behaviour'!$A:$A, 0))</f>
        <v>112.7986465</v>
      </c>
      <c r="N1382" s="2">
        <f t="array" ref="N1382">INDEX('Purchase Behaviour'!F:F, MATCH($A1382,'Purchase Behaviour'!$A:$A, 0))</f>
        <v>216.7402747</v>
      </c>
      <c r="O1382" s="2">
        <f t="array" ref="O1382">INDEX('Purchase Behaviour'!G:G, MATCH($A1382,'Purchase Behaviour'!$A:$A, 0))</f>
        <v>145.1958845</v>
      </c>
      <c r="P1382" s="2">
        <f t="array" ref="P1382">INDEX('Purchase Behaviour'!H:H, MATCH($A1382,'Purchase Behaviour'!$A:$A, 0))</f>
        <v>1</v>
      </c>
      <c r="Q1382" s="2">
        <f t="array" ref="Q1382">INDEX('Purchase Behaviour'!I:I, MATCH($A1382,'Purchase Behaviour'!$A:$A, 0))</f>
        <v>4</v>
      </c>
      <c r="R1382" s="2">
        <f t="array" ref="R1382">INDEX('Purchase Behaviour'!J:J, MATCH($A1382,'Purchase Behaviour'!$A:$A, 0))</f>
        <v>2</v>
      </c>
      <c r="S1382" s="2">
        <f t="array" ref="S1382">INDEX('Purchase Behaviour'!K:K, MATCH($A1382,'Purchase Behaviour'!$A:$A, 0))</f>
        <v>3</v>
      </c>
      <c r="T1382" s="2">
        <f t="array" ref="T1382">INDEX('Purchase Behaviour'!L:L, MATCH($A1382,'Purchase Behaviour'!$A:$A, 0))</f>
        <v>7</v>
      </c>
      <c r="U1382" s="2">
        <f t="array" ref="U1382">INDEX('Purchase Behaviour'!M:M, MATCH($A1382,'Purchase Behaviour'!$A:$A, 0))</f>
        <v>56</v>
      </c>
      <c r="V1382" s="2">
        <f t="array" ref="V1382">INDEX('Campaign Performance'!B:B, MATCH(A1382,'Campaign Performance'!A:A, 0))</f>
        <v>0</v>
      </c>
      <c r="W1382" s="2">
        <f t="array" ref="W1382">INDEX('Campaign Performance'!C:C, MATCH($A1382,'Campaign Performance'!$A:$A, 0))</f>
        <v>0</v>
      </c>
      <c r="X1382" s="2">
        <f t="array" ref="X1382">INDEX('Campaign Performance'!D:D, MATCH($A1382,'Campaign Performance'!$A:$A, 0))</f>
        <v>0</v>
      </c>
      <c r="Y1382" s="2">
        <f t="array" ref="Y1382">INDEX('Campaign Performance'!E:E, MATCH($A1382,'Campaign Performance'!$A:$A, 0))</f>
        <v>0</v>
      </c>
      <c r="Z1382" s="2">
        <f t="array" ref="Z1382">INDEX('Campaign Performance'!F:F, MATCH($A1382,'Campaign Performance'!$A:$A, 0))</f>
        <v>0</v>
      </c>
      <c r="AA1382" s="2">
        <f t="array" ref="AA1382">INDEX('Campaign Performance'!G:G, MATCH($A1382,'Campaign Performance'!$A:$A, 0))</f>
        <v>0</v>
      </c>
      <c r="AB1382" s="2">
        <f t="array" ref="AB1382">INDEX('Campaign Performance'!H:H, MATCH($A1382,'Campaign Performance'!$A:$A, 0))</f>
        <v>0</v>
      </c>
      <c r="AC1382" s="5">
        <f t="shared" si="2"/>
        <v>65</v>
      </c>
      <c r="AD1382" s="5">
        <f t="shared" si="3"/>
        <v>11</v>
      </c>
      <c r="AE1382" s="5">
        <f t="shared" si="4"/>
        <v>1148.83896</v>
      </c>
      <c r="AF1382" s="5">
        <f t="shared" si="5"/>
        <v>0</v>
      </c>
      <c r="AG1382" s="5" t="str">
        <f t="shared" si="6"/>
        <v>No kids</v>
      </c>
      <c r="AH1382" s="5" t="str">
        <f t="shared" si="20"/>
        <v>Mid income</v>
      </c>
      <c r="AI1382" s="5" t="str">
        <f t="shared" si="7"/>
        <v>No</v>
      </c>
      <c r="AJ1382" s="5" t="str">
        <f t="shared" si="8"/>
        <v>No Acceptance</v>
      </c>
      <c r="AK1382" s="5">
        <f t="shared" si="9"/>
        <v>2</v>
      </c>
      <c r="AL1382" s="5">
        <f t="shared" si="10"/>
        <v>0.05822635551</v>
      </c>
      <c r="AM1382" s="5">
        <f t="shared" si="11"/>
        <v>0.4343434343</v>
      </c>
      <c r="AN1382" s="5">
        <f t="shared" si="12"/>
        <v>0.1481481481</v>
      </c>
      <c r="AO1382" s="5">
        <f t="shared" si="13"/>
        <v>0.07142857143</v>
      </c>
      <c r="AP1382" s="5">
        <f t="shared" si="14"/>
        <v>0</v>
      </c>
      <c r="AQ1382" s="5">
        <f t="shared" si="15"/>
        <v>0.5</v>
      </c>
      <c r="AR1382" s="5">
        <f t="shared" si="16"/>
        <v>0.2242246985</v>
      </c>
      <c r="AS1382" s="5">
        <f t="shared" si="17"/>
        <v>1485</v>
      </c>
      <c r="AT1382" s="5">
        <f t="shared" si="18"/>
        <v>0.337204109</v>
      </c>
      <c r="AU1382" s="5" t="str">
        <f t="shared" si="19"/>
        <v>Low</v>
      </c>
      <c r="AV1382" s="5"/>
      <c r="AW1382" s="5"/>
      <c r="AX1382" s="5"/>
      <c r="AY1382" s="5"/>
      <c r="AZ1382" s="5"/>
    </row>
    <row r="1383" ht="14.25" customHeight="1">
      <c r="A1383" s="5">
        <v>7514.0</v>
      </c>
      <c r="B1383" s="5">
        <v>1960.0</v>
      </c>
      <c r="C1383" s="5" t="s">
        <v>70</v>
      </c>
      <c r="D1383" s="5" t="s">
        <v>50</v>
      </c>
      <c r="E1383" s="5">
        <v>54342.0</v>
      </c>
      <c r="F1383" s="2">
        <f t="shared" si="1"/>
        <v>54342</v>
      </c>
      <c r="G1383" s="5">
        <v>0.0</v>
      </c>
      <c r="H1383" s="5">
        <v>0.0</v>
      </c>
      <c r="I1383" s="5" t="s">
        <v>130</v>
      </c>
      <c r="J1383" s="2">
        <f t="array" ref="J1383">INDEX('Purchase Behaviour'!B:B,MATCH(A1383,'Purchase Behaviour'!A:A, 0))</f>
        <v>106.2836894</v>
      </c>
      <c r="K1383" s="2">
        <f t="array" ref="K1383">INDEX('Purchase Behaviour'!C:C, MATCH(A1383,'Purchase Behaviour'!A:A, 0))</f>
        <v>425.3209942</v>
      </c>
      <c r="L1383" s="2">
        <f t="array" ref="L1383">INDEX('Purchase Behaviour'!D:D, MATCH($A1383,'Purchase Behaviour'!$A:$A, 0))</f>
        <v>257.7772298</v>
      </c>
      <c r="M1383" s="2">
        <f t="array" ref="M1383">INDEX('Purchase Behaviour'!E:E, MATCH($A1383,'Purchase Behaviour'!$A:$A, 0))</f>
        <v>195.8215056</v>
      </c>
      <c r="N1383" s="2">
        <f t="array" ref="N1383">INDEX('Purchase Behaviour'!F:F, MATCH($A1383,'Purchase Behaviour'!$A:$A, 0))</f>
        <v>118.8053068</v>
      </c>
      <c r="O1383" s="2">
        <f t="array" ref="O1383">INDEX('Purchase Behaviour'!G:G, MATCH($A1383,'Purchase Behaviour'!$A:$A, 0))</f>
        <v>241.6247549</v>
      </c>
      <c r="P1383" s="2">
        <f t="array" ref="P1383">INDEX('Purchase Behaviour'!H:H, MATCH($A1383,'Purchase Behaviour'!$A:$A, 0))</f>
        <v>4</v>
      </c>
      <c r="Q1383" s="2">
        <f t="array" ref="Q1383">INDEX('Purchase Behaviour'!I:I, MATCH($A1383,'Purchase Behaviour'!$A:$A, 0))</f>
        <v>3</v>
      </c>
      <c r="R1383" s="2">
        <f t="array" ref="R1383">INDEX('Purchase Behaviour'!J:J, MATCH($A1383,'Purchase Behaviour'!$A:$A, 0))</f>
        <v>1</v>
      </c>
      <c r="S1383" s="2">
        <f t="array" ref="S1383">INDEX('Purchase Behaviour'!K:K, MATCH($A1383,'Purchase Behaviour'!$A:$A, 0))</f>
        <v>4</v>
      </c>
      <c r="T1383" s="2">
        <f t="array" ref="T1383">INDEX('Purchase Behaviour'!L:L, MATCH($A1383,'Purchase Behaviour'!$A:$A, 0))</f>
        <v>6</v>
      </c>
      <c r="U1383" s="2">
        <f t="array" ref="U1383">INDEX('Purchase Behaviour'!M:M, MATCH($A1383,'Purchase Behaviour'!$A:$A, 0))</f>
        <v>74</v>
      </c>
      <c r="V1383" s="2">
        <f t="array" ref="V1383">INDEX('Campaign Performance'!B:B, MATCH(A1383,'Campaign Performance'!A:A, 0))</f>
        <v>0</v>
      </c>
      <c r="W1383" s="2">
        <f t="array" ref="W1383">INDEX('Campaign Performance'!C:C, MATCH($A1383,'Campaign Performance'!$A:$A, 0))</f>
        <v>0</v>
      </c>
      <c r="X1383" s="2">
        <f t="array" ref="X1383">INDEX('Campaign Performance'!D:D, MATCH($A1383,'Campaign Performance'!$A:$A, 0))</f>
        <v>0</v>
      </c>
      <c r="Y1383" s="2">
        <f t="array" ref="Y1383">INDEX('Campaign Performance'!E:E, MATCH($A1383,'Campaign Performance'!$A:$A, 0))</f>
        <v>0</v>
      </c>
      <c r="Z1383" s="2">
        <f t="array" ref="Z1383">INDEX('Campaign Performance'!F:F, MATCH($A1383,'Campaign Performance'!$A:$A, 0))</f>
        <v>0</v>
      </c>
      <c r="AA1383" s="2">
        <f t="array" ref="AA1383">INDEX('Campaign Performance'!G:G, MATCH($A1383,'Campaign Performance'!$A:$A, 0))</f>
        <v>0</v>
      </c>
      <c r="AB1383" s="2">
        <f t="array" ref="AB1383">INDEX('Campaign Performance'!H:H, MATCH($A1383,'Campaign Performance'!$A:$A, 0))</f>
        <v>0</v>
      </c>
      <c r="AC1383" s="5">
        <f t="shared" si="2"/>
        <v>65</v>
      </c>
      <c r="AD1383" s="5">
        <f t="shared" si="3"/>
        <v>12</v>
      </c>
      <c r="AE1383" s="5">
        <f t="shared" si="4"/>
        <v>1345.633481</v>
      </c>
      <c r="AF1383" s="5">
        <f t="shared" si="5"/>
        <v>0</v>
      </c>
      <c r="AG1383" s="5" t="str">
        <f t="shared" si="6"/>
        <v>No kids</v>
      </c>
      <c r="AH1383" s="5" t="str">
        <f t="shared" si="20"/>
        <v>High income</v>
      </c>
      <c r="AI1383" s="5" t="str">
        <f t="shared" si="7"/>
        <v>No</v>
      </c>
      <c r="AJ1383" s="5" t="str">
        <f t="shared" si="8"/>
        <v>No Acceptance</v>
      </c>
      <c r="AK1383" s="5">
        <f t="shared" si="9"/>
        <v>3</v>
      </c>
      <c r="AL1383" s="5">
        <f t="shared" si="10"/>
        <v>0.06820044948</v>
      </c>
      <c r="AM1383" s="5">
        <f t="shared" si="11"/>
        <v>0.2525252525</v>
      </c>
      <c r="AN1383" s="5">
        <f t="shared" si="12"/>
        <v>0.1111111111</v>
      </c>
      <c r="AO1383" s="5">
        <f t="shared" si="13"/>
        <v>0.03571428571</v>
      </c>
      <c r="AP1383" s="5">
        <f t="shared" si="14"/>
        <v>0</v>
      </c>
      <c r="AQ1383" s="5">
        <f t="shared" si="15"/>
        <v>1</v>
      </c>
      <c r="AR1383" s="5">
        <f t="shared" si="16"/>
        <v>0.2130457834</v>
      </c>
      <c r="AS1383" s="5">
        <f t="shared" si="17"/>
        <v>1568</v>
      </c>
      <c r="AT1383" s="5">
        <f t="shared" si="18"/>
        <v>0.3001339884</v>
      </c>
      <c r="AU1383" s="5" t="str">
        <f t="shared" si="19"/>
        <v>Low</v>
      </c>
      <c r="AV1383" s="5"/>
      <c r="AW1383" s="5"/>
      <c r="AX1383" s="5"/>
      <c r="AY1383" s="5"/>
      <c r="AZ1383" s="5"/>
    </row>
    <row r="1384" ht="14.25" customHeight="1">
      <c r="A1384" s="5">
        <v>2902.0</v>
      </c>
      <c r="B1384" s="5">
        <v>1960.0</v>
      </c>
      <c r="C1384" s="5" t="s">
        <v>46</v>
      </c>
      <c r="D1384" s="5" t="s">
        <v>50</v>
      </c>
      <c r="F1384" s="2">
        <f t="shared" si="1"/>
        <v>51381.5</v>
      </c>
      <c r="G1384" s="5">
        <v>0.0</v>
      </c>
      <c r="H1384" s="5">
        <v>0.0</v>
      </c>
      <c r="I1384" s="5" t="s">
        <v>633</v>
      </c>
      <c r="J1384" s="2" t="str">
        <f t="array" ref="J1384">INDEX('Purchase Behaviour'!B:B,MATCH(A1384,'Purchase Behaviour'!A:A, 0))</f>
        <v/>
      </c>
      <c r="K1384" s="2" t="str">
        <f t="array" ref="K1384">INDEX('Purchase Behaviour'!C:C, MATCH(A1384,'Purchase Behaviour'!A:A, 0))</f>
        <v/>
      </c>
      <c r="L1384" s="2" t="str">
        <f t="array" ref="L1384">INDEX('Purchase Behaviour'!D:D, MATCH($A1384,'Purchase Behaviour'!$A:$A, 0))</f>
        <v/>
      </c>
      <c r="M1384" s="2" t="str">
        <f t="array" ref="M1384">INDEX('Purchase Behaviour'!E:E, MATCH($A1384,'Purchase Behaviour'!$A:$A, 0))</f>
        <v/>
      </c>
      <c r="N1384" s="2" t="str">
        <f t="array" ref="N1384">INDEX('Purchase Behaviour'!F:F, MATCH($A1384,'Purchase Behaviour'!$A:$A, 0))</f>
        <v/>
      </c>
      <c r="O1384" s="2" t="str">
        <f t="array" ref="O1384">INDEX('Purchase Behaviour'!G:G, MATCH($A1384,'Purchase Behaviour'!$A:$A, 0))</f>
        <v/>
      </c>
      <c r="P1384" s="2">
        <f t="array" ref="P1384">INDEX('Purchase Behaviour'!H:H, MATCH($A1384,'Purchase Behaviour'!$A:$A, 0))</f>
        <v>1</v>
      </c>
      <c r="Q1384" s="2">
        <f t="array" ref="Q1384">INDEX('Purchase Behaviour'!I:I, MATCH($A1384,'Purchase Behaviour'!$A:$A, 0))</f>
        <v>1</v>
      </c>
      <c r="R1384" s="2">
        <f t="array" ref="R1384">INDEX('Purchase Behaviour'!J:J, MATCH($A1384,'Purchase Behaviour'!$A:$A, 0))</f>
        <v>0</v>
      </c>
      <c r="S1384" s="2">
        <f t="array" ref="S1384">INDEX('Purchase Behaviour'!K:K, MATCH($A1384,'Purchase Behaviour'!$A:$A, 0))</f>
        <v>3</v>
      </c>
      <c r="T1384" s="2">
        <f t="array" ref="T1384">INDEX('Purchase Behaviour'!L:L, MATCH($A1384,'Purchase Behaviour'!$A:$A, 0))</f>
        <v>5</v>
      </c>
      <c r="U1384" s="2">
        <f t="array" ref="U1384">INDEX('Purchase Behaviour'!M:M, MATCH($A1384,'Purchase Behaviour'!$A:$A, 0))</f>
        <v>87</v>
      </c>
      <c r="V1384" s="2">
        <f t="array" ref="V1384">INDEX('Campaign Performance'!B:B, MATCH(A1384,'Campaign Performance'!A:A, 0))</f>
        <v>0</v>
      </c>
      <c r="W1384" s="2">
        <f t="array" ref="W1384">INDEX('Campaign Performance'!C:C, MATCH($A1384,'Campaign Performance'!$A:$A, 0))</f>
        <v>0</v>
      </c>
      <c r="X1384" s="2">
        <f t="array" ref="X1384">INDEX('Campaign Performance'!D:D, MATCH($A1384,'Campaign Performance'!$A:$A, 0))</f>
        <v>0</v>
      </c>
      <c r="Y1384" s="2">
        <f t="array" ref="Y1384">INDEX('Campaign Performance'!E:E, MATCH($A1384,'Campaign Performance'!$A:$A, 0))</f>
        <v>0</v>
      </c>
      <c r="Z1384" s="2">
        <f t="array" ref="Z1384">INDEX('Campaign Performance'!F:F, MATCH($A1384,'Campaign Performance'!$A:$A, 0))</f>
        <v>0</v>
      </c>
      <c r="AA1384" s="2">
        <f t="array" ref="AA1384">INDEX('Campaign Performance'!G:G, MATCH($A1384,'Campaign Performance'!$A:$A, 0))</f>
        <v>0</v>
      </c>
      <c r="AB1384" s="2">
        <f t="array" ref="AB1384">INDEX('Campaign Performance'!H:H, MATCH($A1384,'Campaign Performance'!$A:$A, 0))</f>
        <v>0</v>
      </c>
      <c r="AC1384" s="5">
        <f t="shared" si="2"/>
        <v>65</v>
      </c>
      <c r="AD1384" s="5">
        <f t="shared" si="3"/>
        <v>13</v>
      </c>
      <c r="AE1384" s="5">
        <f t="shared" si="4"/>
        <v>0</v>
      </c>
      <c r="AF1384" s="5">
        <f t="shared" si="5"/>
        <v>0</v>
      </c>
      <c r="AG1384" s="5" t="str">
        <f t="shared" si="6"/>
        <v>No kids</v>
      </c>
      <c r="AH1384" s="5" t="str">
        <f t="shared" si="20"/>
        <v>Low income</v>
      </c>
      <c r="AI1384" s="5" t="str">
        <f t="shared" si="7"/>
        <v>No</v>
      </c>
      <c r="AJ1384" s="5" t="str">
        <f t="shared" si="8"/>
        <v>No Acceptance</v>
      </c>
      <c r="AK1384" s="5">
        <f t="shared" si="9"/>
        <v>1</v>
      </c>
      <c r="AL1384" s="5">
        <f t="shared" si="10"/>
        <v>0</v>
      </c>
      <c r="AM1384" s="5">
        <f t="shared" si="11"/>
        <v>0.1212121212</v>
      </c>
      <c r="AN1384" s="5">
        <f t="shared" si="12"/>
        <v>0.03703703704</v>
      </c>
      <c r="AO1384" s="5">
        <f t="shared" si="13"/>
        <v>0</v>
      </c>
      <c r="AP1384" s="5">
        <f t="shared" si="14"/>
        <v>0</v>
      </c>
      <c r="AQ1384" s="5">
        <f t="shared" si="15"/>
        <v>0</v>
      </c>
      <c r="AR1384" s="5">
        <f t="shared" si="16"/>
        <v>0.04191919192</v>
      </c>
      <c r="AS1384" s="5">
        <f t="shared" si="17"/>
        <v>2213</v>
      </c>
      <c r="AT1384" s="5">
        <f t="shared" si="18"/>
        <v>0.01205895489</v>
      </c>
      <c r="AU1384" s="5" t="str">
        <f t="shared" si="19"/>
        <v>Low</v>
      </c>
      <c r="AV1384" s="5"/>
      <c r="AW1384" s="5"/>
      <c r="AX1384" s="5"/>
      <c r="AY1384" s="5"/>
      <c r="AZ1384" s="5"/>
    </row>
    <row r="1385" ht="14.25" customHeight="1">
      <c r="A1385" s="5">
        <v>4345.0</v>
      </c>
      <c r="B1385" s="5">
        <v>1964.0</v>
      </c>
      <c r="C1385" s="5" t="s">
        <v>70</v>
      </c>
      <c r="D1385" s="5" t="s">
        <v>47</v>
      </c>
      <c r="F1385" s="2">
        <f t="shared" si="1"/>
        <v>51381.5</v>
      </c>
      <c r="G1385" s="5">
        <v>0.0</v>
      </c>
      <c r="H1385" s="5">
        <v>0.0</v>
      </c>
      <c r="I1385" s="5" t="s">
        <v>606</v>
      </c>
      <c r="J1385" s="2" t="str">
        <f t="array" ref="J1385">INDEX('Purchase Behaviour'!B:B,MATCH(A1385,'Purchase Behaviour'!A:A, 0))</f>
        <v/>
      </c>
      <c r="K1385" s="2" t="str">
        <f t="array" ref="K1385">INDEX('Purchase Behaviour'!C:C, MATCH(A1385,'Purchase Behaviour'!A:A, 0))</f>
        <v/>
      </c>
      <c r="L1385" s="2" t="str">
        <f t="array" ref="L1385">INDEX('Purchase Behaviour'!D:D, MATCH($A1385,'Purchase Behaviour'!$A:$A, 0))</f>
        <v/>
      </c>
      <c r="M1385" s="2" t="str">
        <f t="array" ref="M1385">INDEX('Purchase Behaviour'!E:E, MATCH($A1385,'Purchase Behaviour'!$A:$A, 0))</f>
        <v/>
      </c>
      <c r="N1385" s="2" t="str">
        <f t="array" ref="N1385">INDEX('Purchase Behaviour'!F:F, MATCH($A1385,'Purchase Behaviour'!$A:$A, 0))</f>
        <v/>
      </c>
      <c r="O1385" s="2" t="str">
        <f t="array" ref="O1385">INDEX('Purchase Behaviour'!G:G, MATCH($A1385,'Purchase Behaviour'!$A:$A, 0))</f>
        <v/>
      </c>
      <c r="P1385" s="2">
        <f t="array" ref="P1385">INDEX('Purchase Behaviour'!H:H, MATCH($A1385,'Purchase Behaviour'!$A:$A, 0))</f>
        <v>1</v>
      </c>
      <c r="Q1385" s="2">
        <f t="array" ref="Q1385">INDEX('Purchase Behaviour'!I:I, MATCH($A1385,'Purchase Behaviour'!$A:$A, 0))</f>
        <v>1</v>
      </c>
      <c r="R1385" s="2">
        <f t="array" ref="R1385">INDEX('Purchase Behaviour'!J:J, MATCH($A1385,'Purchase Behaviour'!$A:$A, 0))</f>
        <v>0</v>
      </c>
      <c r="S1385" s="2">
        <f t="array" ref="S1385">INDEX('Purchase Behaviour'!K:K, MATCH($A1385,'Purchase Behaviour'!$A:$A, 0))</f>
        <v>2</v>
      </c>
      <c r="T1385" s="2">
        <f t="array" ref="T1385">INDEX('Purchase Behaviour'!L:L, MATCH($A1385,'Purchase Behaviour'!$A:$A, 0))</f>
        <v>7</v>
      </c>
      <c r="U1385" s="2">
        <f t="array" ref="U1385">INDEX('Purchase Behaviour'!M:M, MATCH($A1385,'Purchase Behaviour'!$A:$A, 0))</f>
        <v>49</v>
      </c>
      <c r="V1385" s="2">
        <f t="array" ref="V1385">INDEX('Campaign Performance'!B:B, MATCH(A1385,'Campaign Performance'!A:A, 0))</f>
        <v>0</v>
      </c>
      <c r="W1385" s="2">
        <f t="array" ref="W1385">INDEX('Campaign Performance'!C:C, MATCH($A1385,'Campaign Performance'!$A:$A, 0))</f>
        <v>0</v>
      </c>
      <c r="X1385" s="2">
        <f t="array" ref="X1385">INDEX('Campaign Performance'!D:D, MATCH($A1385,'Campaign Performance'!$A:$A, 0))</f>
        <v>0</v>
      </c>
      <c r="Y1385" s="2">
        <f t="array" ref="Y1385">INDEX('Campaign Performance'!E:E, MATCH($A1385,'Campaign Performance'!$A:$A, 0))</f>
        <v>0</v>
      </c>
      <c r="Z1385" s="2">
        <f t="array" ref="Z1385">INDEX('Campaign Performance'!F:F, MATCH($A1385,'Campaign Performance'!$A:$A, 0))</f>
        <v>0</v>
      </c>
      <c r="AA1385" s="2">
        <f t="array" ref="AA1385">INDEX('Campaign Performance'!G:G, MATCH($A1385,'Campaign Performance'!$A:$A, 0))</f>
        <v>0</v>
      </c>
      <c r="AB1385" s="2">
        <f t="array" ref="AB1385">INDEX('Campaign Performance'!H:H, MATCH($A1385,'Campaign Performance'!$A:$A, 0))</f>
        <v>0</v>
      </c>
      <c r="AC1385" s="5">
        <f t="shared" si="2"/>
        <v>61</v>
      </c>
      <c r="AD1385" s="5">
        <f t="shared" si="3"/>
        <v>11</v>
      </c>
      <c r="AE1385" s="5">
        <f t="shared" si="4"/>
        <v>0</v>
      </c>
      <c r="AF1385" s="5">
        <f t="shared" si="5"/>
        <v>0</v>
      </c>
      <c r="AG1385" s="5" t="str">
        <f t="shared" si="6"/>
        <v>No kids</v>
      </c>
      <c r="AH1385" s="5" t="str">
        <f t="shared" si="20"/>
        <v>Low income</v>
      </c>
      <c r="AI1385" s="5" t="str">
        <f t="shared" si="7"/>
        <v>No</v>
      </c>
      <c r="AJ1385" s="5" t="str">
        <f t="shared" si="8"/>
        <v>No Acceptance</v>
      </c>
      <c r="AK1385" s="5">
        <f t="shared" si="9"/>
        <v>1</v>
      </c>
      <c r="AL1385" s="5">
        <f t="shared" si="10"/>
        <v>0</v>
      </c>
      <c r="AM1385" s="5">
        <f t="shared" si="11"/>
        <v>0.5050505051</v>
      </c>
      <c r="AN1385" s="5">
        <f t="shared" si="12"/>
        <v>0.03703703704</v>
      </c>
      <c r="AO1385" s="5">
        <f t="shared" si="13"/>
        <v>0</v>
      </c>
      <c r="AP1385" s="5">
        <f t="shared" si="14"/>
        <v>0</v>
      </c>
      <c r="AQ1385" s="5">
        <f t="shared" si="15"/>
        <v>0</v>
      </c>
      <c r="AR1385" s="5">
        <f t="shared" si="16"/>
        <v>0.1570707071</v>
      </c>
      <c r="AS1385" s="5">
        <f t="shared" si="17"/>
        <v>1907</v>
      </c>
      <c r="AT1385" s="5">
        <f t="shared" si="18"/>
        <v>0.1487271103</v>
      </c>
      <c r="AU1385" s="5" t="str">
        <f t="shared" si="19"/>
        <v>Low</v>
      </c>
      <c r="AV1385" s="5"/>
      <c r="AW1385" s="5"/>
      <c r="AX1385" s="5"/>
      <c r="AY1385" s="5"/>
      <c r="AZ1385" s="5"/>
    </row>
    <row r="1386" ht="14.25" customHeight="1">
      <c r="A1386" s="5">
        <v>793.0</v>
      </c>
      <c r="B1386" s="5">
        <v>1973.0</v>
      </c>
      <c r="C1386" s="5" t="s">
        <v>46</v>
      </c>
      <c r="D1386" s="5" t="s">
        <v>54</v>
      </c>
      <c r="E1386" s="5">
        <v>20895.0</v>
      </c>
      <c r="F1386" s="2">
        <f t="shared" si="1"/>
        <v>20895</v>
      </c>
      <c r="G1386" s="5">
        <v>0.0</v>
      </c>
      <c r="H1386" s="5">
        <v>0.0</v>
      </c>
      <c r="I1386" s="5" t="s">
        <v>638</v>
      </c>
      <c r="J1386" s="2">
        <f t="array" ref="J1386">INDEX('Purchase Behaviour'!B:B,MATCH(A1386,'Purchase Behaviour'!A:A, 0))</f>
        <v>130.6003699</v>
      </c>
      <c r="K1386" s="2">
        <f t="array" ref="K1386">INDEX('Purchase Behaviour'!C:C, MATCH(A1386,'Purchase Behaviour'!A:A, 0))</f>
        <v>99.83662266</v>
      </c>
      <c r="L1386" s="2">
        <f t="array" ref="L1386">INDEX('Purchase Behaviour'!D:D, MATCH($A1386,'Purchase Behaviour'!$A:$A, 0))</f>
        <v>96.96109362</v>
      </c>
      <c r="M1386" s="2">
        <f t="array" ref="M1386">INDEX('Purchase Behaviour'!E:E, MATCH($A1386,'Purchase Behaviour'!$A:$A, 0))</f>
        <v>110.2069247</v>
      </c>
      <c r="N1386" s="2">
        <f t="array" ref="N1386">INDEX('Purchase Behaviour'!F:F, MATCH($A1386,'Purchase Behaviour'!$A:$A, 0))</f>
        <v>142.2219905</v>
      </c>
      <c r="O1386" s="2">
        <f t="array" ref="O1386">INDEX('Purchase Behaviour'!G:G, MATCH($A1386,'Purchase Behaviour'!$A:$A, 0))</f>
        <v>139.3108619</v>
      </c>
      <c r="P1386" s="2">
        <f t="array" ref="P1386">INDEX('Purchase Behaviour'!H:H, MATCH($A1386,'Purchase Behaviour'!$A:$A, 0))</f>
        <v>1</v>
      </c>
      <c r="Q1386" s="2">
        <f t="array" ref="Q1386">INDEX('Purchase Behaviour'!I:I, MATCH($A1386,'Purchase Behaviour'!$A:$A, 0))</f>
        <v>2</v>
      </c>
      <c r="R1386" s="2">
        <f t="array" ref="R1386">INDEX('Purchase Behaviour'!J:J, MATCH($A1386,'Purchase Behaviour'!$A:$A, 0))</f>
        <v>0</v>
      </c>
      <c r="S1386" s="2">
        <f t="array" ref="S1386">INDEX('Purchase Behaviour'!K:K, MATCH($A1386,'Purchase Behaviour'!$A:$A, 0))</f>
        <v>3</v>
      </c>
      <c r="T1386" s="2">
        <f t="array" ref="T1386">INDEX('Purchase Behaviour'!L:L, MATCH($A1386,'Purchase Behaviour'!$A:$A, 0))</f>
        <v>9</v>
      </c>
      <c r="U1386" s="2">
        <f t="array" ref="U1386">INDEX('Purchase Behaviour'!M:M, MATCH($A1386,'Purchase Behaviour'!$A:$A, 0))</f>
        <v>24</v>
      </c>
      <c r="V1386" s="2">
        <f t="array" ref="V1386">INDEX('Campaign Performance'!B:B, MATCH(A1386,'Campaign Performance'!A:A, 0))</f>
        <v>0</v>
      </c>
      <c r="W1386" s="2">
        <f t="array" ref="W1386">INDEX('Campaign Performance'!C:C, MATCH($A1386,'Campaign Performance'!$A:$A, 0))</f>
        <v>0</v>
      </c>
      <c r="X1386" s="2">
        <f t="array" ref="X1386">INDEX('Campaign Performance'!D:D, MATCH($A1386,'Campaign Performance'!$A:$A, 0))</f>
        <v>0</v>
      </c>
      <c r="Y1386" s="2">
        <f t="array" ref="Y1386">INDEX('Campaign Performance'!E:E, MATCH($A1386,'Campaign Performance'!$A:$A, 0))</f>
        <v>0</v>
      </c>
      <c r="Z1386" s="2">
        <f t="array" ref="Z1386">INDEX('Campaign Performance'!F:F, MATCH($A1386,'Campaign Performance'!$A:$A, 0))</f>
        <v>0</v>
      </c>
      <c r="AA1386" s="2">
        <f t="array" ref="AA1386">INDEX('Campaign Performance'!G:G, MATCH($A1386,'Campaign Performance'!$A:$A, 0))</f>
        <v>0</v>
      </c>
      <c r="AB1386" s="2">
        <f t="array" ref="AB1386">INDEX('Campaign Performance'!H:H, MATCH($A1386,'Campaign Performance'!$A:$A, 0))</f>
        <v>0</v>
      </c>
      <c r="AC1386" s="5">
        <f t="shared" si="2"/>
        <v>52</v>
      </c>
      <c r="AD1386" s="5">
        <f t="shared" si="3"/>
        <v>13</v>
      </c>
      <c r="AE1386" s="5">
        <f t="shared" si="4"/>
        <v>719.1378633</v>
      </c>
      <c r="AF1386" s="5">
        <f t="shared" si="5"/>
        <v>0</v>
      </c>
      <c r="AG1386" s="5" t="str">
        <f t="shared" si="6"/>
        <v>No kids</v>
      </c>
      <c r="AH1386" s="5" t="str">
        <f t="shared" si="20"/>
        <v>Low income</v>
      </c>
      <c r="AI1386" s="5" t="str">
        <f t="shared" si="7"/>
        <v>No</v>
      </c>
      <c r="AJ1386" s="5" t="str">
        <f t="shared" si="8"/>
        <v>No Acceptance</v>
      </c>
      <c r="AK1386" s="5">
        <f t="shared" si="9"/>
        <v>1</v>
      </c>
      <c r="AL1386" s="5">
        <f t="shared" si="10"/>
        <v>0.03644790816</v>
      </c>
      <c r="AM1386" s="5">
        <f t="shared" si="11"/>
        <v>0.7575757576</v>
      </c>
      <c r="AN1386" s="5">
        <f t="shared" si="12"/>
        <v>0.07407407407</v>
      </c>
      <c r="AO1386" s="5">
        <f t="shared" si="13"/>
        <v>0</v>
      </c>
      <c r="AP1386" s="5">
        <f t="shared" si="14"/>
        <v>0</v>
      </c>
      <c r="AQ1386" s="5">
        <f t="shared" si="15"/>
        <v>0</v>
      </c>
      <c r="AR1386" s="5">
        <f t="shared" si="16"/>
        <v>0.2474958154</v>
      </c>
      <c r="AS1386" s="5">
        <f t="shared" si="17"/>
        <v>1337</v>
      </c>
      <c r="AT1386" s="5">
        <f t="shared" si="18"/>
        <v>0.4033050469</v>
      </c>
      <c r="AU1386" s="5" t="str">
        <f t="shared" si="19"/>
        <v>Low</v>
      </c>
      <c r="AV1386" s="5"/>
      <c r="AW1386" s="5"/>
      <c r="AX1386" s="5"/>
      <c r="AY1386" s="5"/>
      <c r="AZ1386" s="5"/>
    </row>
    <row r="1387" ht="14.25" customHeight="1">
      <c r="A1387" s="5">
        <v>10909.0</v>
      </c>
      <c r="B1387" s="5">
        <v>1960.0</v>
      </c>
      <c r="C1387" s="5" t="s">
        <v>46</v>
      </c>
      <c r="D1387" s="5" t="s">
        <v>54</v>
      </c>
      <c r="E1387" s="5">
        <v>92344.0</v>
      </c>
      <c r="F1387" s="2">
        <f t="shared" si="1"/>
        <v>92344</v>
      </c>
      <c r="G1387" s="5">
        <v>0.0</v>
      </c>
      <c r="H1387" s="5">
        <v>0.0</v>
      </c>
      <c r="I1387" s="5" t="s">
        <v>285</v>
      </c>
      <c r="J1387" s="2">
        <f t="array" ref="J1387">INDEX('Purchase Behaviour'!B:B,MATCH(A1387,'Purchase Behaviour'!A:A, 0))</f>
        <v>206.8281757</v>
      </c>
      <c r="K1387" s="2">
        <f t="array" ref="K1387">INDEX('Purchase Behaviour'!C:C, MATCH(A1387,'Purchase Behaviour'!A:A, 0))</f>
        <v>318.237917</v>
      </c>
      <c r="L1387" s="2">
        <f t="array" ref="L1387">INDEX('Purchase Behaviour'!D:D, MATCH($A1387,'Purchase Behaviour'!$A:$A, 0))</f>
        <v>292.8383706</v>
      </c>
      <c r="M1387" s="2">
        <f t="array" ref="M1387">INDEX('Purchase Behaviour'!E:E, MATCH($A1387,'Purchase Behaviour'!$A:$A, 0))</f>
        <v>544.622907</v>
      </c>
      <c r="N1387" s="2">
        <f t="array" ref="N1387">INDEX('Purchase Behaviour'!F:F, MATCH($A1387,'Purchase Behaviour'!$A:$A, 0))</f>
        <v>345.8127688</v>
      </c>
      <c r="O1387" s="2">
        <f t="array" ref="O1387">INDEX('Purchase Behaviour'!G:G, MATCH($A1387,'Purchase Behaviour'!$A:$A, 0))</f>
        <v>413.1020633</v>
      </c>
      <c r="P1387" s="2">
        <f t="array" ref="P1387">INDEX('Purchase Behaviour'!H:H, MATCH($A1387,'Purchase Behaviour'!$A:$A, 0))</f>
        <v>0</v>
      </c>
      <c r="Q1387" s="2">
        <f t="array" ref="Q1387">INDEX('Purchase Behaviour'!I:I, MATCH($A1387,'Purchase Behaviour'!$A:$A, 0))</f>
        <v>5</v>
      </c>
      <c r="R1387" s="2">
        <f t="array" ref="R1387">INDEX('Purchase Behaviour'!J:J, MATCH($A1387,'Purchase Behaviour'!$A:$A, 0))</f>
        <v>10</v>
      </c>
      <c r="S1387" s="2">
        <f t="array" ref="S1387">INDEX('Purchase Behaviour'!K:K, MATCH($A1387,'Purchase Behaviour'!$A:$A, 0))</f>
        <v>5</v>
      </c>
      <c r="T1387" s="2">
        <f t="array" ref="T1387">INDEX('Purchase Behaviour'!L:L, MATCH($A1387,'Purchase Behaviour'!$A:$A, 0))</f>
        <v>1</v>
      </c>
      <c r="U1387" s="2">
        <f t="array" ref="U1387">INDEX('Purchase Behaviour'!M:M, MATCH($A1387,'Purchase Behaviour'!$A:$A, 0))</f>
        <v>9</v>
      </c>
      <c r="V1387" s="2">
        <f t="array" ref="V1387">INDEX('Campaign Performance'!B:B, MATCH(A1387,'Campaign Performance'!A:A, 0))</f>
        <v>1</v>
      </c>
      <c r="W1387" s="2">
        <f t="array" ref="W1387">INDEX('Campaign Performance'!C:C, MATCH($A1387,'Campaign Performance'!$A:$A, 0))</f>
        <v>0</v>
      </c>
      <c r="X1387" s="2">
        <f t="array" ref="X1387">INDEX('Campaign Performance'!D:D, MATCH($A1387,'Campaign Performance'!$A:$A, 0))</f>
        <v>1</v>
      </c>
      <c r="Y1387" s="2">
        <f t="array" ref="Y1387">INDEX('Campaign Performance'!E:E, MATCH($A1387,'Campaign Performance'!$A:$A, 0))</f>
        <v>0</v>
      </c>
      <c r="Z1387" s="2">
        <f t="array" ref="Z1387">INDEX('Campaign Performance'!F:F, MATCH($A1387,'Campaign Performance'!$A:$A, 0))</f>
        <v>0</v>
      </c>
      <c r="AA1387" s="2">
        <f t="array" ref="AA1387">INDEX('Campaign Performance'!G:G, MATCH($A1387,'Campaign Performance'!$A:$A, 0))</f>
        <v>0</v>
      </c>
      <c r="AB1387" s="2">
        <f t="array" ref="AB1387">INDEX('Campaign Performance'!H:H, MATCH($A1387,'Campaign Performance'!$A:$A, 0))</f>
        <v>0</v>
      </c>
      <c r="AC1387" s="5">
        <f t="shared" si="2"/>
        <v>65</v>
      </c>
      <c r="AD1387" s="5">
        <f t="shared" si="3"/>
        <v>11</v>
      </c>
      <c r="AE1387" s="5">
        <f t="shared" si="4"/>
        <v>2121.442202</v>
      </c>
      <c r="AF1387" s="5">
        <f t="shared" si="5"/>
        <v>2</v>
      </c>
      <c r="AG1387" s="5" t="str">
        <f t="shared" si="6"/>
        <v>No kids</v>
      </c>
      <c r="AH1387" s="5" t="str">
        <f t="shared" si="20"/>
        <v>High income</v>
      </c>
      <c r="AI1387" s="5" t="str">
        <f t="shared" si="7"/>
        <v>No</v>
      </c>
      <c r="AJ1387" s="5" t="str">
        <f t="shared" si="8"/>
        <v>Mid Acceptance</v>
      </c>
      <c r="AK1387" s="5">
        <f t="shared" si="9"/>
        <v>3</v>
      </c>
      <c r="AL1387" s="5">
        <f t="shared" si="10"/>
        <v>0.1075205944</v>
      </c>
      <c r="AM1387" s="5">
        <f t="shared" si="11"/>
        <v>0.9090909091</v>
      </c>
      <c r="AN1387" s="5">
        <f t="shared" si="12"/>
        <v>0.1851851852</v>
      </c>
      <c r="AO1387" s="5">
        <f t="shared" si="13"/>
        <v>0.3571428571</v>
      </c>
      <c r="AP1387" s="5">
        <f t="shared" si="14"/>
        <v>0.5</v>
      </c>
      <c r="AQ1387" s="5">
        <f t="shared" si="15"/>
        <v>1</v>
      </c>
      <c r="AR1387" s="5">
        <f t="shared" si="16"/>
        <v>0.5130994848</v>
      </c>
      <c r="AS1387" s="5">
        <f t="shared" si="17"/>
        <v>20</v>
      </c>
      <c r="AT1387" s="5">
        <f t="shared" si="18"/>
        <v>0.9915140688</v>
      </c>
      <c r="AU1387" s="5" t="str">
        <f t="shared" si="19"/>
        <v>High</v>
      </c>
      <c r="AV1387" s="5"/>
      <c r="AW1387" s="5"/>
      <c r="AX1387" s="5"/>
      <c r="AY1387" s="5"/>
      <c r="AZ1387" s="5"/>
    </row>
    <row r="1388" ht="14.25" customHeight="1">
      <c r="A1388" s="5">
        <v>3769.0</v>
      </c>
      <c r="B1388" s="5">
        <v>1972.0</v>
      </c>
      <c r="C1388" s="5" t="s">
        <v>53</v>
      </c>
      <c r="D1388" s="5" t="s">
        <v>50</v>
      </c>
      <c r="F1388" s="2">
        <f t="shared" si="1"/>
        <v>51381.5</v>
      </c>
      <c r="G1388" s="5">
        <v>0.0</v>
      </c>
      <c r="H1388" s="5">
        <v>0.0</v>
      </c>
      <c r="I1388" s="5" t="s">
        <v>639</v>
      </c>
      <c r="J1388" s="2" t="str">
        <f t="array" ref="J1388">INDEX('Purchase Behaviour'!B:B,MATCH(A1388,'Purchase Behaviour'!A:A, 0))</f>
        <v/>
      </c>
      <c r="K1388" s="2" t="str">
        <f t="array" ref="K1388">INDEX('Purchase Behaviour'!C:C, MATCH(A1388,'Purchase Behaviour'!A:A, 0))</f>
        <v/>
      </c>
      <c r="L1388" s="2" t="str">
        <f t="array" ref="L1388">INDEX('Purchase Behaviour'!D:D, MATCH($A1388,'Purchase Behaviour'!$A:$A, 0))</f>
        <v/>
      </c>
      <c r="M1388" s="2" t="str">
        <f t="array" ref="M1388">INDEX('Purchase Behaviour'!E:E, MATCH($A1388,'Purchase Behaviour'!$A:$A, 0))</f>
        <v/>
      </c>
      <c r="N1388" s="2" t="str">
        <f t="array" ref="N1388">INDEX('Purchase Behaviour'!F:F, MATCH($A1388,'Purchase Behaviour'!$A:$A, 0))</f>
        <v/>
      </c>
      <c r="O1388" s="2" t="str">
        <f t="array" ref="O1388">INDEX('Purchase Behaviour'!G:G, MATCH($A1388,'Purchase Behaviour'!$A:$A, 0))</f>
        <v/>
      </c>
      <c r="P1388" s="2">
        <f t="array" ref="P1388">INDEX('Purchase Behaviour'!H:H, MATCH($A1388,'Purchase Behaviour'!$A:$A, 0))</f>
        <v>1</v>
      </c>
      <c r="Q1388" s="2">
        <f t="array" ref="Q1388">INDEX('Purchase Behaviour'!I:I, MATCH($A1388,'Purchase Behaviour'!$A:$A, 0))</f>
        <v>1</v>
      </c>
      <c r="R1388" s="2">
        <f t="array" ref="R1388">INDEX('Purchase Behaviour'!J:J, MATCH($A1388,'Purchase Behaviour'!$A:$A, 0))</f>
        <v>0</v>
      </c>
      <c r="S1388" s="2">
        <f t="array" ref="S1388">INDEX('Purchase Behaviour'!K:K, MATCH($A1388,'Purchase Behaviour'!$A:$A, 0))</f>
        <v>3</v>
      </c>
      <c r="T1388" s="2">
        <f t="array" ref="T1388">INDEX('Purchase Behaviour'!L:L, MATCH($A1388,'Purchase Behaviour'!$A:$A, 0))</f>
        <v>7</v>
      </c>
      <c r="U1388" s="2">
        <f t="array" ref="U1388">INDEX('Purchase Behaviour'!M:M, MATCH($A1388,'Purchase Behaviour'!$A:$A, 0))</f>
        <v>17</v>
      </c>
      <c r="V1388" s="2">
        <f t="array" ref="V1388">INDEX('Campaign Performance'!B:B, MATCH(A1388,'Campaign Performance'!A:A, 0))</f>
        <v>0</v>
      </c>
      <c r="W1388" s="2">
        <f t="array" ref="W1388">INDEX('Campaign Performance'!C:C, MATCH($A1388,'Campaign Performance'!$A:$A, 0))</f>
        <v>0</v>
      </c>
      <c r="X1388" s="2">
        <f t="array" ref="X1388">INDEX('Campaign Performance'!D:D, MATCH($A1388,'Campaign Performance'!$A:$A, 0))</f>
        <v>0</v>
      </c>
      <c r="Y1388" s="2">
        <f t="array" ref="Y1388">INDEX('Campaign Performance'!E:E, MATCH($A1388,'Campaign Performance'!$A:$A, 0))</f>
        <v>0</v>
      </c>
      <c r="Z1388" s="2">
        <f t="array" ref="Z1388">INDEX('Campaign Performance'!F:F, MATCH($A1388,'Campaign Performance'!$A:$A, 0))</f>
        <v>0</v>
      </c>
      <c r="AA1388" s="2">
        <f t="array" ref="AA1388">INDEX('Campaign Performance'!G:G, MATCH($A1388,'Campaign Performance'!$A:$A, 0))</f>
        <v>1</v>
      </c>
      <c r="AB1388" s="2">
        <f t="array" ref="AB1388">INDEX('Campaign Performance'!H:H, MATCH($A1388,'Campaign Performance'!$A:$A, 0))</f>
        <v>0</v>
      </c>
      <c r="AC1388" s="5">
        <f t="shared" si="2"/>
        <v>53</v>
      </c>
      <c r="AD1388" s="5">
        <f t="shared" si="3"/>
        <v>11</v>
      </c>
      <c r="AE1388" s="5">
        <f t="shared" si="4"/>
        <v>0</v>
      </c>
      <c r="AF1388" s="5">
        <f t="shared" si="5"/>
        <v>0</v>
      </c>
      <c r="AG1388" s="5" t="str">
        <f t="shared" si="6"/>
        <v>No kids</v>
      </c>
      <c r="AH1388" s="5" t="str">
        <f t="shared" si="20"/>
        <v>Low income</v>
      </c>
      <c r="AI1388" s="5" t="str">
        <f t="shared" si="7"/>
        <v>No</v>
      </c>
      <c r="AJ1388" s="5" t="str">
        <f t="shared" si="8"/>
        <v>No Acceptance</v>
      </c>
      <c r="AK1388" s="5">
        <f t="shared" si="9"/>
        <v>1</v>
      </c>
      <c r="AL1388" s="5">
        <f t="shared" si="10"/>
        <v>0</v>
      </c>
      <c r="AM1388" s="5">
        <f t="shared" si="11"/>
        <v>0.8282828283</v>
      </c>
      <c r="AN1388" s="5">
        <f t="shared" si="12"/>
        <v>0.03703703704</v>
      </c>
      <c r="AO1388" s="5">
        <f t="shared" si="13"/>
        <v>0</v>
      </c>
      <c r="AP1388" s="5">
        <f t="shared" si="14"/>
        <v>0</v>
      </c>
      <c r="AQ1388" s="5">
        <f t="shared" si="15"/>
        <v>0</v>
      </c>
      <c r="AR1388" s="5">
        <f t="shared" si="16"/>
        <v>0.254040404</v>
      </c>
      <c r="AS1388" s="5">
        <f t="shared" si="17"/>
        <v>1290</v>
      </c>
      <c r="AT1388" s="5">
        <f t="shared" si="18"/>
        <v>0.424296561</v>
      </c>
      <c r="AU1388" s="5" t="str">
        <f t="shared" si="19"/>
        <v>Low</v>
      </c>
      <c r="AV1388" s="5"/>
      <c r="AW1388" s="5"/>
      <c r="AX1388" s="5"/>
      <c r="AY1388" s="5"/>
      <c r="AZ1388" s="5"/>
    </row>
    <row r="1389" ht="14.25" customHeight="1">
      <c r="A1389" s="5">
        <v>8702.0</v>
      </c>
      <c r="B1389" s="5">
        <v>1976.0</v>
      </c>
      <c r="C1389" s="5" t="s">
        <v>70</v>
      </c>
      <c r="D1389" s="5" t="s">
        <v>50</v>
      </c>
      <c r="E1389" s="5">
        <v>26907.0</v>
      </c>
      <c r="F1389" s="2">
        <f t="shared" si="1"/>
        <v>26907</v>
      </c>
      <c r="G1389" s="5">
        <v>0.0</v>
      </c>
      <c r="H1389" s="5">
        <v>2.0</v>
      </c>
      <c r="I1389" s="5" t="s">
        <v>189</v>
      </c>
      <c r="J1389" s="2">
        <f t="array" ref="J1389">INDEX('Purchase Behaviour'!B:B,MATCH(A1389,'Purchase Behaviour'!A:A, 0))</f>
        <v>69.42324473</v>
      </c>
      <c r="K1389" s="2">
        <f t="array" ref="K1389">INDEX('Purchase Behaviour'!C:C, MATCH(A1389,'Purchase Behaviour'!A:A, 0))</f>
        <v>48.65455874</v>
      </c>
      <c r="L1389" s="2">
        <f t="array" ref="L1389">INDEX('Purchase Behaviour'!D:D, MATCH($A1389,'Purchase Behaviour'!$A:$A, 0))</f>
        <v>175.2491422</v>
      </c>
      <c r="M1389" s="2">
        <f t="array" ref="M1389">INDEX('Purchase Behaviour'!E:E, MATCH($A1389,'Purchase Behaviour'!$A:$A, 0))</f>
        <v>92.00468944</v>
      </c>
      <c r="N1389" s="2">
        <f t="array" ref="N1389">INDEX('Purchase Behaviour'!F:F, MATCH($A1389,'Purchase Behaviour'!$A:$A, 0))</f>
        <v>95.51844186</v>
      </c>
      <c r="O1389" s="2">
        <f t="array" ref="O1389">INDEX('Purchase Behaviour'!G:G, MATCH($A1389,'Purchase Behaviour'!$A:$A, 0))</f>
        <v>113.6791179</v>
      </c>
      <c r="P1389" s="2">
        <f t="array" ref="P1389">INDEX('Purchase Behaviour'!H:H, MATCH($A1389,'Purchase Behaviour'!$A:$A, 0))</f>
        <v>2</v>
      </c>
      <c r="Q1389" s="2">
        <f t="array" ref="Q1389">INDEX('Purchase Behaviour'!I:I, MATCH($A1389,'Purchase Behaviour'!$A:$A, 0))</f>
        <v>1</v>
      </c>
      <c r="R1389" s="2">
        <f t="array" ref="R1389">INDEX('Purchase Behaviour'!J:J, MATCH($A1389,'Purchase Behaviour'!$A:$A, 0))</f>
        <v>0</v>
      </c>
      <c r="S1389" s="2">
        <f t="array" ref="S1389">INDEX('Purchase Behaviour'!K:K, MATCH($A1389,'Purchase Behaviour'!$A:$A, 0))</f>
        <v>3</v>
      </c>
      <c r="T1389" s="2">
        <f t="array" ref="T1389">INDEX('Purchase Behaviour'!L:L, MATCH($A1389,'Purchase Behaviour'!$A:$A, 0))</f>
        <v>7</v>
      </c>
      <c r="U1389" s="2">
        <f t="array" ref="U1389">INDEX('Purchase Behaviour'!M:M, MATCH($A1389,'Purchase Behaviour'!$A:$A, 0))</f>
        <v>10</v>
      </c>
      <c r="V1389" s="2">
        <f t="array" ref="V1389">INDEX('Campaign Performance'!B:B, MATCH(A1389,'Campaign Performance'!A:A, 0))</f>
        <v>0</v>
      </c>
      <c r="W1389" s="2">
        <f t="array" ref="W1389">INDEX('Campaign Performance'!C:C, MATCH($A1389,'Campaign Performance'!$A:$A, 0))</f>
        <v>0</v>
      </c>
      <c r="X1389" s="2">
        <f t="array" ref="X1389">INDEX('Campaign Performance'!D:D, MATCH($A1389,'Campaign Performance'!$A:$A, 0))</f>
        <v>0</v>
      </c>
      <c r="Y1389" s="2">
        <f t="array" ref="Y1389">INDEX('Campaign Performance'!E:E, MATCH($A1389,'Campaign Performance'!$A:$A, 0))</f>
        <v>0</v>
      </c>
      <c r="Z1389" s="2">
        <f t="array" ref="Z1389">INDEX('Campaign Performance'!F:F, MATCH($A1389,'Campaign Performance'!$A:$A, 0))</f>
        <v>0</v>
      </c>
      <c r="AA1389" s="2">
        <f t="array" ref="AA1389">INDEX('Campaign Performance'!G:G, MATCH($A1389,'Campaign Performance'!$A:$A, 0))</f>
        <v>0</v>
      </c>
      <c r="AB1389" s="2">
        <f t="array" ref="AB1389">INDEX('Campaign Performance'!H:H, MATCH($A1389,'Campaign Performance'!$A:$A, 0))</f>
        <v>0</v>
      </c>
      <c r="AC1389" s="5">
        <f t="shared" si="2"/>
        <v>49</v>
      </c>
      <c r="AD1389" s="5">
        <f t="shared" si="3"/>
        <v>12</v>
      </c>
      <c r="AE1389" s="5">
        <f t="shared" si="4"/>
        <v>594.5291948</v>
      </c>
      <c r="AF1389" s="5">
        <f t="shared" si="5"/>
        <v>0</v>
      </c>
      <c r="AG1389" s="5" t="str">
        <f t="shared" si="6"/>
        <v>Large family</v>
      </c>
      <c r="AH1389" s="5" t="str">
        <f t="shared" si="20"/>
        <v>Low income</v>
      </c>
      <c r="AI1389" s="5" t="str">
        <f t="shared" si="7"/>
        <v>No</v>
      </c>
      <c r="AJ1389" s="5" t="str">
        <f t="shared" si="8"/>
        <v>No Acceptance</v>
      </c>
      <c r="AK1389" s="5">
        <f t="shared" si="9"/>
        <v>1</v>
      </c>
      <c r="AL1389" s="5">
        <f t="shared" si="10"/>
        <v>0.03013239407</v>
      </c>
      <c r="AM1389" s="5">
        <f t="shared" si="11"/>
        <v>0.898989899</v>
      </c>
      <c r="AN1389" s="5">
        <f t="shared" si="12"/>
        <v>0.03703703704</v>
      </c>
      <c r="AO1389" s="5">
        <f t="shared" si="13"/>
        <v>0</v>
      </c>
      <c r="AP1389" s="5">
        <f t="shared" si="14"/>
        <v>0</v>
      </c>
      <c r="AQ1389" s="5">
        <f t="shared" si="15"/>
        <v>0</v>
      </c>
      <c r="AR1389" s="5">
        <f t="shared" si="16"/>
        <v>0.2827856238</v>
      </c>
      <c r="AS1389" s="5">
        <f t="shared" si="17"/>
        <v>1091</v>
      </c>
      <c r="AT1389" s="5">
        <f t="shared" si="18"/>
        <v>0.5131755248</v>
      </c>
      <c r="AU1389" s="5" t="str">
        <f t="shared" si="19"/>
        <v>Mid</v>
      </c>
      <c r="AV1389" s="5"/>
      <c r="AW1389" s="5"/>
      <c r="AX1389" s="5"/>
      <c r="AY1389" s="5"/>
      <c r="AZ1389" s="5"/>
    </row>
    <row r="1390" ht="14.25" customHeight="1">
      <c r="A1390" s="5">
        <v>4791.0</v>
      </c>
      <c r="B1390" s="5">
        <v>1980.0</v>
      </c>
      <c r="C1390" s="5" t="s">
        <v>46</v>
      </c>
      <c r="D1390" s="5" t="s">
        <v>50</v>
      </c>
      <c r="E1390" s="5">
        <v>44964.0</v>
      </c>
      <c r="F1390" s="2">
        <f t="shared" si="1"/>
        <v>44964</v>
      </c>
      <c r="G1390" s="5">
        <v>1.0</v>
      </c>
      <c r="H1390" s="5">
        <v>2.0</v>
      </c>
      <c r="I1390" s="5" t="s">
        <v>202</v>
      </c>
      <c r="J1390" s="2">
        <f t="array" ref="J1390">INDEX('Purchase Behaviour'!B:B,MATCH(A1390,'Purchase Behaviour'!A:A, 0))</f>
        <v>328.507965</v>
      </c>
      <c r="K1390" s="2">
        <f t="array" ref="K1390">INDEX('Purchase Behaviour'!C:C, MATCH(A1390,'Purchase Behaviour'!A:A, 0))</f>
        <v>204.0232516</v>
      </c>
      <c r="L1390" s="2">
        <f t="array" ref="L1390">INDEX('Purchase Behaviour'!D:D, MATCH($A1390,'Purchase Behaviour'!$A:$A, 0))</f>
        <v>280.6651365</v>
      </c>
      <c r="M1390" s="2">
        <f t="array" ref="M1390">INDEX('Purchase Behaviour'!E:E, MATCH($A1390,'Purchase Behaviour'!$A:$A, 0))</f>
        <v>193.4391316</v>
      </c>
      <c r="N1390" s="2">
        <f t="array" ref="N1390">INDEX('Purchase Behaviour'!F:F, MATCH($A1390,'Purchase Behaviour'!$A:$A, 0))</f>
        <v>106.338397</v>
      </c>
      <c r="O1390" s="2">
        <f t="array" ref="O1390">INDEX('Purchase Behaviour'!G:G, MATCH($A1390,'Purchase Behaviour'!$A:$A, 0))</f>
        <v>133.232213</v>
      </c>
      <c r="P1390" s="2">
        <f t="array" ref="P1390">INDEX('Purchase Behaviour'!H:H, MATCH($A1390,'Purchase Behaviour'!$A:$A, 0))</f>
        <v>1</v>
      </c>
      <c r="Q1390" s="2">
        <f t="array" ref="Q1390">INDEX('Purchase Behaviour'!I:I, MATCH($A1390,'Purchase Behaviour'!$A:$A, 0))</f>
        <v>1</v>
      </c>
      <c r="R1390" s="2">
        <f t="array" ref="R1390">INDEX('Purchase Behaviour'!J:J, MATCH($A1390,'Purchase Behaviour'!$A:$A, 0))</f>
        <v>0</v>
      </c>
      <c r="S1390" s="2">
        <f t="array" ref="S1390">INDEX('Purchase Behaviour'!K:K, MATCH($A1390,'Purchase Behaviour'!$A:$A, 0))</f>
        <v>3</v>
      </c>
      <c r="T1390" s="2">
        <f t="array" ref="T1390">INDEX('Purchase Behaviour'!L:L, MATCH($A1390,'Purchase Behaviour'!$A:$A, 0))</f>
        <v>8</v>
      </c>
      <c r="U1390" s="2">
        <f t="array" ref="U1390">INDEX('Purchase Behaviour'!M:M, MATCH($A1390,'Purchase Behaviour'!$A:$A, 0))</f>
        <v>35</v>
      </c>
      <c r="V1390" s="2">
        <f t="array" ref="V1390">INDEX('Campaign Performance'!B:B, MATCH(A1390,'Campaign Performance'!A:A, 0))</f>
        <v>0</v>
      </c>
      <c r="W1390" s="2">
        <f t="array" ref="W1390">INDEX('Campaign Performance'!C:C, MATCH($A1390,'Campaign Performance'!$A:$A, 0))</f>
        <v>0</v>
      </c>
      <c r="X1390" s="2">
        <f t="array" ref="X1390">INDEX('Campaign Performance'!D:D, MATCH($A1390,'Campaign Performance'!$A:$A, 0))</f>
        <v>0</v>
      </c>
      <c r="Y1390" s="2">
        <f t="array" ref="Y1390">INDEX('Campaign Performance'!E:E, MATCH($A1390,'Campaign Performance'!$A:$A, 0))</f>
        <v>0</v>
      </c>
      <c r="Z1390" s="2">
        <f t="array" ref="Z1390">INDEX('Campaign Performance'!F:F, MATCH($A1390,'Campaign Performance'!$A:$A, 0))</f>
        <v>0</v>
      </c>
      <c r="AA1390" s="2">
        <f t="array" ref="AA1390">INDEX('Campaign Performance'!G:G, MATCH($A1390,'Campaign Performance'!$A:$A, 0))</f>
        <v>0</v>
      </c>
      <c r="AB1390" s="2">
        <f t="array" ref="AB1390">INDEX('Campaign Performance'!H:H, MATCH($A1390,'Campaign Performance'!$A:$A, 0))</f>
        <v>0</v>
      </c>
      <c r="AC1390" s="5">
        <f t="shared" si="2"/>
        <v>45</v>
      </c>
      <c r="AD1390" s="5">
        <f t="shared" si="3"/>
        <v>12</v>
      </c>
      <c r="AE1390" s="5">
        <f t="shared" si="4"/>
        <v>1246.206095</v>
      </c>
      <c r="AF1390" s="5">
        <f t="shared" si="5"/>
        <v>0</v>
      </c>
      <c r="AG1390" s="5" t="str">
        <f t="shared" si="6"/>
        <v>Large family</v>
      </c>
      <c r="AH1390" s="5" t="str">
        <f t="shared" si="20"/>
        <v>Mid income</v>
      </c>
      <c r="AI1390" s="5" t="str">
        <f t="shared" si="7"/>
        <v>No</v>
      </c>
      <c r="AJ1390" s="5" t="str">
        <f t="shared" si="8"/>
        <v>No Acceptance</v>
      </c>
      <c r="AK1390" s="5">
        <f t="shared" si="9"/>
        <v>2</v>
      </c>
      <c r="AL1390" s="5">
        <f t="shared" si="10"/>
        <v>0.06316119287</v>
      </c>
      <c r="AM1390" s="5">
        <f t="shared" si="11"/>
        <v>0.6464646465</v>
      </c>
      <c r="AN1390" s="5">
        <f t="shared" si="12"/>
        <v>0.03703703704</v>
      </c>
      <c r="AO1390" s="5">
        <f t="shared" si="13"/>
        <v>0</v>
      </c>
      <c r="AP1390" s="5">
        <f t="shared" si="14"/>
        <v>0</v>
      </c>
      <c r="AQ1390" s="5">
        <f t="shared" si="15"/>
        <v>0.5</v>
      </c>
      <c r="AR1390" s="5">
        <f t="shared" si="16"/>
        <v>0.2652852477</v>
      </c>
      <c r="AS1390" s="5">
        <f t="shared" si="17"/>
        <v>1212</v>
      </c>
      <c r="AT1390" s="5">
        <f t="shared" si="18"/>
        <v>0.4591335418</v>
      </c>
      <c r="AU1390" s="5" t="str">
        <f t="shared" si="19"/>
        <v>Low</v>
      </c>
      <c r="AV1390" s="5"/>
      <c r="AW1390" s="5"/>
      <c r="AX1390" s="5"/>
      <c r="AY1390" s="5"/>
      <c r="AZ1390" s="5"/>
    </row>
    <row r="1391" ht="14.25" customHeight="1">
      <c r="A1391" s="5">
        <v>2963.0</v>
      </c>
      <c r="B1391" s="5">
        <v>1979.0</v>
      </c>
      <c r="C1391" s="5" t="s">
        <v>46</v>
      </c>
      <c r="D1391" s="5" t="s">
        <v>50</v>
      </c>
      <c r="E1391" s="5">
        <v>75507.0</v>
      </c>
      <c r="F1391" s="2">
        <f t="shared" si="1"/>
        <v>75507</v>
      </c>
      <c r="G1391" s="5">
        <v>1.0</v>
      </c>
      <c r="H1391" s="5">
        <v>1.0</v>
      </c>
      <c r="I1391" s="5" t="s">
        <v>510</v>
      </c>
      <c r="J1391" s="2">
        <f t="array" ref="J1391">INDEX('Purchase Behaviour'!B:B,MATCH(A1391,'Purchase Behaviour'!A:A, 0))</f>
        <v>360.8587348</v>
      </c>
      <c r="K1391" s="2">
        <f t="array" ref="K1391">INDEX('Purchase Behaviour'!C:C, MATCH(A1391,'Purchase Behaviour'!A:A, 0))</f>
        <v>373.7407914</v>
      </c>
      <c r="L1391" s="2">
        <f t="array" ref="L1391">INDEX('Purchase Behaviour'!D:D, MATCH($A1391,'Purchase Behaviour'!$A:$A, 0))</f>
        <v>424.0418649</v>
      </c>
      <c r="M1391" s="2">
        <f t="array" ref="M1391">INDEX('Purchase Behaviour'!E:E, MATCH($A1391,'Purchase Behaviour'!$A:$A, 0))</f>
        <v>424.0898318</v>
      </c>
      <c r="N1391" s="2">
        <f t="array" ref="N1391">INDEX('Purchase Behaviour'!F:F, MATCH($A1391,'Purchase Behaviour'!$A:$A, 0))</f>
        <v>465.3687299</v>
      </c>
      <c r="O1391" s="2">
        <f t="array" ref="O1391">INDEX('Purchase Behaviour'!G:G, MATCH($A1391,'Purchase Behaviour'!$A:$A, 0))</f>
        <v>272.371097</v>
      </c>
      <c r="P1391" s="2">
        <f t="array" ref="P1391">INDEX('Purchase Behaviour'!H:H, MATCH($A1391,'Purchase Behaviour'!$A:$A, 0))</f>
        <v>1</v>
      </c>
      <c r="Q1391" s="2">
        <f t="array" ref="Q1391">INDEX('Purchase Behaviour'!I:I, MATCH($A1391,'Purchase Behaviour'!$A:$A, 0))</f>
        <v>8</v>
      </c>
      <c r="R1391" s="2">
        <f t="array" ref="R1391">INDEX('Purchase Behaviour'!J:J, MATCH($A1391,'Purchase Behaviour'!$A:$A, 0))</f>
        <v>6</v>
      </c>
      <c r="S1391" s="2">
        <f t="array" ref="S1391">INDEX('Purchase Behaviour'!K:K, MATCH($A1391,'Purchase Behaviour'!$A:$A, 0))</f>
        <v>6</v>
      </c>
      <c r="T1391" s="2">
        <f t="array" ref="T1391">INDEX('Purchase Behaviour'!L:L, MATCH($A1391,'Purchase Behaviour'!$A:$A, 0))</f>
        <v>3</v>
      </c>
      <c r="U1391" s="2">
        <f t="array" ref="U1391">INDEX('Purchase Behaviour'!M:M, MATCH($A1391,'Purchase Behaviour'!$A:$A, 0))</f>
        <v>56</v>
      </c>
      <c r="V1391" s="2">
        <f t="array" ref="V1391">INDEX('Campaign Performance'!B:B, MATCH(A1391,'Campaign Performance'!A:A, 0))</f>
        <v>0</v>
      </c>
      <c r="W1391" s="2">
        <f t="array" ref="W1391">INDEX('Campaign Performance'!C:C, MATCH($A1391,'Campaign Performance'!$A:$A, 0))</f>
        <v>0</v>
      </c>
      <c r="X1391" s="2">
        <f t="array" ref="X1391">INDEX('Campaign Performance'!D:D, MATCH($A1391,'Campaign Performance'!$A:$A, 0))</f>
        <v>0</v>
      </c>
      <c r="Y1391" s="2">
        <f t="array" ref="Y1391">INDEX('Campaign Performance'!E:E, MATCH($A1391,'Campaign Performance'!$A:$A, 0))</f>
        <v>0</v>
      </c>
      <c r="Z1391" s="2">
        <f t="array" ref="Z1391">INDEX('Campaign Performance'!F:F, MATCH($A1391,'Campaign Performance'!$A:$A, 0))</f>
        <v>0</v>
      </c>
      <c r="AA1391" s="2">
        <f t="array" ref="AA1391">INDEX('Campaign Performance'!G:G, MATCH($A1391,'Campaign Performance'!$A:$A, 0))</f>
        <v>0</v>
      </c>
      <c r="AB1391" s="2">
        <f t="array" ref="AB1391">INDEX('Campaign Performance'!H:H, MATCH($A1391,'Campaign Performance'!$A:$A, 0))</f>
        <v>0</v>
      </c>
      <c r="AC1391" s="5">
        <f t="shared" si="2"/>
        <v>46</v>
      </c>
      <c r="AD1391" s="5">
        <f t="shared" si="3"/>
        <v>11</v>
      </c>
      <c r="AE1391" s="5">
        <f t="shared" si="4"/>
        <v>2320.47105</v>
      </c>
      <c r="AF1391" s="5">
        <f t="shared" si="5"/>
        <v>0</v>
      </c>
      <c r="AG1391" s="5" t="str">
        <f t="shared" si="6"/>
        <v>Large family</v>
      </c>
      <c r="AH1391" s="5" t="str">
        <f t="shared" si="20"/>
        <v>High income</v>
      </c>
      <c r="AI1391" s="5" t="str">
        <f t="shared" si="7"/>
        <v>No</v>
      </c>
      <c r="AJ1391" s="5" t="str">
        <f t="shared" si="8"/>
        <v>No Acceptance</v>
      </c>
      <c r="AK1391" s="5">
        <f t="shared" si="9"/>
        <v>3</v>
      </c>
      <c r="AL1391" s="5">
        <f t="shared" si="10"/>
        <v>0.1176079303</v>
      </c>
      <c r="AM1391" s="5">
        <f t="shared" si="11"/>
        <v>0.4343434343</v>
      </c>
      <c r="AN1391" s="5">
        <f t="shared" si="12"/>
        <v>0.2962962963</v>
      </c>
      <c r="AO1391" s="5">
        <f t="shared" si="13"/>
        <v>0.2142857143</v>
      </c>
      <c r="AP1391" s="5">
        <f t="shared" si="14"/>
        <v>0</v>
      </c>
      <c r="AQ1391" s="5">
        <f t="shared" si="15"/>
        <v>1</v>
      </c>
      <c r="AR1391" s="5">
        <f t="shared" si="16"/>
        <v>0.3255780288</v>
      </c>
      <c r="AS1391" s="5">
        <f t="shared" si="17"/>
        <v>753</v>
      </c>
      <c r="AT1391" s="5">
        <f t="shared" si="18"/>
        <v>0.6641357749</v>
      </c>
      <c r="AU1391" s="5" t="str">
        <f t="shared" si="19"/>
        <v>Mid</v>
      </c>
      <c r="AV1391" s="5"/>
      <c r="AW1391" s="5"/>
      <c r="AX1391" s="5"/>
      <c r="AY1391" s="5"/>
      <c r="AZ1391" s="5"/>
    </row>
    <row r="1392" ht="14.25" customHeight="1">
      <c r="A1392" s="5">
        <v>8216.0</v>
      </c>
      <c r="B1392" s="5">
        <v>1972.0</v>
      </c>
      <c r="C1392" s="5" t="s">
        <v>56</v>
      </c>
      <c r="D1392" s="5" t="s">
        <v>54</v>
      </c>
      <c r="E1392" s="5">
        <v>53761.0</v>
      </c>
      <c r="F1392" s="2">
        <f t="shared" si="1"/>
        <v>53761</v>
      </c>
      <c r="G1392" s="5">
        <v>0.0</v>
      </c>
      <c r="H1392" s="5">
        <v>0.0</v>
      </c>
      <c r="I1392" s="5" t="s">
        <v>498</v>
      </c>
      <c r="J1392" s="2">
        <f t="array" ref="J1392">INDEX('Purchase Behaviour'!B:B,MATCH(A1392,'Purchase Behaviour'!A:A, 0))</f>
        <v>407.6558655</v>
      </c>
      <c r="K1392" s="2">
        <f t="array" ref="K1392">INDEX('Purchase Behaviour'!C:C, MATCH(A1392,'Purchase Behaviour'!A:A, 0))</f>
        <v>415.1911401</v>
      </c>
      <c r="L1392" s="2">
        <f t="array" ref="L1392">INDEX('Purchase Behaviour'!D:D, MATCH($A1392,'Purchase Behaviour'!$A:$A, 0))</f>
        <v>214.3938341</v>
      </c>
      <c r="M1392" s="2">
        <f t="array" ref="M1392">INDEX('Purchase Behaviour'!E:E, MATCH($A1392,'Purchase Behaviour'!$A:$A, 0))</f>
        <v>191.8894904</v>
      </c>
      <c r="N1392" s="2">
        <f t="array" ref="N1392">INDEX('Purchase Behaviour'!F:F, MATCH($A1392,'Purchase Behaviour'!$A:$A, 0))</f>
        <v>110.3215521</v>
      </c>
      <c r="O1392" s="2">
        <f t="array" ref="O1392">INDEX('Purchase Behaviour'!G:G, MATCH($A1392,'Purchase Behaviour'!$A:$A, 0))</f>
        <v>271.3104185</v>
      </c>
      <c r="P1392" s="2">
        <f t="array" ref="P1392">INDEX('Purchase Behaviour'!H:H, MATCH($A1392,'Purchase Behaviour'!$A:$A, 0))</f>
        <v>6</v>
      </c>
      <c r="Q1392" s="2">
        <f t="array" ref="Q1392">INDEX('Purchase Behaviour'!I:I, MATCH($A1392,'Purchase Behaviour'!$A:$A, 0))</f>
        <v>4</v>
      </c>
      <c r="R1392" s="2">
        <f t="array" ref="R1392">INDEX('Purchase Behaviour'!J:J, MATCH($A1392,'Purchase Behaviour'!$A:$A, 0))</f>
        <v>4</v>
      </c>
      <c r="S1392" s="2">
        <f t="array" ref="S1392">INDEX('Purchase Behaviour'!K:K, MATCH($A1392,'Purchase Behaviour'!$A:$A, 0))</f>
        <v>3</v>
      </c>
      <c r="T1392" s="2">
        <f t="array" ref="T1392">INDEX('Purchase Behaviour'!L:L, MATCH($A1392,'Purchase Behaviour'!$A:$A, 0))</f>
        <v>5</v>
      </c>
      <c r="U1392" s="2">
        <f t="array" ref="U1392">INDEX('Purchase Behaviour'!M:M, MATCH($A1392,'Purchase Behaviour'!$A:$A, 0))</f>
        <v>7</v>
      </c>
      <c r="V1392" s="2">
        <f t="array" ref="V1392">INDEX('Campaign Performance'!B:B, MATCH(A1392,'Campaign Performance'!A:A, 0))</f>
        <v>0</v>
      </c>
      <c r="W1392" s="2">
        <f t="array" ref="W1392">INDEX('Campaign Performance'!C:C, MATCH($A1392,'Campaign Performance'!$A:$A, 0))</f>
        <v>0</v>
      </c>
      <c r="X1392" s="2">
        <f t="array" ref="X1392">INDEX('Campaign Performance'!D:D, MATCH($A1392,'Campaign Performance'!$A:$A, 0))</f>
        <v>0</v>
      </c>
      <c r="Y1392" s="2">
        <f t="array" ref="Y1392">INDEX('Campaign Performance'!E:E, MATCH($A1392,'Campaign Performance'!$A:$A, 0))</f>
        <v>0</v>
      </c>
      <c r="Z1392" s="2">
        <f t="array" ref="Z1392">INDEX('Campaign Performance'!F:F, MATCH($A1392,'Campaign Performance'!$A:$A, 0))</f>
        <v>0</v>
      </c>
      <c r="AA1392" s="2">
        <f t="array" ref="AA1392">INDEX('Campaign Performance'!G:G, MATCH($A1392,'Campaign Performance'!$A:$A, 0))</f>
        <v>0</v>
      </c>
      <c r="AB1392" s="2">
        <f t="array" ref="AB1392">INDEX('Campaign Performance'!H:H, MATCH($A1392,'Campaign Performance'!$A:$A, 0))</f>
        <v>0</v>
      </c>
      <c r="AC1392" s="5">
        <f t="shared" si="2"/>
        <v>53</v>
      </c>
      <c r="AD1392" s="5">
        <f t="shared" si="3"/>
        <v>12</v>
      </c>
      <c r="AE1392" s="5">
        <f t="shared" si="4"/>
        <v>1610.762301</v>
      </c>
      <c r="AF1392" s="5">
        <f t="shared" si="5"/>
        <v>0</v>
      </c>
      <c r="AG1392" s="5" t="str">
        <f t="shared" si="6"/>
        <v>No kids</v>
      </c>
      <c r="AH1392" s="5" t="str">
        <f t="shared" si="20"/>
        <v>High income</v>
      </c>
      <c r="AI1392" s="5" t="str">
        <f t="shared" si="7"/>
        <v>No</v>
      </c>
      <c r="AJ1392" s="5" t="str">
        <f t="shared" si="8"/>
        <v>No Acceptance</v>
      </c>
      <c r="AK1392" s="5">
        <f t="shared" si="9"/>
        <v>3</v>
      </c>
      <c r="AL1392" s="5">
        <f t="shared" si="10"/>
        <v>0.0816379159</v>
      </c>
      <c r="AM1392" s="5">
        <f t="shared" si="11"/>
        <v>0.9292929293</v>
      </c>
      <c r="AN1392" s="5">
        <f t="shared" si="12"/>
        <v>0.1481481481</v>
      </c>
      <c r="AO1392" s="5">
        <f t="shared" si="13"/>
        <v>0.1428571429</v>
      </c>
      <c r="AP1392" s="5">
        <f t="shared" si="14"/>
        <v>0</v>
      </c>
      <c r="AQ1392" s="5">
        <f t="shared" si="15"/>
        <v>1</v>
      </c>
      <c r="AR1392" s="5">
        <f t="shared" si="16"/>
        <v>0.4357052943</v>
      </c>
      <c r="AS1392" s="5">
        <f t="shared" si="17"/>
        <v>206</v>
      </c>
      <c r="AT1392" s="5">
        <f t="shared" si="18"/>
        <v>0.9084412684</v>
      </c>
      <c r="AU1392" s="5" t="str">
        <f t="shared" si="19"/>
        <v>High</v>
      </c>
      <c r="AV1392" s="5"/>
      <c r="AW1392" s="5"/>
      <c r="AX1392" s="5"/>
      <c r="AY1392" s="5"/>
      <c r="AZ1392" s="5"/>
    </row>
    <row r="1393" ht="14.25" customHeight="1">
      <c r="A1393" s="5">
        <v>8140.0</v>
      </c>
      <c r="B1393" s="5">
        <v>1973.0</v>
      </c>
      <c r="C1393" s="5" t="s">
        <v>46</v>
      </c>
      <c r="D1393" s="5" t="s">
        <v>50</v>
      </c>
      <c r="E1393" s="5">
        <v>22682.0</v>
      </c>
      <c r="F1393" s="2">
        <f t="shared" si="1"/>
        <v>22682</v>
      </c>
      <c r="G1393" s="5">
        <v>0.0</v>
      </c>
      <c r="H1393" s="5">
        <v>1.0</v>
      </c>
      <c r="I1393" s="5" t="s">
        <v>508</v>
      </c>
      <c r="J1393" s="2">
        <f t="array" ref="J1393">INDEX('Purchase Behaviour'!B:B,MATCH(A1393,'Purchase Behaviour'!A:A, 0))</f>
        <v>124.2452758</v>
      </c>
      <c r="K1393" s="2">
        <f t="array" ref="K1393">INDEX('Purchase Behaviour'!C:C, MATCH(A1393,'Purchase Behaviour'!A:A, 0))</f>
        <v>88.4118613</v>
      </c>
      <c r="L1393" s="2">
        <f t="array" ref="L1393">INDEX('Purchase Behaviour'!D:D, MATCH($A1393,'Purchase Behaviour'!$A:$A, 0))</f>
        <v>118.3525087</v>
      </c>
      <c r="M1393" s="2">
        <f t="array" ref="M1393">INDEX('Purchase Behaviour'!E:E, MATCH($A1393,'Purchase Behaviour'!$A:$A, 0))</f>
        <v>60.3329177</v>
      </c>
      <c r="N1393" s="2">
        <f t="array" ref="N1393">INDEX('Purchase Behaviour'!F:F, MATCH($A1393,'Purchase Behaviour'!$A:$A, 0))</f>
        <v>142.1395754</v>
      </c>
      <c r="O1393" s="2">
        <f t="array" ref="O1393">INDEX('Purchase Behaviour'!G:G, MATCH($A1393,'Purchase Behaviour'!$A:$A, 0))</f>
        <v>90.09103226</v>
      </c>
      <c r="P1393" s="2">
        <f t="array" ref="P1393">INDEX('Purchase Behaviour'!H:H, MATCH($A1393,'Purchase Behaviour'!$A:$A, 0))</f>
        <v>3</v>
      </c>
      <c r="Q1393" s="2">
        <f t="array" ref="Q1393">INDEX('Purchase Behaviour'!I:I, MATCH($A1393,'Purchase Behaviour'!$A:$A, 0))</f>
        <v>2</v>
      </c>
      <c r="R1393" s="2">
        <f t="array" ref="R1393">INDEX('Purchase Behaviour'!J:J, MATCH($A1393,'Purchase Behaviour'!$A:$A, 0))</f>
        <v>1</v>
      </c>
      <c r="S1393" s="2">
        <f t="array" ref="S1393">INDEX('Purchase Behaviour'!K:K, MATCH($A1393,'Purchase Behaviour'!$A:$A, 0))</f>
        <v>4</v>
      </c>
      <c r="T1393" s="2">
        <f t="array" ref="T1393">INDEX('Purchase Behaviour'!L:L, MATCH($A1393,'Purchase Behaviour'!$A:$A, 0))</f>
        <v>4</v>
      </c>
      <c r="U1393" s="2">
        <f t="array" ref="U1393">INDEX('Purchase Behaviour'!M:M, MATCH($A1393,'Purchase Behaviour'!$A:$A, 0))</f>
        <v>51</v>
      </c>
      <c r="V1393" s="2">
        <f t="array" ref="V1393">INDEX('Campaign Performance'!B:B, MATCH(A1393,'Campaign Performance'!A:A, 0))</f>
        <v>0</v>
      </c>
      <c r="W1393" s="2">
        <f t="array" ref="W1393">INDEX('Campaign Performance'!C:C, MATCH($A1393,'Campaign Performance'!$A:$A, 0))</f>
        <v>0</v>
      </c>
      <c r="X1393" s="2">
        <f t="array" ref="X1393">INDEX('Campaign Performance'!D:D, MATCH($A1393,'Campaign Performance'!$A:$A, 0))</f>
        <v>0</v>
      </c>
      <c r="Y1393" s="2">
        <f t="array" ref="Y1393">INDEX('Campaign Performance'!E:E, MATCH($A1393,'Campaign Performance'!$A:$A, 0))</f>
        <v>0</v>
      </c>
      <c r="Z1393" s="2">
        <f t="array" ref="Z1393">INDEX('Campaign Performance'!F:F, MATCH($A1393,'Campaign Performance'!$A:$A, 0))</f>
        <v>0</v>
      </c>
      <c r="AA1393" s="2">
        <f t="array" ref="AA1393">INDEX('Campaign Performance'!G:G, MATCH($A1393,'Campaign Performance'!$A:$A, 0))</f>
        <v>0</v>
      </c>
      <c r="AB1393" s="2">
        <f t="array" ref="AB1393">INDEX('Campaign Performance'!H:H, MATCH($A1393,'Campaign Performance'!$A:$A, 0))</f>
        <v>0</v>
      </c>
      <c r="AC1393" s="5">
        <f t="shared" si="2"/>
        <v>52</v>
      </c>
      <c r="AD1393" s="5">
        <f t="shared" si="3"/>
        <v>12</v>
      </c>
      <c r="AE1393" s="5">
        <f t="shared" si="4"/>
        <v>623.5731712</v>
      </c>
      <c r="AF1393" s="5">
        <f t="shared" si="5"/>
        <v>0</v>
      </c>
      <c r="AG1393" s="5" t="str">
        <f t="shared" si="6"/>
        <v>Small family</v>
      </c>
      <c r="AH1393" s="5" t="str">
        <f t="shared" si="20"/>
        <v>Low income</v>
      </c>
      <c r="AI1393" s="5" t="str">
        <f t="shared" si="7"/>
        <v>No</v>
      </c>
      <c r="AJ1393" s="5" t="str">
        <f t="shared" si="8"/>
        <v>No Acceptance</v>
      </c>
      <c r="AK1393" s="5">
        <f t="shared" si="9"/>
        <v>1</v>
      </c>
      <c r="AL1393" s="5">
        <f t="shared" si="10"/>
        <v>0.03160442362</v>
      </c>
      <c r="AM1393" s="5">
        <f t="shared" si="11"/>
        <v>0.4848484848</v>
      </c>
      <c r="AN1393" s="5">
        <f t="shared" si="12"/>
        <v>0.07407407407</v>
      </c>
      <c r="AO1393" s="5">
        <f t="shared" si="13"/>
        <v>0.03571428571</v>
      </c>
      <c r="AP1393" s="5">
        <f t="shared" si="14"/>
        <v>0</v>
      </c>
      <c r="AQ1393" s="5">
        <f t="shared" si="15"/>
        <v>0</v>
      </c>
      <c r="AR1393" s="5">
        <f t="shared" si="16"/>
        <v>0.168038191</v>
      </c>
      <c r="AS1393" s="5">
        <f t="shared" si="17"/>
        <v>1855</v>
      </c>
      <c r="AT1393" s="5">
        <f t="shared" si="18"/>
        <v>0.1719517642</v>
      </c>
      <c r="AU1393" s="5" t="str">
        <f t="shared" si="19"/>
        <v>Low</v>
      </c>
      <c r="AV1393" s="5"/>
      <c r="AW1393" s="5"/>
      <c r="AX1393" s="5"/>
      <c r="AY1393" s="5"/>
      <c r="AZ1393" s="5"/>
    </row>
    <row r="1394" ht="14.25" customHeight="1">
      <c r="A1394" s="5">
        <v>10146.0</v>
      </c>
      <c r="B1394" s="5">
        <v>1972.0</v>
      </c>
      <c r="C1394" s="5" t="s">
        <v>53</v>
      </c>
      <c r="D1394" s="5" t="s">
        <v>50</v>
      </c>
      <c r="E1394" s="5">
        <v>38887.0</v>
      </c>
      <c r="F1394" s="2">
        <f t="shared" si="1"/>
        <v>38887</v>
      </c>
      <c r="G1394" s="5">
        <v>0.0</v>
      </c>
      <c r="H1394" s="5">
        <v>0.0</v>
      </c>
      <c r="I1394" s="5" t="s">
        <v>639</v>
      </c>
      <c r="J1394" s="2">
        <f t="array" ref="J1394">INDEX('Purchase Behaviour'!B:B,MATCH(A1394,'Purchase Behaviour'!A:A, 0))</f>
        <v>203.265616</v>
      </c>
      <c r="K1394" s="2">
        <f t="array" ref="K1394">INDEX('Purchase Behaviour'!C:C, MATCH(A1394,'Purchase Behaviour'!A:A, 0))</f>
        <v>198.5853781</v>
      </c>
      <c r="L1394" s="2">
        <f t="array" ref="L1394">INDEX('Purchase Behaviour'!D:D, MATCH($A1394,'Purchase Behaviour'!$A:$A, 0))</f>
        <v>69.34133002</v>
      </c>
      <c r="M1394" s="2">
        <f t="array" ref="M1394">INDEX('Purchase Behaviour'!E:E, MATCH($A1394,'Purchase Behaviour'!$A:$A, 0))</f>
        <v>235.7328151</v>
      </c>
      <c r="N1394" s="2">
        <f t="array" ref="N1394">INDEX('Purchase Behaviour'!F:F, MATCH($A1394,'Purchase Behaviour'!$A:$A, 0))</f>
        <v>139.3638513</v>
      </c>
      <c r="O1394" s="2">
        <f t="array" ref="O1394">INDEX('Purchase Behaviour'!G:G, MATCH($A1394,'Purchase Behaviour'!$A:$A, 0))</f>
        <v>198.1297328</v>
      </c>
      <c r="P1394" s="2">
        <f t="array" ref="P1394">INDEX('Purchase Behaviour'!H:H, MATCH($A1394,'Purchase Behaviour'!$A:$A, 0))</f>
        <v>1</v>
      </c>
      <c r="Q1394" s="2">
        <f t="array" ref="Q1394">INDEX('Purchase Behaviour'!I:I, MATCH($A1394,'Purchase Behaviour'!$A:$A, 0))</f>
        <v>1</v>
      </c>
      <c r="R1394" s="2">
        <f t="array" ref="R1394">INDEX('Purchase Behaviour'!J:J, MATCH($A1394,'Purchase Behaviour'!$A:$A, 0))</f>
        <v>0</v>
      </c>
      <c r="S1394" s="2">
        <f t="array" ref="S1394">INDEX('Purchase Behaviour'!K:K, MATCH($A1394,'Purchase Behaviour'!$A:$A, 0))</f>
        <v>3</v>
      </c>
      <c r="T1394" s="2">
        <f t="array" ref="T1394">INDEX('Purchase Behaviour'!L:L, MATCH($A1394,'Purchase Behaviour'!$A:$A, 0))</f>
        <v>7</v>
      </c>
      <c r="U1394" s="2">
        <f t="array" ref="U1394">INDEX('Purchase Behaviour'!M:M, MATCH($A1394,'Purchase Behaviour'!$A:$A, 0))</f>
        <v>17</v>
      </c>
      <c r="V1394" s="2">
        <f t="array" ref="V1394">INDEX('Campaign Performance'!B:B, MATCH(A1394,'Campaign Performance'!A:A, 0))</f>
        <v>0</v>
      </c>
      <c r="W1394" s="2">
        <f t="array" ref="W1394">INDEX('Campaign Performance'!C:C, MATCH($A1394,'Campaign Performance'!$A:$A, 0))</f>
        <v>0</v>
      </c>
      <c r="X1394" s="2">
        <f t="array" ref="X1394">INDEX('Campaign Performance'!D:D, MATCH($A1394,'Campaign Performance'!$A:$A, 0))</f>
        <v>0</v>
      </c>
      <c r="Y1394" s="2">
        <f t="array" ref="Y1394">INDEX('Campaign Performance'!E:E, MATCH($A1394,'Campaign Performance'!$A:$A, 0))</f>
        <v>0</v>
      </c>
      <c r="Z1394" s="2">
        <f t="array" ref="Z1394">INDEX('Campaign Performance'!F:F, MATCH($A1394,'Campaign Performance'!$A:$A, 0))</f>
        <v>0</v>
      </c>
      <c r="AA1394" s="2">
        <f t="array" ref="AA1394">INDEX('Campaign Performance'!G:G, MATCH($A1394,'Campaign Performance'!$A:$A, 0))</f>
        <v>0</v>
      </c>
      <c r="AB1394" s="2">
        <f t="array" ref="AB1394">INDEX('Campaign Performance'!H:H, MATCH($A1394,'Campaign Performance'!$A:$A, 0))</f>
        <v>0</v>
      </c>
      <c r="AC1394" s="5">
        <f t="shared" si="2"/>
        <v>53</v>
      </c>
      <c r="AD1394" s="5">
        <f t="shared" si="3"/>
        <v>11</v>
      </c>
      <c r="AE1394" s="5">
        <f t="shared" si="4"/>
        <v>1044.418723</v>
      </c>
      <c r="AF1394" s="5">
        <f t="shared" si="5"/>
        <v>0</v>
      </c>
      <c r="AG1394" s="5" t="str">
        <f t="shared" si="6"/>
        <v>No kids</v>
      </c>
      <c r="AH1394" s="5" t="str">
        <f t="shared" si="20"/>
        <v>Mid income</v>
      </c>
      <c r="AI1394" s="5" t="str">
        <f t="shared" si="7"/>
        <v>No</v>
      </c>
      <c r="AJ1394" s="5" t="str">
        <f t="shared" si="8"/>
        <v>No Acceptance</v>
      </c>
      <c r="AK1394" s="5">
        <f t="shared" si="9"/>
        <v>2</v>
      </c>
      <c r="AL1394" s="5">
        <f t="shared" si="10"/>
        <v>0.05293404735</v>
      </c>
      <c r="AM1394" s="5">
        <f t="shared" si="11"/>
        <v>0.8282828283</v>
      </c>
      <c r="AN1394" s="5">
        <f t="shared" si="12"/>
        <v>0.03703703704</v>
      </c>
      <c r="AO1394" s="5">
        <f t="shared" si="13"/>
        <v>0</v>
      </c>
      <c r="AP1394" s="5">
        <f t="shared" si="14"/>
        <v>0</v>
      </c>
      <c r="AQ1394" s="5">
        <f t="shared" si="15"/>
        <v>0.5</v>
      </c>
      <c r="AR1394" s="5">
        <f t="shared" si="16"/>
        <v>0.3172739159</v>
      </c>
      <c r="AS1394" s="5">
        <f t="shared" si="17"/>
        <v>820</v>
      </c>
      <c r="AT1394" s="5">
        <f t="shared" si="18"/>
        <v>0.6342117017</v>
      </c>
      <c r="AU1394" s="5" t="str">
        <f t="shared" si="19"/>
        <v>Mid</v>
      </c>
      <c r="AV1394" s="5"/>
      <c r="AW1394" s="5"/>
      <c r="AX1394" s="5"/>
      <c r="AY1394" s="5"/>
      <c r="AZ1394" s="5"/>
    </row>
    <row r="1395" ht="14.25" customHeight="1">
      <c r="A1395" s="5">
        <v>5289.0</v>
      </c>
      <c r="B1395" s="5">
        <v>1975.0</v>
      </c>
      <c r="C1395" s="5" t="s">
        <v>70</v>
      </c>
      <c r="D1395" s="5" t="s">
        <v>47</v>
      </c>
      <c r="E1395" s="5">
        <v>41658.0</v>
      </c>
      <c r="F1395" s="2">
        <f t="shared" si="1"/>
        <v>41658</v>
      </c>
      <c r="G1395" s="5">
        <v>0.0</v>
      </c>
      <c r="H1395" s="5">
        <v>0.0</v>
      </c>
      <c r="I1395" s="5" t="s">
        <v>96</v>
      </c>
      <c r="J1395" s="2">
        <f t="array" ref="J1395">INDEX('Purchase Behaviour'!B:B,MATCH(A1395,'Purchase Behaviour'!A:A, 0))</f>
        <v>109.4005156</v>
      </c>
      <c r="K1395" s="2">
        <f t="array" ref="K1395">INDEX('Purchase Behaviour'!C:C, MATCH(A1395,'Purchase Behaviour'!A:A, 0))</f>
        <v>168.7535359</v>
      </c>
      <c r="L1395" s="2">
        <f t="array" ref="L1395">INDEX('Purchase Behaviour'!D:D, MATCH($A1395,'Purchase Behaviour'!$A:$A, 0))</f>
        <v>222.5012303</v>
      </c>
      <c r="M1395" s="2">
        <f t="array" ref="M1395">INDEX('Purchase Behaviour'!E:E, MATCH($A1395,'Purchase Behaviour'!$A:$A, 0))</f>
        <v>130.4867181</v>
      </c>
      <c r="N1395" s="2">
        <f t="array" ref="N1395">INDEX('Purchase Behaviour'!F:F, MATCH($A1395,'Purchase Behaviour'!$A:$A, 0))</f>
        <v>133.9806978</v>
      </c>
      <c r="O1395" s="2">
        <f t="array" ref="O1395">INDEX('Purchase Behaviour'!G:G, MATCH($A1395,'Purchase Behaviour'!$A:$A, 0))</f>
        <v>207.3086472</v>
      </c>
      <c r="P1395" s="2">
        <f t="array" ref="P1395">INDEX('Purchase Behaviour'!H:H, MATCH($A1395,'Purchase Behaviour'!$A:$A, 0))</f>
        <v>2</v>
      </c>
      <c r="Q1395" s="2">
        <f t="array" ref="Q1395">INDEX('Purchase Behaviour'!I:I, MATCH($A1395,'Purchase Behaviour'!$A:$A, 0))</f>
        <v>1</v>
      </c>
      <c r="R1395" s="2">
        <f t="array" ref="R1395">INDEX('Purchase Behaviour'!J:J, MATCH($A1395,'Purchase Behaviour'!$A:$A, 0))</f>
        <v>1</v>
      </c>
      <c r="S1395" s="2">
        <f t="array" ref="S1395">INDEX('Purchase Behaviour'!K:K, MATCH($A1395,'Purchase Behaviour'!$A:$A, 0))</f>
        <v>2</v>
      </c>
      <c r="T1395" s="2">
        <f t="array" ref="T1395">INDEX('Purchase Behaviour'!L:L, MATCH($A1395,'Purchase Behaviour'!$A:$A, 0))</f>
        <v>4</v>
      </c>
      <c r="U1395" s="2">
        <f t="array" ref="U1395">INDEX('Purchase Behaviour'!M:M, MATCH($A1395,'Purchase Behaviour'!$A:$A, 0))</f>
        <v>30</v>
      </c>
      <c r="V1395" s="2">
        <f t="array" ref="V1395">INDEX('Campaign Performance'!B:B, MATCH(A1395,'Campaign Performance'!A:A, 0))</f>
        <v>0</v>
      </c>
      <c r="W1395" s="2">
        <f t="array" ref="W1395">INDEX('Campaign Performance'!C:C, MATCH($A1395,'Campaign Performance'!$A:$A, 0))</f>
        <v>0</v>
      </c>
      <c r="X1395" s="2">
        <f t="array" ref="X1395">INDEX('Campaign Performance'!D:D, MATCH($A1395,'Campaign Performance'!$A:$A, 0))</f>
        <v>0</v>
      </c>
      <c r="Y1395" s="2">
        <f t="array" ref="Y1395">INDEX('Campaign Performance'!E:E, MATCH($A1395,'Campaign Performance'!$A:$A, 0))</f>
        <v>0</v>
      </c>
      <c r="Z1395" s="2">
        <f t="array" ref="Z1395">INDEX('Campaign Performance'!F:F, MATCH($A1395,'Campaign Performance'!$A:$A, 0))</f>
        <v>0</v>
      </c>
      <c r="AA1395" s="2">
        <f t="array" ref="AA1395">INDEX('Campaign Performance'!G:G, MATCH($A1395,'Campaign Performance'!$A:$A, 0))</f>
        <v>0</v>
      </c>
      <c r="AB1395" s="2">
        <f t="array" ref="AB1395">INDEX('Campaign Performance'!H:H, MATCH($A1395,'Campaign Performance'!$A:$A, 0))</f>
        <v>0</v>
      </c>
      <c r="AC1395" s="5">
        <f t="shared" si="2"/>
        <v>50</v>
      </c>
      <c r="AD1395" s="5">
        <f t="shared" si="3"/>
        <v>13</v>
      </c>
      <c r="AE1395" s="5">
        <f t="shared" si="4"/>
        <v>972.4313449</v>
      </c>
      <c r="AF1395" s="5">
        <f t="shared" si="5"/>
        <v>0</v>
      </c>
      <c r="AG1395" s="5" t="str">
        <f t="shared" si="6"/>
        <v>No kids</v>
      </c>
      <c r="AH1395" s="5" t="str">
        <f t="shared" si="20"/>
        <v>Mid income</v>
      </c>
      <c r="AI1395" s="5" t="str">
        <f t="shared" si="7"/>
        <v>No</v>
      </c>
      <c r="AJ1395" s="5" t="str">
        <f t="shared" si="8"/>
        <v>No Acceptance</v>
      </c>
      <c r="AK1395" s="5">
        <f t="shared" si="9"/>
        <v>2</v>
      </c>
      <c r="AL1395" s="5">
        <f t="shared" si="10"/>
        <v>0.04928552668</v>
      </c>
      <c r="AM1395" s="5">
        <f t="shared" si="11"/>
        <v>0.696969697</v>
      </c>
      <c r="AN1395" s="5">
        <f t="shared" si="12"/>
        <v>0.03703703704</v>
      </c>
      <c r="AO1395" s="5">
        <f t="shared" si="13"/>
        <v>0.03571428571</v>
      </c>
      <c r="AP1395" s="5">
        <f t="shared" si="14"/>
        <v>0</v>
      </c>
      <c r="AQ1395" s="5">
        <f t="shared" si="15"/>
        <v>0.5</v>
      </c>
      <c r="AR1395" s="5">
        <f t="shared" si="16"/>
        <v>0.2805392749</v>
      </c>
      <c r="AS1395" s="5">
        <f t="shared" si="17"/>
        <v>1112</v>
      </c>
      <c r="AT1395" s="5">
        <f t="shared" si="18"/>
        <v>0.5037963377</v>
      </c>
      <c r="AU1395" s="5" t="str">
        <f t="shared" si="19"/>
        <v>Mid</v>
      </c>
      <c r="AV1395" s="5"/>
      <c r="AW1395" s="5"/>
      <c r="AX1395" s="5"/>
      <c r="AY1395" s="5"/>
      <c r="AZ1395" s="5"/>
    </row>
    <row r="1396" ht="14.25" customHeight="1">
      <c r="A1396" s="5">
        <v>2587.0</v>
      </c>
      <c r="B1396" s="5">
        <v>1972.0</v>
      </c>
      <c r="C1396" s="5" t="s">
        <v>53</v>
      </c>
      <c r="D1396" s="5" t="s">
        <v>54</v>
      </c>
      <c r="E1396" s="5">
        <v>29791.0</v>
      </c>
      <c r="F1396" s="2">
        <f t="shared" si="1"/>
        <v>29791</v>
      </c>
      <c r="G1396" s="5">
        <v>0.0</v>
      </c>
      <c r="H1396" s="5">
        <v>0.0</v>
      </c>
      <c r="I1396" s="5" t="s">
        <v>640</v>
      </c>
      <c r="J1396" s="2">
        <f t="array" ref="J1396">INDEX('Purchase Behaviour'!B:B,MATCH(A1396,'Purchase Behaviour'!A:A, 0))</f>
        <v>134.9069275</v>
      </c>
      <c r="K1396" s="2">
        <f t="array" ref="K1396">INDEX('Purchase Behaviour'!C:C, MATCH(A1396,'Purchase Behaviour'!A:A, 0))</f>
        <v>158.4818433</v>
      </c>
      <c r="L1396" s="2">
        <f t="array" ref="L1396">INDEX('Purchase Behaviour'!D:D, MATCH($A1396,'Purchase Behaviour'!$A:$A, 0))</f>
        <v>125.7704855</v>
      </c>
      <c r="M1396" s="2">
        <f t="array" ref="M1396">INDEX('Purchase Behaviour'!E:E, MATCH($A1396,'Purchase Behaviour'!$A:$A, 0))</f>
        <v>171.8103919</v>
      </c>
      <c r="N1396" s="2">
        <f t="array" ref="N1396">INDEX('Purchase Behaviour'!F:F, MATCH($A1396,'Purchase Behaviour'!$A:$A, 0))</f>
        <v>116.6862623</v>
      </c>
      <c r="O1396" s="2">
        <f t="array" ref="O1396">INDEX('Purchase Behaviour'!G:G, MATCH($A1396,'Purchase Behaviour'!$A:$A, 0))</f>
        <v>169.783517</v>
      </c>
      <c r="P1396" s="2">
        <f t="array" ref="P1396">INDEX('Purchase Behaviour'!H:H, MATCH($A1396,'Purchase Behaviour'!$A:$A, 0))</f>
        <v>2</v>
      </c>
      <c r="Q1396" s="2">
        <f t="array" ref="Q1396">INDEX('Purchase Behaviour'!I:I, MATCH($A1396,'Purchase Behaviour'!$A:$A, 0))</f>
        <v>2</v>
      </c>
      <c r="R1396" s="2">
        <f t="array" ref="R1396">INDEX('Purchase Behaviour'!J:J, MATCH($A1396,'Purchase Behaviour'!$A:$A, 0))</f>
        <v>0</v>
      </c>
      <c r="S1396" s="2">
        <f t="array" ref="S1396">INDEX('Purchase Behaviour'!K:K, MATCH($A1396,'Purchase Behaviour'!$A:$A, 0))</f>
        <v>3</v>
      </c>
      <c r="T1396" s="2">
        <f t="array" ref="T1396">INDEX('Purchase Behaviour'!L:L, MATCH($A1396,'Purchase Behaviour'!$A:$A, 0))</f>
        <v>5</v>
      </c>
      <c r="U1396" s="2">
        <f t="array" ref="U1396">INDEX('Purchase Behaviour'!M:M, MATCH($A1396,'Purchase Behaviour'!$A:$A, 0))</f>
        <v>21</v>
      </c>
      <c r="V1396" s="2">
        <f t="array" ref="V1396">INDEX('Campaign Performance'!B:B, MATCH(A1396,'Campaign Performance'!A:A, 0))</f>
        <v>0</v>
      </c>
      <c r="W1396" s="2">
        <f t="array" ref="W1396">INDEX('Campaign Performance'!C:C, MATCH($A1396,'Campaign Performance'!$A:$A, 0))</f>
        <v>0</v>
      </c>
      <c r="X1396" s="2">
        <f t="array" ref="X1396">INDEX('Campaign Performance'!D:D, MATCH($A1396,'Campaign Performance'!$A:$A, 0))</f>
        <v>0</v>
      </c>
      <c r="Y1396" s="2">
        <f t="array" ref="Y1396">INDEX('Campaign Performance'!E:E, MATCH($A1396,'Campaign Performance'!$A:$A, 0))</f>
        <v>0</v>
      </c>
      <c r="Z1396" s="2">
        <f t="array" ref="Z1396">INDEX('Campaign Performance'!F:F, MATCH($A1396,'Campaign Performance'!$A:$A, 0))</f>
        <v>0</v>
      </c>
      <c r="AA1396" s="2">
        <f t="array" ref="AA1396">INDEX('Campaign Performance'!G:G, MATCH($A1396,'Campaign Performance'!$A:$A, 0))</f>
        <v>0</v>
      </c>
      <c r="AB1396" s="2">
        <f t="array" ref="AB1396">INDEX('Campaign Performance'!H:H, MATCH($A1396,'Campaign Performance'!$A:$A, 0))</f>
        <v>0</v>
      </c>
      <c r="AC1396" s="5">
        <f t="shared" si="2"/>
        <v>53</v>
      </c>
      <c r="AD1396" s="5">
        <f t="shared" si="3"/>
        <v>11</v>
      </c>
      <c r="AE1396" s="5">
        <f t="shared" si="4"/>
        <v>877.4394275</v>
      </c>
      <c r="AF1396" s="5">
        <f t="shared" si="5"/>
        <v>0</v>
      </c>
      <c r="AG1396" s="5" t="str">
        <f t="shared" si="6"/>
        <v>No kids</v>
      </c>
      <c r="AH1396" s="5" t="str">
        <f t="shared" si="20"/>
        <v>Low income</v>
      </c>
      <c r="AI1396" s="5" t="str">
        <f t="shared" si="7"/>
        <v>No</v>
      </c>
      <c r="AJ1396" s="5" t="str">
        <f t="shared" si="8"/>
        <v>No Acceptance</v>
      </c>
      <c r="AK1396" s="5">
        <f t="shared" si="9"/>
        <v>1</v>
      </c>
      <c r="AL1396" s="5">
        <f t="shared" si="10"/>
        <v>0.04447107196</v>
      </c>
      <c r="AM1396" s="5">
        <f t="shared" si="11"/>
        <v>0.7878787879</v>
      </c>
      <c r="AN1396" s="5">
        <f t="shared" si="12"/>
        <v>0.07407407407</v>
      </c>
      <c r="AO1396" s="5">
        <f t="shared" si="13"/>
        <v>0</v>
      </c>
      <c r="AP1396" s="5">
        <f t="shared" si="14"/>
        <v>0</v>
      </c>
      <c r="AQ1396" s="5">
        <f t="shared" si="15"/>
        <v>0</v>
      </c>
      <c r="AR1396" s="5">
        <f t="shared" si="16"/>
        <v>0.2585925155</v>
      </c>
      <c r="AS1396" s="5">
        <f t="shared" si="17"/>
        <v>1259</v>
      </c>
      <c r="AT1396" s="5">
        <f t="shared" si="18"/>
        <v>0.4381420277</v>
      </c>
      <c r="AU1396" s="5" t="str">
        <f t="shared" si="19"/>
        <v>Low</v>
      </c>
      <c r="AV1396" s="5"/>
      <c r="AW1396" s="5"/>
      <c r="AX1396" s="5"/>
      <c r="AY1396" s="5"/>
      <c r="AZ1396" s="5"/>
    </row>
    <row r="1397" ht="14.25" customHeight="1">
      <c r="A1397" s="5">
        <v>4405.0</v>
      </c>
      <c r="B1397" s="5">
        <v>1960.0</v>
      </c>
      <c r="C1397" s="5" t="s">
        <v>56</v>
      </c>
      <c r="D1397" s="5" t="s">
        <v>54</v>
      </c>
      <c r="E1397" s="5">
        <v>63915.0</v>
      </c>
      <c r="F1397" s="2">
        <f t="shared" si="1"/>
        <v>63915</v>
      </c>
      <c r="G1397" s="5">
        <v>0.0</v>
      </c>
      <c r="H1397" s="5">
        <v>0.0</v>
      </c>
      <c r="I1397" s="5" t="s">
        <v>581</v>
      </c>
      <c r="J1397" s="2">
        <f t="array" ref="J1397">INDEX('Purchase Behaviour'!B:B,MATCH(A1397,'Purchase Behaviour'!A:A, 0))</f>
        <v>217.0868914</v>
      </c>
      <c r="K1397" s="2">
        <f t="array" ref="K1397">INDEX('Purchase Behaviour'!C:C, MATCH(A1397,'Purchase Behaviour'!A:A, 0))</f>
        <v>246.0345897</v>
      </c>
      <c r="L1397" s="2">
        <f t="array" ref="L1397">INDEX('Purchase Behaviour'!D:D, MATCH($A1397,'Purchase Behaviour'!$A:$A, 0))</f>
        <v>377.3369118</v>
      </c>
      <c r="M1397" s="2">
        <f t="array" ref="M1397">INDEX('Purchase Behaviour'!E:E, MATCH($A1397,'Purchase Behaviour'!$A:$A, 0))</f>
        <v>255.489404</v>
      </c>
      <c r="N1397" s="2">
        <f t="array" ref="N1397">INDEX('Purchase Behaviour'!F:F, MATCH($A1397,'Purchase Behaviour'!$A:$A, 0))</f>
        <v>191.2065187</v>
      </c>
      <c r="O1397" s="2">
        <f t="array" ref="O1397">INDEX('Purchase Behaviour'!G:G, MATCH($A1397,'Purchase Behaviour'!$A:$A, 0))</f>
        <v>475.1480287</v>
      </c>
      <c r="P1397" s="2">
        <f t="array" ref="P1397">INDEX('Purchase Behaviour'!H:H, MATCH($A1397,'Purchase Behaviour'!$A:$A, 0))</f>
        <v>2</v>
      </c>
      <c r="Q1397" s="2">
        <f t="array" ref="Q1397">INDEX('Purchase Behaviour'!I:I, MATCH($A1397,'Purchase Behaviour'!$A:$A, 0))</f>
        <v>6</v>
      </c>
      <c r="R1397" s="2">
        <f t="array" ref="R1397">INDEX('Purchase Behaviour'!J:J, MATCH($A1397,'Purchase Behaviour'!$A:$A, 0))</f>
        <v>3</v>
      </c>
      <c r="S1397" s="2">
        <f t="array" ref="S1397">INDEX('Purchase Behaviour'!K:K, MATCH($A1397,'Purchase Behaviour'!$A:$A, 0))</f>
        <v>12</v>
      </c>
      <c r="T1397" s="2">
        <f t="array" ref="T1397">INDEX('Purchase Behaviour'!L:L, MATCH($A1397,'Purchase Behaviour'!$A:$A, 0))</f>
        <v>5</v>
      </c>
      <c r="U1397" s="2">
        <f t="array" ref="U1397">INDEX('Purchase Behaviour'!M:M, MATCH($A1397,'Purchase Behaviour'!$A:$A, 0))</f>
        <v>2</v>
      </c>
      <c r="V1397" s="2">
        <f t="array" ref="V1397">INDEX('Campaign Performance'!B:B, MATCH(A1397,'Campaign Performance'!A:A, 0))</f>
        <v>0</v>
      </c>
      <c r="W1397" s="2">
        <f t="array" ref="W1397">INDEX('Campaign Performance'!C:C, MATCH($A1397,'Campaign Performance'!$A:$A, 0))</f>
        <v>0</v>
      </c>
      <c r="X1397" s="2">
        <f t="array" ref="X1397">INDEX('Campaign Performance'!D:D, MATCH($A1397,'Campaign Performance'!$A:$A, 0))</f>
        <v>0</v>
      </c>
      <c r="Y1397" s="2">
        <f t="array" ref="Y1397">INDEX('Campaign Performance'!E:E, MATCH($A1397,'Campaign Performance'!$A:$A, 0))</f>
        <v>0</v>
      </c>
      <c r="Z1397" s="2">
        <f t="array" ref="Z1397">INDEX('Campaign Performance'!F:F, MATCH($A1397,'Campaign Performance'!$A:$A, 0))</f>
        <v>0</v>
      </c>
      <c r="AA1397" s="2">
        <f t="array" ref="AA1397">INDEX('Campaign Performance'!G:G, MATCH($A1397,'Campaign Performance'!$A:$A, 0))</f>
        <v>0</v>
      </c>
      <c r="AB1397" s="2">
        <f t="array" ref="AB1397">INDEX('Campaign Performance'!H:H, MATCH($A1397,'Campaign Performance'!$A:$A, 0))</f>
        <v>0</v>
      </c>
      <c r="AC1397" s="5">
        <f t="shared" si="2"/>
        <v>65</v>
      </c>
      <c r="AD1397" s="5">
        <f t="shared" si="3"/>
        <v>12</v>
      </c>
      <c r="AE1397" s="5">
        <f t="shared" si="4"/>
        <v>1762.302344</v>
      </c>
      <c r="AF1397" s="5">
        <f t="shared" si="5"/>
        <v>0</v>
      </c>
      <c r="AG1397" s="5" t="str">
        <f t="shared" si="6"/>
        <v>No kids</v>
      </c>
      <c r="AH1397" s="5" t="str">
        <f t="shared" si="20"/>
        <v>High income</v>
      </c>
      <c r="AI1397" s="5" t="str">
        <f t="shared" si="7"/>
        <v>No</v>
      </c>
      <c r="AJ1397" s="5" t="str">
        <f t="shared" si="8"/>
        <v>No Acceptance</v>
      </c>
      <c r="AK1397" s="5">
        <f t="shared" si="9"/>
        <v>3</v>
      </c>
      <c r="AL1397" s="5">
        <f t="shared" si="10"/>
        <v>0.08931838701</v>
      </c>
      <c r="AM1397" s="5">
        <f t="shared" si="11"/>
        <v>0.9797979798</v>
      </c>
      <c r="AN1397" s="5">
        <f t="shared" si="12"/>
        <v>0.2222222222</v>
      </c>
      <c r="AO1397" s="5">
        <f t="shared" si="13"/>
        <v>0.1071428571</v>
      </c>
      <c r="AP1397" s="5">
        <f t="shared" si="14"/>
        <v>0</v>
      </c>
      <c r="AQ1397" s="5">
        <f t="shared" si="15"/>
        <v>1</v>
      </c>
      <c r="AR1397" s="5">
        <f t="shared" si="16"/>
        <v>0.4603166097</v>
      </c>
      <c r="AS1397" s="5">
        <f t="shared" si="17"/>
        <v>119</v>
      </c>
      <c r="AT1397" s="5">
        <f t="shared" si="18"/>
        <v>0.9472979008</v>
      </c>
      <c r="AU1397" s="5" t="str">
        <f t="shared" si="19"/>
        <v>High</v>
      </c>
      <c r="AV1397" s="5"/>
      <c r="AW1397" s="5"/>
      <c r="AX1397" s="5"/>
      <c r="AY1397" s="5"/>
      <c r="AZ1397" s="5"/>
    </row>
    <row r="1398" ht="14.25" customHeight="1">
      <c r="A1398" s="5">
        <v>8663.0</v>
      </c>
      <c r="B1398" s="5">
        <v>1974.0</v>
      </c>
      <c r="C1398" s="5" t="s">
        <v>46</v>
      </c>
      <c r="D1398" s="5" t="s">
        <v>58</v>
      </c>
      <c r="E1398" s="5">
        <v>39996.0</v>
      </c>
      <c r="F1398" s="2">
        <f t="shared" si="1"/>
        <v>39996</v>
      </c>
      <c r="G1398" s="5">
        <v>0.0</v>
      </c>
      <c r="H1398" s="5">
        <v>1.0</v>
      </c>
      <c r="I1398" s="5" t="s">
        <v>82</v>
      </c>
      <c r="J1398" s="2">
        <f t="array" ref="J1398">INDEX('Purchase Behaviour'!B:B,MATCH(A1398,'Purchase Behaviour'!A:A, 0))</f>
        <v>189.226884</v>
      </c>
      <c r="K1398" s="2">
        <f t="array" ref="K1398">INDEX('Purchase Behaviour'!C:C, MATCH(A1398,'Purchase Behaviour'!A:A, 0))</f>
        <v>220.2507402</v>
      </c>
      <c r="L1398" s="2">
        <f t="array" ref="L1398">INDEX('Purchase Behaviour'!D:D, MATCH($A1398,'Purchase Behaviour'!$A:$A, 0))</f>
        <v>52.84616595</v>
      </c>
      <c r="M1398" s="2">
        <f t="array" ref="M1398">INDEX('Purchase Behaviour'!E:E, MATCH($A1398,'Purchase Behaviour'!$A:$A, 0))</f>
        <v>272.9399328</v>
      </c>
      <c r="N1398" s="2">
        <f t="array" ref="N1398">INDEX('Purchase Behaviour'!F:F, MATCH($A1398,'Purchase Behaviour'!$A:$A, 0))</f>
        <v>353.4366246</v>
      </c>
      <c r="O1398" s="2">
        <f t="array" ref="O1398">INDEX('Purchase Behaviour'!G:G, MATCH($A1398,'Purchase Behaviour'!$A:$A, 0))</f>
        <v>267.4511288</v>
      </c>
      <c r="P1398" s="2">
        <f t="array" ref="P1398">INDEX('Purchase Behaviour'!H:H, MATCH($A1398,'Purchase Behaviour'!$A:$A, 0))</f>
        <v>1</v>
      </c>
      <c r="Q1398" s="2">
        <f t="array" ref="Q1398">INDEX('Purchase Behaviour'!I:I, MATCH($A1398,'Purchase Behaviour'!$A:$A, 0))</f>
        <v>1</v>
      </c>
      <c r="R1398" s="2">
        <f t="array" ref="R1398">INDEX('Purchase Behaviour'!J:J, MATCH($A1398,'Purchase Behaviour'!$A:$A, 0))</f>
        <v>0</v>
      </c>
      <c r="S1398" s="2">
        <f t="array" ref="S1398">INDEX('Purchase Behaviour'!K:K, MATCH($A1398,'Purchase Behaviour'!$A:$A, 0))</f>
        <v>2</v>
      </c>
      <c r="T1398" s="2">
        <f t="array" ref="T1398">INDEX('Purchase Behaviour'!L:L, MATCH($A1398,'Purchase Behaviour'!$A:$A, 0))</f>
        <v>6</v>
      </c>
      <c r="U1398" s="2">
        <f t="array" ref="U1398">INDEX('Purchase Behaviour'!M:M, MATCH($A1398,'Purchase Behaviour'!$A:$A, 0))</f>
        <v>85</v>
      </c>
      <c r="V1398" s="2">
        <f t="array" ref="V1398">INDEX('Campaign Performance'!B:B, MATCH(A1398,'Campaign Performance'!A:A, 0))</f>
        <v>0</v>
      </c>
      <c r="W1398" s="2">
        <f t="array" ref="W1398">INDEX('Campaign Performance'!C:C, MATCH($A1398,'Campaign Performance'!$A:$A, 0))</f>
        <v>0</v>
      </c>
      <c r="X1398" s="2">
        <f t="array" ref="X1398">INDEX('Campaign Performance'!D:D, MATCH($A1398,'Campaign Performance'!$A:$A, 0))</f>
        <v>0</v>
      </c>
      <c r="Y1398" s="2">
        <f t="array" ref="Y1398">INDEX('Campaign Performance'!E:E, MATCH($A1398,'Campaign Performance'!$A:$A, 0))</f>
        <v>0</v>
      </c>
      <c r="Z1398" s="2">
        <f t="array" ref="Z1398">INDEX('Campaign Performance'!F:F, MATCH($A1398,'Campaign Performance'!$A:$A, 0))</f>
        <v>0</v>
      </c>
      <c r="AA1398" s="2">
        <f t="array" ref="AA1398">INDEX('Campaign Performance'!G:G, MATCH($A1398,'Campaign Performance'!$A:$A, 0))</f>
        <v>0</v>
      </c>
      <c r="AB1398" s="2">
        <f t="array" ref="AB1398">INDEX('Campaign Performance'!H:H, MATCH($A1398,'Campaign Performance'!$A:$A, 0))</f>
        <v>0</v>
      </c>
      <c r="AC1398" s="5">
        <f t="shared" si="2"/>
        <v>51</v>
      </c>
      <c r="AD1398" s="5">
        <f t="shared" si="3"/>
        <v>11</v>
      </c>
      <c r="AE1398" s="5">
        <f t="shared" si="4"/>
        <v>1356.151476</v>
      </c>
      <c r="AF1398" s="5">
        <f t="shared" si="5"/>
        <v>0</v>
      </c>
      <c r="AG1398" s="5" t="str">
        <f t="shared" si="6"/>
        <v>Small family</v>
      </c>
      <c r="AH1398" s="5" t="str">
        <f t="shared" si="20"/>
        <v>Mid income</v>
      </c>
      <c r="AI1398" s="5" t="str">
        <f t="shared" si="7"/>
        <v>No</v>
      </c>
      <c r="AJ1398" s="5" t="str">
        <f t="shared" si="8"/>
        <v>No Acceptance</v>
      </c>
      <c r="AK1398" s="5">
        <f t="shared" si="9"/>
        <v>2</v>
      </c>
      <c r="AL1398" s="5">
        <f t="shared" si="10"/>
        <v>0.06873353078</v>
      </c>
      <c r="AM1398" s="5">
        <f t="shared" si="11"/>
        <v>0.1414141414</v>
      </c>
      <c r="AN1398" s="5">
        <f t="shared" si="12"/>
        <v>0.03703703704</v>
      </c>
      <c r="AO1398" s="5">
        <f t="shared" si="13"/>
        <v>0</v>
      </c>
      <c r="AP1398" s="5">
        <f t="shared" si="14"/>
        <v>0</v>
      </c>
      <c r="AQ1398" s="5">
        <f t="shared" si="15"/>
        <v>0.5</v>
      </c>
      <c r="AR1398" s="5">
        <f t="shared" si="16"/>
        <v>0.1151631807</v>
      </c>
      <c r="AS1398" s="5">
        <f t="shared" si="17"/>
        <v>2044</v>
      </c>
      <c r="AT1398" s="5">
        <f t="shared" si="18"/>
        <v>0.08753907995</v>
      </c>
      <c r="AU1398" s="5" t="str">
        <f t="shared" si="19"/>
        <v>Low</v>
      </c>
      <c r="AV1398" s="5"/>
      <c r="AW1398" s="5"/>
      <c r="AX1398" s="5"/>
      <c r="AY1398" s="5"/>
      <c r="AZ1398" s="5"/>
    </row>
    <row r="1399" ht="14.25" customHeight="1">
      <c r="A1399" s="5">
        <v>2589.0</v>
      </c>
      <c r="B1399" s="5">
        <v>1972.0</v>
      </c>
      <c r="C1399" s="5" t="s">
        <v>46</v>
      </c>
      <c r="D1399" s="5" t="s">
        <v>58</v>
      </c>
      <c r="E1399" s="5">
        <v>26759.0</v>
      </c>
      <c r="F1399" s="2">
        <f t="shared" si="1"/>
        <v>26759</v>
      </c>
      <c r="G1399" s="5">
        <v>0.0</v>
      </c>
      <c r="H1399" s="5">
        <v>0.0</v>
      </c>
      <c r="I1399" s="5" t="s">
        <v>429</v>
      </c>
      <c r="J1399" s="2">
        <f t="array" ref="J1399">INDEX('Purchase Behaviour'!B:B,MATCH(A1399,'Purchase Behaviour'!A:A, 0))</f>
        <v>184.7754766</v>
      </c>
      <c r="K1399" s="2">
        <f t="array" ref="K1399">INDEX('Purchase Behaviour'!C:C, MATCH(A1399,'Purchase Behaviour'!A:A, 0))</f>
        <v>111.291752</v>
      </c>
      <c r="L1399" s="2">
        <f t="array" ref="L1399">INDEX('Purchase Behaviour'!D:D, MATCH($A1399,'Purchase Behaviour'!$A:$A, 0))</f>
        <v>138.3581409</v>
      </c>
      <c r="M1399" s="2">
        <f t="array" ref="M1399">INDEX('Purchase Behaviour'!E:E, MATCH($A1399,'Purchase Behaviour'!$A:$A, 0))</f>
        <v>148.0381517</v>
      </c>
      <c r="N1399" s="2">
        <f t="array" ref="N1399">INDEX('Purchase Behaviour'!F:F, MATCH($A1399,'Purchase Behaviour'!$A:$A, 0))</f>
        <v>99.45714085</v>
      </c>
      <c r="O1399" s="2">
        <f t="array" ref="O1399">INDEX('Purchase Behaviour'!G:G, MATCH($A1399,'Purchase Behaviour'!$A:$A, 0))</f>
        <v>122.9571572</v>
      </c>
      <c r="P1399" s="2">
        <f t="array" ref="P1399">INDEX('Purchase Behaviour'!H:H, MATCH($A1399,'Purchase Behaviour'!$A:$A, 0))</f>
        <v>2</v>
      </c>
      <c r="Q1399" s="2">
        <f t="array" ref="Q1399">INDEX('Purchase Behaviour'!I:I, MATCH($A1399,'Purchase Behaviour'!$A:$A, 0))</f>
        <v>2</v>
      </c>
      <c r="R1399" s="2">
        <f t="array" ref="R1399">INDEX('Purchase Behaviour'!J:J, MATCH($A1399,'Purchase Behaviour'!$A:$A, 0))</f>
        <v>1</v>
      </c>
      <c r="S1399" s="2">
        <f t="array" ref="S1399">INDEX('Purchase Behaviour'!K:K, MATCH($A1399,'Purchase Behaviour'!$A:$A, 0))</f>
        <v>3</v>
      </c>
      <c r="T1399" s="2">
        <f t="array" ref="T1399">INDEX('Purchase Behaviour'!L:L, MATCH($A1399,'Purchase Behaviour'!$A:$A, 0))</f>
        <v>6</v>
      </c>
      <c r="U1399" s="2">
        <f t="array" ref="U1399">INDEX('Purchase Behaviour'!M:M, MATCH($A1399,'Purchase Behaviour'!$A:$A, 0))</f>
        <v>65</v>
      </c>
      <c r="V1399" s="2">
        <f t="array" ref="V1399">INDEX('Campaign Performance'!B:B, MATCH(A1399,'Campaign Performance'!A:A, 0))</f>
        <v>0</v>
      </c>
      <c r="W1399" s="2">
        <f t="array" ref="W1399">INDEX('Campaign Performance'!C:C, MATCH($A1399,'Campaign Performance'!$A:$A, 0))</f>
        <v>0</v>
      </c>
      <c r="X1399" s="2">
        <f t="array" ref="X1399">INDEX('Campaign Performance'!D:D, MATCH($A1399,'Campaign Performance'!$A:$A, 0))</f>
        <v>0</v>
      </c>
      <c r="Y1399" s="2">
        <f t="array" ref="Y1399">INDEX('Campaign Performance'!E:E, MATCH($A1399,'Campaign Performance'!$A:$A, 0))</f>
        <v>0</v>
      </c>
      <c r="Z1399" s="2">
        <f t="array" ref="Z1399">INDEX('Campaign Performance'!F:F, MATCH($A1399,'Campaign Performance'!$A:$A, 0))</f>
        <v>0</v>
      </c>
      <c r="AA1399" s="2">
        <f t="array" ref="AA1399">INDEX('Campaign Performance'!G:G, MATCH($A1399,'Campaign Performance'!$A:$A, 0))</f>
        <v>0</v>
      </c>
      <c r="AB1399" s="2">
        <f t="array" ref="AB1399">INDEX('Campaign Performance'!H:H, MATCH($A1399,'Campaign Performance'!$A:$A, 0))</f>
        <v>0</v>
      </c>
      <c r="AC1399" s="5">
        <f t="shared" si="2"/>
        <v>53</v>
      </c>
      <c r="AD1399" s="5">
        <f t="shared" si="3"/>
        <v>11</v>
      </c>
      <c r="AE1399" s="5">
        <f t="shared" si="4"/>
        <v>804.8778193</v>
      </c>
      <c r="AF1399" s="5">
        <f t="shared" si="5"/>
        <v>0</v>
      </c>
      <c r="AG1399" s="5" t="str">
        <f t="shared" si="6"/>
        <v>No kids</v>
      </c>
      <c r="AH1399" s="5" t="str">
        <f t="shared" si="20"/>
        <v>Low income</v>
      </c>
      <c r="AI1399" s="5" t="str">
        <f t="shared" si="7"/>
        <v>No</v>
      </c>
      <c r="AJ1399" s="5" t="str">
        <f t="shared" si="8"/>
        <v>No Acceptance</v>
      </c>
      <c r="AK1399" s="5">
        <f t="shared" si="9"/>
        <v>1</v>
      </c>
      <c r="AL1399" s="5">
        <f t="shared" si="10"/>
        <v>0.04079344773</v>
      </c>
      <c r="AM1399" s="5">
        <f t="shared" si="11"/>
        <v>0.3434343434</v>
      </c>
      <c r="AN1399" s="5">
        <f t="shared" si="12"/>
        <v>0.07407407407</v>
      </c>
      <c r="AO1399" s="5">
        <f t="shared" si="13"/>
        <v>0.03571428571</v>
      </c>
      <c r="AP1399" s="5">
        <f t="shared" si="14"/>
        <v>0</v>
      </c>
      <c r="AQ1399" s="5">
        <f t="shared" si="15"/>
        <v>0</v>
      </c>
      <c r="AR1399" s="5">
        <f t="shared" si="16"/>
        <v>0.1279112046</v>
      </c>
      <c r="AS1399" s="5">
        <f t="shared" si="17"/>
        <v>1995</v>
      </c>
      <c r="AT1399" s="5">
        <f t="shared" si="18"/>
        <v>0.1094238499</v>
      </c>
      <c r="AU1399" s="5" t="str">
        <f t="shared" si="19"/>
        <v>Low</v>
      </c>
      <c r="AV1399" s="5"/>
      <c r="AW1399" s="5"/>
      <c r="AX1399" s="5"/>
      <c r="AY1399" s="5"/>
      <c r="AZ1399" s="5"/>
    </row>
    <row r="1400" ht="14.25" customHeight="1">
      <c r="A1400" s="5">
        <v>3421.0</v>
      </c>
      <c r="B1400" s="5">
        <v>1968.0</v>
      </c>
      <c r="C1400" s="5" t="s">
        <v>56</v>
      </c>
      <c r="D1400" s="5" t="s">
        <v>58</v>
      </c>
      <c r="E1400" s="5">
        <v>63841.0</v>
      </c>
      <c r="F1400" s="2">
        <f t="shared" si="1"/>
        <v>63841</v>
      </c>
      <c r="G1400" s="5">
        <v>0.0</v>
      </c>
      <c r="H1400" s="5">
        <v>1.0</v>
      </c>
      <c r="I1400" s="5" t="s">
        <v>164</v>
      </c>
      <c r="J1400" s="2">
        <f t="array" ref="J1400">INDEX('Purchase Behaviour'!B:B,MATCH(A1400,'Purchase Behaviour'!A:A, 0))</f>
        <v>207.6261957</v>
      </c>
      <c r="K1400" s="2">
        <f t="array" ref="K1400">INDEX('Purchase Behaviour'!C:C, MATCH(A1400,'Purchase Behaviour'!A:A, 0))</f>
        <v>266.8138243</v>
      </c>
      <c r="L1400" s="2">
        <f t="array" ref="L1400">INDEX('Purchase Behaviour'!D:D, MATCH($A1400,'Purchase Behaviour'!$A:$A, 0))</f>
        <v>387.6743403</v>
      </c>
      <c r="M1400" s="2">
        <f t="array" ref="M1400">INDEX('Purchase Behaviour'!E:E, MATCH($A1400,'Purchase Behaviour'!$A:$A, 0))</f>
        <v>132.8683614</v>
      </c>
      <c r="N1400" s="2">
        <f t="array" ref="N1400">INDEX('Purchase Behaviour'!F:F, MATCH($A1400,'Purchase Behaviour'!$A:$A, 0))</f>
        <v>398.6433057</v>
      </c>
      <c r="O1400" s="2">
        <f t="array" ref="O1400">INDEX('Purchase Behaviour'!G:G, MATCH($A1400,'Purchase Behaviour'!$A:$A, 0))</f>
        <v>151.285044</v>
      </c>
      <c r="P1400" s="2">
        <f t="array" ref="P1400">INDEX('Purchase Behaviour'!H:H, MATCH($A1400,'Purchase Behaviour'!$A:$A, 0))</f>
        <v>1</v>
      </c>
      <c r="Q1400" s="2">
        <f t="array" ref="Q1400">INDEX('Purchase Behaviour'!I:I, MATCH($A1400,'Purchase Behaviour'!$A:$A, 0))</f>
        <v>9</v>
      </c>
      <c r="R1400" s="2">
        <f t="array" ref="R1400">INDEX('Purchase Behaviour'!J:J, MATCH($A1400,'Purchase Behaviour'!$A:$A, 0))</f>
        <v>3</v>
      </c>
      <c r="S1400" s="2">
        <f t="array" ref="S1400">INDEX('Purchase Behaviour'!K:K, MATCH($A1400,'Purchase Behaviour'!$A:$A, 0))</f>
        <v>9</v>
      </c>
      <c r="T1400" s="2">
        <f t="array" ref="T1400">INDEX('Purchase Behaviour'!L:L, MATCH($A1400,'Purchase Behaviour'!$A:$A, 0))</f>
        <v>6</v>
      </c>
      <c r="U1400" s="2">
        <f t="array" ref="U1400">INDEX('Purchase Behaviour'!M:M, MATCH($A1400,'Purchase Behaviour'!$A:$A, 0))</f>
        <v>64</v>
      </c>
      <c r="V1400" s="2">
        <f t="array" ref="V1400">INDEX('Campaign Performance'!B:B, MATCH(A1400,'Campaign Performance'!A:A, 0))</f>
        <v>0</v>
      </c>
      <c r="W1400" s="2">
        <f t="array" ref="W1400">INDEX('Campaign Performance'!C:C, MATCH($A1400,'Campaign Performance'!$A:$A, 0))</f>
        <v>0</v>
      </c>
      <c r="X1400" s="2">
        <f t="array" ref="X1400">INDEX('Campaign Performance'!D:D, MATCH($A1400,'Campaign Performance'!$A:$A, 0))</f>
        <v>0</v>
      </c>
      <c r="Y1400" s="2">
        <f t="array" ref="Y1400">INDEX('Campaign Performance'!E:E, MATCH($A1400,'Campaign Performance'!$A:$A, 0))</f>
        <v>0</v>
      </c>
      <c r="Z1400" s="2">
        <f t="array" ref="Z1400">INDEX('Campaign Performance'!F:F, MATCH($A1400,'Campaign Performance'!$A:$A, 0))</f>
        <v>0</v>
      </c>
      <c r="AA1400" s="2">
        <f t="array" ref="AA1400">INDEX('Campaign Performance'!G:G, MATCH($A1400,'Campaign Performance'!$A:$A, 0))</f>
        <v>0</v>
      </c>
      <c r="AB1400" s="2">
        <f t="array" ref="AB1400">INDEX('Campaign Performance'!H:H, MATCH($A1400,'Campaign Performance'!$A:$A, 0))</f>
        <v>0</v>
      </c>
      <c r="AC1400" s="5">
        <f t="shared" si="2"/>
        <v>57</v>
      </c>
      <c r="AD1400" s="5">
        <f t="shared" si="3"/>
        <v>12</v>
      </c>
      <c r="AE1400" s="5">
        <f t="shared" si="4"/>
        <v>1544.911071</v>
      </c>
      <c r="AF1400" s="5">
        <f t="shared" si="5"/>
        <v>0</v>
      </c>
      <c r="AG1400" s="5" t="str">
        <f t="shared" si="6"/>
        <v>Small family</v>
      </c>
      <c r="AH1400" s="5" t="str">
        <f t="shared" si="20"/>
        <v>High income</v>
      </c>
      <c r="AI1400" s="5" t="str">
        <f t="shared" si="7"/>
        <v>No</v>
      </c>
      <c r="AJ1400" s="5" t="str">
        <f t="shared" si="8"/>
        <v>No Acceptance</v>
      </c>
      <c r="AK1400" s="5">
        <f t="shared" si="9"/>
        <v>3</v>
      </c>
      <c r="AL1400" s="5">
        <f t="shared" si="10"/>
        <v>0.07830039233</v>
      </c>
      <c r="AM1400" s="5">
        <f t="shared" si="11"/>
        <v>0.3535353535</v>
      </c>
      <c r="AN1400" s="5">
        <f t="shared" si="12"/>
        <v>0.3333333333</v>
      </c>
      <c r="AO1400" s="5">
        <f t="shared" si="13"/>
        <v>0.1071428571</v>
      </c>
      <c r="AP1400" s="5">
        <f t="shared" si="14"/>
        <v>0</v>
      </c>
      <c r="AQ1400" s="5">
        <f t="shared" si="15"/>
        <v>1</v>
      </c>
      <c r="AR1400" s="5">
        <f t="shared" si="16"/>
        <v>0.2863499899</v>
      </c>
      <c r="AS1400" s="5">
        <f t="shared" si="17"/>
        <v>1062</v>
      </c>
      <c r="AT1400" s="5">
        <f t="shared" si="18"/>
        <v>0.5261277356</v>
      </c>
      <c r="AU1400" s="5" t="str">
        <f t="shared" si="19"/>
        <v>Mid</v>
      </c>
      <c r="AV1400" s="5"/>
      <c r="AW1400" s="5"/>
      <c r="AX1400" s="5"/>
      <c r="AY1400" s="5"/>
      <c r="AZ1400" s="5"/>
    </row>
    <row r="1401" ht="14.25" customHeight="1">
      <c r="A1401" s="5">
        <v>10490.0</v>
      </c>
      <c r="B1401" s="5">
        <v>1969.0</v>
      </c>
      <c r="C1401" s="5" t="s">
        <v>53</v>
      </c>
      <c r="D1401" s="5" t="s">
        <v>54</v>
      </c>
      <c r="E1401" s="5">
        <v>51039.0</v>
      </c>
      <c r="F1401" s="2">
        <f t="shared" si="1"/>
        <v>51039</v>
      </c>
      <c r="G1401" s="5">
        <v>0.0</v>
      </c>
      <c r="H1401" s="5">
        <v>0.0</v>
      </c>
      <c r="I1401" s="5" t="s">
        <v>641</v>
      </c>
      <c r="J1401" s="2">
        <f t="array" ref="J1401">INDEX('Purchase Behaviour'!B:B,MATCH(A1401,'Purchase Behaviour'!A:A, 0))</f>
        <v>248.3180435</v>
      </c>
      <c r="K1401" s="2">
        <f t="array" ref="K1401">INDEX('Purchase Behaviour'!C:C, MATCH(A1401,'Purchase Behaviour'!A:A, 0))</f>
        <v>255.4280375</v>
      </c>
      <c r="L1401" s="2">
        <f t="array" ref="L1401">INDEX('Purchase Behaviour'!D:D, MATCH($A1401,'Purchase Behaviour'!$A:$A, 0))</f>
        <v>288.9841471</v>
      </c>
      <c r="M1401" s="2">
        <f t="array" ref="M1401">INDEX('Purchase Behaviour'!E:E, MATCH($A1401,'Purchase Behaviour'!$A:$A, 0))</f>
        <v>230.109379</v>
      </c>
      <c r="N1401" s="2">
        <f t="array" ref="N1401">INDEX('Purchase Behaviour'!F:F, MATCH($A1401,'Purchase Behaviour'!$A:$A, 0))</f>
        <v>162.5757691</v>
      </c>
      <c r="O1401" s="2">
        <f t="array" ref="O1401">INDEX('Purchase Behaviour'!G:G, MATCH($A1401,'Purchase Behaviour'!$A:$A, 0))</f>
        <v>258.6379926</v>
      </c>
      <c r="P1401" s="2">
        <f t="array" ref="P1401">INDEX('Purchase Behaviour'!H:H, MATCH($A1401,'Purchase Behaviour'!$A:$A, 0))</f>
        <v>2</v>
      </c>
      <c r="Q1401" s="2">
        <f t="array" ref="Q1401">INDEX('Purchase Behaviour'!I:I, MATCH($A1401,'Purchase Behaviour'!$A:$A, 0))</f>
        <v>6</v>
      </c>
      <c r="R1401" s="2">
        <f t="array" ref="R1401">INDEX('Purchase Behaviour'!J:J, MATCH($A1401,'Purchase Behaviour'!$A:$A, 0))</f>
        <v>2</v>
      </c>
      <c r="S1401" s="2">
        <f t="array" ref="S1401">INDEX('Purchase Behaviour'!K:K, MATCH($A1401,'Purchase Behaviour'!$A:$A, 0))</f>
        <v>4</v>
      </c>
      <c r="T1401" s="2">
        <f t="array" ref="T1401">INDEX('Purchase Behaviour'!L:L, MATCH($A1401,'Purchase Behaviour'!$A:$A, 0))</f>
        <v>7</v>
      </c>
      <c r="U1401" s="2">
        <f t="array" ref="U1401">INDEX('Purchase Behaviour'!M:M, MATCH($A1401,'Purchase Behaviour'!$A:$A, 0))</f>
        <v>11</v>
      </c>
      <c r="V1401" s="2">
        <f t="array" ref="V1401">INDEX('Campaign Performance'!B:B, MATCH(A1401,'Campaign Performance'!A:A, 0))</f>
        <v>0</v>
      </c>
      <c r="W1401" s="2">
        <f t="array" ref="W1401">INDEX('Campaign Performance'!C:C, MATCH($A1401,'Campaign Performance'!$A:$A, 0))</f>
        <v>0</v>
      </c>
      <c r="X1401" s="2">
        <f t="array" ref="X1401">INDEX('Campaign Performance'!D:D, MATCH($A1401,'Campaign Performance'!$A:$A, 0))</f>
        <v>0</v>
      </c>
      <c r="Y1401" s="2">
        <f t="array" ref="Y1401">INDEX('Campaign Performance'!E:E, MATCH($A1401,'Campaign Performance'!$A:$A, 0))</f>
        <v>0</v>
      </c>
      <c r="Z1401" s="2">
        <f t="array" ref="Z1401">INDEX('Campaign Performance'!F:F, MATCH($A1401,'Campaign Performance'!$A:$A, 0))</f>
        <v>0</v>
      </c>
      <c r="AA1401" s="2">
        <f t="array" ref="AA1401">INDEX('Campaign Performance'!G:G, MATCH($A1401,'Campaign Performance'!$A:$A, 0))</f>
        <v>0</v>
      </c>
      <c r="AB1401" s="2">
        <f t="array" ref="AB1401">INDEX('Campaign Performance'!H:H, MATCH($A1401,'Campaign Performance'!$A:$A, 0))</f>
        <v>0</v>
      </c>
      <c r="AC1401" s="5">
        <f t="shared" si="2"/>
        <v>56</v>
      </c>
      <c r="AD1401" s="5">
        <f t="shared" si="3"/>
        <v>12</v>
      </c>
      <c r="AE1401" s="5">
        <f t="shared" si="4"/>
        <v>1444.053369</v>
      </c>
      <c r="AF1401" s="5">
        <f t="shared" si="5"/>
        <v>0</v>
      </c>
      <c r="AG1401" s="5" t="str">
        <f t="shared" si="6"/>
        <v>No kids</v>
      </c>
      <c r="AH1401" s="5" t="str">
        <f t="shared" si="20"/>
        <v>High income</v>
      </c>
      <c r="AI1401" s="5" t="str">
        <f t="shared" si="7"/>
        <v>No</v>
      </c>
      <c r="AJ1401" s="5" t="str">
        <f t="shared" si="8"/>
        <v>No Acceptance</v>
      </c>
      <c r="AK1401" s="5">
        <f t="shared" si="9"/>
        <v>3</v>
      </c>
      <c r="AL1401" s="5">
        <f t="shared" si="10"/>
        <v>0.0731886433</v>
      </c>
      <c r="AM1401" s="5">
        <f t="shared" si="11"/>
        <v>0.8888888889</v>
      </c>
      <c r="AN1401" s="5">
        <f t="shared" si="12"/>
        <v>0.2222222222</v>
      </c>
      <c r="AO1401" s="5">
        <f t="shared" si="13"/>
        <v>0.07142857143</v>
      </c>
      <c r="AP1401" s="5">
        <f t="shared" si="14"/>
        <v>0</v>
      </c>
      <c r="AQ1401" s="5">
        <f t="shared" si="15"/>
        <v>1</v>
      </c>
      <c r="AR1401" s="5">
        <f t="shared" si="16"/>
        <v>0.425440018</v>
      </c>
      <c r="AS1401" s="5">
        <f t="shared" si="17"/>
        <v>244</v>
      </c>
      <c r="AT1401" s="5">
        <f t="shared" si="18"/>
        <v>0.891469406</v>
      </c>
      <c r="AU1401" s="5" t="str">
        <f t="shared" si="19"/>
        <v>High</v>
      </c>
      <c r="AV1401" s="5"/>
      <c r="AW1401" s="5"/>
      <c r="AX1401" s="5"/>
      <c r="AY1401" s="5"/>
      <c r="AZ1401" s="5"/>
    </row>
    <row r="1402" ht="14.25" customHeight="1">
      <c r="A1402" s="5">
        <v>4094.0</v>
      </c>
      <c r="B1402" s="5">
        <v>1961.0</v>
      </c>
      <c r="C1402" s="5" t="s">
        <v>46</v>
      </c>
      <c r="D1402" s="5" t="s">
        <v>54</v>
      </c>
      <c r="E1402" s="5">
        <v>60544.0</v>
      </c>
      <c r="F1402" s="2">
        <f t="shared" si="1"/>
        <v>60544</v>
      </c>
      <c r="G1402" s="5">
        <v>0.0</v>
      </c>
      <c r="H1402" s="5">
        <v>1.0</v>
      </c>
      <c r="I1402" s="5" t="s">
        <v>573</v>
      </c>
      <c r="J1402" s="2">
        <f t="array" ref="J1402">INDEX('Purchase Behaviour'!B:B,MATCH(A1402,'Purchase Behaviour'!A:A, 0))</f>
        <v>491.0990264</v>
      </c>
      <c r="K1402" s="2">
        <f t="array" ref="K1402">INDEX('Purchase Behaviour'!C:C, MATCH(A1402,'Purchase Behaviour'!A:A, 0))</f>
        <v>288.3636662</v>
      </c>
      <c r="L1402" s="2">
        <f t="array" ref="L1402">INDEX('Purchase Behaviour'!D:D, MATCH($A1402,'Purchase Behaviour'!$A:$A, 0))</f>
        <v>207.9924724</v>
      </c>
      <c r="M1402" s="2">
        <f t="array" ref="M1402">INDEX('Purchase Behaviour'!E:E, MATCH($A1402,'Purchase Behaviour'!$A:$A, 0))</f>
        <v>246.3934667</v>
      </c>
      <c r="N1402" s="2">
        <f t="array" ref="N1402">INDEX('Purchase Behaviour'!F:F, MATCH($A1402,'Purchase Behaviour'!$A:$A, 0))</f>
        <v>303.6270847</v>
      </c>
      <c r="O1402" s="2">
        <f t="array" ref="O1402">INDEX('Purchase Behaviour'!G:G, MATCH($A1402,'Purchase Behaviour'!$A:$A, 0))</f>
        <v>264.79723</v>
      </c>
      <c r="P1402" s="2">
        <f t="array" ref="P1402">INDEX('Purchase Behaviour'!H:H, MATCH($A1402,'Purchase Behaviour'!$A:$A, 0))</f>
        <v>4</v>
      </c>
      <c r="Q1402" s="2">
        <f t="array" ref="Q1402">INDEX('Purchase Behaviour'!I:I, MATCH($A1402,'Purchase Behaviour'!$A:$A, 0))</f>
        <v>5</v>
      </c>
      <c r="R1402" s="2">
        <f t="array" ref="R1402">INDEX('Purchase Behaviour'!J:J, MATCH($A1402,'Purchase Behaviour'!$A:$A, 0))</f>
        <v>1</v>
      </c>
      <c r="S1402" s="2">
        <f t="array" ref="S1402">INDEX('Purchase Behaviour'!K:K, MATCH($A1402,'Purchase Behaviour'!$A:$A, 0))</f>
        <v>5</v>
      </c>
      <c r="T1402" s="2">
        <f t="array" ref="T1402">INDEX('Purchase Behaviour'!L:L, MATCH($A1402,'Purchase Behaviour'!$A:$A, 0))</f>
        <v>6</v>
      </c>
      <c r="U1402" s="2">
        <f t="array" ref="U1402">INDEX('Purchase Behaviour'!M:M, MATCH($A1402,'Purchase Behaviour'!$A:$A, 0))</f>
        <v>92</v>
      </c>
      <c r="V1402" s="2">
        <f t="array" ref="V1402">INDEX('Campaign Performance'!B:B, MATCH(A1402,'Campaign Performance'!A:A, 0))</f>
        <v>0</v>
      </c>
      <c r="W1402" s="2">
        <f t="array" ref="W1402">INDEX('Campaign Performance'!C:C, MATCH($A1402,'Campaign Performance'!$A:$A, 0))</f>
        <v>0</v>
      </c>
      <c r="X1402" s="2">
        <f t="array" ref="X1402">INDEX('Campaign Performance'!D:D, MATCH($A1402,'Campaign Performance'!$A:$A, 0))</f>
        <v>0</v>
      </c>
      <c r="Y1402" s="2">
        <f t="array" ref="Y1402">INDEX('Campaign Performance'!E:E, MATCH($A1402,'Campaign Performance'!$A:$A, 0))</f>
        <v>0</v>
      </c>
      <c r="Z1402" s="2">
        <f t="array" ref="Z1402">INDEX('Campaign Performance'!F:F, MATCH($A1402,'Campaign Performance'!$A:$A, 0))</f>
        <v>0</v>
      </c>
      <c r="AA1402" s="2">
        <f t="array" ref="AA1402">INDEX('Campaign Performance'!G:G, MATCH($A1402,'Campaign Performance'!$A:$A, 0))</f>
        <v>0</v>
      </c>
      <c r="AB1402" s="2">
        <f t="array" ref="AB1402">INDEX('Campaign Performance'!H:H, MATCH($A1402,'Campaign Performance'!$A:$A, 0))</f>
        <v>0</v>
      </c>
      <c r="AC1402" s="5">
        <f t="shared" si="2"/>
        <v>64</v>
      </c>
      <c r="AD1402" s="5">
        <f t="shared" si="3"/>
        <v>13</v>
      </c>
      <c r="AE1402" s="5">
        <f t="shared" si="4"/>
        <v>1802.272946</v>
      </c>
      <c r="AF1402" s="5">
        <f t="shared" si="5"/>
        <v>0</v>
      </c>
      <c r="AG1402" s="5" t="str">
        <f t="shared" si="6"/>
        <v>Small family</v>
      </c>
      <c r="AH1402" s="5" t="str">
        <f t="shared" si="20"/>
        <v>High income</v>
      </c>
      <c r="AI1402" s="5" t="str">
        <f t="shared" si="7"/>
        <v>No</v>
      </c>
      <c r="AJ1402" s="5" t="str">
        <f t="shared" si="8"/>
        <v>No Acceptance</v>
      </c>
      <c r="AK1402" s="5">
        <f t="shared" si="9"/>
        <v>3</v>
      </c>
      <c r="AL1402" s="5">
        <f t="shared" si="10"/>
        <v>0.09134420836</v>
      </c>
      <c r="AM1402" s="5">
        <f t="shared" si="11"/>
        <v>0.07070707071</v>
      </c>
      <c r="AN1402" s="5">
        <f t="shared" si="12"/>
        <v>0.1851851852</v>
      </c>
      <c r="AO1402" s="5">
        <f t="shared" si="13"/>
        <v>0.03571428571</v>
      </c>
      <c r="AP1402" s="5">
        <f t="shared" si="14"/>
        <v>0</v>
      </c>
      <c r="AQ1402" s="5">
        <f t="shared" si="15"/>
        <v>1</v>
      </c>
      <c r="AR1402" s="5">
        <f t="shared" si="16"/>
        <v>0.1753973797</v>
      </c>
      <c r="AS1402" s="5">
        <f t="shared" si="17"/>
        <v>1820</v>
      </c>
      <c r="AT1402" s="5">
        <f t="shared" si="18"/>
        <v>0.1875837427</v>
      </c>
      <c r="AU1402" s="5" t="str">
        <f t="shared" si="19"/>
        <v>Low</v>
      </c>
      <c r="AV1402" s="5"/>
      <c r="AW1402" s="5"/>
      <c r="AX1402" s="5"/>
      <c r="AY1402" s="5"/>
      <c r="AZ1402" s="5"/>
    </row>
    <row r="1403" ht="14.25" customHeight="1">
      <c r="A1403" s="5">
        <v>9958.0</v>
      </c>
      <c r="B1403" s="5">
        <v>1972.0</v>
      </c>
      <c r="C1403" s="5" t="s">
        <v>46</v>
      </c>
      <c r="D1403" s="5" t="s">
        <v>54</v>
      </c>
      <c r="E1403" s="5">
        <v>65685.0</v>
      </c>
      <c r="F1403" s="2">
        <f t="shared" si="1"/>
        <v>65685</v>
      </c>
      <c r="G1403" s="5">
        <v>0.0</v>
      </c>
      <c r="H1403" s="5">
        <v>0.0</v>
      </c>
      <c r="I1403" s="5" t="s">
        <v>427</v>
      </c>
      <c r="J1403" s="2">
        <f t="array" ref="J1403">INDEX('Purchase Behaviour'!B:B,MATCH(A1403,'Purchase Behaviour'!A:A, 0))</f>
        <v>273.3060734</v>
      </c>
      <c r="K1403" s="2">
        <f t="array" ref="K1403">INDEX('Purchase Behaviour'!C:C, MATCH(A1403,'Purchase Behaviour'!A:A, 0))</f>
        <v>447.8061464</v>
      </c>
      <c r="L1403" s="2">
        <f t="array" ref="L1403">INDEX('Purchase Behaviour'!D:D, MATCH($A1403,'Purchase Behaviour'!$A:$A, 0))</f>
        <v>366.3247629</v>
      </c>
      <c r="M1403" s="2">
        <f t="array" ref="M1403">INDEX('Purchase Behaviour'!E:E, MATCH($A1403,'Purchase Behaviour'!$A:$A, 0))</f>
        <v>302.3786714</v>
      </c>
      <c r="N1403" s="2">
        <f t="array" ref="N1403">INDEX('Purchase Behaviour'!F:F, MATCH($A1403,'Purchase Behaviour'!$A:$A, 0))</f>
        <v>303.1491596</v>
      </c>
      <c r="O1403" s="2">
        <f t="array" ref="O1403">INDEX('Purchase Behaviour'!G:G, MATCH($A1403,'Purchase Behaviour'!$A:$A, 0))</f>
        <v>331.7163999</v>
      </c>
      <c r="P1403" s="2">
        <f t="array" ref="P1403">INDEX('Purchase Behaviour'!H:H, MATCH($A1403,'Purchase Behaviour'!$A:$A, 0))</f>
        <v>1</v>
      </c>
      <c r="Q1403" s="2">
        <f t="array" ref="Q1403">INDEX('Purchase Behaviour'!I:I, MATCH($A1403,'Purchase Behaviour'!$A:$A, 0))</f>
        <v>9</v>
      </c>
      <c r="R1403" s="2">
        <f t="array" ref="R1403">INDEX('Purchase Behaviour'!J:J, MATCH($A1403,'Purchase Behaviour'!$A:$A, 0))</f>
        <v>2</v>
      </c>
      <c r="S1403" s="2">
        <f t="array" ref="S1403">INDEX('Purchase Behaviour'!K:K, MATCH($A1403,'Purchase Behaviour'!$A:$A, 0))</f>
        <v>9</v>
      </c>
      <c r="T1403" s="2">
        <f t="array" ref="T1403">INDEX('Purchase Behaviour'!L:L, MATCH($A1403,'Purchase Behaviour'!$A:$A, 0))</f>
        <v>5</v>
      </c>
      <c r="U1403" s="2">
        <f t="array" ref="U1403">INDEX('Purchase Behaviour'!M:M, MATCH($A1403,'Purchase Behaviour'!$A:$A, 0))</f>
        <v>54</v>
      </c>
      <c r="V1403" s="2">
        <f t="array" ref="V1403">INDEX('Campaign Performance'!B:B, MATCH(A1403,'Campaign Performance'!A:A, 0))</f>
        <v>0</v>
      </c>
      <c r="W1403" s="2">
        <f t="array" ref="W1403">INDEX('Campaign Performance'!C:C, MATCH($A1403,'Campaign Performance'!$A:$A, 0))</f>
        <v>0</v>
      </c>
      <c r="X1403" s="2">
        <f t="array" ref="X1403">INDEX('Campaign Performance'!D:D, MATCH($A1403,'Campaign Performance'!$A:$A, 0))</f>
        <v>0</v>
      </c>
      <c r="Y1403" s="2">
        <f t="array" ref="Y1403">INDEX('Campaign Performance'!E:E, MATCH($A1403,'Campaign Performance'!$A:$A, 0))</f>
        <v>0</v>
      </c>
      <c r="Z1403" s="2">
        <f t="array" ref="Z1403">INDEX('Campaign Performance'!F:F, MATCH($A1403,'Campaign Performance'!$A:$A, 0))</f>
        <v>0</v>
      </c>
      <c r="AA1403" s="2">
        <f t="array" ref="AA1403">INDEX('Campaign Performance'!G:G, MATCH($A1403,'Campaign Performance'!$A:$A, 0))</f>
        <v>0</v>
      </c>
      <c r="AB1403" s="2">
        <f t="array" ref="AB1403">INDEX('Campaign Performance'!H:H, MATCH($A1403,'Campaign Performance'!$A:$A, 0))</f>
        <v>0</v>
      </c>
      <c r="AC1403" s="5">
        <f t="shared" si="2"/>
        <v>53</v>
      </c>
      <c r="AD1403" s="5">
        <f t="shared" si="3"/>
        <v>11</v>
      </c>
      <c r="AE1403" s="5">
        <f t="shared" si="4"/>
        <v>2024.681214</v>
      </c>
      <c r="AF1403" s="5">
        <f t="shared" si="5"/>
        <v>0</v>
      </c>
      <c r="AG1403" s="5" t="str">
        <f t="shared" si="6"/>
        <v>No kids</v>
      </c>
      <c r="AH1403" s="5" t="str">
        <f t="shared" si="20"/>
        <v>High income</v>
      </c>
      <c r="AI1403" s="5" t="str">
        <f t="shared" si="7"/>
        <v>No</v>
      </c>
      <c r="AJ1403" s="5" t="str">
        <f t="shared" si="8"/>
        <v>No Acceptance</v>
      </c>
      <c r="AK1403" s="5">
        <f t="shared" si="9"/>
        <v>3</v>
      </c>
      <c r="AL1403" s="5">
        <f t="shared" si="10"/>
        <v>0.1026164783</v>
      </c>
      <c r="AM1403" s="5">
        <f t="shared" si="11"/>
        <v>0.4545454545</v>
      </c>
      <c r="AN1403" s="5">
        <f t="shared" si="12"/>
        <v>0.3333333333</v>
      </c>
      <c r="AO1403" s="5">
        <f t="shared" si="13"/>
        <v>0.07142857143</v>
      </c>
      <c r="AP1403" s="5">
        <f t="shared" si="14"/>
        <v>0</v>
      </c>
      <c r="AQ1403" s="5">
        <f t="shared" si="15"/>
        <v>1</v>
      </c>
      <c r="AR1403" s="5">
        <f t="shared" si="16"/>
        <v>0.3191606131</v>
      </c>
      <c r="AS1403" s="5">
        <f t="shared" si="17"/>
        <v>801</v>
      </c>
      <c r="AT1403" s="5">
        <f t="shared" si="18"/>
        <v>0.6426976329</v>
      </c>
      <c r="AU1403" s="5" t="str">
        <f t="shared" si="19"/>
        <v>Mid</v>
      </c>
      <c r="AV1403" s="5"/>
      <c r="AW1403" s="5"/>
      <c r="AX1403" s="5"/>
      <c r="AY1403" s="5"/>
      <c r="AZ1403" s="5"/>
    </row>
    <row r="1404" ht="14.25" customHeight="1">
      <c r="A1404" s="5">
        <v>2534.0</v>
      </c>
      <c r="B1404" s="5">
        <v>1960.0</v>
      </c>
      <c r="C1404" s="5" t="s">
        <v>46</v>
      </c>
      <c r="D1404" s="5" t="s">
        <v>54</v>
      </c>
      <c r="E1404" s="5">
        <v>37716.0</v>
      </c>
      <c r="F1404" s="2">
        <f t="shared" si="1"/>
        <v>37716</v>
      </c>
      <c r="G1404" s="5">
        <v>0.0</v>
      </c>
      <c r="H1404" s="5">
        <v>0.0</v>
      </c>
      <c r="I1404" s="5" t="s">
        <v>197</v>
      </c>
      <c r="J1404" s="2">
        <f t="array" ref="J1404">INDEX('Purchase Behaviour'!B:B,MATCH(A1404,'Purchase Behaviour'!A:A, 0))</f>
        <v>212.8269905</v>
      </c>
      <c r="K1404" s="2">
        <f t="array" ref="K1404">INDEX('Purchase Behaviour'!C:C, MATCH(A1404,'Purchase Behaviour'!A:A, 0))</f>
        <v>254.5225429</v>
      </c>
      <c r="L1404" s="2">
        <f t="array" ref="L1404">INDEX('Purchase Behaviour'!D:D, MATCH($A1404,'Purchase Behaviour'!$A:$A, 0))</f>
        <v>156.6808795</v>
      </c>
      <c r="M1404" s="2">
        <f t="array" ref="M1404">INDEX('Purchase Behaviour'!E:E, MATCH($A1404,'Purchase Behaviour'!$A:$A, 0))</f>
        <v>123.040978</v>
      </c>
      <c r="N1404" s="2">
        <f t="array" ref="N1404">INDEX('Purchase Behaviour'!F:F, MATCH($A1404,'Purchase Behaviour'!$A:$A, 0))</f>
        <v>148.3535917</v>
      </c>
      <c r="O1404" s="2">
        <f t="array" ref="O1404">INDEX('Purchase Behaviour'!G:G, MATCH($A1404,'Purchase Behaviour'!$A:$A, 0))</f>
        <v>129.903353</v>
      </c>
      <c r="P1404" s="2">
        <f t="array" ref="P1404">INDEX('Purchase Behaviour'!H:H, MATCH($A1404,'Purchase Behaviour'!$A:$A, 0))</f>
        <v>2</v>
      </c>
      <c r="Q1404" s="2">
        <f t="array" ref="Q1404">INDEX('Purchase Behaviour'!I:I, MATCH($A1404,'Purchase Behaviour'!$A:$A, 0))</f>
        <v>4</v>
      </c>
      <c r="R1404" s="2">
        <f t="array" ref="R1404">INDEX('Purchase Behaviour'!J:J, MATCH($A1404,'Purchase Behaviour'!$A:$A, 0))</f>
        <v>1</v>
      </c>
      <c r="S1404" s="2">
        <f t="array" ref="S1404">INDEX('Purchase Behaviour'!K:K, MATCH($A1404,'Purchase Behaviour'!$A:$A, 0))</f>
        <v>3</v>
      </c>
      <c r="T1404" s="2">
        <f t="array" ref="T1404">INDEX('Purchase Behaviour'!L:L, MATCH($A1404,'Purchase Behaviour'!$A:$A, 0))</f>
        <v>7</v>
      </c>
      <c r="U1404" s="2">
        <f t="array" ref="U1404">INDEX('Purchase Behaviour'!M:M, MATCH($A1404,'Purchase Behaviour'!$A:$A, 0))</f>
        <v>4</v>
      </c>
      <c r="V1404" s="2">
        <f t="array" ref="V1404">INDEX('Campaign Performance'!B:B, MATCH(A1404,'Campaign Performance'!A:A, 0))</f>
        <v>0</v>
      </c>
      <c r="W1404" s="2">
        <f t="array" ref="W1404">INDEX('Campaign Performance'!C:C, MATCH($A1404,'Campaign Performance'!$A:$A, 0))</f>
        <v>0</v>
      </c>
      <c r="X1404" s="2">
        <f t="array" ref="X1404">INDEX('Campaign Performance'!D:D, MATCH($A1404,'Campaign Performance'!$A:$A, 0))</f>
        <v>0</v>
      </c>
      <c r="Y1404" s="2">
        <f t="array" ref="Y1404">INDEX('Campaign Performance'!E:E, MATCH($A1404,'Campaign Performance'!$A:$A, 0))</f>
        <v>0</v>
      </c>
      <c r="Z1404" s="2">
        <f t="array" ref="Z1404">INDEX('Campaign Performance'!F:F, MATCH($A1404,'Campaign Performance'!$A:$A, 0))</f>
        <v>0</v>
      </c>
      <c r="AA1404" s="2">
        <f t="array" ref="AA1404">INDEX('Campaign Performance'!G:G, MATCH($A1404,'Campaign Performance'!$A:$A, 0))</f>
        <v>0</v>
      </c>
      <c r="AB1404" s="2">
        <f t="array" ref="AB1404">INDEX('Campaign Performance'!H:H, MATCH($A1404,'Campaign Performance'!$A:$A, 0))</f>
        <v>0</v>
      </c>
      <c r="AC1404" s="5">
        <f t="shared" si="2"/>
        <v>65</v>
      </c>
      <c r="AD1404" s="5">
        <f t="shared" si="3"/>
        <v>11</v>
      </c>
      <c r="AE1404" s="5">
        <f t="shared" si="4"/>
        <v>1025.328336</v>
      </c>
      <c r="AF1404" s="5">
        <f t="shared" si="5"/>
        <v>0</v>
      </c>
      <c r="AG1404" s="5" t="str">
        <f t="shared" si="6"/>
        <v>No kids</v>
      </c>
      <c r="AH1404" s="5" t="str">
        <f t="shared" si="20"/>
        <v>Mid income</v>
      </c>
      <c r="AI1404" s="5" t="str">
        <f t="shared" si="7"/>
        <v>No</v>
      </c>
      <c r="AJ1404" s="5" t="str">
        <f t="shared" si="8"/>
        <v>No Acceptance</v>
      </c>
      <c r="AK1404" s="5">
        <f t="shared" si="9"/>
        <v>2</v>
      </c>
      <c r="AL1404" s="5">
        <f t="shared" si="10"/>
        <v>0.05196649337</v>
      </c>
      <c r="AM1404" s="5">
        <f t="shared" si="11"/>
        <v>0.9595959596</v>
      </c>
      <c r="AN1404" s="5">
        <f t="shared" si="12"/>
        <v>0.1481481481</v>
      </c>
      <c r="AO1404" s="5">
        <f t="shared" si="13"/>
        <v>0.03571428571</v>
      </c>
      <c r="AP1404" s="5">
        <f t="shared" si="14"/>
        <v>0</v>
      </c>
      <c r="AQ1404" s="5">
        <f t="shared" si="15"/>
        <v>0.5</v>
      </c>
      <c r="AR1404" s="5">
        <f t="shared" si="16"/>
        <v>0.376664062</v>
      </c>
      <c r="AS1404" s="5">
        <f t="shared" si="17"/>
        <v>435</v>
      </c>
      <c r="AT1404" s="5">
        <f t="shared" si="18"/>
        <v>0.8061634658</v>
      </c>
      <c r="AU1404" s="5" t="str">
        <f t="shared" si="19"/>
        <v>High</v>
      </c>
      <c r="AV1404" s="5"/>
      <c r="AW1404" s="5"/>
      <c r="AX1404" s="5"/>
      <c r="AY1404" s="5"/>
      <c r="AZ1404" s="5"/>
    </row>
    <row r="1405" ht="14.25" customHeight="1">
      <c r="A1405" s="5">
        <v>4188.0</v>
      </c>
      <c r="B1405" s="5">
        <v>1960.0</v>
      </c>
      <c r="C1405" s="5" t="s">
        <v>46</v>
      </c>
      <c r="D1405" s="5" t="s">
        <v>47</v>
      </c>
      <c r="E1405" s="5">
        <v>36864.0</v>
      </c>
      <c r="F1405" s="2">
        <f t="shared" si="1"/>
        <v>36864</v>
      </c>
      <c r="G1405" s="5">
        <v>0.0</v>
      </c>
      <c r="H1405" s="5">
        <v>0.0</v>
      </c>
      <c r="I1405" s="5" t="s">
        <v>642</v>
      </c>
      <c r="J1405" s="2">
        <f t="array" ref="J1405">INDEX('Purchase Behaviour'!B:B,MATCH(A1405,'Purchase Behaviour'!A:A, 0))</f>
        <v>90.25586561</v>
      </c>
      <c r="K1405" s="2">
        <f t="array" ref="K1405">INDEX('Purchase Behaviour'!C:C, MATCH(A1405,'Purchase Behaviour'!A:A, 0))</f>
        <v>256.0139836</v>
      </c>
      <c r="L1405" s="2">
        <f t="array" ref="L1405">INDEX('Purchase Behaviour'!D:D, MATCH($A1405,'Purchase Behaviour'!$A:$A, 0))</f>
        <v>224.6295591</v>
      </c>
      <c r="M1405" s="2">
        <f t="array" ref="M1405">INDEX('Purchase Behaviour'!E:E, MATCH($A1405,'Purchase Behaviour'!$A:$A, 0))</f>
        <v>47.49789603</v>
      </c>
      <c r="N1405" s="2">
        <f t="array" ref="N1405">INDEX('Purchase Behaviour'!F:F, MATCH($A1405,'Purchase Behaviour'!$A:$A, 0))</f>
        <v>188.694165</v>
      </c>
      <c r="O1405" s="2">
        <f t="array" ref="O1405">INDEX('Purchase Behaviour'!G:G, MATCH($A1405,'Purchase Behaviour'!$A:$A, 0))</f>
        <v>155.1270964</v>
      </c>
      <c r="P1405" s="2">
        <f t="array" ref="P1405">INDEX('Purchase Behaviour'!H:H, MATCH($A1405,'Purchase Behaviour'!$A:$A, 0))</f>
        <v>3</v>
      </c>
      <c r="Q1405" s="2">
        <f t="array" ref="Q1405">INDEX('Purchase Behaviour'!I:I, MATCH($A1405,'Purchase Behaviour'!$A:$A, 0))</f>
        <v>5</v>
      </c>
      <c r="R1405" s="2">
        <f t="array" ref="R1405">INDEX('Purchase Behaviour'!J:J, MATCH($A1405,'Purchase Behaviour'!$A:$A, 0))</f>
        <v>2</v>
      </c>
      <c r="S1405" s="2">
        <f t="array" ref="S1405">INDEX('Purchase Behaviour'!K:K, MATCH($A1405,'Purchase Behaviour'!$A:$A, 0))</f>
        <v>4</v>
      </c>
      <c r="T1405" s="2">
        <f t="array" ref="T1405">INDEX('Purchase Behaviour'!L:L, MATCH($A1405,'Purchase Behaviour'!$A:$A, 0))</f>
        <v>8</v>
      </c>
      <c r="U1405" s="2">
        <f t="array" ref="U1405">INDEX('Purchase Behaviour'!M:M, MATCH($A1405,'Purchase Behaviour'!$A:$A, 0))</f>
        <v>53</v>
      </c>
      <c r="V1405" s="2">
        <f t="array" ref="V1405">INDEX('Campaign Performance'!B:B, MATCH(A1405,'Campaign Performance'!A:A, 0))</f>
        <v>0</v>
      </c>
      <c r="W1405" s="2">
        <f t="array" ref="W1405">INDEX('Campaign Performance'!C:C, MATCH($A1405,'Campaign Performance'!$A:$A, 0))</f>
        <v>0</v>
      </c>
      <c r="X1405" s="2">
        <f t="array" ref="X1405">INDEX('Campaign Performance'!D:D, MATCH($A1405,'Campaign Performance'!$A:$A, 0))</f>
        <v>0</v>
      </c>
      <c r="Y1405" s="2">
        <f t="array" ref="Y1405">INDEX('Campaign Performance'!E:E, MATCH($A1405,'Campaign Performance'!$A:$A, 0))</f>
        <v>0</v>
      </c>
      <c r="Z1405" s="2">
        <f t="array" ref="Z1405">INDEX('Campaign Performance'!F:F, MATCH($A1405,'Campaign Performance'!$A:$A, 0))</f>
        <v>0</v>
      </c>
      <c r="AA1405" s="2">
        <f t="array" ref="AA1405">INDEX('Campaign Performance'!G:G, MATCH($A1405,'Campaign Performance'!$A:$A, 0))</f>
        <v>0</v>
      </c>
      <c r="AB1405" s="2">
        <f t="array" ref="AB1405">INDEX('Campaign Performance'!H:H, MATCH($A1405,'Campaign Performance'!$A:$A, 0))</f>
        <v>1</v>
      </c>
      <c r="AC1405" s="5">
        <f t="shared" si="2"/>
        <v>65</v>
      </c>
      <c r="AD1405" s="5">
        <f t="shared" si="3"/>
        <v>13</v>
      </c>
      <c r="AE1405" s="5">
        <f t="shared" si="4"/>
        <v>962.2185657</v>
      </c>
      <c r="AF1405" s="5">
        <f t="shared" si="5"/>
        <v>0</v>
      </c>
      <c r="AG1405" s="5" t="str">
        <f t="shared" si="6"/>
        <v>No kids</v>
      </c>
      <c r="AH1405" s="5" t="str">
        <f t="shared" si="20"/>
        <v>Mid income</v>
      </c>
      <c r="AI1405" s="5" t="str">
        <f t="shared" si="7"/>
        <v>Yes</v>
      </c>
      <c r="AJ1405" s="5" t="str">
        <f t="shared" si="8"/>
        <v>No Acceptance</v>
      </c>
      <c r="AK1405" s="5">
        <f t="shared" si="9"/>
        <v>2</v>
      </c>
      <c r="AL1405" s="5">
        <f t="shared" si="10"/>
        <v>0.04876791461</v>
      </c>
      <c r="AM1405" s="5">
        <f t="shared" si="11"/>
        <v>0.4646464646</v>
      </c>
      <c r="AN1405" s="5">
        <f t="shared" si="12"/>
        <v>0.1851851852</v>
      </c>
      <c r="AO1405" s="5">
        <f t="shared" si="13"/>
        <v>0.07142857143</v>
      </c>
      <c r="AP1405" s="5">
        <f t="shared" si="14"/>
        <v>0</v>
      </c>
      <c r="AQ1405" s="5">
        <f t="shared" si="15"/>
        <v>0.5</v>
      </c>
      <c r="AR1405" s="5">
        <f t="shared" si="16"/>
        <v>0.236506553</v>
      </c>
      <c r="AS1405" s="5">
        <f t="shared" si="17"/>
        <v>1414</v>
      </c>
      <c r="AT1405" s="5">
        <f t="shared" si="18"/>
        <v>0.3689146941</v>
      </c>
      <c r="AU1405" s="5" t="str">
        <f t="shared" si="19"/>
        <v>Low</v>
      </c>
      <c r="AV1405" s="5"/>
      <c r="AW1405" s="5"/>
      <c r="AX1405" s="5"/>
      <c r="AY1405" s="5"/>
      <c r="AZ1405" s="5"/>
    </row>
    <row r="1406" ht="14.25" customHeight="1">
      <c r="A1406" s="5">
        <v>6613.0</v>
      </c>
      <c r="B1406" s="5">
        <v>1970.0</v>
      </c>
      <c r="C1406" s="5" t="s">
        <v>56</v>
      </c>
      <c r="D1406" s="5" t="s">
        <v>54</v>
      </c>
      <c r="E1406" s="5">
        <v>44511.0</v>
      </c>
      <c r="F1406" s="2">
        <f t="shared" si="1"/>
        <v>44511</v>
      </c>
      <c r="G1406" s="5">
        <v>0.0</v>
      </c>
      <c r="H1406" s="5">
        <v>0.0</v>
      </c>
      <c r="I1406" s="5" t="s">
        <v>126</v>
      </c>
      <c r="J1406" s="2">
        <f t="array" ref="J1406">INDEX('Purchase Behaviour'!B:B,MATCH(A1406,'Purchase Behaviour'!A:A, 0))</f>
        <v>179.1841619</v>
      </c>
      <c r="K1406" s="2">
        <f t="array" ref="K1406">INDEX('Purchase Behaviour'!C:C, MATCH(A1406,'Purchase Behaviour'!A:A, 0))</f>
        <v>43.51512012</v>
      </c>
      <c r="L1406" s="2">
        <f t="array" ref="L1406">INDEX('Purchase Behaviour'!D:D, MATCH($A1406,'Purchase Behaviour'!$A:$A, 0))</f>
        <v>211.2620458</v>
      </c>
      <c r="M1406" s="2">
        <f t="array" ref="M1406">INDEX('Purchase Behaviour'!E:E, MATCH($A1406,'Purchase Behaviour'!$A:$A, 0))</f>
        <v>218.2256541</v>
      </c>
      <c r="N1406" s="2">
        <f t="array" ref="N1406">INDEX('Purchase Behaviour'!F:F, MATCH($A1406,'Purchase Behaviour'!$A:$A, 0))</f>
        <v>132.7718876</v>
      </c>
      <c r="O1406" s="2">
        <f t="array" ref="O1406">INDEX('Purchase Behaviour'!G:G, MATCH($A1406,'Purchase Behaviour'!$A:$A, 0))</f>
        <v>323.5797843</v>
      </c>
      <c r="P1406" s="2">
        <f t="array" ref="P1406">INDEX('Purchase Behaviour'!H:H, MATCH($A1406,'Purchase Behaviour'!$A:$A, 0))</f>
        <v>6</v>
      </c>
      <c r="Q1406" s="2">
        <f t="array" ref="Q1406">INDEX('Purchase Behaviour'!I:I, MATCH($A1406,'Purchase Behaviour'!$A:$A, 0))</f>
        <v>8</v>
      </c>
      <c r="R1406" s="2">
        <f t="array" ref="R1406">INDEX('Purchase Behaviour'!J:J, MATCH($A1406,'Purchase Behaviour'!$A:$A, 0))</f>
        <v>4</v>
      </c>
      <c r="S1406" s="2">
        <f t="array" ref="S1406">INDEX('Purchase Behaviour'!K:K, MATCH($A1406,'Purchase Behaviour'!$A:$A, 0))</f>
        <v>8</v>
      </c>
      <c r="T1406" s="2">
        <f t="array" ref="T1406">INDEX('Purchase Behaviour'!L:L, MATCH($A1406,'Purchase Behaviour'!$A:$A, 0))</f>
        <v>8</v>
      </c>
      <c r="U1406" s="2">
        <f t="array" ref="U1406">INDEX('Purchase Behaviour'!M:M, MATCH($A1406,'Purchase Behaviour'!$A:$A, 0))</f>
        <v>39</v>
      </c>
      <c r="V1406" s="2">
        <f t="array" ref="V1406">INDEX('Campaign Performance'!B:B, MATCH(A1406,'Campaign Performance'!A:A, 0))</f>
        <v>0</v>
      </c>
      <c r="W1406" s="2">
        <f t="array" ref="W1406">INDEX('Campaign Performance'!C:C, MATCH($A1406,'Campaign Performance'!$A:$A, 0))</f>
        <v>0</v>
      </c>
      <c r="X1406" s="2">
        <f t="array" ref="X1406">INDEX('Campaign Performance'!D:D, MATCH($A1406,'Campaign Performance'!$A:$A, 0))</f>
        <v>0</v>
      </c>
      <c r="Y1406" s="2">
        <f t="array" ref="Y1406">INDEX('Campaign Performance'!E:E, MATCH($A1406,'Campaign Performance'!$A:$A, 0))</f>
        <v>0</v>
      </c>
      <c r="Z1406" s="2">
        <f t="array" ref="Z1406">INDEX('Campaign Performance'!F:F, MATCH($A1406,'Campaign Performance'!$A:$A, 0))</f>
        <v>0</v>
      </c>
      <c r="AA1406" s="2">
        <f t="array" ref="AA1406">INDEX('Campaign Performance'!G:G, MATCH($A1406,'Campaign Performance'!$A:$A, 0))</f>
        <v>0</v>
      </c>
      <c r="AB1406" s="2">
        <f t="array" ref="AB1406">INDEX('Campaign Performance'!H:H, MATCH($A1406,'Campaign Performance'!$A:$A, 0))</f>
        <v>0</v>
      </c>
      <c r="AC1406" s="5">
        <f t="shared" si="2"/>
        <v>55</v>
      </c>
      <c r="AD1406" s="5">
        <f t="shared" si="3"/>
        <v>13</v>
      </c>
      <c r="AE1406" s="5">
        <f t="shared" si="4"/>
        <v>1108.538654</v>
      </c>
      <c r="AF1406" s="5">
        <f t="shared" si="5"/>
        <v>0</v>
      </c>
      <c r="AG1406" s="5" t="str">
        <f t="shared" si="6"/>
        <v>No kids</v>
      </c>
      <c r="AH1406" s="5" t="str">
        <f t="shared" si="20"/>
        <v>Mid income</v>
      </c>
      <c r="AI1406" s="5" t="str">
        <f t="shared" si="7"/>
        <v>No</v>
      </c>
      <c r="AJ1406" s="5" t="str">
        <f t="shared" si="8"/>
        <v>No Acceptance</v>
      </c>
      <c r="AK1406" s="5">
        <f t="shared" si="9"/>
        <v>2</v>
      </c>
      <c r="AL1406" s="5">
        <f t="shared" si="10"/>
        <v>0.05618382387</v>
      </c>
      <c r="AM1406" s="5">
        <f t="shared" si="11"/>
        <v>0.6060606061</v>
      </c>
      <c r="AN1406" s="5">
        <f t="shared" si="12"/>
        <v>0.2962962963</v>
      </c>
      <c r="AO1406" s="5">
        <f t="shared" si="13"/>
        <v>0.1428571429</v>
      </c>
      <c r="AP1406" s="5">
        <f t="shared" si="14"/>
        <v>0</v>
      </c>
      <c r="AQ1406" s="5">
        <f t="shared" si="15"/>
        <v>0.5</v>
      </c>
      <c r="AR1406" s="5">
        <f t="shared" si="16"/>
        <v>0.3045942965</v>
      </c>
      <c r="AS1406" s="5">
        <f t="shared" si="17"/>
        <v>918</v>
      </c>
      <c r="AT1406" s="5">
        <f t="shared" si="18"/>
        <v>0.5904421617</v>
      </c>
      <c r="AU1406" s="5" t="str">
        <f t="shared" si="19"/>
        <v>Mid</v>
      </c>
      <c r="AV1406" s="5"/>
      <c r="AW1406" s="5"/>
      <c r="AX1406" s="5"/>
      <c r="AY1406" s="5"/>
      <c r="AZ1406" s="5"/>
    </row>
    <row r="1407" ht="14.25" customHeight="1">
      <c r="A1407" s="5">
        <v>10827.0</v>
      </c>
      <c r="B1407" s="5">
        <v>1967.0</v>
      </c>
      <c r="C1407" s="5" t="s">
        <v>53</v>
      </c>
      <c r="D1407" s="5" t="s">
        <v>54</v>
      </c>
      <c r="E1407" s="5">
        <v>36947.0</v>
      </c>
      <c r="F1407" s="2">
        <f t="shared" si="1"/>
        <v>36947</v>
      </c>
      <c r="G1407" s="5">
        <v>0.0</v>
      </c>
      <c r="H1407" s="5">
        <v>0.0</v>
      </c>
      <c r="I1407" s="5" t="s">
        <v>499</v>
      </c>
      <c r="J1407" s="2">
        <f t="array" ref="J1407">INDEX('Purchase Behaviour'!B:B,MATCH(A1407,'Purchase Behaviour'!A:A, 0))</f>
        <v>221.5578391</v>
      </c>
      <c r="K1407" s="2">
        <f t="array" ref="K1407">INDEX('Purchase Behaviour'!C:C, MATCH(A1407,'Purchase Behaviour'!A:A, 0))</f>
        <v>116.4638474</v>
      </c>
      <c r="L1407" s="2">
        <f t="array" ref="L1407">INDEX('Purchase Behaviour'!D:D, MATCH($A1407,'Purchase Behaviour'!$A:$A, 0))</f>
        <v>234.6657681</v>
      </c>
      <c r="M1407" s="2">
        <f t="array" ref="M1407">INDEX('Purchase Behaviour'!E:E, MATCH($A1407,'Purchase Behaviour'!$A:$A, 0))</f>
        <v>150.4516303</v>
      </c>
      <c r="N1407" s="2">
        <f t="array" ref="N1407">INDEX('Purchase Behaviour'!F:F, MATCH($A1407,'Purchase Behaviour'!$A:$A, 0))</f>
        <v>236.4793678</v>
      </c>
      <c r="O1407" s="2">
        <f t="array" ref="O1407">INDEX('Purchase Behaviour'!G:G, MATCH($A1407,'Purchase Behaviour'!$A:$A, 0))</f>
        <v>95.16081757</v>
      </c>
      <c r="P1407" s="2">
        <f t="array" ref="P1407">INDEX('Purchase Behaviour'!H:H, MATCH($A1407,'Purchase Behaviour'!$A:$A, 0))</f>
        <v>4</v>
      </c>
      <c r="Q1407" s="2">
        <f t="array" ref="Q1407">INDEX('Purchase Behaviour'!I:I, MATCH($A1407,'Purchase Behaviour'!$A:$A, 0))</f>
        <v>3</v>
      </c>
      <c r="R1407" s="2">
        <f t="array" ref="R1407">INDEX('Purchase Behaviour'!J:J, MATCH($A1407,'Purchase Behaviour'!$A:$A, 0))</f>
        <v>0</v>
      </c>
      <c r="S1407" s="2">
        <f t="array" ref="S1407">INDEX('Purchase Behaviour'!K:K, MATCH($A1407,'Purchase Behaviour'!$A:$A, 0))</f>
        <v>4</v>
      </c>
      <c r="T1407" s="2">
        <f t="array" ref="T1407">INDEX('Purchase Behaviour'!L:L, MATCH($A1407,'Purchase Behaviour'!$A:$A, 0))</f>
        <v>9</v>
      </c>
      <c r="U1407" s="2">
        <f t="array" ref="U1407">INDEX('Purchase Behaviour'!M:M, MATCH($A1407,'Purchase Behaviour'!$A:$A, 0))</f>
        <v>49</v>
      </c>
      <c r="V1407" s="2">
        <f t="array" ref="V1407">INDEX('Campaign Performance'!B:B, MATCH(A1407,'Campaign Performance'!A:A, 0))</f>
        <v>0</v>
      </c>
      <c r="W1407" s="2">
        <f t="array" ref="W1407">INDEX('Campaign Performance'!C:C, MATCH($A1407,'Campaign Performance'!$A:$A, 0))</f>
        <v>0</v>
      </c>
      <c r="X1407" s="2">
        <f t="array" ref="X1407">INDEX('Campaign Performance'!D:D, MATCH($A1407,'Campaign Performance'!$A:$A, 0))</f>
        <v>0</v>
      </c>
      <c r="Y1407" s="2">
        <f t="array" ref="Y1407">INDEX('Campaign Performance'!E:E, MATCH($A1407,'Campaign Performance'!$A:$A, 0))</f>
        <v>0</v>
      </c>
      <c r="Z1407" s="2">
        <f t="array" ref="Z1407">INDEX('Campaign Performance'!F:F, MATCH($A1407,'Campaign Performance'!$A:$A, 0))</f>
        <v>0</v>
      </c>
      <c r="AA1407" s="2">
        <f t="array" ref="AA1407">INDEX('Campaign Performance'!G:G, MATCH($A1407,'Campaign Performance'!$A:$A, 0))</f>
        <v>0</v>
      </c>
      <c r="AB1407" s="2">
        <f t="array" ref="AB1407">INDEX('Campaign Performance'!H:H, MATCH($A1407,'Campaign Performance'!$A:$A, 0))</f>
        <v>0</v>
      </c>
      <c r="AC1407" s="5">
        <f t="shared" si="2"/>
        <v>58</v>
      </c>
      <c r="AD1407" s="5">
        <f t="shared" si="3"/>
        <v>13</v>
      </c>
      <c r="AE1407" s="5">
        <f t="shared" si="4"/>
        <v>1054.77927</v>
      </c>
      <c r="AF1407" s="5">
        <f t="shared" si="5"/>
        <v>0</v>
      </c>
      <c r="AG1407" s="5" t="str">
        <f t="shared" si="6"/>
        <v>No kids</v>
      </c>
      <c r="AH1407" s="5" t="str">
        <f t="shared" si="20"/>
        <v>Mid income</v>
      </c>
      <c r="AI1407" s="5" t="str">
        <f t="shared" si="7"/>
        <v>No</v>
      </c>
      <c r="AJ1407" s="5" t="str">
        <f t="shared" si="8"/>
        <v>No Acceptance</v>
      </c>
      <c r="AK1407" s="5">
        <f t="shared" si="9"/>
        <v>2</v>
      </c>
      <c r="AL1407" s="5">
        <f t="shared" si="10"/>
        <v>0.0534591487</v>
      </c>
      <c r="AM1407" s="5">
        <f t="shared" si="11"/>
        <v>0.5050505051</v>
      </c>
      <c r="AN1407" s="5">
        <f t="shared" si="12"/>
        <v>0.1111111111</v>
      </c>
      <c r="AO1407" s="5">
        <f t="shared" si="13"/>
        <v>0</v>
      </c>
      <c r="AP1407" s="5">
        <f t="shared" si="14"/>
        <v>0</v>
      </c>
      <c r="AQ1407" s="5">
        <f t="shared" si="15"/>
        <v>0.5</v>
      </c>
      <c r="AR1407" s="5">
        <f t="shared" si="16"/>
        <v>0.2315466054</v>
      </c>
      <c r="AS1407" s="5">
        <f t="shared" si="17"/>
        <v>1444</v>
      </c>
      <c r="AT1407" s="5">
        <f t="shared" si="18"/>
        <v>0.3555158553</v>
      </c>
      <c r="AU1407" s="5" t="str">
        <f t="shared" si="19"/>
        <v>Low</v>
      </c>
      <c r="AV1407" s="5"/>
      <c r="AW1407" s="5"/>
      <c r="AX1407" s="5"/>
      <c r="AY1407" s="5"/>
      <c r="AZ1407" s="5"/>
    </row>
    <row r="1408" ht="14.25" customHeight="1">
      <c r="A1408" s="5">
        <v>5491.0</v>
      </c>
      <c r="B1408" s="5">
        <v>1960.0</v>
      </c>
      <c r="C1408" s="5" t="s">
        <v>56</v>
      </c>
      <c r="D1408" s="5" t="s">
        <v>50</v>
      </c>
      <c r="E1408" s="5">
        <v>47352.0</v>
      </c>
      <c r="F1408" s="2">
        <f t="shared" si="1"/>
        <v>47352</v>
      </c>
      <c r="G1408" s="5">
        <v>0.0</v>
      </c>
      <c r="H1408" s="5">
        <v>0.0</v>
      </c>
      <c r="I1408" s="5" t="s">
        <v>141</v>
      </c>
      <c r="J1408" s="2">
        <f t="array" ref="J1408">INDEX('Purchase Behaviour'!B:B,MATCH(A1408,'Purchase Behaviour'!A:A, 0))</f>
        <v>238.9067499</v>
      </c>
      <c r="K1408" s="2">
        <f t="array" ref="K1408">INDEX('Purchase Behaviour'!C:C, MATCH(A1408,'Purchase Behaviour'!A:A, 0))</f>
        <v>138.391481</v>
      </c>
      <c r="L1408" s="2">
        <f t="array" ref="L1408">INDEX('Purchase Behaviour'!D:D, MATCH($A1408,'Purchase Behaviour'!$A:$A, 0))</f>
        <v>165.8632542</v>
      </c>
      <c r="M1408" s="2">
        <f t="array" ref="M1408">INDEX('Purchase Behaviour'!E:E, MATCH($A1408,'Purchase Behaviour'!$A:$A, 0))</f>
        <v>86.52216884</v>
      </c>
      <c r="N1408" s="2">
        <f t="array" ref="N1408">INDEX('Purchase Behaviour'!F:F, MATCH($A1408,'Purchase Behaviour'!$A:$A, 0))</f>
        <v>137.0729329</v>
      </c>
      <c r="O1408" s="2">
        <f t="array" ref="O1408">INDEX('Purchase Behaviour'!G:G, MATCH($A1408,'Purchase Behaviour'!$A:$A, 0))</f>
        <v>136.6494685</v>
      </c>
      <c r="P1408" s="2">
        <f t="array" ref="P1408">INDEX('Purchase Behaviour'!H:H, MATCH($A1408,'Purchase Behaviour'!$A:$A, 0))</f>
        <v>4</v>
      </c>
      <c r="Q1408" s="2">
        <f t="array" ref="Q1408">INDEX('Purchase Behaviour'!I:I, MATCH($A1408,'Purchase Behaviour'!$A:$A, 0))</f>
        <v>6</v>
      </c>
      <c r="R1408" s="2">
        <f t="array" ref="R1408">INDEX('Purchase Behaviour'!J:J, MATCH($A1408,'Purchase Behaviour'!$A:$A, 0))</f>
        <v>1</v>
      </c>
      <c r="S1408" s="2">
        <f t="array" ref="S1408">INDEX('Purchase Behaviour'!K:K, MATCH($A1408,'Purchase Behaviour'!$A:$A, 0))</f>
        <v>5</v>
      </c>
      <c r="T1408" s="2">
        <f t="array" ref="T1408">INDEX('Purchase Behaviour'!L:L, MATCH($A1408,'Purchase Behaviour'!$A:$A, 0))</f>
        <v>7</v>
      </c>
      <c r="U1408" s="2">
        <f t="array" ref="U1408">INDEX('Purchase Behaviour'!M:M, MATCH($A1408,'Purchase Behaviour'!$A:$A, 0))</f>
        <v>70</v>
      </c>
      <c r="V1408" s="2">
        <f t="array" ref="V1408">INDEX('Campaign Performance'!B:B, MATCH(A1408,'Campaign Performance'!A:A, 0))</f>
        <v>0</v>
      </c>
      <c r="W1408" s="2">
        <f t="array" ref="W1408">INDEX('Campaign Performance'!C:C, MATCH($A1408,'Campaign Performance'!$A:$A, 0))</f>
        <v>0</v>
      </c>
      <c r="X1408" s="2">
        <f t="array" ref="X1408">INDEX('Campaign Performance'!D:D, MATCH($A1408,'Campaign Performance'!$A:$A, 0))</f>
        <v>0</v>
      </c>
      <c r="Y1408" s="2">
        <f t="array" ref="Y1408">INDEX('Campaign Performance'!E:E, MATCH($A1408,'Campaign Performance'!$A:$A, 0))</f>
        <v>0</v>
      </c>
      <c r="Z1408" s="2">
        <f t="array" ref="Z1408">INDEX('Campaign Performance'!F:F, MATCH($A1408,'Campaign Performance'!$A:$A, 0))</f>
        <v>0</v>
      </c>
      <c r="AA1408" s="2">
        <f t="array" ref="AA1408">INDEX('Campaign Performance'!G:G, MATCH($A1408,'Campaign Performance'!$A:$A, 0))</f>
        <v>0</v>
      </c>
      <c r="AB1408" s="2">
        <f t="array" ref="AB1408">INDEX('Campaign Performance'!H:H, MATCH($A1408,'Campaign Performance'!$A:$A, 0))</f>
        <v>0</v>
      </c>
      <c r="AC1408" s="5">
        <f t="shared" si="2"/>
        <v>65</v>
      </c>
      <c r="AD1408" s="5">
        <f t="shared" si="3"/>
        <v>12</v>
      </c>
      <c r="AE1408" s="5">
        <f t="shared" si="4"/>
        <v>903.4060554</v>
      </c>
      <c r="AF1408" s="5">
        <f t="shared" si="5"/>
        <v>0</v>
      </c>
      <c r="AG1408" s="5" t="str">
        <f t="shared" si="6"/>
        <v>No kids</v>
      </c>
      <c r="AH1408" s="5" t="str">
        <f t="shared" si="20"/>
        <v>Mid income</v>
      </c>
      <c r="AI1408" s="5" t="str">
        <f t="shared" si="7"/>
        <v>No</v>
      </c>
      <c r="AJ1408" s="5" t="str">
        <f t="shared" si="8"/>
        <v>No Acceptance</v>
      </c>
      <c r="AK1408" s="5">
        <f t="shared" si="9"/>
        <v>2</v>
      </c>
      <c r="AL1408" s="5">
        <f t="shared" si="10"/>
        <v>0.04578713292</v>
      </c>
      <c r="AM1408" s="5">
        <f t="shared" si="11"/>
        <v>0.2929292929</v>
      </c>
      <c r="AN1408" s="5">
        <f t="shared" si="12"/>
        <v>0.2222222222</v>
      </c>
      <c r="AO1408" s="5">
        <f t="shared" si="13"/>
        <v>0.03571428571</v>
      </c>
      <c r="AP1408" s="5">
        <f t="shared" si="14"/>
        <v>0</v>
      </c>
      <c r="AQ1408" s="5">
        <f t="shared" si="15"/>
        <v>0.5</v>
      </c>
      <c r="AR1408" s="5">
        <f t="shared" si="16"/>
        <v>0.186230333</v>
      </c>
      <c r="AS1408" s="5">
        <f t="shared" si="17"/>
        <v>1762</v>
      </c>
      <c r="AT1408" s="5">
        <f t="shared" si="18"/>
        <v>0.2134881644</v>
      </c>
      <c r="AU1408" s="5" t="str">
        <f t="shared" si="19"/>
        <v>Low</v>
      </c>
      <c r="AV1408" s="5"/>
      <c r="AW1408" s="5"/>
      <c r="AX1408" s="5"/>
      <c r="AY1408" s="5"/>
      <c r="AZ1408" s="5"/>
    </row>
    <row r="1409" ht="14.25" customHeight="1">
      <c r="A1409" s="5">
        <v>8402.0</v>
      </c>
      <c r="B1409" s="5">
        <v>1960.0</v>
      </c>
      <c r="C1409" s="5" t="s">
        <v>56</v>
      </c>
      <c r="D1409" s="5" t="s">
        <v>54</v>
      </c>
      <c r="E1409" s="5">
        <v>67087.0</v>
      </c>
      <c r="F1409" s="2">
        <f t="shared" si="1"/>
        <v>67087</v>
      </c>
      <c r="G1409" s="5">
        <v>0.0</v>
      </c>
      <c r="H1409" s="5">
        <v>1.0</v>
      </c>
      <c r="I1409" s="5" t="s">
        <v>298</v>
      </c>
      <c r="J1409" s="2">
        <f t="array" ref="J1409">INDEX('Purchase Behaviour'!B:B,MATCH(A1409,'Purchase Behaviour'!A:A, 0))</f>
        <v>180.7552932</v>
      </c>
      <c r="K1409" s="2">
        <f t="array" ref="K1409">INDEX('Purchase Behaviour'!C:C, MATCH(A1409,'Purchase Behaviour'!A:A, 0))</f>
        <v>340.3822566</v>
      </c>
      <c r="L1409" s="2">
        <f t="array" ref="L1409">INDEX('Purchase Behaviour'!D:D, MATCH($A1409,'Purchase Behaviour'!$A:$A, 0))</f>
        <v>139.5801709</v>
      </c>
      <c r="M1409" s="2">
        <f t="array" ref="M1409">INDEX('Purchase Behaviour'!E:E, MATCH($A1409,'Purchase Behaviour'!$A:$A, 0))</f>
        <v>351.701817</v>
      </c>
      <c r="N1409" s="2">
        <f t="array" ref="N1409">INDEX('Purchase Behaviour'!F:F, MATCH($A1409,'Purchase Behaviour'!$A:$A, 0))</f>
        <v>424.3347996</v>
      </c>
      <c r="O1409" s="2">
        <f t="array" ref="O1409">INDEX('Purchase Behaviour'!G:G, MATCH($A1409,'Purchase Behaviour'!$A:$A, 0))</f>
        <v>229.6814737</v>
      </c>
      <c r="P1409" s="2">
        <f t="array" ref="P1409">INDEX('Purchase Behaviour'!H:H, MATCH($A1409,'Purchase Behaviour'!$A:$A, 0))</f>
        <v>2</v>
      </c>
      <c r="Q1409" s="2">
        <f t="array" ref="Q1409">INDEX('Purchase Behaviour'!I:I, MATCH($A1409,'Purchase Behaviour'!$A:$A, 0))</f>
        <v>7</v>
      </c>
      <c r="R1409" s="2">
        <f t="array" ref="R1409">INDEX('Purchase Behaviour'!J:J, MATCH($A1409,'Purchase Behaviour'!$A:$A, 0))</f>
        <v>5</v>
      </c>
      <c r="S1409" s="2">
        <f t="array" ref="S1409">INDEX('Purchase Behaviour'!K:K, MATCH($A1409,'Purchase Behaviour'!$A:$A, 0))</f>
        <v>8</v>
      </c>
      <c r="T1409" s="2">
        <f t="array" ref="T1409">INDEX('Purchase Behaviour'!L:L, MATCH($A1409,'Purchase Behaviour'!$A:$A, 0))</f>
        <v>4</v>
      </c>
      <c r="U1409" s="2">
        <f t="array" ref="U1409">INDEX('Purchase Behaviour'!M:M, MATCH($A1409,'Purchase Behaviour'!$A:$A, 0))</f>
        <v>40</v>
      </c>
      <c r="V1409" s="2">
        <f t="array" ref="V1409">INDEX('Campaign Performance'!B:B, MATCH(A1409,'Campaign Performance'!A:A, 0))</f>
        <v>0</v>
      </c>
      <c r="W1409" s="2">
        <f t="array" ref="W1409">INDEX('Campaign Performance'!C:C, MATCH($A1409,'Campaign Performance'!$A:$A, 0))</f>
        <v>0</v>
      </c>
      <c r="X1409" s="2">
        <f t="array" ref="X1409">INDEX('Campaign Performance'!D:D, MATCH($A1409,'Campaign Performance'!$A:$A, 0))</f>
        <v>0</v>
      </c>
      <c r="Y1409" s="2">
        <f t="array" ref="Y1409">INDEX('Campaign Performance'!E:E, MATCH($A1409,'Campaign Performance'!$A:$A, 0))</f>
        <v>0</v>
      </c>
      <c r="Z1409" s="2">
        <f t="array" ref="Z1409">INDEX('Campaign Performance'!F:F, MATCH($A1409,'Campaign Performance'!$A:$A, 0))</f>
        <v>0</v>
      </c>
      <c r="AA1409" s="2">
        <f t="array" ref="AA1409">INDEX('Campaign Performance'!G:G, MATCH($A1409,'Campaign Performance'!$A:$A, 0))</f>
        <v>0</v>
      </c>
      <c r="AB1409" s="2">
        <f t="array" ref="AB1409">INDEX('Campaign Performance'!H:H, MATCH($A1409,'Campaign Performance'!$A:$A, 0))</f>
        <v>0</v>
      </c>
      <c r="AC1409" s="5">
        <f t="shared" si="2"/>
        <v>65</v>
      </c>
      <c r="AD1409" s="5">
        <f t="shared" si="3"/>
        <v>11</v>
      </c>
      <c r="AE1409" s="5">
        <f t="shared" si="4"/>
        <v>1666.435811</v>
      </c>
      <c r="AF1409" s="5">
        <f t="shared" si="5"/>
        <v>0</v>
      </c>
      <c r="AG1409" s="5" t="str">
        <f t="shared" si="6"/>
        <v>Small family</v>
      </c>
      <c r="AH1409" s="5" t="str">
        <f t="shared" si="20"/>
        <v>High income</v>
      </c>
      <c r="AI1409" s="5" t="str">
        <f t="shared" si="7"/>
        <v>No</v>
      </c>
      <c r="AJ1409" s="5" t="str">
        <f t="shared" si="8"/>
        <v>No Acceptance</v>
      </c>
      <c r="AK1409" s="5">
        <f t="shared" si="9"/>
        <v>3</v>
      </c>
      <c r="AL1409" s="5">
        <f t="shared" si="10"/>
        <v>0.08445960432</v>
      </c>
      <c r="AM1409" s="5">
        <f t="shared" si="11"/>
        <v>0.595959596</v>
      </c>
      <c r="AN1409" s="5">
        <f t="shared" si="12"/>
        <v>0.2592592593</v>
      </c>
      <c r="AO1409" s="5">
        <f t="shared" si="13"/>
        <v>0.1785714286</v>
      </c>
      <c r="AP1409" s="5">
        <f t="shared" si="14"/>
        <v>0</v>
      </c>
      <c r="AQ1409" s="5">
        <f t="shared" si="15"/>
        <v>1</v>
      </c>
      <c r="AR1409" s="5">
        <f t="shared" si="16"/>
        <v>0.3566488116</v>
      </c>
      <c r="AS1409" s="5">
        <f t="shared" si="17"/>
        <v>569</v>
      </c>
      <c r="AT1409" s="5">
        <f t="shared" si="18"/>
        <v>0.7463153193</v>
      </c>
      <c r="AU1409" s="5" t="str">
        <f t="shared" si="19"/>
        <v>High</v>
      </c>
      <c r="AV1409" s="5"/>
      <c r="AW1409" s="5"/>
      <c r="AX1409" s="5"/>
      <c r="AY1409" s="5"/>
      <c r="AZ1409" s="5"/>
    </row>
    <row r="1410" ht="14.25" customHeight="1">
      <c r="A1410" s="5">
        <v>8783.0</v>
      </c>
      <c r="B1410" s="5">
        <v>1960.0</v>
      </c>
      <c r="C1410" s="5" t="s">
        <v>46</v>
      </c>
      <c r="D1410" s="5" t="s">
        <v>54</v>
      </c>
      <c r="E1410" s="5">
        <v>57045.0</v>
      </c>
      <c r="F1410" s="2">
        <f t="shared" si="1"/>
        <v>57045</v>
      </c>
      <c r="G1410" s="5">
        <v>0.0</v>
      </c>
      <c r="H1410" s="5">
        <v>0.0</v>
      </c>
      <c r="I1410" s="5" t="s">
        <v>238</v>
      </c>
      <c r="J1410" s="2">
        <f t="array" ref="J1410">INDEX('Purchase Behaviour'!B:B,MATCH(A1410,'Purchase Behaviour'!A:A, 0))</f>
        <v>265.5371013</v>
      </c>
      <c r="K1410" s="2">
        <f t="array" ref="K1410">INDEX('Purchase Behaviour'!C:C, MATCH(A1410,'Purchase Behaviour'!A:A, 0))</f>
        <v>243.639709</v>
      </c>
      <c r="L1410" s="2">
        <f t="array" ref="L1410">INDEX('Purchase Behaviour'!D:D, MATCH($A1410,'Purchase Behaviour'!$A:$A, 0))</f>
        <v>237.0127283</v>
      </c>
      <c r="M1410" s="2">
        <f t="array" ref="M1410">INDEX('Purchase Behaviour'!E:E, MATCH($A1410,'Purchase Behaviour'!$A:$A, 0))</f>
        <v>49.74436664</v>
      </c>
      <c r="N1410" s="2">
        <f t="array" ref="N1410">INDEX('Purchase Behaviour'!F:F, MATCH($A1410,'Purchase Behaviour'!$A:$A, 0))</f>
        <v>174.5344364</v>
      </c>
      <c r="O1410" s="2">
        <f t="array" ref="O1410">INDEX('Purchase Behaviour'!G:G, MATCH($A1410,'Purchase Behaviour'!$A:$A, 0))</f>
        <v>400.6069926</v>
      </c>
      <c r="P1410" s="2">
        <f t="array" ref="P1410">INDEX('Purchase Behaviour'!H:H, MATCH($A1410,'Purchase Behaviour'!$A:$A, 0))</f>
        <v>3</v>
      </c>
      <c r="Q1410" s="2">
        <f t="array" ref="Q1410">INDEX('Purchase Behaviour'!I:I, MATCH($A1410,'Purchase Behaviour'!$A:$A, 0))</f>
        <v>4</v>
      </c>
      <c r="R1410" s="2">
        <f t="array" ref="R1410">INDEX('Purchase Behaviour'!J:J, MATCH($A1410,'Purchase Behaviour'!$A:$A, 0))</f>
        <v>2</v>
      </c>
      <c r="S1410" s="2">
        <f t="array" ref="S1410">INDEX('Purchase Behaviour'!K:K, MATCH($A1410,'Purchase Behaviour'!$A:$A, 0))</f>
        <v>9</v>
      </c>
      <c r="T1410" s="2">
        <f t="array" ref="T1410">INDEX('Purchase Behaviour'!L:L, MATCH($A1410,'Purchase Behaviour'!$A:$A, 0))</f>
        <v>3</v>
      </c>
      <c r="U1410" s="2">
        <f t="array" ref="U1410">INDEX('Purchase Behaviour'!M:M, MATCH($A1410,'Purchase Behaviour'!$A:$A, 0))</f>
        <v>40</v>
      </c>
      <c r="V1410" s="2">
        <f t="array" ref="V1410">INDEX('Campaign Performance'!B:B, MATCH(A1410,'Campaign Performance'!A:A, 0))</f>
        <v>0</v>
      </c>
      <c r="W1410" s="2">
        <f t="array" ref="W1410">INDEX('Campaign Performance'!C:C, MATCH($A1410,'Campaign Performance'!$A:$A, 0))</f>
        <v>0</v>
      </c>
      <c r="X1410" s="2">
        <f t="array" ref="X1410">INDEX('Campaign Performance'!D:D, MATCH($A1410,'Campaign Performance'!$A:$A, 0))</f>
        <v>0</v>
      </c>
      <c r="Y1410" s="2">
        <f t="array" ref="Y1410">INDEX('Campaign Performance'!E:E, MATCH($A1410,'Campaign Performance'!$A:$A, 0))</f>
        <v>0</v>
      </c>
      <c r="Z1410" s="2">
        <f t="array" ref="Z1410">INDEX('Campaign Performance'!F:F, MATCH($A1410,'Campaign Performance'!$A:$A, 0))</f>
        <v>0</v>
      </c>
      <c r="AA1410" s="2">
        <f t="array" ref="AA1410">INDEX('Campaign Performance'!G:G, MATCH($A1410,'Campaign Performance'!$A:$A, 0))</f>
        <v>0</v>
      </c>
      <c r="AB1410" s="2">
        <f t="array" ref="AB1410">INDEX('Campaign Performance'!H:H, MATCH($A1410,'Campaign Performance'!$A:$A, 0))</f>
        <v>0</v>
      </c>
      <c r="AC1410" s="5">
        <f t="shared" si="2"/>
        <v>65</v>
      </c>
      <c r="AD1410" s="5">
        <f t="shared" si="3"/>
        <v>13</v>
      </c>
      <c r="AE1410" s="5">
        <f t="shared" si="4"/>
        <v>1371.075334</v>
      </c>
      <c r="AF1410" s="5">
        <f t="shared" si="5"/>
        <v>0</v>
      </c>
      <c r="AG1410" s="5" t="str">
        <f t="shared" si="6"/>
        <v>No kids</v>
      </c>
      <c r="AH1410" s="5" t="str">
        <f t="shared" si="20"/>
        <v>High income</v>
      </c>
      <c r="AI1410" s="5" t="str">
        <f t="shared" si="7"/>
        <v>No</v>
      </c>
      <c r="AJ1410" s="5" t="str">
        <f t="shared" si="8"/>
        <v>No Acceptance</v>
      </c>
      <c r="AK1410" s="5">
        <f t="shared" si="9"/>
        <v>3</v>
      </c>
      <c r="AL1410" s="5">
        <f t="shared" si="10"/>
        <v>0.06948991342</v>
      </c>
      <c r="AM1410" s="5">
        <f t="shared" si="11"/>
        <v>0.595959596</v>
      </c>
      <c r="AN1410" s="5">
        <f t="shared" si="12"/>
        <v>0.1481481481</v>
      </c>
      <c r="AO1410" s="5">
        <f t="shared" si="13"/>
        <v>0.07142857143</v>
      </c>
      <c r="AP1410" s="5">
        <f t="shared" si="14"/>
        <v>0</v>
      </c>
      <c r="AQ1410" s="5">
        <f t="shared" si="15"/>
        <v>1</v>
      </c>
      <c r="AR1410" s="5">
        <f t="shared" si="16"/>
        <v>0.3255254365</v>
      </c>
      <c r="AS1410" s="5">
        <f t="shared" si="17"/>
        <v>754</v>
      </c>
      <c r="AT1410" s="5">
        <f t="shared" si="18"/>
        <v>0.6636891469</v>
      </c>
      <c r="AU1410" s="5" t="str">
        <f t="shared" si="19"/>
        <v>Mid</v>
      </c>
      <c r="AV1410" s="5"/>
      <c r="AW1410" s="5"/>
      <c r="AX1410" s="5"/>
      <c r="AY1410" s="5"/>
      <c r="AZ1410" s="5"/>
    </row>
    <row r="1411" ht="14.25" customHeight="1">
      <c r="A1411" s="5">
        <v>10010.0</v>
      </c>
      <c r="B1411" s="5">
        <v>1960.0</v>
      </c>
      <c r="C1411" s="5" t="s">
        <v>53</v>
      </c>
      <c r="D1411" s="5" t="s">
        <v>58</v>
      </c>
      <c r="E1411" s="5">
        <v>36957.0</v>
      </c>
      <c r="F1411" s="2">
        <f t="shared" si="1"/>
        <v>36957</v>
      </c>
      <c r="G1411" s="5">
        <v>0.0</v>
      </c>
      <c r="H1411" s="5">
        <v>0.0</v>
      </c>
      <c r="I1411" s="5" t="s">
        <v>460</v>
      </c>
      <c r="J1411" s="2">
        <f t="array" ref="J1411">INDEX('Purchase Behaviour'!B:B,MATCH(A1411,'Purchase Behaviour'!A:A, 0))</f>
        <v>195.1626762</v>
      </c>
      <c r="K1411" s="2">
        <f t="array" ref="K1411">INDEX('Purchase Behaviour'!C:C, MATCH(A1411,'Purchase Behaviour'!A:A, 0))</f>
        <v>163.17815</v>
      </c>
      <c r="L1411" s="2">
        <f t="array" ref="L1411">INDEX('Purchase Behaviour'!D:D, MATCH($A1411,'Purchase Behaviour'!$A:$A, 0))</f>
        <v>62.48803099</v>
      </c>
      <c r="M1411" s="2">
        <f t="array" ref="M1411">INDEX('Purchase Behaviour'!E:E, MATCH($A1411,'Purchase Behaviour'!$A:$A, 0))</f>
        <v>210.4031869</v>
      </c>
      <c r="N1411" s="2">
        <f t="array" ref="N1411">INDEX('Purchase Behaviour'!F:F, MATCH($A1411,'Purchase Behaviour'!$A:$A, 0))</f>
        <v>125.2485563</v>
      </c>
      <c r="O1411" s="2">
        <f t="array" ref="O1411">INDEX('Purchase Behaviour'!G:G, MATCH($A1411,'Purchase Behaviour'!$A:$A, 0))</f>
        <v>106.8113674</v>
      </c>
      <c r="P1411" s="2">
        <f t="array" ref="P1411">INDEX('Purchase Behaviour'!H:H, MATCH($A1411,'Purchase Behaviour'!$A:$A, 0))</f>
        <v>4</v>
      </c>
      <c r="Q1411" s="2">
        <f t="array" ref="Q1411">INDEX('Purchase Behaviour'!I:I, MATCH($A1411,'Purchase Behaviour'!$A:$A, 0))</f>
        <v>3</v>
      </c>
      <c r="R1411" s="2">
        <f t="array" ref="R1411">INDEX('Purchase Behaviour'!J:J, MATCH($A1411,'Purchase Behaviour'!$A:$A, 0))</f>
        <v>2</v>
      </c>
      <c r="S1411" s="2">
        <f t="array" ref="S1411">INDEX('Purchase Behaviour'!K:K, MATCH($A1411,'Purchase Behaviour'!$A:$A, 0))</f>
        <v>2</v>
      </c>
      <c r="T1411" s="2">
        <f t="array" ref="T1411">INDEX('Purchase Behaviour'!L:L, MATCH($A1411,'Purchase Behaviour'!$A:$A, 0))</f>
        <v>9</v>
      </c>
      <c r="U1411" s="2">
        <f t="array" ref="U1411">INDEX('Purchase Behaviour'!M:M, MATCH($A1411,'Purchase Behaviour'!$A:$A, 0))</f>
        <v>43</v>
      </c>
      <c r="V1411" s="2">
        <f t="array" ref="V1411">INDEX('Campaign Performance'!B:B, MATCH(A1411,'Campaign Performance'!A:A, 0))</f>
        <v>0</v>
      </c>
      <c r="W1411" s="2">
        <f t="array" ref="W1411">INDEX('Campaign Performance'!C:C, MATCH($A1411,'Campaign Performance'!$A:$A, 0))</f>
        <v>0</v>
      </c>
      <c r="X1411" s="2">
        <f t="array" ref="X1411">INDEX('Campaign Performance'!D:D, MATCH($A1411,'Campaign Performance'!$A:$A, 0))</f>
        <v>0</v>
      </c>
      <c r="Y1411" s="2">
        <f t="array" ref="Y1411">INDEX('Campaign Performance'!E:E, MATCH($A1411,'Campaign Performance'!$A:$A, 0))</f>
        <v>0</v>
      </c>
      <c r="Z1411" s="2">
        <f t="array" ref="Z1411">INDEX('Campaign Performance'!F:F, MATCH($A1411,'Campaign Performance'!$A:$A, 0))</f>
        <v>0</v>
      </c>
      <c r="AA1411" s="2">
        <f t="array" ref="AA1411">INDEX('Campaign Performance'!G:G, MATCH($A1411,'Campaign Performance'!$A:$A, 0))</f>
        <v>0</v>
      </c>
      <c r="AB1411" s="2">
        <f t="array" ref="AB1411">INDEX('Campaign Performance'!H:H, MATCH($A1411,'Campaign Performance'!$A:$A, 0))</f>
        <v>1</v>
      </c>
      <c r="AC1411" s="5">
        <f t="shared" si="2"/>
        <v>65</v>
      </c>
      <c r="AD1411" s="5">
        <f t="shared" si="3"/>
        <v>13</v>
      </c>
      <c r="AE1411" s="5">
        <f t="shared" si="4"/>
        <v>863.2919678</v>
      </c>
      <c r="AF1411" s="5">
        <f t="shared" si="5"/>
        <v>0</v>
      </c>
      <c r="AG1411" s="5" t="str">
        <f t="shared" si="6"/>
        <v>No kids</v>
      </c>
      <c r="AH1411" s="5" t="str">
        <f t="shared" si="20"/>
        <v>Mid income</v>
      </c>
      <c r="AI1411" s="5" t="str">
        <f t="shared" si="7"/>
        <v>Yes</v>
      </c>
      <c r="AJ1411" s="5" t="str">
        <f t="shared" si="8"/>
        <v>No Acceptance</v>
      </c>
      <c r="AK1411" s="5">
        <f t="shared" si="9"/>
        <v>2</v>
      </c>
      <c r="AL1411" s="5">
        <f t="shared" si="10"/>
        <v>0.04375403933</v>
      </c>
      <c r="AM1411" s="5">
        <f t="shared" si="11"/>
        <v>0.5656565657</v>
      </c>
      <c r="AN1411" s="5">
        <f t="shared" si="12"/>
        <v>0.1111111111</v>
      </c>
      <c r="AO1411" s="5">
        <f t="shared" si="13"/>
        <v>0.07142857143</v>
      </c>
      <c r="AP1411" s="5">
        <f t="shared" si="14"/>
        <v>0</v>
      </c>
      <c r="AQ1411" s="5">
        <f t="shared" si="15"/>
        <v>0.5</v>
      </c>
      <c r="AR1411" s="5">
        <f t="shared" si="16"/>
        <v>0.2544450033</v>
      </c>
      <c r="AS1411" s="5">
        <f t="shared" si="17"/>
        <v>1288</v>
      </c>
      <c r="AT1411" s="5">
        <f t="shared" si="18"/>
        <v>0.4251898169</v>
      </c>
      <c r="AU1411" s="5" t="str">
        <f t="shared" si="19"/>
        <v>Low</v>
      </c>
      <c r="AV1411" s="5"/>
      <c r="AW1411" s="5"/>
      <c r="AX1411" s="5"/>
      <c r="AY1411" s="5"/>
      <c r="AZ1411" s="5"/>
    </row>
    <row r="1412" ht="14.25" customHeight="1">
      <c r="A1412" s="5">
        <v>618.0</v>
      </c>
      <c r="B1412" s="5">
        <v>1977.0</v>
      </c>
      <c r="C1412" s="5" t="s">
        <v>53</v>
      </c>
      <c r="D1412" s="5" t="s">
        <v>54</v>
      </c>
      <c r="E1412" s="5">
        <v>69389.0</v>
      </c>
      <c r="F1412" s="2">
        <f t="shared" si="1"/>
        <v>69389</v>
      </c>
      <c r="G1412" s="5">
        <v>1.0</v>
      </c>
      <c r="H1412" s="5">
        <v>1.0</v>
      </c>
      <c r="I1412" s="5" t="s">
        <v>330</v>
      </c>
      <c r="J1412" s="2">
        <f t="array" ref="J1412">INDEX('Purchase Behaviour'!B:B,MATCH(A1412,'Purchase Behaviour'!A:A, 0))</f>
        <v>211.195514</v>
      </c>
      <c r="K1412" s="2">
        <f t="array" ref="K1412">INDEX('Purchase Behaviour'!C:C, MATCH(A1412,'Purchase Behaviour'!A:A, 0))</f>
        <v>386.2770675</v>
      </c>
      <c r="L1412" s="2">
        <f t="array" ref="L1412">INDEX('Purchase Behaviour'!D:D, MATCH($A1412,'Purchase Behaviour'!$A:$A, 0))</f>
        <v>324.4827774</v>
      </c>
      <c r="M1412" s="2">
        <f t="array" ref="M1412">INDEX('Purchase Behaviour'!E:E, MATCH($A1412,'Purchase Behaviour'!$A:$A, 0))</f>
        <v>423.8832154</v>
      </c>
      <c r="N1412" s="2">
        <f t="array" ref="N1412">INDEX('Purchase Behaviour'!F:F, MATCH($A1412,'Purchase Behaviour'!$A:$A, 0))</f>
        <v>451.6268908</v>
      </c>
      <c r="O1412" s="2">
        <f t="array" ref="O1412">INDEX('Purchase Behaviour'!G:G, MATCH($A1412,'Purchase Behaviour'!$A:$A, 0))</f>
        <v>253.4559291</v>
      </c>
      <c r="P1412" s="2">
        <f t="array" ref="P1412">INDEX('Purchase Behaviour'!H:H, MATCH($A1412,'Purchase Behaviour'!$A:$A, 0))</f>
        <v>1</v>
      </c>
      <c r="Q1412" s="2">
        <f t="array" ref="Q1412">INDEX('Purchase Behaviour'!I:I, MATCH($A1412,'Purchase Behaviour'!$A:$A, 0))</f>
        <v>7</v>
      </c>
      <c r="R1412" s="2">
        <f t="array" ref="R1412">INDEX('Purchase Behaviour'!J:J, MATCH($A1412,'Purchase Behaviour'!$A:$A, 0))</f>
        <v>2</v>
      </c>
      <c r="S1412" s="2">
        <f t="array" ref="S1412">INDEX('Purchase Behaviour'!K:K, MATCH($A1412,'Purchase Behaviour'!$A:$A, 0))</f>
        <v>12</v>
      </c>
      <c r="T1412" s="2">
        <f t="array" ref="T1412">INDEX('Purchase Behaviour'!L:L, MATCH($A1412,'Purchase Behaviour'!$A:$A, 0))</f>
        <v>4</v>
      </c>
      <c r="U1412" s="2">
        <f t="array" ref="U1412">INDEX('Purchase Behaviour'!M:M, MATCH($A1412,'Purchase Behaviour'!$A:$A, 0))</f>
        <v>17</v>
      </c>
      <c r="V1412" s="2">
        <f t="array" ref="V1412">INDEX('Campaign Performance'!B:B, MATCH(A1412,'Campaign Performance'!A:A, 0))</f>
        <v>0</v>
      </c>
      <c r="W1412" s="2">
        <f t="array" ref="W1412">INDEX('Campaign Performance'!C:C, MATCH($A1412,'Campaign Performance'!$A:$A, 0))</f>
        <v>0</v>
      </c>
      <c r="X1412" s="2">
        <f t="array" ref="X1412">INDEX('Campaign Performance'!D:D, MATCH($A1412,'Campaign Performance'!$A:$A, 0))</f>
        <v>0</v>
      </c>
      <c r="Y1412" s="2">
        <f t="array" ref="Y1412">INDEX('Campaign Performance'!E:E, MATCH($A1412,'Campaign Performance'!$A:$A, 0))</f>
        <v>0</v>
      </c>
      <c r="Z1412" s="2">
        <f t="array" ref="Z1412">INDEX('Campaign Performance'!F:F, MATCH($A1412,'Campaign Performance'!$A:$A, 0))</f>
        <v>0</v>
      </c>
      <c r="AA1412" s="2">
        <f t="array" ref="AA1412">INDEX('Campaign Performance'!G:G, MATCH($A1412,'Campaign Performance'!$A:$A, 0))</f>
        <v>0</v>
      </c>
      <c r="AB1412" s="2">
        <f t="array" ref="AB1412">INDEX('Campaign Performance'!H:H, MATCH($A1412,'Campaign Performance'!$A:$A, 0))</f>
        <v>0</v>
      </c>
      <c r="AC1412" s="5">
        <f t="shared" si="2"/>
        <v>48</v>
      </c>
      <c r="AD1412" s="5">
        <f t="shared" si="3"/>
        <v>13</v>
      </c>
      <c r="AE1412" s="5">
        <f t="shared" si="4"/>
        <v>2050.921394</v>
      </c>
      <c r="AF1412" s="5">
        <f t="shared" si="5"/>
        <v>0</v>
      </c>
      <c r="AG1412" s="5" t="str">
        <f t="shared" si="6"/>
        <v>Large family</v>
      </c>
      <c r="AH1412" s="5" t="str">
        <f t="shared" si="20"/>
        <v>High income</v>
      </c>
      <c r="AI1412" s="5" t="str">
        <f t="shared" si="7"/>
        <v>No</v>
      </c>
      <c r="AJ1412" s="5" t="str">
        <f t="shared" si="8"/>
        <v>No Acceptance</v>
      </c>
      <c r="AK1412" s="5">
        <f t="shared" si="9"/>
        <v>3</v>
      </c>
      <c r="AL1412" s="5">
        <f t="shared" si="10"/>
        <v>0.1039464036</v>
      </c>
      <c r="AM1412" s="5">
        <f t="shared" si="11"/>
        <v>0.8282828283</v>
      </c>
      <c r="AN1412" s="5">
        <f t="shared" si="12"/>
        <v>0.2592592593</v>
      </c>
      <c r="AO1412" s="5">
        <f t="shared" si="13"/>
        <v>0.07142857143</v>
      </c>
      <c r="AP1412" s="5">
        <f t="shared" si="14"/>
        <v>0</v>
      </c>
      <c r="AQ1412" s="5">
        <f t="shared" si="15"/>
        <v>1</v>
      </c>
      <c r="AR1412" s="5">
        <f t="shared" si="16"/>
        <v>0.4205031954</v>
      </c>
      <c r="AS1412" s="5">
        <f t="shared" si="17"/>
        <v>260</v>
      </c>
      <c r="AT1412" s="5">
        <f t="shared" si="18"/>
        <v>0.8843233586</v>
      </c>
      <c r="AU1412" s="5" t="str">
        <f t="shared" si="19"/>
        <v>High</v>
      </c>
      <c r="AV1412" s="5"/>
      <c r="AW1412" s="5"/>
      <c r="AX1412" s="5"/>
      <c r="AY1412" s="5"/>
      <c r="AZ1412" s="5"/>
    </row>
    <row r="1413" ht="14.25" customHeight="1">
      <c r="A1413" s="5">
        <v>9121.0</v>
      </c>
      <c r="B1413" s="5">
        <v>1972.0</v>
      </c>
      <c r="C1413" s="5" t="s">
        <v>46</v>
      </c>
      <c r="D1413" s="5" t="s">
        <v>54</v>
      </c>
      <c r="E1413" s="5">
        <v>80134.0</v>
      </c>
      <c r="F1413" s="2">
        <f t="shared" si="1"/>
        <v>80134</v>
      </c>
      <c r="G1413" s="5">
        <v>0.0</v>
      </c>
      <c r="H1413" s="5">
        <v>0.0</v>
      </c>
      <c r="I1413" s="5" t="s">
        <v>256</v>
      </c>
      <c r="J1413" s="2">
        <f t="array" ref="J1413">INDEX('Purchase Behaviour'!B:B,MATCH(A1413,'Purchase Behaviour'!A:A, 0))</f>
        <v>378.1977488</v>
      </c>
      <c r="K1413" s="2">
        <f t="array" ref="K1413">INDEX('Purchase Behaviour'!C:C, MATCH(A1413,'Purchase Behaviour'!A:A, 0))</f>
        <v>346.2564468</v>
      </c>
      <c r="L1413" s="2">
        <f t="array" ref="L1413">INDEX('Purchase Behaviour'!D:D, MATCH($A1413,'Purchase Behaviour'!$A:$A, 0))</f>
        <v>216.3443034</v>
      </c>
      <c r="M1413" s="2">
        <f t="array" ref="M1413">INDEX('Purchase Behaviour'!E:E, MATCH($A1413,'Purchase Behaviour'!$A:$A, 0))</f>
        <v>233.9981741</v>
      </c>
      <c r="N1413" s="2">
        <f t="array" ref="N1413">INDEX('Purchase Behaviour'!F:F, MATCH($A1413,'Purchase Behaviour'!$A:$A, 0))</f>
        <v>363.2926025</v>
      </c>
      <c r="O1413" s="2">
        <f t="array" ref="O1413">INDEX('Purchase Behaviour'!G:G, MATCH($A1413,'Purchase Behaviour'!$A:$A, 0))</f>
        <v>376.4345029</v>
      </c>
      <c r="P1413" s="2">
        <f t="array" ref="P1413">INDEX('Purchase Behaviour'!H:H, MATCH($A1413,'Purchase Behaviour'!$A:$A, 0))</f>
        <v>2</v>
      </c>
      <c r="Q1413" s="2">
        <f t="array" ref="Q1413">INDEX('Purchase Behaviour'!I:I, MATCH($A1413,'Purchase Behaviour'!$A:$A, 0))</f>
        <v>5</v>
      </c>
      <c r="R1413" s="2">
        <f t="array" ref="R1413">INDEX('Purchase Behaviour'!J:J, MATCH($A1413,'Purchase Behaviour'!$A:$A, 0))</f>
        <v>3</v>
      </c>
      <c r="S1413" s="2">
        <f t="array" ref="S1413">INDEX('Purchase Behaviour'!K:K, MATCH($A1413,'Purchase Behaviour'!$A:$A, 0))</f>
        <v>6</v>
      </c>
      <c r="T1413" s="2">
        <f t="array" ref="T1413">INDEX('Purchase Behaviour'!L:L, MATCH($A1413,'Purchase Behaviour'!$A:$A, 0))</f>
        <v>6</v>
      </c>
      <c r="U1413" s="2">
        <f t="array" ref="U1413">INDEX('Purchase Behaviour'!M:M, MATCH($A1413,'Purchase Behaviour'!$A:$A, 0))</f>
        <v>40</v>
      </c>
      <c r="V1413" s="2">
        <f t="array" ref="V1413">INDEX('Campaign Performance'!B:B, MATCH(A1413,'Campaign Performance'!A:A, 0))</f>
        <v>0</v>
      </c>
      <c r="W1413" s="2">
        <f t="array" ref="W1413">INDEX('Campaign Performance'!C:C, MATCH($A1413,'Campaign Performance'!$A:$A, 0))</f>
        <v>1</v>
      </c>
      <c r="X1413" s="2">
        <f t="array" ref="X1413">INDEX('Campaign Performance'!D:D, MATCH($A1413,'Campaign Performance'!$A:$A, 0))</f>
        <v>1</v>
      </c>
      <c r="Y1413" s="2">
        <f t="array" ref="Y1413">INDEX('Campaign Performance'!E:E, MATCH($A1413,'Campaign Performance'!$A:$A, 0))</f>
        <v>1</v>
      </c>
      <c r="Z1413" s="2">
        <f t="array" ref="Z1413">INDEX('Campaign Performance'!F:F, MATCH($A1413,'Campaign Performance'!$A:$A, 0))</f>
        <v>0</v>
      </c>
      <c r="AA1413" s="2">
        <f t="array" ref="AA1413">INDEX('Campaign Performance'!G:G, MATCH($A1413,'Campaign Performance'!$A:$A, 0))</f>
        <v>0</v>
      </c>
      <c r="AB1413" s="2">
        <f t="array" ref="AB1413">INDEX('Campaign Performance'!H:H, MATCH($A1413,'Campaign Performance'!$A:$A, 0))</f>
        <v>1</v>
      </c>
      <c r="AC1413" s="5">
        <f t="shared" si="2"/>
        <v>53</v>
      </c>
      <c r="AD1413" s="5">
        <f t="shared" si="3"/>
        <v>12</v>
      </c>
      <c r="AE1413" s="5">
        <f t="shared" si="4"/>
        <v>1914.523779</v>
      </c>
      <c r="AF1413" s="5">
        <f t="shared" si="5"/>
        <v>3</v>
      </c>
      <c r="AG1413" s="5" t="str">
        <f t="shared" si="6"/>
        <v>No kids</v>
      </c>
      <c r="AH1413" s="5" t="str">
        <f t="shared" si="20"/>
        <v>High income</v>
      </c>
      <c r="AI1413" s="5" t="str">
        <f t="shared" si="7"/>
        <v>Yes</v>
      </c>
      <c r="AJ1413" s="5" t="str">
        <f t="shared" si="8"/>
        <v>High Acceptance</v>
      </c>
      <c r="AK1413" s="5">
        <f t="shared" si="9"/>
        <v>3</v>
      </c>
      <c r="AL1413" s="5">
        <f t="shared" si="10"/>
        <v>0.09703339291</v>
      </c>
      <c r="AM1413" s="5">
        <f t="shared" si="11"/>
        <v>0.595959596</v>
      </c>
      <c r="AN1413" s="5">
        <f t="shared" si="12"/>
        <v>0.1851851852</v>
      </c>
      <c r="AO1413" s="5">
        <f t="shared" si="13"/>
        <v>0.1071428571</v>
      </c>
      <c r="AP1413" s="5">
        <f t="shared" si="14"/>
        <v>0.75</v>
      </c>
      <c r="AQ1413" s="5">
        <f t="shared" si="15"/>
        <v>1</v>
      </c>
      <c r="AR1413" s="5">
        <f t="shared" si="16"/>
        <v>0.4165382905</v>
      </c>
      <c r="AS1413" s="5">
        <f t="shared" si="17"/>
        <v>274</v>
      </c>
      <c r="AT1413" s="5">
        <f t="shared" si="18"/>
        <v>0.8780705672</v>
      </c>
      <c r="AU1413" s="5" t="str">
        <f t="shared" si="19"/>
        <v>High</v>
      </c>
      <c r="AV1413" s="5"/>
      <c r="AW1413" s="5"/>
      <c r="AX1413" s="5"/>
      <c r="AY1413" s="5"/>
      <c r="AZ1413" s="5"/>
    </row>
    <row r="1414" ht="14.25" customHeight="1">
      <c r="A1414" s="5">
        <v>361.0</v>
      </c>
      <c r="B1414" s="5">
        <v>1969.0</v>
      </c>
      <c r="C1414" s="5" t="s">
        <v>56</v>
      </c>
      <c r="D1414" s="5" t="s">
        <v>54</v>
      </c>
      <c r="E1414" s="5">
        <v>43142.0</v>
      </c>
      <c r="F1414" s="2">
        <f t="shared" si="1"/>
        <v>43142</v>
      </c>
      <c r="G1414" s="5">
        <v>0.0</v>
      </c>
      <c r="H1414" s="5">
        <v>0.0</v>
      </c>
      <c r="I1414" s="5" t="s">
        <v>570</v>
      </c>
      <c r="J1414" s="2">
        <f t="array" ref="J1414">INDEX('Purchase Behaviour'!B:B,MATCH(A1414,'Purchase Behaviour'!A:A, 0))</f>
        <v>202.8064276</v>
      </c>
      <c r="K1414" s="2">
        <f t="array" ref="K1414">INDEX('Purchase Behaviour'!C:C, MATCH(A1414,'Purchase Behaviour'!A:A, 0))</f>
        <v>202.9100067</v>
      </c>
      <c r="L1414" s="2">
        <f t="array" ref="L1414">INDEX('Purchase Behaviour'!D:D, MATCH($A1414,'Purchase Behaviour'!$A:$A, 0))</f>
        <v>152.5287882</v>
      </c>
      <c r="M1414" s="2">
        <f t="array" ref="M1414">INDEX('Purchase Behaviour'!E:E, MATCH($A1414,'Purchase Behaviour'!$A:$A, 0))</f>
        <v>346.5703178</v>
      </c>
      <c r="N1414" s="2">
        <f t="array" ref="N1414">INDEX('Purchase Behaviour'!F:F, MATCH($A1414,'Purchase Behaviour'!$A:$A, 0))</f>
        <v>221.744424</v>
      </c>
      <c r="O1414" s="2">
        <f t="array" ref="O1414">INDEX('Purchase Behaviour'!G:G, MATCH($A1414,'Purchase Behaviour'!$A:$A, 0))</f>
        <v>168.4136165</v>
      </c>
      <c r="P1414" s="2">
        <f t="array" ref="P1414">INDEX('Purchase Behaviour'!H:H, MATCH($A1414,'Purchase Behaviour'!$A:$A, 0))</f>
        <v>1</v>
      </c>
      <c r="Q1414" s="2">
        <f t="array" ref="Q1414">INDEX('Purchase Behaviour'!I:I, MATCH($A1414,'Purchase Behaviour'!$A:$A, 0))</f>
        <v>1</v>
      </c>
      <c r="R1414" s="2">
        <f t="array" ref="R1414">INDEX('Purchase Behaviour'!J:J, MATCH($A1414,'Purchase Behaviour'!$A:$A, 0))</f>
        <v>0</v>
      </c>
      <c r="S1414" s="2">
        <f t="array" ref="S1414">INDEX('Purchase Behaviour'!K:K, MATCH($A1414,'Purchase Behaviour'!$A:$A, 0))</f>
        <v>2</v>
      </c>
      <c r="T1414" s="2">
        <f t="array" ref="T1414">INDEX('Purchase Behaviour'!L:L, MATCH($A1414,'Purchase Behaviour'!$A:$A, 0))</f>
        <v>7</v>
      </c>
      <c r="U1414" s="2">
        <f t="array" ref="U1414">INDEX('Purchase Behaviour'!M:M, MATCH($A1414,'Purchase Behaviour'!$A:$A, 0))</f>
        <v>84</v>
      </c>
      <c r="V1414" s="2">
        <f t="array" ref="V1414">INDEX('Campaign Performance'!B:B, MATCH(A1414,'Campaign Performance'!A:A, 0))</f>
        <v>0</v>
      </c>
      <c r="W1414" s="2">
        <f t="array" ref="W1414">INDEX('Campaign Performance'!C:C, MATCH($A1414,'Campaign Performance'!$A:$A, 0))</f>
        <v>0</v>
      </c>
      <c r="X1414" s="2">
        <f t="array" ref="X1414">INDEX('Campaign Performance'!D:D, MATCH($A1414,'Campaign Performance'!$A:$A, 0))</f>
        <v>0</v>
      </c>
      <c r="Y1414" s="2">
        <f t="array" ref="Y1414">INDEX('Campaign Performance'!E:E, MATCH($A1414,'Campaign Performance'!$A:$A, 0))</f>
        <v>0</v>
      </c>
      <c r="Z1414" s="2">
        <f t="array" ref="Z1414">INDEX('Campaign Performance'!F:F, MATCH($A1414,'Campaign Performance'!$A:$A, 0))</f>
        <v>0</v>
      </c>
      <c r="AA1414" s="2">
        <f t="array" ref="AA1414">INDEX('Campaign Performance'!G:G, MATCH($A1414,'Campaign Performance'!$A:$A, 0))</f>
        <v>0</v>
      </c>
      <c r="AB1414" s="2">
        <f t="array" ref="AB1414">INDEX('Campaign Performance'!H:H, MATCH($A1414,'Campaign Performance'!$A:$A, 0))</f>
        <v>0</v>
      </c>
      <c r="AC1414" s="5">
        <f t="shared" si="2"/>
        <v>56</v>
      </c>
      <c r="AD1414" s="5">
        <f t="shared" si="3"/>
        <v>11</v>
      </c>
      <c r="AE1414" s="5">
        <f t="shared" si="4"/>
        <v>1294.973581</v>
      </c>
      <c r="AF1414" s="5">
        <f t="shared" si="5"/>
        <v>0</v>
      </c>
      <c r="AG1414" s="5" t="str">
        <f t="shared" si="6"/>
        <v>No kids</v>
      </c>
      <c r="AH1414" s="5" t="str">
        <f t="shared" si="20"/>
        <v>Mid income</v>
      </c>
      <c r="AI1414" s="5" t="str">
        <f t="shared" si="7"/>
        <v>No</v>
      </c>
      <c r="AJ1414" s="5" t="str">
        <f t="shared" si="8"/>
        <v>No Acceptance</v>
      </c>
      <c r="AK1414" s="5">
        <f t="shared" si="9"/>
        <v>2</v>
      </c>
      <c r="AL1414" s="5">
        <f t="shared" si="10"/>
        <v>0.06563286478</v>
      </c>
      <c r="AM1414" s="5">
        <f t="shared" si="11"/>
        <v>0.1515151515</v>
      </c>
      <c r="AN1414" s="5">
        <f t="shared" si="12"/>
        <v>0.03703703704</v>
      </c>
      <c r="AO1414" s="5">
        <f t="shared" si="13"/>
        <v>0</v>
      </c>
      <c r="AP1414" s="5">
        <f t="shared" si="14"/>
        <v>0</v>
      </c>
      <c r="AQ1414" s="5">
        <f t="shared" si="15"/>
        <v>0.5</v>
      </c>
      <c r="AR1414" s="5">
        <f t="shared" si="16"/>
        <v>0.1174183172</v>
      </c>
      <c r="AS1414" s="5">
        <f t="shared" si="17"/>
        <v>2040</v>
      </c>
      <c r="AT1414" s="5">
        <f t="shared" si="18"/>
        <v>0.08932559178</v>
      </c>
      <c r="AU1414" s="5" t="str">
        <f t="shared" si="19"/>
        <v>Low</v>
      </c>
      <c r="AV1414" s="5"/>
      <c r="AW1414" s="5"/>
      <c r="AX1414" s="5"/>
      <c r="AY1414" s="5"/>
      <c r="AZ1414" s="5"/>
    </row>
    <row r="1415" ht="14.25" customHeight="1">
      <c r="A1415" s="5">
        <v>4310.0</v>
      </c>
      <c r="B1415" s="5">
        <v>1960.0</v>
      </c>
      <c r="C1415" s="5" t="s">
        <v>46</v>
      </c>
      <c r="D1415" s="5" t="s">
        <v>54</v>
      </c>
      <c r="E1415" s="5">
        <v>80589.0</v>
      </c>
      <c r="F1415" s="2">
        <f t="shared" si="1"/>
        <v>80589</v>
      </c>
      <c r="G1415" s="5">
        <v>0.0</v>
      </c>
      <c r="H1415" s="5">
        <v>0.0</v>
      </c>
      <c r="I1415" s="5" t="s">
        <v>206</v>
      </c>
      <c r="J1415" s="2">
        <f t="array" ref="J1415">INDEX('Purchase Behaviour'!B:B,MATCH(A1415,'Purchase Behaviour'!A:A, 0))</f>
        <v>435.2579658</v>
      </c>
      <c r="K1415" s="2">
        <f t="array" ref="K1415">INDEX('Purchase Behaviour'!C:C, MATCH(A1415,'Purchase Behaviour'!A:A, 0))</f>
        <v>280.5755996</v>
      </c>
      <c r="L1415" s="2">
        <f t="array" ref="L1415">INDEX('Purchase Behaviour'!D:D, MATCH($A1415,'Purchase Behaviour'!$A:$A, 0))</f>
        <v>388.9127236</v>
      </c>
      <c r="M1415" s="2">
        <f t="array" ref="M1415">INDEX('Purchase Behaviour'!E:E, MATCH($A1415,'Purchase Behaviour'!$A:$A, 0))</f>
        <v>435.0579825</v>
      </c>
      <c r="N1415" s="2">
        <f t="array" ref="N1415">INDEX('Purchase Behaviour'!F:F, MATCH($A1415,'Purchase Behaviour'!$A:$A, 0))</f>
        <v>453.5971574</v>
      </c>
      <c r="O1415" s="2">
        <f t="array" ref="O1415">INDEX('Purchase Behaviour'!G:G, MATCH($A1415,'Purchase Behaviour'!$A:$A, 0))</f>
        <v>230.4654061</v>
      </c>
      <c r="P1415" s="2">
        <f t="array" ref="P1415">INDEX('Purchase Behaviour'!H:H, MATCH($A1415,'Purchase Behaviour'!$A:$A, 0))</f>
        <v>1</v>
      </c>
      <c r="Q1415" s="2">
        <f t="array" ref="Q1415">INDEX('Purchase Behaviour'!I:I, MATCH($A1415,'Purchase Behaviour'!$A:$A, 0))</f>
        <v>5</v>
      </c>
      <c r="R1415" s="2">
        <f t="array" ref="R1415">INDEX('Purchase Behaviour'!J:J, MATCH($A1415,'Purchase Behaviour'!$A:$A, 0))</f>
        <v>10</v>
      </c>
      <c r="S1415" s="2">
        <f t="array" ref="S1415">INDEX('Purchase Behaviour'!K:K, MATCH($A1415,'Purchase Behaviour'!$A:$A, 0))</f>
        <v>5</v>
      </c>
      <c r="T1415" s="2">
        <f t="array" ref="T1415">INDEX('Purchase Behaviour'!L:L, MATCH($A1415,'Purchase Behaviour'!$A:$A, 0))</f>
        <v>1</v>
      </c>
      <c r="U1415" s="2">
        <f t="array" ref="U1415">INDEX('Purchase Behaviour'!M:M, MATCH($A1415,'Purchase Behaviour'!$A:$A, 0))</f>
        <v>25</v>
      </c>
      <c r="V1415" s="2">
        <f t="array" ref="V1415">INDEX('Campaign Performance'!B:B, MATCH(A1415,'Campaign Performance'!A:A, 0))</f>
        <v>0</v>
      </c>
      <c r="W1415" s="2">
        <f t="array" ref="W1415">INDEX('Campaign Performance'!C:C, MATCH($A1415,'Campaign Performance'!$A:$A, 0))</f>
        <v>0</v>
      </c>
      <c r="X1415" s="2">
        <f t="array" ref="X1415">INDEX('Campaign Performance'!D:D, MATCH($A1415,'Campaign Performance'!$A:$A, 0))</f>
        <v>0</v>
      </c>
      <c r="Y1415" s="2">
        <f t="array" ref="Y1415">INDEX('Campaign Performance'!E:E, MATCH($A1415,'Campaign Performance'!$A:$A, 0))</f>
        <v>1</v>
      </c>
      <c r="Z1415" s="2">
        <f t="array" ref="Z1415">INDEX('Campaign Performance'!F:F, MATCH($A1415,'Campaign Performance'!$A:$A, 0))</f>
        <v>0</v>
      </c>
      <c r="AA1415" s="2">
        <f t="array" ref="AA1415">INDEX('Campaign Performance'!G:G, MATCH($A1415,'Campaign Performance'!$A:$A, 0))</f>
        <v>0</v>
      </c>
      <c r="AB1415" s="2">
        <f t="array" ref="AB1415">INDEX('Campaign Performance'!H:H, MATCH($A1415,'Campaign Performance'!$A:$A, 0))</f>
        <v>1</v>
      </c>
      <c r="AC1415" s="5">
        <f t="shared" si="2"/>
        <v>65</v>
      </c>
      <c r="AD1415" s="5">
        <f t="shared" si="3"/>
        <v>11</v>
      </c>
      <c r="AE1415" s="5">
        <f t="shared" si="4"/>
        <v>2223.866835</v>
      </c>
      <c r="AF1415" s="5">
        <f t="shared" si="5"/>
        <v>1</v>
      </c>
      <c r="AG1415" s="5" t="str">
        <f t="shared" si="6"/>
        <v>No kids</v>
      </c>
      <c r="AH1415" s="5" t="str">
        <f t="shared" si="20"/>
        <v>High income</v>
      </c>
      <c r="AI1415" s="5" t="str">
        <f t="shared" si="7"/>
        <v>Yes</v>
      </c>
      <c r="AJ1415" s="5" t="str">
        <f t="shared" si="8"/>
        <v>Low Acceptance</v>
      </c>
      <c r="AK1415" s="5">
        <f t="shared" si="9"/>
        <v>3</v>
      </c>
      <c r="AL1415" s="5">
        <f t="shared" si="10"/>
        <v>0.1127117599</v>
      </c>
      <c r="AM1415" s="5">
        <f t="shared" si="11"/>
        <v>0.7474747475</v>
      </c>
      <c r="AN1415" s="5">
        <f t="shared" si="12"/>
        <v>0.1851851852</v>
      </c>
      <c r="AO1415" s="5">
        <f t="shared" si="13"/>
        <v>0.3571428571</v>
      </c>
      <c r="AP1415" s="5">
        <f t="shared" si="14"/>
        <v>0.25</v>
      </c>
      <c r="AQ1415" s="5">
        <f t="shared" si="15"/>
        <v>1</v>
      </c>
      <c r="AR1415" s="5">
        <f t="shared" si="16"/>
        <v>0.4409124277</v>
      </c>
      <c r="AS1415" s="5">
        <f t="shared" si="17"/>
        <v>183</v>
      </c>
      <c r="AT1415" s="5">
        <f t="shared" si="18"/>
        <v>0.9187137115</v>
      </c>
      <c r="AU1415" s="5" t="str">
        <f t="shared" si="19"/>
        <v>High</v>
      </c>
      <c r="AV1415" s="5"/>
      <c r="AW1415" s="5"/>
      <c r="AX1415" s="5"/>
      <c r="AY1415" s="5"/>
      <c r="AZ1415" s="5"/>
    </row>
    <row r="1416" ht="14.25" customHeight="1">
      <c r="A1416" s="5">
        <v>2678.0</v>
      </c>
      <c r="B1416" s="5">
        <v>1990.0</v>
      </c>
      <c r="C1416" s="5" t="s">
        <v>46</v>
      </c>
      <c r="D1416" s="5" t="s">
        <v>47</v>
      </c>
      <c r="E1416" s="5">
        <v>34412.0</v>
      </c>
      <c r="F1416" s="2">
        <f t="shared" si="1"/>
        <v>34412</v>
      </c>
      <c r="G1416" s="5">
        <v>0.0</v>
      </c>
      <c r="H1416" s="5">
        <v>0.0</v>
      </c>
      <c r="I1416" s="5" t="s">
        <v>310</v>
      </c>
      <c r="J1416" s="2">
        <f t="array" ref="J1416">INDEX('Purchase Behaviour'!B:B,MATCH(A1416,'Purchase Behaviour'!A:A, 0))</f>
        <v>324.2653231</v>
      </c>
      <c r="K1416" s="2">
        <f t="array" ref="K1416">INDEX('Purchase Behaviour'!C:C, MATCH(A1416,'Purchase Behaviour'!A:A, 0))</f>
        <v>226.9297057</v>
      </c>
      <c r="L1416" s="2">
        <f t="array" ref="L1416">INDEX('Purchase Behaviour'!D:D, MATCH($A1416,'Purchase Behaviour'!$A:$A, 0))</f>
        <v>271.7541026</v>
      </c>
      <c r="M1416" s="2">
        <f t="array" ref="M1416">INDEX('Purchase Behaviour'!E:E, MATCH($A1416,'Purchase Behaviour'!$A:$A, 0))</f>
        <v>151.1643711</v>
      </c>
      <c r="N1416" s="2">
        <f t="array" ref="N1416">INDEX('Purchase Behaviour'!F:F, MATCH($A1416,'Purchase Behaviour'!$A:$A, 0))</f>
        <v>177.6631025</v>
      </c>
      <c r="O1416" s="2">
        <f t="array" ref="O1416">INDEX('Purchase Behaviour'!G:G, MATCH($A1416,'Purchase Behaviour'!$A:$A, 0))</f>
        <v>166.5804619</v>
      </c>
      <c r="P1416" s="2">
        <f t="array" ref="P1416">INDEX('Purchase Behaviour'!H:H, MATCH($A1416,'Purchase Behaviour'!$A:$A, 0))</f>
        <v>3</v>
      </c>
      <c r="Q1416" s="2">
        <f t="array" ref="Q1416">INDEX('Purchase Behaviour'!I:I, MATCH($A1416,'Purchase Behaviour'!$A:$A, 0))</f>
        <v>5</v>
      </c>
      <c r="R1416" s="2">
        <f t="array" ref="R1416">INDEX('Purchase Behaviour'!J:J, MATCH($A1416,'Purchase Behaviour'!$A:$A, 0))</f>
        <v>0</v>
      </c>
      <c r="S1416" s="2">
        <f t="array" ref="S1416">INDEX('Purchase Behaviour'!K:K, MATCH($A1416,'Purchase Behaviour'!$A:$A, 0))</f>
        <v>3</v>
      </c>
      <c r="T1416" s="2">
        <f t="array" ref="T1416">INDEX('Purchase Behaviour'!L:L, MATCH($A1416,'Purchase Behaviour'!$A:$A, 0))</f>
        <v>9</v>
      </c>
      <c r="U1416" s="2">
        <f t="array" ref="U1416">INDEX('Purchase Behaviour'!M:M, MATCH($A1416,'Purchase Behaviour'!$A:$A, 0))</f>
        <v>62</v>
      </c>
      <c r="V1416" s="2">
        <f t="array" ref="V1416">INDEX('Campaign Performance'!B:B, MATCH(A1416,'Campaign Performance'!A:A, 0))</f>
        <v>0</v>
      </c>
      <c r="W1416" s="2">
        <f t="array" ref="W1416">INDEX('Campaign Performance'!C:C, MATCH($A1416,'Campaign Performance'!$A:$A, 0))</f>
        <v>0</v>
      </c>
      <c r="X1416" s="2">
        <f t="array" ref="X1416">INDEX('Campaign Performance'!D:D, MATCH($A1416,'Campaign Performance'!$A:$A, 0))</f>
        <v>0</v>
      </c>
      <c r="Y1416" s="2">
        <f t="array" ref="Y1416">INDEX('Campaign Performance'!E:E, MATCH($A1416,'Campaign Performance'!$A:$A, 0))</f>
        <v>0</v>
      </c>
      <c r="Z1416" s="2">
        <f t="array" ref="Z1416">INDEX('Campaign Performance'!F:F, MATCH($A1416,'Campaign Performance'!$A:$A, 0))</f>
        <v>0</v>
      </c>
      <c r="AA1416" s="2">
        <f t="array" ref="AA1416">INDEX('Campaign Performance'!G:G, MATCH($A1416,'Campaign Performance'!$A:$A, 0))</f>
        <v>0</v>
      </c>
      <c r="AB1416" s="2">
        <f t="array" ref="AB1416">INDEX('Campaign Performance'!H:H, MATCH($A1416,'Campaign Performance'!$A:$A, 0))</f>
        <v>0</v>
      </c>
      <c r="AC1416" s="5">
        <f t="shared" si="2"/>
        <v>35</v>
      </c>
      <c r="AD1416" s="5">
        <f t="shared" si="3"/>
        <v>12</v>
      </c>
      <c r="AE1416" s="5">
        <f t="shared" si="4"/>
        <v>1318.357067</v>
      </c>
      <c r="AF1416" s="5">
        <f t="shared" si="5"/>
        <v>0</v>
      </c>
      <c r="AG1416" s="5" t="str">
        <f t="shared" si="6"/>
        <v>No kids</v>
      </c>
      <c r="AH1416" s="5" t="str">
        <f t="shared" si="20"/>
        <v>Mid income</v>
      </c>
      <c r="AI1416" s="5" t="str">
        <f t="shared" si="7"/>
        <v>No</v>
      </c>
      <c r="AJ1416" s="5" t="str">
        <f t="shared" si="8"/>
        <v>No Acceptance</v>
      </c>
      <c r="AK1416" s="5">
        <f t="shared" si="9"/>
        <v>2</v>
      </c>
      <c r="AL1416" s="5">
        <f t="shared" si="10"/>
        <v>0.06681800493</v>
      </c>
      <c r="AM1416" s="5">
        <f t="shared" si="11"/>
        <v>0.3737373737</v>
      </c>
      <c r="AN1416" s="5">
        <f t="shared" si="12"/>
        <v>0.1851851852</v>
      </c>
      <c r="AO1416" s="5">
        <f t="shared" si="13"/>
        <v>0</v>
      </c>
      <c r="AP1416" s="5">
        <f t="shared" si="14"/>
        <v>0</v>
      </c>
      <c r="AQ1416" s="5">
        <f t="shared" si="15"/>
        <v>0.5</v>
      </c>
      <c r="AR1416" s="5">
        <f t="shared" si="16"/>
        <v>0.2066034911</v>
      </c>
      <c r="AS1416" s="5">
        <f t="shared" si="17"/>
        <v>1620</v>
      </c>
      <c r="AT1416" s="5">
        <f t="shared" si="18"/>
        <v>0.2769093345</v>
      </c>
      <c r="AU1416" s="5" t="str">
        <f t="shared" si="19"/>
        <v>Low</v>
      </c>
      <c r="AV1416" s="5"/>
      <c r="AW1416" s="5"/>
      <c r="AX1416" s="5"/>
      <c r="AY1416" s="5"/>
      <c r="AZ1416" s="5"/>
    </row>
    <row r="1417" ht="14.25" customHeight="1">
      <c r="A1417" s="5">
        <v>6376.0</v>
      </c>
      <c r="B1417" s="5">
        <v>1979.0</v>
      </c>
      <c r="C1417" s="5" t="s">
        <v>46</v>
      </c>
      <c r="D1417" s="5" t="s">
        <v>47</v>
      </c>
      <c r="E1417" s="5">
        <v>57537.0</v>
      </c>
      <c r="F1417" s="2">
        <f t="shared" si="1"/>
        <v>57537</v>
      </c>
      <c r="G1417" s="5">
        <v>0.0</v>
      </c>
      <c r="H1417" s="5">
        <v>2.0</v>
      </c>
      <c r="I1417" s="5" t="s">
        <v>560</v>
      </c>
      <c r="J1417" s="2">
        <f t="array" ref="J1417">INDEX('Purchase Behaviour'!B:B,MATCH(A1417,'Purchase Behaviour'!A:A, 0))</f>
        <v>227.1154505</v>
      </c>
      <c r="K1417" s="2">
        <f t="array" ref="K1417">INDEX('Purchase Behaviour'!C:C, MATCH(A1417,'Purchase Behaviour'!A:A, 0))</f>
        <v>342.0561482</v>
      </c>
      <c r="L1417" s="2">
        <f t="array" ref="L1417">INDEX('Purchase Behaviour'!D:D, MATCH($A1417,'Purchase Behaviour'!$A:$A, 0))</f>
        <v>197.4618387</v>
      </c>
      <c r="M1417" s="2">
        <f t="array" ref="M1417">INDEX('Purchase Behaviour'!E:E, MATCH($A1417,'Purchase Behaviour'!$A:$A, 0))</f>
        <v>336.8267359</v>
      </c>
      <c r="N1417" s="2">
        <f t="array" ref="N1417">INDEX('Purchase Behaviour'!F:F, MATCH($A1417,'Purchase Behaviour'!$A:$A, 0))</f>
        <v>231.4295075</v>
      </c>
      <c r="O1417" s="2">
        <f t="array" ref="O1417">INDEX('Purchase Behaviour'!G:G, MATCH($A1417,'Purchase Behaviour'!$A:$A, 0))</f>
        <v>310.4653062</v>
      </c>
      <c r="P1417" s="2">
        <f t="array" ref="P1417">INDEX('Purchase Behaviour'!H:H, MATCH($A1417,'Purchase Behaviour'!$A:$A, 0))</f>
        <v>4</v>
      </c>
      <c r="Q1417" s="2">
        <f t="array" ref="Q1417">INDEX('Purchase Behaviour'!I:I, MATCH($A1417,'Purchase Behaviour'!$A:$A, 0))</f>
        <v>4</v>
      </c>
      <c r="R1417" s="2">
        <f t="array" ref="R1417">INDEX('Purchase Behaviour'!J:J, MATCH($A1417,'Purchase Behaviour'!$A:$A, 0))</f>
        <v>3</v>
      </c>
      <c r="S1417" s="2">
        <f t="array" ref="S1417">INDEX('Purchase Behaviour'!K:K, MATCH($A1417,'Purchase Behaviour'!$A:$A, 0))</f>
        <v>8</v>
      </c>
      <c r="T1417" s="2">
        <f t="array" ref="T1417">INDEX('Purchase Behaviour'!L:L, MATCH($A1417,'Purchase Behaviour'!$A:$A, 0))</f>
        <v>4</v>
      </c>
      <c r="U1417" s="2">
        <f t="array" ref="U1417">INDEX('Purchase Behaviour'!M:M, MATCH($A1417,'Purchase Behaviour'!$A:$A, 0))</f>
        <v>83</v>
      </c>
      <c r="V1417" s="2">
        <f t="array" ref="V1417">INDEX('Campaign Performance'!B:B, MATCH(A1417,'Campaign Performance'!A:A, 0))</f>
        <v>0</v>
      </c>
      <c r="W1417" s="2">
        <f t="array" ref="W1417">INDEX('Campaign Performance'!C:C, MATCH($A1417,'Campaign Performance'!$A:$A, 0))</f>
        <v>0</v>
      </c>
      <c r="X1417" s="2">
        <f t="array" ref="X1417">INDEX('Campaign Performance'!D:D, MATCH($A1417,'Campaign Performance'!$A:$A, 0))</f>
        <v>0</v>
      </c>
      <c r="Y1417" s="2">
        <f t="array" ref="Y1417">INDEX('Campaign Performance'!E:E, MATCH($A1417,'Campaign Performance'!$A:$A, 0))</f>
        <v>0</v>
      </c>
      <c r="Z1417" s="2">
        <f t="array" ref="Z1417">INDEX('Campaign Performance'!F:F, MATCH($A1417,'Campaign Performance'!$A:$A, 0))</f>
        <v>0</v>
      </c>
      <c r="AA1417" s="2">
        <f t="array" ref="AA1417">INDEX('Campaign Performance'!G:G, MATCH($A1417,'Campaign Performance'!$A:$A, 0))</f>
        <v>1</v>
      </c>
      <c r="AB1417" s="2">
        <f t="array" ref="AB1417">INDEX('Campaign Performance'!H:H, MATCH($A1417,'Campaign Performance'!$A:$A, 0))</f>
        <v>0</v>
      </c>
      <c r="AC1417" s="5">
        <f t="shared" si="2"/>
        <v>46</v>
      </c>
      <c r="AD1417" s="5">
        <f t="shared" si="3"/>
        <v>12</v>
      </c>
      <c r="AE1417" s="5">
        <f t="shared" si="4"/>
        <v>1645.354987</v>
      </c>
      <c r="AF1417" s="5">
        <f t="shared" si="5"/>
        <v>0</v>
      </c>
      <c r="AG1417" s="5" t="str">
        <f t="shared" si="6"/>
        <v>Large family</v>
      </c>
      <c r="AH1417" s="5" t="str">
        <f t="shared" si="20"/>
        <v>High income</v>
      </c>
      <c r="AI1417" s="5" t="str">
        <f t="shared" si="7"/>
        <v>No</v>
      </c>
      <c r="AJ1417" s="5" t="str">
        <f t="shared" si="8"/>
        <v>No Acceptance</v>
      </c>
      <c r="AK1417" s="5">
        <f t="shared" si="9"/>
        <v>3</v>
      </c>
      <c r="AL1417" s="5">
        <f t="shared" si="10"/>
        <v>0.08339116949</v>
      </c>
      <c r="AM1417" s="5">
        <f t="shared" si="11"/>
        <v>0.1616161616</v>
      </c>
      <c r="AN1417" s="5">
        <f t="shared" si="12"/>
        <v>0.1481481481</v>
      </c>
      <c r="AO1417" s="5">
        <f t="shared" si="13"/>
        <v>0.1071428571</v>
      </c>
      <c r="AP1417" s="5">
        <f t="shared" si="14"/>
        <v>0</v>
      </c>
      <c r="AQ1417" s="5">
        <f t="shared" si="15"/>
        <v>1</v>
      </c>
      <c r="AR1417" s="5">
        <f t="shared" si="16"/>
        <v>0.2022691488</v>
      </c>
      <c r="AS1417" s="5">
        <f t="shared" si="17"/>
        <v>1650</v>
      </c>
      <c r="AT1417" s="5">
        <f t="shared" si="18"/>
        <v>0.2635104958</v>
      </c>
      <c r="AU1417" s="5" t="str">
        <f t="shared" si="19"/>
        <v>Low</v>
      </c>
      <c r="AV1417" s="5"/>
      <c r="AW1417" s="5"/>
      <c r="AX1417" s="5"/>
      <c r="AY1417" s="5"/>
      <c r="AZ1417" s="5"/>
    </row>
    <row r="1418" ht="14.25" customHeight="1">
      <c r="A1418" s="5">
        <v>524.0</v>
      </c>
      <c r="B1418" s="5">
        <v>1966.0</v>
      </c>
      <c r="C1418" s="5" t="s">
        <v>64</v>
      </c>
      <c r="D1418" s="5" t="s">
        <v>50</v>
      </c>
      <c r="E1418" s="5">
        <v>22634.0</v>
      </c>
      <c r="F1418" s="2">
        <f t="shared" si="1"/>
        <v>22634</v>
      </c>
      <c r="G1418" s="5">
        <v>0.0</v>
      </c>
      <c r="H1418" s="5">
        <v>1.0</v>
      </c>
      <c r="I1418" s="5" t="s">
        <v>595</v>
      </c>
      <c r="J1418" s="2">
        <f t="array" ref="J1418">INDEX('Purchase Behaviour'!B:B,MATCH(A1418,'Purchase Behaviour'!A:A, 0))</f>
        <v>158.9577686</v>
      </c>
      <c r="K1418" s="2">
        <f t="array" ref="K1418">INDEX('Purchase Behaviour'!C:C, MATCH(A1418,'Purchase Behaviour'!A:A, 0))</f>
        <v>103.69253</v>
      </c>
      <c r="L1418" s="2">
        <f t="array" ref="L1418">INDEX('Purchase Behaviour'!D:D, MATCH($A1418,'Purchase Behaviour'!$A:$A, 0))</f>
        <v>135.3423697</v>
      </c>
      <c r="M1418" s="2">
        <f t="array" ref="M1418">INDEX('Purchase Behaviour'!E:E, MATCH($A1418,'Purchase Behaviour'!$A:$A, 0))</f>
        <v>90.66538572</v>
      </c>
      <c r="N1418" s="2">
        <f t="array" ref="N1418">INDEX('Purchase Behaviour'!F:F, MATCH($A1418,'Purchase Behaviour'!$A:$A, 0))</f>
        <v>67.36114998</v>
      </c>
      <c r="O1418" s="2">
        <f t="array" ref="O1418">INDEX('Purchase Behaviour'!G:G, MATCH($A1418,'Purchase Behaviour'!$A:$A, 0))</f>
        <v>165.8924814</v>
      </c>
      <c r="P1418" s="2">
        <f t="array" ref="P1418">INDEX('Purchase Behaviour'!H:H, MATCH($A1418,'Purchase Behaviour'!$A:$A, 0))</f>
        <v>1</v>
      </c>
      <c r="Q1418" s="2">
        <f t="array" ref="Q1418">INDEX('Purchase Behaviour'!I:I, MATCH($A1418,'Purchase Behaviour'!$A:$A, 0))</f>
        <v>2</v>
      </c>
      <c r="R1418" s="2">
        <f t="array" ref="R1418">INDEX('Purchase Behaviour'!J:J, MATCH($A1418,'Purchase Behaviour'!$A:$A, 0))</f>
        <v>1</v>
      </c>
      <c r="S1418" s="2">
        <f t="array" ref="S1418">INDEX('Purchase Behaviour'!K:K, MATCH($A1418,'Purchase Behaviour'!$A:$A, 0))</f>
        <v>2</v>
      </c>
      <c r="T1418" s="2">
        <f t="array" ref="T1418">INDEX('Purchase Behaviour'!L:L, MATCH($A1418,'Purchase Behaviour'!$A:$A, 0))</f>
        <v>8</v>
      </c>
      <c r="U1418" s="2">
        <f t="array" ref="U1418">INDEX('Purchase Behaviour'!M:M, MATCH($A1418,'Purchase Behaviour'!$A:$A, 0))</f>
        <v>47</v>
      </c>
      <c r="V1418" s="2">
        <f t="array" ref="V1418">INDEX('Campaign Performance'!B:B, MATCH(A1418,'Campaign Performance'!A:A, 0))</f>
        <v>0</v>
      </c>
      <c r="W1418" s="2">
        <f t="array" ref="W1418">INDEX('Campaign Performance'!C:C, MATCH($A1418,'Campaign Performance'!$A:$A, 0))</f>
        <v>0</v>
      </c>
      <c r="X1418" s="2">
        <f t="array" ref="X1418">INDEX('Campaign Performance'!D:D, MATCH($A1418,'Campaign Performance'!$A:$A, 0))</f>
        <v>0</v>
      </c>
      <c r="Y1418" s="2">
        <f t="array" ref="Y1418">INDEX('Campaign Performance'!E:E, MATCH($A1418,'Campaign Performance'!$A:$A, 0))</f>
        <v>0</v>
      </c>
      <c r="Z1418" s="2">
        <f t="array" ref="Z1418">INDEX('Campaign Performance'!F:F, MATCH($A1418,'Campaign Performance'!$A:$A, 0))</f>
        <v>0</v>
      </c>
      <c r="AA1418" s="2">
        <f t="array" ref="AA1418">INDEX('Campaign Performance'!G:G, MATCH($A1418,'Campaign Performance'!$A:$A, 0))</f>
        <v>0</v>
      </c>
      <c r="AB1418" s="2">
        <f t="array" ref="AB1418">INDEX('Campaign Performance'!H:H, MATCH($A1418,'Campaign Performance'!$A:$A, 0))</f>
        <v>0</v>
      </c>
      <c r="AC1418" s="5">
        <f t="shared" si="2"/>
        <v>59</v>
      </c>
      <c r="AD1418" s="5">
        <f t="shared" si="3"/>
        <v>12</v>
      </c>
      <c r="AE1418" s="5">
        <f t="shared" si="4"/>
        <v>721.9116854</v>
      </c>
      <c r="AF1418" s="5">
        <f t="shared" si="5"/>
        <v>0</v>
      </c>
      <c r="AG1418" s="5" t="str">
        <f t="shared" si="6"/>
        <v>Small family</v>
      </c>
      <c r="AH1418" s="5" t="str">
        <f t="shared" si="20"/>
        <v>Low income</v>
      </c>
      <c r="AI1418" s="5" t="str">
        <f t="shared" si="7"/>
        <v>No</v>
      </c>
      <c r="AJ1418" s="5" t="str">
        <f t="shared" si="8"/>
        <v>No Acceptance</v>
      </c>
      <c r="AK1418" s="5">
        <f t="shared" si="9"/>
        <v>1</v>
      </c>
      <c r="AL1418" s="5">
        <f t="shared" si="10"/>
        <v>0.03658849318</v>
      </c>
      <c r="AM1418" s="5">
        <f t="shared" si="11"/>
        <v>0.5252525253</v>
      </c>
      <c r="AN1418" s="5">
        <f t="shared" si="12"/>
        <v>0.07407407407</v>
      </c>
      <c r="AO1418" s="5">
        <f t="shared" si="13"/>
        <v>0.03571428571</v>
      </c>
      <c r="AP1418" s="5">
        <f t="shared" si="14"/>
        <v>0</v>
      </c>
      <c r="AQ1418" s="5">
        <f t="shared" si="15"/>
        <v>0</v>
      </c>
      <c r="AR1418" s="5">
        <f t="shared" si="16"/>
        <v>0.1814054206</v>
      </c>
      <c r="AS1418" s="5">
        <f t="shared" si="17"/>
        <v>1792</v>
      </c>
      <c r="AT1418" s="5">
        <f t="shared" si="18"/>
        <v>0.2000893256</v>
      </c>
      <c r="AU1418" s="5" t="str">
        <f t="shared" si="19"/>
        <v>Low</v>
      </c>
      <c r="AV1418" s="5"/>
      <c r="AW1418" s="5"/>
      <c r="AX1418" s="5"/>
      <c r="AY1418" s="5"/>
      <c r="AZ1418" s="5"/>
    </row>
    <row r="1419" ht="14.25" customHeight="1">
      <c r="A1419" s="5">
        <v>10341.0</v>
      </c>
      <c r="B1419" s="5">
        <v>1960.0</v>
      </c>
      <c r="C1419" s="5" t="s">
        <v>46</v>
      </c>
      <c r="D1419" s="5" t="s">
        <v>50</v>
      </c>
      <c r="E1419" s="5">
        <v>51315.0</v>
      </c>
      <c r="F1419" s="2">
        <f t="shared" si="1"/>
        <v>51315</v>
      </c>
      <c r="G1419" s="5">
        <v>0.0</v>
      </c>
      <c r="H1419" s="5">
        <v>0.0</v>
      </c>
      <c r="I1419" s="5" t="s">
        <v>643</v>
      </c>
      <c r="J1419" s="2">
        <f t="array" ref="J1419">INDEX('Purchase Behaviour'!B:B,MATCH(A1419,'Purchase Behaviour'!A:A, 0))</f>
        <v>304.2886505</v>
      </c>
      <c r="K1419" s="2">
        <f t="array" ref="K1419">INDEX('Purchase Behaviour'!C:C, MATCH(A1419,'Purchase Behaviour'!A:A, 0))</f>
        <v>234.9774645</v>
      </c>
      <c r="L1419" s="2">
        <f t="array" ref="L1419">INDEX('Purchase Behaviour'!D:D, MATCH($A1419,'Purchase Behaviour'!$A:$A, 0))</f>
        <v>300.2578397</v>
      </c>
      <c r="M1419" s="2">
        <f t="array" ref="M1419">INDEX('Purchase Behaviour'!E:E, MATCH($A1419,'Purchase Behaviour'!$A:$A, 0))</f>
        <v>165.6784829</v>
      </c>
      <c r="N1419" s="2">
        <f t="array" ref="N1419">INDEX('Purchase Behaviour'!F:F, MATCH($A1419,'Purchase Behaviour'!$A:$A, 0))</f>
        <v>280.2871231</v>
      </c>
      <c r="O1419" s="2">
        <f t="array" ref="O1419">INDEX('Purchase Behaviour'!G:G, MATCH($A1419,'Purchase Behaviour'!$A:$A, 0))</f>
        <v>262.5898696</v>
      </c>
      <c r="P1419" s="2">
        <f t="array" ref="P1419">INDEX('Purchase Behaviour'!H:H, MATCH($A1419,'Purchase Behaviour'!$A:$A, 0))</f>
        <v>1</v>
      </c>
      <c r="Q1419" s="2">
        <f t="array" ref="Q1419">INDEX('Purchase Behaviour'!I:I, MATCH($A1419,'Purchase Behaviour'!$A:$A, 0))</f>
        <v>2</v>
      </c>
      <c r="R1419" s="2">
        <f t="array" ref="R1419">INDEX('Purchase Behaviour'!J:J, MATCH($A1419,'Purchase Behaviour'!$A:$A, 0))</f>
        <v>2</v>
      </c>
      <c r="S1419" s="2">
        <f t="array" ref="S1419">INDEX('Purchase Behaviour'!K:K, MATCH($A1419,'Purchase Behaviour'!$A:$A, 0))</f>
        <v>5</v>
      </c>
      <c r="T1419" s="2">
        <f t="array" ref="T1419">INDEX('Purchase Behaviour'!L:L, MATCH($A1419,'Purchase Behaviour'!$A:$A, 0))</f>
        <v>2</v>
      </c>
      <c r="U1419" s="2">
        <f t="array" ref="U1419">INDEX('Purchase Behaviour'!M:M, MATCH($A1419,'Purchase Behaviour'!$A:$A, 0))</f>
        <v>45</v>
      </c>
      <c r="V1419" s="2">
        <f t="array" ref="V1419">INDEX('Campaign Performance'!B:B, MATCH(A1419,'Campaign Performance'!A:A, 0))</f>
        <v>0</v>
      </c>
      <c r="W1419" s="2">
        <f t="array" ref="W1419">INDEX('Campaign Performance'!C:C, MATCH($A1419,'Campaign Performance'!$A:$A, 0))</f>
        <v>0</v>
      </c>
      <c r="X1419" s="2">
        <f t="array" ref="X1419">INDEX('Campaign Performance'!D:D, MATCH($A1419,'Campaign Performance'!$A:$A, 0))</f>
        <v>0</v>
      </c>
      <c r="Y1419" s="2">
        <f t="array" ref="Y1419">INDEX('Campaign Performance'!E:E, MATCH($A1419,'Campaign Performance'!$A:$A, 0))</f>
        <v>0</v>
      </c>
      <c r="Z1419" s="2">
        <f t="array" ref="Z1419">INDEX('Campaign Performance'!F:F, MATCH($A1419,'Campaign Performance'!$A:$A, 0))</f>
        <v>0</v>
      </c>
      <c r="AA1419" s="2">
        <f t="array" ref="AA1419">INDEX('Campaign Performance'!G:G, MATCH($A1419,'Campaign Performance'!$A:$A, 0))</f>
        <v>0</v>
      </c>
      <c r="AB1419" s="2">
        <f t="array" ref="AB1419">INDEX('Campaign Performance'!H:H, MATCH($A1419,'Campaign Performance'!$A:$A, 0))</f>
        <v>0</v>
      </c>
      <c r="AC1419" s="5">
        <f t="shared" si="2"/>
        <v>65</v>
      </c>
      <c r="AD1419" s="5">
        <f t="shared" si="3"/>
        <v>11</v>
      </c>
      <c r="AE1419" s="5">
        <f t="shared" si="4"/>
        <v>1548.07943</v>
      </c>
      <c r="AF1419" s="5">
        <f t="shared" si="5"/>
        <v>0</v>
      </c>
      <c r="AG1419" s="5" t="str">
        <f t="shared" si="6"/>
        <v>No kids</v>
      </c>
      <c r="AH1419" s="5" t="str">
        <f t="shared" si="20"/>
        <v>High income</v>
      </c>
      <c r="AI1419" s="5" t="str">
        <f t="shared" si="7"/>
        <v>No</v>
      </c>
      <c r="AJ1419" s="5" t="str">
        <f t="shared" si="8"/>
        <v>No Acceptance</v>
      </c>
      <c r="AK1419" s="5">
        <f t="shared" si="9"/>
        <v>3</v>
      </c>
      <c r="AL1419" s="5">
        <f t="shared" si="10"/>
        <v>0.07846097359</v>
      </c>
      <c r="AM1419" s="5">
        <f t="shared" si="11"/>
        <v>0.5454545455</v>
      </c>
      <c r="AN1419" s="5">
        <f t="shared" si="12"/>
        <v>0.07407407407</v>
      </c>
      <c r="AO1419" s="5">
        <f t="shared" si="13"/>
        <v>0.07142857143</v>
      </c>
      <c r="AP1419" s="5">
        <f t="shared" si="14"/>
        <v>0</v>
      </c>
      <c r="AQ1419" s="5">
        <f t="shared" si="15"/>
        <v>1</v>
      </c>
      <c r="AR1419" s="5">
        <f t="shared" si="16"/>
        <v>0.3015055753</v>
      </c>
      <c r="AS1419" s="5">
        <f t="shared" si="17"/>
        <v>940</v>
      </c>
      <c r="AT1419" s="5">
        <f t="shared" si="18"/>
        <v>0.5806163466</v>
      </c>
      <c r="AU1419" s="5" t="str">
        <f t="shared" si="19"/>
        <v>Mid</v>
      </c>
      <c r="AV1419" s="5"/>
      <c r="AW1419" s="5"/>
      <c r="AX1419" s="5"/>
      <c r="AY1419" s="5"/>
      <c r="AZ1419" s="5"/>
    </row>
    <row r="1420" ht="14.25" customHeight="1">
      <c r="A1420" s="5">
        <v>5654.0</v>
      </c>
      <c r="B1420" s="5">
        <v>1972.0</v>
      </c>
      <c r="C1420" s="5" t="s">
        <v>46</v>
      </c>
      <c r="D1420" s="5" t="s">
        <v>54</v>
      </c>
      <c r="E1420" s="5">
        <v>36026.0</v>
      </c>
      <c r="F1420" s="2">
        <f t="shared" si="1"/>
        <v>36026</v>
      </c>
      <c r="G1420" s="5">
        <v>0.0</v>
      </c>
      <c r="H1420" s="5">
        <v>0.0</v>
      </c>
      <c r="I1420" s="5" t="s">
        <v>644</v>
      </c>
      <c r="J1420" s="2">
        <f t="array" ref="J1420">INDEX('Purchase Behaviour'!B:B,MATCH(A1420,'Purchase Behaviour'!A:A, 0))</f>
        <v>208.2678035</v>
      </c>
      <c r="K1420" s="2">
        <f t="array" ref="K1420">INDEX('Purchase Behaviour'!C:C, MATCH(A1420,'Purchase Behaviour'!A:A, 0))</f>
        <v>262.9439702</v>
      </c>
      <c r="L1420" s="2">
        <f t="array" ref="L1420">INDEX('Purchase Behaviour'!D:D, MATCH($A1420,'Purchase Behaviour'!$A:$A, 0))</f>
        <v>252.2708953</v>
      </c>
      <c r="M1420" s="2">
        <f t="array" ref="M1420">INDEX('Purchase Behaviour'!E:E, MATCH($A1420,'Purchase Behaviour'!$A:$A, 0))</f>
        <v>95.77066951</v>
      </c>
      <c r="N1420" s="2">
        <f t="array" ref="N1420">INDEX('Purchase Behaviour'!F:F, MATCH($A1420,'Purchase Behaviour'!$A:$A, 0))</f>
        <v>62.31982819</v>
      </c>
      <c r="O1420" s="2">
        <f t="array" ref="O1420">INDEX('Purchase Behaviour'!G:G, MATCH($A1420,'Purchase Behaviour'!$A:$A, 0))</f>
        <v>185.9362061</v>
      </c>
      <c r="P1420" s="2">
        <f t="array" ref="P1420">INDEX('Purchase Behaviour'!H:H, MATCH($A1420,'Purchase Behaviour'!$A:$A, 0))</f>
        <v>2</v>
      </c>
      <c r="Q1420" s="2">
        <f t="array" ref="Q1420">INDEX('Purchase Behaviour'!I:I, MATCH($A1420,'Purchase Behaviour'!$A:$A, 0))</f>
        <v>2</v>
      </c>
      <c r="R1420" s="2">
        <f t="array" ref="R1420">INDEX('Purchase Behaviour'!J:J, MATCH($A1420,'Purchase Behaviour'!$A:$A, 0))</f>
        <v>0</v>
      </c>
      <c r="S1420" s="2">
        <f t="array" ref="S1420">INDEX('Purchase Behaviour'!K:K, MATCH($A1420,'Purchase Behaviour'!$A:$A, 0))</f>
        <v>3</v>
      </c>
      <c r="T1420" s="2">
        <f t="array" ref="T1420">INDEX('Purchase Behaviour'!L:L, MATCH($A1420,'Purchase Behaviour'!$A:$A, 0))</f>
        <v>6</v>
      </c>
      <c r="U1420" s="2">
        <f t="array" ref="U1420">INDEX('Purchase Behaviour'!M:M, MATCH($A1420,'Purchase Behaviour'!$A:$A, 0))</f>
        <v>34</v>
      </c>
      <c r="V1420" s="2">
        <f t="array" ref="V1420">INDEX('Campaign Performance'!B:B, MATCH(A1420,'Campaign Performance'!A:A, 0))</f>
        <v>0</v>
      </c>
      <c r="W1420" s="2">
        <f t="array" ref="W1420">INDEX('Campaign Performance'!C:C, MATCH($A1420,'Campaign Performance'!$A:$A, 0))</f>
        <v>0</v>
      </c>
      <c r="X1420" s="2">
        <f t="array" ref="X1420">INDEX('Campaign Performance'!D:D, MATCH($A1420,'Campaign Performance'!$A:$A, 0))</f>
        <v>0</v>
      </c>
      <c r="Y1420" s="2">
        <f t="array" ref="Y1420">INDEX('Campaign Performance'!E:E, MATCH($A1420,'Campaign Performance'!$A:$A, 0))</f>
        <v>0</v>
      </c>
      <c r="Z1420" s="2">
        <f t="array" ref="Z1420">INDEX('Campaign Performance'!F:F, MATCH($A1420,'Campaign Performance'!$A:$A, 0))</f>
        <v>0</v>
      </c>
      <c r="AA1420" s="2">
        <f t="array" ref="AA1420">INDEX('Campaign Performance'!G:G, MATCH($A1420,'Campaign Performance'!$A:$A, 0))</f>
        <v>0</v>
      </c>
      <c r="AB1420" s="2">
        <f t="array" ref="AB1420">INDEX('Campaign Performance'!H:H, MATCH($A1420,'Campaign Performance'!$A:$A, 0))</f>
        <v>0</v>
      </c>
      <c r="AC1420" s="5">
        <f t="shared" si="2"/>
        <v>53</v>
      </c>
      <c r="AD1420" s="5">
        <f t="shared" si="3"/>
        <v>11</v>
      </c>
      <c r="AE1420" s="5">
        <f t="shared" si="4"/>
        <v>1067.509373</v>
      </c>
      <c r="AF1420" s="5">
        <f t="shared" si="5"/>
        <v>0</v>
      </c>
      <c r="AG1420" s="5" t="str">
        <f t="shared" si="6"/>
        <v>No kids</v>
      </c>
      <c r="AH1420" s="5" t="str">
        <f t="shared" si="20"/>
        <v>Mid income</v>
      </c>
      <c r="AI1420" s="5" t="str">
        <f t="shared" si="7"/>
        <v>No</v>
      </c>
      <c r="AJ1420" s="5" t="str">
        <f t="shared" si="8"/>
        <v>No Acceptance</v>
      </c>
      <c r="AK1420" s="5">
        <f t="shared" si="9"/>
        <v>2</v>
      </c>
      <c r="AL1420" s="5">
        <f t="shared" si="10"/>
        <v>0.05410434573</v>
      </c>
      <c r="AM1420" s="5">
        <f t="shared" si="11"/>
        <v>0.6565656566</v>
      </c>
      <c r="AN1420" s="5">
        <f t="shared" si="12"/>
        <v>0.07407407407</v>
      </c>
      <c r="AO1420" s="5">
        <f t="shared" si="13"/>
        <v>0</v>
      </c>
      <c r="AP1420" s="5">
        <f t="shared" si="14"/>
        <v>0</v>
      </c>
      <c r="AQ1420" s="5">
        <f t="shared" si="15"/>
        <v>0.5</v>
      </c>
      <c r="AR1420" s="5">
        <f t="shared" si="16"/>
        <v>0.2716068945</v>
      </c>
      <c r="AS1420" s="5">
        <f t="shared" si="17"/>
        <v>1166</v>
      </c>
      <c r="AT1420" s="5">
        <f t="shared" si="18"/>
        <v>0.4796784279</v>
      </c>
      <c r="AU1420" s="5" t="str">
        <f t="shared" si="19"/>
        <v>Low</v>
      </c>
      <c r="AV1420" s="5"/>
      <c r="AW1420" s="5"/>
      <c r="AX1420" s="5"/>
      <c r="AY1420" s="5"/>
      <c r="AZ1420" s="5"/>
    </row>
    <row r="1421" ht="14.25" customHeight="1">
      <c r="A1421" s="5">
        <v>4098.0</v>
      </c>
      <c r="B1421" s="5">
        <v>1973.0</v>
      </c>
      <c r="C1421" s="5" t="s">
        <v>46</v>
      </c>
      <c r="D1421" s="5" t="s">
        <v>54</v>
      </c>
      <c r="E1421" s="5">
        <v>24639.0</v>
      </c>
      <c r="F1421" s="2">
        <f t="shared" si="1"/>
        <v>24639</v>
      </c>
      <c r="G1421" s="5">
        <v>0.0</v>
      </c>
      <c r="H1421" s="5">
        <v>0.0</v>
      </c>
      <c r="I1421" s="5" t="s">
        <v>383</v>
      </c>
      <c r="J1421" s="2">
        <f t="array" ref="J1421">INDEX('Purchase Behaviour'!B:B,MATCH(A1421,'Purchase Behaviour'!A:A, 0))</f>
        <v>124.2847316</v>
      </c>
      <c r="K1421" s="2">
        <f t="array" ref="K1421">INDEX('Purchase Behaviour'!C:C, MATCH(A1421,'Purchase Behaviour'!A:A, 0))</f>
        <v>75.03253498</v>
      </c>
      <c r="L1421" s="2">
        <f t="array" ref="L1421">INDEX('Purchase Behaviour'!D:D, MATCH($A1421,'Purchase Behaviour'!$A:$A, 0))</f>
        <v>81.6494054</v>
      </c>
      <c r="M1421" s="2">
        <f t="array" ref="M1421">INDEX('Purchase Behaviour'!E:E, MATCH($A1421,'Purchase Behaviour'!$A:$A, 0))</f>
        <v>88.83321005</v>
      </c>
      <c r="N1421" s="2">
        <f t="array" ref="N1421">INDEX('Purchase Behaviour'!F:F, MATCH($A1421,'Purchase Behaviour'!$A:$A, 0))</f>
        <v>168.2624727</v>
      </c>
      <c r="O1421" s="2">
        <f t="array" ref="O1421">INDEX('Purchase Behaviour'!G:G, MATCH($A1421,'Purchase Behaviour'!$A:$A, 0))</f>
        <v>100.0703929</v>
      </c>
      <c r="P1421" s="2">
        <f t="array" ref="P1421">INDEX('Purchase Behaviour'!H:H, MATCH($A1421,'Purchase Behaviour'!$A:$A, 0))</f>
        <v>3</v>
      </c>
      <c r="Q1421" s="2">
        <f t="array" ref="Q1421">INDEX('Purchase Behaviour'!I:I, MATCH($A1421,'Purchase Behaviour'!$A:$A, 0))</f>
        <v>2</v>
      </c>
      <c r="R1421" s="2">
        <f t="array" ref="R1421">INDEX('Purchase Behaviour'!J:J, MATCH($A1421,'Purchase Behaviour'!$A:$A, 0))</f>
        <v>0</v>
      </c>
      <c r="S1421" s="2">
        <f t="array" ref="S1421">INDEX('Purchase Behaviour'!K:K, MATCH($A1421,'Purchase Behaviour'!$A:$A, 0))</f>
        <v>4</v>
      </c>
      <c r="T1421" s="2">
        <f t="array" ref="T1421">INDEX('Purchase Behaviour'!L:L, MATCH($A1421,'Purchase Behaviour'!$A:$A, 0))</f>
        <v>6</v>
      </c>
      <c r="U1421" s="2">
        <f t="array" ref="U1421">INDEX('Purchase Behaviour'!M:M, MATCH($A1421,'Purchase Behaviour'!$A:$A, 0))</f>
        <v>3</v>
      </c>
      <c r="V1421" s="2">
        <f t="array" ref="V1421">INDEX('Campaign Performance'!B:B, MATCH(A1421,'Campaign Performance'!A:A, 0))</f>
        <v>0</v>
      </c>
      <c r="W1421" s="2">
        <f t="array" ref="W1421">INDEX('Campaign Performance'!C:C, MATCH($A1421,'Campaign Performance'!$A:$A, 0))</f>
        <v>0</v>
      </c>
      <c r="X1421" s="2">
        <f t="array" ref="X1421">INDEX('Campaign Performance'!D:D, MATCH($A1421,'Campaign Performance'!$A:$A, 0))</f>
        <v>0</v>
      </c>
      <c r="Y1421" s="2">
        <f t="array" ref="Y1421">INDEX('Campaign Performance'!E:E, MATCH($A1421,'Campaign Performance'!$A:$A, 0))</f>
        <v>0</v>
      </c>
      <c r="Z1421" s="2">
        <f t="array" ref="Z1421">INDEX('Campaign Performance'!F:F, MATCH($A1421,'Campaign Performance'!$A:$A, 0))</f>
        <v>0</v>
      </c>
      <c r="AA1421" s="2">
        <f t="array" ref="AA1421">INDEX('Campaign Performance'!G:G, MATCH($A1421,'Campaign Performance'!$A:$A, 0))</f>
        <v>0</v>
      </c>
      <c r="AB1421" s="2">
        <f t="array" ref="AB1421">INDEX('Campaign Performance'!H:H, MATCH($A1421,'Campaign Performance'!$A:$A, 0))</f>
        <v>0</v>
      </c>
      <c r="AC1421" s="5">
        <f t="shared" si="2"/>
        <v>52</v>
      </c>
      <c r="AD1421" s="5">
        <f t="shared" si="3"/>
        <v>11</v>
      </c>
      <c r="AE1421" s="5">
        <f t="shared" si="4"/>
        <v>638.1327476</v>
      </c>
      <c r="AF1421" s="5">
        <f t="shared" si="5"/>
        <v>0</v>
      </c>
      <c r="AG1421" s="5" t="str">
        <f t="shared" si="6"/>
        <v>No kids</v>
      </c>
      <c r="AH1421" s="5" t="str">
        <f t="shared" si="20"/>
        <v>Low income</v>
      </c>
      <c r="AI1421" s="5" t="str">
        <f t="shared" si="7"/>
        <v>No</v>
      </c>
      <c r="AJ1421" s="5" t="str">
        <f t="shared" si="8"/>
        <v>No Acceptance</v>
      </c>
      <c r="AK1421" s="5">
        <f t="shared" si="9"/>
        <v>1</v>
      </c>
      <c r="AL1421" s="5">
        <f t="shared" si="10"/>
        <v>0.03234234347</v>
      </c>
      <c r="AM1421" s="5">
        <f t="shared" si="11"/>
        <v>0.9696969697</v>
      </c>
      <c r="AN1421" s="5">
        <f t="shared" si="12"/>
        <v>0.07407407407</v>
      </c>
      <c r="AO1421" s="5">
        <f t="shared" si="13"/>
        <v>0</v>
      </c>
      <c r="AP1421" s="5">
        <f t="shared" si="14"/>
        <v>0</v>
      </c>
      <c r="AQ1421" s="5">
        <f t="shared" si="15"/>
        <v>0</v>
      </c>
      <c r="AR1421" s="5">
        <f t="shared" si="16"/>
        <v>0.3101057879</v>
      </c>
      <c r="AS1421" s="5">
        <f t="shared" si="17"/>
        <v>876</v>
      </c>
      <c r="AT1421" s="5">
        <f t="shared" si="18"/>
        <v>0.609200536</v>
      </c>
      <c r="AU1421" s="5" t="str">
        <f t="shared" si="19"/>
        <v>Mid</v>
      </c>
      <c r="AV1421" s="5"/>
      <c r="AW1421" s="5"/>
      <c r="AX1421" s="5"/>
      <c r="AY1421" s="5"/>
      <c r="AZ1421" s="5"/>
    </row>
    <row r="1422" ht="14.25" customHeight="1">
      <c r="A1422" s="5">
        <v>5824.0</v>
      </c>
      <c r="B1422" s="5">
        <v>1972.0</v>
      </c>
      <c r="C1422" s="5" t="s">
        <v>53</v>
      </c>
      <c r="D1422" s="5" t="s">
        <v>50</v>
      </c>
      <c r="E1422" s="5">
        <v>34578.0</v>
      </c>
      <c r="F1422" s="2">
        <f t="shared" si="1"/>
        <v>34578</v>
      </c>
      <c r="G1422" s="5">
        <v>0.0</v>
      </c>
      <c r="H1422" s="5">
        <v>0.0</v>
      </c>
      <c r="I1422" s="5" t="s">
        <v>235</v>
      </c>
      <c r="J1422" s="2">
        <f t="array" ref="J1422">INDEX('Purchase Behaviour'!B:B,MATCH(A1422,'Purchase Behaviour'!A:A, 0))</f>
        <v>85.83049115</v>
      </c>
      <c r="K1422" s="2">
        <f t="array" ref="K1422">INDEX('Purchase Behaviour'!C:C, MATCH(A1422,'Purchase Behaviour'!A:A, 0))</f>
        <v>162.0423349</v>
      </c>
      <c r="L1422" s="2">
        <f t="array" ref="L1422">INDEX('Purchase Behaviour'!D:D, MATCH($A1422,'Purchase Behaviour'!$A:$A, 0))</f>
        <v>165.3092218</v>
      </c>
      <c r="M1422" s="2">
        <f t="array" ref="M1422">INDEX('Purchase Behaviour'!E:E, MATCH($A1422,'Purchase Behaviour'!$A:$A, 0))</f>
        <v>110.8082141</v>
      </c>
      <c r="N1422" s="2">
        <f t="array" ref="N1422">INDEX('Purchase Behaviour'!F:F, MATCH($A1422,'Purchase Behaviour'!$A:$A, 0))</f>
        <v>196.7119194</v>
      </c>
      <c r="O1422" s="2">
        <f t="array" ref="O1422">INDEX('Purchase Behaviour'!G:G, MATCH($A1422,'Purchase Behaviour'!$A:$A, 0))</f>
        <v>225.6650028</v>
      </c>
      <c r="P1422" s="2">
        <f t="array" ref="P1422">INDEX('Purchase Behaviour'!H:H, MATCH($A1422,'Purchase Behaviour'!$A:$A, 0))</f>
        <v>1</v>
      </c>
      <c r="Q1422" s="2">
        <f t="array" ref="Q1422">INDEX('Purchase Behaviour'!I:I, MATCH($A1422,'Purchase Behaviour'!$A:$A, 0))</f>
        <v>1</v>
      </c>
      <c r="R1422" s="2">
        <f t="array" ref="R1422">INDEX('Purchase Behaviour'!J:J, MATCH($A1422,'Purchase Behaviour'!$A:$A, 0))</f>
        <v>0</v>
      </c>
      <c r="S1422" s="2">
        <f t="array" ref="S1422">INDEX('Purchase Behaviour'!K:K, MATCH($A1422,'Purchase Behaviour'!$A:$A, 0))</f>
        <v>2</v>
      </c>
      <c r="T1422" s="2">
        <f t="array" ref="T1422">INDEX('Purchase Behaviour'!L:L, MATCH($A1422,'Purchase Behaviour'!$A:$A, 0))</f>
        <v>6</v>
      </c>
      <c r="U1422" s="2">
        <f t="array" ref="U1422">INDEX('Purchase Behaviour'!M:M, MATCH($A1422,'Purchase Behaviour'!$A:$A, 0))</f>
        <v>1</v>
      </c>
      <c r="V1422" s="2">
        <f t="array" ref="V1422">INDEX('Campaign Performance'!B:B, MATCH(A1422,'Campaign Performance'!A:A, 0))</f>
        <v>0</v>
      </c>
      <c r="W1422" s="2">
        <f t="array" ref="W1422">INDEX('Campaign Performance'!C:C, MATCH($A1422,'Campaign Performance'!$A:$A, 0))</f>
        <v>0</v>
      </c>
      <c r="X1422" s="2">
        <f t="array" ref="X1422">INDEX('Campaign Performance'!D:D, MATCH($A1422,'Campaign Performance'!$A:$A, 0))</f>
        <v>0</v>
      </c>
      <c r="Y1422" s="2">
        <f t="array" ref="Y1422">INDEX('Campaign Performance'!E:E, MATCH($A1422,'Campaign Performance'!$A:$A, 0))</f>
        <v>0</v>
      </c>
      <c r="Z1422" s="2">
        <f t="array" ref="Z1422">INDEX('Campaign Performance'!F:F, MATCH($A1422,'Campaign Performance'!$A:$A, 0))</f>
        <v>0</v>
      </c>
      <c r="AA1422" s="2">
        <f t="array" ref="AA1422">INDEX('Campaign Performance'!G:G, MATCH($A1422,'Campaign Performance'!$A:$A, 0))</f>
        <v>0</v>
      </c>
      <c r="AB1422" s="2">
        <f t="array" ref="AB1422">INDEX('Campaign Performance'!H:H, MATCH($A1422,'Campaign Performance'!$A:$A, 0))</f>
        <v>0</v>
      </c>
      <c r="AC1422" s="5">
        <f t="shared" si="2"/>
        <v>53</v>
      </c>
      <c r="AD1422" s="5">
        <f t="shared" si="3"/>
        <v>11</v>
      </c>
      <c r="AE1422" s="5">
        <f t="shared" si="4"/>
        <v>946.3671841</v>
      </c>
      <c r="AF1422" s="5">
        <f t="shared" si="5"/>
        <v>0</v>
      </c>
      <c r="AG1422" s="5" t="str">
        <f t="shared" si="6"/>
        <v>No kids</v>
      </c>
      <c r="AH1422" s="5" t="str">
        <f t="shared" si="20"/>
        <v>Mid income</v>
      </c>
      <c r="AI1422" s="5" t="str">
        <f t="shared" si="7"/>
        <v>No</v>
      </c>
      <c r="AJ1422" s="5" t="str">
        <f t="shared" si="8"/>
        <v>No Acceptance</v>
      </c>
      <c r="AK1422" s="5">
        <f t="shared" si="9"/>
        <v>2</v>
      </c>
      <c r="AL1422" s="5">
        <f t="shared" si="10"/>
        <v>0.04796452248</v>
      </c>
      <c r="AM1422" s="5">
        <f t="shared" si="11"/>
        <v>0.9898989899</v>
      </c>
      <c r="AN1422" s="5">
        <f t="shared" si="12"/>
        <v>0.03703703704</v>
      </c>
      <c r="AO1422" s="5">
        <f t="shared" si="13"/>
        <v>0</v>
      </c>
      <c r="AP1422" s="5">
        <f t="shared" si="14"/>
        <v>0</v>
      </c>
      <c r="AQ1422" s="5">
        <f t="shared" si="15"/>
        <v>0.5</v>
      </c>
      <c r="AR1422" s="5">
        <f t="shared" si="16"/>
        <v>0.3645163831</v>
      </c>
      <c r="AS1422" s="5">
        <f t="shared" si="17"/>
        <v>511</v>
      </c>
      <c r="AT1422" s="5">
        <f t="shared" si="18"/>
        <v>0.772219741</v>
      </c>
      <c r="AU1422" s="5" t="str">
        <f t="shared" si="19"/>
        <v>High</v>
      </c>
      <c r="AV1422" s="5"/>
      <c r="AW1422" s="5"/>
      <c r="AX1422" s="5"/>
      <c r="AY1422" s="5"/>
      <c r="AZ1422" s="5"/>
    </row>
    <row r="1423" ht="14.25" customHeight="1">
      <c r="A1423" s="5">
        <v>7000.0</v>
      </c>
      <c r="B1423" s="5">
        <v>1972.0</v>
      </c>
      <c r="C1423" s="5" t="s">
        <v>70</v>
      </c>
      <c r="D1423" s="5" t="s">
        <v>47</v>
      </c>
      <c r="E1423" s="5">
        <v>65704.0</v>
      </c>
      <c r="F1423" s="2">
        <f t="shared" si="1"/>
        <v>65704</v>
      </c>
      <c r="G1423" s="5">
        <v>0.0</v>
      </c>
      <c r="H1423" s="5">
        <v>0.0</v>
      </c>
      <c r="I1423" s="5" t="s">
        <v>582</v>
      </c>
      <c r="J1423" s="2">
        <f t="array" ref="J1423">INDEX('Purchase Behaviour'!B:B,MATCH(A1423,'Purchase Behaviour'!A:A, 0))</f>
        <v>278.6373334</v>
      </c>
      <c r="K1423" s="2">
        <f t="array" ref="K1423">INDEX('Purchase Behaviour'!C:C, MATCH(A1423,'Purchase Behaviour'!A:A, 0))</f>
        <v>163.0892744</v>
      </c>
      <c r="L1423" s="2">
        <f t="array" ref="L1423">INDEX('Purchase Behaviour'!D:D, MATCH($A1423,'Purchase Behaviour'!$A:$A, 0))</f>
        <v>286.8496895</v>
      </c>
      <c r="M1423" s="2">
        <f t="array" ref="M1423">INDEX('Purchase Behaviour'!E:E, MATCH($A1423,'Purchase Behaviour'!$A:$A, 0))</f>
        <v>344.7394979</v>
      </c>
      <c r="N1423" s="2">
        <f t="array" ref="N1423">INDEX('Purchase Behaviour'!F:F, MATCH($A1423,'Purchase Behaviour'!$A:$A, 0))</f>
        <v>97.2938742</v>
      </c>
      <c r="O1423" s="2">
        <f t="array" ref="O1423">INDEX('Purchase Behaviour'!G:G, MATCH($A1423,'Purchase Behaviour'!$A:$A, 0))</f>
        <v>362.8326219</v>
      </c>
      <c r="P1423" s="2">
        <f t="array" ref="P1423">INDEX('Purchase Behaviour'!H:H, MATCH($A1423,'Purchase Behaviour'!$A:$A, 0))</f>
        <v>1</v>
      </c>
      <c r="Q1423" s="2">
        <f t="array" ref="Q1423">INDEX('Purchase Behaviour'!I:I, MATCH($A1423,'Purchase Behaviour'!$A:$A, 0))</f>
        <v>2</v>
      </c>
      <c r="R1423" s="2">
        <f t="array" ref="R1423">INDEX('Purchase Behaviour'!J:J, MATCH($A1423,'Purchase Behaviour'!$A:$A, 0))</f>
        <v>10</v>
      </c>
      <c r="S1423" s="2">
        <f t="array" ref="S1423">INDEX('Purchase Behaviour'!K:K, MATCH($A1423,'Purchase Behaviour'!$A:$A, 0))</f>
        <v>10</v>
      </c>
      <c r="T1423" s="2">
        <f t="array" ref="T1423">INDEX('Purchase Behaviour'!L:L, MATCH($A1423,'Purchase Behaviour'!$A:$A, 0))</f>
        <v>1</v>
      </c>
      <c r="U1423" s="2">
        <f t="array" ref="U1423">INDEX('Purchase Behaviour'!M:M, MATCH($A1423,'Purchase Behaviour'!$A:$A, 0))</f>
        <v>18</v>
      </c>
      <c r="V1423" s="2">
        <f t="array" ref="V1423">INDEX('Campaign Performance'!B:B, MATCH(A1423,'Campaign Performance'!A:A, 0))</f>
        <v>0</v>
      </c>
      <c r="W1423" s="2">
        <f t="array" ref="W1423">INDEX('Campaign Performance'!C:C, MATCH($A1423,'Campaign Performance'!$A:$A, 0))</f>
        <v>0</v>
      </c>
      <c r="X1423" s="2">
        <f t="array" ref="X1423">INDEX('Campaign Performance'!D:D, MATCH($A1423,'Campaign Performance'!$A:$A, 0))</f>
        <v>0</v>
      </c>
      <c r="Y1423" s="2">
        <f t="array" ref="Y1423">INDEX('Campaign Performance'!E:E, MATCH($A1423,'Campaign Performance'!$A:$A, 0))</f>
        <v>0</v>
      </c>
      <c r="Z1423" s="2">
        <f t="array" ref="Z1423">INDEX('Campaign Performance'!F:F, MATCH($A1423,'Campaign Performance'!$A:$A, 0))</f>
        <v>0</v>
      </c>
      <c r="AA1423" s="2">
        <f t="array" ref="AA1423">INDEX('Campaign Performance'!G:G, MATCH($A1423,'Campaign Performance'!$A:$A, 0))</f>
        <v>1</v>
      </c>
      <c r="AB1423" s="2">
        <f t="array" ref="AB1423">INDEX('Campaign Performance'!H:H, MATCH($A1423,'Campaign Performance'!$A:$A, 0))</f>
        <v>0</v>
      </c>
      <c r="AC1423" s="5">
        <f t="shared" si="2"/>
        <v>53</v>
      </c>
      <c r="AD1423" s="5">
        <f t="shared" si="3"/>
        <v>12</v>
      </c>
      <c r="AE1423" s="5">
        <f t="shared" si="4"/>
        <v>1533.442291</v>
      </c>
      <c r="AF1423" s="5">
        <f t="shared" si="5"/>
        <v>0</v>
      </c>
      <c r="AG1423" s="5" t="str">
        <f t="shared" si="6"/>
        <v>No kids</v>
      </c>
      <c r="AH1423" s="5" t="str">
        <f t="shared" si="20"/>
        <v>High income</v>
      </c>
      <c r="AI1423" s="5" t="str">
        <f t="shared" si="7"/>
        <v>No</v>
      </c>
      <c r="AJ1423" s="5" t="str">
        <f t="shared" si="8"/>
        <v>No Acceptance</v>
      </c>
      <c r="AK1423" s="5">
        <f t="shared" si="9"/>
        <v>3</v>
      </c>
      <c r="AL1423" s="5">
        <f t="shared" si="10"/>
        <v>0.07771912265</v>
      </c>
      <c r="AM1423" s="5">
        <f t="shared" si="11"/>
        <v>0.8181818182</v>
      </c>
      <c r="AN1423" s="5">
        <f t="shared" si="12"/>
        <v>0.07407407407</v>
      </c>
      <c r="AO1423" s="5">
        <f t="shared" si="13"/>
        <v>0.3571428571</v>
      </c>
      <c r="AP1423" s="5">
        <f t="shared" si="14"/>
        <v>0</v>
      </c>
      <c r="AQ1423" s="5">
        <f t="shared" si="15"/>
        <v>1</v>
      </c>
      <c r="AR1423" s="5">
        <f t="shared" si="16"/>
        <v>0.4117097229</v>
      </c>
      <c r="AS1423" s="5">
        <f t="shared" si="17"/>
        <v>290</v>
      </c>
      <c r="AT1423" s="5">
        <f t="shared" si="18"/>
        <v>0.8709245199</v>
      </c>
      <c r="AU1423" s="5" t="str">
        <f t="shared" si="19"/>
        <v>High</v>
      </c>
      <c r="AV1423" s="5"/>
      <c r="AW1423" s="5"/>
      <c r="AX1423" s="5"/>
      <c r="AY1423" s="5"/>
      <c r="AZ1423" s="5"/>
    </row>
    <row r="1424" ht="14.25" customHeight="1">
      <c r="A1424" s="5">
        <v>2561.0</v>
      </c>
      <c r="B1424" s="5">
        <v>1966.0</v>
      </c>
      <c r="C1424" s="5" t="s">
        <v>46</v>
      </c>
      <c r="D1424" s="5" t="s">
        <v>47</v>
      </c>
      <c r="E1424" s="5">
        <v>63810.0</v>
      </c>
      <c r="F1424" s="2">
        <f t="shared" si="1"/>
        <v>63810</v>
      </c>
      <c r="G1424" s="5">
        <v>0.0</v>
      </c>
      <c r="H1424" s="5">
        <v>1.0</v>
      </c>
      <c r="I1424" s="5" t="s">
        <v>338</v>
      </c>
      <c r="J1424" s="2">
        <f t="array" ref="J1424">INDEX('Purchase Behaviour'!B:B,MATCH(A1424,'Purchase Behaviour'!A:A, 0))</f>
        <v>268.6880485</v>
      </c>
      <c r="K1424" s="2">
        <f t="array" ref="K1424">INDEX('Purchase Behaviour'!C:C, MATCH(A1424,'Purchase Behaviour'!A:A, 0))</f>
        <v>309.5984655</v>
      </c>
      <c r="L1424" s="2">
        <f t="array" ref="L1424">INDEX('Purchase Behaviour'!D:D, MATCH($A1424,'Purchase Behaviour'!$A:$A, 0))</f>
        <v>277.0295469</v>
      </c>
      <c r="M1424" s="2">
        <f t="array" ref="M1424">INDEX('Purchase Behaviour'!E:E, MATCH($A1424,'Purchase Behaviour'!$A:$A, 0))</f>
        <v>231.7124871</v>
      </c>
      <c r="N1424" s="2">
        <f t="array" ref="N1424">INDEX('Purchase Behaviour'!F:F, MATCH($A1424,'Purchase Behaviour'!$A:$A, 0))</f>
        <v>294.4826665</v>
      </c>
      <c r="O1424" s="2">
        <f t="array" ref="O1424">INDEX('Purchase Behaviour'!G:G, MATCH($A1424,'Purchase Behaviour'!$A:$A, 0))</f>
        <v>255.6031849</v>
      </c>
      <c r="P1424" s="2">
        <f t="array" ref="P1424">INDEX('Purchase Behaviour'!H:H, MATCH($A1424,'Purchase Behaviour'!$A:$A, 0))</f>
        <v>4</v>
      </c>
      <c r="Q1424" s="2">
        <f t="array" ref="Q1424">INDEX('Purchase Behaviour'!I:I, MATCH($A1424,'Purchase Behaviour'!$A:$A, 0))</f>
        <v>4</v>
      </c>
      <c r="R1424" s="2">
        <f t="array" ref="R1424">INDEX('Purchase Behaviour'!J:J, MATCH($A1424,'Purchase Behaviour'!$A:$A, 0))</f>
        <v>3</v>
      </c>
      <c r="S1424" s="2">
        <f t="array" ref="S1424">INDEX('Purchase Behaviour'!K:K, MATCH($A1424,'Purchase Behaviour'!$A:$A, 0))</f>
        <v>12</v>
      </c>
      <c r="T1424" s="2">
        <f t="array" ref="T1424">INDEX('Purchase Behaviour'!L:L, MATCH($A1424,'Purchase Behaviour'!$A:$A, 0))</f>
        <v>8</v>
      </c>
      <c r="U1424" s="2">
        <f t="array" ref="U1424">INDEX('Purchase Behaviour'!M:M, MATCH($A1424,'Purchase Behaviour'!$A:$A, 0))</f>
        <v>45</v>
      </c>
      <c r="V1424" s="2">
        <f t="array" ref="V1424">INDEX('Campaign Performance'!B:B, MATCH(A1424,'Campaign Performance'!A:A, 0))</f>
        <v>0</v>
      </c>
      <c r="W1424" s="2">
        <f t="array" ref="W1424">INDEX('Campaign Performance'!C:C, MATCH($A1424,'Campaign Performance'!$A:$A, 0))</f>
        <v>1</v>
      </c>
      <c r="X1424" s="2">
        <f t="array" ref="X1424">INDEX('Campaign Performance'!D:D, MATCH($A1424,'Campaign Performance'!$A:$A, 0))</f>
        <v>0</v>
      </c>
      <c r="Y1424" s="2">
        <f t="array" ref="Y1424">INDEX('Campaign Performance'!E:E, MATCH($A1424,'Campaign Performance'!$A:$A, 0))</f>
        <v>0</v>
      </c>
      <c r="Z1424" s="2">
        <f t="array" ref="Z1424">INDEX('Campaign Performance'!F:F, MATCH($A1424,'Campaign Performance'!$A:$A, 0))</f>
        <v>0</v>
      </c>
      <c r="AA1424" s="2">
        <f t="array" ref="AA1424">INDEX('Campaign Performance'!G:G, MATCH($A1424,'Campaign Performance'!$A:$A, 0))</f>
        <v>0</v>
      </c>
      <c r="AB1424" s="2">
        <f t="array" ref="AB1424">INDEX('Campaign Performance'!H:H, MATCH($A1424,'Campaign Performance'!$A:$A, 0))</f>
        <v>0</v>
      </c>
      <c r="AC1424" s="5">
        <f t="shared" si="2"/>
        <v>59</v>
      </c>
      <c r="AD1424" s="5">
        <f t="shared" si="3"/>
        <v>13</v>
      </c>
      <c r="AE1424" s="5">
        <f t="shared" si="4"/>
        <v>1637.114399</v>
      </c>
      <c r="AF1424" s="5">
        <f t="shared" si="5"/>
        <v>1</v>
      </c>
      <c r="AG1424" s="5" t="str">
        <f t="shared" si="6"/>
        <v>Small family</v>
      </c>
      <c r="AH1424" s="5" t="str">
        <f t="shared" si="20"/>
        <v>High income</v>
      </c>
      <c r="AI1424" s="5" t="str">
        <f t="shared" si="7"/>
        <v>No</v>
      </c>
      <c r="AJ1424" s="5" t="str">
        <f t="shared" si="8"/>
        <v>Low Acceptance</v>
      </c>
      <c r="AK1424" s="5">
        <f t="shared" si="9"/>
        <v>3</v>
      </c>
      <c r="AL1424" s="5">
        <f t="shared" si="10"/>
        <v>0.08297351359</v>
      </c>
      <c r="AM1424" s="5">
        <f t="shared" si="11"/>
        <v>0.5454545455</v>
      </c>
      <c r="AN1424" s="5">
        <f t="shared" si="12"/>
        <v>0.1481481481</v>
      </c>
      <c r="AO1424" s="5">
        <f t="shared" si="13"/>
        <v>0.1071428571</v>
      </c>
      <c r="AP1424" s="5">
        <f t="shared" si="14"/>
        <v>0.25</v>
      </c>
      <c r="AQ1424" s="5">
        <f t="shared" si="15"/>
        <v>1</v>
      </c>
      <c r="AR1424" s="5">
        <f t="shared" si="16"/>
        <v>0.34231625</v>
      </c>
      <c r="AS1424" s="5">
        <f t="shared" si="17"/>
        <v>657</v>
      </c>
      <c r="AT1424" s="5">
        <f t="shared" si="18"/>
        <v>0.707012059</v>
      </c>
      <c r="AU1424" s="5" t="str">
        <f t="shared" si="19"/>
        <v>Mid</v>
      </c>
      <c r="AV1424" s="5"/>
      <c r="AW1424" s="5"/>
      <c r="AX1424" s="5"/>
      <c r="AY1424" s="5"/>
      <c r="AZ1424" s="5"/>
    </row>
    <row r="1425" ht="14.25" customHeight="1">
      <c r="A1425" s="5">
        <v>5229.0</v>
      </c>
      <c r="B1425" s="5">
        <v>1969.0</v>
      </c>
      <c r="C1425" s="5" t="s">
        <v>53</v>
      </c>
      <c r="D1425" s="5" t="s">
        <v>50</v>
      </c>
      <c r="E1425" s="5">
        <v>54132.0</v>
      </c>
      <c r="F1425" s="2">
        <f t="shared" si="1"/>
        <v>54132</v>
      </c>
      <c r="G1425" s="5">
        <v>0.0</v>
      </c>
      <c r="H1425" s="5">
        <v>0.0</v>
      </c>
      <c r="I1425" s="5" t="s">
        <v>242</v>
      </c>
      <c r="J1425" s="2">
        <f t="array" ref="J1425">INDEX('Purchase Behaviour'!B:B,MATCH(A1425,'Purchase Behaviour'!A:A, 0))</f>
        <v>229.3799927</v>
      </c>
      <c r="K1425" s="2">
        <f t="array" ref="K1425">INDEX('Purchase Behaviour'!C:C, MATCH(A1425,'Purchase Behaviour'!A:A, 0))</f>
        <v>186.0441788</v>
      </c>
      <c r="L1425" s="2">
        <f t="array" ref="L1425">INDEX('Purchase Behaviour'!D:D, MATCH($A1425,'Purchase Behaviour'!$A:$A, 0))</f>
        <v>303.5094837</v>
      </c>
      <c r="M1425" s="2">
        <f t="array" ref="M1425">INDEX('Purchase Behaviour'!E:E, MATCH($A1425,'Purchase Behaviour'!$A:$A, 0))</f>
        <v>361.5315601</v>
      </c>
      <c r="N1425" s="2">
        <f t="array" ref="N1425">INDEX('Purchase Behaviour'!F:F, MATCH($A1425,'Purchase Behaviour'!$A:$A, 0))</f>
        <v>186.6360247</v>
      </c>
      <c r="O1425" s="2">
        <f t="array" ref="O1425">INDEX('Purchase Behaviour'!G:G, MATCH($A1425,'Purchase Behaviour'!$A:$A, 0))</f>
        <v>249.3360912</v>
      </c>
      <c r="P1425" s="2">
        <f t="array" ref="P1425">INDEX('Purchase Behaviour'!H:H, MATCH($A1425,'Purchase Behaviour'!$A:$A, 0))</f>
        <v>1</v>
      </c>
      <c r="Q1425" s="2">
        <f t="array" ref="Q1425">INDEX('Purchase Behaviour'!I:I, MATCH($A1425,'Purchase Behaviour'!$A:$A, 0))</f>
        <v>1</v>
      </c>
      <c r="R1425" s="2">
        <f t="array" ref="R1425">INDEX('Purchase Behaviour'!J:J, MATCH($A1425,'Purchase Behaviour'!$A:$A, 0))</f>
        <v>0</v>
      </c>
      <c r="S1425" s="2">
        <f t="array" ref="S1425">INDEX('Purchase Behaviour'!K:K, MATCH($A1425,'Purchase Behaviour'!$A:$A, 0))</f>
        <v>3</v>
      </c>
      <c r="T1425" s="2">
        <f t="array" ref="T1425">INDEX('Purchase Behaviour'!L:L, MATCH($A1425,'Purchase Behaviour'!$A:$A, 0))</f>
        <v>7</v>
      </c>
      <c r="U1425" s="2">
        <f t="array" ref="U1425">INDEX('Purchase Behaviour'!M:M, MATCH($A1425,'Purchase Behaviour'!$A:$A, 0))</f>
        <v>81</v>
      </c>
      <c r="V1425" s="2">
        <f t="array" ref="V1425">INDEX('Campaign Performance'!B:B, MATCH(A1425,'Campaign Performance'!A:A, 0))</f>
        <v>0</v>
      </c>
      <c r="W1425" s="2">
        <f t="array" ref="W1425">INDEX('Campaign Performance'!C:C, MATCH($A1425,'Campaign Performance'!$A:$A, 0))</f>
        <v>0</v>
      </c>
      <c r="X1425" s="2">
        <f t="array" ref="X1425">INDEX('Campaign Performance'!D:D, MATCH($A1425,'Campaign Performance'!$A:$A, 0))</f>
        <v>0</v>
      </c>
      <c r="Y1425" s="2">
        <f t="array" ref="Y1425">INDEX('Campaign Performance'!E:E, MATCH($A1425,'Campaign Performance'!$A:$A, 0))</f>
        <v>0</v>
      </c>
      <c r="Z1425" s="2">
        <f t="array" ref="Z1425">INDEX('Campaign Performance'!F:F, MATCH($A1425,'Campaign Performance'!$A:$A, 0))</f>
        <v>0</v>
      </c>
      <c r="AA1425" s="2">
        <f t="array" ref="AA1425">INDEX('Campaign Performance'!G:G, MATCH($A1425,'Campaign Performance'!$A:$A, 0))</f>
        <v>0</v>
      </c>
      <c r="AB1425" s="2">
        <f t="array" ref="AB1425">INDEX('Campaign Performance'!H:H, MATCH($A1425,'Campaign Performance'!$A:$A, 0))</f>
        <v>0</v>
      </c>
      <c r="AC1425" s="5">
        <f t="shared" si="2"/>
        <v>56</v>
      </c>
      <c r="AD1425" s="5">
        <f t="shared" si="3"/>
        <v>11</v>
      </c>
      <c r="AE1425" s="5">
        <f t="shared" si="4"/>
        <v>1516.437331</v>
      </c>
      <c r="AF1425" s="5">
        <f t="shared" si="5"/>
        <v>0</v>
      </c>
      <c r="AG1425" s="5" t="str">
        <f t="shared" si="6"/>
        <v>No kids</v>
      </c>
      <c r="AH1425" s="5" t="str">
        <f t="shared" si="20"/>
        <v>High income</v>
      </c>
      <c r="AI1425" s="5" t="str">
        <f t="shared" si="7"/>
        <v>No</v>
      </c>
      <c r="AJ1425" s="5" t="str">
        <f t="shared" si="8"/>
        <v>No Acceptance</v>
      </c>
      <c r="AK1425" s="5">
        <f t="shared" si="9"/>
        <v>3</v>
      </c>
      <c r="AL1425" s="5">
        <f t="shared" si="10"/>
        <v>0.07685726395</v>
      </c>
      <c r="AM1425" s="5">
        <f t="shared" si="11"/>
        <v>0.1818181818</v>
      </c>
      <c r="AN1425" s="5">
        <f t="shared" si="12"/>
        <v>0.03703703704</v>
      </c>
      <c r="AO1425" s="5">
        <f t="shared" si="13"/>
        <v>0</v>
      </c>
      <c r="AP1425" s="5">
        <f t="shared" si="14"/>
        <v>0</v>
      </c>
      <c r="AQ1425" s="5">
        <f t="shared" si="15"/>
        <v>1</v>
      </c>
      <c r="AR1425" s="5">
        <f t="shared" si="16"/>
        <v>0.1793153261</v>
      </c>
      <c r="AS1425" s="5">
        <f t="shared" si="17"/>
        <v>1802</v>
      </c>
      <c r="AT1425" s="5">
        <f t="shared" si="18"/>
        <v>0.195623046</v>
      </c>
      <c r="AU1425" s="5" t="str">
        <f t="shared" si="19"/>
        <v>Low</v>
      </c>
      <c r="AV1425" s="5"/>
      <c r="AW1425" s="5"/>
      <c r="AX1425" s="5"/>
      <c r="AY1425" s="5"/>
      <c r="AZ1425" s="5"/>
    </row>
    <row r="1426" ht="14.25" customHeight="1">
      <c r="A1426" s="5">
        <v>4086.0</v>
      </c>
      <c r="B1426" s="5">
        <v>1960.0</v>
      </c>
      <c r="C1426" s="5" t="s">
        <v>46</v>
      </c>
      <c r="D1426" s="5" t="s">
        <v>54</v>
      </c>
      <c r="E1426" s="5">
        <v>18690.0</v>
      </c>
      <c r="F1426" s="2">
        <f t="shared" si="1"/>
        <v>18690</v>
      </c>
      <c r="G1426" s="5">
        <v>0.0</v>
      </c>
      <c r="H1426" s="5">
        <v>0.0</v>
      </c>
      <c r="I1426" s="5" t="s">
        <v>332</v>
      </c>
      <c r="J1426" s="2">
        <f t="array" ref="J1426">INDEX('Purchase Behaviour'!B:B,MATCH(A1426,'Purchase Behaviour'!A:A, 0))</f>
        <v>58.0885301</v>
      </c>
      <c r="K1426" s="2">
        <f t="array" ref="K1426">INDEX('Purchase Behaviour'!C:C, MATCH(A1426,'Purchase Behaviour'!A:A, 0))</f>
        <v>100.535202</v>
      </c>
      <c r="L1426" s="2">
        <f t="array" ref="L1426">INDEX('Purchase Behaviour'!D:D, MATCH($A1426,'Purchase Behaviour'!$A:$A, 0))</f>
        <v>95.8478783</v>
      </c>
      <c r="M1426" s="2">
        <f t="array" ref="M1426">INDEX('Purchase Behaviour'!E:E, MATCH($A1426,'Purchase Behaviour'!$A:$A, 0))</f>
        <v>72.86192076</v>
      </c>
      <c r="N1426" s="2">
        <f t="array" ref="N1426">INDEX('Purchase Behaviour'!F:F, MATCH($A1426,'Purchase Behaviour'!$A:$A, 0))</f>
        <v>87.06245021</v>
      </c>
      <c r="O1426" s="2">
        <f t="array" ref="O1426">INDEX('Purchase Behaviour'!G:G, MATCH($A1426,'Purchase Behaviour'!$A:$A, 0))</f>
        <v>114.192803</v>
      </c>
      <c r="P1426" s="2">
        <f t="array" ref="P1426">INDEX('Purchase Behaviour'!H:H, MATCH($A1426,'Purchase Behaviour'!$A:$A, 0))</f>
        <v>1</v>
      </c>
      <c r="Q1426" s="2">
        <f t="array" ref="Q1426">INDEX('Purchase Behaviour'!I:I, MATCH($A1426,'Purchase Behaviour'!$A:$A, 0))</f>
        <v>1</v>
      </c>
      <c r="R1426" s="2">
        <f t="array" ref="R1426">INDEX('Purchase Behaviour'!J:J, MATCH($A1426,'Purchase Behaviour'!$A:$A, 0))</f>
        <v>1</v>
      </c>
      <c r="S1426" s="2">
        <f t="array" ref="S1426">INDEX('Purchase Behaviour'!K:K, MATCH($A1426,'Purchase Behaviour'!$A:$A, 0))</f>
        <v>2</v>
      </c>
      <c r="T1426" s="2">
        <f t="array" ref="T1426">INDEX('Purchase Behaviour'!L:L, MATCH($A1426,'Purchase Behaviour'!$A:$A, 0))</f>
        <v>8</v>
      </c>
      <c r="U1426" s="2">
        <f t="array" ref="U1426">INDEX('Purchase Behaviour'!M:M, MATCH($A1426,'Purchase Behaviour'!$A:$A, 0))</f>
        <v>77</v>
      </c>
      <c r="V1426" s="2">
        <f t="array" ref="V1426">INDEX('Campaign Performance'!B:B, MATCH(A1426,'Campaign Performance'!A:A, 0))</f>
        <v>0</v>
      </c>
      <c r="W1426" s="2">
        <f t="array" ref="W1426">INDEX('Campaign Performance'!C:C, MATCH($A1426,'Campaign Performance'!$A:$A, 0))</f>
        <v>0</v>
      </c>
      <c r="X1426" s="2">
        <f t="array" ref="X1426">INDEX('Campaign Performance'!D:D, MATCH($A1426,'Campaign Performance'!$A:$A, 0))</f>
        <v>0</v>
      </c>
      <c r="Y1426" s="2">
        <f t="array" ref="Y1426">INDEX('Campaign Performance'!E:E, MATCH($A1426,'Campaign Performance'!$A:$A, 0))</f>
        <v>0</v>
      </c>
      <c r="Z1426" s="2">
        <f t="array" ref="Z1426">INDEX('Campaign Performance'!F:F, MATCH($A1426,'Campaign Performance'!$A:$A, 0))</f>
        <v>0</v>
      </c>
      <c r="AA1426" s="2">
        <f t="array" ref="AA1426">INDEX('Campaign Performance'!G:G, MATCH($A1426,'Campaign Performance'!$A:$A, 0))</f>
        <v>0</v>
      </c>
      <c r="AB1426" s="2">
        <f t="array" ref="AB1426">INDEX('Campaign Performance'!H:H, MATCH($A1426,'Campaign Performance'!$A:$A, 0))</f>
        <v>0</v>
      </c>
      <c r="AC1426" s="5">
        <f t="shared" si="2"/>
        <v>65</v>
      </c>
      <c r="AD1426" s="5">
        <f t="shared" si="3"/>
        <v>12</v>
      </c>
      <c r="AE1426" s="5">
        <f t="shared" si="4"/>
        <v>528.5887844</v>
      </c>
      <c r="AF1426" s="5">
        <f t="shared" si="5"/>
        <v>0</v>
      </c>
      <c r="AG1426" s="5" t="str">
        <f t="shared" si="6"/>
        <v>No kids</v>
      </c>
      <c r="AH1426" s="5" t="str">
        <f t="shared" si="20"/>
        <v>Low income</v>
      </c>
      <c r="AI1426" s="5" t="str">
        <f t="shared" si="7"/>
        <v>No</v>
      </c>
      <c r="AJ1426" s="5" t="str">
        <f t="shared" si="8"/>
        <v>No Acceptance</v>
      </c>
      <c r="AK1426" s="5">
        <f t="shared" si="9"/>
        <v>1</v>
      </c>
      <c r="AL1426" s="5">
        <f t="shared" si="10"/>
        <v>0.02679035057</v>
      </c>
      <c r="AM1426" s="5">
        <f t="shared" si="11"/>
        <v>0.2222222222</v>
      </c>
      <c r="AN1426" s="5">
        <f t="shared" si="12"/>
        <v>0.03703703704</v>
      </c>
      <c r="AO1426" s="5">
        <f t="shared" si="13"/>
        <v>0.03571428571</v>
      </c>
      <c r="AP1426" s="5">
        <f t="shared" si="14"/>
        <v>0</v>
      </c>
      <c r="AQ1426" s="5">
        <f t="shared" si="15"/>
        <v>0</v>
      </c>
      <c r="AR1426" s="5">
        <f t="shared" si="16"/>
        <v>0.08249123844</v>
      </c>
      <c r="AS1426" s="5">
        <f t="shared" si="17"/>
        <v>2136</v>
      </c>
      <c r="AT1426" s="5">
        <f t="shared" si="18"/>
        <v>0.04644930773</v>
      </c>
      <c r="AU1426" s="5" t="str">
        <f t="shared" si="19"/>
        <v>Low</v>
      </c>
      <c r="AV1426" s="5"/>
      <c r="AW1426" s="5"/>
      <c r="AX1426" s="5"/>
      <c r="AY1426" s="5"/>
      <c r="AZ1426" s="5"/>
    </row>
    <row r="1427" ht="14.25" customHeight="1">
      <c r="A1427" s="5">
        <v>2428.0</v>
      </c>
      <c r="B1427" s="5">
        <v>1970.0</v>
      </c>
      <c r="C1427" s="5" t="s">
        <v>46</v>
      </c>
      <c r="D1427" s="5" t="s">
        <v>54</v>
      </c>
      <c r="E1427" s="5">
        <v>28164.0</v>
      </c>
      <c r="F1427" s="2">
        <f t="shared" si="1"/>
        <v>28164</v>
      </c>
      <c r="G1427" s="5">
        <v>0.0</v>
      </c>
      <c r="H1427" s="5">
        <v>1.0</v>
      </c>
      <c r="I1427" s="5" t="s">
        <v>231</v>
      </c>
      <c r="J1427" s="2">
        <f t="array" ref="J1427">INDEX('Purchase Behaviour'!B:B,MATCH(A1427,'Purchase Behaviour'!A:A, 0))</f>
        <v>65.4464853</v>
      </c>
      <c r="K1427" s="2">
        <f t="array" ref="K1427">INDEX('Purchase Behaviour'!C:C, MATCH(A1427,'Purchase Behaviour'!A:A, 0))</f>
        <v>79.05424884</v>
      </c>
      <c r="L1427" s="2">
        <f t="array" ref="L1427">INDEX('Purchase Behaviour'!D:D, MATCH($A1427,'Purchase Behaviour'!$A:$A, 0))</f>
        <v>159.8542116</v>
      </c>
      <c r="M1427" s="2">
        <f t="array" ref="M1427">INDEX('Purchase Behaviour'!E:E, MATCH($A1427,'Purchase Behaviour'!$A:$A, 0))</f>
        <v>137.1123827</v>
      </c>
      <c r="N1427" s="2">
        <f t="array" ref="N1427">INDEX('Purchase Behaviour'!F:F, MATCH($A1427,'Purchase Behaviour'!$A:$A, 0))</f>
        <v>131.7371886</v>
      </c>
      <c r="O1427" s="2">
        <f t="array" ref="O1427">INDEX('Purchase Behaviour'!G:G, MATCH($A1427,'Purchase Behaviour'!$A:$A, 0))</f>
        <v>175.4285656</v>
      </c>
      <c r="P1427" s="2">
        <f t="array" ref="P1427">INDEX('Purchase Behaviour'!H:H, MATCH($A1427,'Purchase Behaviour'!$A:$A, 0))</f>
        <v>3</v>
      </c>
      <c r="Q1427" s="2">
        <f t="array" ref="Q1427">INDEX('Purchase Behaviour'!I:I, MATCH($A1427,'Purchase Behaviour'!$A:$A, 0))</f>
        <v>2</v>
      </c>
      <c r="R1427" s="2">
        <f t="array" ref="R1427">INDEX('Purchase Behaviour'!J:J, MATCH($A1427,'Purchase Behaviour'!$A:$A, 0))</f>
        <v>0</v>
      </c>
      <c r="S1427" s="2">
        <f t="array" ref="S1427">INDEX('Purchase Behaviour'!K:K, MATCH($A1427,'Purchase Behaviour'!$A:$A, 0))</f>
        <v>4</v>
      </c>
      <c r="T1427" s="2">
        <f t="array" ref="T1427">INDEX('Purchase Behaviour'!L:L, MATCH($A1427,'Purchase Behaviour'!$A:$A, 0))</f>
        <v>7</v>
      </c>
      <c r="U1427" s="2">
        <f t="array" ref="U1427">INDEX('Purchase Behaviour'!M:M, MATCH($A1427,'Purchase Behaviour'!$A:$A, 0))</f>
        <v>23</v>
      </c>
      <c r="V1427" s="2">
        <f t="array" ref="V1427">INDEX('Campaign Performance'!B:B, MATCH(A1427,'Campaign Performance'!A:A, 0))</f>
        <v>0</v>
      </c>
      <c r="W1427" s="2">
        <f t="array" ref="W1427">INDEX('Campaign Performance'!C:C, MATCH($A1427,'Campaign Performance'!$A:$A, 0))</f>
        <v>0</v>
      </c>
      <c r="X1427" s="2">
        <f t="array" ref="X1427">INDEX('Campaign Performance'!D:D, MATCH($A1427,'Campaign Performance'!$A:$A, 0))</f>
        <v>0</v>
      </c>
      <c r="Y1427" s="2">
        <f t="array" ref="Y1427">INDEX('Campaign Performance'!E:E, MATCH($A1427,'Campaign Performance'!$A:$A, 0))</f>
        <v>0</v>
      </c>
      <c r="Z1427" s="2">
        <f t="array" ref="Z1427">INDEX('Campaign Performance'!F:F, MATCH($A1427,'Campaign Performance'!$A:$A, 0))</f>
        <v>0</v>
      </c>
      <c r="AA1427" s="2">
        <f t="array" ref="AA1427">INDEX('Campaign Performance'!G:G, MATCH($A1427,'Campaign Performance'!$A:$A, 0))</f>
        <v>0</v>
      </c>
      <c r="AB1427" s="2">
        <f t="array" ref="AB1427">INDEX('Campaign Performance'!H:H, MATCH($A1427,'Campaign Performance'!$A:$A, 0))</f>
        <v>0</v>
      </c>
      <c r="AC1427" s="5">
        <f t="shared" si="2"/>
        <v>55</v>
      </c>
      <c r="AD1427" s="5">
        <f t="shared" si="3"/>
        <v>12</v>
      </c>
      <c r="AE1427" s="5">
        <f t="shared" si="4"/>
        <v>748.6330827</v>
      </c>
      <c r="AF1427" s="5">
        <f t="shared" si="5"/>
        <v>0</v>
      </c>
      <c r="AG1427" s="5" t="str">
        <f t="shared" si="6"/>
        <v>Small family</v>
      </c>
      <c r="AH1427" s="5" t="str">
        <f t="shared" si="20"/>
        <v>Low income</v>
      </c>
      <c r="AI1427" s="5" t="str">
        <f t="shared" si="7"/>
        <v>No</v>
      </c>
      <c r="AJ1427" s="5" t="str">
        <f t="shared" si="8"/>
        <v>No Acceptance</v>
      </c>
      <c r="AK1427" s="5">
        <f t="shared" si="9"/>
        <v>1</v>
      </c>
      <c r="AL1427" s="5">
        <f t="shared" si="10"/>
        <v>0.03794280796</v>
      </c>
      <c r="AM1427" s="5">
        <f t="shared" si="11"/>
        <v>0.7676767677</v>
      </c>
      <c r="AN1427" s="5">
        <f t="shared" si="12"/>
        <v>0.07407407407</v>
      </c>
      <c r="AO1427" s="5">
        <f t="shared" si="13"/>
        <v>0</v>
      </c>
      <c r="AP1427" s="5">
        <f t="shared" si="14"/>
        <v>0</v>
      </c>
      <c r="AQ1427" s="5">
        <f t="shared" si="15"/>
        <v>0</v>
      </c>
      <c r="AR1427" s="5">
        <f t="shared" si="16"/>
        <v>0.2508998434</v>
      </c>
      <c r="AS1427" s="5">
        <f t="shared" si="17"/>
        <v>1308</v>
      </c>
      <c r="AT1427" s="5">
        <f t="shared" si="18"/>
        <v>0.4162572577</v>
      </c>
      <c r="AU1427" s="5" t="str">
        <f t="shared" si="19"/>
        <v>Low</v>
      </c>
      <c r="AV1427" s="5"/>
      <c r="AW1427" s="5"/>
      <c r="AX1427" s="5"/>
      <c r="AY1427" s="5"/>
      <c r="AZ1427" s="5"/>
    </row>
    <row r="1428" ht="14.25" customHeight="1">
      <c r="A1428" s="5">
        <v>8254.0</v>
      </c>
      <c r="B1428" s="5">
        <v>1974.0</v>
      </c>
      <c r="C1428" s="5" t="s">
        <v>53</v>
      </c>
      <c r="D1428" s="5" t="s">
        <v>54</v>
      </c>
      <c r="E1428" s="5">
        <v>34596.0</v>
      </c>
      <c r="F1428" s="2">
        <f t="shared" si="1"/>
        <v>34596</v>
      </c>
      <c r="G1428" s="5">
        <v>0.0</v>
      </c>
      <c r="H1428" s="5">
        <v>0.0</v>
      </c>
      <c r="I1428" s="5" t="s">
        <v>362</v>
      </c>
      <c r="J1428" s="2">
        <f t="array" ref="J1428">INDEX('Purchase Behaviour'!B:B,MATCH(A1428,'Purchase Behaviour'!A:A, 0))</f>
        <v>202.8556057</v>
      </c>
      <c r="K1428" s="2">
        <f t="array" ref="K1428">INDEX('Purchase Behaviour'!C:C, MATCH(A1428,'Purchase Behaviour'!A:A, 0))</f>
        <v>256.3935679</v>
      </c>
      <c r="L1428" s="2">
        <f t="array" ref="L1428">INDEX('Purchase Behaviour'!D:D, MATCH($A1428,'Purchase Behaviour'!$A:$A, 0))</f>
        <v>212.9470516</v>
      </c>
      <c r="M1428" s="2">
        <f t="array" ref="M1428">INDEX('Purchase Behaviour'!E:E, MATCH($A1428,'Purchase Behaviour'!$A:$A, 0))</f>
        <v>193.3889291</v>
      </c>
      <c r="N1428" s="2">
        <f t="array" ref="N1428">INDEX('Purchase Behaviour'!F:F, MATCH($A1428,'Purchase Behaviour'!$A:$A, 0))</f>
        <v>162.681363</v>
      </c>
      <c r="O1428" s="2">
        <f t="array" ref="O1428">INDEX('Purchase Behaviour'!G:G, MATCH($A1428,'Purchase Behaviour'!$A:$A, 0))</f>
        <v>157.9030833</v>
      </c>
      <c r="P1428" s="2">
        <f t="array" ref="P1428">INDEX('Purchase Behaviour'!H:H, MATCH($A1428,'Purchase Behaviour'!$A:$A, 0))</f>
        <v>1</v>
      </c>
      <c r="Q1428" s="2">
        <f t="array" ref="Q1428">INDEX('Purchase Behaviour'!I:I, MATCH($A1428,'Purchase Behaviour'!$A:$A, 0))</f>
        <v>1</v>
      </c>
      <c r="R1428" s="2">
        <f t="array" ref="R1428">INDEX('Purchase Behaviour'!J:J, MATCH($A1428,'Purchase Behaviour'!$A:$A, 0))</f>
        <v>0</v>
      </c>
      <c r="S1428" s="2">
        <f t="array" ref="S1428">INDEX('Purchase Behaviour'!K:K, MATCH($A1428,'Purchase Behaviour'!$A:$A, 0))</f>
        <v>2</v>
      </c>
      <c r="T1428" s="2">
        <f t="array" ref="T1428">INDEX('Purchase Behaviour'!L:L, MATCH($A1428,'Purchase Behaviour'!$A:$A, 0))</f>
        <v>8</v>
      </c>
      <c r="U1428" s="2">
        <f t="array" ref="U1428">INDEX('Purchase Behaviour'!M:M, MATCH($A1428,'Purchase Behaviour'!$A:$A, 0))</f>
        <v>48</v>
      </c>
      <c r="V1428" s="2">
        <f t="array" ref="V1428">INDEX('Campaign Performance'!B:B, MATCH(A1428,'Campaign Performance'!A:A, 0))</f>
        <v>0</v>
      </c>
      <c r="W1428" s="2">
        <f t="array" ref="W1428">INDEX('Campaign Performance'!C:C, MATCH($A1428,'Campaign Performance'!$A:$A, 0))</f>
        <v>0</v>
      </c>
      <c r="X1428" s="2">
        <f t="array" ref="X1428">INDEX('Campaign Performance'!D:D, MATCH($A1428,'Campaign Performance'!$A:$A, 0))</f>
        <v>0</v>
      </c>
      <c r="Y1428" s="2">
        <f t="array" ref="Y1428">INDEX('Campaign Performance'!E:E, MATCH($A1428,'Campaign Performance'!$A:$A, 0))</f>
        <v>0</v>
      </c>
      <c r="Z1428" s="2">
        <f t="array" ref="Z1428">INDEX('Campaign Performance'!F:F, MATCH($A1428,'Campaign Performance'!$A:$A, 0))</f>
        <v>0</v>
      </c>
      <c r="AA1428" s="2">
        <f t="array" ref="AA1428">INDEX('Campaign Performance'!G:G, MATCH($A1428,'Campaign Performance'!$A:$A, 0))</f>
        <v>0</v>
      </c>
      <c r="AB1428" s="2">
        <f t="array" ref="AB1428">INDEX('Campaign Performance'!H:H, MATCH($A1428,'Campaign Performance'!$A:$A, 0))</f>
        <v>0</v>
      </c>
      <c r="AC1428" s="5">
        <f t="shared" si="2"/>
        <v>51</v>
      </c>
      <c r="AD1428" s="5">
        <f t="shared" si="3"/>
        <v>12</v>
      </c>
      <c r="AE1428" s="5">
        <f t="shared" si="4"/>
        <v>1186.169601</v>
      </c>
      <c r="AF1428" s="5">
        <f t="shared" si="5"/>
        <v>0</v>
      </c>
      <c r="AG1428" s="5" t="str">
        <f t="shared" si="6"/>
        <v>No kids</v>
      </c>
      <c r="AH1428" s="5" t="str">
        <f t="shared" si="20"/>
        <v>Mid income</v>
      </c>
      <c r="AI1428" s="5" t="str">
        <f t="shared" si="7"/>
        <v>No</v>
      </c>
      <c r="AJ1428" s="5" t="str">
        <f t="shared" si="8"/>
        <v>No Acceptance</v>
      </c>
      <c r="AK1428" s="5">
        <f t="shared" si="9"/>
        <v>2</v>
      </c>
      <c r="AL1428" s="5">
        <f t="shared" si="10"/>
        <v>0.06011837628</v>
      </c>
      <c r="AM1428" s="5">
        <f t="shared" si="11"/>
        <v>0.5151515152</v>
      </c>
      <c r="AN1428" s="5">
        <f t="shared" si="12"/>
        <v>0.03703703704</v>
      </c>
      <c r="AO1428" s="5">
        <f t="shared" si="13"/>
        <v>0</v>
      </c>
      <c r="AP1428" s="5">
        <f t="shared" si="14"/>
        <v>0</v>
      </c>
      <c r="AQ1428" s="5">
        <f t="shared" si="15"/>
        <v>0.5</v>
      </c>
      <c r="AR1428" s="5">
        <f t="shared" si="16"/>
        <v>0.2251306042</v>
      </c>
      <c r="AS1428" s="5">
        <f t="shared" si="17"/>
        <v>1480</v>
      </c>
      <c r="AT1428" s="5">
        <f t="shared" si="18"/>
        <v>0.3394372488</v>
      </c>
      <c r="AU1428" s="5" t="str">
        <f t="shared" si="19"/>
        <v>Low</v>
      </c>
      <c r="AV1428" s="5"/>
      <c r="AW1428" s="5"/>
      <c r="AX1428" s="5"/>
      <c r="AY1428" s="5"/>
      <c r="AZ1428" s="5"/>
    </row>
    <row r="1429" ht="14.25" customHeight="1">
      <c r="A1429" s="5">
        <v>2836.0</v>
      </c>
      <c r="B1429" s="5">
        <v>1972.0</v>
      </c>
      <c r="C1429" s="5" t="s">
        <v>53</v>
      </c>
      <c r="D1429" s="5" t="s">
        <v>54</v>
      </c>
      <c r="E1429" s="5">
        <v>43269.0</v>
      </c>
      <c r="F1429" s="2">
        <f t="shared" si="1"/>
        <v>43269</v>
      </c>
      <c r="G1429" s="5">
        <v>0.0</v>
      </c>
      <c r="H1429" s="5">
        <v>0.0</v>
      </c>
      <c r="I1429" s="5" t="s">
        <v>258</v>
      </c>
      <c r="J1429" s="2">
        <f t="array" ref="J1429">INDEX('Purchase Behaviour'!B:B,MATCH(A1429,'Purchase Behaviour'!A:A, 0))</f>
        <v>206.8249344</v>
      </c>
      <c r="K1429" s="2">
        <f t="array" ref="K1429">INDEX('Purchase Behaviour'!C:C, MATCH(A1429,'Purchase Behaviour'!A:A, 0))</f>
        <v>221.8126108</v>
      </c>
      <c r="L1429" s="2">
        <f t="array" ref="L1429">INDEX('Purchase Behaviour'!D:D, MATCH($A1429,'Purchase Behaviour'!$A:$A, 0))</f>
        <v>127.0904478</v>
      </c>
      <c r="M1429" s="2">
        <f t="array" ref="M1429">INDEX('Purchase Behaviour'!E:E, MATCH($A1429,'Purchase Behaviour'!$A:$A, 0))</f>
        <v>224.5034117</v>
      </c>
      <c r="N1429" s="2">
        <f t="array" ref="N1429">INDEX('Purchase Behaviour'!F:F, MATCH($A1429,'Purchase Behaviour'!$A:$A, 0))</f>
        <v>190.9185693</v>
      </c>
      <c r="O1429" s="2">
        <f t="array" ref="O1429">INDEX('Purchase Behaviour'!G:G, MATCH($A1429,'Purchase Behaviour'!$A:$A, 0))</f>
        <v>230.6951701</v>
      </c>
      <c r="P1429" s="2">
        <f t="array" ref="P1429">INDEX('Purchase Behaviour'!H:H, MATCH($A1429,'Purchase Behaviour'!$A:$A, 0))</f>
        <v>1</v>
      </c>
      <c r="Q1429" s="2">
        <f t="array" ref="Q1429">INDEX('Purchase Behaviour'!I:I, MATCH($A1429,'Purchase Behaviour'!$A:$A, 0))</f>
        <v>1</v>
      </c>
      <c r="R1429" s="2">
        <f t="array" ref="R1429">INDEX('Purchase Behaviour'!J:J, MATCH($A1429,'Purchase Behaviour'!$A:$A, 0))</f>
        <v>0</v>
      </c>
      <c r="S1429" s="2">
        <f t="array" ref="S1429">INDEX('Purchase Behaviour'!K:K, MATCH($A1429,'Purchase Behaviour'!$A:$A, 0))</f>
        <v>2</v>
      </c>
      <c r="T1429" s="2">
        <f t="array" ref="T1429">INDEX('Purchase Behaviour'!L:L, MATCH($A1429,'Purchase Behaviour'!$A:$A, 0))</f>
        <v>8</v>
      </c>
      <c r="U1429" s="2">
        <f t="array" ref="U1429">INDEX('Purchase Behaviour'!M:M, MATCH($A1429,'Purchase Behaviour'!$A:$A, 0))</f>
        <v>61</v>
      </c>
      <c r="V1429" s="2">
        <f t="array" ref="V1429">INDEX('Campaign Performance'!B:B, MATCH(A1429,'Campaign Performance'!A:A, 0))</f>
        <v>0</v>
      </c>
      <c r="W1429" s="2">
        <f t="array" ref="W1429">INDEX('Campaign Performance'!C:C, MATCH($A1429,'Campaign Performance'!$A:$A, 0))</f>
        <v>0</v>
      </c>
      <c r="X1429" s="2">
        <f t="array" ref="X1429">INDEX('Campaign Performance'!D:D, MATCH($A1429,'Campaign Performance'!$A:$A, 0))</f>
        <v>0</v>
      </c>
      <c r="Y1429" s="2">
        <f t="array" ref="Y1429">INDEX('Campaign Performance'!E:E, MATCH($A1429,'Campaign Performance'!$A:$A, 0))</f>
        <v>0</v>
      </c>
      <c r="Z1429" s="2">
        <f t="array" ref="Z1429">INDEX('Campaign Performance'!F:F, MATCH($A1429,'Campaign Performance'!$A:$A, 0))</f>
        <v>0</v>
      </c>
      <c r="AA1429" s="2">
        <f t="array" ref="AA1429">INDEX('Campaign Performance'!G:G, MATCH($A1429,'Campaign Performance'!$A:$A, 0))</f>
        <v>0</v>
      </c>
      <c r="AB1429" s="2">
        <f t="array" ref="AB1429">INDEX('Campaign Performance'!H:H, MATCH($A1429,'Campaign Performance'!$A:$A, 0))</f>
        <v>0</v>
      </c>
      <c r="AC1429" s="5">
        <f t="shared" si="2"/>
        <v>53</v>
      </c>
      <c r="AD1429" s="5">
        <f t="shared" si="3"/>
        <v>12</v>
      </c>
      <c r="AE1429" s="5">
        <f t="shared" si="4"/>
        <v>1201.845144</v>
      </c>
      <c r="AF1429" s="5">
        <f t="shared" si="5"/>
        <v>0</v>
      </c>
      <c r="AG1429" s="5" t="str">
        <f t="shared" si="6"/>
        <v>No kids</v>
      </c>
      <c r="AH1429" s="5" t="str">
        <f t="shared" si="20"/>
        <v>Mid income</v>
      </c>
      <c r="AI1429" s="5" t="str">
        <f t="shared" si="7"/>
        <v>No</v>
      </c>
      <c r="AJ1429" s="5" t="str">
        <f t="shared" si="8"/>
        <v>No Acceptance</v>
      </c>
      <c r="AK1429" s="5">
        <f t="shared" si="9"/>
        <v>2</v>
      </c>
      <c r="AL1429" s="5">
        <f t="shared" si="10"/>
        <v>0.06091285645</v>
      </c>
      <c r="AM1429" s="5">
        <f t="shared" si="11"/>
        <v>0.3838383838</v>
      </c>
      <c r="AN1429" s="5">
        <f t="shared" si="12"/>
        <v>0.03703703704</v>
      </c>
      <c r="AO1429" s="5">
        <f t="shared" si="13"/>
        <v>0</v>
      </c>
      <c r="AP1429" s="5">
        <f t="shared" si="14"/>
        <v>0</v>
      </c>
      <c r="AQ1429" s="5">
        <f t="shared" si="15"/>
        <v>0.5</v>
      </c>
      <c r="AR1429" s="5">
        <f t="shared" si="16"/>
        <v>0.1859352848</v>
      </c>
      <c r="AS1429" s="5">
        <f t="shared" si="17"/>
        <v>1763</v>
      </c>
      <c r="AT1429" s="5">
        <f t="shared" si="18"/>
        <v>0.2130415364</v>
      </c>
      <c r="AU1429" s="5" t="str">
        <f t="shared" si="19"/>
        <v>Low</v>
      </c>
      <c r="AV1429" s="5"/>
      <c r="AW1429" s="5"/>
      <c r="AX1429" s="5"/>
      <c r="AY1429" s="5"/>
      <c r="AZ1429" s="5"/>
    </row>
    <row r="1430" ht="14.25" customHeight="1">
      <c r="A1430" s="5">
        <v>8418.0</v>
      </c>
      <c r="B1430" s="5">
        <v>1960.0</v>
      </c>
      <c r="C1430" s="5" t="s">
        <v>70</v>
      </c>
      <c r="D1430" s="5" t="s">
        <v>47</v>
      </c>
      <c r="E1430" s="5">
        <v>38741.0</v>
      </c>
      <c r="F1430" s="2">
        <f t="shared" si="1"/>
        <v>38741</v>
      </c>
      <c r="G1430" s="5">
        <v>0.0</v>
      </c>
      <c r="H1430" s="5">
        <v>0.0</v>
      </c>
      <c r="I1430" s="5" t="s">
        <v>145</v>
      </c>
      <c r="J1430" s="2">
        <f t="array" ref="J1430">INDEX('Purchase Behaviour'!B:B,MATCH(A1430,'Purchase Behaviour'!A:A, 0))</f>
        <v>151.1059869</v>
      </c>
      <c r="K1430" s="2">
        <f t="array" ref="K1430">INDEX('Purchase Behaviour'!C:C, MATCH(A1430,'Purchase Behaviour'!A:A, 0))</f>
        <v>146.2566337</v>
      </c>
      <c r="L1430" s="2">
        <f t="array" ref="L1430">INDEX('Purchase Behaviour'!D:D, MATCH($A1430,'Purchase Behaviour'!$A:$A, 0))</f>
        <v>199.0592427</v>
      </c>
      <c r="M1430" s="2">
        <f t="array" ref="M1430">INDEX('Purchase Behaviour'!E:E, MATCH($A1430,'Purchase Behaviour'!$A:$A, 0))</f>
        <v>213.6848243</v>
      </c>
      <c r="N1430" s="2">
        <f t="array" ref="N1430">INDEX('Purchase Behaviour'!F:F, MATCH($A1430,'Purchase Behaviour'!$A:$A, 0))</f>
        <v>149.5483292</v>
      </c>
      <c r="O1430" s="2">
        <f t="array" ref="O1430">INDEX('Purchase Behaviour'!G:G, MATCH($A1430,'Purchase Behaviour'!$A:$A, 0))</f>
        <v>263.6280777</v>
      </c>
      <c r="P1430" s="2">
        <f t="array" ref="P1430">INDEX('Purchase Behaviour'!H:H, MATCH($A1430,'Purchase Behaviour'!$A:$A, 0))</f>
        <v>2</v>
      </c>
      <c r="Q1430" s="2">
        <f t="array" ref="Q1430">INDEX('Purchase Behaviour'!I:I, MATCH($A1430,'Purchase Behaviour'!$A:$A, 0))</f>
        <v>2</v>
      </c>
      <c r="R1430" s="2">
        <f t="array" ref="R1430">INDEX('Purchase Behaviour'!J:J, MATCH($A1430,'Purchase Behaviour'!$A:$A, 0))</f>
        <v>0</v>
      </c>
      <c r="S1430" s="2">
        <f t="array" ref="S1430">INDEX('Purchase Behaviour'!K:K, MATCH($A1430,'Purchase Behaviour'!$A:$A, 0))</f>
        <v>3</v>
      </c>
      <c r="T1430" s="2">
        <f t="array" ref="T1430">INDEX('Purchase Behaviour'!L:L, MATCH($A1430,'Purchase Behaviour'!$A:$A, 0))</f>
        <v>7</v>
      </c>
      <c r="U1430" s="2">
        <f t="array" ref="U1430">INDEX('Purchase Behaviour'!M:M, MATCH($A1430,'Purchase Behaviour'!$A:$A, 0))</f>
        <v>60</v>
      </c>
      <c r="V1430" s="2">
        <f t="array" ref="V1430">INDEX('Campaign Performance'!B:B, MATCH(A1430,'Campaign Performance'!A:A, 0))</f>
        <v>0</v>
      </c>
      <c r="W1430" s="2">
        <f t="array" ref="W1430">INDEX('Campaign Performance'!C:C, MATCH($A1430,'Campaign Performance'!$A:$A, 0))</f>
        <v>0</v>
      </c>
      <c r="X1430" s="2">
        <f t="array" ref="X1430">INDEX('Campaign Performance'!D:D, MATCH($A1430,'Campaign Performance'!$A:$A, 0))</f>
        <v>0</v>
      </c>
      <c r="Y1430" s="2">
        <f t="array" ref="Y1430">INDEX('Campaign Performance'!E:E, MATCH($A1430,'Campaign Performance'!$A:$A, 0))</f>
        <v>0</v>
      </c>
      <c r="Z1430" s="2">
        <f t="array" ref="Z1430">INDEX('Campaign Performance'!F:F, MATCH($A1430,'Campaign Performance'!$A:$A, 0))</f>
        <v>0</v>
      </c>
      <c r="AA1430" s="2">
        <f t="array" ref="AA1430">INDEX('Campaign Performance'!G:G, MATCH($A1430,'Campaign Performance'!$A:$A, 0))</f>
        <v>0</v>
      </c>
      <c r="AB1430" s="2">
        <f t="array" ref="AB1430">INDEX('Campaign Performance'!H:H, MATCH($A1430,'Campaign Performance'!$A:$A, 0))</f>
        <v>0</v>
      </c>
      <c r="AC1430" s="5">
        <f t="shared" si="2"/>
        <v>65</v>
      </c>
      <c r="AD1430" s="5">
        <f t="shared" si="3"/>
        <v>11</v>
      </c>
      <c r="AE1430" s="5">
        <f t="shared" si="4"/>
        <v>1123.283094</v>
      </c>
      <c r="AF1430" s="5">
        <f t="shared" si="5"/>
        <v>0</v>
      </c>
      <c r="AG1430" s="5" t="str">
        <f t="shared" si="6"/>
        <v>No kids</v>
      </c>
      <c r="AH1430" s="5" t="str">
        <f t="shared" si="20"/>
        <v>Mid income</v>
      </c>
      <c r="AI1430" s="5" t="str">
        <f t="shared" si="7"/>
        <v>No</v>
      </c>
      <c r="AJ1430" s="5" t="str">
        <f t="shared" si="8"/>
        <v>No Acceptance</v>
      </c>
      <c r="AK1430" s="5">
        <f t="shared" si="9"/>
        <v>2</v>
      </c>
      <c r="AL1430" s="5">
        <f t="shared" si="10"/>
        <v>0.05693111314</v>
      </c>
      <c r="AM1430" s="5">
        <f t="shared" si="11"/>
        <v>0.3939393939</v>
      </c>
      <c r="AN1430" s="5">
        <f t="shared" si="12"/>
        <v>0.07407407407</v>
      </c>
      <c r="AO1430" s="5">
        <f t="shared" si="13"/>
        <v>0</v>
      </c>
      <c r="AP1430" s="5">
        <f t="shared" si="14"/>
        <v>0</v>
      </c>
      <c r="AQ1430" s="5">
        <f t="shared" si="15"/>
        <v>0.5</v>
      </c>
      <c r="AR1430" s="5">
        <f t="shared" si="16"/>
        <v>0.1935257076</v>
      </c>
      <c r="AS1430" s="5">
        <f t="shared" si="17"/>
        <v>1706</v>
      </c>
      <c r="AT1430" s="5">
        <f t="shared" si="18"/>
        <v>0.2384993301</v>
      </c>
      <c r="AU1430" s="5" t="str">
        <f t="shared" si="19"/>
        <v>Low</v>
      </c>
      <c r="AV1430" s="5"/>
      <c r="AW1430" s="5"/>
      <c r="AX1430" s="5"/>
      <c r="AY1430" s="5"/>
      <c r="AZ1430" s="5"/>
    </row>
    <row r="1431" ht="14.25" customHeight="1">
      <c r="A1431" s="5">
        <v>1362.0</v>
      </c>
      <c r="B1431" s="5">
        <v>1972.0</v>
      </c>
      <c r="C1431" s="5" t="s">
        <v>46</v>
      </c>
      <c r="D1431" s="5" t="s">
        <v>47</v>
      </c>
      <c r="E1431" s="5">
        <v>31907.0</v>
      </c>
      <c r="F1431" s="2">
        <f t="shared" si="1"/>
        <v>31907</v>
      </c>
      <c r="G1431" s="5">
        <v>0.0</v>
      </c>
      <c r="H1431" s="5">
        <v>0.0</v>
      </c>
      <c r="I1431" s="5" t="s">
        <v>563</v>
      </c>
      <c r="J1431" s="2">
        <f t="array" ref="J1431">INDEX('Purchase Behaviour'!B:B,MATCH(A1431,'Purchase Behaviour'!A:A, 0))</f>
        <v>216.7884499</v>
      </c>
      <c r="K1431" s="2">
        <f t="array" ref="K1431">INDEX('Purchase Behaviour'!C:C, MATCH(A1431,'Purchase Behaviour'!A:A, 0))</f>
        <v>75.36793369</v>
      </c>
      <c r="L1431" s="2">
        <f t="array" ref="L1431">INDEX('Purchase Behaviour'!D:D, MATCH($A1431,'Purchase Behaviour'!$A:$A, 0))</f>
        <v>114.7111462</v>
      </c>
      <c r="M1431" s="2">
        <f t="array" ref="M1431">INDEX('Purchase Behaviour'!E:E, MATCH($A1431,'Purchase Behaviour'!$A:$A, 0))</f>
        <v>158.3504675</v>
      </c>
      <c r="N1431" s="2">
        <f t="array" ref="N1431">INDEX('Purchase Behaviour'!F:F, MATCH($A1431,'Purchase Behaviour'!$A:$A, 0))</f>
        <v>170.7872831</v>
      </c>
      <c r="O1431" s="2">
        <f t="array" ref="O1431">INDEX('Purchase Behaviour'!G:G, MATCH($A1431,'Purchase Behaviour'!$A:$A, 0))</f>
        <v>256.8494107</v>
      </c>
      <c r="P1431" s="2">
        <f t="array" ref="P1431">INDEX('Purchase Behaviour'!H:H, MATCH($A1431,'Purchase Behaviour'!$A:$A, 0))</f>
        <v>1</v>
      </c>
      <c r="Q1431" s="2">
        <f t="array" ref="Q1431">INDEX('Purchase Behaviour'!I:I, MATCH($A1431,'Purchase Behaviour'!$A:$A, 0))</f>
        <v>6</v>
      </c>
      <c r="R1431" s="2">
        <f t="array" ref="R1431">INDEX('Purchase Behaviour'!J:J, MATCH($A1431,'Purchase Behaviour'!$A:$A, 0))</f>
        <v>1</v>
      </c>
      <c r="S1431" s="2">
        <f t="array" ref="S1431">INDEX('Purchase Behaviour'!K:K, MATCH($A1431,'Purchase Behaviour'!$A:$A, 0))</f>
        <v>6</v>
      </c>
      <c r="T1431" s="2">
        <f t="array" ref="T1431">INDEX('Purchase Behaviour'!L:L, MATCH($A1431,'Purchase Behaviour'!$A:$A, 0))</f>
        <v>7</v>
      </c>
      <c r="U1431" s="2">
        <f t="array" ref="U1431">INDEX('Purchase Behaviour'!M:M, MATCH($A1431,'Purchase Behaviour'!$A:$A, 0))</f>
        <v>75</v>
      </c>
      <c r="V1431" s="2">
        <f t="array" ref="V1431">INDEX('Campaign Performance'!B:B, MATCH(A1431,'Campaign Performance'!A:A, 0))</f>
        <v>0</v>
      </c>
      <c r="W1431" s="2">
        <f t="array" ref="W1431">INDEX('Campaign Performance'!C:C, MATCH($A1431,'Campaign Performance'!$A:$A, 0))</f>
        <v>0</v>
      </c>
      <c r="X1431" s="2">
        <f t="array" ref="X1431">INDEX('Campaign Performance'!D:D, MATCH($A1431,'Campaign Performance'!$A:$A, 0))</f>
        <v>0</v>
      </c>
      <c r="Y1431" s="2">
        <f t="array" ref="Y1431">INDEX('Campaign Performance'!E:E, MATCH($A1431,'Campaign Performance'!$A:$A, 0))</f>
        <v>0</v>
      </c>
      <c r="Z1431" s="2">
        <f t="array" ref="Z1431">INDEX('Campaign Performance'!F:F, MATCH($A1431,'Campaign Performance'!$A:$A, 0))</f>
        <v>0</v>
      </c>
      <c r="AA1431" s="2">
        <f t="array" ref="AA1431">INDEX('Campaign Performance'!G:G, MATCH($A1431,'Campaign Performance'!$A:$A, 0))</f>
        <v>0</v>
      </c>
      <c r="AB1431" s="2">
        <f t="array" ref="AB1431">INDEX('Campaign Performance'!H:H, MATCH($A1431,'Campaign Performance'!$A:$A, 0))</f>
        <v>0</v>
      </c>
      <c r="AC1431" s="5">
        <f t="shared" si="2"/>
        <v>53</v>
      </c>
      <c r="AD1431" s="5">
        <f t="shared" si="3"/>
        <v>12</v>
      </c>
      <c r="AE1431" s="5">
        <f t="shared" si="4"/>
        <v>992.8546912</v>
      </c>
      <c r="AF1431" s="5">
        <f t="shared" si="5"/>
        <v>0</v>
      </c>
      <c r="AG1431" s="5" t="str">
        <f t="shared" si="6"/>
        <v>No kids</v>
      </c>
      <c r="AH1431" s="5" t="str">
        <f t="shared" si="20"/>
        <v>Mid income</v>
      </c>
      <c r="AI1431" s="5" t="str">
        <f t="shared" si="7"/>
        <v>No</v>
      </c>
      <c r="AJ1431" s="5" t="str">
        <f t="shared" si="8"/>
        <v>No Acceptance</v>
      </c>
      <c r="AK1431" s="5">
        <f t="shared" si="9"/>
        <v>2</v>
      </c>
      <c r="AL1431" s="5">
        <f t="shared" si="10"/>
        <v>0.0503206387</v>
      </c>
      <c r="AM1431" s="5">
        <f t="shared" si="11"/>
        <v>0.2424242424</v>
      </c>
      <c r="AN1431" s="5">
        <f t="shared" si="12"/>
        <v>0.2222222222</v>
      </c>
      <c r="AO1431" s="5">
        <f t="shared" si="13"/>
        <v>0.03571428571</v>
      </c>
      <c r="AP1431" s="5">
        <f t="shared" si="14"/>
        <v>0</v>
      </c>
      <c r="AQ1431" s="5">
        <f t="shared" si="15"/>
        <v>0.5</v>
      </c>
      <c r="AR1431" s="5">
        <f t="shared" si="16"/>
        <v>0.1722121943</v>
      </c>
      <c r="AS1431" s="5">
        <f t="shared" si="17"/>
        <v>1837</v>
      </c>
      <c r="AT1431" s="5">
        <f t="shared" si="18"/>
        <v>0.1799910674</v>
      </c>
      <c r="AU1431" s="5" t="str">
        <f t="shared" si="19"/>
        <v>Low</v>
      </c>
      <c r="AV1431" s="5"/>
      <c r="AW1431" s="5"/>
      <c r="AX1431" s="5"/>
      <c r="AY1431" s="5"/>
      <c r="AZ1431" s="5"/>
    </row>
    <row r="1432" ht="14.25" customHeight="1">
      <c r="A1432" s="5">
        <v>7152.0</v>
      </c>
      <c r="B1432" s="5">
        <v>1983.0</v>
      </c>
      <c r="C1432" s="5" t="s">
        <v>56</v>
      </c>
      <c r="D1432" s="5" t="s">
        <v>54</v>
      </c>
      <c r="E1432" s="5">
        <v>27100.0</v>
      </c>
      <c r="F1432" s="2">
        <f t="shared" si="1"/>
        <v>27100</v>
      </c>
      <c r="G1432" s="5">
        <v>1.0</v>
      </c>
      <c r="H1432" s="5">
        <v>1.0</v>
      </c>
      <c r="I1432" s="5" t="s">
        <v>122</v>
      </c>
      <c r="J1432" s="2">
        <f t="array" ref="J1432">INDEX('Purchase Behaviour'!B:B,MATCH(A1432,'Purchase Behaviour'!A:A, 0))</f>
        <v>135.5183022</v>
      </c>
      <c r="K1432" s="2">
        <f t="array" ref="K1432">INDEX('Purchase Behaviour'!C:C, MATCH(A1432,'Purchase Behaviour'!A:A, 0))</f>
        <v>124.8415594</v>
      </c>
      <c r="L1432" s="2">
        <f t="array" ref="L1432">INDEX('Purchase Behaviour'!D:D, MATCH($A1432,'Purchase Behaviour'!$A:$A, 0))</f>
        <v>82.44911147</v>
      </c>
      <c r="M1432" s="2">
        <f t="array" ref="M1432">INDEX('Purchase Behaviour'!E:E, MATCH($A1432,'Purchase Behaviour'!$A:$A, 0))</f>
        <v>63.88598504</v>
      </c>
      <c r="N1432" s="2">
        <f t="array" ref="N1432">INDEX('Purchase Behaviour'!F:F, MATCH($A1432,'Purchase Behaviour'!$A:$A, 0))</f>
        <v>124.1251626</v>
      </c>
      <c r="O1432" s="2">
        <f t="array" ref="O1432">INDEX('Purchase Behaviour'!G:G, MATCH($A1432,'Purchase Behaviour'!$A:$A, 0))</f>
        <v>215.0431038</v>
      </c>
      <c r="P1432" s="2">
        <f t="array" ref="P1432">INDEX('Purchase Behaviour'!H:H, MATCH($A1432,'Purchase Behaviour'!$A:$A, 0))</f>
        <v>1</v>
      </c>
      <c r="Q1432" s="2">
        <f t="array" ref="Q1432">INDEX('Purchase Behaviour'!I:I, MATCH($A1432,'Purchase Behaviour'!$A:$A, 0))</f>
        <v>1</v>
      </c>
      <c r="R1432" s="2">
        <f t="array" ref="R1432">INDEX('Purchase Behaviour'!J:J, MATCH($A1432,'Purchase Behaviour'!$A:$A, 0))</f>
        <v>0</v>
      </c>
      <c r="S1432" s="2">
        <f t="array" ref="S1432">INDEX('Purchase Behaviour'!K:K, MATCH($A1432,'Purchase Behaviour'!$A:$A, 0))</f>
        <v>3</v>
      </c>
      <c r="T1432" s="2">
        <f t="array" ref="T1432">INDEX('Purchase Behaviour'!L:L, MATCH($A1432,'Purchase Behaviour'!$A:$A, 0))</f>
        <v>7</v>
      </c>
      <c r="U1432" s="2">
        <f t="array" ref="U1432">INDEX('Purchase Behaviour'!M:M, MATCH($A1432,'Purchase Behaviour'!$A:$A, 0))</f>
        <v>64</v>
      </c>
      <c r="V1432" s="2">
        <f t="array" ref="V1432">INDEX('Campaign Performance'!B:B, MATCH(A1432,'Campaign Performance'!A:A, 0))</f>
        <v>0</v>
      </c>
      <c r="W1432" s="2">
        <f t="array" ref="W1432">INDEX('Campaign Performance'!C:C, MATCH($A1432,'Campaign Performance'!$A:$A, 0))</f>
        <v>0</v>
      </c>
      <c r="X1432" s="2">
        <f t="array" ref="X1432">INDEX('Campaign Performance'!D:D, MATCH($A1432,'Campaign Performance'!$A:$A, 0))</f>
        <v>0</v>
      </c>
      <c r="Y1432" s="2">
        <f t="array" ref="Y1432">INDEX('Campaign Performance'!E:E, MATCH($A1432,'Campaign Performance'!$A:$A, 0))</f>
        <v>0</v>
      </c>
      <c r="Z1432" s="2">
        <f t="array" ref="Z1432">INDEX('Campaign Performance'!F:F, MATCH($A1432,'Campaign Performance'!$A:$A, 0))</f>
        <v>0</v>
      </c>
      <c r="AA1432" s="2">
        <f t="array" ref="AA1432">INDEX('Campaign Performance'!G:G, MATCH($A1432,'Campaign Performance'!$A:$A, 0))</f>
        <v>0</v>
      </c>
      <c r="AB1432" s="2">
        <f t="array" ref="AB1432">INDEX('Campaign Performance'!H:H, MATCH($A1432,'Campaign Performance'!$A:$A, 0))</f>
        <v>0</v>
      </c>
      <c r="AC1432" s="5">
        <f t="shared" si="2"/>
        <v>42</v>
      </c>
      <c r="AD1432" s="5">
        <f t="shared" si="3"/>
        <v>12</v>
      </c>
      <c r="AE1432" s="5">
        <f t="shared" si="4"/>
        <v>745.8632246</v>
      </c>
      <c r="AF1432" s="5">
        <f t="shared" si="5"/>
        <v>0</v>
      </c>
      <c r="AG1432" s="5" t="str">
        <f t="shared" si="6"/>
        <v>Large family</v>
      </c>
      <c r="AH1432" s="5" t="str">
        <f t="shared" si="20"/>
        <v>Low income</v>
      </c>
      <c r="AI1432" s="5" t="str">
        <f t="shared" si="7"/>
        <v>No</v>
      </c>
      <c r="AJ1432" s="5" t="str">
        <f t="shared" si="8"/>
        <v>No Acceptance</v>
      </c>
      <c r="AK1432" s="5">
        <f t="shared" si="9"/>
        <v>1</v>
      </c>
      <c r="AL1432" s="5">
        <f t="shared" si="10"/>
        <v>0.03780242384</v>
      </c>
      <c r="AM1432" s="5">
        <f t="shared" si="11"/>
        <v>0.3535353535</v>
      </c>
      <c r="AN1432" s="5">
        <f t="shared" si="12"/>
        <v>0.03703703704</v>
      </c>
      <c r="AO1432" s="5">
        <f t="shared" si="13"/>
        <v>0</v>
      </c>
      <c r="AP1432" s="5">
        <f t="shared" si="14"/>
        <v>0</v>
      </c>
      <c r="AQ1432" s="5">
        <f t="shared" si="15"/>
        <v>0</v>
      </c>
      <c r="AR1432" s="5">
        <f t="shared" si="16"/>
        <v>0.1210667676</v>
      </c>
      <c r="AS1432" s="5">
        <f t="shared" si="17"/>
        <v>2025</v>
      </c>
      <c r="AT1432" s="5">
        <f t="shared" si="18"/>
        <v>0.09602501117</v>
      </c>
      <c r="AU1432" s="5" t="str">
        <f t="shared" si="19"/>
        <v>Low</v>
      </c>
      <c r="AV1432" s="5"/>
      <c r="AW1432" s="5"/>
      <c r="AX1432" s="5"/>
      <c r="AY1432" s="5"/>
      <c r="AZ1432" s="5"/>
    </row>
    <row r="1433" ht="14.25" customHeight="1">
      <c r="A1433" s="5">
        <v>10033.0</v>
      </c>
      <c r="B1433" s="5">
        <v>1973.0</v>
      </c>
      <c r="C1433" s="5" t="s">
        <v>70</v>
      </c>
      <c r="D1433" s="5" t="s">
        <v>58</v>
      </c>
      <c r="E1433" s="5">
        <v>31163.0</v>
      </c>
      <c r="F1433" s="2">
        <f t="shared" si="1"/>
        <v>31163</v>
      </c>
      <c r="G1433" s="5">
        <v>0.0</v>
      </c>
      <c r="H1433" s="5">
        <v>0.0</v>
      </c>
      <c r="I1433" s="5" t="s">
        <v>607</v>
      </c>
      <c r="J1433" s="2">
        <f t="array" ref="J1433">INDEX('Purchase Behaviour'!B:B,MATCH(A1433,'Purchase Behaviour'!A:A, 0))</f>
        <v>139.0083096</v>
      </c>
      <c r="K1433" s="2">
        <f t="array" ref="K1433">INDEX('Purchase Behaviour'!C:C, MATCH(A1433,'Purchase Behaviour'!A:A, 0))</f>
        <v>112.2412943</v>
      </c>
      <c r="L1433" s="2">
        <f t="array" ref="L1433">INDEX('Purchase Behaviour'!D:D, MATCH($A1433,'Purchase Behaviour'!$A:$A, 0))</f>
        <v>170.6841386</v>
      </c>
      <c r="M1433" s="2">
        <f t="array" ref="M1433">INDEX('Purchase Behaviour'!E:E, MATCH($A1433,'Purchase Behaviour'!$A:$A, 0))</f>
        <v>53.4151662</v>
      </c>
      <c r="N1433" s="2">
        <f t="array" ref="N1433">INDEX('Purchase Behaviour'!F:F, MATCH($A1433,'Purchase Behaviour'!$A:$A, 0))</f>
        <v>152.8965357</v>
      </c>
      <c r="O1433" s="2">
        <f t="array" ref="O1433">INDEX('Purchase Behaviour'!G:G, MATCH($A1433,'Purchase Behaviour'!$A:$A, 0))</f>
        <v>188.449297</v>
      </c>
      <c r="P1433" s="2">
        <f t="array" ref="P1433">INDEX('Purchase Behaviour'!H:H, MATCH($A1433,'Purchase Behaviour'!$A:$A, 0))</f>
        <v>1</v>
      </c>
      <c r="Q1433" s="2">
        <f t="array" ref="Q1433">INDEX('Purchase Behaviour'!I:I, MATCH($A1433,'Purchase Behaviour'!$A:$A, 0))</f>
        <v>1</v>
      </c>
      <c r="R1433" s="2">
        <f t="array" ref="R1433">INDEX('Purchase Behaviour'!J:J, MATCH($A1433,'Purchase Behaviour'!$A:$A, 0))</f>
        <v>0</v>
      </c>
      <c r="S1433" s="2">
        <f t="array" ref="S1433">INDEX('Purchase Behaviour'!K:K, MATCH($A1433,'Purchase Behaviour'!$A:$A, 0))</f>
        <v>3</v>
      </c>
      <c r="T1433" s="2">
        <f t="array" ref="T1433">INDEX('Purchase Behaviour'!L:L, MATCH($A1433,'Purchase Behaviour'!$A:$A, 0))</f>
        <v>6</v>
      </c>
      <c r="U1433" s="2">
        <f t="array" ref="U1433">INDEX('Purchase Behaviour'!M:M, MATCH($A1433,'Purchase Behaviour'!$A:$A, 0))</f>
        <v>54</v>
      </c>
      <c r="V1433" s="2">
        <f t="array" ref="V1433">INDEX('Campaign Performance'!B:B, MATCH(A1433,'Campaign Performance'!A:A, 0))</f>
        <v>0</v>
      </c>
      <c r="W1433" s="2">
        <f t="array" ref="W1433">INDEX('Campaign Performance'!C:C, MATCH($A1433,'Campaign Performance'!$A:$A, 0))</f>
        <v>0</v>
      </c>
      <c r="X1433" s="2">
        <f t="array" ref="X1433">INDEX('Campaign Performance'!D:D, MATCH($A1433,'Campaign Performance'!$A:$A, 0))</f>
        <v>0</v>
      </c>
      <c r="Y1433" s="2">
        <f t="array" ref="Y1433">INDEX('Campaign Performance'!E:E, MATCH($A1433,'Campaign Performance'!$A:$A, 0))</f>
        <v>0</v>
      </c>
      <c r="Z1433" s="2">
        <f t="array" ref="Z1433">INDEX('Campaign Performance'!F:F, MATCH($A1433,'Campaign Performance'!$A:$A, 0))</f>
        <v>0</v>
      </c>
      <c r="AA1433" s="2">
        <f t="array" ref="AA1433">INDEX('Campaign Performance'!G:G, MATCH($A1433,'Campaign Performance'!$A:$A, 0))</f>
        <v>0</v>
      </c>
      <c r="AB1433" s="2">
        <f t="array" ref="AB1433">INDEX('Campaign Performance'!H:H, MATCH($A1433,'Campaign Performance'!$A:$A, 0))</f>
        <v>0</v>
      </c>
      <c r="AC1433" s="5">
        <f t="shared" si="2"/>
        <v>52</v>
      </c>
      <c r="AD1433" s="5">
        <f t="shared" si="3"/>
        <v>11</v>
      </c>
      <c r="AE1433" s="5">
        <f t="shared" si="4"/>
        <v>816.6947415</v>
      </c>
      <c r="AF1433" s="5">
        <f t="shared" si="5"/>
        <v>0</v>
      </c>
      <c r="AG1433" s="5" t="str">
        <f t="shared" si="6"/>
        <v>No kids</v>
      </c>
      <c r="AH1433" s="5" t="str">
        <f t="shared" si="20"/>
        <v>Mid income</v>
      </c>
      <c r="AI1433" s="5" t="str">
        <f t="shared" si="7"/>
        <v>No</v>
      </c>
      <c r="AJ1433" s="5" t="str">
        <f t="shared" si="8"/>
        <v>No Acceptance</v>
      </c>
      <c r="AK1433" s="5">
        <f t="shared" si="9"/>
        <v>2</v>
      </c>
      <c r="AL1433" s="5">
        <f t="shared" si="10"/>
        <v>0.04139236223</v>
      </c>
      <c r="AM1433" s="5">
        <f t="shared" si="11"/>
        <v>0.4545454545</v>
      </c>
      <c r="AN1433" s="5">
        <f t="shared" si="12"/>
        <v>0.03703703704</v>
      </c>
      <c r="AO1433" s="5">
        <f t="shared" si="13"/>
        <v>0</v>
      </c>
      <c r="AP1433" s="5">
        <f t="shared" si="14"/>
        <v>0</v>
      </c>
      <c r="AQ1433" s="5">
        <f t="shared" si="15"/>
        <v>0.5</v>
      </c>
      <c r="AR1433" s="5">
        <f t="shared" si="16"/>
        <v>0.2022672825</v>
      </c>
      <c r="AS1433" s="5">
        <f t="shared" si="17"/>
        <v>1651</v>
      </c>
      <c r="AT1433" s="5">
        <f t="shared" si="18"/>
        <v>0.2630638678</v>
      </c>
      <c r="AU1433" s="5" t="str">
        <f t="shared" si="19"/>
        <v>Low</v>
      </c>
      <c r="AV1433" s="5"/>
      <c r="AW1433" s="5"/>
      <c r="AX1433" s="5"/>
      <c r="AY1433" s="5"/>
      <c r="AZ1433" s="5"/>
    </row>
    <row r="1434" ht="14.25" customHeight="1">
      <c r="A1434" s="5">
        <v>9349.0</v>
      </c>
      <c r="B1434" s="5">
        <v>1985.0</v>
      </c>
      <c r="C1434" s="5" t="s">
        <v>46</v>
      </c>
      <c r="D1434" s="5" t="s">
        <v>54</v>
      </c>
      <c r="E1434" s="5">
        <v>92533.0</v>
      </c>
      <c r="F1434" s="2">
        <f t="shared" si="1"/>
        <v>92533</v>
      </c>
      <c r="G1434" s="5">
        <v>1.0</v>
      </c>
      <c r="H1434" s="5">
        <v>0.0</v>
      </c>
      <c r="I1434" s="5" t="s">
        <v>482</v>
      </c>
      <c r="J1434" s="2">
        <f t="array" ref="J1434">INDEX('Purchase Behaviour'!B:B,MATCH(A1434,'Purchase Behaviour'!A:A, 0))</f>
        <v>308.5102076</v>
      </c>
      <c r="K1434" s="2">
        <f t="array" ref="K1434">INDEX('Purchase Behaviour'!C:C, MATCH(A1434,'Purchase Behaviour'!A:A, 0))</f>
        <v>636.7129226</v>
      </c>
      <c r="L1434" s="2">
        <f t="array" ref="L1434">INDEX('Purchase Behaviour'!D:D, MATCH($A1434,'Purchase Behaviour'!$A:$A, 0))</f>
        <v>536.2318917</v>
      </c>
      <c r="M1434" s="2">
        <f t="array" ref="M1434">INDEX('Purchase Behaviour'!E:E, MATCH($A1434,'Purchase Behaviour'!$A:$A, 0))</f>
        <v>637.9953776</v>
      </c>
      <c r="N1434" s="2">
        <f t="array" ref="N1434">INDEX('Purchase Behaviour'!F:F, MATCH($A1434,'Purchase Behaviour'!$A:$A, 0))</f>
        <v>247.7623762</v>
      </c>
      <c r="O1434" s="2">
        <f t="array" ref="O1434">INDEX('Purchase Behaviour'!G:G, MATCH($A1434,'Purchase Behaviour'!$A:$A, 0))</f>
        <v>417.162467</v>
      </c>
      <c r="P1434" s="2">
        <f t="array" ref="P1434">INDEX('Purchase Behaviour'!H:H, MATCH($A1434,'Purchase Behaviour'!$A:$A, 0))</f>
        <v>1</v>
      </c>
      <c r="Q1434" s="2">
        <f t="array" ref="Q1434">INDEX('Purchase Behaviour'!I:I, MATCH($A1434,'Purchase Behaviour'!$A:$A, 0))</f>
        <v>6</v>
      </c>
      <c r="R1434" s="2">
        <f t="array" ref="R1434">INDEX('Purchase Behaviour'!J:J, MATCH($A1434,'Purchase Behaviour'!$A:$A, 0))</f>
        <v>5</v>
      </c>
      <c r="S1434" s="2">
        <f t="array" ref="S1434">INDEX('Purchase Behaviour'!K:K, MATCH($A1434,'Purchase Behaviour'!$A:$A, 0))</f>
        <v>11</v>
      </c>
      <c r="T1434" s="2">
        <f t="array" ref="T1434">INDEX('Purchase Behaviour'!L:L, MATCH($A1434,'Purchase Behaviour'!$A:$A, 0))</f>
        <v>2</v>
      </c>
      <c r="U1434" s="2">
        <f t="array" ref="U1434">INDEX('Purchase Behaviour'!M:M, MATCH($A1434,'Purchase Behaviour'!$A:$A, 0))</f>
        <v>84</v>
      </c>
      <c r="V1434" s="2">
        <f t="array" ref="V1434">INDEX('Campaign Performance'!B:B, MATCH(A1434,'Campaign Performance'!A:A, 0))</f>
        <v>0</v>
      </c>
      <c r="W1434" s="2">
        <f t="array" ref="W1434">INDEX('Campaign Performance'!C:C, MATCH($A1434,'Campaign Performance'!$A:$A, 0))</f>
        <v>0</v>
      </c>
      <c r="X1434" s="2">
        <f t="array" ref="X1434">INDEX('Campaign Performance'!D:D, MATCH($A1434,'Campaign Performance'!$A:$A, 0))</f>
        <v>1</v>
      </c>
      <c r="Y1434" s="2">
        <f t="array" ref="Y1434">INDEX('Campaign Performance'!E:E, MATCH($A1434,'Campaign Performance'!$A:$A, 0))</f>
        <v>1</v>
      </c>
      <c r="Z1434" s="2">
        <f t="array" ref="Z1434">INDEX('Campaign Performance'!F:F, MATCH($A1434,'Campaign Performance'!$A:$A, 0))</f>
        <v>0</v>
      </c>
      <c r="AA1434" s="2">
        <f t="array" ref="AA1434">INDEX('Campaign Performance'!G:G, MATCH($A1434,'Campaign Performance'!$A:$A, 0))</f>
        <v>1</v>
      </c>
      <c r="AB1434" s="2">
        <f t="array" ref="AB1434">INDEX('Campaign Performance'!H:H, MATCH($A1434,'Campaign Performance'!$A:$A, 0))</f>
        <v>0</v>
      </c>
      <c r="AC1434" s="5">
        <f t="shared" si="2"/>
        <v>40</v>
      </c>
      <c r="AD1434" s="5">
        <f t="shared" si="3"/>
        <v>11</v>
      </c>
      <c r="AE1434" s="5">
        <f t="shared" si="4"/>
        <v>2784.375243</v>
      </c>
      <c r="AF1434" s="5">
        <f t="shared" si="5"/>
        <v>2</v>
      </c>
      <c r="AG1434" s="5" t="str">
        <f t="shared" si="6"/>
        <v>Small family</v>
      </c>
      <c r="AH1434" s="5" t="str">
        <f t="shared" si="20"/>
        <v>High income</v>
      </c>
      <c r="AI1434" s="5" t="str">
        <f t="shared" si="7"/>
        <v>No</v>
      </c>
      <c r="AJ1434" s="5" t="str">
        <f t="shared" si="8"/>
        <v>Mid Acceptance</v>
      </c>
      <c r="AK1434" s="5">
        <f t="shared" si="9"/>
        <v>3</v>
      </c>
      <c r="AL1434" s="5">
        <f t="shared" si="10"/>
        <v>0.1411198858</v>
      </c>
      <c r="AM1434" s="5">
        <f t="shared" si="11"/>
        <v>0.1515151515</v>
      </c>
      <c r="AN1434" s="5">
        <f t="shared" si="12"/>
        <v>0.2222222222</v>
      </c>
      <c r="AO1434" s="5">
        <f t="shared" si="13"/>
        <v>0.1785714286</v>
      </c>
      <c r="AP1434" s="5">
        <f t="shared" si="14"/>
        <v>0.5</v>
      </c>
      <c r="AQ1434" s="5">
        <f t="shared" si="15"/>
        <v>1</v>
      </c>
      <c r="AR1434" s="5">
        <f t="shared" si="16"/>
        <v>0.2819249931</v>
      </c>
      <c r="AS1434" s="5">
        <f t="shared" si="17"/>
        <v>1102</v>
      </c>
      <c r="AT1434" s="5">
        <f t="shared" si="18"/>
        <v>0.5082626172</v>
      </c>
      <c r="AU1434" s="5" t="str">
        <f t="shared" si="19"/>
        <v>Mid</v>
      </c>
      <c r="AV1434" s="5"/>
      <c r="AW1434" s="5"/>
      <c r="AX1434" s="5"/>
      <c r="AY1434" s="5"/>
      <c r="AZ1434" s="5"/>
    </row>
    <row r="1435" ht="14.25" customHeight="1">
      <c r="A1435" s="5">
        <v>274.0</v>
      </c>
      <c r="B1435" s="5">
        <v>1973.0</v>
      </c>
      <c r="C1435" s="5" t="s">
        <v>46</v>
      </c>
      <c r="D1435" s="5" t="s">
        <v>47</v>
      </c>
      <c r="E1435" s="5">
        <v>34853.0</v>
      </c>
      <c r="F1435" s="2">
        <f t="shared" si="1"/>
        <v>34853</v>
      </c>
      <c r="G1435" s="5">
        <v>0.0</v>
      </c>
      <c r="H1435" s="5">
        <v>0.0</v>
      </c>
      <c r="I1435" s="5" t="s">
        <v>422</v>
      </c>
      <c r="J1435" s="2">
        <f t="array" ref="J1435">INDEX('Purchase Behaviour'!B:B,MATCH(A1435,'Purchase Behaviour'!A:A, 0))</f>
        <v>215.9799777</v>
      </c>
      <c r="K1435" s="2">
        <f t="array" ref="K1435">INDEX('Purchase Behaviour'!C:C, MATCH(A1435,'Purchase Behaviour'!A:A, 0))</f>
        <v>86.83443359</v>
      </c>
      <c r="L1435" s="2">
        <f t="array" ref="L1435">INDEX('Purchase Behaviour'!D:D, MATCH($A1435,'Purchase Behaviour'!$A:$A, 0))</f>
        <v>217.3112053</v>
      </c>
      <c r="M1435" s="2">
        <f t="array" ref="M1435">INDEX('Purchase Behaviour'!E:E, MATCH($A1435,'Purchase Behaviour'!$A:$A, 0))</f>
        <v>157.171784</v>
      </c>
      <c r="N1435" s="2">
        <f t="array" ref="N1435">INDEX('Purchase Behaviour'!F:F, MATCH($A1435,'Purchase Behaviour'!$A:$A, 0))</f>
        <v>216.9140087</v>
      </c>
      <c r="O1435" s="2">
        <f t="array" ref="O1435">INDEX('Purchase Behaviour'!G:G, MATCH($A1435,'Purchase Behaviour'!$A:$A, 0))</f>
        <v>178.3751007</v>
      </c>
      <c r="P1435" s="2">
        <f t="array" ref="P1435">INDEX('Purchase Behaviour'!H:H, MATCH($A1435,'Purchase Behaviour'!$A:$A, 0))</f>
        <v>2</v>
      </c>
      <c r="Q1435" s="2">
        <f t="array" ref="Q1435">INDEX('Purchase Behaviour'!I:I, MATCH($A1435,'Purchase Behaviour'!$A:$A, 0))</f>
        <v>2</v>
      </c>
      <c r="R1435" s="2">
        <f t="array" ref="R1435">INDEX('Purchase Behaviour'!J:J, MATCH($A1435,'Purchase Behaviour'!$A:$A, 0))</f>
        <v>0</v>
      </c>
      <c r="S1435" s="2">
        <f t="array" ref="S1435">INDEX('Purchase Behaviour'!K:K, MATCH($A1435,'Purchase Behaviour'!$A:$A, 0))</f>
        <v>3</v>
      </c>
      <c r="T1435" s="2">
        <f t="array" ref="T1435">INDEX('Purchase Behaviour'!L:L, MATCH($A1435,'Purchase Behaviour'!$A:$A, 0))</f>
        <v>6</v>
      </c>
      <c r="U1435" s="2">
        <f t="array" ref="U1435">INDEX('Purchase Behaviour'!M:M, MATCH($A1435,'Purchase Behaviour'!$A:$A, 0))</f>
        <v>75</v>
      </c>
      <c r="V1435" s="2">
        <f t="array" ref="V1435">INDEX('Campaign Performance'!B:B, MATCH(A1435,'Campaign Performance'!A:A, 0))</f>
        <v>0</v>
      </c>
      <c r="W1435" s="2">
        <f t="array" ref="W1435">INDEX('Campaign Performance'!C:C, MATCH($A1435,'Campaign Performance'!$A:$A, 0))</f>
        <v>0</v>
      </c>
      <c r="X1435" s="2">
        <f t="array" ref="X1435">INDEX('Campaign Performance'!D:D, MATCH($A1435,'Campaign Performance'!$A:$A, 0))</f>
        <v>0</v>
      </c>
      <c r="Y1435" s="2">
        <f t="array" ref="Y1435">INDEX('Campaign Performance'!E:E, MATCH($A1435,'Campaign Performance'!$A:$A, 0))</f>
        <v>0</v>
      </c>
      <c r="Z1435" s="2">
        <f t="array" ref="Z1435">INDEX('Campaign Performance'!F:F, MATCH($A1435,'Campaign Performance'!$A:$A, 0))</f>
        <v>0</v>
      </c>
      <c r="AA1435" s="2">
        <f t="array" ref="AA1435">INDEX('Campaign Performance'!G:G, MATCH($A1435,'Campaign Performance'!$A:$A, 0))</f>
        <v>0</v>
      </c>
      <c r="AB1435" s="2">
        <f t="array" ref="AB1435">INDEX('Campaign Performance'!H:H, MATCH($A1435,'Campaign Performance'!$A:$A, 0))</f>
        <v>0</v>
      </c>
      <c r="AC1435" s="5">
        <f t="shared" si="2"/>
        <v>52</v>
      </c>
      <c r="AD1435" s="5">
        <f t="shared" si="3"/>
        <v>11</v>
      </c>
      <c r="AE1435" s="5">
        <f t="shared" si="4"/>
        <v>1072.58651</v>
      </c>
      <c r="AF1435" s="5">
        <f t="shared" si="5"/>
        <v>0</v>
      </c>
      <c r="AG1435" s="5" t="str">
        <f t="shared" si="6"/>
        <v>No kids</v>
      </c>
      <c r="AH1435" s="5" t="str">
        <f t="shared" si="20"/>
        <v>Mid income</v>
      </c>
      <c r="AI1435" s="5" t="str">
        <f t="shared" si="7"/>
        <v>No</v>
      </c>
      <c r="AJ1435" s="5" t="str">
        <f t="shared" si="8"/>
        <v>No Acceptance</v>
      </c>
      <c r="AK1435" s="5">
        <f t="shared" si="9"/>
        <v>2</v>
      </c>
      <c r="AL1435" s="5">
        <f t="shared" si="10"/>
        <v>0.05436166917</v>
      </c>
      <c r="AM1435" s="5">
        <f t="shared" si="11"/>
        <v>0.2424242424</v>
      </c>
      <c r="AN1435" s="5">
        <f t="shared" si="12"/>
        <v>0.07407407407</v>
      </c>
      <c r="AO1435" s="5">
        <f t="shared" si="13"/>
        <v>0</v>
      </c>
      <c r="AP1435" s="5">
        <f t="shared" si="14"/>
        <v>0</v>
      </c>
      <c r="AQ1435" s="5">
        <f t="shared" si="15"/>
        <v>0.5</v>
      </c>
      <c r="AR1435" s="5">
        <f t="shared" si="16"/>
        <v>0.1474288011</v>
      </c>
      <c r="AS1435" s="5">
        <f t="shared" si="17"/>
        <v>1934</v>
      </c>
      <c r="AT1435" s="5">
        <f t="shared" si="18"/>
        <v>0.1366681554</v>
      </c>
      <c r="AU1435" s="5" t="str">
        <f t="shared" si="19"/>
        <v>Low</v>
      </c>
      <c r="AV1435" s="5"/>
      <c r="AW1435" s="5"/>
      <c r="AX1435" s="5"/>
      <c r="AY1435" s="5"/>
      <c r="AZ1435" s="5"/>
    </row>
    <row r="1436" ht="14.25" customHeight="1">
      <c r="A1436" s="5">
        <v>3388.0</v>
      </c>
      <c r="B1436" s="5">
        <v>1967.0</v>
      </c>
      <c r="C1436" s="5" t="s">
        <v>46</v>
      </c>
      <c r="D1436" s="5" t="s">
        <v>58</v>
      </c>
      <c r="E1436" s="5">
        <v>70844.0</v>
      </c>
      <c r="F1436" s="2">
        <f t="shared" si="1"/>
        <v>70844</v>
      </c>
      <c r="G1436" s="5">
        <v>0.0</v>
      </c>
      <c r="H1436" s="5">
        <v>0.0</v>
      </c>
      <c r="I1436" s="5" t="s">
        <v>395</v>
      </c>
      <c r="J1436" s="2">
        <f t="array" ref="J1436">INDEX('Purchase Behaviour'!B:B,MATCH(A1436,'Purchase Behaviour'!A:A, 0))</f>
        <v>492.0237194</v>
      </c>
      <c r="K1436" s="2">
        <f t="array" ref="K1436">INDEX('Purchase Behaviour'!C:C, MATCH(A1436,'Purchase Behaviour'!A:A, 0))</f>
        <v>198.8444171</v>
      </c>
      <c r="L1436" s="2">
        <f t="array" ref="L1436">INDEX('Purchase Behaviour'!D:D, MATCH($A1436,'Purchase Behaviour'!$A:$A, 0))</f>
        <v>374.6802358</v>
      </c>
      <c r="M1436" s="2">
        <f t="array" ref="M1436">INDEX('Purchase Behaviour'!E:E, MATCH($A1436,'Purchase Behaviour'!$A:$A, 0))</f>
        <v>175.0173132</v>
      </c>
      <c r="N1436" s="2">
        <f t="array" ref="N1436">INDEX('Purchase Behaviour'!F:F, MATCH($A1436,'Purchase Behaviour'!$A:$A, 0))</f>
        <v>384.4937513</v>
      </c>
      <c r="O1436" s="2">
        <f t="array" ref="O1436">INDEX('Purchase Behaviour'!G:G, MATCH($A1436,'Purchase Behaviour'!$A:$A, 0))</f>
        <v>374.5446016</v>
      </c>
      <c r="P1436" s="2">
        <f t="array" ref="P1436">INDEX('Purchase Behaviour'!H:H, MATCH($A1436,'Purchase Behaviour'!$A:$A, 0))</f>
        <v>5</v>
      </c>
      <c r="Q1436" s="2">
        <f t="array" ref="Q1436">INDEX('Purchase Behaviour'!I:I, MATCH($A1436,'Purchase Behaviour'!$A:$A, 0))</f>
        <v>6</v>
      </c>
      <c r="R1436" s="2">
        <f t="array" ref="R1436">INDEX('Purchase Behaviour'!J:J, MATCH($A1436,'Purchase Behaviour'!$A:$A, 0))</f>
        <v>1</v>
      </c>
      <c r="S1436" s="2">
        <f t="array" ref="S1436">INDEX('Purchase Behaviour'!K:K, MATCH($A1436,'Purchase Behaviour'!$A:$A, 0))</f>
        <v>5</v>
      </c>
      <c r="T1436" s="2">
        <f t="array" ref="T1436">INDEX('Purchase Behaviour'!L:L, MATCH($A1436,'Purchase Behaviour'!$A:$A, 0))</f>
        <v>7</v>
      </c>
      <c r="U1436" s="2">
        <f t="array" ref="U1436">INDEX('Purchase Behaviour'!M:M, MATCH($A1436,'Purchase Behaviour'!$A:$A, 0))</f>
        <v>16</v>
      </c>
      <c r="V1436" s="2">
        <f t="array" ref="V1436">INDEX('Campaign Performance'!B:B, MATCH(A1436,'Campaign Performance'!A:A, 0))</f>
        <v>0</v>
      </c>
      <c r="W1436" s="2">
        <f t="array" ref="W1436">INDEX('Campaign Performance'!C:C, MATCH($A1436,'Campaign Performance'!$A:$A, 0))</f>
        <v>0</v>
      </c>
      <c r="X1436" s="2">
        <f t="array" ref="X1436">INDEX('Campaign Performance'!D:D, MATCH($A1436,'Campaign Performance'!$A:$A, 0))</f>
        <v>0</v>
      </c>
      <c r="Y1436" s="2">
        <f t="array" ref="Y1436">INDEX('Campaign Performance'!E:E, MATCH($A1436,'Campaign Performance'!$A:$A, 0))</f>
        <v>0</v>
      </c>
      <c r="Z1436" s="2">
        <f t="array" ref="Z1436">INDEX('Campaign Performance'!F:F, MATCH($A1436,'Campaign Performance'!$A:$A, 0))</f>
        <v>0</v>
      </c>
      <c r="AA1436" s="2">
        <f t="array" ref="AA1436">INDEX('Campaign Performance'!G:G, MATCH($A1436,'Campaign Performance'!$A:$A, 0))</f>
        <v>0</v>
      </c>
      <c r="AB1436" s="2">
        <f t="array" ref="AB1436">INDEX('Campaign Performance'!H:H, MATCH($A1436,'Campaign Performance'!$A:$A, 0))</f>
        <v>0</v>
      </c>
      <c r="AC1436" s="5">
        <f t="shared" si="2"/>
        <v>58</v>
      </c>
      <c r="AD1436" s="5">
        <f t="shared" si="3"/>
        <v>12</v>
      </c>
      <c r="AE1436" s="5">
        <f t="shared" si="4"/>
        <v>1999.604038</v>
      </c>
      <c r="AF1436" s="5">
        <f t="shared" si="5"/>
        <v>0</v>
      </c>
      <c r="AG1436" s="5" t="str">
        <f t="shared" si="6"/>
        <v>No kids</v>
      </c>
      <c r="AH1436" s="5" t="str">
        <f t="shared" si="20"/>
        <v>High income</v>
      </c>
      <c r="AI1436" s="5" t="str">
        <f t="shared" si="7"/>
        <v>No</v>
      </c>
      <c r="AJ1436" s="5" t="str">
        <f t="shared" si="8"/>
        <v>No Acceptance</v>
      </c>
      <c r="AK1436" s="5">
        <f t="shared" si="9"/>
        <v>3</v>
      </c>
      <c r="AL1436" s="5">
        <f t="shared" si="10"/>
        <v>0.1013454972</v>
      </c>
      <c r="AM1436" s="5">
        <f t="shared" si="11"/>
        <v>0.8383838384</v>
      </c>
      <c r="AN1436" s="5">
        <f t="shared" si="12"/>
        <v>0.2222222222</v>
      </c>
      <c r="AO1436" s="5">
        <f t="shared" si="13"/>
        <v>0.03571428571</v>
      </c>
      <c r="AP1436" s="5">
        <f t="shared" si="14"/>
        <v>0</v>
      </c>
      <c r="AQ1436" s="5">
        <f t="shared" si="15"/>
        <v>1</v>
      </c>
      <c r="AR1436" s="5">
        <f t="shared" si="16"/>
        <v>0.4137562877</v>
      </c>
      <c r="AS1436" s="5">
        <f t="shared" si="17"/>
        <v>281</v>
      </c>
      <c r="AT1436" s="5">
        <f t="shared" si="18"/>
        <v>0.8749441715</v>
      </c>
      <c r="AU1436" s="5" t="str">
        <f t="shared" si="19"/>
        <v>High</v>
      </c>
      <c r="AV1436" s="5"/>
      <c r="AW1436" s="5"/>
      <c r="AX1436" s="5"/>
      <c r="AY1436" s="5"/>
      <c r="AZ1436" s="5"/>
    </row>
    <row r="1437" ht="14.25" customHeight="1">
      <c r="A1437" s="5">
        <v>922.0</v>
      </c>
      <c r="B1437" s="5">
        <v>1979.0</v>
      </c>
      <c r="C1437" s="5" t="s">
        <v>70</v>
      </c>
      <c r="D1437" s="5" t="s">
        <v>54</v>
      </c>
      <c r="E1437" s="5">
        <v>31086.0</v>
      </c>
      <c r="F1437" s="2">
        <f t="shared" si="1"/>
        <v>31086</v>
      </c>
      <c r="G1437" s="5">
        <v>1.0</v>
      </c>
      <c r="H1437" s="5">
        <v>1.0</v>
      </c>
      <c r="I1437" s="5" t="s">
        <v>231</v>
      </c>
      <c r="J1437" s="2">
        <f t="array" ref="J1437">INDEX('Purchase Behaviour'!B:B,MATCH(A1437,'Purchase Behaviour'!A:A, 0))</f>
        <v>135.175271</v>
      </c>
      <c r="K1437" s="2">
        <f t="array" ref="K1437">INDEX('Purchase Behaviour'!C:C, MATCH(A1437,'Purchase Behaviour'!A:A, 0))</f>
        <v>111.4372566</v>
      </c>
      <c r="L1437" s="2">
        <f t="array" ref="L1437">INDEX('Purchase Behaviour'!D:D, MATCH($A1437,'Purchase Behaviour'!$A:$A, 0))</f>
        <v>133.2578003</v>
      </c>
      <c r="M1437" s="2">
        <f t="array" ref="M1437">INDEX('Purchase Behaviour'!E:E, MATCH($A1437,'Purchase Behaviour'!$A:$A, 0))</f>
        <v>153.3927674</v>
      </c>
      <c r="N1437" s="2">
        <f t="array" ref="N1437">INDEX('Purchase Behaviour'!F:F, MATCH($A1437,'Purchase Behaviour'!$A:$A, 0))</f>
        <v>162.2714726</v>
      </c>
      <c r="O1437" s="2">
        <f t="array" ref="O1437">INDEX('Purchase Behaviour'!G:G, MATCH($A1437,'Purchase Behaviour'!$A:$A, 0))</f>
        <v>240.7196097</v>
      </c>
      <c r="P1437" s="2">
        <f t="array" ref="P1437">INDEX('Purchase Behaviour'!H:H, MATCH($A1437,'Purchase Behaviour'!$A:$A, 0))</f>
        <v>2</v>
      </c>
      <c r="Q1437" s="2">
        <f t="array" ref="Q1437">INDEX('Purchase Behaviour'!I:I, MATCH($A1437,'Purchase Behaviour'!$A:$A, 0))</f>
        <v>1</v>
      </c>
      <c r="R1437" s="2">
        <f t="array" ref="R1437">INDEX('Purchase Behaviour'!J:J, MATCH($A1437,'Purchase Behaviour'!$A:$A, 0))</f>
        <v>1</v>
      </c>
      <c r="S1437" s="2">
        <f t="array" ref="S1437">INDEX('Purchase Behaviour'!K:K, MATCH($A1437,'Purchase Behaviour'!$A:$A, 0))</f>
        <v>2</v>
      </c>
      <c r="T1437" s="2">
        <f t="array" ref="T1437">INDEX('Purchase Behaviour'!L:L, MATCH($A1437,'Purchase Behaviour'!$A:$A, 0))</f>
        <v>8</v>
      </c>
      <c r="U1437" s="2">
        <f t="array" ref="U1437">INDEX('Purchase Behaviour'!M:M, MATCH($A1437,'Purchase Behaviour'!$A:$A, 0))</f>
        <v>79</v>
      </c>
      <c r="V1437" s="2">
        <f t="array" ref="V1437">INDEX('Campaign Performance'!B:B, MATCH(A1437,'Campaign Performance'!A:A, 0))</f>
        <v>1</v>
      </c>
      <c r="W1437" s="2">
        <f t="array" ref="W1437">INDEX('Campaign Performance'!C:C, MATCH($A1437,'Campaign Performance'!$A:$A, 0))</f>
        <v>0</v>
      </c>
      <c r="X1437" s="2">
        <f t="array" ref="X1437">INDEX('Campaign Performance'!D:D, MATCH($A1437,'Campaign Performance'!$A:$A, 0))</f>
        <v>0</v>
      </c>
      <c r="Y1437" s="2">
        <f t="array" ref="Y1437">INDEX('Campaign Performance'!E:E, MATCH($A1437,'Campaign Performance'!$A:$A, 0))</f>
        <v>0</v>
      </c>
      <c r="Z1437" s="2">
        <f t="array" ref="Z1437">INDEX('Campaign Performance'!F:F, MATCH($A1437,'Campaign Performance'!$A:$A, 0))</f>
        <v>0</v>
      </c>
      <c r="AA1437" s="2">
        <f t="array" ref="AA1437">INDEX('Campaign Performance'!G:G, MATCH($A1437,'Campaign Performance'!$A:$A, 0))</f>
        <v>0</v>
      </c>
      <c r="AB1437" s="2">
        <f t="array" ref="AB1437">INDEX('Campaign Performance'!H:H, MATCH($A1437,'Campaign Performance'!$A:$A, 0))</f>
        <v>0</v>
      </c>
      <c r="AC1437" s="5">
        <f t="shared" si="2"/>
        <v>46</v>
      </c>
      <c r="AD1437" s="5">
        <f t="shared" si="3"/>
        <v>12</v>
      </c>
      <c r="AE1437" s="5">
        <f t="shared" si="4"/>
        <v>936.2541777</v>
      </c>
      <c r="AF1437" s="5">
        <f t="shared" si="5"/>
        <v>1</v>
      </c>
      <c r="AG1437" s="5" t="str">
        <f t="shared" si="6"/>
        <v>Large family</v>
      </c>
      <c r="AH1437" s="5" t="str">
        <f t="shared" si="20"/>
        <v>Mid income</v>
      </c>
      <c r="AI1437" s="5" t="str">
        <f t="shared" si="7"/>
        <v>No</v>
      </c>
      <c r="AJ1437" s="5" t="str">
        <f t="shared" si="8"/>
        <v>Low Acceptance</v>
      </c>
      <c r="AK1437" s="5">
        <f t="shared" si="9"/>
        <v>2</v>
      </c>
      <c r="AL1437" s="5">
        <f t="shared" si="10"/>
        <v>0.04745196717</v>
      </c>
      <c r="AM1437" s="5">
        <f t="shared" si="11"/>
        <v>0.202020202</v>
      </c>
      <c r="AN1437" s="5">
        <f t="shared" si="12"/>
        <v>0.03703703704</v>
      </c>
      <c r="AO1437" s="5">
        <f t="shared" si="13"/>
        <v>0.03571428571</v>
      </c>
      <c r="AP1437" s="5">
        <f t="shared" si="14"/>
        <v>0.25</v>
      </c>
      <c r="AQ1437" s="5">
        <f t="shared" si="15"/>
        <v>0.5</v>
      </c>
      <c r="AR1437" s="5">
        <f t="shared" si="16"/>
        <v>0.1565960365</v>
      </c>
      <c r="AS1437" s="5">
        <f t="shared" si="17"/>
        <v>1910</v>
      </c>
      <c r="AT1437" s="5">
        <f t="shared" si="18"/>
        <v>0.1473872264</v>
      </c>
      <c r="AU1437" s="5" t="str">
        <f t="shared" si="19"/>
        <v>Low</v>
      </c>
      <c r="AV1437" s="5"/>
      <c r="AW1437" s="5"/>
      <c r="AX1437" s="5"/>
      <c r="AY1437" s="5"/>
      <c r="AZ1437" s="5"/>
    </row>
    <row r="1438" ht="14.25" customHeight="1">
      <c r="A1438" s="5">
        <v>8588.0</v>
      </c>
      <c r="B1438" s="5">
        <v>1961.0</v>
      </c>
      <c r="C1438" s="5" t="s">
        <v>46</v>
      </c>
      <c r="D1438" s="5" t="s">
        <v>54</v>
      </c>
      <c r="E1438" s="5">
        <v>60544.0</v>
      </c>
      <c r="F1438" s="2">
        <f t="shared" si="1"/>
        <v>60544</v>
      </c>
      <c r="G1438" s="5">
        <v>0.0</v>
      </c>
      <c r="H1438" s="5">
        <v>0.0</v>
      </c>
      <c r="I1438" s="5" t="s">
        <v>573</v>
      </c>
      <c r="J1438" s="2">
        <f t="array" ref="J1438">INDEX('Purchase Behaviour'!B:B,MATCH(A1438,'Purchase Behaviour'!A:A, 0))</f>
        <v>370.6684983</v>
      </c>
      <c r="K1438" s="2">
        <f t="array" ref="K1438">INDEX('Purchase Behaviour'!C:C, MATCH(A1438,'Purchase Behaviour'!A:A, 0))</f>
        <v>235.2918707</v>
      </c>
      <c r="L1438" s="2">
        <f t="array" ref="L1438">INDEX('Purchase Behaviour'!D:D, MATCH($A1438,'Purchase Behaviour'!$A:$A, 0))</f>
        <v>343.4097887</v>
      </c>
      <c r="M1438" s="2">
        <f t="array" ref="M1438">INDEX('Purchase Behaviour'!E:E, MATCH($A1438,'Purchase Behaviour'!$A:$A, 0))</f>
        <v>371.4010992</v>
      </c>
      <c r="N1438" s="2">
        <f t="array" ref="N1438">INDEX('Purchase Behaviour'!F:F, MATCH($A1438,'Purchase Behaviour'!$A:$A, 0))</f>
        <v>228.8888113</v>
      </c>
      <c r="O1438" s="2">
        <f t="array" ref="O1438">INDEX('Purchase Behaviour'!G:G, MATCH($A1438,'Purchase Behaviour'!$A:$A, 0))</f>
        <v>354.7920001</v>
      </c>
      <c r="P1438" s="2">
        <f t="array" ref="P1438">INDEX('Purchase Behaviour'!H:H, MATCH($A1438,'Purchase Behaviour'!$A:$A, 0))</f>
        <v>4</v>
      </c>
      <c r="Q1438" s="2">
        <f t="array" ref="Q1438">INDEX('Purchase Behaviour'!I:I, MATCH($A1438,'Purchase Behaviour'!$A:$A, 0))</f>
        <v>5</v>
      </c>
      <c r="R1438" s="2">
        <f t="array" ref="R1438">INDEX('Purchase Behaviour'!J:J, MATCH($A1438,'Purchase Behaviour'!$A:$A, 0))</f>
        <v>1</v>
      </c>
      <c r="S1438" s="2">
        <f t="array" ref="S1438">INDEX('Purchase Behaviour'!K:K, MATCH($A1438,'Purchase Behaviour'!$A:$A, 0))</f>
        <v>5</v>
      </c>
      <c r="T1438" s="2">
        <f t="array" ref="T1438">INDEX('Purchase Behaviour'!L:L, MATCH($A1438,'Purchase Behaviour'!$A:$A, 0))</f>
        <v>6</v>
      </c>
      <c r="U1438" s="2">
        <f t="array" ref="U1438">INDEX('Purchase Behaviour'!M:M, MATCH($A1438,'Purchase Behaviour'!$A:$A, 0))</f>
        <v>92</v>
      </c>
      <c r="V1438" s="2">
        <f t="array" ref="V1438">INDEX('Campaign Performance'!B:B, MATCH(A1438,'Campaign Performance'!A:A, 0))</f>
        <v>0</v>
      </c>
      <c r="W1438" s="2">
        <f t="array" ref="W1438">INDEX('Campaign Performance'!C:C, MATCH($A1438,'Campaign Performance'!$A:$A, 0))</f>
        <v>0</v>
      </c>
      <c r="X1438" s="2">
        <f t="array" ref="X1438">INDEX('Campaign Performance'!D:D, MATCH($A1438,'Campaign Performance'!$A:$A, 0))</f>
        <v>0</v>
      </c>
      <c r="Y1438" s="2">
        <f t="array" ref="Y1438">INDEX('Campaign Performance'!E:E, MATCH($A1438,'Campaign Performance'!$A:$A, 0))</f>
        <v>0</v>
      </c>
      <c r="Z1438" s="2">
        <f t="array" ref="Z1438">INDEX('Campaign Performance'!F:F, MATCH($A1438,'Campaign Performance'!$A:$A, 0))</f>
        <v>0</v>
      </c>
      <c r="AA1438" s="2">
        <f t="array" ref="AA1438">INDEX('Campaign Performance'!G:G, MATCH($A1438,'Campaign Performance'!$A:$A, 0))</f>
        <v>0</v>
      </c>
      <c r="AB1438" s="2">
        <f t="array" ref="AB1438">INDEX('Campaign Performance'!H:H, MATCH($A1438,'Campaign Performance'!$A:$A, 0))</f>
        <v>0</v>
      </c>
      <c r="AC1438" s="5">
        <f t="shared" si="2"/>
        <v>64</v>
      </c>
      <c r="AD1438" s="5">
        <f t="shared" si="3"/>
        <v>13</v>
      </c>
      <c r="AE1438" s="5">
        <f t="shared" si="4"/>
        <v>1904.452068</v>
      </c>
      <c r="AF1438" s="5">
        <f t="shared" si="5"/>
        <v>0</v>
      </c>
      <c r="AG1438" s="5" t="str">
        <f t="shared" si="6"/>
        <v>No kids</v>
      </c>
      <c r="AH1438" s="5" t="str">
        <f t="shared" si="20"/>
        <v>High income</v>
      </c>
      <c r="AI1438" s="5" t="str">
        <f t="shared" si="7"/>
        <v>No</v>
      </c>
      <c r="AJ1438" s="5" t="str">
        <f t="shared" si="8"/>
        <v>No Acceptance</v>
      </c>
      <c r="AK1438" s="5">
        <f t="shared" si="9"/>
        <v>3</v>
      </c>
      <c r="AL1438" s="5">
        <f t="shared" si="10"/>
        <v>0.09652293061</v>
      </c>
      <c r="AM1438" s="5">
        <f t="shared" si="11"/>
        <v>0.07070707071</v>
      </c>
      <c r="AN1438" s="5">
        <f t="shared" si="12"/>
        <v>0.1851851852</v>
      </c>
      <c r="AO1438" s="5">
        <f t="shared" si="13"/>
        <v>0.03571428571</v>
      </c>
      <c r="AP1438" s="5">
        <f t="shared" si="14"/>
        <v>0</v>
      </c>
      <c r="AQ1438" s="5">
        <f t="shared" si="15"/>
        <v>1</v>
      </c>
      <c r="AR1438" s="5">
        <f t="shared" si="16"/>
        <v>0.1766920602</v>
      </c>
      <c r="AS1438" s="5">
        <f t="shared" si="17"/>
        <v>1815</v>
      </c>
      <c r="AT1438" s="5">
        <f t="shared" si="18"/>
        <v>0.1898168825</v>
      </c>
      <c r="AU1438" s="5" t="str">
        <f t="shared" si="19"/>
        <v>Low</v>
      </c>
      <c r="AV1438" s="5"/>
      <c r="AW1438" s="5"/>
      <c r="AX1438" s="5"/>
      <c r="AY1438" s="5"/>
      <c r="AZ1438" s="5"/>
    </row>
    <row r="1439" ht="14.25" customHeight="1">
      <c r="A1439" s="5">
        <v>2518.0</v>
      </c>
      <c r="B1439" s="5">
        <v>1986.0</v>
      </c>
      <c r="C1439" s="5" t="s">
        <v>70</v>
      </c>
      <c r="D1439" s="5" t="s">
        <v>50</v>
      </c>
      <c r="E1439" s="5">
        <v>20491.0</v>
      </c>
      <c r="F1439" s="2">
        <f t="shared" si="1"/>
        <v>20491</v>
      </c>
      <c r="G1439" s="5">
        <v>2.0</v>
      </c>
      <c r="H1439" s="5">
        <v>1.0</v>
      </c>
      <c r="I1439" s="5" t="s">
        <v>554</v>
      </c>
      <c r="J1439" s="2">
        <f t="array" ref="J1439">INDEX('Purchase Behaviour'!B:B,MATCH(A1439,'Purchase Behaviour'!A:A, 0))</f>
        <v>51.40129983</v>
      </c>
      <c r="K1439" s="2">
        <f t="array" ref="K1439">INDEX('Purchase Behaviour'!C:C, MATCH(A1439,'Purchase Behaviour'!A:A, 0))</f>
        <v>76.32403717</v>
      </c>
      <c r="L1439" s="2">
        <f t="array" ref="L1439">INDEX('Purchase Behaviour'!D:D, MATCH($A1439,'Purchase Behaviour'!$A:$A, 0))</f>
        <v>53.36236976</v>
      </c>
      <c r="M1439" s="2">
        <f t="array" ref="M1439">INDEX('Purchase Behaviour'!E:E, MATCH($A1439,'Purchase Behaviour'!$A:$A, 0))</f>
        <v>91.42621477</v>
      </c>
      <c r="N1439" s="2">
        <f t="array" ref="N1439">INDEX('Purchase Behaviour'!F:F, MATCH($A1439,'Purchase Behaviour'!$A:$A, 0))</f>
        <v>83.1873892</v>
      </c>
      <c r="O1439" s="2">
        <f t="array" ref="O1439">INDEX('Purchase Behaviour'!G:G, MATCH($A1439,'Purchase Behaviour'!$A:$A, 0))</f>
        <v>85.59356087</v>
      </c>
      <c r="P1439" s="2">
        <f t="array" ref="P1439">INDEX('Purchase Behaviour'!H:H, MATCH($A1439,'Purchase Behaviour'!$A:$A, 0))</f>
        <v>1</v>
      </c>
      <c r="Q1439" s="2">
        <f t="array" ref="Q1439">INDEX('Purchase Behaviour'!I:I, MATCH($A1439,'Purchase Behaviour'!$A:$A, 0))</f>
        <v>0</v>
      </c>
      <c r="R1439" s="2">
        <f t="array" ref="R1439">INDEX('Purchase Behaviour'!J:J, MATCH($A1439,'Purchase Behaviour'!$A:$A, 0))</f>
        <v>1</v>
      </c>
      <c r="S1439" s="2">
        <f t="array" ref="S1439">INDEX('Purchase Behaviour'!K:K, MATCH($A1439,'Purchase Behaviour'!$A:$A, 0))</f>
        <v>2</v>
      </c>
      <c r="T1439" s="2">
        <f t="array" ref="T1439">INDEX('Purchase Behaviour'!L:L, MATCH($A1439,'Purchase Behaviour'!$A:$A, 0))</f>
        <v>7</v>
      </c>
      <c r="U1439" s="2">
        <f t="array" ref="U1439">INDEX('Purchase Behaviour'!M:M, MATCH($A1439,'Purchase Behaviour'!$A:$A, 0))</f>
        <v>16</v>
      </c>
      <c r="V1439" s="2">
        <f t="array" ref="V1439">INDEX('Campaign Performance'!B:B, MATCH(A1439,'Campaign Performance'!A:A, 0))</f>
        <v>0</v>
      </c>
      <c r="W1439" s="2">
        <f t="array" ref="W1439">INDEX('Campaign Performance'!C:C, MATCH($A1439,'Campaign Performance'!$A:$A, 0))</f>
        <v>0</v>
      </c>
      <c r="X1439" s="2">
        <f t="array" ref="X1439">INDEX('Campaign Performance'!D:D, MATCH($A1439,'Campaign Performance'!$A:$A, 0))</f>
        <v>0</v>
      </c>
      <c r="Y1439" s="2">
        <f t="array" ref="Y1439">INDEX('Campaign Performance'!E:E, MATCH($A1439,'Campaign Performance'!$A:$A, 0))</f>
        <v>0</v>
      </c>
      <c r="Z1439" s="2">
        <f t="array" ref="Z1439">INDEX('Campaign Performance'!F:F, MATCH($A1439,'Campaign Performance'!$A:$A, 0))</f>
        <v>0</v>
      </c>
      <c r="AA1439" s="2">
        <f t="array" ref="AA1439">INDEX('Campaign Performance'!G:G, MATCH($A1439,'Campaign Performance'!$A:$A, 0))</f>
        <v>1</v>
      </c>
      <c r="AB1439" s="2">
        <f t="array" ref="AB1439">INDEX('Campaign Performance'!H:H, MATCH($A1439,'Campaign Performance'!$A:$A, 0))</f>
        <v>0</v>
      </c>
      <c r="AC1439" s="5">
        <f t="shared" si="2"/>
        <v>39</v>
      </c>
      <c r="AD1439" s="5">
        <f t="shared" si="3"/>
        <v>12</v>
      </c>
      <c r="AE1439" s="5">
        <f t="shared" si="4"/>
        <v>441.2948716</v>
      </c>
      <c r="AF1439" s="5">
        <f t="shared" si="5"/>
        <v>0</v>
      </c>
      <c r="AG1439" s="5" t="str">
        <f t="shared" si="6"/>
        <v>Large family</v>
      </c>
      <c r="AH1439" s="5" t="str">
        <f t="shared" si="20"/>
        <v>Low income</v>
      </c>
      <c r="AI1439" s="5" t="str">
        <f t="shared" si="7"/>
        <v>No</v>
      </c>
      <c r="AJ1439" s="5" t="str">
        <f t="shared" si="8"/>
        <v>No Acceptance</v>
      </c>
      <c r="AK1439" s="5">
        <f t="shared" si="9"/>
        <v>1</v>
      </c>
      <c r="AL1439" s="5">
        <f t="shared" si="10"/>
        <v>0.02236605215</v>
      </c>
      <c r="AM1439" s="5">
        <f t="shared" si="11"/>
        <v>0.8383838384</v>
      </c>
      <c r="AN1439" s="5">
        <f t="shared" si="12"/>
        <v>0</v>
      </c>
      <c r="AO1439" s="5">
        <f t="shared" si="13"/>
        <v>0.03571428571</v>
      </c>
      <c r="AP1439" s="5">
        <f t="shared" si="14"/>
        <v>0</v>
      </c>
      <c r="AQ1439" s="5">
        <f t="shared" si="15"/>
        <v>0</v>
      </c>
      <c r="AR1439" s="5">
        <f t="shared" si="16"/>
        <v>0.2606780931</v>
      </c>
      <c r="AS1439" s="5">
        <f t="shared" si="17"/>
        <v>1245</v>
      </c>
      <c r="AT1439" s="5">
        <f t="shared" si="18"/>
        <v>0.4443948191</v>
      </c>
      <c r="AU1439" s="5" t="str">
        <f t="shared" si="19"/>
        <v>Low</v>
      </c>
      <c r="AV1439" s="5"/>
      <c r="AW1439" s="5"/>
      <c r="AX1439" s="5"/>
      <c r="AY1439" s="5"/>
      <c r="AZ1439" s="5"/>
    </row>
    <row r="1440" ht="14.25" customHeight="1">
      <c r="A1440" s="5">
        <v>574.0</v>
      </c>
      <c r="B1440" s="5">
        <v>1964.0</v>
      </c>
      <c r="C1440" s="5" t="s">
        <v>46</v>
      </c>
      <c r="D1440" s="5" t="s">
        <v>54</v>
      </c>
      <c r="E1440" s="5">
        <v>42523.0</v>
      </c>
      <c r="F1440" s="2">
        <f t="shared" si="1"/>
        <v>42523</v>
      </c>
      <c r="G1440" s="5">
        <v>0.0</v>
      </c>
      <c r="H1440" s="5">
        <v>0.0</v>
      </c>
      <c r="I1440" s="5" t="s">
        <v>580</v>
      </c>
      <c r="J1440" s="2">
        <f t="array" ref="J1440">INDEX('Purchase Behaviour'!B:B,MATCH(A1440,'Purchase Behaviour'!A:A, 0))</f>
        <v>256.5660082</v>
      </c>
      <c r="K1440" s="2">
        <f t="array" ref="K1440">INDEX('Purchase Behaviour'!C:C, MATCH(A1440,'Purchase Behaviour'!A:A, 0))</f>
        <v>209.3678928</v>
      </c>
      <c r="L1440" s="2">
        <f t="array" ref="L1440">INDEX('Purchase Behaviour'!D:D, MATCH($A1440,'Purchase Behaviour'!$A:$A, 0))</f>
        <v>255.5793994</v>
      </c>
      <c r="M1440" s="2">
        <f t="array" ref="M1440">INDEX('Purchase Behaviour'!E:E, MATCH($A1440,'Purchase Behaviour'!$A:$A, 0))</f>
        <v>309.362368</v>
      </c>
      <c r="N1440" s="2">
        <f t="array" ref="N1440">INDEX('Purchase Behaviour'!F:F, MATCH($A1440,'Purchase Behaviour'!$A:$A, 0))</f>
        <v>339.8545927</v>
      </c>
      <c r="O1440" s="2">
        <f t="array" ref="O1440">INDEX('Purchase Behaviour'!G:G, MATCH($A1440,'Purchase Behaviour'!$A:$A, 0))</f>
        <v>194.3673303</v>
      </c>
      <c r="P1440" s="2">
        <f t="array" ref="P1440">INDEX('Purchase Behaviour'!H:H, MATCH($A1440,'Purchase Behaviour'!$A:$A, 0))</f>
        <v>1</v>
      </c>
      <c r="Q1440" s="2">
        <f t="array" ref="Q1440">INDEX('Purchase Behaviour'!I:I, MATCH($A1440,'Purchase Behaviour'!$A:$A, 0))</f>
        <v>1</v>
      </c>
      <c r="R1440" s="2">
        <f t="array" ref="R1440">INDEX('Purchase Behaviour'!J:J, MATCH($A1440,'Purchase Behaviour'!$A:$A, 0))</f>
        <v>1</v>
      </c>
      <c r="S1440" s="2">
        <f t="array" ref="S1440">INDEX('Purchase Behaviour'!K:K, MATCH($A1440,'Purchase Behaviour'!$A:$A, 0))</f>
        <v>4</v>
      </c>
      <c r="T1440" s="2">
        <f t="array" ref="T1440">INDEX('Purchase Behaviour'!L:L, MATCH($A1440,'Purchase Behaviour'!$A:$A, 0))</f>
        <v>2</v>
      </c>
      <c r="U1440" s="2">
        <f t="array" ref="U1440">INDEX('Purchase Behaviour'!M:M, MATCH($A1440,'Purchase Behaviour'!$A:$A, 0))</f>
        <v>96</v>
      </c>
      <c r="V1440" s="2">
        <f t="array" ref="V1440">INDEX('Campaign Performance'!B:B, MATCH(A1440,'Campaign Performance'!A:A, 0))</f>
        <v>0</v>
      </c>
      <c r="W1440" s="2">
        <f t="array" ref="W1440">INDEX('Campaign Performance'!C:C, MATCH($A1440,'Campaign Performance'!$A:$A, 0))</f>
        <v>0</v>
      </c>
      <c r="X1440" s="2">
        <f t="array" ref="X1440">INDEX('Campaign Performance'!D:D, MATCH($A1440,'Campaign Performance'!$A:$A, 0))</f>
        <v>0</v>
      </c>
      <c r="Y1440" s="2">
        <f t="array" ref="Y1440">INDEX('Campaign Performance'!E:E, MATCH($A1440,'Campaign Performance'!$A:$A, 0))</f>
        <v>0</v>
      </c>
      <c r="Z1440" s="2">
        <f t="array" ref="Z1440">INDEX('Campaign Performance'!F:F, MATCH($A1440,'Campaign Performance'!$A:$A, 0))</f>
        <v>0</v>
      </c>
      <c r="AA1440" s="2">
        <f t="array" ref="AA1440">INDEX('Campaign Performance'!G:G, MATCH($A1440,'Campaign Performance'!$A:$A, 0))</f>
        <v>0</v>
      </c>
      <c r="AB1440" s="2">
        <f t="array" ref="AB1440">INDEX('Campaign Performance'!H:H, MATCH($A1440,'Campaign Performance'!$A:$A, 0))</f>
        <v>0</v>
      </c>
      <c r="AC1440" s="5">
        <f t="shared" si="2"/>
        <v>61</v>
      </c>
      <c r="AD1440" s="5">
        <f t="shared" si="3"/>
        <v>11</v>
      </c>
      <c r="AE1440" s="5">
        <f t="shared" si="4"/>
        <v>1565.097592</v>
      </c>
      <c r="AF1440" s="5">
        <f t="shared" si="5"/>
        <v>0</v>
      </c>
      <c r="AG1440" s="5" t="str">
        <f t="shared" si="6"/>
        <v>No kids</v>
      </c>
      <c r="AH1440" s="5" t="str">
        <f t="shared" si="20"/>
        <v>Mid income</v>
      </c>
      <c r="AI1440" s="5" t="str">
        <f t="shared" si="7"/>
        <v>No</v>
      </c>
      <c r="AJ1440" s="5" t="str">
        <f t="shared" si="8"/>
        <v>No Acceptance</v>
      </c>
      <c r="AK1440" s="5">
        <f t="shared" si="9"/>
        <v>2</v>
      </c>
      <c r="AL1440" s="5">
        <f t="shared" si="10"/>
        <v>0.07932350135</v>
      </c>
      <c r="AM1440" s="5">
        <f t="shared" si="11"/>
        <v>0.0303030303</v>
      </c>
      <c r="AN1440" s="5">
        <f t="shared" si="12"/>
        <v>0.03703703704</v>
      </c>
      <c r="AO1440" s="5">
        <f t="shared" si="13"/>
        <v>0.03571428571</v>
      </c>
      <c r="AP1440" s="5">
        <f t="shared" si="14"/>
        <v>0</v>
      </c>
      <c r="AQ1440" s="5">
        <f t="shared" si="15"/>
        <v>0.5</v>
      </c>
      <c r="AR1440" s="5">
        <f t="shared" si="16"/>
        <v>0.08804876856</v>
      </c>
      <c r="AS1440" s="5">
        <f t="shared" si="17"/>
        <v>2123</v>
      </c>
      <c r="AT1440" s="5">
        <f t="shared" si="18"/>
        <v>0.05225547119</v>
      </c>
      <c r="AU1440" s="5" t="str">
        <f t="shared" si="19"/>
        <v>Low</v>
      </c>
      <c r="AV1440" s="5"/>
      <c r="AW1440" s="5"/>
      <c r="AX1440" s="5"/>
      <c r="AY1440" s="5"/>
      <c r="AZ1440" s="5"/>
    </row>
    <row r="1441" ht="14.25" customHeight="1">
      <c r="A1441" s="5">
        <v>3220.0</v>
      </c>
      <c r="B1441" s="5">
        <v>1983.0</v>
      </c>
      <c r="C1441" s="5" t="s">
        <v>46</v>
      </c>
      <c r="D1441" s="5" t="s">
        <v>54</v>
      </c>
      <c r="E1441" s="5">
        <v>39922.0</v>
      </c>
      <c r="F1441" s="2">
        <f t="shared" si="1"/>
        <v>39922</v>
      </c>
      <c r="G1441" s="5">
        <v>1.0</v>
      </c>
      <c r="H1441" s="5">
        <v>2.0</v>
      </c>
      <c r="I1441" s="5" t="s">
        <v>534</v>
      </c>
      <c r="J1441" s="2">
        <f t="array" ref="J1441">INDEX('Purchase Behaviour'!B:B,MATCH(A1441,'Purchase Behaviour'!A:A, 0))</f>
        <v>223.7122129</v>
      </c>
      <c r="K1441" s="2">
        <f t="array" ref="K1441">INDEX('Purchase Behaviour'!C:C, MATCH(A1441,'Purchase Behaviour'!A:A, 0))</f>
        <v>181.5643238</v>
      </c>
      <c r="L1441" s="2">
        <f t="array" ref="L1441">INDEX('Purchase Behaviour'!D:D, MATCH($A1441,'Purchase Behaviour'!$A:$A, 0))</f>
        <v>253.0201911</v>
      </c>
      <c r="M1441" s="2">
        <f t="array" ref="M1441">INDEX('Purchase Behaviour'!E:E, MATCH($A1441,'Purchase Behaviour'!$A:$A, 0))</f>
        <v>241.1302636</v>
      </c>
      <c r="N1441" s="2">
        <f t="array" ref="N1441">INDEX('Purchase Behaviour'!F:F, MATCH($A1441,'Purchase Behaviour'!$A:$A, 0))</f>
        <v>150.6471046</v>
      </c>
      <c r="O1441" s="2">
        <f t="array" ref="O1441">INDEX('Purchase Behaviour'!G:G, MATCH($A1441,'Purchase Behaviour'!$A:$A, 0))</f>
        <v>159.6431864</v>
      </c>
      <c r="P1441" s="2">
        <f t="array" ref="P1441">INDEX('Purchase Behaviour'!H:H, MATCH($A1441,'Purchase Behaviour'!$A:$A, 0))</f>
        <v>2</v>
      </c>
      <c r="Q1441" s="2">
        <f t="array" ref="Q1441">INDEX('Purchase Behaviour'!I:I, MATCH($A1441,'Purchase Behaviour'!$A:$A, 0))</f>
        <v>3</v>
      </c>
      <c r="R1441" s="2">
        <f t="array" ref="R1441">INDEX('Purchase Behaviour'!J:J, MATCH($A1441,'Purchase Behaviour'!$A:$A, 0))</f>
        <v>0</v>
      </c>
      <c r="S1441" s="2">
        <f t="array" ref="S1441">INDEX('Purchase Behaviour'!K:K, MATCH($A1441,'Purchase Behaviour'!$A:$A, 0))</f>
        <v>4</v>
      </c>
      <c r="T1441" s="2">
        <f t="array" ref="T1441">INDEX('Purchase Behaviour'!L:L, MATCH($A1441,'Purchase Behaviour'!$A:$A, 0))</f>
        <v>8</v>
      </c>
      <c r="U1441" s="2">
        <f t="array" ref="U1441">INDEX('Purchase Behaviour'!M:M, MATCH($A1441,'Purchase Behaviour'!$A:$A, 0))</f>
        <v>30</v>
      </c>
      <c r="V1441" s="2">
        <f t="array" ref="V1441">INDEX('Campaign Performance'!B:B, MATCH(A1441,'Campaign Performance'!A:A, 0))</f>
        <v>0</v>
      </c>
      <c r="W1441" s="2">
        <f t="array" ref="W1441">INDEX('Campaign Performance'!C:C, MATCH($A1441,'Campaign Performance'!$A:$A, 0))</f>
        <v>0</v>
      </c>
      <c r="X1441" s="2">
        <f t="array" ref="X1441">INDEX('Campaign Performance'!D:D, MATCH($A1441,'Campaign Performance'!$A:$A, 0))</f>
        <v>0</v>
      </c>
      <c r="Y1441" s="2">
        <f t="array" ref="Y1441">INDEX('Campaign Performance'!E:E, MATCH($A1441,'Campaign Performance'!$A:$A, 0))</f>
        <v>0</v>
      </c>
      <c r="Z1441" s="2">
        <f t="array" ref="Z1441">INDEX('Campaign Performance'!F:F, MATCH($A1441,'Campaign Performance'!$A:$A, 0))</f>
        <v>0</v>
      </c>
      <c r="AA1441" s="2">
        <f t="array" ref="AA1441">INDEX('Campaign Performance'!G:G, MATCH($A1441,'Campaign Performance'!$A:$A, 0))</f>
        <v>0</v>
      </c>
      <c r="AB1441" s="2">
        <f t="array" ref="AB1441">INDEX('Campaign Performance'!H:H, MATCH($A1441,'Campaign Performance'!$A:$A, 0))</f>
        <v>0</v>
      </c>
      <c r="AC1441" s="5">
        <f t="shared" si="2"/>
        <v>42</v>
      </c>
      <c r="AD1441" s="5">
        <f t="shared" si="3"/>
        <v>12</v>
      </c>
      <c r="AE1441" s="5">
        <f t="shared" si="4"/>
        <v>1209.717283</v>
      </c>
      <c r="AF1441" s="5">
        <f t="shared" si="5"/>
        <v>0</v>
      </c>
      <c r="AG1441" s="5" t="str">
        <f t="shared" si="6"/>
        <v>Large family</v>
      </c>
      <c r="AH1441" s="5" t="str">
        <f t="shared" si="20"/>
        <v>Mid income</v>
      </c>
      <c r="AI1441" s="5" t="str">
        <f t="shared" si="7"/>
        <v>No</v>
      </c>
      <c r="AJ1441" s="5" t="str">
        <f t="shared" si="8"/>
        <v>No Acceptance</v>
      </c>
      <c r="AK1441" s="5">
        <f t="shared" si="9"/>
        <v>2</v>
      </c>
      <c r="AL1441" s="5">
        <f t="shared" si="10"/>
        <v>0.06131183833</v>
      </c>
      <c r="AM1441" s="5">
        <f t="shared" si="11"/>
        <v>0.696969697</v>
      </c>
      <c r="AN1441" s="5">
        <f t="shared" si="12"/>
        <v>0.1111111111</v>
      </c>
      <c r="AO1441" s="5">
        <f t="shared" si="13"/>
        <v>0</v>
      </c>
      <c r="AP1441" s="5">
        <f t="shared" si="14"/>
        <v>0</v>
      </c>
      <c r="AQ1441" s="5">
        <f t="shared" si="15"/>
        <v>0.5</v>
      </c>
      <c r="AR1441" s="5">
        <f t="shared" si="16"/>
        <v>0.2910855353</v>
      </c>
      <c r="AS1441" s="5">
        <f t="shared" si="17"/>
        <v>1028</v>
      </c>
      <c r="AT1441" s="5">
        <f t="shared" si="18"/>
        <v>0.5413130862</v>
      </c>
      <c r="AU1441" s="5" t="str">
        <f t="shared" si="19"/>
        <v>Mid</v>
      </c>
      <c r="AV1441" s="5"/>
      <c r="AW1441" s="5"/>
      <c r="AX1441" s="5"/>
      <c r="AY1441" s="5"/>
      <c r="AZ1441" s="5"/>
    </row>
    <row r="1442" ht="14.25" customHeight="1">
      <c r="A1442" s="5">
        <v>5967.0</v>
      </c>
      <c r="B1442" s="5">
        <v>1960.0</v>
      </c>
      <c r="C1442" s="5" t="s">
        <v>46</v>
      </c>
      <c r="D1442" s="5" t="s">
        <v>50</v>
      </c>
      <c r="E1442" s="5">
        <v>33402.0</v>
      </c>
      <c r="F1442" s="2">
        <f t="shared" si="1"/>
        <v>33402</v>
      </c>
      <c r="G1442" s="5">
        <v>0.0</v>
      </c>
      <c r="H1442" s="5">
        <v>0.0</v>
      </c>
      <c r="I1442" s="5" t="s">
        <v>451</v>
      </c>
      <c r="J1442" s="2">
        <f t="array" ref="J1442">INDEX('Purchase Behaviour'!B:B,MATCH(A1442,'Purchase Behaviour'!A:A, 0))</f>
        <v>230.7152495</v>
      </c>
      <c r="K1442" s="2">
        <f t="array" ref="K1442">INDEX('Purchase Behaviour'!C:C, MATCH(A1442,'Purchase Behaviour'!A:A, 0))</f>
        <v>131.739554</v>
      </c>
      <c r="L1442" s="2">
        <f t="array" ref="L1442">INDEX('Purchase Behaviour'!D:D, MATCH($A1442,'Purchase Behaviour'!$A:$A, 0))</f>
        <v>154.1088716</v>
      </c>
      <c r="M1442" s="2">
        <f t="array" ref="M1442">INDEX('Purchase Behaviour'!E:E, MATCH($A1442,'Purchase Behaviour'!$A:$A, 0))</f>
        <v>194.3512252</v>
      </c>
      <c r="N1442" s="2">
        <f t="array" ref="N1442">INDEX('Purchase Behaviour'!F:F, MATCH($A1442,'Purchase Behaviour'!$A:$A, 0))</f>
        <v>151.3583058</v>
      </c>
      <c r="O1442" s="2">
        <f t="array" ref="O1442">INDEX('Purchase Behaviour'!G:G, MATCH($A1442,'Purchase Behaviour'!$A:$A, 0))</f>
        <v>238.280485</v>
      </c>
      <c r="P1442" s="2">
        <f t="array" ref="P1442">INDEX('Purchase Behaviour'!H:H, MATCH($A1442,'Purchase Behaviour'!$A:$A, 0))</f>
        <v>3</v>
      </c>
      <c r="Q1442" s="2">
        <f t="array" ref="Q1442">INDEX('Purchase Behaviour'!I:I, MATCH($A1442,'Purchase Behaviour'!$A:$A, 0))</f>
        <v>2</v>
      </c>
      <c r="R1442" s="2">
        <f t="array" ref="R1442">INDEX('Purchase Behaviour'!J:J, MATCH($A1442,'Purchase Behaviour'!$A:$A, 0))</f>
        <v>1</v>
      </c>
      <c r="S1442" s="2">
        <f t="array" ref="S1442">INDEX('Purchase Behaviour'!K:K, MATCH($A1442,'Purchase Behaviour'!$A:$A, 0))</f>
        <v>3</v>
      </c>
      <c r="T1442" s="2">
        <f t="array" ref="T1442">INDEX('Purchase Behaviour'!L:L, MATCH($A1442,'Purchase Behaviour'!$A:$A, 0))</f>
        <v>8</v>
      </c>
      <c r="U1442" s="2">
        <f t="array" ref="U1442">INDEX('Purchase Behaviour'!M:M, MATCH($A1442,'Purchase Behaviour'!$A:$A, 0))</f>
        <v>60</v>
      </c>
      <c r="V1442" s="2">
        <f t="array" ref="V1442">INDEX('Campaign Performance'!B:B, MATCH(A1442,'Campaign Performance'!A:A, 0))</f>
        <v>0</v>
      </c>
      <c r="W1442" s="2">
        <f t="array" ref="W1442">INDEX('Campaign Performance'!C:C, MATCH($A1442,'Campaign Performance'!$A:$A, 0))</f>
        <v>0</v>
      </c>
      <c r="X1442" s="2">
        <f t="array" ref="X1442">INDEX('Campaign Performance'!D:D, MATCH($A1442,'Campaign Performance'!$A:$A, 0))</f>
        <v>0</v>
      </c>
      <c r="Y1442" s="2">
        <f t="array" ref="Y1442">INDEX('Campaign Performance'!E:E, MATCH($A1442,'Campaign Performance'!$A:$A, 0))</f>
        <v>0</v>
      </c>
      <c r="Z1442" s="2">
        <f t="array" ref="Z1442">INDEX('Campaign Performance'!F:F, MATCH($A1442,'Campaign Performance'!$A:$A, 0))</f>
        <v>0</v>
      </c>
      <c r="AA1442" s="2">
        <f t="array" ref="AA1442">INDEX('Campaign Performance'!G:G, MATCH($A1442,'Campaign Performance'!$A:$A, 0))</f>
        <v>0</v>
      </c>
      <c r="AB1442" s="2">
        <f t="array" ref="AB1442">INDEX('Campaign Performance'!H:H, MATCH($A1442,'Campaign Performance'!$A:$A, 0))</f>
        <v>0</v>
      </c>
      <c r="AC1442" s="5">
        <f t="shared" si="2"/>
        <v>65</v>
      </c>
      <c r="AD1442" s="5">
        <f t="shared" si="3"/>
        <v>12</v>
      </c>
      <c r="AE1442" s="5">
        <f t="shared" si="4"/>
        <v>1100.553691</v>
      </c>
      <c r="AF1442" s="5">
        <f t="shared" si="5"/>
        <v>0</v>
      </c>
      <c r="AG1442" s="5" t="str">
        <f t="shared" si="6"/>
        <v>No kids</v>
      </c>
      <c r="AH1442" s="5" t="str">
        <f t="shared" si="20"/>
        <v>Mid income</v>
      </c>
      <c r="AI1442" s="5" t="str">
        <f t="shared" si="7"/>
        <v>No</v>
      </c>
      <c r="AJ1442" s="5" t="str">
        <f t="shared" si="8"/>
        <v>No Acceptance</v>
      </c>
      <c r="AK1442" s="5">
        <f t="shared" si="9"/>
        <v>2</v>
      </c>
      <c r="AL1442" s="5">
        <f t="shared" si="10"/>
        <v>0.05577912373</v>
      </c>
      <c r="AM1442" s="5">
        <f t="shared" si="11"/>
        <v>0.3939393939</v>
      </c>
      <c r="AN1442" s="5">
        <f t="shared" si="12"/>
        <v>0.07407407407</v>
      </c>
      <c r="AO1442" s="5">
        <f t="shared" si="13"/>
        <v>0.03571428571</v>
      </c>
      <c r="AP1442" s="5">
        <f t="shared" si="14"/>
        <v>0</v>
      </c>
      <c r="AQ1442" s="5">
        <f t="shared" si="15"/>
        <v>0.5</v>
      </c>
      <c r="AR1442" s="5">
        <f t="shared" si="16"/>
        <v>0.1968091388</v>
      </c>
      <c r="AS1442" s="5">
        <f t="shared" si="17"/>
        <v>1685</v>
      </c>
      <c r="AT1442" s="5">
        <f t="shared" si="18"/>
        <v>0.2478785172</v>
      </c>
      <c r="AU1442" s="5" t="str">
        <f t="shared" si="19"/>
        <v>Low</v>
      </c>
      <c r="AV1442" s="5"/>
      <c r="AW1442" s="5"/>
      <c r="AX1442" s="5"/>
      <c r="AY1442" s="5"/>
      <c r="AZ1442" s="5"/>
    </row>
    <row r="1443" ht="14.25" customHeight="1">
      <c r="A1443" s="5">
        <v>1183.0</v>
      </c>
      <c r="B1443" s="5">
        <v>1960.0</v>
      </c>
      <c r="C1443" s="5" t="s">
        <v>56</v>
      </c>
      <c r="D1443" s="5" t="s">
        <v>54</v>
      </c>
      <c r="E1443" s="5">
        <v>36408.0</v>
      </c>
      <c r="F1443" s="2">
        <f t="shared" si="1"/>
        <v>36408</v>
      </c>
      <c r="G1443" s="5">
        <v>0.0</v>
      </c>
      <c r="H1443" s="5">
        <v>0.0</v>
      </c>
      <c r="I1443" s="5" t="s">
        <v>645</v>
      </c>
      <c r="J1443" s="2">
        <f t="array" ref="J1443">INDEX('Purchase Behaviour'!B:B,MATCH(A1443,'Purchase Behaviour'!A:A, 0))</f>
        <v>231.8029286</v>
      </c>
      <c r="K1443" s="2">
        <f t="array" ref="K1443">INDEX('Purchase Behaviour'!C:C, MATCH(A1443,'Purchase Behaviour'!A:A, 0))</f>
        <v>124.9201186</v>
      </c>
      <c r="L1443" s="2">
        <f t="array" ref="L1443">INDEX('Purchase Behaviour'!D:D, MATCH($A1443,'Purchase Behaviour'!$A:$A, 0))</f>
        <v>141.5697445</v>
      </c>
      <c r="M1443" s="2">
        <f t="array" ref="M1443">INDEX('Purchase Behaviour'!E:E, MATCH($A1443,'Purchase Behaviour'!$A:$A, 0))</f>
        <v>206.9650549</v>
      </c>
      <c r="N1443" s="2">
        <f t="array" ref="N1443">INDEX('Purchase Behaviour'!F:F, MATCH($A1443,'Purchase Behaviour'!$A:$A, 0))</f>
        <v>171.3099323</v>
      </c>
      <c r="O1443" s="2">
        <f t="array" ref="O1443">INDEX('Purchase Behaviour'!G:G, MATCH($A1443,'Purchase Behaviour'!$A:$A, 0))</f>
        <v>66.02931505</v>
      </c>
      <c r="P1443" s="2">
        <f t="array" ref="P1443">INDEX('Purchase Behaviour'!H:H, MATCH($A1443,'Purchase Behaviour'!$A:$A, 0))</f>
        <v>1</v>
      </c>
      <c r="Q1443" s="2">
        <f t="array" ref="Q1443">INDEX('Purchase Behaviour'!I:I, MATCH($A1443,'Purchase Behaviour'!$A:$A, 0))</f>
        <v>1</v>
      </c>
      <c r="R1443" s="2">
        <f t="array" ref="R1443">INDEX('Purchase Behaviour'!J:J, MATCH($A1443,'Purchase Behaviour'!$A:$A, 0))</f>
        <v>0</v>
      </c>
      <c r="S1443" s="2">
        <f t="array" ref="S1443">INDEX('Purchase Behaviour'!K:K, MATCH($A1443,'Purchase Behaviour'!$A:$A, 0))</f>
        <v>2</v>
      </c>
      <c r="T1443" s="2">
        <f t="array" ref="T1443">INDEX('Purchase Behaviour'!L:L, MATCH($A1443,'Purchase Behaviour'!$A:$A, 0))</f>
        <v>6</v>
      </c>
      <c r="U1443" s="2">
        <f t="array" ref="U1443">INDEX('Purchase Behaviour'!M:M, MATCH($A1443,'Purchase Behaviour'!$A:$A, 0))</f>
        <v>11</v>
      </c>
      <c r="V1443" s="2">
        <f t="array" ref="V1443">INDEX('Campaign Performance'!B:B, MATCH(A1443,'Campaign Performance'!A:A, 0))</f>
        <v>0</v>
      </c>
      <c r="W1443" s="2">
        <f t="array" ref="W1443">INDEX('Campaign Performance'!C:C, MATCH($A1443,'Campaign Performance'!$A:$A, 0))</f>
        <v>0</v>
      </c>
      <c r="X1443" s="2">
        <f t="array" ref="X1443">INDEX('Campaign Performance'!D:D, MATCH($A1443,'Campaign Performance'!$A:$A, 0))</f>
        <v>0</v>
      </c>
      <c r="Y1443" s="2">
        <f t="array" ref="Y1443">INDEX('Campaign Performance'!E:E, MATCH($A1443,'Campaign Performance'!$A:$A, 0))</f>
        <v>0</v>
      </c>
      <c r="Z1443" s="2">
        <f t="array" ref="Z1443">INDEX('Campaign Performance'!F:F, MATCH($A1443,'Campaign Performance'!$A:$A, 0))</f>
        <v>0</v>
      </c>
      <c r="AA1443" s="2">
        <f t="array" ref="AA1443">INDEX('Campaign Performance'!G:G, MATCH($A1443,'Campaign Performance'!$A:$A, 0))</f>
        <v>0</v>
      </c>
      <c r="AB1443" s="2">
        <f t="array" ref="AB1443">INDEX('Campaign Performance'!H:H, MATCH($A1443,'Campaign Performance'!$A:$A, 0))</f>
        <v>0</v>
      </c>
      <c r="AC1443" s="5">
        <f t="shared" si="2"/>
        <v>65</v>
      </c>
      <c r="AD1443" s="5">
        <f t="shared" si="3"/>
        <v>12</v>
      </c>
      <c r="AE1443" s="5">
        <f t="shared" si="4"/>
        <v>942.5970939</v>
      </c>
      <c r="AF1443" s="5">
        <f t="shared" si="5"/>
        <v>0</v>
      </c>
      <c r="AG1443" s="5" t="str">
        <f t="shared" si="6"/>
        <v>No kids</v>
      </c>
      <c r="AH1443" s="5" t="str">
        <f t="shared" si="20"/>
        <v>Mid income</v>
      </c>
      <c r="AI1443" s="5" t="str">
        <f t="shared" si="7"/>
        <v>No</v>
      </c>
      <c r="AJ1443" s="5" t="str">
        <f t="shared" si="8"/>
        <v>No Acceptance</v>
      </c>
      <c r="AK1443" s="5">
        <f t="shared" si="9"/>
        <v>2</v>
      </c>
      <c r="AL1443" s="5">
        <f t="shared" si="10"/>
        <v>0.04777344382</v>
      </c>
      <c r="AM1443" s="5">
        <f t="shared" si="11"/>
        <v>0.8888888889</v>
      </c>
      <c r="AN1443" s="5">
        <f t="shared" si="12"/>
        <v>0.03703703704</v>
      </c>
      <c r="AO1443" s="5">
        <f t="shared" si="13"/>
        <v>0</v>
      </c>
      <c r="AP1443" s="5">
        <f t="shared" si="14"/>
        <v>0</v>
      </c>
      <c r="AQ1443" s="5">
        <f t="shared" si="15"/>
        <v>0.5</v>
      </c>
      <c r="AR1443" s="5">
        <f t="shared" si="16"/>
        <v>0.3341655832</v>
      </c>
      <c r="AS1443" s="5">
        <f t="shared" si="17"/>
        <v>697</v>
      </c>
      <c r="AT1443" s="5">
        <f t="shared" si="18"/>
        <v>0.6891469406</v>
      </c>
      <c r="AU1443" s="5" t="str">
        <f t="shared" si="19"/>
        <v>Mid</v>
      </c>
      <c r="AV1443" s="5"/>
      <c r="AW1443" s="5"/>
      <c r="AX1443" s="5"/>
      <c r="AY1443" s="5"/>
      <c r="AZ1443" s="5"/>
    </row>
    <row r="1444" ht="14.25" customHeight="1">
      <c r="A1444" s="5">
        <v>6856.0</v>
      </c>
      <c r="B1444" s="5">
        <v>1979.0</v>
      </c>
      <c r="C1444" s="5" t="s">
        <v>46</v>
      </c>
      <c r="D1444" s="5" t="s">
        <v>50</v>
      </c>
      <c r="E1444" s="5">
        <v>21645.0</v>
      </c>
      <c r="F1444" s="2">
        <f t="shared" si="1"/>
        <v>21645</v>
      </c>
      <c r="G1444" s="5">
        <v>0.0</v>
      </c>
      <c r="H1444" s="5">
        <v>2.0</v>
      </c>
      <c r="I1444" s="5" t="s">
        <v>633</v>
      </c>
      <c r="J1444" s="2">
        <f t="array" ref="J1444">INDEX('Purchase Behaviour'!B:B,MATCH(A1444,'Purchase Behaviour'!A:A, 0))</f>
        <v>71.39264022</v>
      </c>
      <c r="K1444" s="2">
        <f t="array" ref="K1444">INDEX('Purchase Behaviour'!C:C, MATCH(A1444,'Purchase Behaviour'!A:A, 0))</f>
        <v>111.3285248</v>
      </c>
      <c r="L1444" s="2">
        <f t="array" ref="L1444">INDEX('Purchase Behaviour'!D:D, MATCH($A1444,'Purchase Behaviour'!$A:$A, 0))</f>
        <v>133.0849778</v>
      </c>
      <c r="M1444" s="2">
        <f t="array" ref="M1444">INDEX('Purchase Behaviour'!E:E, MATCH($A1444,'Purchase Behaviour'!$A:$A, 0))</f>
        <v>133.5588562</v>
      </c>
      <c r="N1444" s="2">
        <f t="array" ref="N1444">INDEX('Purchase Behaviour'!F:F, MATCH($A1444,'Purchase Behaviour'!$A:$A, 0))</f>
        <v>168.6231953</v>
      </c>
      <c r="O1444" s="2">
        <f t="array" ref="O1444">INDEX('Purchase Behaviour'!G:G, MATCH($A1444,'Purchase Behaviour'!$A:$A, 0))</f>
        <v>80.65335333</v>
      </c>
      <c r="P1444" s="2">
        <f t="array" ref="P1444">INDEX('Purchase Behaviour'!H:H, MATCH($A1444,'Purchase Behaviour'!$A:$A, 0))</f>
        <v>3</v>
      </c>
      <c r="Q1444" s="2">
        <f t="array" ref="Q1444">INDEX('Purchase Behaviour'!I:I, MATCH($A1444,'Purchase Behaviour'!$A:$A, 0))</f>
        <v>3</v>
      </c>
      <c r="R1444" s="2">
        <f t="array" ref="R1444">INDEX('Purchase Behaviour'!J:J, MATCH($A1444,'Purchase Behaviour'!$A:$A, 0))</f>
        <v>0</v>
      </c>
      <c r="S1444" s="2">
        <f t="array" ref="S1444">INDEX('Purchase Behaviour'!K:K, MATCH($A1444,'Purchase Behaviour'!$A:$A, 0))</f>
        <v>3</v>
      </c>
      <c r="T1444" s="2">
        <f t="array" ref="T1444">INDEX('Purchase Behaviour'!L:L, MATCH($A1444,'Purchase Behaviour'!$A:$A, 0))</f>
        <v>9</v>
      </c>
      <c r="U1444" s="2">
        <f t="array" ref="U1444">INDEX('Purchase Behaviour'!M:M, MATCH($A1444,'Purchase Behaviour'!$A:$A, 0))</f>
        <v>75</v>
      </c>
      <c r="V1444" s="2">
        <f t="array" ref="V1444">INDEX('Campaign Performance'!B:B, MATCH(A1444,'Campaign Performance'!A:A, 0))</f>
        <v>0</v>
      </c>
      <c r="W1444" s="2">
        <f t="array" ref="W1444">INDEX('Campaign Performance'!C:C, MATCH($A1444,'Campaign Performance'!$A:$A, 0))</f>
        <v>0</v>
      </c>
      <c r="X1444" s="2">
        <f t="array" ref="X1444">INDEX('Campaign Performance'!D:D, MATCH($A1444,'Campaign Performance'!$A:$A, 0))</f>
        <v>0</v>
      </c>
      <c r="Y1444" s="2">
        <f t="array" ref="Y1444">INDEX('Campaign Performance'!E:E, MATCH($A1444,'Campaign Performance'!$A:$A, 0))</f>
        <v>0</v>
      </c>
      <c r="Z1444" s="2">
        <f t="array" ref="Z1444">INDEX('Campaign Performance'!F:F, MATCH($A1444,'Campaign Performance'!$A:$A, 0))</f>
        <v>0</v>
      </c>
      <c r="AA1444" s="2">
        <f t="array" ref="AA1444">INDEX('Campaign Performance'!G:G, MATCH($A1444,'Campaign Performance'!$A:$A, 0))</f>
        <v>0</v>
      </c>
      <c r="AB1444" s="2">
        <f t="array" ref="AB1444">INDEX('Campaign Performance'!H:H, MATCH($A1444,'Campaign Performance'!$A:$A, 0))</f>
        <v>1</v>
      </c>
      <c r="AC1444" s="5">
        <f t="shared" si="2"/>
        <v>46</v>
      </c>
      <c r="AD1444" s="5">
        <f t="shared" si="3"/>
        <v>13</v>
      </c>
      <c r="AE1444" s="5">
        <f t="shared" si="4"/>
        <v>698.6415477</v>
      </c>
      <c r="AF1444" s="5">
        <f t="shared" si="5"/>
        <v>0</v>
      </c>
      <c r="AG1444" s="5" t="str">
        <f t="shared" si="6"/>
        <v>Large family</v>
      </c>
      <c r="AH1444" s="5" t="str">
        <f t="shared" si="20"/>
        <v>Low income</v>
      </c>
      <c r="AI1444" s="5" t="str">
        <f t="shared" si="7"/>
        <v>Yes</v>
      </c>
      <c r="AJ1444" s="5" t="str">
        <f t="shared" si="8"/>
        <v>No Acceptance</v>
      </c>
      <c r="AK1444" s="5">
        <f t="shared" si="9"/>
        <v>1</v>
      </c>
      <c r="AL1444" s="5">
        <f t="shared" si="10"/>
        <v>0.03540909784</v>
      </c>
      <c r="AM1444" s="5">
        <f t="shared" si="11"/>
        <v>0.2424242424</v>
      </c>
      <c r="AN1444" s="5">
        <f t="shared" si="12"/>
        <v>0.1111111111</v>
      </c>
      <c r="AO1444" s="5">
        <f t="shared" si="13"/>
        <v>0</v>
      </c>
      <c r="AP1444" s="5">
        <f t="shared" si="14"/>
        <v>0</v>
      </c>
      <c r="AQ1444" s="5">
        <f t="shared" si="15"/>
        <v>0</v>
      </c>
      <c r="AR1444" s="5">
        <f t="shared" si="16"/>
        <v>0.09824621386</v>
      </c>
      <c r="AS1444" s="5">
        <f t="shared" si="17"/>
        <v>2093</v>
      </c>
      <c r="AT1444" s="5">
        <f t="shared" si="18"/>
        <v>0.06565430996</v>
      </c>
      <c r="AU1444" s="5" t="str">
        <f t="shared" si="19"/>
        <v>Low</v>
      </c>
      <c r="AV1444" s="5"/>
      <c r="AW1444" s="5"/>
      <c r="AX1444" s="5"/>
      <c r="AY1444" s="5"/>
      <c r="AZ1444" s="5"/>
    </row>
    <row r="1445" ht="14.25" customHeight="1">
      <c r="A1445" s="5">
        <v>4530.0</v>
      </c>
      <c r="B1445" s="5">
        <v>1960.0</v>
      </c>
      <c r="C1445" s="5" t="s">
        <v>56</v>
      </c>
      <c r="D1445" s="5" t="s">
        <v>88</v>
      </c>
      <c r="E1445" s="5">
        <v>78427.0</v>
      </c>
      <c r="F1445" s="2">
        <f t="shared" si="1"/>
        <v>78427</v>
      </c>
      <c r="G1445" s="5">
        <v>0.0</v>
      </c>
      <c r="H1445" s="5">
        <v>0.0</v>
      </c>
      <c r="I1445" s="5" t="s">
        <v>646</v>
      </c>
      <c r="J1445" s="2">
        <f t="array" ref="J1445">INDEX('Purchase Behaviour'!B:B,MATCH(A1445,'Purchase Behaviour'!A:A, 0))</f>
        <v>297.9771332</v>
      </c>
      <c r="K1445" s="2">
        <f t="array" ref="K1445">INDEX('Purchase Behaviour'!C:C, MATCH(A1445,'Purchase Behaviour'!A:A, 0))</f>
        <v>372.2269904</v>
      </c>
      <c r="L1445" s="2">
        <f t="array" ref="L1445">INDEX('Purchase Behaviour'!D:D, MATCH($A1445,'Purchase Behaviour'!$A:$A, 0))</f>
        <v>174.0076914</v>
      </c>
      <c r="M1445" s="2">
        <f t="array" ref="M1445">INDEX('Purchase Behaviour'!E:E, MATCH($A1445,'Purchase Behaviour'!$A:$A, 0))</f>
        <v>374.8992536</v>
      </c>
      <c r="N1445" s="2">
        <f t="array" ref="N1445">INDEX('Purchase Behaviour'!F:F, MATCH($A1445,'Purchase Behaviour'!$A:$A, 0))</f>
        <v>351.7911624</v>
      </c>
      <c r="O1445" s="2">
        <f t="array" ref="O1445">INDEX('Purchase Behaviour'!G:G, MATCH($A1445,'Purchase Behaviour'!$A:$A, 0))</f>
        <v>470.3427239</v>
      </c>
      <c r="P1445" s="2">
        <f t="array" ref="P1445">INDEX('Purchase Behaviour'!H:H, MATCH($A1445,'Purchase Behaviour'!$A:$A, 0))</f>
        <v>3</v>
      </c>
      <c r="Q1445" s="2">
        <f t="array" ref="Q1445">INDEX('Purchase Behaviour'!I:I, MATCH($A1445,'Purchase Behaviour'!$A:$A, 0))</f>
        <v>3</v>
      </c>
      <c r="R1445" s="2">
        <f t="array" ref="R1445">INDEX('Purchase Behaviour'!J:J, MATCH($A1445,'Purchase Behaviour'!$A:$A, 0))</f>
        <v>7</v>
      </c>
      <c r="S1445" s="2">
        <f t="array" ref="S1445">INDEX('Purchase Behaviour'!K:K, MATCH($A1445,'Purchase Behaviour'!$A:$A, 0))</f>
        <v>10</v>
      </c>
      <c r="T1445" s="2">
        <f t="array" ref="T1445">INDEX('Purchase Behaviour'!L:L, MATCH($A1445,'Purchase Behaviour'!$A:$A, 0))</f>
        <v>3</v>
      </c>
      <c r="U1445" s="2">
        <f t="array" ref="U1445">INDEX('Purchase Behaviour'!M:M, MATCH($A1445,'Purchase Behaviour'!$A:$A, 0))</f>
        <v>36</v>
      </c>
      <c r="V1445" s="2">
        <f t="array" ref="V1445">INDEX('Campaign Performance'!B:B, MATCH(A1445,'Campaign Performance'!A:A, 0))</f>
        <v>0</v>
      </c>
      <c r="W1445" s="2">
        <f t="array" ref="W1445">INDEX('Campaign Performance'!C:C, MATCH($A1445,'Campaign Performance'!$A:$A, 0))</f>
        <v>0</v>
      </c>
      <c r="X1445" s="2">
        <f t="array" ref="X1445">INDEX('Campaign Performance'!D:D, MATCH($A1445,'Campaign Performance'!$A:$A, 0))</f>
        <v>0</v>
      </c>
      <c r="Y1445" s="2">
        <f t="array" ref="Y1445">INDEX('Campaign Performance'!E:E, MATCH($A1445,'Campaign Performance'!$A:$A, 0))</f>
        <v>1</v>
      </c>
      <c r="Z1445" s="2">
        <f t="array" ref="Z1445">INDEX('Campaign Performance'!F:F, MATCH($A1445,'Campaign Performance'!$A:$A, 0))</f>
        <v>0</v>
      </c>
      <c r="AA1445" s="2">
        <f t="array" ref="AA1445">INDEX('Campaign Performance'!G:G, MATCH($A1445,'Campaign Performance'!$A:$A, 0))</f>
        <v>0</v>
      </c>
      <c r="AB1445" s="2">
        <f t="array" ref="AB1445">INDEX('Campaign Performance'!H:H, MATCH($A1445,'Campaign Performance'!$A:$A, 0))</f>
        <v>1</v>
      </c>
      <c r="AC1445" s="5">
        <f t="shared" si="2"/>
        <v>65</v>
      </c>
      <c r="AD1445" s="5">
        <f t="shared" si="3"/>
        <v>13</v>
      </c>
      <c r="AE1445" s="5">
        <f t="shared" si="4"/>
        <v>2041.244955</v>
      </c>
      <c r="AF1445" s="5">
        <f t="shared" si="5"/>
        <v>1</v>
      </c>
      <c r="AG1445" s="5" t="str">
        <f t="shared" si="6"/>
        <v>No kids</v>
      </c>
      <c r="AH1445" s="5" t="str">
        <f t="shared" si="20"/>
        <v>High income</v>
      </c>
      <c r="AI1445" s="5" t="str">
        <f t="shared" si="7"/>
        <v>Yes</v>
      </c>
      <c r="AJ1445" s="5" t="str">
        <f t="shared" si="8"/>
        <v>Low Acceptance</v>
      </c>
      <c r="AK1445" s="5">
        <f t="shared" si="9"/>
        <v>3</v>
      </c>
      <c r="AL1445" s="5">
        <f t="shared" si="10"/>
        <v>0.1034559748</v>
      </c>
      <c r="AM1445" s="5">
        <f t="shared" si="11"/>
        <v>0.6363636364</v>
      </c>
      <c r="AN1445" s="5">
        <f t="shared" si="12"/>
        <v>0.1111111111</v>
      </c>
      <c r="AO1445" s="5">
        <f t="shared" si="13"/>
        <v>0.25</v>
      </c>
      <c r="AP1445" s="5">
        <f t="shared" si="14"/>
        <v>0.25</v>
      </c>
      <c r="AQ1445" s="5">
        <f t="shared" si="15"/>
        <v>1</v>
      </c>
      <c r="AR1445" s="5">
        <f t="shared" si="16"/>
        <v>0.3834397513</v>
      </c>
      <c r="AS1445" s="5">
        <f t="shared" si="17"/>
        <v>398</v>
      </c>
      <c r="AT1445" s="5">
        <f t="shared" si="18"/>
        <v>0.8226887003</v>
      </c>
      <c r="AU1445" s="5" t="str">
        <f t="shared" si="19"/>
        <v>High</v>
      </c>
      <c r="AV1445" s="5"/>
      <c r="AW1445" s="5"/>
      <c r="AX1445" s="5"/>
      <c r="AY1445" s="5"/>
      <c r="AZ1445" s="5"/>
    </row>
    <row r="1446" ht="14.25" customHeight="1">
      <c r="A1446" s="5">
        <v>1553.0</v>
      </c>
      <c r="B1446" s="5">
        <v>1960.0</v>
      </c>
      <c r="C1446" s="5" t="s">
        <v>46</v>
      </c>
      <c r="D1446" s="5" t="s">
        <v>50</v>
      </c>
      <c r="E1446" s="5">
        <v>82657.0</v>
      </c>
      <c r="F1446" s="2">
        <f t="shared" si="1"/>
        <v>82657</v>
      </c>
      <c r="G1446" s="5">
        <v>0.0</v>
      </c>
      <c r="H1446" s="5">
        <v>0.0</v>
      </c>
      <c r="I1446" s="5" t="s">
        <v>117</v>
      </c>
      <c r="J1446" s="2">
        <f t="array" ref="J1446">INDEX('Purchase Behaviour'!B:B,MATCH(A1446,'Purchase Behaviour'!A:A, 0))</f>
        <v>517.2016125</v>
      </c>
      <c r="K1446" s="2">
        <f t="array" ref="K1446">INDEX('Purchase Behaviour'!C:C, MATCH(A1446,'Purchase Behaviour'!A:A, 0))</f>
        <v>440.7263974</v>
      </c>
      <c r="L1446" s="2">
        <f t="array" ref="L1446">INDEX('Purchase Behaviour'!D:D, MATCH($A1446,'Purchase Behaviour'!$A:$A, 0))</f>
        <v>395.8726328</v>
      </c>
      <c r="M1446" s="2">
        <f t="array" ref="M1446">INDEX('Purchase Behaviour'!E:E, MATCH($A1446,'Purchase Behaviour'!$A:$A, 0))</f>
        <v>441.5796688</v>
      </c>
      <c r="N1446" s="2">
        <f t="array" ref="N1446">INDEX('Purchase Behaviour'!F:F, MATCH($A1446,'Purchase Behaviour'!$A:$A, 0))</f>
        <v>295.1663053</v>
      </c>
      <c r="O1446" s="2">
        <f t="array" ref="O1446">INDEX('Purchase Behaviour'!G:G, MATCH($A1446,'Purchase Behaviour'!$A:$A, 0))</f>
        <v>385.0450232</v>
      </c>
      <c r="P1446" s="2">
        <f t="array" ref="P1446">INDEX('Purchase Behaviour'!H:H, MATCH($A1446,'Purchase Behaviour'!$A:$A, 0))</f>
        <v>1</v>
      </c>
      <c r="Q1446" s="2">
        <f t="array" ref="Q1446">INDEX('Purchase Behaviour'!I:I, MATCH($A1446,'Purchase Behaviour'!$A:$A, 0))</f>
        <v>7</v>
      </c>
      <c r="R1446" s="2">
        <f t="array" ref="R1446">INDEX('Purchase Behaviour'!J:J, MATCH($A1446,'Purchase Behaviour'!$A:$A, 0))</f>
        <v>5</v>
      </c>
      <c r="S1446" s="2">
        <f t="array" ref="S1446">INDEX('Purchase Behaviour'!K:K, MATCH($A1446,'Purchase Behaviour'!$A:$A, 0))</f>
        <v>10</v>
      </c>
      <c r="T1446" s="2">
        <f t="array" ref="T1446">INDEX('Purchase Behaviour'!L:L, MATCH($A1446,'Purchase Behaviour'!$A:$A, 0))</f>
        <v>4</v>
      </c>
      <c r="U1446" s="2">
        <f t="array" ref="U1446">INDEX('Purchase Behaviour'!M:M, MATCH($A1446,'Purchase Behaviour'!$A:$A, 0))</f>
        <v>71</v>
      </c>
      <c r="V1446" s="2">
        <f t="array" ref="V1446">INDEX('Campaign Performance'!B:B, MATCH(A1446,'Campaign Performance'!A:A, 0))</f>
        <v>0</v>
      </c>
      <c r="W1446" s="2">
        <f t="array" ref="W1446">INDEX('Campaign Performance'!C:C, MATCH($A1446,'Campaign Performance'!$A:$A, 0))</f>
        <v>1</v>
      </c>
      <c r="X1446" s="2">
        <f t="array" ref="X1446">INDEX('Campaign Performance'!D:D, MATCH($A1446,'Campaign Performance'!$A:$A, 0))</f>
        <v>0</v>
      </c>
      <c r="Y1446" s="2">
        <f t="array" ref="Y1446">INDEX('Campaign Performance'!E:E, MATCH($A1446,'Campaign Performance'!$A:$A, 0))</f>
        <v>1</v>
      </c>
      <c r="Z1446" s="2">
        <f t="array" ref="Z1446">INDEX('Campaign Performance'!F:F, MATCH($A1446,'Campaign Performance'!$A:$A, 0))</f>
        <v>0</v>
      </c>
      <c r="AA1446" s="2">
        <f t="array" ref="AA1446">INDEX('Campaign Performance'!G:G, MATCH($A1446,'Campaign Performance'!$A:$A, 0))</f>
        <v>0</v>
      </c>
      <c r="AB1446" s="2">
        <f t="array" ref="AB1446">INDEX('Campaign Performance'!H:H, MATCH($A1446,'Campaign Performance'!$A:$A, 0))</f>
        <v>0</v>
      </c>
      <c r="AC1446" s="5">
        <f t="shared" si="2"/>
        <v>65</v>
      </c>
      <c r="AD1446" s="5">
        <f t="shared" si="3"/>
        <v>12</v>
      </c>
      <c r="AE1446" s="5">
        <f t="shared" si="4"/>
        <v>2475.59164</v>
      </c>
      <c r="AF1446" s="5">
        <f t="shared" si="5"/>
        <v>2</v>
      </c>
      <c r="AG1446" s="5" t="str">
        <f t="shared" si="6"/>
        <v>No kids</v>
      </c>
      <c r="AH1446" s="5" t="str">
        <f t="shared" si="20"/>
        <v>High income</v>
      </c>
      <c r="AI1446" s="5" t="str">
        <f t="shared" si="7"/>
        <v>No</v>
      </c>
      <c r="AJ1446" s="5" t="str">
        <f t="shared" si="8"/>
        <v>Mid Acceptance</v>
      </c>
      <c r="AK1446" s="5">
        <f t="shared" si="9"/>
        <v>3</v>
      </c>
      <c r="AL1446" s="5">
        <f t="shared" si="10"/>
        <v>0.1254698735</v>
      </c>
      <c r="AM1446" s="5">
        <f t="shared" si="11"/>
        <v>0.2828282828</v>
      </c>
      <c r="AN1446" s="5">
        <f t="shared" si="12"/>
        <v>0.2592592593</v>
      </c>
      <c r="AO1446" s="5">
        <f t="shared" si="13"/>
        <v>0.1785714286</v>
      </c>
      <c r="AP1446" s="5">
        <f t="shared" si="14"/>
        <v>0.5</v>
      </c>
      <c r="AQ1446" s="5">
        <f t="shared" si="15"/>
        <v>1</v>
      </c>
      <c r="AR1446" s="5">
        <f t="shared" si="16"/>
        <v>0.322961985</v>
      </c>
      <c r="AS1446" s="5">
        <f t="shared" si="17"/>
        <v>765</v>
      </c>
      <c r="AT1446" s="5">
        <f t="shared" si="18"/>
        <v>0.6587762394</v>
      </c>
      <c r="AU1446" s="5" t="str">
        <f t="shared" si="19"/>
        <v>Mid</v>
      </c>
      <c r="AV1446" s="5"/>
      <c r="AW1446" s="5"/>
      <c r="AX1446" s="5"/>
      <c r="AY1446" s="5"/>
      <c r="AZ1446" s="5"/>
    </row>
    <row r="1447" ht="14.25" customHeight="1">
      <c r="A1447" s="5">
        <v>4682.0</v>
      </c>
      <c r="B1447" s="5">
        <v>1960.0</v>
      </c>
      <c r="C1447" s="5" t="s">
        <v>46</v>
      </c>
      <c r="D1447" s="5" t="s">
        <v>54</v>
      </c>
      <c r="E1447" s="5">
        <v>51876.0</v>
      </c>
      <c r="F1447" s="2">
        <f t="shared" si="1"/>
        <v>51876</v>
      </c>
      <c r="G1447" s="5">
        <v>0.0</v>
      </c>
      <c r="H1447" s="5">
        <v>0.0</v>
      </c>
      <c r="I1447" s="5" t="s">
        <v>647</v>
      </c>
      <c r="J1447" s="2">
        <f t="array" ref="J1447">INDEX('Purchase Behaviour'!B:B,MATCH(A1447,'Purchase Behaviour'!A:A, 0))</f>
        <v>249.5553351</v>
      </c>
      <c r="K1447" s="2">
        <f t="array" ref="K1447">INDEX('Purchase Behaviour'!C:C, MATCH(A1447,'Purchase Behaviour'!A:A, 0))</f>
        <v>242.2594498</v>
      </c>
      <c r="L1447" s="2">
        <f t="array" ref="L1447">INDEX('Purchase Behaviour'!D:D, MATCH($A1447,'Purchase Behaviour'!$A:$A, 0))</f>
        <v>234.6387269</v>
      </c>
      <c r="M1447" s="2">
        <f t="array" ref="M1447">INDEX('Purchase Behaviour'!E:E, MATCH($A1447,'Purchase Behaviour'!$A:$A, 0))</f>
        <v>198.8752116</v>
      </c>
      <c r="N1447" s="2">
        <f t="array" ref="N1447">INDEX('Purchase Behaviour'!F:F, MATCH($A1447,'Purchase Behaviour'!$A:$A, 0))</f>
        <v>166.7583825</v>
      </c>
      <c r="O1447" s="2">
        <f t="array" ref="O1447">INDEX('Purchase Behaviour'!G:G, MATCH($A1447,'Purchase Behaviour'!$A:$A, 0))</f>
        <v>231.9329479</v>
      </c>
      <c r="P1447" s="2">
        <f t="array" ref="P1447">INDEX('Purchase Behaviour'!H:H, MATCH($A1447,'Purchase Behaviour'!$A:$A, 0))</f>
        <v>1</v>
      </c>
      <c r="Q1447" s="2">
        <f t="array" ref="Q1447">INDEX('Purchase Behaviour'!I:I, MATCH($A1447,'Purchase Behaviour'!$A:$A, 0))</f>
        <v>2</v>
      </c>
      <c r="R1447" s="2">
        <f t="array" ref="R1447">INDEX('Purchase Behaviour'!J:J, MATCH($A1447,'Purchase Behaviour'!$A:$A, 0))</f>
        <v>2</v>
      </c>
      <c r="S1447" s="2">
        <f t="array" ref="S1447">INDEX('Purchase Behaviour'!K:K, MATCH($A1447,'Purchase Behaviour'!$A:$A, 0))</f>
        <v>8</v>
      </c>
      <c r="T1447" s="2">
        <f t="array" ref="T1447">INDEX('Purchase Behaviour'!L:L, MATCH($A1447,'Purchase Behaviour'!$A:$A, 0))</f>
        <v>1</v>
      </c>
      <c r="U1447" s="2">
        <f t="array" ref="U1447">INDEX('Purchase Behaviour'!M:M, MATCH($A1447,'Purchase Behaviour'!$A:$A, 0))</f>
        <v>88</v>
      </c>
      <c r="V1447" s="2">
        <f t="array" ref="V1447">INDEX('Campaign Performance'!B:B, MATCH(A1447,'Campaign Performance'!A:A, 0))</f>
        <v>0</v>
      </c>
      <c r="W1447" s="2">
        <f t="array" ref="W1447">INDEX('Campaign Performance'!C:C, MATCH($A1447,'Campaign Performance'!$A:$A, 0))</f>
        <v>0</v>
      </c>
      <c r="X1447" s="2">
        <f t="array" ref="X1447">INDEX('Campaign Performance'!D:D, MATCH($A1447,'Campaign Performance'!$A:$A, 0))</f>
        <v>0</v>
      </c>
      <c r="Y1447" s="2">
        <f t="array" ref="Y1447">INDEX('Campaign Performance'!E:E, MATCH($A1447,'Campaign Performance'!$A:$A, 0))</f>
        <v>0</v>
      </c>
      <c r="Z1447" s="2">
        <f t="array" ref="Z1447">INDEX('Campaign Performance'!F:F, MATCH($A1447,'Campaign Performance'!$A:$A, 0))</f>
        <v>0</v>
      </c>
      <c r="AA1447" s="2">
        <f t="array" ref="AA1447">INDEX('Campaign Performance'!G:G, MATCH($A1447,'Campaign Performance'!$A:$A, 0))</f>
        <v>0</v>
      </c>
      <c r="AB1447" s="2">
        <f t="array" ref="AB1447">INDEX('Campaign Performance'!H:H, MATCH($A1447,'Campaign Performance'!$A:$A, 0))</f>
        <v>0</v>
      </c>
      <c r="AC1447" s="5">
        <f t="shared" si="2"/>
        <v>65</v>
      </c>
      <c r="AD1447" s="5">
        <f t="shared" si="3"/>
        <v>12</v>
      </c>
      <c r="AE1447" s="5">
        <f t="shared" si="4"/>
        <v>1324.020054</v>
      </c>
      <c r="AF1447" s="5">
        <f t="shared" si="5"/>
        <v>0</v>
      </c>
      <c r="AG1447" s="5" t="str">
        <f t="shared" si="6"/>
        <v>No kids</v>
      </c>
      <c r="AH1447" s="5" t="str">
        <f t="shared" si="20"/>
        <v>High income</v>
      </c>
      <c r="AI1447" s="5" t="str">
        <f t="shared" si="7"/>
        <v>No</v>
      </c>
      <c r="AJ1447" s="5" t="str">
        <f t="shared" si="8"/>
        <v>No Acceptance</v>
      </c>
      <c r="AK1447" s="5">
        <f t="shared" si="9"/>
        <v>3</v>
      </c>
      <c r="AL1447" s="5">
        <f t="shared" si="10"/>
        <v>0.06710502087</v>
      </c>
      <c r="AM1447" s="5">
        <f t="shared" si="11"/>
        <v>0.1111111111</v>
      </c>
      <c r="AN1447" s="5">
        <f t="shared" si="12"/>
        <v>0.07407407407</v>
      </c>
      <c r="AO1447" s="5">
        <f t="shared" si="13"/>
        <v>0.07142857143</v>
      </c>
      <c r="AP1447" s="5">
        <f t="shared" si="14"/>
        <v>0</v>
      </c>
      <c r="AQ1447" s="5">
        <f t="shared" si="15"/>
        <v>1</v>
      </c>
      <c r="AR1447" s="5">
        <f t="shared" si="16"/>
        <v>0.1683635568</v>
      </c>
      <c r="AS1447" s="5">
        <f t="shared" si="17"/>
        <v>1852</v>
      </c>
      <c r="AT1447" s="5">
        <f t="shared" si="18"/>
        <v>0.1732916481</v>
      </c>
      <c r="AU1447" s="5" t="str">
        <f t="shared" si="19"/>
        <v>Low</v>
      </c>
      <c r="AV1447" s="5"/>
      <c r="AW1447" s="5"/>
      <c r="AX1447" s="5"/>
      <c r="AY1447" s="5"/>
      <c r="AZ1447" s="5"/>
    </row>
    <row r="1448" ht="14.25" customHeight="1">
      <c r="A1448" s="5">
        <v>8204.0</v>
      </c>
      <c r="B1448" s="5">
        <v>1971.0</v>
      </c>
      <c r="C1448" s="5" t="s">
        <v>70</v>
      </c>
      <c r="D1448" s="5" t="s">
        <v>54</v>
      </c>
      <c r="E1448" s="5">
        <v>78041.0</v>
      </c>
      <c r="F1448" s="2">
        <f t="shared" si="1"/>
        <v>78041</v>
      </c>
      <c r="G1448" s="5">
        <v>0.0</v>
      </c>
      <c r="H1448" s="5">
        <v>0.0</v>
      </c>
      <c r="I1448" s="5" t="s">
        <v>202</v>
      </c>
      <c r="J1448" s="2">
        <f t="array" ref="J1448">INDEX('Purchase Behaviour'!B:B,MATCH(A1448,'Purchase Behaviour'!A:A, 0))</f>
        <v>444.4433105</v>
      </c>
      <c r="K1448" s="2">
        <f t="array" ref="K1448">INDEX('Purchase Behaviour'!C:C, MATCH(A1448,'Purchase Behaviour'!A:A, 0))</f>
        <v>165.8105285</v>
      </c>
      <c r="L1448" s="2">
        <f t="array" ref="L1448">INDEX('Purchase Behaviour'!D:D, MATCH($A1448,'Purchase Behaviour'!$A:$A, 0))</f>
        <v>313.9989372</v>
      </c>
      <c r="M1448" s="2">
        <f t="array" ref="M1448">INDEX('Purchase Behaviour'!E:E, MATCH($A1448,'Purchase Behaviour'!$A:$A, 0))</f>
        <v>620.667981</v>
      </c>
      <c r="N1448" s="2">
        <f t="array" ref="N1448">INDEX('Purchase Behaviour'!F:F, MATCH($A1448,'Purchase Behaviour'!$A:$A, 0))</f>
        <v>350.3618187</v>
      </c>
      <c r="O1448" s="2">
        <f t="array" ref="O1448">INDEX('Purchase Behaviour'!G:G, MATCH($A1448,'Purchase Behaviour'!$A:$A, 0))</f>
        <v>391.5070813</v>
      </c>
      <c r="P1448" s="2">
        <f t="array" ref="P1448">INDEX('Purchase Behaviour'!H:H, MATCH($A1448,'Purchase Behaviour'!$A:$A, 0))</f>
        <v>1</v>
      </c>
      <c r="Q1448" s="2">
        <f t="array" ref="Q1448">INDEX('Purchase Behaviour'!I:I, MATCH($A1448,'Purchase Behaviour'!$A:$A, 0))</f>
        <v>4</v>
      </c>
      <c r="R1448" s="2">
        <f t="array" ref="R1448">INDEX('Purchase Behaviour'!J:J, MATCH($A1448,'Purchase Behaviour'!$A:$A, 0))</f>
        <v>4</v>
      </c>
      <c r="S1448" s="2">
        <f t="array" ref="S1448">INDEX('Purchase Behaviour'!K:K, MATCH($A1448,'Purchase Behaviour'!$A:$A, 0))</f>
        <v>9</v>
      </c>
      <c r="T1448" s="2">
        <f t="array" ref="T1448">INDEX('Purchase Behaviour'!L:L, MATCH($A1448,'Purchase Behaviour'!$A:$A, 0))</f>
        <v>2</v>
      </c>
      <c r="U1448" s="2">
        <f t="array" ref="U1448">INDEX('Purchase Behaviour'!M:M, MATCH($A1448,'Purchase Behaviour'!$A:$A, 0))</f>
        <v>93</v>
      </c>
      <c r="V1448" s="2">
        <f t="array" ref="V1448">INDEX('Campaign Performance'!B:B, MATCH(A1448,'Campaign Performance'!A:A, 0))</f>
        <v>0</v>
      </c>
      <c r="W1448" s="2">
        <f t="array" ref="W1448">INDEX('Campaign Performance'!C:C, MATCH($A1448,'Campaign Performance'!$A:$A, 0))</f>
        <v>0</v>
      </c>
      <c r="X1448" s="2">
        <f t="array" ref="X1448">INDEX('Campaign Performance'!D:D, MATCH($A1448,'Campaign Performance'!$A:$A, 0))</f>
        <v>0</v>
      </c>
      <c r="Y1448" s="2">
        <f t="array" ref="Y1448">INDEX('Campaign Performance'!E:E, MATCH($A1448,'Campaign Performance'!$A:$A, 0))</f>
        <v>0</v>
      </c>
      <c r="Z1448" s="2">
        <f t="array" ref="Z1448">INDEX('Campaign Performance'!F:F, MATCH($A1448,'Campaign Performance'!$A:$A, 0))</f>
        <v>0</v>
      </c>
      <c r="AA1448" s="2">
        <f t="array" ref="AA1448">INDEX('Campaign Performance'!G:G, MATCH($A1448,'Campaign Performance'!$A:$A, 0))</f>
        <v>0</v>
      </c>
      <c r="AB1448" s="2">
        <f t="array" ref="AB1448">INDEX('Campaign Performance'!H:H, MATCH($A1448,'Campaign Performance'!$A:$A, 0))</f>
        <v>0</v>
      </c>
      <c r="AC1448" s="5">
        <f t="shared" si="2"/>
        <v>54</v>
      </c>
      <c r="AD1448" s="5">
        <f t="shared" si="3"/>
        <v>12</v>
      </c>
      <c r="AE1448" s="5">
        <f t="shared" si="4"/>
        <v>2286.789657</v>
      </c>
      <c r="AF1448" s="5">
        <f t="shared" si="5"/>
        <v>0</v>
      </c>
      <c r="AG1448" s="5" t="str">
        <f t="shared" si="6"/>
        <v>No kids</v>
      </c>
      <c r="AH1448" s="5" t="str">
        <f t="shared" si="20"/>
        <v>High income</v>
      </c>
      <c r="AI1448" s="5" t="str">
        <f t="shared" si="7"/>
        <v>No</v>
      </c>
      <c r="AJ1448" s="5" t="str">
        <f t="shared" si="8"/>
        <v>No Acceptance</v>
      </c>
      <c r="AK1448" s="5">
        <f t="shared" si="9"/>
        <v>3</v>
      </c>
      <c r="AL1448" s="5">
        <f t="shared" si="10"/>
        <v>0.1159008636</v>
      </c>
      <c r="AM1448" s="5">
        <f t="shared" si="11"/>
        <v>0.06060606061</v>
      </c>
      <c r="AN1448" s="5">
        <f t="shared" si="12"/>
        <v>0.1481481481</v>
      </c>
      <c r="AO1448" s="5">
        <f t="shared" si="13"/>
        <v>0.1428571429</v>
      </c>
      <c r="AP1448" s="5">
        <f t="shared" si="14"/>
        <v>0</v>
      </c>
      <c r="AQ1448" s="5">
        <f t="shared" si="15"/>
        <v>1</v>
      </c>
      <c r="AR1448" s="5">
        <f t="shared" si="16"/>
        <v>0.1836649706</v>
      </c>
      <c r="AS1448" s="5">
        <f t="shared" si="17"/>
        <v>1775</v>
      </c>
      <c r="AT1448" s="5">
        <f t="shared" si="18"/>
        <v>0.2076820009</v>
      </c>
      <c r="AU1448" s="5" t="str">
        <f t="shared" si="19"/>
        <v>Low</v>
      </c>
      <c r="AV1448" s="5"/>
      <c r="AW1448" s="5"/>
      <c r="AX1448" s="5"/>
      <c r="AY1448" s="5"/>
      <c r="AZ1448" s="5"/>
    </row>
    <row r="1449" ht="14.25" customHeight="1">
      <c r="A1449" s="5">
        <v>5221.0</v>
      </c>
      <c r="B1449" s="5">
        <v>1960.0</v>
      </c>
      <c r="C1449" s="5" t="s">
        <v>46</v>
      </c>
      <c r="D1449" s="5" t="s">
        <v>54</v>
      </c>
      <c r="E1449" s="5">
        <v>52852.0</v>
      </c>
      <c r="F1449" s="2">
        <f t="shared" si="1"/>
        <v>52852</v>
      </c>
      <c r="G1449" s="5">
        <v>0.0</v>
      </c>
      <c r="H1449" s="5">
        <v>0.0</v>
      </c>
      <c r="I1449" s="5" t="s">
        <v>336</v>
      </c>
      <c r="J1449" s="2">
        <f t="array" ref="J1449">INDEX('Purchase Behaviour'!B:B,MATCH(A1449,'Purchase Behaviour'!A:A, 0))</f>
        <v>401.694617</v>
      </c>
      <c r="K1449" s="2">
        <f t="array" ref="K1449">INDEX('Purchase Behaviour'!C:C, MATCH(A1449,'Purchase Behaviour'!A:A, 0))</f>
        <v>278.7442988</v>
      </c>
      <c r="L1449" s="2">
        <f t="array" ref="L1449">INDEX('Purchase Behaviour'!D:D, MATCH($A1449,'Purchase Behaviour'!$A:$A, 0))</f>
        <v>280.5921021</v>
      </c>
      <c r="M1449" s="2">
        <f t="array" ref="M1449">INDEX('Purchase Behaviour'!E:E, MATCH($A1449,'Purchase Behaviour'!$A:$A, 0))</f>
        <v>179.2391752</v>
      </c>
      <c r="N1449" s="2">
        <f t="array" ref="N1449">INDEX('Purchase Behaviour'!F:F, MATCH($A1449,'Purchase Behaviour'!$A:$A, 0))</f>
        <v>278.2092254</v>
      </c>
      <c r="O1449" s="2">
        <f t="array" ref="O1449">INDEX('Purchase Behaviour'!G:G, MATCH($A1449,'Purchase Behaviour'!$A:$A, 0))</f>
        <v>251.6962178</v>
      </c>
      <c r="P1449" s="2">
        <f t="array" ref="P1449">INDEX('Purchase Behaviour'!H:H, MATCH($A1449,'Purchase Behaviour'!$A:$A, 0))</f>
        <v>4</v>
      </c>
      <c r="Q1449" s="2">
        <f t="array" ref="Q1449">INDEX('Purchase Behaviour'!I:I, MATCH($A1449,'Purchase Behaviour'!$A:$A, 0))</f>
        <v>10</v>
      </c>
      <c r="R1449" s="2">
        <f t="array" ref="R1449">INDEX('Purchase Behaviour'!J:J, MATCH($A1449,'Purchase Behaviour'!$A:$A, 0))</f>
        <v>7</v>
      </c>
      <c r="S1449" s="2">
        <f t="array" ref="S1449">INDEX('Purchase Behaviour'!K:K, MATCH($A1449,'Purchase Behaviour'!$A:$A, 0))</f>
        <v>5</v>
      </c>
      <c r="T1449" s="2">
        <f t="array" ref="T1449">INDEX('Purchase Behaviour'!L:L, MATCH($A1449,'Purchase Behaviour'!$A:$A, 0))</f>
        <v>8</v>
      </c>
      <c r="U1449" s="2">
        <f t="array" ref="U1449">INDEX('Purchase Behaviour'!M:M, MATCH($A1449,'Purchase Behaviour'!$A:$A, 0))</f>
        <v>93</v>
      </c>
      <c r="V1449" s="2">
        <f t="array" ref="V1449">INDEX('Campaign Performance'!B:B, MATCH(A1449,'Campaign Performance'!A:A, 0))</f>
        <v>1</v>
      </c>
      <c r="W1449" s="2">
        <f t="array" ref="W1449">INDEX('Campaign Performance'!C:C, MATCH($A1449,'Campaign Performance'!$A:$A, 0))</f>
        <v>0</v>
      </c>
      <c r="X1449" s="2">
        <f t="array" ref="X1449">INDEX('Campaign Performance'!D:D, MATCH($A1449,'Campaign Performance'!$A:$A, 0))</f>
        <v>0</v>
      </c>
      <c r="Y1449" s="2">
        <f t="array" ref="Y1449">INDEX('Campaign Performance'!E:E, MATCH($A1449,'Campaign Performance'!$A:$A, 0))</f>
        <v>0</v>
      </c>
      <c r="Z1449" s="2">
        <f t="array" ref="Z1449">INDEX('Campaign Performance'!F:F, MATCH($A1449,'Campaign Performance'!$A:$A, 0))</f>
        <v>0</v>
      </c>
      <c r="AA1449" s="2">
        <f t="array" ref="AA1449">INDEX('Campaign Performance'!G:G, MATCH($A1449,'Campaign Performance'!$A:$A, 0))</f>
        <v>0</v>
      </c>
      <c r="AB1449" s="2">
        <f t="array" ref="AB1449">INDEX('Campaign Performance'!H:H, MATCH($A1449,'Campaign Performance'!$A:$A, 0))</f>
        <v>0</v>
      </c>
      <c r="AC1449" s="5">
        <f t="shared" si="2"/>
        <v>65</v>
      </c>
      <c r="AD1449" s="5">
        <f t="shared" si="3"/>
        <v>12</v>
      </c>
      <c r="AE1449" s="5">
        <f t="shared" si="4"/>
        <v>1670.175636</v>
      </c>
      <c r="AF1449" s="5">
        <f t="shared" si="5"/>
        <v>1</v>
      </c>
      <c r="AG1449" s="5" t="str">
        <f t="shared" si="6"/>
        <v>No kids</v>
      </c>
      <c r="AH1449" s="5" t="str">
        <f t="shared" si="20"/>
        <v>High income</v>
      </c>
      <c r="AI1449" s="5" t="str">
        <f t="shared" si="7"/>
        <v>No</v>
      </c>
      <c r="AJ1449" s="5" t="str">
        <f t="shared" si="8"/>
        <v>Low Acceptance</v>
      </c>
      <c r="AK1449" s="5">
        <f t="shared" si="9"/>
        <v>3</v>
      </c>
      <c r="AL1449" s="5">
        <f t="shared" si="10"/>
        <v>0.08464914908</v>
      </c>
      <c r="AM1449" s="5">
        <f t="shared" si="11"/>
        <v>0.06060606061</v>
      </c>
      <c r="AN1449" s="5">
        <f t="shared" si="12"/>
        <v>0.3703703704</v>
      </c>
      <c r="AO1449" s="5">
        <f t="shared" si="13"/>
        <v>0.25</v>
      </c>
      <c r="AP1449" s="5">
        <f t="shared" si="14"/>
        <v>0.25</v>
      </c>
      <c r="AQ1449" s="5">
        <f t="shared" si="15"/>
        <v>1</v>
      </c>
      <c r="AR1449" s="5">
        <f t="shared" si="16"/>
        <v>0.244899661</v>
      </c>
      <c r="AS1449" s="5">
        <f t="shared" si="17"/>
        <v>1355</v>
      </c>
      <c r="AT1449" s="5">
        <f t="shared" si="18"/>
        <v>0.3952657436</v>
      </c>
      <c r="AU1449" s="5" t="str">
        <f t="shared" si="19"/>
        <v>Low</v>
      </c>
      <c r="AV1449" s="5"/>
      <c r="AW1449" s="5"/>
      <c r="AX1449" s="5"/>
      <c r="AY1449" s="5"/>
      <c r="AZ1449" s="5"/>
    </row>
    <row r="1450" ht="14.25" customHeight="1">
      <c r="A1450" s="5">
        <v>1232.0</v>
      </c>
      <c r="B1450" s="5">
        <v>1982.0</v>
      </c>
      <c r="C1450" s="5" t="s">
        <v>53</v>
      </c>
      <c r="D1450" s="5" t="s">
        <v>50</v>
      </c>
      <c r="E1450" s="5">
        <v>70038.0</v>
      </c>
      <c r="F1450" s="2">
        <f t="shared" si="1"/>
        <v>70038</v>
      </c>
      <c r="G1450" s="5">
        <v>0.0</v>
      </c>
      <c r="H1450" s="5">
        <v>0.0</v>
      </c>
      <c r="I1450" s="5" t="s">
        <v>569</v>
      </c>
      <c r="J1450" s="2">
        <f t="array" ref="J1450">INDEX('Purchase Behaviour'!B:B,MATCH(A1450,'Purchase Behaviour'!A:A, 0))</f>
        <v>434.316193</v>
      </c>
      <c r="K1450" s="2">
        <f t="array" ref="K1450">INDEX('Purchase Behaviour'!C:C, MATCH(A1450,'Purchase Behaviour'!A:A, 0))</f>
        <v>472.1088651</v>
      </c>
      <c r="L1450" s="2">
        <f t="array" ref="L1450">INDEX('Purchase Behaviour'!D:D, MATCH($A1450,'Purchase Behaviour'!$A:$A, 0))</f>
        <v>338.3783527</v>
      </c>
      <c r="M1450" s="2">
        <f t="array" ref="M1450">INDEX('Purchase Behaviour'!E:E, MATCH($A1450,'Purchase Behaviour'!$A:$A, 0))</f>
        <v>376.1039748</v>
      </c>
      <c r="N1450" s="2">
        <f t="array" ref="N1450">INDEX('Purchase Behaviour'!F:F, MATCH($A1450,'Purchase Behaviour'!$A:$A, 0))</f>
        <v>132.4559328</v>
      </c>
      <c r="O1450" s="2">
        <f t="array" ref="O1450">INDEX('Purchase Behaviour'!G:G, MATCH($A1450,'Purchase Behaviour'!$A:$A, 0))</f>
        <v>95.37445976</v>
      </c>
      <c r="P1450" s="2">
        <f t="array" ref="P1450">INDEX('Purchase Behaviour'!H:H, MATCH($A1450,'Purchase Behaviour'!$A:$A, 0))</f>
        <v>1</v>
      </c>
      <c r="Q1450" s="2">
        <f t="array" ref="Q1450">INDEX('Purchase Behaviour'!I:I, MATCH($A1450,'Purchase Behaviour'!$A:$A, 0))</f>
        <v>4</v>
      </c>
      <c r="R1450" s="2">
        <f t="array" ref="R1450">INDEX('Purchase Behaviour'!J:J, MATCH($A1450,'Purchase Behaviour'!$A:$A, 0))</f>
        <v>4</v>
      </c>
      <c r="S1450" s="2">
        <f t="array" ref="S1450">INDEX('Purchase Behaviour'!K:K, MATCH($A1450,'Purchase Behaviour'!$A:$A, 0))</f>
        <v>8</v>
      </c>
      <c r="T1450" s="2">
        <f t="array" ref="T1450">INDEX('Purchase Behaviour'!L:L, MATCH($A1450,'Purchase Behaviour'!$A:$A, 0))</f>
        <v>2</v>
      </c>
      <c r="U1450" s="2">
        <f t="array" ref="U1450">INDEX('Purchase Behaviour'!M:M, MATCH($A1450,'Purchase Behaviour'!$A:$A, 0))</f>
        <v>54</v>
      </c>
      <c r="V1450" s="2">
        <f t="array" ref="V1450">INDEX('Campaign Performance'!B:B, MATCH(A1450,'Campaign Performance'!A:A, 0))</f>
        <v>0</v>
      </c>
      <c r="W1450" s="2">
        <f t="array" ref="W1450">INDEX('Campaign Performance'!C:C, MATCH($A1450,'Campaign Performance'!$A:$A, 0))</f>
        <v>0</v>
      </c>
      <c r="X1450" s="2">
        <f t="array" ref="X1450">INDEX('Campaign Performance'!D:D, MATCH($A1450,'Campaign Performance'!$A:$A, 0))</f>
        <v>0</v>
      </c>
      <c r="Y1450" s="2">
        <f t="array" ref="Y1450">INDEX('Campaign Performance'!E:E, MATCH($A1450,'Campaign Performance'!$A:$A, 0))</f>
        <v>0</v>
      </c>
      <c r="Z1450" s="2">
        <f t="array" ref="Z1450">INDEX('Campaign Performance'!F:F, MATCH($A1450,'Campaign Performance'!$A:$A, 0))</f>
        <v>0</v>
      </c>
      <c r="AA1450" s="2">
        <f t="array" ref="AA1450">INDEX('Campaign Performance'!G:G, MATCH($A1450,'Campaign Performance'!$A:$A, 0))</f>
        <v>0</v>
      </c>
      <c r="AB1450" s="2">
        <f t="array" ref="AB1450">INDEX('Campaign Performance'!H:H, MATCH($A1450,'Campaign Performance'!$A:$A, 0))</f>
        <v>0</v>
      </c>
      <c r="AC1450" s="5">
        <f t="shared" si="2"/>
        <v>43</v>
      </c>
      <c r="AD1450" s="5">
        <f t="shared" si="3"/>
        <v>12</v>
      </c>
      <c r="AE1450" s="5">
        <f t="shared" si="4"/>
        <v>1848.737778</v>
      </c>
      <c r="AF1450" s="5">
        <f t="shared" si="5"/>
        <v>0</v>
      </c>
      <c r="AG1450" s="5" t="str">
        <f t="shared" si="6"/>
        <v>No kids</v>
      </c>
      <c r="AH1450" s="5" t="str">
        <f t="shared" si="20"/>
        <v>High income</v>
      </c>
      <c r="AI1450" s="5" t="str">
        <f t="shared" si="7"/>
        <v>No</v>
      </c>
      <c r="AJ1450" s="5" t="str">
        <f t="shared" si="8"/>
        <v>No Acceptance</v>
      </c>
      <c r="AK1450" s="5">
        <f t="shared" si="9"/>
        <v>3</v>
      </c>
      <c r="AL1450" s="5">
        <f t="shared" si="10"/>
        <v>0.09369917534</v>
      </c>
      <c r="AM1450" s="5">
        <f t="shared" si="11"/>
        <v>0.4545454545</v>
      </c>
      <c r="AN1450" s="5">
        <f t="shared" si="12"/>
        <v>0.1481481481</v>
      </c>
      <c r="AO1450" s="5">
        <f t="shared" si="13"/>
        <v>0.1428571429</v>
      </c>
      <c r="AP1450" s="5">
        <f t="shared" si="14"/>
        <v>0</v>
      </c>
      <c r="AQ1450" s="5">
        <f t="shared" si="15"/>
        <v>1</v>
      </c>
      <c r="AR1450" s="5">
        <f t="shared" si="16"/>
        <v>0.2962963667</v>
      </c>
      <c r="AS1450" s="5">
        <f t="shared" si="17"/>
        <v>985</v>
      </c>
      <c r="AT1450" s="5">
        <f t="shared" si="18"/>
        <v>0.5605180884</v>
      </c>
      <c r="AU1450" s="5" t="str">
        <f t="shared" si="19"/>
        <v>Mid</v>
      </c>
      <c r="AV1450" s="5"/>
      <c r="AW1450" s="5"/>
      <c r="AX1450" s="5"/>
      <c r="AY1450" s="5"/>
      <c r="AZ1450" s="5"/>
    </row>
    <row r="1451" ht="14.25" customHeight="1">
      <c r="A1451" s="5">
        <v>1927.0</v>
      </c>
      <c r="B1451" s="5">
        <v>1973.0</v>
      </c>
      <c r="C1451" s="5" t="s">
        <v>70</v>
      </c>
      <c r="D1451" s="5" t="s">
        <v>50</v>
      </c>
      <c r="E1451" s="5">
        <v>69401.0</v>
      </c>
      <c r="F1451" s="2">
        <f t="shared" si="1"/>
        <v>69401</v>
      </c>
      <c r="G1451" s="5">
        <v>0.0</v>
      </c>
      <c r="H1451" s="5">
        <v>0.0</v>
      </c>
      <c r="I1451" s="5" t="s">
        <v>138</v>
      </c>
      <c r="J1451" s="2">
        <f t="array" ref="J1451">INDEX('Purchase Behaviour'!B:B,MATCH(A1451,'Purchase Behaviour'!A:A, 0))</f>
        <v>448.2482788</v>
      </c>
      <c r="K1451" s="2">
        <f t="array" ref="K1451">INDEX('Purchase Behaviour'!C:C, MATCH(A1451,'Purchase Behaviour'!A:A, 0))</f>
        <v>66.95821598</v>
      </c>
      <c r="L1451" s="2">
        <f t="array" ref="L1451">INDEX('Purchase Behaviour'!D:D, MATCH($A1451,'Purchase Behaviour'!$A:$A, 0))</f>
        <v>366.8642205</v>
      </c>
      <c r="M1451" s="2">
        <f t="array" ref="M1451">INDEX('Purchase Behaviour'!E:E, MATCH($A1451,'Purchase Behaviour'!$A:$A, 0))</f>
        <v>313.6261172</v>
      </c>
      <c r="N1451" s="2">
        <f t="array" ref="N1451">INDEX('Purchase Behaviour'!F:F, MATCH($A1451,'Purchase Behaviour'!$A:$A, 0))</f>
        <v>462.9299695</v>
      </c>
      <c r="O1451" s="2">
        <f t="array" ref="O1451">INDEX('Purchase Behaviour'!G:G, MATCH($A1451,'Purchase Behaviour'!$A:$A, 0))</f>
        <v>328.3417534</v>
      </c>
      <c r="P1451" s="2">
        <f t="array" ref="P1451">INDEX('Purchase Behaviour'!H:H, MATCH($A1451,'Purchase Behaviour'!$A:$A, 0))</f>
        <v>4</v>
      </c>
      <c r="Q1451" s="2">
        <f t="array" ref="Q1451">INDEX('Purchase Behaviour'!I:I, MATCH($A1451,'Purchase Behaviour'!$A:$A, 0))</f>
        <v>4</v>
      </c>
      <c r="R1451" s="2">
        <f t="array" ref="R1451">INDEX('Purchase Behaviour'!J:J, MATCH($A1451,'Purchase Behaviour'!$A:$A, 0))</f>
        <v>4</v>
      </c>
      <c r="S1451" s="2">
        <f t="array" ref="S1451">INDEX('Purchase Behaviour'!K:K, MATCH($A1451,'Purchase Behaviour'!$A:$A, 0))</f>
        <v>5</v>
      </c>
      <c r="T1451" s="2">
        <f t="array" ref="T1451">INDEX('Purchase Behaviour'!L:L, MATCH($A1451,'Purchase Behaviour'!$A:$A, 0))</f>
        <v>2</v>
      </c>
      <c r="U1451" s="2">
        <f t="array" ref="U1451">INDEX('Purchase Behaviour'!M:M, MATCH($A1451,'Purchase Behaviour'!$A:$A, 0))</f>
        <v>41</v>
      </c>
      <c r="V1451" s="2">
        <f t="array" ref="V1451">INDEX('Campaign Performance'!B:B, MATCH(A1451,'Campaign Performance'!A:A, 0))</f>
        <v>0</v>
      </c>
      <c r="W1451" s="2">
        <f t="array" ref="W1451">INDEX('Campaign Performance'!C:C, MATCH($A1451,'Campaign Performance'!$A:$A, 0))</f>
        <v>0</v>
      </c>
      <c r="X1451" s="2">
        <f t="array" ref="X1451">INDEX('Campaign Performance'!D:D, MATCH($A1451,'Campaign Performance'!$A:$A, 0))</f>
        <v>0</v>
      </c>
      <c r="Y1451" s="2">
        <f t="array" ref="Y1451">INDEX('Campaign Performance'!E:E, MATCH($A1451,'Campaign Performance'!$A:$A, 0))</f>
        <v>0</v>
      </c>
      <c r="Z1451" s="2">
        <f t="array" ref="Z1451">INDEX('Campaign Performance'!F:F, MATCH($A1451,'Campaign Performance'!$A:$A, 0))</f>
        <v>0</v>
      </c>
      <c r="AA1451" s="2">
        <f t="array" ref="AA1451">INDEX('Campaign Performance'!G:G, MATCH($A1451,'Campaign Performance'!$A:$A, 0))</f>
        <v>0</v>
      </c>
      <c r="AB1451" s="2">
        <f t="array" ref="AB1451">INDEX('Campaign Performance'!H:H, MATCH($A1451,'Campaign Performance'!$A:$A, 0))</f>
        <v>0</v>
      </c>
      <c r="AC1451" s="5">
        <f t="shared" si="2"/>
        <v>52</v>
      </c>
      <c r="AD1451" s="5">
        <f t="shared" si="3"/>
        <v>11</v>
      </c>
      <c r="AE1451" s="5">
        <f t="shared" si="4"/>
        <v>1986.968555</v>
      </c>
      <c r="AF1451" s="5">
        <f t="shared" si="5"/>
        <v>0</v>
      </c>
      <c r="AG1451" s="5" t="str">
        <f t="shared" si="6"/>
        <v>No kids</v>
      </c>
      <c r="AH1451" s="5" t="str">
        <f t="shared" si="20"/>
        <v>High income</v>
      </c>
      <c r="AI1451" s="5" t="str">
        <f t="shared" si="7"/>
        <v>No</v>
      </c>
      <c r="AJ1451" s="5" t="str">
        <f t="shared" si="8"/>
        <v>No Acceptance</v>
      </c>
      <c r="AK1451" s="5">
        <f t="shared" si="9"/>
        <v>3</v>
      </c>
      <c r="AL1451" s="5">
        <f t="shared" si="10"/>
        <v>0.1007050958</v>
      </c>
      <c r="AM1451" s="5">
        <f t="shared" si="11"/>
        <v>0.5858585859</v>
      </c>
      <c r="AN1451" s="5">
        <f t="shared" si="12"/>
        <v>0.1481481481</v>
      </c>
      <c r="AO1451" s="5">
        <f t="shared" si="13"/>
        <v>0.1428571429</v>
      </c>
      <c r="AP1451" s="5">
        <f t="shared" si="14"/>
        <v>0</v>
      </c>
      <c r="AQ1451" s="5">
        <f t="shared" si="15"/>
        <v>1</v>
      </c>
      <c r="AR1451" s="5">
        <f t="shared" si="16"/>
        <v>0.3374417862</v>
      </c>
      <c r="AS1451" s="5">
        <f t="shared" si="17"/>
        <v>681</v>
      </c>
      <c r="AT1451" s="5">
        <f t="shared" si="18"/>
        <v>0.6962929879</v>
      </c>
      <c r="AU1451" s="5" t="str">
        <f t="shared" si="19"/>
        <v>Mid</v>
      </c>
      <c r="AV1451" s="5"/>
      <c r="AW1451" s="5"/>
      <c r="AX1451" s="5"/>
      <c r="AY1451" s="5"/>
      <c r="AZ1451" s="5"/>
    </row>
    <row r="1452" ht="14.25" customHeight="1">
      <c r="A1452" s="5">
        <v>5788.0</v>
      </c>
      <c r="B1452" s="5">
        <v>1972.0</v>
      </c>
      <c r="C1452" s="5" t="s">
        <v>46</v>
      </c>
      <c r="D1452" s="5" t="s">
        <v>50</v>
      </c>
      <c r="E1452" s="5">
        <v>46053.0</v>
      </c>
      <c r="F1452" s="2">
        <f t="shared" si="1"/>
        <v>46053</v>
      </c>
      <c r="G1452" s="5">
        <v>0.0</v>
      </c>
      <c r="H1452" s="5">
        <v>1.0</v>
      </c>
      <c r="I1452" s="5" t="s">
        <v>648</v>
      </c>
      <c r="J1452" s="2">
        <f t="array" ref="J1452">INDEX('Purchase Behaviour'!B:B,MATCH(A1452,'Purchase Behaviour'!A:A, 0))</f>
        <v>347.4476564</v>
      </c>
      <c r="K1452" s="2">
        <f t="array" ref="K1452">INDEX('Purchase Behaviour'!C:C, MATCH(A1452,'Purchase Behaviour'!A:A, 0))</f>
        <v>205.9828793</v>
      </c>
      <c r="L1452" s="2">
        <f t="array" ref="L1452">INDEX('Purchase Behaviour'!D:D, MATCH($A1452,'Purchase Behaviour'!$A:$A, 0))</f>
        <v>301.1962174</v>
      </c>
      <c r="M1452" s="2">
        <f t="array" ref="M1452">INDEX('Purchase Behaviour'!E:E, MATCH($A1452,'Purchase Behaviour'!$A:$A, 0))</f>
        <v>114.7120138</v>
      </c>
      <c r="N1452" s="2">
        <f t="array" ref="N1452">INDEX('Purchase Behaviour'!F:F, MATCH($A1452,'Purchase Behaviour'!$A:$A, 0))</f>
        <v>58.03158479</v>
      </c>
      <c r="O1452" s="2">
        <f t="array" ref="O1452">INDEX('Purchase Behaviour'!G:G, MATCH($A1452,'Purchase Behaviour'!$A:$A, 0))</f>
        <v>218.3714805</v>
      </c>
      <c r="P1452" s="2">
        <f t="array" ref="P1452">INDEX('Purchase Behaviour'!H:H, MATCH($A1452,'Purchase Behaviour'!$A:$A, 0))</f>
        <v>3</v>
      </c>
      <c r="Q1452" s="2">
        <f t="array" ref="Q1452">INDEX('Purchase Behaviour'!I:I, MATCH($A1452,'Purchase Behaviour'!$A:$A, 0))</f>
        <v>3</v>
      </c>
      <c r="R1452" s="2">
        <f t="array" ref="R1452">INDEX('Purchase Behaviour'!J:J, MATCH($A1452,'Purchase Behaviour'!$A:$A, 0))</f>
        <v>2</v>
      </c>
      <c r="S1452" s="2">
        <f t="array" ref="S1452">INDEX('Purchase Behaviour'!K:K, MATCH($A1452,'Purchase Behaviour'!$A:$A, 0))</f>
        <v>4</v>
      </c>
      <c r="T1452" s="2">
        <f t="array" ref="T1452">INDEX('Purchase Behaviour'!L:L, MATCH($A1452,'Purchase Behaviour'!$A:$A, 0))</f>
        <v>5</v>
      </c>
      <c r="U1452" s="2">
        <f t="array" ref="U1452">INDEX('Purchase Behaviour'!M:M, MATCH($A1452,'Purchase Behaviour'!$A:$A, 0))</f>
        <v>46</v>
      </c>
      <c r="V1452" s="2">
        <f t="array" ref="V1452">INDEX('Campaign Performance'!B:B, MATCH(A1452,'Campaign Performance'!A:A, 0))</f>
        <v>0</v>
      </c>
      <c r="W1452" s="2">
        <f t="array" ref="W1452">INDEX('Campaign Performance'!C:C, MATCH($A1452,'Campaign Performance'!$A:$A, 0))</f>
        <v>0</v>
      </c>
      <c r="X1452" s="2">
        <f t="array" ref="X1452">INDEX('Campaign Performance'!D:D, MATCH($A1452,'Campaign Performance'!$A:$A, 0))</f>
        <v>0</v>
      </c>
      <c r="Y1452" s="2">
        <f t="array" ref="Y1452">INDEX('Campaign Performance'!E:E, MATCH($A1452,'Campaign Performance'!$A:$A, 0))</f>
        <v>0</v>
      </c>
      <c r="Z1452" s="2">
        <f t="array" ref="Z1452">INDEX('Campaign Performance'!F:F, MATCH($A1452,'Campaign Performance'!$A:$A, 0))</f>
        <v>0</v>
      </c>
      <c r="AA1452" s="2">
        <f t="array" ref="AA1452">INDEX('Campaign Performance'!G:G, MATCH($A1452,'Campaign Performance'!$A:$A, 0))</f>
        <v>0</v>
      </c>
      <c r="AB1452" s="2">
        <f t="array" ref="AB1452">INDEX('Campaign Performance'!H:H, MATCH($A1452,'Campaign Performance'!$A:$A, 0))</f>
        <v>0</v>
      </c>
      <c r="AC1452" s="5">
        <f t="shared" si="2"/>
        <v>53</v>
      </c>
      <c r="AD1452" s="5">
        <f t="shared" si="3"/>
        <v>12</v>
      </c>
      <c r="AE1452" s="5">
        <f t="shared" si="4"/>
        <v>1245.741832</v>
      </c>
      <c r="AF1452" s="5">
        <f t="shared" si="5"/>
        <v>0</v>
      </c>
      <c r="AG1452" s="5" t="str">
        <f t="shared" si="6"/>
        <v>Small family</v>
      </c>
      <c r="AH1452" s="5" t="str">
        <f t="shared" si="20"/>
        <v>Mid income</v>
      </c>
      <c r="AI1452" s="5" t="str">
        <f t="shared" si="7"/>
        <v>No</v>
      </c>
      <c r="AJ1452" s="5" t="str">
        <f t="shared" si="8"/>
        <v>No Acceptance</v>
      </c>
      <c r="AK1452" s="5">
        <f t="shared" si="9"/>
        <v>2</v>
      </c>
      <c r="AL1452" s="5">
        <f t="shared" si="10"/>
        <v>0.06313766276</v>
      </c>
      <c r="AM1452" s="5">
        <f t="shared" si="11"/>
        <v>0.5353535354</v>
      </c>
      <c r="AN1452" s="5">
        <f t="shared" si="12"/>
        <v>0.1111111111</v>
      </c>
      <c r="AO1452" s="5">
        <f t="shared" si="13"/>
        <v>0.07142857143</v>
      </c>
      <c r="AP1452" s="5">
        <f t="shared" si="14"/>
        <v>0</v>
      </c>
      <c r="AQ1452" s="5">
        <f t="shared" si="15"/>
        <v>0.5</v>
      </c>
      <c r="AR1452" s="5">
        <f t="shared" si="16"/>
        <v>0.2502000001</v>
      </c>
      <c r="AS1452" s="5">
        <f t="shared" si="17"/>
        <v>1313</v>
      </c>
      <c r="AT1452" s="5">
        <f t="shared" si="18"/>
        <v>0.4140241179</v>
      </c>
      <c r="AU1452" s="5" t="str">
        <f t="shared" si="19"/>
        <v>Low</v>
      </c>
      <c r="AV1452" s="5"/>
      <c r="AW1452" s="5"/>
      <c r="AX1452" s="5"/>
      <c r="AY1452" s="5"/>
      <c r="AZ1452" s="5"/>
    </row>
    <row r="1453" ht="14.25" customHeight="1">
      <c r="A1453" s="5">
        <v>6652.0</v>
      </c>
      <c r="B1453" s="5">
        <v>1965.0</v>
      </c>
      <c r="C1453" s="5" t="s">
        <v>46</v>
      </c>
      <c r="D1453" s="5" t="s">
        <v>54</v>
      </c>
      <c r="E1453" s="5">
        <v>77343.0</v>
      </c>
      <c r="F1453" s="2">
        <f t="shared" si="1"/>
        <v>77343</v>
      </c>
      <c r="G1453" s="5">
        <v>0.0</v>
      </c>
      <c r="H1453" s="5">
        <v>0.0</v>
      </c>
      <c r="I1453" s="5" t="s">
        <v>352</v>
      </c>
      <c r="J1453" s="2">
        <f t="array" ref="J1453">INDEX('Purchase Behaviour'!B:B,MATCH(A1453,'Purchase Behaviour'!A:A, 0))</f>
        <v>204.2144557</v>
      </c>
      <c r="K1453" s="2">
        <f t="array" ref="K1453">INDEX('Purchase Behaviour'!C:C, MATCH(A1453,'Purchase Behaviour'!A:A, 0))</f>
        <v>362.9848059</v>
      </c>
      <c r="L1453" s="2">
        <f t="array" ref="L1453">INDEX('Purchase Behaviour'!D:D, MATCH($A1453,'Purchase Behaviour'!$A:$A, 0))</f>
        <v>321.1485136</v>
      </c>
      <c r="M1453" s="2">
        <f t="array" ref="M1453">INDEX('Purchase Behaviour'!E:E, MATCH($A1453,'Purchase Behaviour'!$A:$A, 0))</f>
        <v>441.7464486</v>
      </c>
      <c r="N1453" s="2">
        <f t="array" ref="N1453">INDEX('Purchase Behaviour'!F:F, MATCH($A1453,'Purchase Behaviour'!$A:$A, 0))</f>
        <v>244.031975</v>
      </c>
      <c r="O1453" s="2">
        <f t="array" ref="O1453">INDEX('Purchase Behaviour'!G:G, MATCH($A1453,'Purchase Behaviour'!$A:$A, 0))</f>
        <v>420.3717972</v>
      </c>
      <c r="P1453" s="2">
        <f t="array" ref="P1453">INDEX('Purchase Behaviour'!H:H, MATCH($A1453,'Purchase Behaviour'!$A:$A, 0))</f>
        <v>1</v>
      </c>
      <c r="Q1453" s="2">
        <f t="array" ref="Q1453">INDEX('Purchase Behaviour'!I:I, MATCH($A1453,'Purchase Behaviour'!$A:$A, 0))</f>
        <v>3</v>
      </c>
      <c r="R1453" s="2">
        <f t="array" ref="R1453">INDEX('Purchase Behaviour'!J:J, MATCH($A1453,'Purchase Behaviour'!$A:$A, 0))</f>
        <v>4</v>
      </c>
      <c r="S1453" s="2">
        <f t="array" ref="S1453">INDEX('Purchase Behaviour'!K:K, MATCH($A1453,'Purchase Behaviour'!$A:$A, 0))</f>
        <v>9</v>
      </c>
      <c r="T1453" s="2">
        <f t="array" ref="T1453">INDEX('Purchase Behaviour'!L:L, MATCH($A1453,'Purchase Behaviour'!$A:$A, 0))</f>
        <v>1</v>
      </c>
      <c r="U1453" s="2">
        <f t="array" ref="U1453">INDEX('Purchase Behaviour'!M:M, MATCH($A1453,'Purchase Behaviour'!$A:$A, 0))</f>
        <v>28</v>
      </c>
      <c r="V1453" s="2">
        <f t="array" ref="V1453">INDEX('Campaign Performance'!B:B, MATCH(A1453,'Campaign Performance'!A:A, 0))</f>
        <v>0</v>
      </c>
      <c r="W1453" s="2">
        <f t="array" ref="W1453">INDEX('Campaign Performance'!C:C, MATCH($A1453,'Campaign Performance'!$A:$A, 0))</f>
        <v>0</v>
      </c>
      <c r="X1453" s="2">
        <f t="array" ref="X1453">INDEX('Campaign Performance'!D:D, MATCH($A1453,'Campaign Performance'!$A:$A, 0))</f>
        <v>0</v>
      </c>
      <c r="Y1453" s="2">
        <f t="array" ref="Y1453">INDEX('Campaign Performance'!E:E, MATCH($A1453,'Campaign Performance'!$A:$A, 0))</f>
        <v>0</v>
      </c>
      <c r="Z1453" s="2">
        <f t="array" ref="Z1453">INDEX('Campaign Performance'!F:F, MATCH($A1453,'Campaign Performance'!$A:$A, 0))</f>
        <v>0</v>
      </c>
      <c r="AA1453" s="2">
        <f t="array" ref="AA1453">INDEX('Campaign Performance'!G:G, MATCH($A1453,'Campaign Performance'!$A:$A, 0))</f>
        <v>0</v>
      </c>
      <c r="AB1453" s="2">
        <f t="array" ref="AB1453">INDEX('Campaign Performance'!H:H, MATCH($A1453,'Campaign Performance'!$A:$A, 0))</f>
        <v>0</v>
      </c>
      <c r="AC1453" s="5">
        <f t="shared" si="2"/>
        <v>60</v>
      </c>
      <c r="AD1453" s="5">
        <f t="shared" si="3"/>
        <v>11</v>
      </c>
      <c r="AE1453" s="5">
        <f t="shared" si="4"/>
        <v>1994.497996</v>
      </c>
      <c r="AF1453" s="5">
        <f t="shared" si="5"/>
        <v>0</v>
      </c>
      <c r="AG1453" s="5" t="str">
        <f t="shared" si="6"/>
        <v>No kids</v>
      </c>
      <c r="AH1453" s="5" t="str">
        <f t="shared" si="20"/>
        <v>High income</v>
      </c>
      <c r="AI1453" s="5" t="str">
        <f t="shared" si="7"/>
        <v>No</v>
      </c>
      <c r="AJ1453" s="5" t="str">
        <f t="shared" si="8"/>
        <v>No Acceptance</v>
      </c>
      <c r="AK1453" s="5">
        <f t="shared" si="9"/>
        <v>3</v>
      </c>
      <c r="AL1453" s="5">
        <f t="shared" si="10"/>
        <v>0.1010867088</v>
      </c>
      <c r="AM1453" s="5">
        <f t="shared" si="11"/>
        <v>0.7171717172</v>
      </c>
      <c r="AN1453" s="5">
        <f t="shared" si="12"/>
        <v>0.1111111111</v>
      </c>
      <c r="AO1453" s="5">
        <f t="shared" si="13"/>
        <v>0.1428571429</v>
      </c>
      <c r="AP1453" s="5">
        <f t="shared" si="14"/>
        <v>0</v>
      </c>
      <c r="AQ1453" s="5">
        <f t="shared" si="15"/>
        <v>1</v>
      </c>
      <c r="AR1453" s="5">
        <f t="shared" si="16"/>
        <v>0.3713755733</v>
      </c>
      <c r="AS1453" s="5">
        <f t="shared" si="17"/>
        <v>465</v>
      </c>
      <c r="AT1453" s="5">
        <f t="shared" si="18"/>
        <v>0.7927646271</v>
      </c>
      <c r="AU1453" s="5" t="str">
        <f t="shared" si="19"/>
        <v>High</v>
      </c>
      <c r="AV1453" s="5"/>
      <c r="AW1453" s="5"/>
      <c r="AX1453" s="5"/>
      <c r="AY1453" s="5"/>
      <c r="AZ1453" s="5"/>
    </row>
    <row r="1454" ht="14.25" customHeight="1">
      <c r="A1454" s="5">
        <v>6246.0</v>
      </c>
      <c r="B1454" s="5">
        <v>1960.0</v>
      </c>
      <c r="C1454" s="5" t="s">
        <v>46</v>
      </c>
      <c r="D1454" s="5" t="s">
        <v>47</v>
      </c>
      <c r="E1454" s="5">
        <v>73892.0</v>
      </c>
      <c r="F1454" s="2">
        <f t="shared" si="1"/>
        <v>73892</v>
      </c>
      <c r="G1454" s="5">
        <v>0.0</v>
      </c>
      <c r="H1454" s="5">
        <v>0.0</v>
      </c>
      <c r="I1454" s="5" t="s">
        <v>195</v>
      </c>
      <c r="J1454" s="2">
        <f t="array" ref="J1454">INDEX('Purchase Behaviour'!B:B,MATCH(A1454,'Purchase Behaviour'!A:A, 0))</f>
        <v>451.3178194</v>
      </c>
      <c r="K1454" s="2">
        <f t="array" ref="K1454">INDEX('Purchase Behaviour'!C:C, MATCH(A1454,'Purchase Behaviour'!A:A, 0))</f>
        <v>330.2949579</v>
      </c>
      <c r="L1454" s="2">
        <f t="array" ref="L1454">INDEX('Purchase Behaviour'!D:D, MATCH($A1454,'Purchase Behaviour'!$A:$A, 0))</f>
        <v>407.676873</v>
      </c>
      <c r="M1454" s="2">
        <f t="array" ref="M1454">INDEX('Purchase Behaviour'!E:E, MATCH($A1454,'Purchase Behaviour'!$A:$A, 0))</f>
        <v>242.8515681</v>
      </c>
      <c r="N1454" s="2">
        <f t="array" ref="N1454">INDEX('Purchase Behaviour'!F:F, MATCH($A1454,'Purchase Behaviour'!$A:$A, 0))</f>
        <v>310.2744297</v>
      </c>
      <c r="O1454" s="2">
        <f t="array" ref="O1454">INDEX('Purchase Behaviour'!G:G, MATCH($A1454,'Purchase Behaviour'!$A:$A, 0))</f>
        <v>201.7242684</v>
      </c>
      <c r="P1454" s="2">
        <f t="array" ref="P1454">INDEX('Purchase Behaviour'!H:H, MATCH($A1454,'Purchase Behaviour'!$A:$A, 0))</f>
        <v>1</v>
      </c>
      <c r="Q1454" s="2">
        <f t="array" ref="Q1454">INDEX('Purchase Behaviour'!I:I, MATCH($A1454,'Purchase Behaviour'!$A:$A, 0))</f>
        <v>3</v>
      </c>
      <c r="R1454" s="2">
        <f t="array" ref="R1454">INDEX('Purchase Behaviour'!J:J, MATCH($A1454,'Purchase Behaviour'!$A:$A, 0))</f>
        <v>11</v>
      </c>
      <c r="S1454" s="2">
        <f t="array" ref="S1454">INDEX('Purchase Behaviour'!K:K, MATCH($A1454,'Purchase Behaviour'!$A:$A, 0))</f>
        <v>8</v>
      </c>
      <c r="T1454" s="2">
        <f t="array" ref="T1454">INDEX('Purchase Behaviour'!L:L, MATCH($A1454,'Purchase Behaviour'!$A:$A, 0))</f>
        <v>1</v>
      </c>
      <c r="U1454" s="2">
        <f t="array" ref="U1454">INDEX('Purchase Behaviour'!M:M, MATCH($A1454,'Purchase Behaviour'!$A:$A, 0))</f>
        <v>40</v>
      </c>
      <c r="V1454" s="2">
        <f t="array" ref="V1454">INDEX('Campaign Performance'!B:B, MATCH(A1454,'Campaign Performance'!A:A, 0))</f>
        <v>0</v>
      </c>
      <c r="W1454" s="2">
        <f t="array" ref="W1454">INDEX('Campaign Performance'!C:C, MATCH($A1454,'Campaign Performance'!$A:$A, 0))</f>
        <v>0</v>
      </c>
      <c r="X1454" s="2">
        <f t="array" ref="X1454">INDEX('Campaign Performance'!D:D, MATCH($A1454,'Campaign Performance'!$A:$A, 0))</f>
        <v>0</v>
      </c>
      <c r="Y1454" s="2">
        <f t="array" ref="Y1454">INDEX('Campaign Performance'!E:E, MATCH($A1454,'Campaign Performance'!$A:$A, 0))</f>
        <v>0</v>
      </c>
      <c r="Z1454" s="2">
        <f t="array" ref="Z1454">INDEX('Campaign Performance'!F:F, MATCH($A1454,'Campaign Performance'!$A:$A, 0))</f>
        <v>0</v>
      </c>
      <c r="AA1454" s="2">
        <f t="array" ref="AA1454">INDEX('Campaign Performance'!G:G, MATCH($A1454,'Campaign Performance'!$A:$A, 0))</f>
        <v>0</v>
      </c>
      <c r="AB1454" s="2">
        <f t="array" ref="AB1454">INDEX('Campaign Performance'!H:H, MATCH($A1454,'Campaign Performance'!$A:$A, 0))</f>
        <v>1</v>
      </c>
      <c r="AC1454" s="5">
        <f t="shared" si="2"/>
        <v>65</v>
      </c>
      <c r="AD1454" s="5">
        <f t="shared" si="3"/>
        <v>12</v>
      </c>
      <c r="AE1454" s="5">
        <f t="shared" si="4"/>
        <v>1944.139916</v>
      </c>
      <c r="AF1454" s="5">
        <f t="shared" si="5"/>
        <v>0</v>
      </c>
      <c r="AG1454" s="5" t="str">
        <f t="shared" si="6"/>
        <v>No kids</v>
      </c>
      <c r="AH1454" s="5" t="str">
        <f t="shared" si="20"/>
        <v>High income</v>
      </c>
      <c r="AI1454" s="5" t="str">
        <f t="shared" si="7"/>
        <v>Yes</v>
      </c>
      <c r="AJ1454" s="5" t="str">
        <f t="shared" si="8"/>
        <v>No Acceptance</v>
      </c>
      <c r="AK1454" s="5">
        <f t="shared" si="9"/>
        <v>3</v>
      </c>
      <c r="AL1454" s="5">
        <f t="shared" si="10"/>
        <v>0.0985344212</v>
      </c>
      <c r="AM1454" s="5">
        <f t="shared" si="11"/>
        <v>0.595959596</v>
      </c>
      <c r="AN1454" s="5">
        <f t="shared" si="12"/>
        <v>0.1111111111</v>
      </c>
      <c r="AO1454" s="5">
        <f t="shared" si="13"/>
        <v>0.3928571429</v>
      </c>
      <c r="AP1454" s="5">
        <f t="shared" si="14"/>
        <v>0</v>
      </c>
      <c r="AQ1454" s="5">
        <f t="shared" si="15"/>
        <v>1</v>
      </c>
      <c r="AR1454" s="5">
        <f t="shared" si="16"/>
        <v>0.359373865</v>
      </c>
      <c r="AS1454" s="5">
        <f t="shared" si="17"/>
        <v>548</v>
      </c>
      <c r="AT1454" s="5">
        <f t="shared" si="18"/>
        <v>0.7556945065</v>
      </c>
      <c r="AU1454" s="5" t="str">
        <f t="shared" si="19"/>
        <v>High</v>
      </c>
      <c r="AV1454" s="5"/>
      <c r="AW1454" s="5"/>
      <c r="AX1454" s="5"/>
      <c r="AY1454" s="5"/>
      <c r="AZ1454" s="5"/>
    </row>
    <row r="1455" ht="14.25" customHeight="1">
      <c r="A1455" s="5">
        <v>5975.0</v>
      </c>
      <c r="B1455" s="5">
        <v>1967.0</v>
      </c>
      <c r="C1455" s="5" t="s">
        <v>53</v>
      </c>
      <c r="D1455" s="5" t="s">
        <v>47</v>
      </c>
      <c r="E1455" s="5">
        <v>40304.0</v>
      </c>
      <c r="F1455" s="2">
        <f t="shared" si="1"/>
        <v>40304</v>
      </c>
      <c r="G1455" s="5">
        <v>0.0</v>
      </c>
      <c r="H1455" s="5">
        <v>0.0</v>
      </c>
      <c r="I1455" s="5" t="s">
        <v>167</v>
      </c>
      <c r="J1455" s="2">
        <f t="array" ref="J1455">INDEX('Purchase Behaviour'!B:B,MATCH(A1455,'Purchase Behaviour'!A:A, 0))</f>
        <v>337.184265</v>
      </c>
      <c r="K1455" s="2">
        <f t="array" ref="K1455">INDEX('Purchase Behaviour'!C:C, MATCH(A1455,'Purchase Behaviour'!A:A, 0))</f>
        <v>268.6844631</v>
      </c>
      <c r="L1455" s="2">
        <f t="array" ref="L1455">INDEX('Purchase Behaviour'!D:D, MATCH($A1455,'Purchase Behaviour'!$A:$A, 0))</f>
        <v>295.3027267</v>
      </c>
      <c r="M1455" s="2">
        <f t="array" ref="M1455">INDEX('Purchase Behaviour'!E:E, MATCH($A1455,'Purchase Behaviour'!$A:$A, 0))</f>
        <v>267.7985808</v>
      </c>
      <c r="N1455" s="2">
        <f t="array" ref="N1455">INDEX('Purchase Behaviour'!F:F, MATCH($A1455,'Purchase Behaviour'!$A:$A, 0))</f>
        <v>151.9268898</v>
      </c>
      <c r="O1455" s="2">
        <f t="array" ref="O1455">INDEX('Purchase Behaviour'!G:G, MATCH($A1455,'Purchase Behaviour'!$A:$A, 0))</f>
        <v>98.15276494</v>
      </c>
      <c r="P1455" s="2">
        <f t="array" ref="P1455">INDEX('Purchase Behaviour'!H:H, MATCH($A1455,'Purchase Behaviour'!$A:$A, 0))</f>
        <v>1</v>
      </c>
      <c r="Q1455" s="2">
        <f t="array" ref="Q1455">INDEX('Purchase Behaviour'!I:I, MATCH($A1455,'Purchase Behaviour'!$A:$A, 0))</f>
        <v>2</v>
      </c>
      <c r="R1455" s="2">
        <f t="array" ref="R1455">INDEX('Purchase Behaviour'!J:J, MATCH($A1455,'Purchase Behaviour'!$A:$A, 0))</f>
        <v>0</v>
      </c>
      <c r="S1455" s="2">
        <f t="array" ref="S1455">INDEX('Purchase Behaviour'!K:K, MATCH($A1455,'Purchase Behaviour'!$A:$A, 0))</f>
        <v>3</v>
      </c>
      <c r="T1455" s="2">
        <f t="array" ref="T1455">INDEX('Purchase Behaviour'!L:L, MATCH($A1455,'Purchase Behaviour'!$A:$A, 0))</f>
        <v>7</v>
      </c>
      <c r="U1455" s="2">
        <f t="array" ref="U1455">INDEX('Purchase Behaviour'!M:M, MATCH($A1455,'Purchase Behaviour'!$A:$A, 0))</f>
        <v>82</v>
      </c>
      <c r="V1455" s="2">
        <f t="array" ref="V1455">INDEX('Campaign Performance'!B:B, MATCH(A1455,'Campaign Performance'!A:A, 0))</f>
        <v>0</v>
      </c>
      <c r="W1455" s="2">
        <f t="array" ref="W1455">INDEX('Campaign Performance'!C:C, MATCH($A1455,'Campaign Performance'!$A:$A, 0))</f>
        <v>0</v>
      </c>
      <c r="X1455" s="2">
        <f t="array" ref="X1455">INDEX('Campaign Performance'!D:D, MATCH($A1455,'Campaign Performance'!$A:$A, 0))</f>
        <v>0</v>
      </c>
      <c r="Y1455" s="2">
        <f t="array" ref="Y1455">INDEX('Campaign Performance'!E:E, MATCH($A1455,'Campaign Performance'!$A:$A, 0))</f>
        <v>0</v>
      </c>
      <c r="Z1455" s="2">
        <f t="array" ref="Z1455">INDEX('Campaign Performance'!F:F, MATCH($A1455,'Campaign Performance'!$A:$A, 0))</f>
        <v>0</v>
      </c>
      <c r="AA1455" s="2">
        <f t="array" ref="AA1455">INDEX('Campaign Performance'!G:G, MATCH($A1455,'Campaign Performance'!$A:$A, 0))</f>
        <v>0</v>
      </c>
      <c r="AB1455" s="2">
        <f t="array" ref="AB1455">INDEX('Campaign Performance'!H:H, MATCH($A1455,'Campaign Performance'!$A:$A, 0))</f>
        <v>0</v>
      </c>
      <c r="AC1455" s="5">
        <f t="shared" si="2"/>
        <v>58</v>
      </c>
      <c r="AD1455" s="5">
        <f t="shared" si="3"/>
        <v>12</v>
      </c>
      <c r="AE1455" s="5">
        <f t="shared" si="4"/>
        <v>1419.04969</v>
      </c>
      <c r="AF1455" s="5">
        <f t="shared" si="5"/>
        <v>0</v>
      </c>
      <c r="AG1455" s="5" t="str">
        <f t="shared" si="6"/>
        <v>No kids</v>
      </c>
      <c r="AH1455" s="5" t="str">
        <f t="shared" si="20"/>
        <v>Mid income</v>
      </c>
      <c r="AI1455" s="5" t="str">
        <f t="shared" si="7"/>
        <v>No</v>
      </c>
      <c r="AJ1455" s="5" t="str">
        <f t="shared" si="8"/>
        <v>No Acceptance</v>
      </c>
      <c r="AK1455" s="5">
        <f t="shared" si="9"/>
        <v>2</v>
      </c>
      <c r="AL1455" s="5">
        <f t="shared" si="10"/>
        <v>0.0719213873</v>
      </c>
      <c r="AM1455" s="5">
        <f t="shared" si="11"/>
        <v>0.1717171717</v>
      </c>
      <c r="AN1455" s="5">
        <f t="shared" si="12"/>
        <v>0.07407407407</v>
      </c>
      <c r="AO1455" s="5">
        <f t="shared" si="13"/>
        <v>0</v>
      </c>
      <c r="AP1455" s="5">
        <f t="shared" si="14"/>
        <v>0</v>
      </c>
      <c r="AQ1455" s="5">
        <f t="shared" si="15"/>
        <v>0.5</v>
      </c>
      <c r="AR1455" s="5">
        <f t="shared" si="16"/>
        <v>0.1306066095</v>
      </c>
      <c r="AS1455" s="5">
        <f t="shared" si="17"/>
        <v>1987</v>
      </c>
      <c r="AT1455" s="5">
        <f t="shared" si="18"/>
        <v>0.1129968736</v>
      </c>
      <c r="AU1455" s="5" t="str">
        <f t="shared" si="19"/>
        <v>Low</v>
      </c>
      <c r="AV1455" s="5"/>
      <c r="AW1455" s="5"/>
      <c r="AX1455" s="5"/>
      <c r="AY1455" s="5"/>
      <c r="AZ1455" s="5"/>
    </row>
    <row r="1456" ht="14.25" customHeight="1">
      <c r="A1456" s="5">
        <v>6875.0</v>
      </c>
      <c r="B1456" s="5">
        <v>1965.0</v>
      </c>
      <c r="C1456" s="5" t="s">
        <v>53</v>
      </c>
      <c r="D1456" s="5" t="s">
        <v>50</v>
      </c>
      <c r="E1456" s="5">
        <v>32727.0</v>
      </c>
      <c r="F1456" s="2">
        <f t="shared" si="1"/>
        <v>32727</v>
      </c>
      <c r="G1456" s="5">
        <v>0.0</v>
      </c>
      <c r="H1456" s="5">
        <v>0.0</v>
      </c>
      <c r="I1456" s="5" t="s">
        <v>649</v>
      </c>
      <c r="J1456" s="2">
        <f t="array" ref="J1456">INDEX('Purchase Behaviour'!B:B,MATCH(A1456,'Purchase Behaviour'!A:A, 0))</f>
        <v>135.3460434</v>
      </c>
      <c r="K1456" s="2">
        <f t="array" ref="K1456">INDEX('Purchase Behaviour'!C:C, MATCH(A1456,'Purchase Behaviour'!A:A, 0))</f>
        <v>180.4148391</v>
      </c>
      <c r="L1456" s="2">
        <f t="array" ref="L1456">INDEX('Purchase Behaviour'!D:D, MATCH($A1456,'Purchase Behaviour'!$A:$A, 0))</f>
        <v>142.05191</v>
      </c>
      <c r="M1456" s="2">
        <f t="array" ref="M1456">INDEX('Purchase Behaviour'!E:E, MATCH($A1456,'Purchase Behaviour'!$A:$A, 0))</f>
        <v>44.60909833</v>
      </c>
      <c r="N1456" s="2">
        <f t="array" ref="N1456">INDEX('Purchase Behaviour'!F:F, MATCH($A1456,'Purchase Behaviour'!$A:$A, 0))</f>
        <v>194.033399</v>
      </c>
      <c r="O1456" s="2">
        <f t="array" ref="O1456">INDEX('Purchase Behaviour'!G:G, MATCH($A1456,'Purchase Behaviour'!$A:$A, 0))</f>
        <v>76.50891943</v>
      </c>
      <c r="P1456" s="2">
        <f t="array" ref="P1456">INDEX('Purchase Behaviour'!H:H, MATCH($A1456,'Purchase Behaviour'!$A:$A, 0))</f>
        <v>2</v>
      </c>
      <c r="Q1456" s="2">
        <f t="array" ref="Q1456">INDEX('Purchase Behaviour'!I:I, MATCH($A1456,'Purchase Behaviour'!$A:$A, 0))</f>
        <v>7</v>
      </c>
      <c r="R1456" s="2">
        <f t="array" ref="R1456">INDEX('Purchase Behaviour'!J:J, MATCH($A1456,'Purchase Behaviour'!$A:$A, 0))</f>
        <v>3</v>
      </c>
      <c r="S1456" s="2">
        <f t="array" ref="S1456">INDEX('Purchase Behaviour'!K:K, MATCH($A1456,'Purchase Behaviour'!$A:$A, 0))</f>
        <v>5</v>
      </c>
      <c r="T1456" s="2">
        <f t="array" ref="T1456">INDEX('Purchase Behaviour'!L:L, MATCH($A1456,'Purchase Behaviour'!$A:$A, 0))</f>
        <v>8</v>
      </c>
      <c r="U1456" s="2">
        <f t="array" ref="U1456">INDEX('Purchase Behaviour'!M:M, MATCH($A1456,'Purchase Behaviour'!$A:$A, 0))</f>
        <v>38</v>
      </c>
      <c r="V1456" s="2">
        <f t="array" ref="V1456">INDEX('Campaign Performance'!B:B, MATCH(A1456,'Campaign Performance'!A:A, 0))</f>
        <v>0</v>
      </c>
      <c r="W1456" s="2">
        <f t="array" ref="W1456">INDEX('Campaign Performance'!C:C, MATCH($A1456,'Campaign Performance'!$A:$A, 0))</f>
        <v>0</v>
      </c>
      <c r="X1456" s="2">
        <f t="array" ref="X1456">INDEX('Campaign Performance'!D:D, MATCH($A1456,'Campaign Performance'!$A:$A, 0))</f>
        <v>0</v>
      </c>
      <c r="Y1456" s="2">
        <f t="array" ref="Y1456">INDEX('Campaign Performance'!E:E, MATCH($A1456,'Campaign Performance'!$A:$A, 0))</f>
        <v>0</v>
      </c>
      <c r="Z1456" s="2">
        <f t="array" ref="Z1456">INDEX('Campaign Performance'!F:F, MATCH($A1456,'Campaign Performance'!$A:$A, 0))</f>
        <v>0</v>
      </c>
      <c r="AA1456" s="2">
        <f t="array" ref="AA1456">INDEX('Campaign Performance'!G:G, MATCH($A1456,'Campaign Performance'!$A:$A, 0))</f>
        <v>1</v>
      </c>
      <c r="AB1456" s="2">
        <f t="array" ref="AB1456">INDEX('Campaign Performance'!H:H, MATCH($A1456,'Campaign Performance'!$A:$A, 0))</f>
        <v>0</v>
      </c>
      <c r="AC1456" s="5">
        <f t="shared" si="2"/>
        <v>60</v>
      </c>
      <c r="AD1456" s="5">
        <f t="shared" si="3"/>
        <v>13</v>
      </c>
      <c r="AE1456" s="5">
        <f t="shared" si="4"/>
        <v>772.9642092</v>
      </c>
      <c r="AF1456" s="5">
        <f t="shared" si="5"/>
        <v>0</v>
      </c>
      <c r="AG1456" s="5" t="str">
        <f t="shared" si="6"/>
        <v>No kids</v>
      </c>
      <c r="AH1456" s="5" t="str">
        <f t="shared" si="20"/>
        <v>Mid income</v>
      </c>
      <c r="AI1456" s="5" t="str">
        <f t="shared" si="7"/>
        <v>No</v>
      </c>
      <c r="AJ1456" s="5" t="str">
        <f t="shared" si="8"/>
        <v>No Acceptance</v>
      </c>
      <c r="AK1456" s="5">
        <f t="shared" si="9"/>
        <v>2</v>
      </c>
      <c r="AL1456" s="5">
        <f t="shared" si="10"/>
        <v>0.03917597716</v>
      </c>
      <c r="AM1456" s="5">
        <f t="shared" si="11"/>
        <v>0.6161616162</v>
      </c>
      <c r="AN1456" s="5">
        <f t="shared" si="12"/>
        <v>0.2592592593</v>
      </c>
      <c r="AO1456" s="5">
        <f t="shared" si="13"/>
        <v>0.1071428571</v>
      </c>
      <c r="AP1456" s="5">
        <f t="shared" si="14"/>
        <v>0</v>
      </c>
      <c r="AQ1456" s="5">
        <f t="shared" si="15"/>
        <v>0.5</v>
      </c>
      <c r="AR1456" s="5">
        <f t="shared" si="16"/>
        <v>0.2942456537</v>
      </c>
      <c r="AS1456" s="5">
        <f t="shared" si="17"/>
        <v>997</v>
      </c>
      <c r="AT1456" s="5">
        <f t="shared" si="18"/>
        <v>0.5551585529</v>
      </c>
      <c r="AU1456" s="5" t="str">
        <f t="shared" si="19"/>
        <v>Mid</v>
      </c>
      <c r="AV1456" s="5"/>
      <c r="AW1456" s="5"/>
      <c r="AX1456" s="5"/>
      <c r="AY1456" s="5"/>
      <c r="AZ1456" s="5"/>
    </row>
    <row r="1457" ht="14.25" customHeight="1">
      <c r="A1457" s="5">
        <v>4399.0</v>
      </c>
      <c r="B1457" s="5">
        <v>1969.0</v>
      </c>
      <c r="C1457" s="5" t="s">
        <v>46</v>
      </c>
      <c r="D1457" s="5" t="s">
        <v>50</v>
      </c>
      <c r="E1457" s="5">
        <v>68695.0</v>
      </c>
      <c r="F1457" s="2">
        <f t="shared" si="1"/>
        <v>68695</v>
      </c>
      <c r="G1457" s="5">
        <v>0.0</v>
      </c>
      <c r="H1457" s="5">
        <v>0.0</v>
      </c>
      <c r="I1457" s="5" t="s">
        <v>155</v>
      </c>
      <c r="J1457" s="2">
        <f t="array" ref="J1457">INDEX('Purchase Behaviour'!B:B,MATCH(A1457,'Purchase Behaviour'!A:A, 0))</f>
        <v>284.2778934</v>
      </c>
      <c r="K1457" s="2">
        <f t="array" ref="K1457">INDEX('Purchase Behaviour'!C:C, MATCH(A1457,'Purchase Behaviour'!A:A, 0))</f>
        <v>512.120554</v>
      </c>
      <c r="L1457" s="2">
        <f t="array" ref="L1457">INDEX('Purchase Behaviour'!D:D, MATCH($A1457,'Purchase Behaviour'!$A:$A, 0))</f>
        <v>333.8625614</v>
      </c>
      <c r="M1457" s="2">
        <f t="array" ref="M1457">INDEX('Purchase Behaviour'!E:E, MATCH($A1457,'Purchase Behaviour'!$A:$A, 0))</f>
        <v>441.9493236</v>
      </c>
      <c r="N1457" s="2">
        <f t="array" ref="N1457">INDEX('Purchase Behaviour'!F:F, MATCH($A1457,'Purchase Behaviour'!$A:$A, 0))</f>
        <v>365.1815777</v>
      </c>
      <c r="O1457" s="2">
        <f t="array" ref="O1457">INDEX('Purchase Behaviour'!G:G, MATCH($A1457,'Purchase Behaviour'!$A:$A, 0))</f>
        <v>222.5806284</v>
      </c>
      <c r="P1457" s="2">
        <f t="array" ref="P1457">INDEX('Purchase Behaviour'!H:H, MATCH($A1457,'Purchase Behaviour'!$A:$A, 0))</f>
        <v>1</v>
      </c>
      <c r="Q1457" s="2">
        <f t="array" ref="Q1457">INDEX('Purchase Behaviour'!I:I, MATCH($A1457,'Purchase Behaviour'!$A:$A, 0))</f>
        <v>4</v>
      </c>
      <c r="R1457" s="2">
        <f t="array" ref="R1457">INDEX('Purchase Behaviour'!J:J, MATCH($A1457,'Purchase Behaviour'!$A:$A, 0))</f>
        <v>4</v>
      </c>
      <c r="S1457" s="2">
        <f t="array" ref="S1457">INDEX('Purchase Behaviour'!K:K, MATCH($A1457,'Purchase Behaviour'!$A:$A, 0))</f>
        <v>7</v>
      </c>
      <c r="T1457" s="2">
        <f t="array" ref="T1457">INDEX('Purchase Behaviour'!L:L, MATCH($A1457,'Purchase Behaviour'!$A:$A, 0))</f>
        <v>2</v>
      </c>
      <c r="U1457" s="2">
        <f t="array" ref="U1457">INDEX('Purchase Behaviour'!M:M, MATCH($A1457,'Purchase Behaviour'!$A:$A, 0))</f>
        <v>3</v>
      </c>
      <c r="V1457" s="2">
        <f t="array" ref="V1457">INDEX('Campaign Performance'!B:B, MATCH(A1457,'Campaign Performance'!A:A, 0))</f>
        <v>0</v>
      </c>
      <c r="W1457" s="2">
        <f t="array" ref="W1457">INDEX('Campaign Performance'!C:C, MATCH($A1457,'Campaign Performance'!$A:$A, 0))</f>
        <v>0</v>
      </c>
      <c r="X1457" s="2">
        <f t="array" ref="X1457">INDEX('Campaign Performance'!D:D, MATCH($A1457,'Campaign Performance'!$A:$A, 0))</f>
        <v>0</v>
      </c>
      <c r="Y1457" s="2">
        <f t="array" ref="Y1457">INDEX('Campaign Performance'!E:E, MATCH($A1457,'Campaign Performance'!$A:$A, 0))</f>
        <v>0</v>
      </c>
      <c r="Z1457" s="2">
        <f t="array" ref="Z1457">INDEX('Campaign Performance'!F:F, MATCH($A1457,'Campaign Performance'!$A:$A, 0))</f>
        <v>0</v>
      </c>
      <c r="AA1457" s="2">
        <f t="array" ref="AA1457">INDEX('Campaign Performance'!G:G, MATCH($A1457,'Campaign Performance'!$A:$A, 0))</f>
        <v>0</v>
      </c>
      <c r="AB1457" s="2">
        <f t="array" ref="AB1457">INDEX('Campaign Performance'!H:H, MATCH($A1457,'Campaign Performance'!$A:$A, 0))</f>
        <v>0</v>
      </c>
      <c r="AC1457" s="5">
        <f t="shared" si="2"/>
        <v>56</v>
      </c>
      <c r="AD1457" s="5">
        <f t="shared" si="3"/>
        <v>11</v>
      </c>
      <c r="AE1457" s="5">
        <f t="shared" si="4"/>
        <v>2159.972539</v>
      </c>
      <c r="AF1457" s="5">
        <f t="shared" si="5"/>
        <v>0</v>
      </c>
      <c r="AG1457" s="5" t="str">
        <f t="shared" si="6"/>
        <v>No kids</v>
      </c>
      <c r="AH1457" s="5" t="str">
        <f t="shared" si="20"/>
        <v>High income</v>
      </c>
      <c r="AI1457" s="5" t="str">
        <f t="shared" si="7"/>
        <v>No</v>
      </c>
      <c r="AJ1457" s="5" t="str">
        <f t="shared" si="8"/>
        <v>No Acceptance</v>
      </c>
      <c r="AK1457" s="5">
        <f t="shared" si="9"/>
        <v>3</v>
      </c>
      <c r="AL1457" s="5">
        <f t="shared" si="10"/>
        <v>0.1094734191</v>
      </c>
      <c r="AM1457" s="5">
        <f t="shared" si="11"/>
        <v>0.9696969697</v>
      </c>
      <c r="AN1457" s="5">
        <f t="shared" si="12"/>
        <v>0.1481481481</v>
      </c>
      <c r="AO1457" s="5">
        <f t="shared" si="13"/>
        <v>0.1428571429</v>
      </c>
      <c r="AP1457" s="5">
        <f t="shared" si="14"/>
        <v>0</v>
      </c>
      <c r="AQ1457" s="5">
        <f t="shared" si="15"/>
        <v>1</v>
      </c>
      <c r="AR1457" s="5">
        <f t="shared" si="16"/>
        <v>0.4547853822</v>
      </c>
      <c r="AS1457" s="5">
        <f t="shared" si="17"/>
        <v>140</v>
      </c>
      <c r="AT1457" s="5">
        <f t="shared" si="18"/>
        <v>0.9379187137</v>
      </c>
      <c r="AU1457" s="5" t="str">
        <f t="shared" si="19"/>
        <v>High</v>
      </c>
      <c r="AV1457" s="5"/>
      <c r="AW1457" s="5"/>
      <c r="AX1457" s="5"/>
      <c r="AY1457" s="5"/>
      <c r="AZ1457" s="5"/>
    </row>
    <row r="1458" ht="14.25" customHeight="1">
      <c r="A1458" s="5">
        <v>4042.0</v>
      </c>
      <c r="B1458" s="5">
        <v>1971.0</v>
      </c>
      <c r="C1458" s="5" t="s">
        <v>46</v>
      </c>
      <c r="D1458" s="5" t="s">
        <v>58</v>
      </c>
      <c r="E1458" s="5">
        <v>43300.0</v>
      </c>
      <c r="F1458" s="2">
        <f t="shared" si="1"/>
        <v>43300</v>
      </c>
      <c r="G1458" s="5">
        <v>0.0</v>
      </c>
      <c r="H1458" s="5">
        <v>0.0</v>
      </c>
      <c r="I1458" s="5" t="s">
        <v>261</v>
      </c>
      <c r="J1458" s="2">
        <f t="array" ref="J1458">INDEX('Purchase Behaviour'!B:B,MATCH(A1458,'Purchase Behaviour'!A:A, 0))</f>
        <v>255.541733</v>
      </c>
      <c r="K1458" s="2">
        <f t="array" ref="K1458">INDEX('Purchase Behaviour'!C:C, MATCH(A1458,'Purchase Behaviour'!A:A, 0))</f>
        <v>202.9960707</v>
      </c>
      <c r="L1458" s="2">
        <f t="array" ref="L1458">INDEX('Purchase Behaviour'!D:D, MATCH($A1458,'Purchase Behaviour'!$A:$A, 0))</f>
        <v>108.6771669</v>
      </c>
      <c r="M1458" s="2">
        <f t="array" ref="M1458">INDEX('Purchase Behaviour'!E:E, MATCH($A1458,'Purchase Behaviour'!$A:$A, 0))</f>
        <v>97.54986532</v>
      </c>
      <c r="N1458" s="2">
        <f t="array" ref="N1458">INDEX('Purchase Behaviour'!F:F, MATCH($A1458,'Purchase Behaviour'!$A:$A, 0))</f>
        <v>232.5987374</v>
      </c>
      <c r="O1458" s="2">
        <f t="array" ref="O1458">INDEX('Purchase Behaviour'!G:G, MATCH($A1458,'Purchase Behaviour'!$A:$A, 0))</f>
        <v>349.1594053</v>
      </c>
      <c r="P1458" s="2">
        <f t="array" ref="P1458">INDEX('Purchase Behaviour'!H:H, MATCH($A1458,'Purchase Behaviour'!$A:$A, 0))</f>
        <v>3</v>
      </c>
      <c r="Q1458" s="2">
        <f t="array" ref="Q1458">INDEX('Purchase Behaviour'!I:I, MATCH($A1458,'Purchase Behaviour'!$A:$A, 0))</f>
        <v>4</v>
      </c>
      <c r="R1458" s="2">
        <f t="array" ref="R1458">INDEX('Purchase Behaviour'!J:J, MATCH($A1458,'Purchase Behaviour'!$A:$A, 0))</f>
        <v>0</v>
      </c>
      <c r="S1458" s="2">
        <f t="array" ref="S1458">INDEX('Purchase Behaviour'!K:K, MATCH($A1458,'Purchase Behaviour'!$A:$A, 0))</f>
        <v>4</v>
      </c>
      <c r="T1458" s="2">
        <f t="array" ref="T1458">INDEX('Purchase Behaviour'!L:L, MATCH($A1458,'Purchase Behaviour'!$A:$A, 0))</f>
        <v>8</v>
      </c>
      <c r="U1458" s="2">
        <f t="array" ref="U1458">INDEX('Purchase Behaviour'!M:M, MATCH($A1458,'Purchase Behaviour'!$A:$A, 0))</f>
        <v>87</v>
      </c>
      <c r="V1458" s="2">
        <f t="array" ref="V1458">INDEX('Campaign Performance'!B:B, MATCH(A1458,'Campaign Performance'!A:A, 0))</f>
        <v>0</v>
      </c>
      <c r="W1458" s="2">
        <f t="array" ref="W1458">INDEX('Campaign Performance'!C:C, MATCH($A1458,'Campaign Performance'!$A:$A, 0))</f>
        <v>0</v>
      </c>
      <c r="X1458" s="2">
        <f t="array" ref="X1458">INDEX('Campaign Performance'!D:D, MATCH($A1458,'Campaign Performance'!$A:$A, 0))</f>
        <v>0</v>
      </c>
      <c r="Y1458" s="2">
        <f t="array" ref="Y1458">INDEX('Campaign Performance'!E:E, MATCH($A1458,'Campaign Performance'!$A:$A, 0))</f>
        <v>0</v>
      </c>
      <c r="Z1458" s="2">
        <f t="array" ref="Z1458">INDEX('Campaign Performance'!F:F, MATCH($A1458,'Campaign Performance'!$A:$A, 0))</f>
        <v>0</v>
      </c>
      <c r="AA1458" s="2">
        <f t="array" ref="AA1458">INDEX('Campaign Performance'!G:G, MATCH($A1458,'Campaign Performance'!$A:$A, 0))</f>
        <v>0</v>
      </c>
      <c r="AB1458" s="2">
        <f t="array" ref="AB1458">INDEX('Campaign Performance'!H:H, MATCH($A1458,'Campaign Performance'!$A:$A, 0))</f>
        <v>1</v>
      </c>
      <c r="AC1458" s="5">
        <f t="shared" si="2"/>
        <v>54</v>
      </c>
      <c r="AD1458" s="5">
        <f t="shared" si="3"/>
        <v>13</v>
      </c>
      <c r="AE1458" s="5">
        <f t="shared" si="4"/>
        <v>1246.522979</v>
      </c>
      <c r="AF1458" s="5">
        <f t="shared" si="5"/>
        <v>0</v>
      </c>
      <c r="AG1458" s="5" t="str">
        <f t="shared" si="6"/>
        <v>No kids</v>
      </c>
      <c r="AH1458" s="5" t="str">
        <f t="shared" si="20"/>
        <v>Mid income</v>
      </c>
      <c r="AI1458" s="5" t="str">
        <f t="shared" si="7"/>
        <v>Yes</v>
      </c>
      <c r="AJ1458" s="5" t="str">
        <f t="shared" si="8"/>
        <v>No Acceptance</v>
      </c>
      <c r="AK1458" s="5">
        <f t="shared" si="9"/>
        <v>2</v>
      </c>
      <c r="AL1458" s="5">
        <f t="shared" si="10"/>
        <v>0.06317725343</v>
      </c>
      <c r="AM1458" s="5">
        <f t="shared" si="11"/>
        <v>0.1212121212</v>
      </c>
      <c r="AN1458" s="5">
        <f t="shared" si="12"/>
        <v>0.1481481481</v>
      </c>
      <c r="AO1458" s="5">
        <f t="shared" si="13"/>
        <v>0</v>
      </c>
      <c r="AP1458" s="5">
        <f t="shared" si="14"/>
        <v>0</v>
      </c>
      <c r="AQ1458" s="5">
        <f t="shared" si="15"/>
        <v>0.5</v>
      </c>
      <c r="AR1458" s="5">
        <f t="shared" si="16"/>
        <v>0.1243801719</v>
      </c>
      <c r="AS1458" s="5">
        <f t="shared" si="17"/>
        <v>2006</v>
      </c>
      <c r="AT1458" s="5">
        <f t="shared" si="18"/>
        <v>0.1045109424</v>
      </c>
      <c r="AU1458" s="5" t="str">
        <f t="shared" si="19"/>
        <v>Low</v>
      </c>
      <c r="AV1458" s="5"/>
      <c r="AW1458" s="5"/>
      <c r="AX1458" s="5"/>
      <c r="AY1458" s="5"/>
      <c r="AZ1458" s="5"/>
    </row>
    <row r="1459" ht="14.25" customHeight="1">
      <c r="A1459" s="5">
        <v>2157.0</v>
      </c>
      <c r="B1459" s="5">
        <v>1972.0</v>
      </c>
      <c r="C1459" s="5" t="s">
        <v>46</v>
      </c>
      <c r="D1459" s="5" t="s">
        <v>50</v>
      </c>
      <c r="E1459" s="5">
        <v>26290.0</v>
      </c>
      <c r="F1459" s="2">
        <f t="shared" si="1"/>
        <v>26290</v>
      </c>
      <c r="G1459" s="5">
        <v>0.0</v>
      </c>
      <c r="H1459" s="5">
        <v>0.0</v>
      </c>
      <c r="I1459" s="5" t="s">
        <v>289</v>
      </c>
      <c r="J1459" s="2">
        <f t="array" ref="J1459">INDEX('Purchase Behaviour'!B:B,MATCH(A1459,'Purchase Behaviour'!A:A, 0))</f>
        <v>82.47176893</v>
      </c>
      <c r="K1459" s="2">
        <f t="array" ref="K1459">INDEX('Purchase Behaviour'!C:C, MATCH(A1459,'Purchase Behaviour'!A:A, 0))</f>
        <v>87.27344915</v>
      </c>
      <c r="L1459" s="2">
        <f t="array" ref="L1459">INDEX('Purchase Behaviour'!D:D, MATCH($A1459,'Purchase Behaviour'!$A:$A, 0))</f>
        <v>141.8092839</v>
      </c>
      <c r="M1459" s="2">
        <f t="array" ref="M1459">INDEX('Purchase Behaviour'!E:E, MATCH($A1459,'Purchase Behaviour'!$A:$A, 0))</f>
        <v>72.9042634</v>
      </c>
      <c r="N1459" s="2">
        <f t="array" ref="N1459">INDEX('Purchase Behaviour'!F:F, MATCH($A1459,'Purchase Behaviour'!$A:$A, 0))</f>
        <v>220.5577333</v>
      </c>
      <c r="O1459" s="2">
        <f t="array" ref="O1459">INDEX('Purchase Behaviour'!G:G, MATCH($A1459,'Purchase Behaviour'!$A:$A, 0))</f>
        <v>90.9487247</v>
      </c>
      <c r="P1459" s="2">
        <f t="array" ref="P1459">INDEX('Purchase Behaviour'!H:H, MATCH($A1459,'Purchase Behaviour'!$A:$A, 0))</f>
        <v>4</v>
      </c>
      <c r="Q1459" s="2">
        <f t="array" ref="Q1459">INDEX('Purchase Behaviour'!I:I, MATCH($A1459,'Purchase Behaviour'!$A:$A, 0))</f>
        <v>2</v>
      </c>
      <c r="R1459" s="2">
        <f t="array" ref="R1459">INDEX('Purchase Behaviour'!J:J, MATCH($A1459,'Purchase Behaviour'!$A:$A, 0))</f>
        <v>0</v>
      </c>
      <c r="S1459" s="2">
        <f t="array" ref="S1459">INDEX('Purchase Behaviour'!K:K, MATCH($A1459,'Purchase Behaviour'!$A:$A, 0))</f>
        <v>4</v>
      </c>
      <c r="T1459" s="2">
        <f t="array" ref="T1459">INDEX('Purchase Behaviour'!L:L, MATCH($A1459,'Purchase Behaviour'!$A:$A, 0))</f>
        <v>6</v>
      </c>
      <c r="U1459" s="2">
        <f t="array" ref="U1459">INDEX('Purchase Behaviour'!M:M, MATCH($A1459,'Purchase Behaviour'!$A:$A, 0))</f>
        <v>49</v>
      </c>
      <c r="V1459" s="2">
        <f t="array" ref="V1459">INDEX('Campaign Performance'!B:B, MATCH(A1459,'Campaign Performance'!A:A, 0))</f>
        <v>0</v>
      </c>
      <c r="W1459" s="2">
        <f t="array" ref="W1459">INDEX('Campaign Performance'!C:C, MATCH($A1459,'Campaign Performance'!$A:$A, 0))</f>
        <v>0</v>
      </c>
      <c r="X1459" s="2">
        <f t="array" ref="X1459">INDEX('Campaign Performance'!D:D, MATCH($A1459,'Campaign Performance'!$A:$A, 0))</f>
        <v>0</v>
      </c>
      <c r="Y1459" s="2">
        <f t="array" ref="Y1459">INDEX('Campaign Performance'!E:E, MATCH($A1459,'Campaign Performance'!$A:$A, 0))</f>
        <v>0</v>
      </c>
      <c r="Z1459" s="2">
        <f t="array" ref="Z1459">INDEX('Campaign Performance'!F:F, MATCH($A1459,'Campaign Performance'!$A:$A, 0))</f>
        <v>0</v>
      </c>
      <c r="AA1459" s="2">
        <f t="array" ref="AA1459">INDEX('Campaign Performance'!G:G, MATCH($A1459,'Campaign Performance'!$A:$A, 0))</f>
        <v>0</v>
      </c>
      <c r="AB1459" s="2">
        <f t="array" ref="AB1459">INDEX('Campaign Performance'!H:H, MATCH($A1459,'Campaign Performance'!$A:$A, 0))</f>
        <v>0</v>
      </c>
      <c r="AC1459" s="5">
        <f t="shared" si="2"/>
        <v>53</v>
      </c>
      <c r="AD1459" s="5">
        <f t="shared" si="3"/>
        <v>12</v>
      </c>
      <c r="AE1459" s="5">
        <f t="shared" si="4"/>
        <v>695.9652233</v>
      </c>
      <c r="AF1459" s="5">
        <f t="shared" si="5"/>
        <v>0</v>
      </c>
      <c r="AG1459" s="5" t="str">
        <f t="shared" si="6"/>
        <v>No kids</v>
      </c>
      <c r="AH1459" s="5" t="str">
        <f t="shared" si="20"/>
        <v>Low income</v>
      </c>
      <c r="AI1459" s="5" t="str">
        <f t="shared" si="7"/>
        <v>No</v>
      </c>
      <c r="AJ1459" s="5" t="str">
        <f t="shared" si="8"/>
        <v>No Acceptance</v>
      </c>
      <c r="AK1459" s="5">
        <f t="shared" si="9"/>
        <v>1</v>
      </c>
      <c r="AL1459" s="5">
        <f t="shared" si="10"/>
        <v>0.03527345428</v>
      </c>
      <c r="AM1459" s="5">
        <f t="shared" si="11"/>
        <v>0.5050505051</v>
      </c>
      <c r="AN1459" s="5">
        <f t="shared" si="12"/>
        <v>0.07407407407</v>
      </c>
      <c r="AO1459" s="5">
        <f t="shared" si="13"/>
        <v>0</v>
      </c>
      <c r="AP1459" s="5">
        <f t="shared" si="14"/>
        <v>0</v>
      </c>
      <c r="AQ1459" s="5">
        <f t="shared" si="15"/>
        <v>0</v>
      </c>
      <c r="AR1459" s="5">
        <f t="shared" si="16"/>
        <v>0.1714446262</v>
      </c>
      <c r="AS1459" s="5">
        <f t="shared" si="17"/>
        <v>1839</v>
      </c>
      <c r="AT1459" s="5">
        <f t="shared" si="18"/>
        <v>0.1790978115</v>
      </c>
      <c r="AU1459" s="5" t="str">
        <f t="shared" si="19"/>
        <v>Low</v>
      </c>
      <c r="AV1459" s="5"/>
      <c r="AW1459" s="5"/>
      <c r="AX1459" s="5"/>
      <c r="AY1459" s="5"/>
      <c r="AZ1459" s="5"/>
    </row>
    <row r="1460" ht="14.25" customHeight="1">
      <c r="A1460" s="5">
        <v>10133.0</v>
      </c>
      <c r="B1460" s="5">
        <v>1970.0</v>
      </c>
      <c r="C1460" s="5" t="s">
        <v>46</v>
      </c>
      <c r="D1460" s="5" t="s">
        <v>47</v>
      </c>
      <c r="E1460" s="5">
        <v>93790.0</v>
      </c>
      <c r="F1460" s="2">
        <f t="shared" si="1"/>
        <v>93790</v>
      </c>
      <c r="G1460" s="5">
        <v>0.0</v>
      </c>
      <c r="H1460" s="5">
        <v>0.0</v>
      </c>
      <c r="I1460" s="5" t="s">
        <v>650</v>
      </c>
      <c r="J1460" s="2">
        <f t="array" ref="J1460">INDEX('Purchase Behaviour'!B:B,MATCH(A1460,'Purchase Behaviour'!A:A, 0))</f>
        <v>377.1267461</v>
      </c>
      <c r="K1460" s="2">
        <f t="array" ref="K1460">INDEX('Purchase Behaviour'!C:C, MATCH(A1460,'Purchase Behaviour'!A:A, 0))</f>
        <v>333.2398143</v>
      </c>
      <c r="L1460" s="2">
        <f t="array" ref="L1460">INDEX('Purchase Behaviour'!D:D, MATCH($A1460,'Purchase Behaviour'!$A:$A, 0))</f>
        <v>583.0200978</v>
      </c>
      <c r="M1460" s="2">
        <f t="array" ref="M1460">INDEX('Purchase Behaviour'!E:E, MATCH($A1460,'Purchase Behaviour'!$A:$A, 0))</f>
        <v>759.2990979</v>
      </c>
      <c r="N1460" s="2">
        <f t="array" ref="N1460">INDEX('Purchase Behaviour'!F:F, MATCH($A1460,'Purchase Behaviour'!$A:$A, 0))</f>
        <v>347.7870513</v>
      </c>
      <c r="O1460" s="2">
        <f t="array" ref="O1460">INDEX('Purchase Behaviour'!G:G, MATCH($A1460,'Purchase Behaviour'!$A:$A, 0))</f>
        <v>573.2283135</v>
      </c>
      <c r="P1460" s="2">
        <f t="array" ref="P1460">INDEX('Purchase Behaviour'!H:H, MATCH($A1460,'Purchase Behaviour'!$A:$A, 0))</f>
        <v>0</v>
      </c>
      <c r="Q1460" s="2">
        <f t="array" ref="Q1460">INDEX('Purchase Behaviour'!I:I, MATCH($A1460,'Purchase Behaviour'!$A:$A, 0))</f>
        <v>6</v>
      </c>
      <c r="R1460" s="2">
        <f t="array" ref="R1460">INDEX('Purchase Behaviour'!J:J, MATCH($A1460,'Purchase Behaviour'!$A:$A, 0))</f>
        <v>7</v>
      </c>
      <c r="S1460" s="2">
        <f t="array" ref="S1460">INDEX('Purchase Behaviour'!K:K, MATCH($A1460,'Purchase Behaviour'!$A:$A, 0))</f>
        <v>12</v>
      </c>
      <c r="T1460" s="2">
        <f t="array" ref="T1460">INDEX('Purchase Behaviour'!L:L, MATCH($A1460,'Purchase Behaviour'!$A:$A, 0))</f>
        <v>2</v>
      </c>
      <c r="U1460" s="2">
        <f t="array" ref="U1460">INDEX('Purchase Behaviour'!M:M, MATCH($A1460,'Purchase Behaviour'!$A:$A, 0))</f>
        <v>16</v>
      </c>
      <c r="V1460" s="2">
        <f t="array" ref="V1460">INDEX('Campaign Performance'!B:B, MATCH(A1460,'Campaign Performance'!A:A, 0))</f>
        <v>0</v>
      </c>
      <c r="W1460" s="2">
        <f t="array" ref="W1460">INDEX('Campaign Performance'!C:C, MATCH($A1460,'Campaign Performance'!$A:$A, 0))</f>
        <v>1</v>
      </c>
      <c r="X1460" s="2">
        <f t="array" ref="X1460">INDEX('Campaign Performance'!D:D, MATCH($A1460,'Campaign Performance'!$A:$A, 0))</f>
        <v>1</v>
      </c>
      <c r="Y1460" s="2">
        <f t="array" ref="Y1460">INDEX('Campaign Performance'!E:E, MATCH($A1460,'Campaign Performance'!$A:$A, 0))</f>
        <v>1</v>
      </c>
      <c r="Z1460" s="2">
        <f t="array" ref="Z1460">INDEX('Campaign Performance'!F:F, MATCH($A1460,'Campaign Performance'!$A:$A, 0))</f>
        <v>0</v>
      </c>
      <c r="AA1460" s="2">
        <f t="array" ref="AA1460">INDEX('Campaign Performance'!G:G, MATCH($A1460,'Campaign Performance'!$A:$A, 0))</f>
        <v>0</v>
      </c>
      <c r="AB1460" s="2">
        <f t="array" ref="AB1460">INDEX('Campaign Performance'!H:H, MATCH($A1460,'Campaign Performance'!$A:$A, 0))</f>
        <v>1</v>
      </c>
      <c r="AC1460" s="5">
        <f t="shared" si="2"/>
        <v>55</v>
      </c>
      <c r="AD1460" s="5">
        <f t="shared" si="3"/>
        <v>11</v>
      </c>
      <c r="AE1460" s="5">
        <f t="shared" si="4"/>
        <v>2973.701121</v>
      </c>
      <c r="AF1460" s="5">
        <f t="shared" si="5"/>
        <v>3</v>
      </c>
      <c r="AG1460" s="5" t="str">
        <f t="shared" si="6"/>
        <v>No kids</v>
      </c>
      <c r="AH1460" s="5" t="str">
        <f t="shared" si="20"/>
        <v>High income</v>
      </c>
      <c r="AI1460" s="5" t="str">
        <f t="shared" si="7"/>
        <v>Yes</v>
      </c>
      <c r="AJ1460" s="5" t="str">
        <f t="shared" si="8"/>
        <v>High Acceptance</v>
      </c>
      <c r="AK1460" s="5">
        <f t="shared" si="9"/>
        <v>3</v>
      </c>
      <c r="AL1460" s="5">
        <f t="shared" si="10"/>
        <v>0.1507154481</v>
      </c>
      <c r="AM1460" s="5">
        <f t="shared" si="11"/>
        <v>0.8383838384</v>
      </c>
      <c r="AN1460" s="5">
        <f t="shared" si="12"/>
        <v>0.2222222222</v>
      </c>
      <c r="AO1460" s="5">
        <f t="shared" si="13"/>
        <v>0.25</v>
      </c>
      <c r="AP1460" s="5">
        <f t="shared" si="14"/>
        <v>0.75</v>
      </c>
      <c r="AQ1460" s="5">
        <f t="shared" si="15"/>
        <v>1</v>
      </c>
      <c r="AR1460" s="5">
        <f t="shared" si="16"/>
        <v>0.5225273469</v>
      </c>
      <c r="AS1460" s="5">
        <f t="shared" si="17"/>
        <v>12</v>
      </c>
      <c r="AT1460" s="5">
        <f t="shared" si="18"/>
        <v>0.9950870925</v>
      </c>
      <c r="AU1460" s="5" t="str">
        <f t="shared" si="19"/>
        <v>High</v>
      </c>
      <c r="AV1460" s="5"/>
      <c r="AW1460" s="5"/>
      <c r="AX1460" s="5"/>
      <c r="AY1460" s="5"/>
      <c r="AZ1460" s="5"/>
    </row>
    <row r="1461" ht="14.25" customHeight="1">
      <c r="A1461" s="5">
        <v>2525.0</v>
      </c>
      <c r="B1461" s="5">
        <v>1974.0</v>
      </c>
      <c r="C1461" s="5" t="s">
        <v>53</v>
      </c>
      <c r="D1461" s="5" t="s">
        <v>54</v>
      </c>
      <c r="E1461" s="5">
        <v>38410.0</v>
      </c>
      <c r="F1461" s="2">
        <f t="shared" si="1"/>
        <v>38410</v>
      </c>
      <c r="G1461" s="5">
        <v>0.0</v>
      </c>
      <c r="H1461" s="5">
        <v>0.0</v>
      </c>
      <c r="I1461" s="5" t="s">
        <v>120</v>
      </c>
      <c r="J1461" s="2">
        <f t="array" ref="J1461">INDEX('Purchase Behaviour'!B:B,MATCH(A1461,'Purchase Behaviour'!A:A, 0))</f>
        <v>106.9857111</v>
      </c>
      <c r="K1461" s="2">
        <f t="array" ref="K1461">INDEX('Purchase Behaviour'!C:C, MATCH(A1461,'Purchase Behaviour'!A:A, 0))</f>
        <v>240.2070267</v>
      </c>
      <c r="L1461" s="2">
        <f t="array" ref="L1461">INDEX('Purchase Behaviour'!D:D, MATCH($A1461,'Purchase Behaviour'!$A:$A, 0))</f>
        <v>287.2034491</v>
      </c>
      <c r="M1461" s="2">
        <f t="array" ref="M1461">INDEX('Purchase Behaviour'!E:E, MATCH($A1461,'Purchase Behaviour'!$A:$A, 0))</f>
        <v>269.2065206</v>
      </c>
      <c r="N1461" s="2">
        <f t="array" ref="N1461">INDEX('Purchase Behaviour'!F:F, MATCH($A1461,'Purchase Behaviour'!$A:$A, 0))</f>
        <v>191.6013196</v>
      </c>
      <c r="O1461" s="2">
        <f t="array" ref="O1461">INDEX('Purchase Behaviour'!G:G, MATCH($A1461,'Purchase Behaviour'!$A:$A, 0))</f>
        <v>123.0470634</v>
      </c>
      <c r="P1461" s="2">
        <f t="array" ref="P1461">INDEX('Purchase Behaviour'!H:H, MATCH($A1461,'Purchase Behaviour'!$A:$A, 0))</f>
        <v>2</v>
      </c>
      <c r="Q1461" s="2">
        <f t="array" ref="Q1461">INDEX('Purchase Behaviour'!I:I, MATCH($A1461,'Purchase Behaviour'!$A:$A, 0))</f>
        <v>5</v>
      </c>
      <c r="R1461" s="2">
        <f t="array" ref="R1461">INDEX('Purchase Behaviour'!J:J, MATCH($A1461,'Purchase Behaviour'!$A:$A, 0))</f>
        <v>2</v>
      </c>
      <c r="S1461" s="2">
        <f t="array" ref="S1461">INDEX('Purchase Behaviour'!K:K, MATCH($A1461,'Purchase Behaviour'!$A:$A, 0))</f>
        <v>9</v>
      </c>
      <c r="T1461" s="2">
        <f t="array" ref="T1461">INDEX('Purchase Behaviour'!L:L, MATCH($A1461,'Purchase Behaviour'!$A:$A, 0))</f>
        <v>6</v>
      </c>
      <c r="U1461" s="2">
        <f t="array" ref="U1461">INDEX('Purchase Behaviour'!M:M, MATCH($A1461,'Purchase Behaviour'!$A:$A, 0))</f>
        <v>65</v>
      </c>
      <c r="V1461" s="2">
        <f t="array" ref="V1461">INDEX('Campaign Performance'!B:B, MATCH(A1461,'Campaign Performance'!A:A, 0))</f>
        <v>0</v>
      </c>
      <c r="W1461" s="2">
        <f t="array" ref="W1461">INDEX('Campaign Performance'!C:C, MATCH($A1461,'Campaign Performance'!$A:$A, 0))</f>
        <v>0</v>
      </c>
      <c r="X1461" s="2">
        <f t="array" ref="X1461">INDEX('Campaign Performance'!D:D, MATCH($A1461,'Campaign Performance'!$A:$A, 0))</f>
        <v>0</v>
      </c>
      <c r="Y1461" s="2">
        <f t="array" ref="Y1461">INDEX('Campaign Performance'!E:E, MATCH($A1461,'Campaign Performance'!$A:$A, 0))</f>
        <v>0</v>
      </c>
      <c r="Z1461" s="2">
        <f t="array" ref="Z1461">INDEX('Campaign Performance'!F:F, MATCH($A1461,'Campaign Performance'!$A:$A, 0))</f>
        <v>0</v>
      </c>
      <c r="AA1461" s="2">
        <f t="array" ref="AA1461">INDEX('Campaign Performance'!G:G, MATCH($A1461,'Campaign Performance'!$A:$A, 0))</f>
        <v>0</v>
      </c>
      <c r="AB1461" s="2">
        <f t="array" ref="AB1461">INDEX('Campaign Performance'!H:H, MATCH($A1461,'Campaign Performance'!$A:$A, 0))</f>
        <v>1</v>
      </c>
      <c r="AC1461" s="5">
        <f t="shared" si="2"/>
        <v>51</v>
      </c>
      <c r="AD1461" s="5">
        <f t="shared" si="3"/>
        <v>13</v>
      </c>
      <c r="AE1461" s="5">
        <f t="shared" si="4"/>
        <v>1218.251091</v>
      </c>
      <c r="AF1461" s="5">
        <f t="shared" si="5"/>
        <v>0</v>
      </c>
      <c r="AG1461" s="5" t="str">
        <f t="shared" si="6"/>
        <v>No kids</v>
      </c>
      <c r="AH1461" s="5" t="str">
        <f t="shared" si="20"/>
        <v>Mid income</v>
      </c>
      <c r="AI1461" s="5" t="str">
        <f t="shared" si="7"/>
        <v>Yes</v>
      </c>
      <c r="AJ1461" s="5" t="str">
        <f t="shared" si="8"/>
        <v>No Acceptance</v>
      </c>
      <c r="AK1461" s="5">
        <f t="shared" si="9"/>
        <v>2</v>
      </c>
      <c r="AL1461" s="5">
        <f t="shared" si="10"/>
        <v>0.06174435547</v>
      </c>
      <c r="AM1461" s="5">
        <f t="shared" si="11"/>
        <v>0.3434343434</v>
      </c>
      <c r="AN1461" s="5">
        <f t="shared" si="12"/>
        <v>0.1851851852</v>
      </c>
      <c r="AO1461" s="5">
        <f t="shared" si="13"/>
        <v>0.07142857143</v>
      </c>
      <c r="AP1461" s="5">
        <f t="shared" si="14"/>
        <v>0</v>
      </c>
      <c r="AQ1461" s="5">
        <f t="shared" si="15"/>
        <v>0.5</v>
      </c>
      <c r="AR1461" s="5">
        <f t="shared" si="16"/>
        <v>0.2033870268</v>
      </c>
      <c r="AS1461" s="5">
        <f t="shared" si="17"/>
        <v>1643</v>
      </c>
      <c r="AT1461" s="5">
        <f t="shared" si="18"/>
        <v>0.2666368915</v>
      </c>
      <c r="AU1461" s="5" t="str">
        <f t="shared" si="19"/>
        <v>Low</v>
      </c>
      <c r="AV1461" s="5"/>
      <c r="AW1461" s="5"/>
      <c r="AX1461" s="5"/>
      <c r="AY1461" s="5"/>
      <c r="AZ1461" s="5"/>
    </row>
    <row r="1462" ht="14.25" customHeight="1">
      <c r="A1462" s="5">
        <v>8233.0</v>
      </c>
      <c r="B1462" s="5">
        <v>1960.0</v>
      </c>
      <c r="C1462" s="5" t="s">
        <v>56</v>
      </c>
      <c r="D1462" s="5" t="s">
        <v>88</v>
      </c>
      <c r="E1462" s="5">
        <v>64866.0</v>
      </c>
      <c r="F1462" s="2">
        <f t="shared" si="1"/>
        <v>64866</v>
      </c>
      <c r="G1462" s="5">
        <v>0.0</v>
      </c>
      <c r="H1462" s="5">
        <v>0.0</v>
      </c>
      <c r="I1462" s="5" t="s">
        <v>397</v>
      </c>
      <c r="J1462" s="2">
        <f t="array" ref="J1462">INDEX('Purchase Behaviour'!B:B,MATCH(A1462,'Purchase Behaviour'!A:A, 0))</f>
        <v>310.4565643</v>
      </c>
      <c r="K1462" s="2">
        <f t="array" ref="K1462">INDEX('Purchase Behaviour'!C:C, MATCH(A1462,'Purchase Behaviour'!A:A, 0))</f>
        <v>279.5019443</v>
      </c>
      <c r="L1462" s="2">
        <f t="array" ref="L1462">INDEX('Purchase Behaviour'!D:D, MATCH($A1462,'Purchase Behaviour'!$A:$A, 0))</f>
        <v>266.0138608</v>
      </c>
      <c r="M1462" s="2">
        <f t="array" ref="M1462">INDEX('Purchase Behaviour'!E:E, MATCH($A1462,'Purchase Behaviour'!$A:$A, 0))</f>
        <v>330.8948235</v>
      </c>
      <c r="N1462" s="2">
        <f t="array" ref="N1462">INDEX('Purchase Behaviour'!F:F, MATCH($A1462,'Purchase Behaviour'!$A:$A, 0))</f>
        <v>303.7704659</v>
      </c>
      <c r="O1462" s="2">
        <f t="array" ref="O1462">INDEX('Purchase Behaviour'!G:G, MATCH($A1462,'Purchase Behaviour'!$A:$A, 0))</f>
        <v>380.6841405</v>
      </c>
      <c r="P1462" s="2">
        <f t="array" ref="P1462">INDEX('Purchase Behaviour'!H:H, MATCH($A1462,'Purchase Behaviour'!$A:$A, 0))</f>
        <v>4</v>
      </c>
      <c r="Q1462" s="2">
        <f t="array" ref="Q1462">INDEX('Purchase Behaviour'!I:I, MATCH($A1462,'Purchase Behaviour'!$A:$A, 0))</f>
        <v>7</v>
      </c>
      <c r="R1462" s="2">
        <f t="array" ref="R1462">INDEX('Purchase Behaviour'!J:J, MATCH($A1462,'Purchase Behaviour'!$A:$A, 0))</f>
        <v>3</v>
      </c>
      <c r="S1462" s="2">
        <f t="array" ref="S1462">INDEX('Purchase Behaviour'!K:K, MATCH($A1462,'Purchase Behaviour'!$A:$A, 0))</f>
        <v>7</v>
      </c>
      <c r="T1462" s="2">
        <f t="array" ref="T1462">INDEX('Purchase Behaviour'!L:L, MATCH($A1462,'Purchase Behaviour'!$A:$A, 0))</f>
        <v>5</v>
      </c>
      <c r="U1462" s="2">
        <f t="array" ref="U1462">INDEX('Purchase Behaviour'!M:M, MATCH($A1462,'Purchase Behaviour'!$A:$A, 0))</f>
        <v>9</v>
      </c>
      <c r="V1462" s="2">
        <f t="array" ref="V1462">INDEX('Campaign Performance'!B:B, MATCH(A1462,'Campaign Performance'!A:A, 0))</f>
        <v>0</v>
      </c>
      <c r="W1462" s="2">
        <f t="array" ref="W1462">INDEX('Campaign Performance'!C:C, MATCH($A1462,'Campaign Performance'!$A:$A, 0))</f>
        <v>1</v>
      </c>
      <c r="X1462" s="2">
        <f t="array" ref="X1462">INDEX('Campaign Performance'!D:D, MATCH($A1462,'Campaign Performance'!$A:$A, 0))</f>
        <v>0</v>
      </c>
      <c r="Y1462" s="2">
        <f t="array" ref="Y1462">INDEX('Campaign Performance'!E:E, MATCH($A1462,'Campaign Performance'!$A:$A, 0))</f>
        <v>0</v>
      </c>
      <c r="Z1462" s="2">
        <f t="array" ref="Z1462">INDEX('Campaign Performance'!F:F, MATCH($A1462,'Campaign Performance'!$A:$A, 0))</f>
        <v>0</v>
      </c>
      <c r="AA1462" s="2">
        <f t="array" ref="AA1462">INDEX('Campaign Performance'!G:G, MATCH($A1462,'Campaign Performance'!$A:$A, 0))</f>
        <v>0</v>
      </c>
      <c r="AB1462" s="2">
        <f t="array" ref="AB1462">INDEX('Campaign Performance'!H:H, MATCH($A1462,'Campaign Performance'!$A:$A, 0))</f>
        <v>0</v>
      </c>
      <c r="AC1462" s="5">
        <f t="shared" si="2"/>
        <v>65</v>
      </c>
      <c r="AD1462" s="5">
        <f t="shared" si="3"/>
        <v>11</v>
      </c>
      <c r="AE1462" s="5">
        <f t="shared" si="4"/>
        <v>1871.321799</v>
      </c>
      <c r="AF1462" s="5">
        <f t="shared" si="5"/>
        <v>1</v>
      </c>
      <c r="AG1462" s="5" t="str">
        <f t="shared" si="6"/>
        <v>No kids</v>
      </c>
      <c r="AH1462" s="5" t="str">
        <f t="shared" si="20"/>
        <v>High income</v>
      </c>
      <c r="AI1462" s="5" t="str">
        <f t="shared" si="7"/>
        <v>No</v>
      </c>
      <c r="AJ1462" s="5" t="str">
        <f t="shared" si="8"/>
        <v>Low Acceptance</v>
      </c>
      <c r="AK1462" s="5">
        <f t="shared" si="9"/>
        <v>3</v>
      </c>
      <c r="AL1462" s="5">
        <f t="shared" si="10"/>
        <v>0.09484379638</v>
      </c>
      <c r="AM1462" s="5">
        <f t="shared" si="11"/>
        <v>0.9090909091</v>
      </c>
      <c r="AN1462" s="5">
        <f t="shared" si="12"/>
        <v>0.2592592593</v>
      </c>
      <c r="AO1462" s="5">
        <f t="shared" si="13"/>
        <v>0.1071428571</v>
      </c>
      <c r="AP1462" s="5">
        <f t="shared" si="14"/>
        <v>0.25</v>
      </c>
      <c r="AQ1462" s="5">
        <f t="shared" si="15"/>
        <v>1</v>
      </c>
      <c r="AR1462" s="5">
        <f t="shared" si="16"/>
        <v>0.4710413964</v>
      </c>
      <c r="AS1462" s="5">
        <f t="shared" si="17"/>
        <v>79</v>
      </c>
      <c r="AT1462" s="5">
        <f t="shared" si="18"/>
        <v>0.9651630192</v>
      </c>
      <c r="AU1462" s="5" t="str">
        <f t="shared" si="19"/>
        <v>High</v>
      </c>
      <c r="AV1462" s="5"/>
      <c r="AW1462" s="5"/>
      <c r="AX1462" s="5"/>
      <c r="AY1462" s="5"/>
      <c r="AZ1462" s="5"/>
    </row>
    <row r="1463" ht="14.25" customHeight="1">
      <c r="A1463" s="5">
        <v>9483.0</v>
      </c>
      <c r="B1463" s="5">
        <v>1960.0</v>
      </c>
      <c r="C1463" s="5" t="s">
        <v>46</v>
      </c>
      <c r="D1463" s="5" t="s">
        <v>50</v>
      </c>
      <c r="E1463" s="5">
        <v>57957.0</v>
      </c>
      <c r="F1463" s="2">
        <f t="shared" si="1"/>
        <v>57957</v>
      </c>
      <c r="G1463" s="5">
        <v>0.0</v>
      </c>
      <c r="H1463" s="5">
        <v>1.0</v>
      </c>
      <c r="I1463" s="5" t="s">
        <v>450</v>
      </c>
      <c r="J1463" s="2">
        <f t="array" ref="J1463">INDEX('Purchase Behaviour'!B:B,MATCH(A1463,'Purchase Behaviour'!A:A, 0))</f>
        <v>340.713658</v>
      </c>
      <c r="K1463" s="2">
        <f t="array" ref="K1463">INDEX('Purchase Behaviour'!C:C, MATCH(A1463,'Purchase Behaviour'!A:A, 0))</f>
        <v>271.7478972</v>
      </c>
      <c r="L1463" s="2">
        <f t="array" ref="L1463">INDEX('Purchase Behaviour'!D:D, MATCH($A1463,'Purchase Behaviour'!$A:$A, 0))</f>
        <v>315.6804695</v>
      </c>
      <c r="M1463" s="2">
        <f t="array" ref="M1463">INDEX('Purchase Behaviour'!E:E, MATCH($A1463,'Purchase Behaviour'!$A:$A, 0))</f>
        <v>394.5840491</v>
      </c>
      <c r="N1463" s="2">
        <f t="array" ref="N1463">INDEX('Purchase Behaviour'!F:F, MATCH($A1463,'Purchase Behaviour'!$A:$A, 0))</f>
        <v>230.1451621</v>
      </c>
      <c r="O1463" s="2">
        <f t="array" ref="O1463">INDEX('Purchase Behaviour'!G:G, MATCH($A1463,'Purchase Behaviour'!$A:$A, 0))</f>
        <v>278.731164</v>
      </c>
      <c r="P1463" s="2">
        <f t="array" ref="P1463">INDEX('Purchase Behaviour'!H:H, MATCH($A1463,'Purchase Behaviour'!$A:$A, 0))</f>
        <v>7</v>
      </c>
      <c r="Q1463" s="2">
        <f t="array" ref="Q1463">INDEX('Purchase Behaviour'!I:I, MATCH($A1463,'Purchase Behaviour'!$A:$A, 0))</f>
        <v>4</v>
      </c>
      <c r="R1463" s="2">
        <f t="array" ref="R1463">INDEX('Purchase Behaviour'!J:J, MATCH($A1463,'Purchase Behaviour'!$A:$A, 0))</f>
        <v>6</v>
      </c>
      <c r="S1463" s="2">
        <f t="array" ref="S1463">INDEX('Purchase Behaviour'!K:K, MATCH($A1463,'Purchase Behaviour'!$A:$A, 0))</f>
        <v>8</v>
      </c>
      <c r="T1463" s="2">
        <f t="array" ref="T1463">INDEX('Purchase Behaviour'!L:L, MATCH($A1463,'Purchase Behaviour'!$A:$A, 0))</f>
        <v>3</v>
      </c>
      <c r="U1463" s="2">
        <f t="array" ref="U1463">INDEX('Purchase Behaviour'!M:M, MATCH($A1463,'Purchase Behaviour'!$A:$A, 0))</f>
        <v>24</v>
      </c>
      <c r="V1463" s="2">
        <f t="array" ref="V1463">INDEX('Campaign Performance'!B:B, MATCH(A1463,'Campaign Performance'!A:A, 0))</f>
        <v>0</v>
      </c>
      <c r="W1463" s="2">
        <f t="array" ref="W1463">INDEX('Campaign Performance'!C:C, MATCH($A1463,'Campaign Performance'!$A:$A, 0))</f>
        <v>0</v>
      </c>
      <c r="X1463" s="2">
        <f t="array" ref="X1463">INDEX('Campaign Performance'!D:D, MATCH($A1463,'Campaign Performance'!$A:$A, 0))</f>
        <v>0</v>
      </c>
      <c r="Y1463" s="2">
        <f t="array" ref="Y1463">INDEX('Campaign Performance'!E:E, MATCH($A1463,'Campaign Performance'!$A:$A, 0))</f>
        <v>0</v>
      </c>
      <c r="Z1463" s="2">
        <f t="array" ref="Z1463">INDEX('Campaign Performance'!F:F, MATCH($A1463,'Campaign Performance'!$A:$A, 0))</f>
        <v>0</v>
      </c>
      <c r="AA1463" s="2">
        <f t="array" ref="AA1463">INDEX('Campaign Performance'!G:G, MATCH($A1463,'Campaign Performance'!$A:$A, 0))</f>
        <v>0</v>
      </c>
      <c r="AB1463" s="2">
        <f t="array" ref="AB1463">INDEX('Campaign Performance'!H:H, MATCH($A1463,'Campaign Performance'!$A:$A, 0))</f>
        <v>0</v>
      </c>
      <c r="AC1463" s="5">
        <f t="shared" si="2"/>
        <v>65</v>
      </c>
      <c r="AD1463" s="5">
        <f t="shared" si="3"/>
        <v>12</v>
      </c>
      <c r="AE1463" s="5">
        <f t="shared" si="4"/>
        <v>1831.6024</v>
      </c>
      <c r="AF1463" s="5">
        <f t="shared" si="5"/>
        <v>0</v>
      </c>
      <c r="AG1463" s="5" t="str">
        <f t="shared" si="6"/>
        <v>Small family</v>
      </c>
      <c r="AH1463" s="5" t="str">
        <f t="shared" si="20"/>
        <v>High income</v>
      </c>
      <c r="AI1463" s="5" t="str">
        <f t="shared" si="7"/>
        <v>No</v>
      </c>
      <c r="AJ1463" s="5" t="str">
        <f t="shared" si="8"/>
        <v>No Acceptance</v>
      </c>
      <c r="AK1463" s="5">
        <f t="shared" si="9"/>
        <v>3</v>
      </c>
      <c r="AL1463" s="5">
        <f t="shared" si="10"/>
        <v>0.09283070669</v>
      </c>
      <c r="AM1463" s="5">
        <f t="shared" si="11"/>
        <v>0.7575757576</v>
      </c>
      <c r="AN1463" s="5">
        <f t="shared" si="12"/>
        <v>0.1481481481</v>
      </c>
      <c r="AO1463" s="5">
        <f t="shared" si="13"/>
        <v>0.2142857143</v>
      </c>
      <c r="AP1463" s="5">
        <f t="shared" si="14"/>
        <v>0</v>
      </c>
      <c r="AQ1463" s="5">
        <f t="shared" si="15"/>
        <v>1</v>
      </c>
      <c r="AR1463" s="5">
        <f t="shared" si="16"/>
        <v>0.3941311976</v>
      </c>
      <c r="AS1463" s="5">
        <f t="shared" si="17"/>
        <v>364</v>
      </c>
      <c r="AT1463" s="5">
        <f t="shared" si="18"/>
        <v>0.8378740509</v>
      </c>
      <c r="AU1463" s="5" t="str">
        <f t="shared" si="19"/>
        <v>High</v>
      </c>
      <c r="AV1463" s="5"/>
      <c r="AW1463" s="5"/>
      <c r="AX1463" s="5"/>
      <c r="AY1463" s="5"/>
      <c r="AZ1463" s="5"/>
    </row>
    <row r="1464" ht="14.25" customHeight="1">
      <c r="A1464" s="5">
        <v>2945.0</v>
      </c>
      <c r="B1464" s="5">
        <v>1960.0</v>
      </c>
      <c r="C1464" s="5" t="s">
        <v>53</v>
      </c>
      <c r="D1464" s="5" t="s">
        <v>50</v>
      </c>
      <c r="E1464" s="5">
        <v>46015.0</v>
      </c>
      <c r="F1464" s="2">
        <f t="shared" si="1"/>
        <v>46015</v>
      </c>
      <c r="G1464" s="5">
        <v>0.0</v>
      </c>
      <c r="H1464" s="5">
        <v>0.0</v>
      </c>
      <c r="I1464" s="5" t="s">
        <v>292</v>
      </c>
      <c r="J1464" s="2">
        <f t="array" ref="J1464">INDEX('Purchase Behaviour'!B:B,MATCH(A1464,'Purchase Behaviour'!A:A, 0))</f>
        <v>147.7239197</v>
      </c>
      <c r="K1464" s="2">
        <f t="array" ref="K1464">INDEX('Purchase Behaviour'!C:C, MATCH(A1464,'Purchase Behaviour'!A:A, 0))</f>
        <v>253.9889755</v>
      </c>
      <c r="L1464" s="2">
        <f t="array" ref="L1464">INDEX('Purchase Behaviour'!D:D, MATCH($A1464,'Purchase Behaviour'!$A:$A, 0))</f>
        <v>234.1653695</v>
      </c>
      <c r="M1464" s="2">
        <f t="array" ref="M1464">INDEX('Purchase Behaviour'!E:E, MATCH($A1464,'Purchase Behaviour'!$A:$A, 0))</f>
        <v>252.6506719</v>
      </c>
      <c r="N1464" s="2">
        <f t="array" ref="N1464">INDEX('Purchase Behaviour'!F:F, MATCH($A1464,'Purchase Behaviour'!$A:$A, 0))</f>
        <v>150.5067023</v>
      </c>
      <c r="O1464" s="2">
        <f t="array" ref="O1464">INDEX('Purchase Behaviour'!G:G, MATCH($A1464,'Purchase Behaviour'!$A:$A, 0))</f>
        <v>274.1187337</v>
      </c>
      <c r="P1464" s="2">
        <f t="array" ref="P1464">INDEX('Purchase Behaviour'!H:H, MATCH($A1464,'Purchase Behaviour'!$A:$A, 0))</f>
        <v>1</v>
      </c>
      <c r="Q1464" s="2">
        <f t="array" ref="Q1464">INDEX('Purchase Behaviour'!I:I, MATCH($A1464,'Purchase Behaviour'!$A:$A, 0))</f>
        <v>1</v>
      </c>
      <c r="R1464" s="2">
        <f t="array" ref="R1464">INDEX('Purchase Behaviour'!J:J, MATCH($A1464,'Purchase Behaviour'!$A:$A, 0))</f>
        <v>0</v>
      </c>
      <c r="S1464" s="2">
        <f t="array" ref="S1464">INDEX('Purchase Behaviour'!K:K, MATCH($A1464,'Purchase Behaviour'!$A:$A, 0))</f>
        <v>3</v>
      </c>
      <c r="T1464" s="2">
        <f t="array" ref="T1464">INDEX('Purchase Behaviour'!L:L, MATCH($A1464,'Purchase Behaviour'!$A:$A, 0))</f>
        <v>7</v>
      </c>
      <c r="U1464" s="2">
        <f t="array" ref="U1464">INDEX('Purchase Behaviour'!M:M, MATCH($A1464,'Purchase Behaviour'!$A:$A, 0))</f>
        <v>25</v>
      </c>
      <c r="V1464" s="2">
        <f t="array" ref="V1464">INDEX('Campaign Performance'!B:B, MATCH(A1464,'Campaign Performance'!A:A, 0))</f>
        <v>1</v>
      </c>
      <c r="W1464" s="2">
        <f t="array" ref="W1464">INDEX('Campaign Performance'!C:C, MATCH($A1464,'Campaign Performance'!$A:$A, 0))</f>
        <v>0</v>
      </c>
      <c r="X1464" s="2">
        <f t="array" ref="X1464">INDEX('Campaign Performance'!D:D, MATCH($A1464,'Campaign Performance'!$A:$A, 0))</f>
        <v>0</v>
      </c>
      <c r="Y1464" s="2">
        <f t="array" ref="Y1464">INDEX('Campaign Performance'!E:E, MATCH($A1464,'Campaign Performance'!$A:$A, 0))</f>
        <v>0</v>
      </c>
      <c r="Z1464" s="2">
        <f t="array" ref="Z1464">INDEX('Campaign Performance'!F:F, MATCH($A1464,'Campaign Performance'!$A:$A, 0))</f>
        <v>1</v>
      </c>
      <c r="AA1464" s="2">
        <f t="array" ref="AA1464">INDEX('Campaign Performance'!G:G, MATCH($A1464,'Campaign Performance'!$A:$A, 0))</f>
        <v>0</v>
      </c>
      <c r="AB1464" s="2">
        <f t="array" ref="AB1464">INDEX('Campaign Performance'!H:H, MATCH($A1464,'Campaign Performance'!$A:$A, 0))</f>
        <v>0</v>
      </c>
      <c r="AC1464" s="5">
        <f t="shared" si="2"/>
        <v>65</v>
      </c>
      <c r="AD1464" s="5">
        <f t="shared" si="3"/>
        <v>11</v>
      </c>
      <c r="AE1464" s="5">
        <f t="shared" si="4"/>
        <v>1313.154372</v>
      </c>
      <c r="AF1464" s="5">
        <f t="shared" si="5"/>
        <v>2</v>
      </c>
      <c r="AG1464" s="5" t="str">
        <f t="shared" si="6"/>
        <v>No kids</v>
      </c>
      <c r="AH1464" s="5" t="str">
        <f t="shared" si="20"/>
        <v>Mid income</v>
      </c>
      <c r="AI1464" s="5" t="str">
        <f t="shared" si="7"/>
        <v>No</v>
      </c>
      <c r="AJ1464" s="5" t="str">
        <f t="shared" si="8"/>
        <v>Mid Acceptance</v>
      </c>
      <c r="AK1464" s="5">
        <f t="shared" si="9"/>
        <v>2</v>
      </c>
      <c r="AL1464" s="5">
        <f t="shared" si="10"/>
        <v>0.0665543179</v>
      </c>
      <c r="AM1464" s="5">
        <f t="shared" si="11"/>
        <v>0.7474747475</v>
      </c>
      <c r="AN1464" s="5">
        <f t="shared" si="12"/>
        <v>0.03703703704</v>
      </c>
      <c r="AO1464" s="5">
        <f t="shared" si="13"/>
        <v>0</v>
      </c>
      <c r="AP1464" s="5">
        <f t="shared" si="14"/>
        <v>0.5</v>
      </c>
      <c r="AQ1464" s="5">
        <f t="shared" si="15"/>
        <v>0.5</v>
      </c>
      <c r="AR1464" s="5">
        <f t="shared" si="16"/>
        <v>0.3464365593</v>
      </c>
      <c r="AS1464" s="5">
        <f t="shared" si="17"/>
        <v>633</v>
      </c>
      <c r="AT1464" s="5">
        <f t="shared" si="18"/>
        <v>0.71773113</v>
      </c>
      <c r="AU1464" s="5" t="str">
        <f t="shared" si="19"/>
        <v>Mid</v>
      </c>
      <c r="AV1464" s="5"/>
      <c r="AW1464" s="5"/>
      <c r="AX1464" s="5"/>
      <c r="AY1464" s="5"/>
      <c r="AZ1464" s="5"/>
    </row>
    <row r="1465" ht="14.25" customHeight="1">
      <c r="A1465" s="5">
        <v>10403.0</v>
      </c>
      <c r="B1465" s="5">
        <v>1978.0</v>
      </c>
      <c r="C1465" s="5" t="s">
        <v>46</v>
      </c>
      <c r="D1465" s="5" t="s">
        <v>50</v>
      </c>
      <c r="E1465" s="5">
        <v>16531.0</v>
      </c>
      <c r="F1465" s="2">
        <f t="shared" si="1"/>
        <v>16531</v>
      </c>
      <c r="G1465" s="5">
        <v>0.0</v>
      </c>
      <c r="H1465" s="5">
        <v>1.0</v>
      </c>
      <c r="I1465" s="5" t="s">
        <v>418</v>
      </c>
      <c r="J1465" s="2">
        <f t="array" ref="J1465">INDEX('Purchase Behaviour'!B:B,MATCH(A1465,'Purchase Behaviour'!A:A, 0))</f>
        <v>81.68225305</v>
      </c>
      <c r="K1465" s="2">
        <f t="array" ref="K1465">INDEX('Purchase Behaviour'!C:C, MATCH(A1465,'Purchase Behaviour'!A:A, 0))</f>
        <v>105.1584561</v>
      </c>
      <c r="L1465" s="2">
        <f t="array" ref="L1465">INDEX('Purchase Behaviour'!D:D, MATCH($A1465,'Purchase Behaviour'!$A:$A, 0))</f>
        <v>68.01995393</v>
      </c>
      <c r="M1465" s="2">
        <f t="array" ref="M1465">INDEX('Purchase Behaviour'!E:E, MATCH($A1465,'Purchase Behaviour'!$A:$A, 0))</f>
        <v>96.37299919</v>
      </c>
      <c r="N1465" s="2">
        <f t="array" ref="N1465">INDEX('Purchase Behaviour'!F:F, MATCH($A1465,'Purchase Behaviour'!$A:$A, 0))</f>
        <v>90.36447004</v>
      </c>
      <c r="O1465" s="2">
        <f t="array" ref="O1465">INDEX('Purchase Behaviour'!G:G, MATCH($A1465,'Purchase Behaviour'!$A:$A, 0))</f>
        <v>117.6917468</v>
      </c>
      <c r="P1465" s="2">
        <f t="array" ref="P1465">INDEX('Purchase Behaviour'!H:H, MATCH($A1465,'Purchase Behaviour'!$A:$A, 0))</f>
        <v>3</v>
      </c>
      <c r="Q1465" s="2">
        <f t="array" ref="Q1465">INDEX('Purchase Behaviour'!I:I, MATCH($A1465,'Purchase Behaviour'!$A:$A, 0))</f>
        <v>3</v>
      </c>
      <c r="R1465" s="2">
        <f t="array" ref="R1465">INDEX('Purchase Behaviour'!J:J, MATCH($A1465,'Purchase Behaviour'!$A:$A, 0))</f>
        <v>0</v>
      </c>
      <c r="S1465" s="2">
        <f t="array" ref="S1465">INDEX('Purchase Behaviour'!K:K, MATCH($A1465,'Purchase Behaviour'!$A:$A, 0))</f>
        <v>3</v>
      </c>
      <c r="T1465" s="2">
        <f t="array" ref="T1465">INDEX('Purchase Behaviour'!L:L, MATCH($A1465,'Purchase Behaviour'!$A:$A, 0))</f>
        <v>7</v>
      </c>
      <c r="U1465" s="2">
        <f t="array" ref="U1465">INDEX('Purchase Behaviour'!M:M, MATCH($A1465,'Purchase Behaviour'!$A:$A, 0))</f>
        <v>43</v>
      </c>
      <c r="V1465" s="2">
        <f t="array" ref="V1465">INDEX('Campaign Performance'!B:B, MATCH(A1465,'Campaign Performance'!A:A, 0))</f>
        <v>0</v>
      </c>
      <c r="W1465" s="2">
        <f t="array" ref="W1465">INDEX('Campaign Performance'!C:C, MATCH($A1465,'Campaign Performance'!$A:$A, 0))</f>
        <v>0</v>
      </c>
      <c r="X1465" s="2">
        <f t="array" ref="X1465">INDEX('Campaign Performance'!D:D, MATCH($A1465,'Campaign Performance'!$A:$A, 0))</f>
        <v>0</v>
      </c>
      <c r="Y1465" s="2">
        <f t="array" ref="Y1465">INDEX('Campaign Performance'!E:E, MATCH($A1465,'Campaign Performance'!$A:$A, 0))</f>
        <v>0</v>
      </c>
      <c r="Z1465" s="2">
        <f t="array" ref="Z1465">INDEX('Campaign Performance'!F:F, MATCH($A1465,'Campaign Performance'!$A:$A, 0))</f>
        <v>0</v>
      </c>
      <c r="AA1465" s="2">
        <f t="array" ref="AA1465">INDEX('Campaign Performance'!G:G, MATCH($A1465,'Campaign Performance'!$A:$A, 0))</f>
        <v>0</v>
      </c>
      <c r="AB1465" s="2">
        <f t="array" ref="AB1465">INDEX('Campaign Performance'!H:H, MATCH($A1465,'Campaign Performance'!$A:$A, 0))</f>
        <v>0</v>
      </c>
      <c r="AC1465" s="5">
        <f t="shared" si="2"/>
        <v>47</v>
      </c>
      <c r="AD1465" s="5">
        <f t="shared" si="3"/>
        <v>11</v>
      </c>
      <c r="AE1465" s="5">
        <f t="shared" si="4"/>
        <v>559.2898791</v>
      </c>
      <c r="AF1465" s="5">
        <f t="shared" si="5"/>
        <v>0</v>
      </c>
      <c r="AG1465" s="5" t="str">
        <f t="shared" si="6"/>
        <v>Small family</v>
      </c>
      <c r="AH1465" s="5" t="str">
        <f t="shared" si="20"/>
        <v>Low income</v>
      </c>
      <c r="AI1465" s="5" t="str">
        <f t="shared" si="7"/>
        <v>No</v>
      </c>
      <c r="AJ1465" s="5" t="str">
        <f t="shared" si="8"/>
        <v>No Acceptance</v>
      </c>
      <c r="AK1465" s="5">
        <f t="shared" si="9"/>
        <v>1</v>
      </c>
      <c r="AL1465" s="5">
        <f t="shared" si="10"/>
        <v>0.02834636749</v>
      </c>
      <c r="AM1465" s="5">
        <f t="shared" si="11"/>
        <v>0.5656565657</v>
      </c>
      <c r="AN1465" s="5">
        <f t="shared" si="12"/>
        <v>0.1111111111</v>
      </c>
      <c r="AO1465" s="5">
        <f t="shared" si="13"/>
        <v>0</v>
      </c>
      <c r="AP1465" s="5">
        <f t="shared" si="14"/>
        <v>0</v>
      </c>
      <c r="AQ1465" s="5">
        <f t="shared" si="15"/>
        <v>0</v>
      </c>
      <c r="AR1465" s="5">
        <f t="shared" si="16"/>
        <v>0.1934502282</v>
      </c>
      <c r="AS1465" s="5">
        <f t="shared" si="17"/>
        <v>1707</v>
      </c>
      <c r="AT1465" s="5">
        <f t="shared" si="18"/>
        <v>0.2380527021</v>
      </c>
      <c r="AU1465" s="5" t="str">
        <f t="shared" si="19"/>
        <v>Low</v>
      </c>
      <c r="AV1465" s="5"/>
      <c r="AW1465" s="5"/>
      <c r="AX1465" s="5"/>
      <c r="AY1465" s="5"/>
      <c r="AZ1465" s="5"/>
    </row>
    <row r="1466" ht="14.25" customHeight="1">
      <c r="A1466" s="5">
        <v>5074.0</v>
      </c>
      <c r="B1466" s="5">
        <v>1986.0</v>
      </c>
      <c r="C1466" s="5" t="s">
        <v>56</v>
      </c>
      <c r="D1466" s="5" t="s">
        <v>54</v>
      </c>
      <c r="E1466" s="5">
        <v>28072.0</v>
      </c>
      <c r="F1466" s="2">
        <f t="shared" si="1"/>
        <v>28072</v>
      </c>
      <c r="G1466" s="5">
        <v>1.0</v>
      </c>
      <c r="H1466" s="5">
        <v>1.0</v>
      </c>
      <c r="I1466" s="5" t="s">
        <v>186</v>
      </c>
      <c r="J1466" s="2">
        <f t="array" ref="J1466">INDEX('Purchase Behaviour'!B:B,MATCH(A1466,'Purchase Behaviour'!A:A, 0))</f>
        <v>129.3234708</v>
      </c>
      <c r="K1466" s="2">
        <f t="array" ref="K1466">INDEX('Purchase Behaviour'!C:C, MATCH(A1466,'Purchase Behaviour'!A:A, 0))</f>
        <v>110.472432</v>
      </c>
      <c r="L1466" s="2">
        <f t="array" ref="L1466">INDEX('Purchase Behaviour'!D:D, MATCH($A1466,'Purchase Behaviour'!$A:$A, 0))</f>
        <v>113.0982773</v>
      </c>
      <c r="M1466" s="2">
        <f t="array" ref="M1466">INDEX('Purchase Behaviour'!E:E, MATCH($A1466,'Purchase Behaviour'!$A:$A, 0))</f>
        <v>86.68358824</v>
      </c>
      <c r="N1466" s="2">
        <f t="array" ref="N1466">INDEX('Purchase Behaviour'!F:F, MATCH($A1466,'Purchase Behaviour'!$A:$A, 0))</f>
        <v>112.6991612</v>
      </c>
      <c r="O1466" s="2">
        <f t="array" ref="O1466">INDEX('Purchase Behaviour'!G:G, MATCH($A1466,'Purchase Behaviour'!$A:$A, 0))</f>
        <v>33.71643699</v>
      </c>
      <c r="P1466" s="2">
        <f t="array" ref="P1466">INDEX('Purchase Behaviour'!H:H, MATCH($A1466,'Purchase Behaviour'!$A:$A, 0))</f>
        <v>1</v>
      </c>
      <c r="Q1466" s="2">
        <f t="array" ref="Q1466">INDEX('Purchase Behaviour'!I:I, MATCH($A1466,'Purchase Behaviour'!$A:$A, 0))</f>
        <v>1</v>
      </c>
      <c r="R1466" s="2">
        <f t="array" ref="R1466">INDEX('Purchase Behaviour'!J:J, MATCH($A1466,'Purchase Behaviour'!$A:$A, 0))</f>
        <v>0</v>
      </c>
      <c r="S1466" s="2">
        <f t="array" ref="S1466">INDEX('Purchase Behaviour'!K:K, MATCH($A1466,'Purchase Behaviour'!$A:$A, 0))</f>
        <v>3</v>
      </c>
      <c r="T1466" s="2">
        <f t="array" ref="T1466">INDEX('Purchase Behaviour'!L:L, MATCH($A1466,'Purchase Behaviour'!$A:$A, 0))</f>
        <v>7</v>
      </c>
      <c r="U1466" s="2">
        <f t="array" ref="U1466">INDEX('Purchase Behaviour'!M:M, MATCH($A1466,'Purchase Behaviour'!$A:$A, 0))</f>
        <v>10</v>
      </c>
      <c r="V1466" s="2">
        <f t="array" ref="V1466">INDEX('Campaign Performance'!B:B, MATCH(A1466,'Campaign Performance'!A:A, 0))</f>
        <v>0</v>
      </c>
      <c r="W1466" s="2">
        <f t="array" ref="W1466">INDEX('Campaign Performance'!C:C, MATCH($A1466,'Campaign Performance'!$A:$A, 0))</f>
        <v>0</v>
      </c>
      <c r="X1466" s="2">
        <f t="array" ref="X1466">INDEX('Campaign Performance'!D:D, MATCH($A1466,'Campaign Performance'!$A:$A, 0))</f>
        <v>0</v>
      </c>
      <c r="Y1466" s="2">
        <f t="array" ref="Y1466">INDEX('Campaign Performance'!E:E, MATCH($A1466,'Campaign Performance'!$A:$A, 0))</f>
        <v>0</v>
      </c>
      <c r="Z1466" s="2">
        <f t="array" ref="Z1466">INDEX('Campaign Performance'!F:F, MATCH($A1466,'Campaign Performance'!$A:$A, 0))</f>
        <v>0</v>
      </c>
      <c r="AA1466" s="2">
        <f t="array" ref="AA1466">INDEX('Campaign Performance'!G:G, MATCH($A1466,'Campaign Performance'!$A:$A, 0))</f>
        <v>0</v>
      </c>
      <c r="AB1466" s="2">
        <f t="array" ref="AB1466">INDEX('Campaign Performance'!H:H, MATCH($A1466,'Campaign Performance'!$A:$A, 0))</f>
        <v>0</v>
      </c>
      <c r="AC1466" s="5">
        <f t="shared" si="2"/>
        <v>39</v>
      </c>
      <c r="AD1466" s="5">
        <f t="shared" si="3"/>
        <v>12</v>
      </c>
      <c r="AE1466" s="5">
        <f t="shared" si="4"/>
        <v>585.9933665</v>
      </c>
      <c r="AF1466" s="5">
        <f t="shared" si="5"/>
        <v>0</v>
      </c>
      <c r="AG1466" s="5" t="str">
        <f t="shared" si="6"/>
        <v>Large family</v>
      </c>
      <c r="AH1466" s="5" t="str">
        <f t="shared" si="20"/>
        <v>Low income</v>
      </c>
      <c r="AI1466" s="5" t="str">
        <f t="shared" si="7"/>
        <v>No</v>
      </c>
      <c r="AJ1466" s="5" t="str">
        <f t="shared" si="8"/>
        <v>No Acceptance</v>
      </c>
      <c r="AK1466" s="5">
        <f t="shared" si="9"/>
        <v>1</v>
      </c>
      <c r="AL1466" s="5">
        <f t="shared" si="10"/>
        <v>0.02969977454</v>
      </c>
      <c r="AM1466" s="5">
        <f t="shared" si="11"/>
        <v>0.898989899</v>
      </c>
      <c r="AN1466" s="5">
        <f t="shared" si="12"/>
        <v>0.03703703704</v>
      </c>
      <c r="AO1466" s="5">
        <f t="shared" si="13"/>
        <v>0</v>
      </c>
      <c r="AP1466" s="5">
        <f t="shared" si="14"/>
        <v>0</v>
      </c>
      <c r="AQ1466" s="5">
        <f t="shared" si="15"/>
        <v>0</v>
      </c>
      <c r="AR1466" s="5">
        <f t="shared" si="16"/>
        <v>0.2826774689</v>
      </c>
      <c r="AS1466" s="5">
        <f t="shared" si="17"/>
        <v>1094</v>
      </c>
      <c r="AT1466" s="5">
        <f t="shared" si="18"/>
        <v>0.5118356409</v>
      </c>
      <c r="AU1466" s="5" t="str">
        <f t="shared" si="19"/>
        <v>Mid</v>
      </c>
      <c r="AV1466" s="5"/>
      <c r="AW1466" s="5"/>
      <c r="AX1466" s="5"/>
      <c r="AY1466" s="5"/>
      <c r="AZ1466" s="5"/>
    </row>
    <row r="1467" ht="14.25" customHeight="1">
      <c r="A1467" s="5">
        <v>10524.0</v>
      </c>
      <c r="B1467" s="5">
        <v>1963.0</v>
      </c>
      <c r="C1467" s="5" t="s">
        <v>56</v>
      </c>
      <c r="D1467" s="5" t="s">
        <v>58</v>
      </c>
      <c r="E1467" s="5">
        <v>49476.0</v>
      </c>
      <c r="F1467" s="2">
        <f t="shared" si="1"/>
        <v>49476</v>
      </c>
      <c r="G1467" s="5">
        <v>0.0</v>
      </c>
      <c r="H1467" s="5">
        <v>0.0</v>
      </c>
      <c r="I1467" s="5" t="s">
        <v>143</v>
      </c>
      <c r="J1467" s="2">
        <f t="array" ref="J1467">INDEX('Purchase Behaviour'!B:B,MATCH(A1467,'Purchase Behaviour'!A:A, 0))</f>
        <v>340.4329601</v>
      </c>
      <c r="K1467" s="2">
        <f t="array" ref="K1467">INDEX('Purchase Behaviour'!C:C, MATCH(A1467,'Purchase Behaviour'!A:A, 0))</f>
        <v>383.2568335</v>
      </c>
      <c r="L1467" s="2">
        <f t="array" ref="L1467">INDEX('Purchase Behaviour'!D:D, MATCH($A1467,'Purchase Behaviour'!$A:$A, 0))</f>
        <v>225.5591494</v>
      </c>
      <c r="M1467" s="2">
        <f t="array" ref="M1467">INDEX('Purchase Behaviour'!E:E, MATCH($A1467,'Purchase Behaviour'!$A:$A, 0))</f>
        <v>269.928848</v>
      </c>
      <c r="N1467" s="2">
        <f t="array" ref="N1467">INDEX('Purchase Behaviour'!F:F, MATCH($A1467,'Purchase Behaviour'!$A:$A, 0))</f>
        <v>249.1645175</v>
      </c>
      <c r="O1467" s="2">
        <f t="array" ref="O1467">INDEX('Purchase Behaviour'!G:G, MATCH($A1467,'Purchase Behaviour'!$A:$A, 0))</f>
        <v>137.2666691</v>
      </c>
      <c r="P1467" s="2">
        <f t="array" ref="P1467">INDEX('Purchase Behaviour'!H:H, MATCH($A1467,'Purchase Behaviour'!$A:$A, 0))</f>
        <v>4</v>
      </c>
      <c r="Q1467" s="2">
        <f t="array" ref="Q1467">INDEX('Purchase Behaviour'!I:I, MATCH($A1467,'Purchase Behaviour'!$A:$A, 0))</f>
        <v>2</v>
      </c>
      <c r="R1467" s="2">
        <f t="array" ref="R1467">INDEX('Purchase Behaviour'!J:J, MATCH($A1467,'Purchase Behaviour'!$A:$A, 0))</f>
        <v>11</v>
      </c>
      <c r="S1467" s="2">
        <f t="array" ref="S1467">INDEX('Purchase Behaviour'!K:K, MATCH($A1467,'Purchase Behaviour'!$A:$A, 0))</f>
        <v>5</v>
      </c>
      <c r="T1467" s="2">
        <f t="array" ref="T1467">INDEX('Purchase Behaviour'!L:L, MATCH($A1467,'Purchase Behaviour'!$A:$A, 0))</f>
        <v>2</v>
      </c>
      <c r="U1467" s="2">
        <f t="array" ref="U1467">INDEX('Purchase Behaviour'!M:M, MATCH($A1467,'Purchase Behaviour'!$A:$A, 0))</f>
        <v>29</v>
      </c>
      <c r="V1467" s="2">
        <f t="array" ref="V1467">INDEX('Campaign Performance'!B:B, MATCH(A1467,'Campaign Performance'!A:A, 0))</f>
        <v>0</v>
      </c>
      <c r="W1467" s="2">
        <f t="array" ref="W1467">INDEX('Campaign Performance'!C:C, MATCH($A1467,'Campaign Performance'!$A:$A, 0))</f>
        <v>0</v>
      </c>
      <c r="X1467" s="2">
        <f t="array" ref="X1467">INDEX('Campaign Performance'!D:D, MATCH($A1467,'Campaign Performance'!$A:$A, 0))</f>
        <v>0</v>
      </c>
      <c r="Y1467" s="2">
        <f t="array" ref="Y1467">INDEX('Campaign Performance'!E:E, MATCH($A1467,'Campaign Performance'!$A:$A, 0))</f>
        <v>0</v>
      </c>
      <c r="Z1467" s="2">
        <f t="array" ref="Z1467">INDEX('Campaign Performance'!F:F, MATCH($A1467,'Campaign Performance'!$A:$A, 0))</f>
        <v>0</v>
      </c>
      <c r="AA1467" s="2">
        <f t="array" ref="AA1467">INDEX('Campaign Performance'!G:G, MATCH($A1467,'Campaign Performance'!$A:$A, 0))</f>
        <v>0</v>
      </c>
      <c r="AB1467" s="2">
        <f t="array" ref="AB1467">INDEX('Campaign Performance'!H:H, MATCH($A1467,'Campaign Performance'!$A:$A, 0))</f>
        <v>0</v>
      </c>
      <c r="AC1467" s="5">
        <f t="shared" si="2"/>
        <v>62</v>
      </c>
      <c r="AD1467" s="5">
        <f t="shared" si="3"/>
        <v>12</v>
      </c>
      <c r="AE1467" s="5">
        <f t="shared" si="4"/>
        <v>1605.608978</v>
      </c>
      <c r="AF1467" s="5">
        <f t="shared" si="5"/>
        <v>0</v>
      </c>
      <c r="AG1467" s="5" t="str">
        <f t="shared" si="6"/>
        <v>No kids</v>
      </c>
      <c r="AH1467" s="5" t="str">
        <f t="shared" si="20"/>
        <v>Mid income</v>
      </c>
      <c r="AI1467" s="5" t="str">
        <f t="shared" si="7"/>
        <v>No</v>
      </c>
      <c r="AJ1467" s="5" t="str">
        <f t="shared" si="8"/>
        <v>No Acceptance</v>
      </c>
      <c r="AK1467" s="5">
        <f t="shared" si="9"/>
        <v>2</v>
      </c>
      <c r="AL1467" s="5">
        <f t="shared" si="10"/>
        <v>0.08137673114</v>
      </c>
      <c r="AM1467" s="5">
        <f t="shared" si="11"/>
        <v>0.7070707071</v>
      </c>
      <c r="AN1467" s="5">
        <f t="shared" si="12"/>
        <v>0.07407407407</v>
      </c>
      <c r="AO1467" s="5">
        <f t="shared" si="13"/>
        <v>0.3928571429</v>
      </c>
      <c r="AP1467" s="5">
        <f t="shared" si="14"/>
        <v>0</v>
      </c>
      <c r="AQ1467" s="5">
        <f t="shared" si="15"/>
        <v>0.5</v>
      </c>
      <c r="AR1467" s="5">
        <f t="shared" si="16"/>
        <v>0.3328622203</v>
      </c>
      <c r="AS1467" s="5">
        <f t="shared" si="17"/>
        <v>702</v>
      </c>
      <c r="AT1467" s="5">
        <f t="shared" si="18"/>
        <v>0.6869138008</v>
      </c>
      <c r="AU1467" s="5" t="str">
        <f t="shared" si="19"/>
        <v>Mid</v>
      </c>
      <c r="AV1467" s="5"/>
      <c r="AW1467" s="5"/>
      <c r="AX1467" s="5"/>
      <c r="AY1467" s="5"/>
      <c r="AZ1467" s="5"/>
    </row>
    <row r="1468" ht="14.25" customHeight="1">
      <c r="A1468" s="5">
        <v>4690.0</v>
      </c>
      <c r="B1468" s="5">
        <v>1960.0</v>
      </c>
      <c r="C1468" s="5" t="s">
        <v>46</v>
      </c>
      <c r="D1468" s="5" t="s">
        <v>54</v>
      </c>
      <c r="E1468" s="5">
        <v>50725.0</v>
      </c>
      <c r="F1468" s="2">
        <f t="shared" si="1"/>
        <v>50725</v>
      </c>
      <c r="G1468" s="5">
        <v>0.0</v>
      </c>
      <c r="H1468" s="5">
        <v>0.0</v>
      </c>
      <c r="I1468" s="5" t="s">
        <v>310</v>
      </c>
      <c r="J1468" s="2">
        <f t="array" ref="J1468">INDEX('Purchase Behaviour'!B:B,MATCH(A1468,'Purchase Behaviour'!A:A, 0))</f>
        <v>322.4248308</v>
      </c>
      <c r="K1468" s="2">
        <f t="array" ref="K1468">INDEX('Purchase Behaviour'!C:C, MATCH(A1468,'Purchase Behaviour'!A:A, 0))</f>
        <v>334.0123668</v>
      </c>
      <c r="L1468" s="2">
        <f t="array" ref="L1468">INDEX('Purchase Behaviour'!D:D, MATCH($A1468,'Purchase Behaviour'!$A:$A, 0))</f>
        <v>161.8637943</v>
      </c>
      <c r="M1468" s="2">
        <f t="array" ref="M1468">INDEX('Purchase Behaviour'!E:E, MATCH($A1468,'Purchase Behaviour'!$A:$A, 0))</f>
        <v>268.3383509</v>
      </c>
      <c r="N1468" s="2">
        <f t="array" ref="N1468">INDEX('Purchase Behaviour'!F:F, MATCH($A1468,'Purchase Behaviour'!$A:$A, 0))</f>
        <v>222.3076704</v>
      </c>
      <c r="O1468" s="2">
        <f t="array" ref="O1468">INDEX('Purchase Behaviour'!G:G, MATCH($A1468,'Purchase Behaviour'!$A:$A, 0))</f>
        <v>335.1363574</v>
      </c>
      <c r="P1468" s="2">
        <f t="array" ref="P1468">INDEX('Purchase Behaviour'!H:H, MATCH($A1468,'Purchase Behaviour'!$A:$A, 0))</f>
        <v>4</v>
      </c>
      <c r="Q1468" s="2">
        <f t="array" ref="Q1468">INDEX('Purchase Behaviour'!I:I, MATCH($A1468,'Purchase Behaviour'!$A:$A, 0))</f>
        <v>8</v>
      </c>
      <c r="R1468" s="2">
        <f t="array" ref="R1468">INDEX('Purchase Behaviour'!J:J, MATCH($A1468,'Purchase Behaviour'!$A:$A, 0))</f>
        <v>1</v>
      </c>
      <c r="S1468" s="2">
        <f t="array" ref="S1468">INDEX('Purchase Behaviour'!K:K, MATCH($A1468,'Purchase Behaviour'!$A:$A, 0))</f>
        <v>8</v>
      </c>
      <c r="T1468" s="2">
        <f t="array" ref="T1468">INDEX('Purchase Behaviour'!L:L, MATCH($A1468,'Purchase Behaviour'!$A:$A, 0))</f>
        <v>8</v>
      </c>
      <c r="U1468" s="2">
        <f t="array" ref="U1468">INDEX('Purchase Behaviour'!M:M, MATCH($A1468,'Purchase Behaviour'!$A:$A, 0))</f>
        <v>45</v>
      </c>
      <c r="V1468" s="2">
        <f t="array" ref="V1468">INDEX('Campaign Performance'!B:B, MATCH(A1468,'Campaign Performance'!A:A, 0))</f>
        <v>0</v>
      </c>
      <c r="W1468" s="2">
        <f t="array" ref="W1468">INDEX('Campaign Performance'!C:C, MATCH($A1468,'Campaign Performance'!$A:$A, 0))</f>
        <v>0</v>
      </c>
      <c r="X1468" s="2">
        <f t="array" ref="X1468">INDEX('Campaign Performance'!D:D, MATCH($A1468,'Campaign Performance'!$A:$A, 0))</f>
        <v>0</v>
      </c>
      <c r="Y1468" s="2">
        <f t="array" ref="Y1468">INDEX('Campaign Performance'!E:E, MATCH($A1468,'Campaign Performance'!$A:$A, 0))</f>
        <v>0</v>
      </c>
      <c r="Z1468" s="2">
        <f t="array" ref="Z1468">INDEX('Campaign Performance'!F:F, MATCH($A1468,'Campaign Performance'!$A:$A, 0))</f>
        <v>0</v>
      </c>
      <c r="AA1468" s="2">
        <f t="array" ref="AA1468">INDEX('Campaign Performance'!G:G, MATCH($A1468,'Campaign Performance'!$A:$A, 0))</f>
        <v>0</v>
      </c>
      <c r="AB1468" s="2">
        <f t="array" ref="AB1468">INDEX('Campaign Performance'!H:H, MATCH($A1468,'Campaign Performance'!$A:$A, 0))</f>
        <v>0</v>
      </c>
      <c r="AC1468" s="5">
        <f t="shared" si="2"/>
        <v>65</v>
      </c>
      <c r="AD1468" s="5">
        <f t="shared" si="3"/>
        <v>12</v>
      </c>
      <c r="AE1468" s="5">
        <f t="shared" si="4"/>
        <v>1644.083371</v>
      </c>
      <c r="AF1468" s="5">
        <f t="shared" si="5"/>
        <v>0</v>
      </c>
      <c r="AG1468" s="5" t="str">
        <f t="shared" si="6"/>
        <v>No kids</v>
      </c>
      <c r="AH1468" s="5" t="str">
        <f t="shared" si="20"/>
        <v>High income</v>
      </c>
      <c r="AI1468" s="5" t="str">
        <f t="shared" si="7"/>
        <v>No</v>
      </c>
      <c r="AJ1468" s="5" t="str">
        <f t="shared" si="8"/>
        <v>No Acceptance</v>
      </c>
      <c r="AK1468" s="5">
        <f t="shared" si="9"/>
        <v>3</v>
      </c>
      <c r="AL1468" s="5">
        <f t="shared" si="10"/>
        <v>0.08332672044</v>
      </c>
      <c r="AM1468" s="5">
        <f t="shared" si="11"/>
        <v>0.5454545455</v>
      </c>
      <c r="AN1468" s="5">
        <f t="shared" si="12"/>
        <v>0.2962962963</v>
      </c>
      <c r="AO1468" s="5">
        <f t="shared" si="13"/>
        <v>0.03571428571</v>
      </c>
      <c r="AP1468" s="5">
        <f t="shared" si="14"/>
        <v>0</v>
      </c>
      <c r="AQ1468" s="5">
        <f t="shared" si="15"/>
        <v>1</v>
      </c>
      <c r="AR1468" s="5">
        <f t="shared" si="16"/>
        <v>0.3324839168</v>
      </c>
      <c r="AS1468" s="5">
        <f t="shared" si="17"/>
        <v>706</v>
      </c>
      <c r="AT1468" s="5">
        <f t="shared" si="18"/>
        <v>0.685127289</v>
      </c>
      <c r="AU1468" s="5" t="str">
        <f t="shared" si="19"/>
        <v>Mid</v>
      </c>
      <c r="AV1468" s="5"/>
      <c r="AW1468" s="5"/>
      <c r="AX1468" s="5"/>
      <c r="AY1468" s="5"/>
      <c r="AZ1468" s="5"/>
    </row>
    <row r="1469" ht="14.25" customHeight="1">
      <c r="A1469" s="5">
        <v>7521.0</v>
      </c>
      <c r="B1469" s="5">
        <v>1960.0</v>
      </c>
      <c r="C1469" s="5" t="s">
        <v>46</v>
      </c>
      <c r="D1469" s="5" t="s">
        <v>50</v>
      </c>
      <c r="E1469" s="5">
        <v>83844.0</v>
      </c>
      <c r="F1469" s="2">
        <f t="shared" si="1"/>
        <v>83844</v>
      </c>
      <c r="G1469" s="5">
        <v>0.0</v>
      </c>
      <c r="H1469" s="5">
        <v>0.0</v>
      </c>
      <c r="I1469" s="5" t="s">
        <v>504</v>
      </c>
      <c r="J1469" s="2">
        <f t="array" ref="J1469">INDEX('Purchase Behaviour'!B:B,MATCH(A1469,'Purchase Behaviour'!A:A, 0))</f>
        <v>390.5489767</v>
      </c>
      <c r="K1469" s="2">
        <f t="array" ref="K1469">INDEX('Purchase Behaviour'!C:C, MATCH(A1469,'Purchase Behaviour'!A:A, 0))</f>
        <v>394.0258467</v>
      </c>
      <c r="L1469" s="2">
        <f t="array" ref="L1469">INDEX('Purchase Behaviour'!D:D, MATCH($A1469,'Purchase Behaviour'!$A:$A, 0))</f>
        <v>634.9536146</v>
      </c>
      <c r="M1469" s="2">
        <f t="array" ref="M1469">INDEX('Purchase Behaviour'!E:E, MATCH($A1469,'Purchase Behaviour'!$A:$A, 0))</f>
        <v>236.1664693</v>
      </c>
      <c r="N1469" s="2">
        <f t="array" ref="N1469">INDEX('Purchase Behaviour'!F:F, MATCH($A1469,'Purchase Behaviour'!$A:$A, 0))</f>
        <v>433.0333681</v>
      </c>
      <c r="O1469" s="2">
        <f t="array" ref="O1469">INDEX('Purchase Behaviour'!G:G, MATCH($A1469,'Purchase Behaviour'!$A:$A, 0))</f>
        <v>412.569593</v>
      </c>
      <c r="P1469" s="2">
        <f t="array" ref="P1469">INDEX('Purchase Behaviour'!H:H, MATCH($A1469,'Purchase Behaviour'!$A:$A, 0))</f>
        <v>1</v>
      </c>
      <c r="Q1469" s="2">
        <f t="array" ref="Q1469">INDEX('Purchase Behaviour'!I:I, MATCH($A1469,'Purchase Behaviour'!$A:$A, 0))</f>
        <v>4</v>
      </c>
      <c r="R1469" s="2">
        <f t="array" ref="R1469">INDEX('Purchase Behaviour'!J:J, MATCH($A1469,'Purchase Behaviour'!$A:$A, 0))</f>
        <v>4</v>
      </c>
      <c r="S1469" s="2">
        <f t="array" ref="S1469">INDEX('Purchase Behaviour'!K:K, MATCH($A1469,'Purchase Behaviour'!$A:$A, 0))</f>
        <v>11</v>
      </c>
      <c r="T1469" s="2">
        <f t="array" ref="T1469">INDEX('Purchase Behaviour'!L:L, MATCH($A1469,'Purchase Behaviour'!$A:$A, 0))</f>
        <v>1</v>
      </c>
      <c r="U1469" s="2">
        <f t="array" ref="U1469">INDEX('Purchase Behaviour'!M:M, MATCH($A1469,'Purchase Behaviour'!$A:$A, 0))</f>
        <v>57</v>
      </c>
      <c r="V1469" s="2">
        <f t="array" ref="V1469">INDEX('Campaign Performance'!B:B, MATCH(A1469,'Campaign Performance'!A:A, 0))</f>
        <v>0</v>
      </c>
      <c r="W1469" s="2">
        <f t="array" ref="W1469">INDEX('Campaign Performance'!C:C, MATCH($A1469,'Campaign Performance'!$A:$A, 0))</f>
        <v>0</v>
      </c>
      <c r="X1469" s="2">
        <f t="array" ref="X1469">INDEX('Campaign Performance'!D:D, MATCH($A1469,'Campaign Performance'!$A:$A, 0))</f>
        <v>1</v>
      </c>
      <c r="Y1469" s="2">
        <f t="array" ref="Y1469">INDEX('Campaign Performance'!E:E, MATCH($A1469,'Campaign Performance'!$A:$A, 0))</f>
        <v>0</v>
      </c>
      <c r="Z1469" s="2">
        <f t="array" ref="Z1469">INDEX('Campaign Performance'!F:F, MATCH($A1469,'Campaign Performance'!$A:$A, 0))</f>
        <v>0</v>
      </c>
      <c r="AA1469" s="2">
        <f t="array" ref="AA1469">INDEX('Campaign Performance'!G:G, MATCH($A1469,'Campaign Performance'!$A:$A, 0))</f>
        <v>0</v>
      </c>
      <c r="AB1469" s="2">
        <f t="array" ref="AB1469">INDEX('Campaign Performance'!H:H, MATCH($A1469,'Campaign Performance'!$A:$A, 0))</f>
        <v>0</v>
      </c>
      <c r="AC1469" s="5">
        <f t="shared" si="2"/>
        <v>65</v>
      </c>
      <c r="AD1469" s="5">
        <f t="shared" si="3"/>
        <v>12</v>
      </c>
      <c r="AE1469" s="5">
        <f t="shared" si="4"/>
        <v>2501.297868</v>
      </c>
      <c r="AF1469" s="5">
        <f t="shared" si="5"/>
        <v>1</v>
      </c>
      <c r="AG1469" s="5" t="str">
        <f t="shared" si="6"/>
        <v>No kids</v>
      </c>
      <c r="AH1469" s="5" t="str">
        <f t="shared" si="20"/>
        <v>High income</v>
      </c>
      <c r="AI1469" s="5" t="str">
        <f t="shared" si="7"/>
        <v>No</v>
      </c>
      <c r="AJ1469" s="5" t="str">
        <f t="shared" si="8"/>
        <v>Low Acceptance</v>
      </c>
      <c r="AK1469" s="5">
        <f t="shared" si="9"/>
        <v>3</v>
      </c>
      <c r="AL1469" s="5">
        <f t="shared" si="10"/>
        <v>0.1267727367</v>
      </c>
      <c r="AM1469" s="5">
        <f t="shared" si="11"/>
        <v>0.4242424242</v>
      </c>
      <c r="AN1469" s="5">
        <f t="shared" si="12"/>
        <v>0.1481481481</v>
      </c>
      <c r="AO1469" s="5">
        <f t="shared" si="13"/>
        <v>0.1428571429</v>
      </c>
      <c r="AP1469" s="5">
        <f t="shared" si="14"/>
        <v>0.25</v>
      </c>
      <c r="AQ1469" s="5">
        <f t="shared" si="15"/>
        <v>1</v>
      </c>
      <c r="AR1469" s="5">
        <f t="shared" si="16"/>
        <v>0.320473848</v>
      </c>
      <c r="AS1469" s="5">
        <f t="shared" si="17"/>
        <v>787</v>
      </c>
      <c r="AT1469" s="5">
        <f t="shared" si="18"/>
        <v>0.6489504243</v>
      </c>
      <c r="AU1469" s="5" t="str">
        <f t="shared" si="19"/>
        <v>Mid</v>
      </c>
      <c r="AV1469" s="5"/>
      <c r="AW1469" s="5"/>
      <c r="AX1469" s="5"/>
      <c r="AY1469" s="5"/>
      <c r="AZ1469" s="5"/>
    </row>
    <row r="1470" ht="14.25" customHeight="1">
      <c r="A1470" s="5">
        <v>7196.0</v>
      </c>
      <c r="B1470" s="5">
        <v>1960.0</v>
      </c>
      <c r="C1470" s="5" t="s">
        <v>53</v>
      </c>
      <c r="D1470" s="5" t="s">
        <v>54</v>
      </c>
      <c r="E1470" s="5">
        <v>41145.0</v>
      </c>
      <c r="F1470" s="2">
        <f t="shared" si="1"/>
        <v>41145</v>
      </c>
      <c r="G1470" s="5">
        <v>0.0</v>
      </c>
      <c r="H1470" s="5">
        <v>0.0</v>
      </c>
      <c r="I1470" s="5" t="s">
        <v>651</v>
      </c>
      <c r="J1470" s="2">
        <f t="array" ref="J1470">INDEX('Purchase Behaviour'!B:B,MATCH(A1470,'Purchase Behaviour'!A:A, 0))</f>
        <v>158.8484287</v>
      </c>
      <c r="K1470" s="2">
        <f t="array" ref="K1470">INDEX('Purchase Behaviour'!C:C, MATCH(A1470,'Purchase Behaviour'!A:A, 0))</f>
        <v>325.3860341</v>
      </c>
      <c r="L1470" s="2">
        <f t="array" ref="L1470">INDEX('Purchase Behaviour'!D:D, MATCH($A1470,'Purchase Behaviour'!$A:$A, 0))</f>
        <v>218.0791022</v>
      </c>
      <c r="M1470" s="2">
        <f t="array" ref="M1470">INDEX('Purchase Behaviour'!E:E, MATCH($A1470,'Purchase Behaviour'!$A:$A, 0))</f>
        <v>239.1983883</v>
      </c>
      <c r="N1470" s="2">
        <f t="array" ref="N1470">INDEX('Purchase Behaviour'!F:F, MATCH($A1470,'Purchase Behaviour'!$A:$A, 0))</f>
        <v>248.1967976</v>
      </c>
      <c r="O1470" s="2">
        <f t="array" ref="O1470">INDEX('Purchase Behaviour'!G:G, MATCH($A1470,'Purchase Behaviour'!$A:$A, 0))</f>
        <v>176.6624204</v>
      </c>
      <c r="P1470" s="2">
        <f t="array" ref="P1470">INDEX('Purchase Behaviour'!H:H, MATCH($A1470,'Purchase Behaviour'!$A:$A, 0))</f>
        <v>1</v>
      </c>
      <c r="Q1470" s="2">
        <f t="array" ref="Q1470">INDEX('Purchase Behaviour'!I:I, MATCH($A1470,'Purchase Behaviour'!$A:$A, 0))</f>
        <v>0</v>
      </c>
      <c r="R1470" s="2">
        <f t="array" ref="R1470">INDEX('Purchase Behaviour'!J:J, MATCH($A1470,'Purchase Behaviour'!$A:$A, 0))</f>
        <v>0</v>
      </c>
      <c r="S1470" s="2">
        <f t="array" ref="S1470">INDEX('Purchase Behaviour'!K:K, MATCH($A1470,'Purchase Behaviour'!$A:$A, 0))</f>
        <v>3</v>
      </c>
      <c r="T1470" s="2">
        <f t="array" ref="T1470">INDEX('Purchase Behaviour'!L:L, MATCH($A1470,'Purchase Behaviour'!$A:$A, 0))</f>
        <v>3</v>
      </c>
      <c r="U1470" s="2">
        <f t="array" ref="U1470">INDEX('Purchase Behaviour'!M:M, MATCH($A1470,'Purchase Behaviour'!$A:$A, 0))</f>
        <v>20</v>
      </c>
      <c r="V1470" s="2">
        <f t="array" ref="V1470">INDEX('Campaign Performance'!B:B, MATCH(A1470,'Campaign Performance'!A:A, 0))</f>
        <v>0</v>
      </c>
      <c r="W1470" s="2">
        <f t="array" ref="W1470">INDEX('Campaign Performance'!C:C, MATCH($A1470,'Campaign Performance'!$A:$A, 0))</f>
        <v>0</v>
      </c>
      <c r="X1470" s="2">
        <f t="array" ref="X1470">INDEX('Campaign Performance'!D:D, MATCH($A1470,'Campaign Performance'!$A:$A, 0))</f>
        <v>0</v>
      </c>
      <c r="Y1470" s="2">
        <f t="array" ref="Y1470">INDEX('Campaign Performance'!E:E, MATCH($A1470,'Campaign Performance'!$A:$A, 0))</f>
        <v>0</v>
      </c>
      <c r="Z1470" s="2">
        <f t="array" ref="Z1470">INDEX('Campaign Performance'!F:F, MATCH($A1470,'Campaign Performance'!$A:$A, 0))</f>
        <v>0</v>
      </c>
      <c r="AA1470" s="2">
        <f t="array" ref="AA1470">INDEX('Campaign Performance'!G:G, MATCH($A1470,'Campaign Performance'!$A:$A, 0))</f>
        <v>0</v>
      </c>
      <c r="AB1470" s="2">
        <f t="array" ref="AB1470">INDEX('Campaign Performance'!H:H, MATCH($A1470,'Campaign Performance'!$A:$A, 0))</f>
        <v>0</v>
      </c>
      <c r="AC1470" s="5">
        <f t="shared" si="2"/>
        <v>65</v>
      </c>
      <c r="AD1470" s="5">
        <f t="shared" si="3"/>
        <v>11</v>
      </c>
      <c r="AE1470" s="5">
        <f t="shared" si="4"/>
        <v>1366.371171</v>
      </c>
      <c r="AF1470" s="5">
        <f t="shared" si="5"/>
        <v>0</v>
      </c>
      <c r="AG1470" s="5" t="str">
        <f t="shared" si="6"/>
        <v>No kids</v>
      </c>
      <c r="AH1470" s="5" t="str">
        <f t="shared" si="20"/>
        <v>Mid income</v>
      </c>
      <c r="AI1470" s="5" t="str">
        <f t="shared" si="7"/>
        <v>No</v>
      </c>
      <c r="AJ1470" s="5" t="str">
        <f t="shared" si="8"/>
        <v>No Acceptance</v>
      </c>
      <c r="AK1470" s="5">
        <f t="shared" si="9"/>
        <v>2</v>
      </c>
      <c r="AL1470" s="5">
        <f t="shared" si="10"/>
        <v>0.06925149336</v>
      </c>
      <c r="AM1470" s="5">
        <f t="shared" si="11"/>
        <v>0.797979798</v>
      </c>
      <c r="AN1470" s="5">
        <f t="shared" si="12"/>
        <v>0</v>
      </c>
      <c r="AO1470" s="5">
        <f t="shared" si="13"/>
        <v>0</v>
      </c>
      <c r="AP1470" s="5">
        <f t="shared" si="14"/>
        <v>0</v>
      </c>
      <c r="AQ1470" s="5">
        <f t="shared" si="15"/>
        <v>0.5</v>
      </c>
      <c r="AR1470" s="5">
        <f t="shared" si="16"/>
        <v>0.3067068127</v>
      </c>
      <c r="AS1470" s="5">
        <f t="shared" si="17"/>
        <v>903</v>
      </c>
      <c r="AT1470" s="5">
        <f t="shared" si="18"/>
        <v>0.5971415811</v>
      </c>
      <c r="AU1470" s="5" t="str">
        <f t="shared" si="19"/>
        <v>Mid</v>
      </c>
      <c r="AV1470" s="5"/>
      <c r="AW1470" s="5"/>
      <c r="AX1470" s="5"/>
      <c r="AY1470" s="5"/>
      <c r="AZ1470" s="5"/>
    </row>
    <row r="1471" ht="14.25" customHeight="1">
      <c r="A1471" s="5">
        <v>4406.0</v>
      </c>
      <c r="B1471" s="5">
        <v>1970.0</v>
      </c>
      <c r="C1471" s="5" t="s">
        <v>46</v>
      </c>
      <c r="D1471" s="5" t="s">
        <v>50</v>
      </c>
      <c r="E1471" s="5">
        <v>67419.0</v>
      </c>
      <c r="F1471" s="2">
        <f t="shared" si="1"/>
        <v>67419</v>
      </c>
      <c r="G1471" s="5">
        <v>0.0</v>
      </c>
      <c r="H1471" s="5">
        <v>1.0</v>
      </c>
      <c r="I1471" s="5" t="s">
        <v>595</v>
      </c>
      <c r="J1471" s="2">
        <f t="array" ref="J1471">INDEX('Purchase Behaviour'!B:B,MATCH(A1471,'Purchase Behaviour'!A:A, 0))</f>
        <v>450.7841026</v>
      </c>
      <c r="K1471" s="2">
        <f t="array" ref="K1471">INDEX('Purchase Behaviour'!C:C, MATCH(A1471,'Purchase Behaviour'!A:A, 0))</f>
        <v>430.0110103</v>
      </c>
      <c r="L1471" s="2">
        <f t="array" ref="L1471">INDEX('Purchase Behaviour'!D:D, MATCH($A1471,'Purchase Behaviour'!$A:$A, 0))</f>
        <v>309.9914098</v>
      </c>
      <c r="M1471" s="2">
        <f t="array" ref="M1471">INDEX('Purchase Behaviour'!E:E, MATCH($A1471,'Purchase Behaviour'!$A:$A, 0))</f>
        <v>419.4538514</v>
      </c>
      <c r="N1471" s="2">
        <f t="array" ref="N1471">INDEX('Purchase Behaviour'!F:F, MATCH($A1471,'Purchase Behaviour'!$A:$A, 0))</f>
        <v>450.5953614</v>
      </c>
      <c r="O1471" s="2">
        <f t="array" ref="O1471">INDEX('Purchase Behaviour'!G:G, MATCH($A1471,'Purchase Behaviour'!$A:$A, 0))</f>
        <v>404.6741333</v>
      </c>
      <c r="P1471" s="2">
        <f t="array" ref="P1471">INDEX('Purchase Behaviour'!H:H, MATCH($A1471,'Purchase Behaviour'!$A:$A, 0))</f>
        <v>4</v>
      </c>
      <c r="Q1471" s="2">
        <f t="array" ref="Q1471">INDEX('Purchase Behaviour'!I:I, MATCH($A1471,'Purchase Behaviour'!$A:$A, 0))</f>
        <v>9</v>
      </c>
      <c r="R1471" s="2">
        <f t="array" ref="R1471">INDEX('Purchase Behaviour'!J:J, MATCH($A1471,'Purchase Behaviour'!$A:$A, 0))</f>
        <v>4</v>
      </c>
      <c r="S1471" s="2">
        <f t="array" ref="S1471">INDEX('Purchase Behaviour'!K:K, MATCH($A1471,'Purchase Behaviour'!$A:$A, 0))</f>
        <v>8</v>
      </c>
      <c r="T1471" s="2">
        <f t="array" ref="T1471">INDEX('Purchase Behaviour'!L:L, MATCH($A1471,'Purchase Behaviour'!$A:$A, 0))</f>
        <v>5</v>
      </c>
      <c r="U1471" s="2">
        <f t="array" ref="U1471">INDEX('Purchase Behaviour'!M:M, MATCH($A1471,'Purchase Behaviour'!$A:$A, 0))</f>
        <v>29</v>
      </c>
      <c r="V1471" s="2">
        <f t="array" ref="V1471">INDEX('Campaign Performance'!B:B, MATCH(A1471,'Campaign Performance'!A:A, 0))</f>
        <v>0</v>
      </c>
      <c r="W1471" s="2">
        <f t="array" ref="W1471">INDEX('Campaign Performance'!C:C, MATCH($A1471,'Campaign Performance'!$A:$A, 0))</f>
        <v>0</v>
      </c>
      <c r="X1471" s="2">
        <f t="array" ref="X1471">INDEX('Campaign Performance'!D:D, MATCH($A1471,'Campaign Performance'!$A:$A, 0))</f>
        <v>0</v>
      </c>
      <c r="Y1471" s="2">
        <f t="array" ref="Y1471">INDEX('Campaign Performance'!E:E, MATCH($A1471,'Campaign Performance'!$A:$A, 0))</f>
        <v>0</v>
      </c>
      <c r="Z1471" s="2">
        <f t="array" ref="Z1471">INDEX('Campaign Performance'!F:F, MATCH($A1471,'Campaign Performance'!$A:$A, 0))</f>
        <v>0</v>
      </c>
      <c r="AA1471" s="2">
        <f t="array" ref="AA1471">INDEX('Campaign Performance'!G:G, MATCH($A1471,'Campaign Performance'!$A:$A, 0))</f>
        <v>0</v>
      </c>
      <c r="AB1471" s="2">
        <f t="array" ref="AB1471">INDEX('Campaign Performance'!H:H, MATCH($A1471,'Campaign Performance'!$A:$A, 0))</f>
        <v>0</v>
      </c>
      <c r="AC1471" s="5">
        <f t="shared" si="2"/>
        <v>55</v>
      </c>
      <c r="AD1471" s="5">
        <f t="shared" si="3"/>
        <v>12</v>
      </c>
      <c r="AE1471" s="5">
        <f t="shared" si="4"/>
        <v>2465.509869</v>
      </c>
      <c r="AF1471" s="5">
        <f t="shared" si="5"/>
        <v>0</v>
      </c>
      <c r="AG1471" s="5" t="str">
        <f t="shared" si="6"/>
        <v>Small family</v>
      </c>
      <c r="AH1471" s="5" t="str">
        <f t="shared" si="20"/>
        <v>High income</v>
      </c>
      <c r="AI1471" s="5" t="str">
        <f t="shared" si="7"/>
        <v>No</v>
      </c>
      <c r="AJ1471" s="5" t="str">
        <f t="shared" si="8"/>
        <v>No Acceptance</v>
      </c>
      <c r="AK1471" s="5">
        <f t="shared" si="9"/>
        <v>3</v>
      </c>
      <c r="AL1471" s="5">
        <f t="shared" si="10"/>
        <v>0.1249589013</v>
      </c>
      <c r="AM1471" s="5">
        <f t="shared" si="11"/>
        <v>0.7070707071</v>
      </c>
      <c r="AN1471" s="5">
        <f t="shared" si="12"/>
        <v>0.3333333333</v>
      </c>
      <c r="AO1471" s="5">
        <f t="shared" si="13"/>
        <v>0.1428571429</v>
      </c>
      <c r="AP1471" s="5">
        <f t="shared" si="14"/>
        <v>0</v>
      </c>
      <c r="AQ1471" s="5">
        <f t="shared" si="15"/>
        <v>1</v>
      </c>
      <c r="AR1471" s="5">
        <f t="shared" si="16"/>
        <v>0.4076466517</v>
      </c>
      <c r="AS1471" s="5">
        <f t="shared" si="17"/>
        <v>306</v>
      </c>
      <c r="AT1471" s="5">
        <f t="shared" si="18"/>
        <v>0.8637784725</v>
      </c>
      <c r="AU1471" s="5" t="str">
        <f t="shared" si="19"/>
        <v>High</v>
      </c>
      <c r="AV1471" s="5"/>
      <c r="AW1471" s="5"/>
      <c r="AX1471" s="5"/>
      <c r="AY1471" s="5"/>
      <c r="AZ1471" s="5"/>
    </row>
    <row r="1472" ht="14.25" customHeight="1">
      <c r="A1472" s="5">
        <v>9672.0</v>
      </c>
      <c r="B1472" s="5">
        <v>1970.0</v>
      </c>
      <c r="C1472" s="5" t="s">
        <v>70</v>
      </c>
      <c r="D1472" s="5" t="s">
        <v>54</v>
      </c>
      <c r="E1472" s="5">
        <v>23162.0</v>
      </c>
      <c r="F1472" s="2">
        <f t="shared" si="1"/>
        <v>23162</v>
      </c>
      <c r="G1472" s="5">
        <v>0.0</v>
      </c>
      <c r="H1472" s="5">
        <v>0.0</v>
      </c>
      <c r="I1472" s="5" t="s">
        <v>368</v>
      </c>
      <c r="J1472" s="2">
        <f t="array" ref="J1472">INDEX('Purchase Behaviour'!B:B,MATCH(A1472,'Purchase Behaviour'!A:A, 0))</f>
        <v>81.20755441</v>
      </c>
      <c r="K1472" s="2">
        <f t="array" ref="K1472">INDEX('Purchase Behaviour'!C:C, MATCH(A1472,'Purchase Behaviour'!A:A, 0))</f>
        <v>107.5534165</v>
      </c>
      <c r="L1472" s="2">
        <f t="array" ref="L1472">INDEX('Purchase Behaviour'!D:D, MATCH($A1472,'Purchase Behaviour'!$A:$A, 0))</f>
        <v>127.6879113</v>
      </c>
      <c r="M1472" s="2">
        <f t="array" ref="M1472">INDEX('Purchase Behaviour'!E:E, MATCH($A1472,'Purchase Behaviour'!$A:$A, 0))</f>
        <v>119.7703045</v>
      </c>
      <c r="N1472" s="2">
        <f t="array" ref="N1472">INDEX('Purchase Behaviour'!F:F, MATCH($A1472,'Purchase Behaviour'!$A:$A, 0))</f>
        <v>84.40108303</v>
      </c>
      <c r="O1472" s="2">
        <f t="array" ref="O1472">INDEX('Purchase Behaviour'!G:G, MATCH($A1472,'Purchase Behaviour'!$A:$A, 0))</f>
        <v>100.665763</v>
      </c>
      <c r="P1472" s="2">
        <f t="array" ref="P1472">INDEX('Purchase Behaviour'!H:H, MATCH($A1472,'Purchase Behaviour'!$A:$A, 0))</f>
        <v>3</v>
      </c>
      <c r="Q1472" s="2">
        <f t="array" ref="Q1472">INDEX('Purchase Behaviour'!I:I, MATCH($A1472,'Purchase Behaviour'!$A:$A, 0))</f>
        <v>1</v>
      </c>
      <c r="R1472" s="2">
        <f t="array" ref="R1472">INDEX('Purchase Behaviour'!J:J, MATCH($A1472,'Purchase Behaviour'!$A:$A, 0))</f>
        <v>1</v>
      </c>
      <c r="S1472" s="2">
        <f t="array" ref="S1472">INDEX('Purchase Behaviour'!K:K, MATCH($A1472,'Purchase Behaviour'!$A:$A, 0))</f>
        <v>3</v>
      </c>
      <c r="T1472" s="2">
        <f t="array" ref="T1472">INDEX('Purchase Behaviour'!L:L, MATCH($A1472,'Purchase Behaviour'!$A:$A, 0))</f>
        <v>6</v>
      </c>
      <c r="U1472" s="2">
        <f t="array" ref="U1472">INDEX('Purchase Behaviour'!M:M, MATCH($A1472,'Purchase Behaviour'!$A:$A, 0))</f>
        <v>82</v>
      </c>
      <c r="V1472" s="2">
        <f t="array" ref="V1472">INDEX('Campaign Performance'!B:B, MATCH(A1472,'Campaign Performance'!A:A, 0))</f>
        <v>0</v>
      </c>
      <c r="W1472" s="2">
        <f t="array" ref="W1472">INDEX('Campaign Performance'!C:C, MATCH($A1472,'Campaign Performance'!$A:$A, 0))</f>
        <v>0</v>
      </c>
      <c r="X1472" s="2">
        <f t="array" ref="X1472">INDEX('Campaign Performance'!D:D, MATCH($A1472,'Campaign Performance'!$A:$A, 0))</f>
        <v>0</v>
      </c>
      <c r="Y1472" s="2">
        <f t="array" ref="Y1472">INDEX('Campaign Performance'!E:E, MATCH($A1472,'Campaign Performance'!$A:$A, 0))</f>
        <v>0</v>
      </c>
      <c r="Z1472" s="2">
        <f t="array" ref="Z1472">INDEX('Campaign Performance'!F:F, MATCH($A1472,'Campaign Performance'!$A:$A, 0))</f>
        <v>0</v>
      </c>
      <c r="AA1472" s="2">
        <f t="array" ref="AA1472">INDEX('Campaign Performance'!G:G, MATCH($A1472,'Campaign Performance'!$A:$A, 0))</f>
        <v>0</v>
      </c>
      <c r="AB1472" s="2">
        <f t="array" ref="AB1472">INDEX('Campaign Performance'!H:H, MATCH($A1472,'Campaign Performance'!$A:$A, 0))</f>
        <v>0</v>
      </c>
      <c r="AC1472" s="5">
        <f t="shared" si="2"/>
        <v>55</v>
      </c>
      <c r="AD1472" s="5">
        <f t="shared" si="3"/>
        <v>11</v>
      </c>
      <c r="AE1472" s="5">
        <f t="shared" si="4"/>
        <v>621.2860328</v>
      </c>
      <c r="AF1472" s="5">
        <f t="shared" si="5"/>
        <v>0</v>
      </c>
      <c r="AG1472" s="5" t="str">
        <f t="shared" si="6"/>
        <v>No kids</v>
      </c>
      <c r="AH1472" s="5" t="str">
        <f t="shared" si="20"/>
        <v>Low income</v>
      </c>
      <c r="AI1472" s="5" t="str">
        <f t="shared" si="7"/>
        <v>No</v>
      </c>
      <c r="AJ1472" s="5" t="str">
        <f t="shared" si="8"/>
        <v>No Acceptance</v>
      </c>
      <c r="AK1472" s="5">
        <f t="shared" si="9"/>
        <v>1</v>
      </c>
      <c r="AL1472" s="5">
        <f t="shared" si="10"/>
        <v>0.03148850508</v>
      </c>
      <c r="AM1472" s="5">
        <f t="shared" si="11"/>
        <v>0.1717171717</v>
      </c>
      <c r="AN1472" s="5">
        <f t="shared" si="12"/>
        <v>0.03703703704</v>
      </c>
      <c r="AO1472" s="5">
        <f t="shared" si="13"/>
        <v>0.03571428571</v>
      </c>
      <c r="AP1472" s="5">
        <f t="shared" si="14"/>
        <v>0</v>
      </c>
      <c r="AQ1472" s="5">
        <f t="shared" si="15"/>
        <v>0</v>
      </c>
      <c r="AR1472" s="5">
        <f t="shared" si="16"/>
        <v>0.06851426191</v>
      </c>
      <c r="AS1472" s="5">
        <f t="shared" si="17"/>
        <v>2177</v>
      </c>
      <c r="AT1472" s="5">
        <f t="shared" si="18"/>
        <v>0.02813756141</v>
      </c>
      <c r="AU1472" s="5" t="str">
        <f t="shared" si="19"/>
        <v>Low</v>
      </c>
      <c r="AV1472" s="5"/>
      <c r="AW1472" s="5"/>
      <c r="AX1472" s="5"/>
      <c r="AY1472" s="5"/>
      <c r="AZ1472" s="5"/>
    </row>
    <row r="1473" ht="14.25" customHeight="1">
      <c r="A1473" s="5">
        <v>4864.0</v>
      </c>
      <c r="B1473" s="5">
        <v>1977.0</v>
      </c>
      <c r="C1473" s="5" t="s">
        <v>46</v>
      </c>
      <c r="D1473" s="5" t="s">
        <v>54</v>
      </c>
      <c r="E1473" s="5">
        <v>34380.0</v>
      </c>
      <c r="F1473" s="2">
        <f t="shared" si="1"/>
        <v>34380</v>
      </c>
      <c r="G1473" s="5">
        <v>1.0</v>
      </c>
      <c r="H1473" s="5">
        <v>1.0</v>
      </c>
      <c r="I1473" s="5" t="s">
        <v>376</v>
      </c>
      <c r="J1473" s="2">
        <f t="array" ref="J1473">INDEX('Purchase Behaviour'!B:B,MATCH(A1473,'Purchase Behaviour'!A:A, 0))</f>
        <v>183.0292255</v>
      </c>
      <c r="K1473" s="2">
        <f t="array" ref="K1473">INDEX('Purchase Behaviour'!C:C, MATCH(A1473,'Purchase Behaviour'!A:A, 0))</f>
        <v>85.0581818</v>
      </c>
      <c r="L1473" s="2">
        <f t="array" ref="L1473">INDEX('Purchase Behaviour'!D:D, MATCH($A1473,'Purchase Behaviour'!$A:$A, 0))</f>
        <v>165.5238418</v>
      </c>
      <c r="M1473" s="2">
        <f t="array" ref="M1473">INDEX('Purchase Behaviour'!E:E, MATCH($A1473,'Purchase Behaviour'!$A:$A, 0))</f>
        <v>201.1790358</v>
      </c>
      <c r="N1473" s="2">
        <f t="array" ref="N1473">INDEX('Purchase Behaviour'!F:F, MATCH($A1473,'Purchase Behaviour'!$A:$A, 0))</f>
        <v>179.4006867</v>
      </c>
      <c r="O1473" s="2">
        <f t="array" ref="O1473">INDEX('Purchase Behaviour'!G:G, MATCH($A1473,'Purchase Behaviour'!$A:$A, 0))</f>
        <v>119.3668642</v>
      </c>
      <c r="P1473" s="2">
        <f t="array" ref="P1473">INDEX('Purchase Behaviour'!H:H, MATCH($A1473,'Purchase Behaviour'!$A:$A, 0))</f>
        <v>4</v>
      </c>
      <c r="Q1473" s="2">
        <f t="array" ref="Q1473">INDEX('Purchase Behaviour'!I:I, MATCH($A1473,'Purchase Behaviour'!$A:$A, 0))</f>
        <v>4</v>
      </c>
      <c r="R1473" s="2">
        <f t="array" ref="R1473">INDEX('Purchase Behaviour'!J:J, MATCH($A1473,'Purchase Behaviour'!$A:$A, 0))</f>
        <v>1</v>
      </c>
      <c r="S1473" s="2">
        <f t="array" ref="S1473">INDEX('Purchase Behaviour'!K:K, MATCH($A1473,'Purchase Behaviour'!$A:$A, 0))</f>
        <v>3</v>
      </c>
      <c r="T1473" s="2">
        <f t="array" ref="T1473">INDEX('Purchase Behaviour'!L:L, MATCH($A1473,'Purchase Behaviour'!$A:$A, 0))</f>
        <v>8</v>
      </c>
      <c r="U1473" s="2">
        <f t="array" ref="U1473">INDEX('Purchase Behaviour'!M:M, MATCH($A1473,'Purchase Behaviour'!$A:$A, 0))</f>
        <v>68</v>
      </c>
      <c r="V1473" s="2">
        <f t="array" ref="V1473">INDEX('Campaign Performance'!B:B, MATCH(A1473,'Campaign Performance'!A:A, 0))</f>
        <v>0</v>
      </c>
      <c r="W1473" s="2">
        <f t="array" ref="W1473">INDEX('Campaign Performance'!C:C, MATCH($A1473,'Campaign Performance'!$A:$A, 0))</f>
        <v>0</v>
      </c>
      <c r="X1473" s="2">
        <f t="array" ref="X1473">INDEX('Campaign Performance'!D:D, MATCH($A1473,'Campaign Performance'!$A:$A, 0))</f>
        <v>0</v>
      </c>
      <c r="Y1473" s="2">
        <f t="array" ref="Y1473">INDEX('Campaign Performance'!E:E, MATCH($A1473,'Campaign Performance'!$A:$A, 0))</f>
        <v>0</v>
      </c>
      <c r="Z1473" s="2">
        <f t="array" ref="Z1473">INDEX('Campaign Performance'!F:F, MATCH($A1473,'Campaign Performance'!$A:$A, 0))</f>
        <v>0</v>
      </c>
      <c r="AA1473" s="2">
        <f t="array" ref="AA1473">INDEX('Campaign Performance'!G:G, MATCH($A1473,'Campaign Performance'!$A:$A, 0))</f>
        <v>0</v>
      </c>
      <c r="AB1473" s="2">
        <f t="array" ref="AB1473">INDEX('Campaign Performance'!H:H, MATCH($A1473,'Campaign Performance'!$A:$A, 0))</f>
        <v>0</v>
      </c>
      <c r="AC1473" s="5">
        <f t="shared" si="2"/>
        <v>48</v>
      </c>
      <c r="AD1473" s="5">
        <f t="shared" si="3"/>
        <v>12</v>
      </c>
      <c r="AE1473" s="5">
        <f t="shared" si="4"/>
        <v>933.5578359</v>
      </c>
      <c r="AF1473" s="5">
        <f t="shared" si="5"/>
        <v>0</v>
      </c>
      <c r="AG1473" s="5" t="str">
        <f t="shared" si="6"/>
        <v>Large family</v>
      </c>
      <c r="AH1473" s="5" t="str">
        <f t="shared" si="20"/>
        <v>Mid income</v>
      </c>
      <c r="AI1473" s="5" t="str">
        <f t="shared" si="7"/>
        <v>No</v>
      </c>
      <c r="AJ1473" s="5" t="str">
        <f t="shared" si="8"/>
        <v>No Acceptance</v>
      </c>
      <c r="AK1473" s="5">
        <f t="shared" si="9"/>
        <v>2</v>
      </c>
      <c r="AL1473" s="5">
        <f t="shared" si="10"/>
        <v>0.04731530906</v>
      </c>
      <c r="AM1473" s="5">
        <f t="shared" si="11"/>
        <v>0.3131313131</v>
      </c>
      <c r="AN1473" s="5">
        <f t="shared" si="12"/>
        <v>0.1481481481</v>
      </c>
      <c r="AO1473" s="5">
        <f t="shared" si="13"/>
        <v>0.03571428571</v>
      </c>
      <c r="AP1473" s="5">
        <f t="shared" si="14"/>
        <v>0</v>
      </c>
      <c r="AQ1473" s="5">
        <f t="shared" si="15"/>
        <v>0.5</v>
      </c>
      <c r="AR1473" s="5">
        <f t="shared" si="16"/>
        <v>0.181561872</v>
      </c>
      <c r="AS1473" s="5">
        <f t="shared" si="17"/>
        <v>1791</v>
      </c>
      <c r="AT1473" s="5">
        <f t="shared" si="18"/>
        <v>0.2005359536</v>
      </c>
      <c r="AU1473" s="5" t="str">
        <f t="shared" si="19"/>
        <v>Low</v>
      </c>
      <c r="AV1473" s="5"/>
      <c r="AW1473" s="5"/>
      <c r="AX1473" s="5"/>
      <c r="AY1473" s="5"/>
      <c r="AZ1473" s="5"/>
    </row>
    <row r="1474" ht="14.25" customHeight="1">
      <c r="A1474" s="5">
        <v>4706.0</v>
      </c>
      <c r="B1474" s="5">
        <v>1966.0</v>
      </c>
      <c r="C1474" s="5" t="s">
        <v>46</v>
      </c>
      <c r="D1474" s="5" t="s">
        <v>47</v>
      </c>
      <c r="E1474" s="5">
        <v>34704.0</v>
      </c>
      <c r="F1474" s="2">
        <f t="shared" si="1"/>
        <v>34704</v>
      </c>
      <c r="G1474" s="5">
        <v>0.0</v>
      </c>
      <c r="H1474" s="5">
        <v>1.0</v>
      </c>
      <c r="I1474" s="5" t="s">
        <v>295</v>
      </c>
      <c r="J1474" s="2">
        <f t="array" ref="J1474">INDEX('Purchase Behaviour'!B:B,MATCH(A1474,'Purchase Behaviour'!A:A, 0))</f>
        <v>129.8423126</v>
      </c>
      <c r="K1474" s="2">
        <f t="array" ref="K1474">INDEX('Purchase Behaviour'!C:C, MATCH(A1474,'Purchase Behaviour'!A:A, 0))</f>
        <v>245.0726933</v>
      </c>
      <c r="L1474" s="2">
        <f t="array" ref="L1474">INDEX('Purchase Behaviour'!D:D, MATCH($A1474,'Purchase Behaviour'!$A:$A, 0))</f>
        <v>116.2318068</v>
      </c>
      <c r="M1474" s="2">
        <f t="array" ref="M1474">INDEX('Purchase Behaviour'!E:E, MATCH($A1474,'Purchase Behaviour'!$A:$A, 0))</f>
        <v>229.0607262</v>
      </c>
      <c r="N1474" s="2">
        <f t="array" ref="N1474">INDEX('Purchase Behaviour'!F:F, MATCH($A1474,'Purchase Behaviour'!$A:$A, 0))</f>
        <v>133.0410647</v>
      </c>
      <c r="O1474" s="2">
        <f t="array" ref="O1474">INDEX('Purchase Behaviour'!G:G, MATCH($A1474,'Purchase Behaviour'!$A:$A, 0))</f>
        <v>226.1118943</v>
      </c>
      <c r="P1474" s="2">
        <f t="array" ref="P1474">INDEX('Purchase Behaviour'!H:H, MATCH($A1474,'Purchase Behaviour'!$A:$A, 0))</f>
        <v>1</v>
      </c>
      <c r="Q1474" s="2">
        <f t="array" ref="Q1474">INDEX('Purchase Behaviour'!I:I, MATCH($A1474,'Purchase Behaviour'!$A:$A, 0))</f>
        <v>1</v>
      </c>
      <c r="R1474" s="2">
        <f t="array" ref="R1474">INDEX('Purchase Behaviour'!J:J, MATCH($A1474,'Purchase Behaviour'!$A:$A, 0))</f>
        <v>0</v>
      </c>
      <c r="S1474" s="2">
        <f t="array" ref="S1474">INDEX('Purchase Behaviour'!K:K, MATCH($A1474,'Purchase Behaviour'!$A:$A, 0))</f>
        <v>3</v>
      </c>
      <c r="T1474" s="2">
        <f t="array" ref="T1474">INDEX('Purchase Behaviour'!L:L, MATCH($A1474,'Purchase Behaviour'!$A:$A, 0))</f>
        <v>5</v>
      </c>
      <c r="U1474" s="2">
        <f t="array" ref="U1474">INDEX('Purchase Behaviour'!M:M, MATCH($A1474,'Purchase Behaviour'!$A:$A, 0))</f>
        <v>65</v>
      </c>
      <c r="V1474" s="2">
        <f t="array" ref="V1474">INDEX('Campaign Performance'!B:B, MATCH(A1474,'Campaign Performance'!A:A, 0))</f>
        <v>0</v>
      </c>
      <c r="W1474" s="2">
        <f t="array" ref="W1474">INDEX('Campaign Performance'!C:C, MATCH($A1474,'Campaign Performance'!$A:$A, 0))</f>
        <v>0</v>
      </c>
      <c r="X1474" s="2">
        <f t="array" ref="X1474">INDEX('Campaign Performance'!D:D, MATCH($A1474,'Campaign Performance'!$A:$A, 0))</f>
        <v>0</v>
      </c>
      <c r="Y1474" s="2">
        <f t="array" ref="Y1474">INDEX('Campaign Performance'!E:E, MATCH($A1474,'Campaign Performance'!$A:$A, 0))</f>
        <v>0</v>
      </c>
      <c r="Z1474" s="2">
        <f t="array" ref="Z1474">INDEX('Campaign Performance'!F:F, MATCH($A1474,'Campaign Performance'!$A:$A, 0))</f>
        <v>0</v>
      </c>
      <c r="AA1474" s="2">
        <f t="array" ref="AA1474">INDEX('Campaign Performance'!G:G, MATCH($A1474,'Campaign Performance'!$A:$A, 0))</f>
        <v>1</v>
      </c>
      <c r="AB1474" s="2">
        <f t="array" ref="AB1474">INDEX('Campaign Performance'!H:H, MATCH($A1474,'Campaign Performance'!$A:$A, 0))</f>
        <v>0</v>
      </c>
      <c r="AC1474" s="5">
        <f t="shared" si="2"/>
        <v>59</v>
      </c>
      <c r="AD1474" s="5">
        <f t="shared" si="3"/>
        <v>12</v>
      </c>
      <c r="AE1474" s="5">
        <f t="shared" si="4"/>
        <v>1079.360498</v>
      </c>
      <c r="AF1474" s="5">
        <f t="shared" si="5"/>
        <v>0</v>
      </c>
      <c r="AG1474" s="5" t="str">
        <f t="shared" si="6"/>
        <v>Small family</v>
      </c>
      <c r="AH1474" s="5" t="str">
        <f t="shared" si="20"/>
        <v>Mid income</v>
      </c>
      <c r="AI1474" s="5" t="str">
        <f t="shared" si="7"/>
        <v>No</v>
      </c>
      <c r="AJ1474" s="5" t="str">
        <f t="shared" si="8"/>
        <v>No Acceptance</v>
      </c>
      <c r="AK1474" s="5">
        <f t="shared" si="9"/>
        <v>2</v>
      </c>
      <c r="AL1474" s="5">
        <f t="shared" si="10"/>
        <v>0.05470499372</v>
      </c>
      <c r="AM1474" s="5">
        <f t="shared" si="11"/>
        <v>0.3434343434</v>
      </c>
      <c r="AN1474" s="5">
        <f t="shared" si="12"/>
        <v>0.03703703704</v>
      </c>
      <c r="AO1474" s="5">
        <f t="shared" si="13"/>
        <v>0</v>
      </c>
      <c r="AP1474" s="5">
        <f t="shared" si="14"/>
        <v>0</v>
      </c>
      <c r="AQ1474" s="5">
        <f t="shared" si="15"/>
        <v>0.5</v>
      </c>
      <c r="AR1474" s="5">
        <f t="shared" si="16"/>
        <v>0.172262107</v>
      </c>
      <c r="AS1474" s="5">
        <f t="shared" si="17"/>
        <v>1836</v>
      </c>
      <c r="AT1474" s="5">
        <f t="shared" si="18"/>
        <v>0.1804376954</v>
      </c>
      <c r="AU1474" s="5" t="str">
        <f t="shared" si="19"/>
        <v>Low</v>
      </c>
      <c r="AV1474" s="5"/>
      <c r="AW1474" s="5"/>
      <c r="AX1474" s="5"/>
      <c r="AY1474" s="5"/>
      <c r="AZ1474" s="5"/>
    </row>
    <row r="1475" ht="14.25" customHeight="1">
      <c r="A1475" s="5">
        <v>4070.0</v>
      </c>
      <c r="B1475" s="5">
        <v>1969.0</v>
      </c>
      <c r="C1475" s="5" t="s">
        <v>53</v>
      </c>
      <c r="D1475" s="5" t="s">
        <v>54</v>
      </c>
      <c r="E1475" s="5">
        <v>94871.0</v>
      </c>
      <c r="F1475" s="2">
        <f t="shared" si="1"/>
        <v>94871</v>
      </c>
      <c r="G1475" s="5">
        <v>0.0</v>
      </c>
      <c r="H1475" s="5">
        <v>0.0</v>
      </c>
      <c r="I1475" s="5" t="s">
        <v>652</v>
      </c>
      <c r="J1475" s="2">
        <f t="array" ref="J1475">INDEX('Purchase Behaviour'!B:B,MATCH(A1475,'Purchase Behaviour'!A:A, 0))</f>
        <v>532.5554028</v>
      </c>
      <c r="K1475" s="2">
        <f t="array" ref="K1475">INDEX('Purchase Behaviour'!C:C, MATCH(A1475,'Purchase Behaviour'!A:A, 0))</f>
        <v>403.3937616</v>
      </c>
      <c r="L1475" s="2">
        <f t="array" ref="L1475">INDEX('Purchase Behaviour'!D:D, MATCH($A1475,'Purchase Behaviour'!$A:$A, 0))</f>
        <v>197.3376693</v>
      </c>
      <c r="M1475" s="2">
        <f t="array" ref="M1475">INDEX('Purchase Behaviour'!E:E, MATCH($A1475,'Purchase Behaviour'!$A:$A, 0))</f>
        <v>511.8499178</v>
      </c>
      <c r="N1475" s="2">
        <f t="array" ref="N1475">INDEX('Purchase Behaviour'!F:F, MATCH($A1475,'Purchase Behaviour'!$A:$A, 0))</f>
        <v>480.3268202</v>
      </c>
      <c r="O1475" s="2">
        <f t="array" ref="O1475">INDEX('Purchase Behaviour'!G:G, MATCH($A1475,'Purchase Behaviour'!$A:$A, 0))</f>
        <v>514.0790155</v>
      </c>
      <c r="P1475" s="2">
        <f t="array" ref="P1475">INDEX('Purchase Behaviour'!H:H, MATCH($A1475,'Purchase Behaviour'!$A:$A, 0))</f>
        <v>1</v>
      </c>
      <c r="Q1475" s="2">
        <f t="array" ref="Q1475">INDEX('Purchase Behaviour'!I:I, MATCH($A1475,'Purchase Behaviour'!$A:$A, 0))</f>
        <v>8</v>
      </c>
      <c r="R1475" s="2">
        <f t="array" ref="R1475">INDEX('Purchase Behaviour'!J:J, MATCH($A1475,'Purchase Behaviour'!$A:$A, 0))</f>
        <v>5</v>
      </c>
      <c r="S1475" s="2">
        <f t="array" ref="S1475">INDEX('Purchase Behaviour'!K:K, MATCH($A1475,'Purchase Behaviour'!$A:$A, 0))</f>
        <v>4</v>
      </c>
      <c r="T1475" s="2">
        <f t="array" ref="T1475">INDEX('Purchase Behaviour'!L:L, MATCH($A1475,'Purchase Behaviour'!$A:$A, 0))</f>
        <v>7</v>
      </c>
      <c r="U1475" s="2">
        <f t="array" ref="U1475">INDEX('Purchase Behaviour'!M:M, MATCH($A1475,'Purchase Behaviour'!$A:$A, 0))</f>
        <v>99</v>
      </c>
      <c r="V1475" s="2">
        <f t="array" ref="V1475">INDEX('Campaign Performance'!B:B, MATCH(A1475,'Campaign Performance'!A:A, 0))</f>
        <v>0</v>
      </c>
      <c r="W1475" s="2">
        <f t="array" ref="W1475">INDEX('Campaign Performance'!C:C, MATCH($A1475,'Campaign Performance'!$A:$A, 0))</f>
        <v>1</v>
      </c>
      <c r="X1475" s="2">
        <f t="array" ref="X1475">INDEX('Campaign Performance'!D:D, MATCH($A1475,'Campaign Performance'!$A:$A, 0))</f>
        <v>1</v>
      </c>
      <c r="Y1475" s="2">
        <f t="array" ref="Y1475">INDEX('Campaign Performance'!E:E, MATCH($A1475,'Campaign Performance'!$A:$A, 0))</f>
        <v>0</v>
      </c>
      <c r="Z1475" s="2">
        <f t="array" ref="Z1475">INDEX('Campaign Performance'!F:F, MATCH($A1475,'Campaign Performance'!$A:$A, 0))</f>
        <v>0</v>
      </c>
      <c r="AA1475" s="2">
        <f t="array" ref="AA1475">INDEX('Campaign Performance'!G:G, MATCH($A1475,'Campaign Performance'!$A:$A, 0))</f>
        <v>0</v>
      </c>
      <c r="AB1475" s="2">
        <f t="array" ref="AB1475">INDEX('Campaign Performance'!H:H, MATCH($A1475,'Campaign Performance'!$A:$A, 0))</f>
        <v>1</v>
      </c>
      <c r="AC1475" s="5">
        <f t="shared" si="2"/>
        <v>56</v>
      </c>
      <c r="AD1475" s="5">
        <f t="shared" si="3"/>
        <v>13</v>
      </c>
      <c r="AE1475" s="5">
        <f t="shared" si="4"/>
        <v>2639.542587</v>
      </c>
      <c r="AF1475" s="5">
        <f t="shared" si="5"/>
        <v>2</v>
      </c>
      <c r="AG1475" s="5" t="str">
        <f t="shared" si="6"/>
        <v>No kids</v>
      </c>
      <c r="AH1475" s="5" t="str">
        <f t="shared" si="20"/>
        <v>High income</v>
      </c>
      <c r="AI1475" s="5" t="str">
        <f t="shared" si="7"/>
        <v>Yes</v>
      </c>
      <c r="AJ1475" s="5" t="str">
        <f t="shared" si="8"/>
        <v>Mid Acceptance</v>
      </c>
      <c r="AK1475" s="5">
        <f t="shared" si="9"/>
        <v>3</v>
      </c>
      <c r="AL1475" s="5">
        <f t="shared" si="10"/>
        <v>0.1337793637</v>
      </c>
      <c r="AM1475" s="5">
        <f t="shared" si="11"/>
        <v>0</v>
      </c>
      <c r="AN1475" s="5">
        <f t="shared" si="12"/>
        <v>0.2962962963</v>
      </c>
      <c r="AO1475" s="5">
        <f t="shared" si="13"/>
        <v>0.1785714286</v>
      </c>
      <c r="AP1475" s="5">
        <f t="shared" si="14"/>
        <v>0.5</v>
      </c>
      <c r="AQ1475" s="5">
        <f t="shared" si="15"/>
        <v>1</v>
      </c>
      <c r="AR1475" s="5">
        <f t="shared" si="16"/>
        <v>0.2457464282</v>
      </c>
      <c r="AS1475" s="5">
        <f t="shared" si="17"/>
        <v>1348</v>
      </c>
      <c r="AT1475" s="5">
        <f t="shared" si="18"/>
        <v>0.3983921393</v>
      </c>
      <c r="AU1475" s="5" t="str">
        <f t="shared" si="19"/>
        <v>Low</v>
      </c>
      <c r="AV1475" s="5"/>
      <c r="AW1475" s="5"/>
      <c r="AX1475" s="5"/>
      <c r="AY1475" s="5"/>
      <c r="AZ1475" s="5"/>
    </row>
    <row r="1476" ht="14.25" customHeight="1">
      <c r="A1476" s="5">
        <v>25.0</v>
      </c>
      <c r="B1476" s="5">
        <v>1960.0</v>
      </c>
      <c r="C1476" s="5" t="s">
        <v>46</v>
      </c>
      <c r="D1476" s="5" t="s">
        <v>54</v>
      </c>
      <c r="E1476" s="5">
        <v>65148.0</v>
      </c>
      <c r="F1476" s="2">
        <f t="shared" si="1"/>
        <v>65148</v>
      </c>
      <c r="G1476" s="5">
        <v>0.0</v>
      </c>
      <c r="H1476" s="5">
        <v>0.0</v>
      </c>
      <c r="I1476" s="5" t="s">
        <v>653</v>
      </c>
      <c r="J1476" s="2">
        <f t="array" ref="J1476">INDEX('Purchase Behaviour'!B:B,MATCH(A1476,'Purchase Behaviour'!A:A, 0))</f>
        <v>365.5364401</v>
      </c>
      <c r="K1476" s="2">
        <f t="array" ref="K1476">INDEX('Purchase Behaviour'!C:C, MATCH(A1476,'Purchase Behaviour'!A:A, 0))</f>
        <v>180.6406991</v>
      </c>
      <c r="L1476" s="2">
        <f t="array" ref="L1476">INDEX('Purchase Behaviour'!D:D, MATCH($A1476,'Purchase Behaviour'!$A:$A, 0))</f>
        <v>350.95951</v>
      </c>
      <c r="M1476" s="2">
        <f t="array" ref="M1476">INDEX('Purchase Behaviour'!E:E, MATCH($A1476,'Purchase Behaviour'!$A:$A, 0))</f>
        <v>385.8002606</v>
      </c>
      <c r="N1476" s="2">
        <f t="array" ref="N1476">INDEX('Purchase Behaviour'!F:F, MATCH($A1476,'Purchase Behaviour'!$A:$A, 0))</f>
        <v>384.6233716</v>
      </c>
      <c r="O1476" s="2">
        <f t="array" ref="O1476">INDEX('Purchase Behaviour'!G:G, MATCH($A1476,'Purchase Behaviour'!$A:$A, 0))</f>
        <v>186.7326819</v>
      </c>
      <c r="P1476" s="2">
        <f t="array" ref="P1476">INDEX('Purchase Behaviour'!H:H, MATCH($A1476,'Purchase Behaviour'!$A:$A, 0))</f>
        <v>2</v>
      </c>
      <c r="Q1476" s="2">
        <f t="array" ref="Q1476">INDEX('Purchase Behaviour'!I:I, MATCH($A1476,'Purchase Behaviour'!$A:$A, 0))</f>
        <v>6</v>
      </c>
      <c r="R1476" s="2">
        <f t="array" ref="R1476">INDEX('Purchase Behaviour'!J:J, MATCH($A1476,'Purchase Behaviour'!$A:$A, 0))</f>
        <v>6</v>
      </c>
      <c r="S1476" s="2">
        <f t="array" ref="S1476">INDEX('Purchase Behaviour'!K:K, MATCH($A1476,'Purchase Behaviour'!$A:$A, 0))</f>
        <v>7</v>
      </c>
      <c r="T1476" s="2">
        <f t="array" ref="T1476">INDEX('Purchase Behaviour'!L:L, MATCH($A1476,'Purchase Behaviour'!$A:$A, 0))</f>
        <v>4</v>
      </c>
      <c r="U1476" s="2">
        <f t="array" ref="U1476">INDEX('Purchase Behaviour'!M:M, MATCH($A1476,'Purchase Behaviour'!$A:$A, 0))</f>
        <v>9</v>
      </c>
      <c r="V1476" s="2">
        <f t="array" ref="V1476">INDEX('Campaign Performance'!B:B, MATCH(A1476,'Campaign Performance'!A:A, 0))</f>
        <v>0</v>
      </c>
      <c r="W1476" s="2">
        <f t="array" ref="W1476">INDEX('Campaign Performance'!C:C, MATCH($A1476,'Campaign Performance'!$A:$A, 0))</f>
        <v>0</v>
      </c>
      <c r="X1476" s="2">
        <f t="array" ref="X1476">INDEX('Campaign Performance'!D:D, MATCH($A1476,'Campaign Performance'!$A:$A, 0))</f>
        <v>0</v>
      </c>
      <c r="Y1476" s="2">
        <f t="array" ref="Y1476">INDEX('Campaign Performance'!E:E, MATCH($A1476,'Campaign Performance'!$A:$A, 0))</f>
        <v>0</v>
      </c>
      <c r="Z1476" s="2">
        <f t="array" ref="Z1476">INDEX('Campaign Performance'!F:F, MATCH($A1476,'Campaign Performance'!$A:$A, 0))</f>
        <v>0</v>
      </c>
      <c r="AA1476" s="2">
        <f t="array" ref="AA1476">INDEX('Campaign Performance'!G:G, MATCH($A1476,'Campaign Performance'!$A:$A, 0))</f>
        <v>0</v>
      </c>
      <c r="AB1476" s="2">
        <f t="array" ref="AB1476">INDEX('Campaign Performance'!H:H, MATCH($A1476,'Campaign Performance'!$A:$A, 0))</f>
        <v>0</v>
      </c>
      <c r="AC1476" s="5">
        <f t="shared" si="2"/>
        <v>65</v>
      </c>
      <c r="AD1476" s="5">
        <f t="shared" si="3"/>
        <v>13</v>
      </c>
      <c r="AE1476" s="5">
        <f t="shared" si="4"/>
        <v>1854.292963</v>
      </c>
      <c r="AF1476" s="5">
        <f t="shared" si="5"/>
        <v>0</v>
      </c>
      <c r="AG1476" s="5" t="str">
        <f t="shared" si="6"/>
        <v>No kids</v>
      </c>
      <c r="AH1476" s="5" t="str">
        <f t="shared" si="20"/>
        <v>High income</v>
      </c>
      <c r="AI1476" s="5" t="str">
        <f t="shared" si="7"/>
        <v>No</v>
      </c>
      <c r="AJ1476" s="5" t="str">
        <f t="shared" si="8"/>
        <v>No Acceptance</v>
      </c>
      <c r="AK1476" s="5">
        <f t="shared" si="9"/>
        <v>3</v>
      </c>
      <c r="AL1476" s="5">
        <f t="shared" si="10"/>
        <v>0.09398072758</v>
      </c>
      <c r="AM1476" s="5">
        <f t="shared" si="11"/>
        <v>0.9090909091</v>
      </c>
      <c r="AN1476" s="5">
        <f t="shared" si="12"/>
        <v>0.2222222222</v>
      </c>
      <c r="AO1476" s="5">
        <f t="shared" si="13"/>
        <v>0.2142857143</v>
      </c>
      <c r="AP1476" s="5">
        <f t="shared" si="14"/>
        <v>0</v>
      </c>
      <c r="AQ1476" s="5">
        <f t="shared" si="15"/>
        <v>1</v>
      </c>
      <c r="AR1476" s="5">
        <f t="shared" si="16"/>
        <v>0.4509843594</v>
      </c>
      <c r="AS1476" s="5">
        <f t="shared" si="17"/>
        <v>150</v>
      </c>
      <c r="AT1476" s="5">
        <f t="shared" si="18"/>
        <v>0.9334524341</v>
      </c>
      <c r="AU1476" s="5" t="str">
        <f t="shared" si="19"/>
        <v>High</v>
      </c>
      <c r="AV1476" s="5"/>
      <c r="AW1476" s="5"/>
      <c r="AX1476" s="5"/>
      <c r="AY1476" s="5"/>
      <c r="AZ1476" s="5"/>
    </row>
    <row r="1477" ht="14.25" customHeight="1">
      <c r="A1477" s="5">
        <v>3697.0</v>
      </c>
      <c r="B1477" s="5">
        <v>1960.0</v>
      </c>
      <c r="C1477" s="5" t="s">
        <v>46</v>
      </c>
      <c r="D1477" s="5" t="s">
        <v>50</v>
      </c>
      <c r="E1477" s="5">
        <v>39898.0</v>
      </c>
      <c r="F1477" s="2">
        <f t="shared" si="1"/>
        <v>39898</v>
      </c>
      <c r="G1477" s="5">
        <v>0.0</v>
      </c>
      <c r="H1477" s="5">
        <v>0.0</v>
      </c>
      <c r="I1477" s="5" t="s">
        <v>654</v>
      </c>
      <c r="J1477" s="2">
        <f t="array" ref="J1477">INDEX('Purchase Behaviour'!B:B,MATCH(A1477,'Purchase Behaviour'!A:A, 0))</f>
        <v>261.4268992</v>
      </c>
      <c r="K1477" s="2">
        <f t="array" ref="K1477">INDEX('Purchase Behaviour'!C:C, MATCH(A1477,'Purchase Behaviour'!A:A, 0))</f>
        <v>217.0992709</v>
      </c>
      <c r="L1477" s="2">
        <f t="array" ref="L1477">INDEX('Purchase Behaviour'!D:D, MATCH($A1477,'Purchase Behaviour'!$A:$A, 0))</f>
        <v>224.8485793</v>
      </c>
      <c r="M1477" s="2">
        <f t="array" ref="M1477">INDEX('Purchase Behaviour'!E:E, MATCH($A1477,'Purchase Behaviour'!$A:$A, 0))</f>
        <v>136.1902978</v>
      </c>
      <c r="N1477" s="2">
        <f t="array" ref="N1477">INDEX('Purchase Behaviour'!F:F, MATCH($A1477,'Purchase Behaviour'!$A:$A, 0))</f>
        <v>237.161129</v>
      </c>
      <c r="O1477" s="2">
        <f t="array" ref="O1477">INDEX('Purchase Behaviour'!G:G, MATCH($A1477,'Purchase Behaviour'!$A:$A, 0))</f>
        <v>85.59382685</v>
      </c>
      <c r="P1477" s="2">
        <f t="array" ref="P1477">INDEX('Purchase Behaviour'!H:H, MATCH($A1477,'Purchase Behaviour'!$A:$A, 0))</f>
        <v>2</v>
      </c>
      <c r="Q1477" s="2">
        <f t="array" ref="Q1477">INDEX('Purchase Behaviour'!I:I, MATCH($A1477,'Purchase Behaviour'!$A:$A, 0))</f>
        <v>3</v>
      </c>
      <c r="R1477" s="2">
        <f t="array" ref="R1477">INDEX('Purchase Behaviour'!J:J, MATCH($A1477,'Purchase Behaviour'!$A:$A, 0))</f>
        <v>0</v>
      </c>
      <c r="S1477" s="2">
        <f t="array" ref="S1477">INDEX('Purchase Behaviour'!K:K, MATCH($A1477,'Purchase Behaviour'!$A:$A, 0))</f>
        <v>4</v>
      </c>
      <c r="T1477" s="2">
        <f t="array" ref="T1477">INDEX('Purchase Behaviour'!L:L, MATCH($A1477,'Purchase Behaviour'!$A:$A, 0))</f>
        <v>7</v>
      </c>
      <c r="U1477" s="2">
        <f t="array" ref="U1477">INDEX('Purchase Behaviour'!M:M, MATCH($A1477,'Purchase Behaviour'!$A:$A, 0))</f>
        <v>20</v>
      </c>
      <c r="V1477" s="2">
        <f t="array" ref="V1477">INDEX('Campaign Performance'!B:B, MATCH(A1477,'Campaign Performance'!A:A, 0))</f>
        <v>0</v>
      </c>
      <c r="W1477" s="2">
        <f t="array" ref="W1477">INDEX('Campaign Performance'!C:C, MATCH($A1477,'Campaign Performance'!$A:$A, 0))</f>
        <v>0</v>
      </c>
      <c r="X1477" s="2">
        <f t="array" ref="X1477">INDEX('Campaign Performance'!D:D, MATCH($A1477,'Campaign Performance'!$A:$A, 0))</f>
        <v>0</v>
      </c>
      <c r="Y1477" s="2">
        <f t="array" ref="Y1477">INDEX('Campaign Performance'!E:E, MATCH($A1477,'Campaign Performance'!$A:$A, 0))</f>
        <v>0</v>
      </c>
      <c r="Z1477" s="2">
        <f t="array" ref="Z1477">INDEX('Campaign Performance'!F:F, MATCH($A1477,'Campaign Performance'!$A:$A, 0))</f>
        <v>0</v>
      </c>
      <c r="AA1477" s="2">
        <f t="array" ref="AA1477">INDEX('Campaign Performance'!G:G, MATCH($A1477,'Campaign Performance'!$A:$A, 0))</f>
        <v>0</v>
      </c>
      <c r="AB1477" s="2">
        <f t="array" ref="AB1477">INDEX('Campaign Performance'!H:H, MATCH($A1477,'Campaign Performance'!$A:$A, 0))</f>
        <v>0</v>
      </c>
      <c r="AC1477" s="5">
        <f t="shared" si="2"/>
        <v>65</v>
      </c>
      <c r="AD1477" s="5">
        <f t="shared" si="3"/>
        <v>12</v>
      </c>
      <c r="AE1477" s="5">
        <f t="shared" si="4"/>
        <v>1162.320003</v>
      </c>
      <c r="AF1477" s="5">
        <f t="shared" si="5"/>
        <v>0</v>
      </c>
      <c r="AG1477" s="5" t="str">
        <f t="shared" si="6"/>
        <v>No kids</v>
      </c>
      <c r="AH1477" s="5" t="str">
        <f t="shared" si="20"/>
        <v>Mid income</v>
      </c>
      <c r="AI1477" s="5" t="str">
        <f t="shared" si="7"/>
        <v>No</v>
      </c>
      <c r="AJ1477" s="5" t="str">
        <f t="shared" si="8"/>
        <v>No Acceptance</v>
      </c>
      <c r="AK1477" s="5">
        <f t="shared" si="9"/>
        <v>2</v>
      </c>
      <c r="AL1477" s="5">
        <f t="shared" si="10"/>
        <v>0.05890961231</v>
      </c>
      <c r="AM1477" s="5">
        <f t="shared" si="11"/>
        <v>0.797979798</v>
      </c>
      <c r="AN1477" s="5">
        <f t="shared" si="12"/>
        <v>0.1111111111</v>
      </c>
      <c r="AO1477" s="5">
        <f t="shared" si="13"/>
        <v>0</v>
      </c>
      <c r="AP1477" s="5">
        <f t="shared" si="14"/>
        <v>0</v>
      </c>
      <c r="AQ1477" s="5">
        <f t="shared" si="15"/>
        <v>0.5</v>
      </c>
      <c r="AR1477" s="5">
        <f t="shared" si="16"/>
        <v>0.3207880091</v>
      </c>
      <c r="AS1477" s="5">
        <f t="shared" si="17"/>
        <v>778</v>
      </c>
      <c r="AT1477" s="5">
        <f t="shared" si="18"/>
        <v>0.6529700759</v>
      </c>
      <c r="AU1477" s="5" t="str">
        <f t="shared" si="19"/>
        <v>Mid</v>
      </c>
      <c r="AV1477" s="5"/>
      <c r="AW1477" s="5"/>
      <c r="AX1477" s="5"/>
      <c r="AY1477" s="5"/>
      <c r="AZ1477" s="5"/>
    </row>
    <row r="1478" ht="14.25" customHeight="1">
      <c r="A1478" s="5">
        <v>217.0</v>
      </c>
      <c r="B1478" s="5">
        <v>1960.0</v>
      </c>
      <c r="C1478" s="5" t="s">
        <v>56</v>
      </c>
      <c r="D1478" s="5" t="s">
        <v>47</v>
      </c>
      <c r="E1478" s="5">
        <v>64857.0</v>
      </c>
      <c r="F1478" s="2">
        <f t="shared" si="1"/>
        <v>64857</v>
      </c>
      <c r="G1478" s="5">
        <v>0.0</v>
      </c>
      <c r="H1478" s="5">
        <v>0.0</v>
      </c>
      <c r="I1478" s="5" t="s">
        <v>267</v>
      </c>
      <c r="J1478" s="2">
        <f t="array" ref="J1478">INDEX('Purchase Behaviour'!B:B,MATCH(A1478,'Purchase Behaviour'!A:A, 0))</f>
        <v>226.1043277</v>
      </c>
      <c r="K1478" s="2">
        <f t="array" ref="K1478">INDEX('Purchase Behaviour'!C:C, MATCH(A1478,'Purchase Behaviour'!A:A, 0))</f>
        <v>436.1186082</v>
      </c>
      <c r="L1478" s="2">
        <f t="array" ref="L1478">INDEX('Purchase Behaviour'!D:D, MATCH($A1478,'Purchase Behaviour'!$A:$A, 0))</f>
        <v>380.70586</v>
      </c>
      <c r="M1478" s="2">
        <f t="array" ref="M1478">INDEX('Purchase Behaviour'!E:E, MATCH($A1478,'Purchase Behaviour'!$A:$A, 0))</f>
        <v>339.2859289</v>
      </c>
      <c r="N1478" s="2">
        <f t="array" ref="N1478">INDEX('Purchase Behaviour'!F:F, MATCH($A1478,'Purchase Behaviour'!$A:$A, 0))</f>
        <v>404.0550561</v>
      </c>
      <c r="O1478" s="2">
        <f t="array" ref="O1478">INDEX('Purchase Behaviour'!G:G, MATCH($A1478,'Purchase Behaviour'!$A:$A, 0))</f>
        <v>410.9548431</v>
      </c>
      <c r="P1478" s="2">
        <f t="array" ref="P1478">INDEX('Purchase Behaviour'!H:H, MATCH($A1478,'Purchase Behaviour'!$A:$A, 0))</f>
        <v>1</v>
      </c>
      <c r="Q1478" s="2">
        <f t="array" ref="Q1478">INDEX('Purchase Behaviour'!I:I, MATCH($A1478,'Purchase Behaviour'!$A:$A, 0))</f>
        <v>7</v>
      </c>
      <c r="R1478" s="2">
        <f t="array" ref="R1478">INDEX('Purchase Behaviour'!J:J, MATCH($A1478,'Purchase Behaviour'!$A:$A, 0))</f>
        <v>5</v>
      </c>
      <c r="S1478" s="2">
        <f t="array" ref="S1478">INDEX('Purchase Behaviour'!K:K, MATCH($A1478,'Purchase Behaviour'!$A:$A, 0))</f>
        <v>10</v>
      </c>
      <c r="T1478" s="2">
        <f t="array" ref="T1478">INDEX('Purchase Behaviour'!L:L, MATCH($A1478,'Purchase Behaviour'!$A:$A, 0))</f>
        <v>4</v>
      </c>
      <c r="U1478" s="2">
        <f t="array" ref="U1478">INDEX('Purchase Behaviour'!M:M, MATCH($A1478,'Purchase Behaviour'!$A:$A, 0))</f>
        <v>78</v>
      </c>
      <c r="V1478" s="2">
        <f t="array" ref="V1478">INDEX('Campaign Performance'!B:B, MATCH(A1478,'Campaign Performance'!A:A, 0))</f>
        <v>0</v>
      </c>
      <c r="W1478" s="2">
        <f t="array" ref="W1478">INDEX('Campaign Performance'!C:C, MATCH($A1478,'Campaign Performance'!$A:$A, 0))</f>
        <v>0</v>
      </c>
      <c r="X1478" s="2">
        <f t="array" ref="X1478">INDEX('Campaign Performance'!D:D, MATCH($A1478,'Campaign Performance'!$A:$A, 0))</f>
        <v>0</v>
      </c>
      <c r="Y1478" s="2">
        <f t="array" ref="Y1478">INDEX('Campaign Performance'!E:E, MATCH($A1478,'Campaign Performance'!$A:$A, 0))</f>
        <v>0</v>
      </c>
      <c r="Z1478" s="2">
        <f t="array" ref="Z1478">INDEX('Campaign Performance'!F:F, MATCH($A1478,'Campaign Performance'!$A:$A, 0))</f>
        <v>0</v>
      </c>
      <c r="AA1478" s="2">
        <f t="array" ref="AA1478">INDEX('Campaign Performance'!G:G, MATCH($A1478,'Campaign Performance'!$A:$A, 0))</f>
        <v>0</v>
      </c>
      <c r="AB1478" s="2">
        <f t="array" ref="AB1478">INDEX('Campaign Performance'!H:H, MATCH($A1478,'Campaign Performance'!$A:$A, 0))</f>
        <v>0</v>
      </c>
      <c r="AC1478" s="5">
        <f t="shared" si="2"/>
        <v>65</v>
      </c>
      <c r="AD1478" s="5">
        <f t="shared" si="3"/>
        <v>12</v>
      </c>
      <c r="AE1478" s="5">
        <f t="shared" si="4"/>
        <v>2197.224624</v>
      </c>
      <c r="AF1478" s="5">
        <f t="shared" si="5"/>
        <v>0</v>
      </c>
      <c r="AG1478" s="5" t="str">
        <f t="shared" si="6"/>
        <v>No kids</v>
      </c>
      <c r="AH1478" s="5" t="str">
        <f t="shared" si="20"/>
        <v>High income</v>
      </c>
      <c r="AI1478" s="5" t="str">
        <f t="shared" si="7"/>
        <v>No</v>
      </c>
      <c r="AJ1478" s="5" t="str">
        <f t="shared" si="8"/>
        <v>No Acceptance</v>
      </c>
      <c r="AK1478" s="5">
        <f t="shared" si="9"/>
        <v>3</v>
      </c>
      <c r="AL1478" s="5">
        <f t="shared" si="10"/>
        <v>0.1113614585</v>
      </c>
      <c r="AM1478" s="5">
        <f t="shared" si="11"/>
        <v>0.2121212121</v>
      </c>
      <c r="AN1478" s="5">
        <f t="shared" si="12"/>
        <v>0.2592592593</v>
      </c>
      <c r="AO1478" s="5">
        <f t="shared" si="13"/>
        <v>0.1785714286</v>
      </c>
      <c r="AP1478" s="5">
        <f t="shared" si="14"/>
        <v>0</v>
      </c>
      <c r="AQ1478" s="5">
        <f t="shared" si="15"/>
        <v>1</v>
      </c>
      <c r="AR1478" s="5">
        <f t="shared" si="16"/>
        <v>0.24822276</v>
      </c>
      <c r="AS1478" s="5">
        <f t="shared" si="17"/>
        <v>1332</v>
      </c>
      <c r="AT1478" s="5">
        <f t="shared" si="18"/>
        <v>0.4055381867</v>
      </c>
      <c r="AU1478" s="5" t="str">
        <f t="shared" si="19"/>
        <v>Low</v>
      </c>
      <c r="AV1478" s="5"/>
      <c r="AW1478" s="5"/>
      <c r="AX1478" s="5"/>
      <c r="AY1478" s="5"/>
      <c r="AZ1478" s="5"/>
    </row>
    <row r="1479" ht="14.25" customHeight="1">
      <c r="A1479" s="5">
        <v>4220.0</v>
      </c>
      <c r="B1479" s="5">
        <v>1970.0</v>
      </c>
      <c r="C1479" s="5" t="s">
        <v>53</v>
      </c>
      <c r="D1479" s="5" t="s">
        <v>54</v>
      </c>
      <c r="E1479" s="5">
        <v>59892.0</v>
      </c>
      <c r="F1479" s="2">
        <f t="shared" si="1"/>
        <v>59892</v>
      </c>
      <c r="G1479" s="5">
        <v>0.0</v>
      </c>
      <c r="H1479" s="5">
        <v>0.0</v>
      </c>
      <c r="I1479" s="5" t="s">
        <v>153</v>
      </c>
      <c r="J1479" s="2">
        <f t="array" ref="J1479">INDEX('Purchase Behaviour'!B:B,MATCH(A1479,'Purchase Behaviour'!A:A, 0))</f>
        <v>356.0846549</v>
      </c>
      <c r="K1479" s="2">
        <f t="array" ref="K1479">INDEX('Purchase Behaviour'!C:C, MATCH(A1479,'Purchase Behaviour'!A:A, 0))</f>
        <v>266.6403318</v>
      </c>
      <c r="L1479" s="2">
        <f t="array" ref="L1479">INDEX('Purchase Behaviour'!D:D, MATCH($A1479,'Purchase Behaviour'!$A:$A, 0))</f>
        <v>206.0579772</v>
      </c>
      <c r="M1479" s="2">
        <f t="array" ref="M1479">INDEX('Purchase Behaviour'!E:E, MATCH($A1479,'Purchase Behaviour'!$A:$A, 0))</f>
        <v>225.741059</v>
      </c>
      <c r="N1479" s="2">
        <f t="array" ref="N1479">INDEX('Purchase Behaviour'!F:F, MATCH($A1479,'Purchase Behaviour'!$A:$A, 0))</f>
        <v>415.9383129</v>
      </c>
      <c r="O1479" s="2">
        <f t="array" ref="O1479">INDEX('Purchase Behaviour'!G:G, MATCH($A1479,'Purchase Behaviour'!$A:$A, 0))</f>
        <v>169.6094381</v>
      </c>
      <c r="P1479" s="2">
        <f t="array" ref="P1479">INDEX('Purchase Behaviour'!H:H, MATCH($A1479,'Purchase Behaviour'!$A:$A, 0))</f>
        <v>1</v>
      </c>
      <c r="Q1479" s="2">
        <f t="array" ref="Q1479">INDEX('Purchase Behaviour'!I:I, MATCH($A1479,'Purchase Behaviour'!$A:$A, 0))</f>
        <v>2</v>
      </c>
      <c r="R1479" s="2">
        <f t="array" ref="R1479">INDEX('Purchase Behaviour'!J:J, MATCH($A1479,'Purchase Behaviour'!$A:$A, 0))</f>
        <v>1</v>
      </c>
      <c r="S1479" s="2">
        <f t="array" ref="S1479">INDEX('Purchase Behaviour'!K:K, MATCH($A1479,'Purchase Behaviour'!$A:$A, 0))</f>
        <v>3</v>
      </c>
      <c r="T1479" s="2">
        <f t="array" ref="T1479">INDEX('Purchase Behaviour'!L:L, MATCH($A1479,'Purchase Behaviour'!$A:$A, 0))</f>
        <v>3</v>
      </c>
      <c r="U1479" s="2">
        <f t="array" ref="U1479">INDEX('Purchase Behaviour'!M:M, MATCH($A1479,'Purchase Behaviour'!$A:$A, 0))</f>
        <v>26</v>
      </c>
      <c r="V1479" s="2">
        <f t="array" ref="V1479">INDEX('Campaign Performance'!B:B, MATCH(A1479,'Campaign Performance'!A:A, 0))</f>
        <v>0</v>
      </c>
      <c r="W1479" s="2">
        <f t="array" ref="W1479">INDEX('Campaign Performance'!C:C, MATCH($A1479,'Campaign Performance'!$A:$A, 0))</f>
        <v>0</v>
      </c>
      <c r="X1479" s="2">
        <f t="array" ref="X1479">INDEX('Campaign Performance'!D:D, MATCH($A1479,'Campaign Performance'!$A:$A, 0))</f>
        <v>0</v>
      </c>
      <c r="Y1479" s="2">
        <f t="array" ref="Y1479">INDEX('Campaign Performance'!E:E, MATCH($A1479,'Campaign Performance'!$A:$A, 0))</f>
        <v>0</v>
      </c>
      <c r="Z1479" s="2">
        <f t="array" ref="Z1479">INDEX('Campaign Performance'!F:F, MATCH($A1479,'Campaign Performance'!$A:$A, 0))</f>
        <v>0</v>
      </c>
      <c r="AA1479" s="2">
        <f t="array" ref="AA1479">INDEX('Campaign Performance'!G:G, MATCH($A1479,'Campaign Performance'!$A:$A, 0))</f>
        <v>0</v>
      </c>
      <c r="AB1479" s="2">
        <f t="array" ref="AB1479">INDEX('Campaign Performance'!H:H, MATCH($A1479,'Campaign Performance'!$A:$A, 0))</f>
        <v>0</v>
      </c>
      <c r="AC1479" s="5">
        <f t="shared" si="2"/>
        <v>55</v>
      </c>
      <c r="AD1479" s="5">
        <f t="shared" si="3"/>
        <v>12</v>
      </c>
      <c r="AE1479" s="5">
        <f t="shared" si="4"/>
        <v>1640.071774</v>
      </c>
      <c r="AF1479" s="5">
        <f t="shared" si="5"/>
        <v>0</v>
      </c>
      <c r="AG1479" s="5" t="str">
        <f t="shared" si="6"/>
        <v>No kids</v>
      </c>
      <c r="AH1479" s="5" t="str">
        <f t="shared" si="20"/>
        <v>High income</v>
      </c>
      <c r="AI1479" s="5" t="str">
        <f t="shared" si="7"/>
        <v>No</v>
      </c>
      <c r="AJ1479" s="5" t="str">
        <f t="shared" si="8"/>
        <v>No Acceptance</v>
      </c>
      <c r="AK1479" s="5">
        <f t="shared" si="9"/>
        <v>3</v>
      </c>
      <c r="AL1479" s="5">
        <f t="shared" si="10"/>
        <v>0.08312340156</v>
      </c>
      <c r="AM1479" s="5">
        <f t="shared" si="11"/>
        <v>0.7373737374</v>
      </c>
      <c r="AN1479" s="5">
        <f t="shared" si="12"/>
        <v>0.07407407407</v>
      </c>
      <c r="AO1479" s="5">
        <f t="shared" si="13"/>
        <v>0.03571428571</v>
      </c>
      <c r="AP1479" s="5">
        <f t="shared" si="14"/>
        <v>0</v>
      </c>
      <c r="AQ1479" s="5">
        <f t="shared" si="15"/>
        <v>1</v>
      </c>
      <c r="AR1479" s="5">
        <f t="shared" si="16"/>
        <v>0.3566755113</v>
      </c>
      <c r="AS1479" s="5">
        <f t="shared" si="17"/>
        <v>568</v>
      </c>
      <c r="AT1479" s="5">
        <f t="shared" si="18"/>
        <v>0.7467619473</v>
      </c>
      <c r="AU1479" s="5" t="str">
        <f t="shared" si="19"/>
        <v>High</v>
      </c>
      <c r="AV1479" s="5"/>
      <c r="AW1479" s="5"/>
      <c r="AX1479" s="5"/>
      <c r="AY1479" s="5"/>
      <c r="AZ1479" s="5"/>
    </row>
    <row r="1480" ht="14.25" customHeight="1">
      <c r="A1480" s="5">
        <v>5286.0</v>
      </c>
      <c r="B1480" s="5">
        <v>1987.0</v>
      </c>
      <c r="C1480" s="5" t="s">
        <v>56</v>
      </c>
      <c r="D1480" s="5" t="s">
        <v>47</v>
      </c>
      <c r="E1480" s="5">
        <v>41020.0</v>
      </c>
      <c r="F1480" s="2">
        <f t="shared" si="1"/>
        <v>41020</v>
      </c>
      <c r="G1480" s="5">
        <v>1.0</v>
      </c>
      <c r="H1480" s="5">
        <v>1.0</v>
      </c>
      <c r="I1480" s="5" t="s">
        <v>251</v>
      </c>
      <c r="J1480" s="2">
        <f t="array" ref="J1480">INDEX('Purchase Behaviour'!B:B,MATCH(A1480,'Purchase Behaviour'!A:A, 0))</f>
        <v>227.1064176</v>
      </c>
      <c r="K1480" s="2">
        <f t="array" ref="K1480">INDEX('Purchase Behaviour'!C:C, MATCH(A1480,'Purchase Behaviour'!A:A, 0))</f>
        <v>227.2028747</v>
      </c>
      <c r="L1480" s="2">
        <f t="array" ref="L1480">INDEX('Purchase Behaviour'!D:D, MATCH($A1480,'Purchase Behaviour'!$A:$A, 0))</f>
        <v>288.4855356</v>
      </c>
      <c r="M1480" s="2">
        <f t="array" ref="M1480">INDEX('Purchase Behaviour'!E:E, MATCH($A1480,'Purchase Behaviour'!$A:$A, 0))</f>
        <v>227.0270104</v>
      </c>
      <c r="N1480" s="2">
        <f t="array" ref="N1480">INDEX('Purchase Behaviour'!F:F, MATCH($A1480,'Purchase Behaviour'!$A:$A, 0))</f>
        <v>169.6959891</v>
      </c>
      <c r="O1480" s="2">
        <f t="array" ref="O1480">INDEX('Purchase Behaviour'!G:G, MATCH($A1480,'Purchase Behaviour'!$A:$A, 0))</f>
        <v>170.6851151</v>
      </c>
      <c r="P1480" s="2">
        <f t="array" ref="P1480">INDEX('Purchase Behaviour'!H:H, MATCH($A1480,'Purchase Behaviour'!$A:$A, 0))</f>
        <v>1</v>
      </c>
      <c r="Q1480" s="2">
        <f t="array" ref="Q1480">INDEX('Purchase Behaviour'!I:I, MATCH($A1480,'Purchase Behaviour'!$A:$A, 0))</f>
        <v>3</v>
      </c>
      <c r="R1480" s="2">
        <f t="array" ref="R1480">INDEX('Purchase Behaviour'!J:J, MATCH($A1480,'Purchase Behaviour'!$A:$A, 0))</f>
        <v>2</v>
      </c>
      <c r="S1480" s="2">
        <f t="array" ref="S1480">INDEX('Purchase Behaviour'!K:K, MATCH($A1480,'Purchase Behaviour'!$A:$A, 0))</f>
        <v>4</v>
      </c>
      <c r="T1480" s="2">
        <f t="array" ref="T1480">INDEX('Purchase Behaviour'!L:L, MATCH($A1480,'Purchase Behaviour'!$A:$A, 0))</f>
        <v>3</v>
      </c>
      <c r="U1480" s="2">
        <f t="array" ref="U1480">INDEX('Purchase Behaviour'!M:M, MATCH($A1480,'Purchase Behaviour'!$A:$A, 0))</f>
        <v>68</v>
      </c>
      <c r="V1480" s="2">
        <f t="array" ref="V1480">INDEX('Campaign Performance'!B:B, MATCH(A1480,'Campaign Performance'!A:A, 0))</f>
        <v>0</v>
      </c>
      <c r="W1480" s="2">
        <f t="array" ref="W1480">INDEX('Campaign Performance'!C:C, MATCH($A1480,'Campaign Performance'!$A:$A, 0))</f>
        <v>0</v>
      </c>
      <c r="X1480" s="2">
        <f t="array" ref="X1480">INDEX('Campaign Performance'!D:D, MATCH($A1480,'Campaign Performance'!$A:$A, 0))</f>
        <v>0</v>
      </c>
      <c r="Y1480" s="2">
        <f t="array" ref="Y1480">INDEX('Campaign Performance'!E:E, MATCH($A1480,'Campaign Performance'!$A:$A, 0))</f>
        <v>0</v>
      </c>
      <c r="Z1480" s="2">
        <f t="array" ref="Z1480">INDEX('Campaign Performance'!F:F, MATCH($A1480,'Campaign Performance'!$A:$A, 0))</f>
        <v>0</v>
      </c>
      <c r="AA1480" s="2">
        <f t="array" ref="AA1480">INDEX('Campaign Performance'!G:G, MATCH($A1480,'Campaign Performance'!$A:$A, 0))</f>
        <v>0</v>
      </c>
      <c r="AB1480" s="2">
        <f t="array" ref="AB1480">INDEX('Campaign Performance'!H:H, MATCH($A1480,'Campaign Performance'!$A:$A, 0))</f>
        <v>0</v>
      </c>
      <c r="AC1480" s="5">
        <f t="shared" si="2"/>
        <v>38</v>
      </c>
      <c r="AD1480" s="5">
        <f t="shared" si="3"/>
        <v>12</v>
      </c>
      <c r="AE1480" s="5">
        <f t="shared" si="4"/>
        <v>1310.202943</v>
      </c>
      <c r="AF1480" s="5">
        <f t="shared" si="5"/>
        <v>0</v>
      </c>
      <c r="AG1480" s="5" t="str">
        <f t="shared" si="6"/>
        <v>Large family</v>
      </c>
      <c r="AH1480" s="5" t="str">
        <f t="shared" si="20"/>
        <v>Mid income</v>
      </c>
      <c r="AI1480" s="5" t="str">
        <f t="shared" si="7"/>
        <v>No</v>
      </c>
      <c r="AJ1480" s="5" t="str">
        <f t="shared" si="8"/>
        <v>No Acceptance</v>
      </c>
      <c r="AK1480" s="5">
        <f t="shared" si="9"/>
        <v>2</v>
      </c>
      <c r="AL1480" s="5">
        <f t="shared" si="10"/>
        <v>0.06640473121</v>
      </c>
      <c r="AM1480" s="5">
        <f t="shared" si="11"/>
        <v>0.3131313131</v>
      </c>
      <c r="AN1480" s="5">
        <f t="shared" si="12"/>
        <v>0.1111111111</v>
      </c>
      <c r="AO1480" s="5">
        <f t="shared" si="13"/>
        <v>0.07142857143</v>
      </c>
      <c r="AP1480" s="5">
        <f t="shared" si="14"/>
        <v>0</v>
      </c>
      <c r="AQ1480" s="5">
        <f t="shared" si="15"/>
        <v>0.5</v>
      </c>
      <c r="AR1480" s="5">
        <f t="shared" si="16"/>
        <v>0.1843501006</v>
      </c>
      <c r="AS1480" s="5">
        <f t="shared" si="17"/>
        <v>1771</v>
      </c>
      <c r="AT1480" s="5">
        <f t="shared" si="18"/>
        <v>0.2094685127</v>
      </c>
      <c r="AU1480" s="5" t="str">
        <f t="shared" si="19"/>
        <v>Low</v>
      </c>
      <c r="AV1480" s="5"/>
      <c r="AW1480" s="5"/>
      <c r="AX1480" s="5"/>
      <c r="AY1480" s="5"/>
      <c r="AZ1480" s="5"/>
    </row>
    <row r="1481" ht="14.25" customHeight="1">
      <c r="A1481" s="5">
        <v>9559.0</v>
      </c>
      <c r="B1481" s="5">
        <v>1961.0</v>
      </c>
      <c r="C1481" s="5" t="s">
        <v>53</v>
      </c>
      <c r="D1481" s="5" t="s">
        <v>54</v>
      </c>
      <c r="E1481" s="5">
        <v>57072.0</v>
      </c>
      <c r="F1481" s="2">
        <f t="shared" si="1"/>
        <v>57072</v>
      </c>
      <c r="G1481" s="5">
        <v>0.0</v>
      </c>
      <c r="H1481" s="5">
        <v>0.0</v>
      </c>
      <c r="I1481" s="5" t="s">
        <v>158</v>
      </c>
      <c r="J1481" s="2">
        <f t="array" ref="J1481">INDEX('Purchase Behaviour'!B:B,MATCH(A1481,'Purchase Behaviour'!A:A, 0))</f>
        <v>272.5809821</v>
      </c>
      <c r="K1481" s="2">
        <f t="array" ref="K1481">INDEX('Purchase Behaviour'!C:C, MATCH(A1481,'Purchase Behaviour'!A:A, 0))</f>
        <v>372.0673426</v>
      </c>
      <c r="L1481" s="2">
        <f t="array" ref="L1481">INDEX('Purchase Behaviour'!D:D, MATCH($A1481,'Purchase Behaviour'!$A:$A, 0))</f>
        <v>343.5659417</v>
      </c>
      <c r="M1481" s="2">
        <f t="array" ref="M1481">INDEX('Purchase Behaviour'!E:E, MATCH($A1481,'Purchase Behaviour'!$A:$A, 0))</f>
        <v>178.2084709</v>
      </c>
      <c r="N1481" s="2">
        <f t="array" ref="N1481">INDEX('Purchase Behaviour'!F:F, MATCH($A1481,'Purchase Behaviour'!$A:$A, 0))</f>
        <v>297.4378016</v>
      </c>
      <c r="O1481" s="2">
        <f t="array" ref="O1481">INDEX('Purchase Behaviour'!G:G, MATCH($A1481,'Purchase Behaviour'!$A:$A, 0))</f>
        <v>345.203897</v>
      </c>
      <c r="P1481" s="2">
        <f t="array" ref="P1481">INDEX('Purchase Behaviour'!H:H, MATCH($A1481,'Purchase Behaviour'!$A:$A, 0))</f>
        <v>2</v>
      </c>
      <c r="Q1481" s="2">
        <f t="array" ref="Q1481">INDEX('Purchase Behaviour'!I:I, MATCH($A1481,'Purchase Behaviour'!$A:$A, 0))</f>
        <v>7</v>
      </c>
      <c r="R1481" s="2">
        <f t="array" ref="R1481">INDEX('Purchase Behaviour'!J:J, MATCH($A1481,'Purchase Behaviour'!$A:$A, 0))</f>
        <v>5</v>
      </c>
      <c r="S1481" s="2">
        <f t="array" ref="S1481">INDEX('Purchase Behaviour'!K:K, MATCH($A1481,'Purchase Behaviour'!$A:$A, 0))</f>
        <v>13</v>
      </c>
      <c r="T1481" s="2">
        <f t="array" ref="T1481">INDEX('Purchase Behaviour'!L:L, MATCH($A1481,'Purchase Behaviour'!$A:$A, 0))</f>
        <v>5</v>
      </c>
      <c r="U1481" s="2">
        <f t="array" ref="U1481">INDEX('Purchase Behaviour'!M:M, MATCH($A1481,'Purchase Behaviour'!$A:$A, 0))</f>
        <v>79</v>
      </c>
      <c r="V1481" s="2">
        <f t="array" ref="V1481">INDEX('Campaign Performance'!B:B, MATCH(A1481,'Campaign Performance'!A:A, 0))</f>
        <v>1</v>
      </c>
      <c r="W1481" s="2">
        <f t="array" ref="W1481">INDEX('Campaign Performance'!C:C, MATCH($A1481,'Campaign Performance'!$A:$A, 0))</f>
        <v>0</v>
      </c>
      <c r="X1481" s="2">
        <f t="array" ref="X1481">INDEX('Campaign Performance'!D:D, MATCH($A1481,'Campaign Performance'!$A:$A, 0))</f>
        <v>0</v>
      </c>
      <c r="Y1481" s="2">
        <f t="array" ref="Y1481">INDEX('Campaign Performance'!E:E, MATCH($A1481,'Campaign Performance'!$A:$A, 0))</f>
        <v>0</v>
      </c>
      <c r="Z1481" s="2">
        <f t="array" ref="Z1481">INDEX('Campaign Performance'!F:F, MATCH($A1481,'Campaign Performance'!$A:$A, 0))</f>
        <v>0</v>
      </c>
      <c r="AA1481" s="2">
        <f t="array" ref="AA1481">INDEX('Campaign Performance'!G:G, MATCH($A1481,'Campaign Performance'!$A:$A, 0))</f>
        <v>0</v>
      </c>
      <c r="AB1481" s="2">
        <f t="array" ref="AB1481">INDEX('Campaign Performance'!H:H, MATCH($A1481,'Campaign Performance'!$A:$A, 0))</f>
        <v>0</v>
      </c>
      <c r="AC1481" s="5">
        <f t="shared" si="2"/>
        <v>64</v>
      </c>
      <c r="AD1481" s="5">
        <f t="shared" si="3"/>
        <v>11</v>
      </c>
      <c r="AE1481" s="5">
        <f t="shared" si="4"/>
        <v>1809.064436</v>
      </c>
      <c r="AF1481" s="5">
        <f t="shared" si="5"/>
        <v>1</v>
      </c>
      <c r="AG1481" s="5" t="str">
        <f t="shared" si="6"/>
        <v>No kids</v>
      </c>
      <c r="AH1481" s="5" t="str">
        <f t="shared" si="20"/>
        <v>High income</v>
      </c>
      <c r="AI1481" s="5" t="str">
        <f t="shared" si="7"/>
        <v>No</v>
      </c>
      <c r="AJ1481" s="5" t="str">
        <f t="shared" si="8"/>
        <v>Low Acceptance</v>
      </c>
      <c r="AK1481" s="5">
        <f t="shared" si="9"/>
        <v>3</v>
      </c>
      <c r="AL1481" s="5">
        <f t="shared" si="10"/>
        <v>0.09168841995</v>
      </c>
      <c r="AM1481" s="5">
        <f t="shared" si="11"/>
        <v>0.202020202</v>
      </c>
      <c r="AN1481" s="5">
        <f t="shared" si="12"/>
        <v>0.2592592593</v>
      </c>
      <c r="AO1481" s="5">
        <f t="shared" si="13"/>
        <v>0.1785714286</v>
      </c>
      <c r="AP1481" s="5">
        <f t="shared" si="14"/>
        <v>0.25</v>
      </c>
      <c r="AQ1481" s="5">
        <f t="shared" si="15"/>
        <v>1</v>
      </c>
      <c r="AR1481" s="5">
        <f t="shared" si="16"/>
        <v>0.2652741973</v>
      </c>
      <c r="AS1481" s="5">
        <f t="shared" si="17"/>
        <v>1213</v>
      </c>
      <c r="AT1481" s="5">
        <f t="shared" si="18"/>
        <v>0.4586869138</v>
      </c>
      <c r="AU1481" s="5" t="str">
        <f t="shared" si="19"/>
        <v>Low</v>
      </c>
      <c r="AV1481" s="5"/>
      <c r="AW1481" s="5"/>
      <c r="AX1481" s="5"/>
      <c r="AY1481" s="5"/>
      <c r="AZ1481" s="5"/>
    </row>
    <row r="1482" ht="14.25" customHeight="1">
      <c r="A1482" s="5">
        <v>2849.0</v>
      </c>
      <c r="B1482" s="5">
        <v>1979.0</v>
      </c>
      <c r="C1482" s="5" t="s">
        <v>46</v>
      </c>
      <c r="D1482" s="5" t="s">
        <v>47</v>
      </c>
      <c r="E1482" s="5">
        <v>60474.0</v>
      </c>
      <c r="F1482" s="2">
        <f t="shared" si="1"/>
        <v>60474</v>
      </c>
      <c r="G1482" s="5">
        <v>1.0</v>
      </c>
      <c r="H1482" s="5">
        <v>0.0</v>
      </c>
      <c r="I1482" s="5" t="s">
        <v>379</v>
      </c>
      <c r="J1482" s="2">
        <f t="array" ref="J1482">INDEX('Purchase Behaviour'!B:B,MATCH(A1482,'Purchase Behaviour'!A:A, 0))</f>
        <v>267.4028604</v>
      </c>
      <c r="K1482" s="2">
        <f t="array" ref="K1482">INDEX('Purchase Behaviour'!C:C, MATCH(A1482,'Purchase Behaviour'!A:A, 0))</f>
        <v>89.35812699</v>
      </c>
      <c r="L1482" s="2">
        <f t="array" ref="L1482">INDEX('Purchase Behaviour'!D:D, MATCH($A1482,'Purchase Behaviour'!$A:$A, 0))</f>
        <v>271.1717537</v>
      </c>
      <c r="M1482" s="2">
        <f t="array" ref="M1482">INDEX('Purchase Behaviour'!E:E, MATCH($A1482,'Purchase Behaviour'!$A:$A, 0))</f>
        <v>151.8446302</v>
      </c>
      <c r="N1482" s="2">
        <f t="array" ref="N1482">INDEX('Purchase Behaviour'!F:F, MATCH($A1482,'Purchase Behaviour'!$A:$A, 0))</f>
        <v>137.1860963</v>
      </c>
      <c r="O1482" s="2">
        <f t="array" ref="O1482">INDEX('Purchase Behaviour'!G:G, MATCH($A1482,'Purchase Behaviour'!$A:$A, 0))</f>
        <v>387.9952893</v>
      </c>
      <c r="P1482" s="2">
        <f t="array" ref="P1482">INDEX('Purchase Behaviour'!H:H, MATCH($A1482,'Purchase Behaviour'!$A:$A, 0))</f>
        <v>7</v>
      </c>
      <c r="Q1482" s="2">
        <f t="array" ref="Q1482">INDEX('Purchase Behaviour'!I:I, MATCH($A1482,'Purchase Behaviour'!$A:$A, 0))</f>
        <v>10</v>
      </c>
      <c r="R1482" s="2">
        <f t="array" ref="R1482">INDEX('Purchase Behaviour'!J:J, MATCH($A1482,'Purchase Behaviour'!$A:$A, 0))</f>
        <v>2</v>
      </c>
      <c r="S1482" s="2">
        <f t="array" ref="S1482">INDEX('Purchase Behaviour'!K:K, MATCH($A1482,'Purchase Behaviour'!$A:$A, 0))</f>
        <v>12</v>
      </c>
      <c r="T1482" s="2">
        <f t="array" ref="T1482">INDEX('Purchase Behaviour'!L:L, MATCH($A1482,'Purchase Behaviour'!$A:$A, 0))</f>
        <v>7</v>
      </c>
      <c r="U1482" s="2">
        <f t="array" ref="U1482">INDEX('Purchase Behaviour'!M:M, MATCH($A1482,'Purchase Behaviour'!$A:$A, 0))</f>
        <v>25</v>
      </c>
      <c r="V1482" s="2">
        <f t="array" ref="V1482">INDEX('Campaign Performance'!B:B, MATCH(A1482,'Campaign Performance'!A:A, 0))</f>
        <v>0</v>
      </c>
      <c r="W1482" s="2">
        <f t="array" ref="W1482">INDEX('Campaign Performance'!C:C, MATCH($A1482,'Campaign Performance'!$A:$A, 0))</f>
        <v>0</v>
      </c>
      <c r="X1482" s="2">
        <f t="array" ref="X1482">INDEX('Campaign Performance'!D:D, MATCH($A1482,'Campaign Performance'!$A:$A, 0))</f>
        <v>0</v>
      </c>
      <c r="Y1482" s="2">
        <f t="array" ref="Y1482">INDEX('Campaign Performance'!E:E, MATCH($A1482,'Campaign Performance'!$A:$A, 0))</f>
        <v>0</v>
      </c>
      <c r="Z1482" s="2">
        <f t="array" ref="Z1482">INDEX('Campaign Performance'!F:F, MATCH($A1482,'Campaign Performance'!$A:$A, 0))</f>
        <v>0</v>
      </c>
      <c r="AA1482" s="2">
        <f t="array" ref="AA1482">INDEX('Campaign Performance'!G:G, MATCH($A1482,'Campaign Performance'!$A:$A, 0))</f>
        <v>0</v>
      </c>
      <c r="AB1482" s="2">
        <f t="array" ref="AB1482">INDEX('Campaign Performance'!H:H, MATCH($A1482,'Campaign Performance'!$A:$A, 0))</f>
        <v>0</v>
      </c>
      <c r="AC1482" s="5">
        <f t="shared" si="2"/>
        <v>46</v>
      </c>
      <c r="AD1482" s="5">
        <f t="shared" si="3"/>
        <v>12</v>
      </c>
      <c r="AE1482" s="5">
        <f t="shared" si="4"/>
        <v>1304.958757</v>
      </c>
      <c r="AF1482" s="5">
        <f t="shared" si="5"/>
        <v>0</v>
      </c>
      <c r="AG1482" s="5" t="str">
        <f t="shared" si="6"/>
        <v>Small family</v>
      </c>
      <c r="AH1482" s="5" t="str">
        <f t="shared" si="20"/>
        <v>High income</v>
      </c>
      <c r="AI1482" s="5" t="str">
        <f t="shared" si="7"/>
        <v>No</v>
      </c>
      <c r="AJ1482" s="5" t="str">
        <f t="shared" si="8"/>
        <v>No Acceptance</v>
      </c>
      <c r="AK1482" s="5">
        <f t="shared" si="9"/>
        <v>3</v>
      </c>
      <c r="AL1482" s="5">
        <f t="shared" si="10"/>
        <v>0.0661389413</v>
      </c>
      <c r="AM1482" s="5">
        <f t="shared" si="11"/>
        <v>0.7474747475</v>
      </c>
      <c r="AN1482" s="5">
        <f t="shared" si="12"/>
        <v>0.3703703704</v>
      </c>
      <c r="AO1482" s="5">
        <f t="shared" si="13"/>
        <v>0.07142857143</v>
      </c>
      <c r="AP1482" s="5">
        <f t="shared" si="14"/>
        <v>0</v>
      </c>
      <c r="AQ1482" s="5">
        <f t="shared" si="15"/>
        <v>1</v>
      </c>
      <c r="AR1482" s="5">
        <f t="shared" si="16"/>
        <v>0.4034755723</v>
      </c>
      <c r="AS1482" s="5">
        <f t="shared" si="17"/>
        <v>320</v>
      </c>
      <c r="AT1482" s="5">
        <f t="shared" si="18"/>
        <v>0.8575256811</v>
      </c>
      <c r="AU1482" s="5" t="str">
        <f t="shared" si="19"/>
        <v>High</v>
      </c>
      <c r="AV1482" s="5"/>
      <c r="AW1482" s="5"/>
      <c r="AX1482" s="5"/>
      <c r="AY1482" s="5"/>
      <c r="AZ1482" s="5"/>
    </row>
    <row r="1483" ht="14.25" customHeight="1">
      <c r="A1483" s="5">
        <v>7787.0</v>
      </c>
      <c r="B1483" s="5">
        <v>1960.0</v>
      </c>
      <c r="C1483" s="5" t="s">
        <v>46</v>
      </c>
      <c r="D1483" s="5" t="s">
        <v>50</v>
      </c>
      <c r="E1483" s="5">
        <v>62807.0</v>
      </c>
      <c r="F1483" s="2">
        <f t="shared" si="1"/>
        <v>62807</v>
      </c>
      <c r="G1483" s="5">
        <v>0.0</v>
      </c>
      <c r="H1483" s="5">
        <v>0.0</v>
      </c>
      <c r="I1483" s="5" t="s">
        <v>68</v>
      </c>
      <c r="J1483" s="2">
        <f t="array" ref="J1483">INDEX('Purchase Behaviour'!B:B,MATCH(A1483,'Purchase Behaviour'!A:A, 0))</f>
        <v>542.97248</v>
      </c>
      <c r="K1483" s="2">
        <f t="array" ref="K1483">INDEX('Purchase Behaviour'!C:C, MATCH(A1483,'Purchase Behaviour'!A:A, 0))</f>
        <v>431.7295845</v>
      </c>
      <c r="L1483" s="2">
        <f t="array" ref="L1483">INDEX('Purchase Behaviour'!D:D, MATCH($A1483,'Purchase Behaviour'!$A:$A, 0))</f>
        <v>49.46994827</v>
      </c>
      <c r="M1483" s="2">
        <f t="array" ref="M1483">INDEX('Purchase Behaviour'!E:E, MATCH($A1483,'Purchase Behaviour'!$A:$A, 0))</f>
        <v>283.8893333</v>
      </c>
      <c r="N1483" s="2">
        <f t="array" ref="N1483">INDEX('Purchase Behaviour'!F:F, MATCH($A1483,'Purchase Behaviour'!$A:$A, 0))</f>
        <v>243.8180935</v>
      </c>
      <c r="O1483" s="2">
        <f t="array" ref="O1483">INDEX('Purchase Behaviour'!G:G, MATCH($A1483,'Purchase Behaviour'!$A:$A, 0))</f>
        <v>159.0708081</v>
      </c>
      <c r="P1483" s="2">
        <f t="array" ref="P1483">INDEX('Purchase Behaviour'!H:H, MATCH($A1483,'Purchase Behaviour'!$A:$A, 0))</f>
        <v>3</v>
      </c>
      <c r="Q1483" s="2">
        <f t="array" ref="Q1483">INDEX('Purchase Behaviour'!I:I, MATCH($A1483,'Purchase Behaviour'!$A:$A, 0))</f>
        <v>5</v>
      </c>
      <c r="R1483" s="2">
        <f t="array" ref="R1483">INDEX('Purchase Behaviour'!J:J, MATCH($A1483,'Purchase Behaviour'!$A:$A, 0))</f>
        <v>3</v>
      </c>
      <c r="S1483" s="2">
        <f t="array" ref="S1483">INDEX('Purchase Behaviour'!K:K, MATCH($A1483,'Purchase Behaviour'!$A:$A, 0))</f>
        <v>12</v>
      </c>
      <c r="T1483" s="2">
        <f t="array" ref="T1483">INDEX('Purchase Behaviour'!L:L, MATCH($A1483,'Purchase Behaviour'!$A:$A, 0))</f>
        <v>5</v>
      </c>
      <c r="U1483" s="2">
        <f t="array" ref="U1483">INDEX('Purchase Behaviour'!M:M, MATCH($A1483,'Purchase Behaviour'!$A:$A, 0))</f>
        <v>83</v>
      </c>
      <c r="V1483" s="2">
        <f t="array" ref="V1483">INDEX('Campaign Performance'!B:B, MATCH(A1483,'Campaign Performance'!A:A, 0))</f>
        <v>0</v>
      </c>
      <c r="W1483" s="2">
        <f t="array" ref="W1483">INDEX('Campaign Performance'!C:C, MATCH($A1483,'Campaign Performance'!$A:$A, 0))</f>
        <v>0</v>
      </c>
      <c r="X1483" s="2">
        <f t="array" ref="X1483">INDEX('Campaign Performance'!D:D, MATCH($A1483,'Campaign Performance'!$A:$A, 0))</f>
        <v>0</v>
      </c>
      <c r="Y1483" s="2">
        <f t="array" ref="Y1483">INDEX('Campaign Performance'!E:E, MATCH($A1483,'Campaign Performance'!$A:$A, 0))</f>
        <v>0</v>
      </c>
      <c r="Z1483" s="2">
        <f t="array" ref="Z1483">INDEX('Campaign Performance'!F:F, MATCH($A1483,'Campaign Performance'!$A:$A, 0))</f>
        <v>0</v>
      </c>
      <c r="AA1483" s="2">
        <f t="array" ref="AA1483">INDEX('Campaign Performance'!G:G, MATCH($A1483,'Campaign Performance'!$A:$A, 0))</f>
        <v>0</v>
      </c>
      <c r="AB1483" s="2">
        <f t="array" ref="AB1483">INDEX('Campaign Performance'!H:H, MATCH($A1483,'Campaign Performance'!$A:$A, 0))</f>
        <v>0</v>
      </c>
      <c r="AC1483" s="5">
        <f t="shared" si="2"/>
        <v>65</v>
      </c>
      <c r="AD1483" s="5">
        <f t="shared" si="3"/>
        <v>13</v>
      </c>
      <c r="AE1483" s="5">
        <f t="shared" si="4"/>
        <v>1710.950248</v>
      </c>
      <c r="AF1483" s="5">
        <f t="shared" si="5"/>
        <v>0</v>
      </c>
      <c r="AG1483" s="5" t="str">
        <f t="shared" si="6"/>
        <v>No kids</v>
      </c>
      <c r="AH1483" s="5" t="str">
        <f t="shared" si="20"/>
        <v>High income</v>
      </c>
      <c r="AI1483" s="5" t="str">
        <f t="shared" si="7"/>
        <v>No</v>
      </c>
      <c r="AJ1483" s="5" t="str">
        <f t="shared" si="8"/>
        <v>No Acceptance</v>
      </c>
      <c r="AK1483" s="5">
        <f t="shared" si="9"/>
        <v>3</v>
      </c>
      <c r="AL1483" s="5">
        <f t="shared" si="10"/>
        <v>0.08671571986</v>
      </c>
      <c r="AM1483" s="5">
        <f t="shared" si="11"/>
        <v>0.1616161616</v>
      </c>
      <c r="AN1483" s="5">
        <f t="shared" si="12"/>
        <v>0.1851851852</v>
      </c>
      <c r="AO1483" s="5">
        <f t="shared" si="13"/>
        <v>0.1071428571</v>
      </c>
      <c r="AP1483" s="5">
        <f t="shared" si="14"/>
        <v>0</v>
      </c>
      <c r="AQ1483" s="5">
        <f t="shared" si="15"/>
        <v>1</v>
      </c>
      <c r="AR1483" s="5">
        <f t="shared" si="16"/>
        <v>0.2086558419</v>
      </c>
      <c r="AS1483" s="5">
        <f t="shared" si="17"/>
        <v>1598</v>
      </c>
      <c r="AT1483" s="5">
        <f t="shared" si="18"/>
        <v>0.2867351496</v>
      </c>
      <c r="AU1483" s="5" t="str">
        <f t="shared" si="19"/>
        <v>Low</v>
      </c>
      <c r="AV1483" s="5"/>
      <c r="AW1483" s="5"/>
      <c r="AX1483" s="5"/>
      <c r="AY1483" s="5"/>
      <c r="AZ1483" s="5"/>
    </row>
    <row r="1484" ht="14.25" customHeight="1">
      <c r="A1484" s="5">
        <v>3102.0</v>
      </c>
      <c r="B1484" s="5">
        <v>1981.0</v>
      </c>
      <c r="C1484" s="5" t="s">
        <v>70</v>
      </c>
      <c r="D1484" s="5" t="s">
        <v>50</v>
      </c>
      <c r="E1484" s="5">
        <v>19414.0</v>
      </c>
      <c r="F1484" s="2">
        <f t="shared" si="1"/>
        <v>19414</v>
      </c>
      <c r="G1484" s="5">
        <v>1.0</v>
      </c>
      <c r="H1484" s="5">
        <v>0.0</v>
      </c>
      <c r="I1484" s="5" t="s">
        <v>343</v>
      </c>
      <c r="J1484" s="2">
        <f t="array" ref="J1484">INDEX('Purchase Behaviour'!B:B,MATCH(A1484,'Purchase Behaviour'!A:A, 0))</f>
        <v>106.7133919</v>
      </c>
      <c r="K1484" s="2">
        <f t="array" ref="K1484">INDEX('Purchase Behaviour'!C:C, MATCH(A1484,'Purchase Behaviour'!A:A, 0))</f>
        <v>87.40159569</v>
      </c>
      <c r="L1484" s="2">
        <f t="array" ref="L1484">INDEX('Purchase Behaviour'!D:D, MATCH($A1484,'Purchase Behaviour'!$A:$A, 0))</f>
        <v>58.29070617</v>
      </c>
      <c r="M1484" s="2">
        <f t="array" ref="M1484">INDEX('Purchase Behaviour'!E:E, MATCH($A1484,'Purchase Behaviour'!$A:$A, 0))</f>
        <v>31.76720367</v>
      </c>
      <c r="N1484" s="2">
        <f t="array" ref="N1484">INDEX('Purchase Behaviour'!F:F, MATCH($A1484,'Purchase Behaviour'!$A:$A, 0))</f>
        <v>74.7939859</v>
      </c>
      <c r="O1484" s="2">
        <f t="array" ref="O1484">INDEX('Purchase Behaviour'!G:G, MATCH($A1484,'Purchase Behaviour'!$A:$A, 0))</f>
        <v>93.12988652</v>
      </c>
      <c r="P1484" s="2">
        <f t="array" ref="P1484">INDEX('Purchase Behaviour'!H:H, MATCH($A1484,'Purchase Behaviour'!$A:$A, 0))</f>
        <v>1</v>
      </c>
      <c r="Q1484" s="2">
        <f t="array" ref="Q1484">INDEX('Purchase Behaviour'!I:I, MATCH($A1484,'Purchase Behaviour'!$A:$A, 0))</f>
        <v>1</v>
      </c>
      <c r="R1484" s="2">
        <f t="array" ref="R1484">INDEX('Purchase Behaviour'!J:J, MATCH($A1484,'Purchase Behaviour'!$A:$A, 0))</f>
        <v>0</v>
      </c>
      <c r="S1484" s="2">
        <f t="array" ref="S1484">INDEX('Purchase Behaviour'!K:K, MATCH($A1484,'Purchase Behaviour'!$A:$A, 0))</f>
        <v>3</v>
      </c>
      <c r="T1484" s="2">
        <f t="array" ref="T1484">INDEX('Purchase Behaviour'!L:L, MATCH($A1484,'Purchase Behaviour'!$A:$A, 0))</f>
        <v>8</v>
      </c>
      <c r="U1484" s="2">
        <f t="array" ref="U1484">INDEX('Purchase Behaviour'!M:M, MATCH($A1484,'Purchase Behaviour'!$A:$A, 0))</f>
        <v>32</v>
      </c>
      <c r="V1484" s="2">
        <f t="array" ref="V1484">INDEX('Campaign Performance'!B:B, MATCH(A1484,'Campaign Performance'!A:A, 0))</f>
        <v>0</v>
      </c>
      <c r="W1484" s="2">
        <f t="array" ref="W1484">INDEX('Campaign Performance'!C:C, MATCH($A1484,'Campaign Performance'!$A:$A, 0))</f>
        <v>0</v>
      </c>
      <c r="X1484" s="2">
        <f t="array" ref="X1484">INDEX('Campaign Performance'!D:D, MATCH($A1484,'Campaign Performance'!$A:$A, 0))</f>
        <v>0</v>
      </c>
      <c r="Y1484" s="2">
        <f t="array" ref="Y1484">INDEX('Campaign Performance'!E:E, MATCH($A1484,'Campaign Performance'!$A:$A, 0))</f>
        <v>0</v>
      </c>
      <c r="Z1484" s="2">
        <f t="array" ref="Z1484">INDEX('Campaign Performance'!F:F, MATCH($A1484,'Campaign Performance'!$A:$A, 0))</f>
        <v>0</v>
      </c>
      <c r="AA1484" s="2">
        <f t="array" ref="AA1484">INDEX('Campaign Performance'!G:G, MATCH($A1484,'Campaign Performance'!$A:$A, 0))</f>
        <v>0</v>
      </c>
      <c r="AB1484" s="2">
        <f t="array" ref="AB1484">INDEX('Campaign Performance'!H:H, MATCH($A1484,'Campaign Performance'!$A:$A, 0))</f>
        <v>0</v>
      </c>
      <c r="AC1484" s="5">
        <f t="shared" si="2"/>
        <v>44</v>
      </c>
      <c r="AD1484" s="5">
        <f t="shared" si="3"/>
        <v>12</v>
      </c>
      <c r="AE1484" s="5">
        <f t="shared" si="4"/>
        <v>452.0967699</v>
      </c>
      <c r="AF1484" s="5">
        <f t="shared" si="5"/>
        <v>0</v>
      </c>
      <c r="AG1484" s="5" t="str">
        <f t="shared" si="6"/>
        <v>Small family</v>
      </c>
      <c r="AH1484" s="5" t="str">
        <f t="shared" si="20"/>
        <v>Low income</v>
      </c>
      <c r="AI1484" s="5" t="str">
        <f t="shared" si="7"/>
        <v>No</v>
      </c>
      <c r="AJ1484" s="5" t="str">
        <f t="shared" si="8"/>
        <v>No Acceptance</v>
      </c>
      <c r="AK1484" s="5">
        <f t="shared" si="9"/>
        <v>1</v>
      </c>
      <c r="AL1484" s="5">
        <f t="shared" si="10"/>
        <v>0.02291352241</v>
      </c>
      <c r="AM1484" s="5">
        <f t="shared" si="11"/>
        <v>0.6767676768</v>
      </c>
      <c r="AN1484" s="5">
        <f t="shared" si="12"/>
        <v>0.03703703704</v>
      </c>
      <c r="AO1484" s="5">
        <f t="shared" si="13"/>
        <v>0</v>
      </c>
      <c r="AP1484" s="5">
        <f t="shared" si="14"/>
        <v>0</v>
      </c>
      <c r="AQ1484" s="5">
        <f t="shared" si="15"/>
        <v>0</v>
      </c>
      <c r="AR1484" s="5">
        <f t="shared" si="16"/>
        <v>0.2143142392</v>
      </c>
      <c r="AS1484" s="5">
        <f t="shared" si="17"/>
        <v>1559</v>
      </c>
      <c r="AT1484" s="5">
        <f t="shared" si="18"/>
        <v>0.30415364</v>
      </c>
      <c r="AU1484" s="5" t="str">
        <f t="shared" si="19"/>
        <v>Low</v>
      </c>
      <c r="AV1484" s="5"/>
      <c r="AW1484" s="5"/>
      <c r="AX1484" s="5"/>
      <c r="AY1484" s="5"/>
      <c r="AZ1484" s="5"/>
    </row>
    <row r="1485" ht="14.25" customHeight="1">
      <c r="A1485" s="5">
        <v>5868.0</v>
      </c>
      <c r="B1485" s="5">
        <v>1980.0</v>
      </c>
      <c r="C1485" s="5" t="s">
        <v>46</v>
      </c>
      <c r="D1485" s="5" t="s">
        <v>54</v>
      </c>
      <c r="E1485" s="5">
        <v>19107.0</v>
      </c>
      <c r="F1485" s="2">
        <f t="shared" si="1"/>
        <v>19107</v>
      </c>
      <c r="G1485" s="5">
        <v>1.0</v>
      </c>
      <c r="H1485" s="5">
        <v>2.0</v>
      </c>
      <c r="I1485" s="5" t="s">
        <v>370</v>
      </c>
      <c r="J1485" s="2">
        <f t="array" ref="J1485">INDEX('Purchase Behaviour'!B:B,MATCH(A1485,'Purchase Behaviour'!A:A, 0))</f>
        <v>87.96142796</v>
      </c>
      <c r="K1485" s="2">
        <f t="array" ref="K1485">INDEX('Purchase Behaviour'!C:C, MATCH(A1485,'Purchase Behaviour'!A:A, 0))</f>
        <v>122.5189154</v>
      </c>
      <c r="L1485" s="2">
        <f t="array" ref="L1485">INDEX('Purchase Behaviour'!D:D, MATCH($A1485,'Purchase Behaviour'!$A:$A, 0))</f>
        <v>101.3140163</v>
      </c>
      <c r="M1485" s="2">
        <f t="array" ref="M1485">INDEX('Purchase Behaviour'!E:E, MATCH($A1485,'Purchase Behaviour'!$A:$A, 0))</f>
        <v>81.34330955</v>
      </c>
      <c r="N1485" s="2">
        <f t="array" ref="N1485">INDEX('Purchase Behaviour'!F:F, MATCH($A1485,'Purchase Behaviour'!$A:$A, 0))</f>
        <v>67.51682634</v>
      </c>
      <c r="O1485" s="2">
        <f t="array" ref="O1485">INDEX('Purchase Behaviour'!G:G, MATCH($A1485,'Purchase Behaviour'!$A:$A, 0))</f>
        <v>39.61514619</v>
      </c>
      <c r="P1485" s="2">
        <f t="array" ref="P1485">INDEX('Purchase Behaviour'!H:H, MATCH($A1485,'Purchase Behaviour'!$A:$A, 0))</f>
        <v>2</v>
      </c>
      <c r="Q1485" s="2">
        <f t="array" ref="Q1485">INDEX('Purchase Behaviour'!I:I, MATCH($A1485,'Purchase Behaviour'!$A:$A, 0))</f>
        <v>1</v>
      </c>
      <c r="R1485" s="2">
        <f t="array" ref="R1485">INDEX('Purchase Behaviour'!J:J, MATCH($A1485,'Purchase Behaviour'!$A:$A, 0))</f>
        <v>0</v>
      </c>
      <c r="S1485" s="2">
        <f t="array" ref="S1485">INDEX('Purchase Behaviour'!K:K, MATCH($A1485,'Purchase Behaviour'!$A:$A, 0))</f>
        <v>3</v>
      </c>
      <c r="T1485" s="2">
        <f t="array" ref="T1485">INDEX('Purchase Behaviour'!L:L, MATCH($A1485,'Purchase Behaviour'!$A:$A, 0))</f>
        <v>7</v>
      </c>
      <c r="U1485" s="2">
        <f t="array" ref="U1485">INDEX('Purchase Behaviour'!M:M, MATCH($A1485,'Purchase Behaviour'!$A:$A, 0))</f>
        <v>49</v>
      </c>
      <c r="V1485" s="2">
        <f t="array" ref="V1485">INDEX('Campaign Performance'!B:B, MATCH(A1485,'Campaign Performance'!A:A, 0))</f>
        <v>0</v>
      </c>
      <c r="W1485" s="2">
        <f t="array" ref="W1485">INDEX('Campaign Performance'!C:C, MATCH($A1485,'Campaign Performance'!$A:$A, 0))</f>
        <v>0</v>
      </c>
      <c r="X1485" s="2">
        <f t="array" ref="X1485">INDEX('Campaign Performance'!D:D, MATCH($A1485,'Campaign Performance'!$A:$A, 0))</f>
        <v>0</v>
      </c>
      <c r="Y1485" s="2">
        <f t="array" ref="Y1485">INDEX('Campaign Performance'!E:E, MATCH($A1485,'Campaign Performance'!$A:$A, 0))</f>
        <v>0</v>
      </c>
      <c r="Z1485" s="2">
        <f t="array" ref="Z1485">INDEX('Campaign Performance'!F:F, MATCH($A1485,'Campaign Performance'!$A:$A, 0))</f>
        <v>0</v>
      </c>
      <c r="AA1485" s="2">
        <f t="array" ref="AA1485">INDEX('Campaign Performance'!G:G, MATCH($A1485,'Campaign Performance'!$A:$A, 0))</f>
        <v>0</v>
      </c>
      <c r="AB1485" s="2">
        <f t="array" ref="AB1485">INDEX('Campaign Performance'!H:H, MATCH($A1485,'Campaign Performance'!$A:$A, 0))</f>
        <v>0</v>
      </c>
      <c r="AC1485" s="5">
        <f t="shared" si="2"/>
        <v>45</v>
      </c>
      <c r="AD1485" s="5">
        <f t="shared" si="3"/>
        <v>12</v>
      </c>
      <c r="AE1485" s="5">
        <f t="shared" si="4"/>
        <v>500.2696417</v>
      </c>
      <c r="AF1485" s="5">
        <f t="shared" si="5"/>
        <v>0</v>
      </c>
      <c r="AG1485" s="5" t="str">
        <f t="shared" si="6"/>
        <v>Large family</v>
      </c>
      <c r="AH1485" s="5" t="str">
        <f t="shared" si="20"/>
        <v>Low income</v>
      </c>
      <c r="AI1485" s="5" t="str">
        <f t="shared" si="7"/>
        <v>No</v>
      </c>
      <c r="AJ1485" s="5" t="str">
        <f t="shared" si="8"/>
        <v>No Acceptance</v>
      </c>
      <c r="AK1485" s="5">
        <f t="shared" si="9"/>
        <v>1</v>
      </c>
      <c r="AL1485" s="5">
        <f t="shared" si="10"/>
        <v>0.02535505761</v>
      </c>
      <c r="AM1485" s="5">
        <f t="shared" si="11"/>
        <v>0.5050505051</v>
      </c>
      <c r="AN1485" s="5">
        <f t="shared" si="12"/>
        <v>0.03703703704</v>
      </c>
      <c r="AO1485" s="5">
        <f t="shared" si="13"/>
        <v>0</v>
      </c>
      <c r="AP1485" s="5">
        <f t="shared" si="14"/>
        <v>0</v>
      </c>
      <c r="AQ1485" s="5">
        <f t="shared" si="15"/>
        <v>0</v>
      </c>
      <c r="AR1485" s="5">
        <f t="shared" si="16"/>
        <v>0.1634094715</v>
      </c>
      <c r="AS1485" s="5">
        <f t="shared" si="17"/>
        <v>1876</v>
      </c>
      <c r="AT1485" s="5">
        <f t="shared" si="18"/>
        <v>0.162572577</v>
      </c>
      <c r="AU1485" s="5" t="str">
        <f t="shared" si="19"/>
        <v>Low</v>
      </c>
      <c r="AV1485" s="5"/>
      <c r="AW1485" s="5"/>
      <c r="AX1485" s="5"/>
      <c r="AY1485" s="5"/>
      <c r="AZ1485" s="5"/>
    </row>
    <row r="1486" ht="14.25" customHeight="1">
      <c r="A1486" s="5">
        <v>8370.0</v>
      </c>
      <c r="B1486" s="5">
        <v>1976.0</v>
      </c>
      <c r="C1486" s="5" t="s">
        <v>70</v>
      </c>
      <c r="D1486" s="5" t="s">
        <v>50</v>
      </c>
      <c r="E1486" s="5">
        <v>75484.0</v>
      </c>
      <c r="F1486" s="2">
        <f t="shared" si="1"/>
        <v>75484</v>
      </c>
      <c r="G1486" s="5">
        <v>1.0</v>
      </c>
      <c r="H1486" s="5">
        <v>0.0</v>
      </c>
      <c r="I1486" s="5" t="s">
        <v>655</v>
      </c>
      <c r="J1486" s="2">
        <f t="array" ref="J1486">INDEX('Purchase Behaviour'!B:B,MATCH(A1486,'Purchase Behaviour'!A:A, 0))</f>
        <v>235.0571622</v>
      </c>
      <c r="K1486" s="2">
        <f t="array" ref="K1486">INDEX('Purchase Behaviour'!C:C, MATCH(A1486,'Purchase Behaviour'!A:A, 0))</f>
        <v>518.1807339</v>
      </c>
      <c r="L1486" s="2">
        <f t="array" ref="L1486">INDEX('Purchase Behaviour'!D:D, MATCH($A1486,'Purchase Behaviour'!$A:$A, 0))</f>
        <v>461.1250801</v>
      </c>
      <c r="M1486" s="2">
        <f t="array" ref="M1486">INDEX('Purchase Behaviour'!E:E, MATCH($A1486,'Purchase Behaviour'!$A:$A, 0))</f>
        <v>394.5622013</v>
      </c>
      <c r="N1486" s="2">
        <f t="array" ref="N1486">INDEX('Purchase Behaviour'!F:F, MATCH($A1486,'Purchase Behaviour'!$A:$A, 0))</f>
        <v>304.0820996</v>
      </c>
      <c r="O1486" s="2">
        <f t="array" ref="O1486">INDEX('Purchase Behaviour'!G:G, MATCH($A1486,'Purchase Behaviour'!$A:$A, 0))</f>
        <v>504.6231205</v>
      </c>
      <c r="P1486" s="2">
        <f t="array" ref="P1486">INDEX('Purchase Behaviour'!H:H, MATCH($A1486,'Purchase Behaviour'!$A:$A, 0))</f>
        <v>2</v>
      </c>
      <c r="Q1486" s="2">
        <f t="array" ref="Q1486">INDEX('Purchase Behaviour'!I:I, MATCH($A1486,'Purchase Behaviour'!$A:$A, 0))</f>
        <v>7</v>
      </c>
      <c r="R1486" s="2">
        <f t="array" ref="R1486">INDEX('Purchase Behaviour'!J:J, MATCH($A1486,'Purchase Behaviour'!$A:$A, 0))</f>
        <v>3</v>
      </c>
      <c r="S1486" s="2">
        <f t="array" ref="S1486">INDEX('Purchase Behaviour'!K:K, MATCH($A1486,'Purchase Behaviour'!$A:$A, 0))</f>
        <v>6</v>
      </c>
      <c r="T1486" s="2">
        <f t="array" ref="T1486">INDEX('Purchase Behaviour'!L:L, MATCH($A1486,'Purchase Behaviour'!$A:$A, 0))</f>
        <v>4</v>
      </c>
      <c r="U1486" s="2">
        <f t="array" ref="U1486">INDEX('Purchase Behaviour'!M:M, MATCH($A1486,'Purchase Behaviour'!$A:$A, 0))</f>
        <v>50</v>
      </c>
      <c r="V1486" s="2">
        <f t="array" ref="V1486">INDEX('Campaign Performance'!B:B, MATCH(A1486,'Campaign Performance'!A:A, 0))</f>
        <v>0</v>
      </c>
      <c r="W1486" s="2">
        <f t="array" ref="W1486">INDEX('Campaign Performance'!C:C, MATCH($A1486,'Campaign Performance'!$A:$A, 0))</f>
        <v>0</v>
      </c>
      <c r="X1486" s="2">
        <f t="array" ref="X1486">INDEX('Campaign Performance'!D:D, MATCH($A1486,'Campaign Performance'!$A:$A, 0))</f>
        <v>0</v>
      </c>
      <c r="Y1486" s="2">
        <f t="array" ref="Y1486">INDEX('Campaign Performance'!E:E, MATCH($A1486,'Campaign Performance'!$A:$A, 0))</f>
        <v>0</v>
      </c>
      <c r="Z1486" s="2">
        <f t="array" ref="Z1486">INDEX('Campaign Performance'!F:F, MATCH($A1486,'Campaign Performance'!$A:$A, 0))</f>
        <v>0</v>
      </c>
      <c r="AA1486" s="2">
        <f t="array" ref="AA1486">INDEX('Campaign Performance'!G:G, MATCH($A1486,'Campaign Performance'!$A:$A, 0))</f>
        <v>0</v>
      </c>
      <c r="AB1486" s="2">
        <f t="array" ref="AB1486">INDEX('Campaign Performance'!H:H, MATCH($A1486,'Campaign Performance'!$A:$A, 0))</f>
        <v>0</v>
      </c>
      <c r="AC1486" s="5">
        <f t="shared" si="2"/>
        <v>49</v>
      </c>
      <c r="AD1486" s="5">
        <f t="shared" si="3"/>
        <v>13</v>
      </c>
      <c r="AE1486" s="5">
        <f t="shared" si="4"/>
        <v>2417.630398</v>
      </c>
      <c r="AF1486" s="5">
        <f t="shared" si="5"/>
        <v>0</v>
      </c>
      <c r="AG1486" s="5" t="str">
        <f t="shared" si="6"/>
        <v>Small family</v>
      </c>
      <c r="AH1486" s="5" t="str">
        <f t="shared" si="20"/>
        <v>High income</v>
      </c>
      <c r="AI1486" s="5" t="str">
        <f t="shared" si="7"/>
        <v>No</v>
      </c>
      <c r="AJ1486" s="5" t="str">
        <f t="shared" si="8"/>
        <v>No Acceptance</v>
      </c>
      <c r="AK1486" s="5">
        <f t="shared" si="9"/>
        <v>3</v>
      </c>
      <c r="AL1486" s="5">
        <f t="shared" si="10"/>
        <v>0.1225322364</v>
      </c>
      <c r="AM1486" s="5">
        <f t="shared" si="11"/>
        <v>0.4949494949</v>
      </c>
      <c r="AN1486" s="5">
        <f t="shared" si="12"/>
        <v>0.2592592593</v>
      </c>
      <c r="AO1486" s="5">
        <f t="shared" si="13"/>
        <v>0.1071428571</v>
      </c>
      <c r="AP1486" s="5">
        <f t="shared" si="14"/>
        <v>0</v>
      </c>
      <c r="AQ1486" s="5">
        <f t="shared" si="15"/>
        <v>1</v>
      </c>
      <c r="AR1486" s="5">
        <f t="shared" si="16"/>
        <v>0.3287210822</v>
      </c>
      <c r="AS1486" s="5">
        <f t="shared" si="17"/>
        <v>733</v>
      </c>
      <c r="AT1486" s="5">
        <f t="shared" si="18"/>
        <v>0.6730683341</v>
      </c>
      <c r="AU1486" s="5" t="str">
        <f t="shared" si="19"/>
        <v>Mid</v>
      </c>
      <c r="AV1486" s="5"/>
      <c r="AW1486" s="5"/>
      <c r="AX1486" s="5"/>
      <c r="AY1486" s="5"/>
      <c r="AZ1486" s="5"/>
    </row>
    <row r="1487" ht="14.25" customHeight="1">
      <c r="A1487" s="5">
        <v>9988.0</v>
      </c>
      <c r="B1487" s="5">
        <v>1976.0</v>
      </c>
      <c r="C1487" s="5" t="s">
        <v>56</v>
      </c>
      <c r="D1487" s="5" t="s">
        <v>47</v>
      </c>
      <c r="E1487" s="5">
        <v>70379.0</v>
      </c>
      <c r="F1487" s="2">
        <f t="shared" si="1"/>
        <v>70379</v>
      </c>
      <c r="G1487" s="5">
        <v>1.0</v>
      </c>
      <c r="H1487" s="5">
        <v>1.0</v>
      </c>
      <c r="I1487" s="5" t="s">
        <v>318</v>
      </c>
      <c r="J1487" s="2">
        <f t="array" ref="J1487">INDEX('Purchase Behaviour'!B:B,MATCH(A1487,'Purchase Behaviour'!A:A, 0))</f>
        <v>227.7984184</v>
      </c>
      <c r="K1487" s="2">
        <f t="array" ref="K1487">INDEX('Purchase Behaviour'!C:C, MATCH(A1487,'Purchase Behaviour'!A:A, 0))</f>
        <v>229.0308829</v>
      </c>
      <c r="L1487" s="2">
        <f t="array" ref="L1487">INDEX('Purchase Behaviour'!D:D, MATCH($A1487,'Purchase Behaviour'!$A:$A, 0))</f>
        <v>326.6859287</v>
      </c>
      <c r="M1487" s="2">
        <f t="array" ref="M1487">INDEX('Purchase Behaviour'!E:E, MATCH($A1487,'Purchase Behaviour'!$A:$A, 0))</f>
        <v>101.4977595</v>
      </c>
      <c r="N1487" s="2">
        <f t="array" ref="N1487">INDEX('Purchase Behaviour'!F:F, MATCH($A1487,'Purchase Behaviour'!$A:$A, 0))</f>
        <v>224.7422189</v>
      </c>
      <c r="O1487" s="2">
        <f t="array" ref="O1487">INDEX('Purchase Behaviour'!G:G, MATCH($A1487,'Purchase Behaviour'!$A:$A, 0))</f>
        <v>311.302632</v>
      </c>
      <c r="P1487" s="2">
        <f t="array" ref="P1487">INDEX('Purchase Behaviour'!H:H, MATCH($A1487,'Purchase Behaviour'!$A:$A, 0))</f>
        <v>3</v>
      </c>
      <c r="Q1487" s="2">
        <f t="array" ref="Q1487">INDEX('Purchase Behaviour'!I:I, MATCH($A1487,'Purchase Behaviour'!$A:$A, 0))</f>
        <v>6</v>
      </c>
      <c r="R1487" s="2">
        <f t="array" ref="R1487">INDEX('Purchase Behaviour'!J:J, MATCH($A1487,'Purchase Behaviour'!$A:$A, 0))</f>
        <v>3</v>
      </c>
      <c r="S1487" s="2">
        <f t="array" ref="S1487">INDEX('Purchase Behaviour'!K:K, MATCH($A1487,'Purchase Behaviour'!$A:$A, 0))</f>
        <v>13</v>
      </c>
      <c r="T1487" s="2">
        <f t="array" ref="T1487">INDEX('Purchase Behaviour'!L:L, MATCH($A1487,'Purchase Behaviour'!$A:$A, 0))</f>
        <v>4</v>
      </c>
      <c r="U1487" s="2">
        <f t="array" ref="U1487">INDEX('Purchase Behaviour'!M:M, MATCH($A1487,'Purchase Behaviour'!$A:$A, 0))</f>
        <v>84</v>
      </c>
      <c r="V1487" s="2">
        <f t="array" ref="V1487">INDEX('Campaign Performance'!B:B, MATCH(A1487,'Campaign Performance'!A:A, 0))</f>
        <v>0</v>
      </c>
      <c r="W1487" s="2">
        <f t="array" ref="W1487">INDEX('Campaign Performance'!C:C, MATCH($A1487,'Campaign Performance'!$A:$A, 0))</f>
        <v>0</v>
      </c>
      <c r="X1487" s="2">
        <f t="array" ref="X1487">INDEX('Campaign Performance'!D:D, MATCH($A1487,'Campaign Performance'!$A:$A, 0))</f>
        <v>0</v>
      </c>
      <c r="Y1487" s="2">
        <f t="array" ref="Y1487">INDEX('Campaign Performance'!E:E, MATCH($A1487,'Campaign Performance'!$A:$A, 0))</f>
        <v>0</v>
      </c>
      <c r="Z1487" s="2">
        <f t="array" ref="Z1487">INDEX('Campaign Performance'!F:F, MATCH($A1487,'Campaign Performance'!$A:$A, 0))</f>
        <v>0</v>
      </c>
      <c r="AA1487" s="2">
        <f t="array" ref="AA1487">INDEX('Campaign Performance'!G:G, MATCH($A1487,'Campaign Performance'!$A:$A, 0))</f>
        <v>0</v>
      </c>
      <c r="AB1487" s="2">
        <f t="array" ref="AB1487">INDEX('Campaign Performance'!H:H, MATCH($A1487,'Campaign Performance'!$A:$A, 0))</f>
        <v>0</v>
      </c>
      <c r="AC1487" s="5">
        <f t="shared" si="2"/>
        <v>49</v>
      </c>
      <c r="AD1487" s="5">
        <f t="shared" si="3"/>
        <v>12</v>
      </c>
      <c r="AE1487" s="5">
        <f t="shared" si="4"/>
        <v>1421.05784</v>
      </c>
      <c r="AF1487" s="5">
        <f t="shared" si="5"/>
        <v>0</v>
      </c>
      <c r="AG1487" s="5" t="str">
        <f t="shared" si="6"/>
        <v>Large family</v>
      </c>
      <c r="AH1487" s="5" t="str">
        <f t="shared" si="20"/>
        <v>High income</v>
      </c>
      <c r="AI1487" s="5" t="str">
        <f t="shared" si="7"/>
        <v>No</v>
      </c>
      <c r="AJ1487" s="5" t="str">
        <f t="shared" si="8"/>
        <v>No Acceptance</v>
      </c>
      <c r="AK1487" s="5">
        <f t="shared" si="9"/>
        <v>3</v>
      </c>
      <c r="AL1487" s="5">
        <f t="shared" si="10"/>
        <v>0.07202316593</v>
      </c>
      <c r="AM1487" s="5">
        <f t="shared" si="11"/>
        <v>0.1515151515</v>
      </c>
      <c r="AN1487" s="5">
        <f t="shared" si="12"/>
        <v>0.2222222222</v>
      </c>
      <c r="AO1487" s="5">
        <f t="shared" si="13"/>
        <v>0.1071428571</v>
      </c>
      <c r="AP1487" s="5">
        <f t="shared" si="14"/>
        <v>0</v>
      </c>
      <c r="AQ1487" s="5">
        <f t="shared" si="15"/>
        <v>1</v>
      </c>
      <c r="AR1487" s="5">
        <f t="shared" si="16"/>
        <v>0.207507956</v>
      </c>
      <c r="AS1487" s="5">
        <f t="shared" si="17"/>
        <v>1612</v>
      </c>
      <c r="AT1487" s="5">
        <f t="shared" si="18"/>
        <v>0.2804823582</v>
      </c>
      <c r="AU1487" s="5" t="str">
        <f t="shared" si="19"/>
        <v>Low</v>
      </c>
      <c r="AV1487" s="5"/>
      <c r="AW1487" s="5"/>
      <c r="AX1487" s="5"/>
      <c r="AY1487" s="5"/>
      <c r="AZ1487" s="5"/>
    </row>
    <row r="1488" ht="14.25" customHeight="1">
      <c r="A1488" s="5">
        <v>2939.0</v>
      </c>
      <c r="B1488" s="5">
        <v>1970.0</v>
      </c>
      <c r="C1488" s="5" t="s">
        <v>56</v>
      </c>
      <c r="D1488" s="5" t="s">
        <v>50</v>
      </c>
      <c r="E1488" s="5">
        <v>79419.0</v>
      </c>
      <c r="F1488" s="2">
        <f t="shared" si="1"/>
        <v>79419</v>
      </c>
      <c r="G1488" s="5">
        <v>0.0</v>
      </c>
      <c r="H1488" s="5">
        <v>0.0</v>
      </c>
      <c r="I1488" s="5" t="s">
        <v>568</v>
      </c>
      <c r="J1488" s="2">
        <f t="array" ref="J1488">INDEX('Purchase Behaviour'!B:B,MATCH(A1488,'Purchase Behaviour'!A:A, 0))</f>
        <v>323.9269081</v>
      </c>
      <c r="K1488" s="2">
        <f t="array" ref="K1488">INDEX('Purchase Behaviour'!C:C, MATCH(A1488,'Purchase Behaviour'!A:A, 0))</f>
        <v>259.8385893</v>
      </c>
      <c r="L1488" s="2">
        <f t="array" ref="L1488">INDEX('Purchase Behaviour'!D:D, MATCH($A1488,'Purchase Behaviour'!$A:$A, 0))</f>
        <v>627.5293776</v>
      </c>
      <c r="M1488" s="2">
        <f t="array" ref="M1488">INDEX('Purchase Behaviour'!E:E, MATCH($A1488,'Purchase Behaviour'!$A:$A, 0))</f>
        <v>545.7942851</v>
      </c>
      <c r="N1488" s="2">
        <f t="array" ref="N1488">INDEX('Purchase Behaviour'!F:F, MATCH($A1488,'Purchase Behaviour'!$A:$A, 0))</f>
        <v>588.5191021</v>
      </c>
      <c r="O1488" s="2">
        <f t="array" ref="O1488">INDEX('Purchase Behaviour'!G:G, MATCH($A1488,'Purchase Behaviour'!$A:$A, 0))</f>
        <v>367.9709383</v>
      </c>
      <c r="P1488" s="2">
        <f t="array" ref="P1488">INDEX('Purchase Behaviour'!H:H, MATCH($A1488,'Purchase Behaviour'!$A:$A, 0))</f>
        <v>1</v>
      </c>
      <c r="Q1488" s="2">
        <f t="array" ref="Q1488">INDEX('Purchase Behaviour'!I:I, MATCH($A1488,'Purchase Behaviour'!$A:$A, 0))</f>
        <v>4</v>
      </c>
      <c r="R1488" s="2">
        <f t="array" ref="R1488">INDEX('Purchase Behaviour'!J:J, MATCH($A1488,'Purchase Behaviour'!$A:$A, 0))</f>
        <v>6</v>
      </c>
      <c r="S1488" s="2">
        <f t="array" ref="S1488">INDEX('Purchase Behaviour'!K:K, MATCH($A1488,'Purchase Behaviour'!$A:$A, 0))</f>
        <v>4</v>
      </c>
      <c r="T1488" s="2">
        <f t="array" ref="T1488">INDEX('Purchase Behaviour'!L:L, MATCH($A1488,'Purchase Behaviour'!$A:$A, 0))</f>
        <v>2</v>
      </c>
      <c r="U1488" s="2">
        <f t="array" ref="U1488">INDEX('Purchase Behaviour'!M:M, MATCH($A1488,'Purchase Behaviour'!$A:$A, 0))</f>
        <v>96</v>
      </c>
      <c r="V1488" s="2">
        <f t="array" ref="V1488">INDEX('Campaign Performance'!B:B, MATCH(A1488,'Campaign Performance'!A:A, 0))</f>
        <v>0</v>
      </c>
      <c r="W1488" s="2">
        <f t="array" ref="W1488">INDEX('Campaign Performance'!C:C, MATCH($A1488,'Campaign Performance'!$A:$A, 0))</f>
        <v>0</v>
      </c>
      <c r="X1488" s="2">
        <f t="array" ref="X1488">INDEX('Campaign Performance'!D:D, MATCH($A1488,'Campaign Performance'!$A:$A, 0))</f>
        <v>0</v>
      </c>
      <c r="Y1488" s="2">
        <f t="array" ref="Y1488">INDEX('Campaign Performance'!E:E, MATCH($A1488,'Campaign Performance'!$A:$A, 0))</f>
        <v>0</v>
      </c>
      <c r="Z1488" s="2">
        <f t="array" ref="Z1488">INDEX('Campaign Performance'!F:F, MATCH($A1488,'Campaign Performance'!$A:$A, 0))</f>
        <v>0</v>
      </c>
      <c r="AA1488" s="2">
        <f t="array" ref="AA1488">INDEX('Campaign Performance'!G:G, MATCH($A1488,'Campaign Performance'!$A:$A, 0))</f>
        <v>0</v>
      </c>
      <c r="AB1488" s="2">
        <f t="array" ref="AB1488">INDEX('Campaign Performance'!H:H, MATCH($A1488,'Campaign Performance'!$A:$A, 0))</f>
        <v>0</v>
      </c>
      <c r="AC1488" s="5">
        <f t="shared" si="2"/>
        <v>55</v>
      </c>
      <c r="AD1488" s="5">
        <f t="shared" si="3"/>
        <v>11</v>
      </c>
      <c r="AE1488" s="5">
        <f t="shared" si="4"/>
        <v>2713.5792</v>
      </c>
      <c r="AF1488" s="5">
        <f t="shared" si="5"/>
        <v>0</v>
      </c>
      <c r="AG1488" s="5" t="str">
        <f t="shared" si="6"/>
        <v>No kids</v>
      </c>
      <c r="AH1488" s="5" t="str">
        <f t="shared" si="20"/>
        <v>High income</v>
      </c>
      <c r="AI1488" s="5" t="str">
        <f t="shared" si="7"/>
        <v>No</v>
      </c>
      <c r="AJ1488" s="5" t="str">
        <f t="shared" si="8"/>
        <v>No Acceptance</v>
      </c>
      <c r="AK1488" s="5">
        <f t="shared" si="9"/>
        <v>3</v>
      </c>
      <c r="AL1488" s="5">
        <f t="shared" si="10"/>
        <v>0.1375317453</v>
      </c>
      <c r="AM1488" s="5">
        <f t="shared" si="11"/>
        <v>0.0303030303</v>
      </c>
      <c r="AN1488" s="5">
        <f t="shared" si="12"/>
        <v>0.1481481481</v>
      </c>
      <c r="AO1488" s="5">
        <f t="shared" si="13"/>
        <v>0.2142857143</v>
      </c>
      <c r="AP1488" s="5">
        <f t="shared" si="14"/>
        <v>0</v>
      </c>
      <c r="AQ1488" s="5">
        <f t="shared" si="15"/>
        <v>1</v>
      </c>
      <c r="AR1488" s="5">
        <f t="shared" si="16"/>
        <v>0.1871246391</v>
      </c>
      <c r="AS1488" s="5">
        <f t="shared" si="17"/>
        <v>1754</v>
      </c>
      <c r="AT1488" s="5">
        <f t="shared" si="18"/>
        <v>0.217061188</v>
      </c>
      <c r="AU1488" s="5" t="str">
        <f t="shared" si="19"/>
        <v>Low</v>
      </c>
      <c r="AV1488" s="5"/>
      <c r="AW1488" s="5"/>
      <c r="AX1488" s="5"/>
      <c r="AY1488" s="5"/>
      <c r="AZ1488" s="5"/>
    </row>
    <row r="1489" ht="14.25" customHeight="1">
      <c r="A1489" s="5">
        <v>5529.0</v>
      </c>
      <c r="B1489" s="5">
        <v>1960.0</v>
      </c>
      <c r="C1489" s="5" t="s">
        <v>53</v>
      </c>
      <c r="D1489" s="5" t="s">
        <v>50</v>
      </c>
      <c r="E1489" s="5">
        <v>64014.0</v>
      </c>
      <c r="F1489" s="2">
        <f t="shared" si="1"/>
        <v>64014</v>
      </c>
      <c r="G1489" s="5">
        <v>0.0</v>
      </c>
      <c r="H1489" s="5">
        <v>0.0</v>
      </c>
      <c r="I1489" s="5" t="s">
        <v>631</v>
      </c>
      <c r="J1489" s="2">
        <f t="array" ref="J1489">INDEX('Purchase Behaviour'!B:B,MATCH(A1489,'Purchase Behaviour'!A:A, 0))</f>
        <v>258.4134509</v>
      </c>
      <c r="K1489" s="2">
        <f t="array" ref="K1489">INDEX('Purchase Behaviour'!C:C, MATCH(A1489,'Purchase Behaviour'!A:A, 0))</f>
        <v>463.2934774</v>
      </c>
      <c r="L1489" s="2">
        <f t="array" ref="L1489">INDEX('Purchase Behaviour'!D:D, MATCH($A1489,'Purchase Behaviour'!$A:$A, 0))</f>
        <v>314.6548685</v>
      </c>
      <c r="M1489" s="2">
        <f t="array" ref="M1489">INDEX('Purchase Behaviour'!E:E, MATCH($A1489,'Purchase Behaviour'!$A:$A, 0))</f>
        <v>202.3571531</v>
      </c>
      <c r="N1489" s="2">
        <f t="array" ref="N1489">INDEX('Purchase Behaviour'!F:F, MATCH($A1489,'Purchase Behaviour'!$A:$A, 0))</f>
        <v>209.1653013</v>
      </c>
      <c r="O1489" s="2">
        <f t="array" ref="O1489">INDEX('Purchase Behaviour'!G:G, MATCH($A1489,'Purchase Behaviour'!$A:$A, 0))</f>
        <v>274.5037567</v>
      </c>
      <c r="P1489" s="2">
        <f t="array" ref="P1489">INDEX('Purchase Behaviour'!H:H, MATCH($A1489,'Purchase Behaviour'!$A:$A, 0))</f>
        <v>7</v>
      </c>
      <c r="Q1489" s="2">
        <f t="array" ref="Q1489">INDEX('Purchase Behaviour'!I:I, MATCH($A1489,'Purchase Behaviour'!$A:$A, 0))</f>
        <v>8</v>
      </c>
      <c r="R1489" s="2">
        <f t="array" ref="R1489">INDEX('Purchase Behaviour'!J:J, MATCH($A1489,'Purchase Behaviour'!$A:$A, 0))</f>
        <v>2</v>
      </c>
      <c r="S1489" s="2">
        <f t="array" ref="S1489">INDEX('Purchase Behaviour'!K:K, MATCH($A1489,'Purchase Behaviour'!$A:$A, 0))</f>
        <v>5</v>
      </c>
      <c r="T1489" s="2">
        <f t="array" ref="T1489">INDEX('Purchase Behaviour'!L:L, MATCH($A1489,'Purchase Behaviour'!$A:$A, 0))</f>
        <v>7</v>
      </c>
      <c r="U1489" s="2">
        <f t="array" ref="U1489">INDEX('Purchase Behaviour'!M:M, MATCH($A1489,'Purchase Behaviour'!$A:$A, 0))</f>
        <v>56</v>
      </c>
      <c r="V1489" s="2">
        <f t="array" ref="V1489">INDEX('Campaign Performance'!B:B, MATCH(A1489,'Campaign Performance'!A:A, 0))</f>
        <v>0</v>
      </c>
      <c r="W1489" s="2">
        <f t="array" ref="W1489">INDEX('Campaign Performance'!C:C, MATCH($A1489,'Campaign Performance'!$A:$A, 0))</f>
        <v>0</v>
      </c>
      <c r="X1489" s="2">
        <f t="array" ref="X1489">INDEX('Campaign Performance'!D:D, MATCH($A1489,'Campaign Performance'!$A:$A, 0))</f>
        <v>0</v>
      </c>
      <c r="Y1489" s="2">
        <f t="array" ref="Y1489">INDEX('Campaign Performance'!E:E, MATCH($A1489,'Campaign Performance'!$A:$A, 0))</f>
        <v>1</v>
      </c>
      <c r="Z1489" s="2">
        <f t="array" ref="Z1489">INDEX('Campaign Performance'!F:F, MATCH($A1489,'Campaign Performance'!$A:$A, 0))</f>
        <v>0</v>
      </c>
      <c r="AA1489" s="2">
        <f t="array" ref="AA1489">INDEX('Campaign Performance'!G:G, MATCH($A1489,'Campaign Performance'!$A:$A, 0))</f>
        <v>0</v>
      </c>
      <c r="AB1489" s="2">
        <f t="array" ref="AB1489">INDEX('Campaign Performance'!H:H, MATCH($A1489,'Campaign Performance'!$A:$A, 0))</f>
        <v>0</v>
      </c>
      <c r="AC1489" s="5">
        <f t="shared" si="2"/>
        <v>65</v>
      </c>
      <c r="AD1489" s="5">
        <f t="shared" si="3"/>
        <v>11</v>
      </c>
      <c r="AE1489" s="5">
        <f t="shared" si="4"/>
        <v>1722.388008</v>
      </c>
      <c r="AF1489" s="5">
        <f t="shared" si="5"/>
        <v>1</v>
      </c>
      <c r="AG1489" s="5" t="str">
        <f t="shared" si="6"/>
        <v>No kids</v>
      </c>
      <c r="AH1489" s="5" t="str">
        <f t="shared" si="20"/>
        <v>High income</v>
      </c>
      <c r="AI1489" s="5" t="str">
        <f t="shared" si="7"/>
        <v>No</v>
      </c>
      <c r="AJ1489" s="5" t="str">
        <f t="shared" si="8"/>
        <v>Low Acceptance</v>
      </c>
      <c r="AK1489" s="5">
        <f t="shared" si="9"/>
        <v>3</v>
      </c>
      <c r="AL1489" s="5">
        <f t="shared" si="10"/>
        <v>0.08729541738</v>
      </c>
      <c r="AM1489" s="5">
        <f t="shared" si="11"/>
        <v>0.4343434343</v>
      </c>
      <c r="AN1489" s="5">
        <f t="shared" si="12"/>
        <v>0.2962962963</v>
      </c>
      <c r="AO1489" s="5">
        <f t="shared" si="13"/>
        <v>0.07142857143</v>
      </c>
      <c r="AP1489" s="5">
        <f t="shared" si="14"/>
        <v>0.25</v>
      </c>
      <c r="AQ1489" s="5">
        <f t="shared" si="15"/>
        <v>1</v>
      </c>
      <c r="AR1489" s="5">
        <f t="shared" si="16"/>
        <v>0.3287141862</v>
      </c>
      <c r="AS1489" s="5">
        <f t="shared" si="17"/>
        <v>734</v>
      </c>
      <c r="AT1489" s="5">
        <f t="shared" si="18"/>
        <v>0.6726217061</v>
      </c>
      <c r="AU1489" s="5" t="str">
        <f t="shared" si="19"/>
        <v>Mid</v>
      </c>
      <c r="AV1489" s="5"/>
      <c r="AW1489" s="5"/>
      <c r="AX1489" s="5"/>
      <c r="AY1489" s="5"/>
      <c r="AZ1489" s="5"/>
    </row>
    <row r="1490" ht="14.25" customHeight="1">
      <c r="A1490" s="5">
        <v>9743.0</v>
      </c>
      <c r="B1490" s="5">
        <v>1960.0</v>
      </c>
      <c r="C1490" s="5" t="s">
        <v>46</v>
      </c>
      <c r="D1490" s="5" t="s">
        <v>54</v>
      </c>
      <c r="E1490" s="5">
        <v>76998.0</v>
      </c>
      <c r="F1490" s="2">
        <f t="shared" si="1"/>
        <v>76998</v>
      </c>
      <c r="G1490" s="5">
        <v>0.0</v>
      </c>
      <c r="H1490" s="5">
        <v>0.0</v>
      </c>
      <c r="I1490" s="5" t="s">
        <v>305</v>
      </c>
      <c r="J1490" s="2">
        <f t="array" ref="J1490">INDEX('Purchase Behaviour'!B:B,MATCH(A1490,'Purchase Behaviour'!A:A, 0))</f>
        <v>365.8346936</v>
      </c>
      <c r="K1490" s="2">
        <f t="array" ref="K1490">INDEX('Purchase Behaviour'!C:C, MATCH(A1490,'Purchase Behaviour'!A:A, 0))</f>
        <v>378.0349471</v>
      </c>
      <c r="L1490" s="2">
        <f t="array" ref="L1490">INDEX('Purchase Behaviour'!D:D, MATCH($A1490,'Purchase Behaviour'!$A:$A, 0))</f>
        <v>346.78662</v>
      </c>
      <c r="M1490" s="2">
        <f t="array" ref="M1490">INDEX('Purchase Behaviour'!E:E, MATCH($A1490,'Purchase Behaviour'!$A:$A, 0))</f>
        <v>644.2652268</v>
      </c>
      <c r="N1490" s="2">
        <f t="array" ref="N1490">INDEX('Purchase Behaviour'!F:F, MATCH($A1490,'Purchase Behaviour'!$A:$A, 0))</f>
        <v>208.9007722</v>
      </c>
      <c r="O1490" s="2">
        <f t="array" ref="O1490">INDEX('Purchase Behaviour'!G:G, MATCH($A1490,'Purchase Behaviour'!$A:$A, 0))</f>
        <v>447.7420941</v>
      </c>
      <c r="P1490" s="2">
        <f t="array" ref="P1490">INDEX('Purchase Behaviour'!H:H, MATCH($A1490,'Purchase Behaviour'!$A:$A, 0))</f>
        <v>2</v>
      </c>
      <c r="Q1490" s="2">
        <f t="array" ref="Q1490">INDEX('Purchase Behaviour'!I:I, MATCH($A1490,'Purchase Behaviour'!$A:$A, 0))</f>
        <v>11</v>
      </c>
      <c r="R1490" s="2">
        <f t="array" ref="R1490">INDEX('Purchase Behaviour'!J:J, MATCH($A1490,'Purchase Behaviour'!$A:$A, 0))</f>
        <v>8</v>
      </c>
      <c r="S1490" s="2">
        <f t="array" ref="S1490">INDEX('Purchase Behaviour'!K:K, MATCH($A1490,'Purchase Behaviour'!$A:$A, 0))</f>
        <v>8</v>
      </c>
      <c r="T1490" s="2">
        <f t="array" ref="T1490">INDEX('Purchase Behaviour'!L:L, MATCH($A1490,'Purchase Behaviour'!$A:$A, 0))</f>
        <v>6</v>
      </c>
      <c r="U1490" s="2">
        <f t="array" ref="U1490">INDEX('Purchase Behaviour'!M:M, MATCH($A1490,'Purchase Behaviour'!$A:$A, 0))</f>
        <v>85</v>
      </c>
      <c r="V1490" s="2">
        <f t="array" ref="V1490">INDEX('Campaign Performance'!B:B, MATCH(A1490,'Campaign Performance'!A:A, 0))</f>
        <v>0</v>
      </c>
      <c r="W1490" s="2">
        <f t="array" ref="W1490">INDEX('Campaign Performance'!C:C, MATCH($A1490,'Campaign Performance'!$A:$A, 0))</f>
        <v>0</v>
      </c>
      <c r="X1490" s="2">
        <f t="array" ref="X1490">INDEX('Campaign Performance'!D:D, MATCH($A1490,'Campaign Performance'!$A:$A, 0))</f>
        <v>1</v>
      </c>
      <c r="Y1490" s="2">
        <f t="array" ref="Y1490">INDEX('Campaign Performance'!E:E, MATCH($A1490,'Campaign Performance'!$A:$A, 0))</f>
        <v>0</v>
      </c>
      <c r="Z1490" s="2">
        <f t="array" ref="Z1490">INDEX('Campaign Performance'!F:F, MATCH($A1490,'Campaign Performance'!$A:$A, 0))</f>
        <v>0</v>
      </c>
      <c r="AA1490" s="2">
        <f t="array" ref="AA1490">INDEX('Campaign Performance'!G:G, MATCH($A1490,'Campaign Performance'!$A:$A, 0))</f>
        <v>0</v>
      </c>
      <c r="AB1490" s="2">
        <f t="array" ref="AB1490">INDEX('Campaign Performance'!H:H, MATCH($A1490,'Campaign Performance'!$A:$A, 0))</f>
        <v>0</v>
      </c>
      <c r="AC1490" s="5">
        <f t="shared" si="2"/>
        <v>65</v>
      </c>
      <c r="AD1490" s="5">
        <f t="shared" si="3"/>
        <v>12</v>
      </c>
      <c r="AE1490" s="5">
        <f t="shared" si="4"/>
        <v>2391.564354</v>
      </c>
      <c r="AF1490" s="5">
        <f t="shared" si="5"/>
        <v>1</v>
      </c>
      <c r="AG1490" s="5" t="str">
        <f t="shared" si="6"/>
        <v>No kids</v>
      </c>
      <c r="AH1490" s="5" t="str">
        <f t="shared" si="20"/>
        <v>High income</v>
      </c>
      <c r="AI1490" s="5" t="str">
        <f t="shared" si="7"/>
        <v>No</v>
      </c>
      <c r="AJ1490" s="5" t="str">
        <f t="shared" si="8"/>
        <v>Low Acceptance</v>
      </c>
      <c r="AK1490" s="5">
        <f t="shared" si="9"/>
        <v>3</v>
      </c>
      <c r="AL1490" s="5">
        <f t="shared" si="10"/>
        <v>0.1212111368</v>
      </c>
      <c r="AM1490" s="5">
        <f t="shared" si="11"/>
        <v>0.1414141414</v>
      </c>
      <c r="AN1490" s="5">
        <f t="shared" si="12"/>
        <v>0.4074074074</v>
      </c>
      <c r="AO1490" s="5">
        <f t="shared" si="13"/>
        <v>0.2857142857</v>
      </c>
      <c r="AP1490" s="5">
        <f t="shared" si="14"/>
        <v>0.25</v>
      </c>
      <c r="AQ1490" s="5">
        <f t="shared" si="15"/>
        <v>1</v>
      </c>
      <c r="AR1490" s="5">
        <f t="shared" si="16"/>
        <v>0.2874095663</v>
      </c>
      <c r="AS1490" s="5">
        <f t="shared" si="17"/>
        <v>1056</v>
      </c>
      <c r="AT1490" s="5">
        <f t="shared" si="18"/>
        <v>0.5288075033</v>
      </c>
      <c r="AU1490" s="5" t="str">
        <f t="shared" si="19"/>
        <v>Mid</v>
      </c>
      <c r="AV1490" s="5"/>
      <c r="AW1490" s="5"/>
      <c r="AX1490" s="5"/>
      <c r="AY1490" s="5"/>
      <c r="AZ1490" s="5"/>
    </row>
    <row r="1491" ht="14.25" customHeight="1">
      <c r="A1491" s="5">
        <v>5763.0</v>
      </c>
      <c r="B1491" s="5">
        <v>1972.0</v>
      </c>
      <c r="C1491" s="5" t="s">
        <v>56</v>
      </c>
      <c r="D1491" s="5" t="s">
        <v>50</v>
      </c>
      <c r="E1491" s="5">
        <v>49854.0</v>
      </c>
      <c r="F1491" s="2">
        <f t="shared" si="1"/>
        <v>49854</v>
      </c>
      <c r="G1491" s="5">
        <v>0.0</v>
      </c>
      <c r="H1491" s="5">
        <v>0.0</v>
      </c>
      <c r="I1491" s="5" t="s">
        <v>322</v>
      </c>
      <c r="J1491" s="2">
        <f t="array" ref="J1491">INDEX('Purchase Behaviour'!B:B,MATCH(A1491,'Purchase Behaviour'!A:A, 0))</f>
        <v>202.101842</v>
      </c>
      <c r="K1491" s="2">
        <f t="array" ref="K1491">INDEX('Purchase Behaviour'!C:C, MATCH(A1491,'Purchase Behaviour'!A:A, 0))</f>
        <v>235.5877245</v>
      </c>
      <c r="L1491" s="2">
        <f t="array" ref="L1491">INDEX('Purchase Behaviour'!D:D, MATCH($A1491,'Purchase Behaviour'!$A:$A, 0))</f>
        <v>310.3416219</v>
      </c>
      <c r="M1491" s="2">
        <f t="array" ref="M1491">INDEX('Purchase Behaviour'!E:E, MATCH($A1491,'Purchase Behaviour'!$A:$A, 0))</f>
        <v>102.4614163</v>
      </c>
      <c r="N1491" s="2">
        <f t="array" ref="N1491">INDEX('Purchase Behaviour'!F:F, MATCH($A1491,'Purchase Behaviour'!$A:$A, 0))</f>
        <v>166.3449572</v>
      </c>
      <c r="O1491" s="2">
        <f t="array" ref="O1491">INDEX('Purchase Behaviour'!G:G, MATCH($A1491,'Purchase Behaviour'!$A:$A, 0))</f>
        <v>228.3454783</v>
      </c>
      <c r="P1491" s="2">
        <f t="array" ref="P1491">INDEX('Purchase Behaviour'!H:H, MATCH($A1491,'Purchase Behaviour'!$A:$A, 0))</f>
        <v>5</v>
      </c>
      <c r="Q1491" s="2">
        <f t="array" ref="Q1491">INDEX('Purchase Behaviour'!I:I, MATCH($A1491,'Purchase Behaviour'!$A:$A, 0))</f>
        <v>6</v>
      </c>
      <c r="R1491" s="2">
        <f t="array" ref="R1491">INDEX('Purchase Behaviour'!J:J, MATCH($A1491,'Purchase Behaviour'!$A:$A, 0))</f>
        <v>2</v>
      </c>
      <c r="S1491" s="2">
        <f t="array" ref="S1491">INDEX('Purchase Behaviour'!K:K, MATCH($A1491,'Purchase Behaviour'!$A:$A, 0))</f>
        <v>5</v>
      </c>
      <c r="T1491" s="2">
        <f t="array" ref="T1491">INDEX('Purchase Behaviour'!L:L, MATCH($A1491,'Purchase Behaviour'!$A:$A, 0))</f>
        <v>6</v>
      </c>
      <c r="U1491" s="2">
        <f t="array" ref="U1491">INDEX('Purchase Behaviour'!M:M, MATCH($A1491,'Purchase Behaviour'!$A:$A, 0))</f>
        <v>63</v>
      </c>
      <c r="V1491" s="2">
        <f t="array" ref="V1491">INDEX('Campaign Performance'!B:B, MATCH(A1491,'Campaign Performance'!A:A, 0))</f>
        <v>0</v>
      </c>
      <c r="W1491" s="2">
        <f t="array" ref="W1491">INDEX('Campaign Performance'!C:C, MATCH($A1491,'Campaign Performance'!$A:$A, 0))</f>
        <v>0</v>
      </c>
      <c r="X1491" s="2">
        <f t="array" ref="X1491">INDEX('Campaign Performance'!D:D, MATCH($A1491,'Campaign Performance'!$A:$A, 0))</f>
        <v>0</v>
      </c>
      <c r="Y1491" s="2">
        <f t="array" ref="Y1491">INDEX('Campaign Performance'!E:E, MATCH($A1491,'Campaign Performance'!$A:$A, 0))</f>
        <v>0</v>
      </c>
      <c r="Z1491" s="2">
        <f t="array" ref="Z1491">INDEX('Campaign Performance'!F:F, MATCH($A1491,'Campaign Performance'!$A:$A, 0))</f>
        <v>0</v>
      </c>
      <c r="AA1491" s="2">
        <f t="array" ref="AA1491">INDEX('Campaign Performance'!G:G, MATCH($A1491,'Campaign Performance'!$A:$A, 0))</f>
        <v>0</v>
      </c>
      <c r="AB1491" s="2">
        <f t="array" ref="AB1491">INDEX('Campaign Performance'!H:H, MATCH($A1491,'Campaign Performance'!$A:$A, 0))</f>
        <v>0</v>
      </c>
      <c r="AC1491" s="5">
        <f t="shared" si="2"/>
        <v>53</v>
      </c>
      <c r="AD1491" s="5">
        <f t="shared" si="3"/>
        <v>12</v>
      </c>
      <c r="AE1491" s="5">
        <f t="shared" si="4"/>
        <v>1245.18304</v>
      </c>
      <c r="AF1491" s="5">
        <f t="shared" si="5"/>
        <v>0</v>
      </c>
      <c r="AG1491" s="5" t="str">
        <f t="shared" si="6"/>
        <v>No kids</v>
      </c>
      <c r="AH1491" s="5" t="str">
        <f t="shared" si="20"/>
        <v>Mid income</v>
      </c>
      <c r="AI1491" s="5" t="str">
        <f t="shared" si="7"/>
        <v>No</v>
      </c>
      <c r="AJ1491" s="5" t="str">
        <f t="shared" si="8"/>
        <v>No Acceptance</v>
      </c>
      <c r="AK1491" s="5">
        <f t="shared" si="9"/>
        <v>2</v>
      </c>
      <c r="AL1491" s="5">
        <f t="shared" si="10"/>
        <v>0.06310934162</v>
      </c>
      <c r="AM1491" s="5">
        <f t="shared" si="11"/>
        <v>0.3636363636</v>
      </c>
      <c r="AN1491" s="5">
        <f t="shared" si="12"/>
        <v>0.2222222222</v>
      </c>
      <c r="AO1491" s="5">
        <f t="shared" si="13"/>
        <v>0.07142857143</v>
      </c>
      <c r="AP1491" s="5">
        <f t="shared" si="14"/>
        <v>0</v>
      </c>
      <c r="AQ1491" s="5">
        <f t="shared" si="15"/>
        <v>0.5</v>
      </c>
      <c r="AR1491" s="5">
        <f t="shared" si="16"/>
        <v>0.215344435</v>
      </c>
      <c r="AS1491" s="5">
        <f t="shared" si="17"/>
        <v>1551</v>
      </c>
      <c r="AT1491" s="5">
        <f t="shared" si="18"/>
        <v>0.3077266637</v>
      </c>
      <c r="AU1491" s="5" t="str">
        <f t="shared" si="19"/>
        <v>Low</v>
      </c>
      <c r="AV1491" s="5"/>
      <c r="AW1491" s="5"/>
      <c r="AX1491" s="5"/>
      <c r="AY1491" s="5"/>
      <c r="AZ1491" s="5"/>
    </row>
    <row r="1492" ht="14.25" customHeight="1">
      <c r="A1492" s="5">
        <v>3478.0</v>
      </c>
      <c r="B1492" s="5">
        <v>1971.0</v>
      </c>
      <c r="C1492" s="5" t="s">
        <v>53</v>
      </c>
      <c r="D1492" s="5" t="s">
        <v>54</v>
      </c>
      <c r="E1492" s="5">
        <v>60585.0</v>
      </c>
      <c r="F1492" s="2">
        <f t="shared" si="1"/>
        <v>60585</v>
      </c>
      <c r="G1492" s="5">
        <v>0.0</v>
      </c>
      <c r="H1492" s="5">
        <v>0.0</v>
      </c>
      <c r="I1492" s="5" t="s">
        <v>623</v>
      </c>
      <c r="J1492" s="2">
        <f t="array" ref="J1492">INDEX('Purchase Behaviour'!B:B,MATCH(A1492,'Purchase Behaviour'!A:A, 0))</f>
        <v>426.8424946</v>
      </c>
      <c r="K1492" s="2">
        <f t="array" ref="K1492">INDEX('Purchase Behaviour'!C:C, MATCH(A1492,'Purchase Behaviour'!A:A, 0))</f>
        <v>426.3534229</v>
      </c>
      <c r="L1492" s="2">
        <f t="array" ref="L1492">INDEX('Purchase Behaviour'!D:D, MATCH($A1492,'Purchase Behaviour'!$A:$A, 0))</f>
        <v>408.3865477</v>
      </c>
      <c r="M1492" s="2">
        <f t="array" ref="M1492">INDEX('Purchase Behaviour'!E:E, MATCH($A1492,'Purchase Behaviour'!$A:$A, 0))</f>
        <v>86.4224979</v>
      </c>
      <c r="N1492" s="2">
        <f t="array" ref="N1492">INDEX('Purchase Behaviour'!F:F, MATCH($A1492,'Purchase Behaviour'!$A:$A, 0))</f>
        <v>192.5121136</v>
      </c>
      <c r="O1492" s="2">
        <f t="array" ref="O1492">INDEX('Purchase Behaviour'!G:G, MATCH($A1492,'Purchase Behaviour'!$A:$A, 0))</f>
        <v>196.3279787</v>
      </c>
      <c r="P1492" s="2">
        <f t="array" ref="P1492">INDEX('Purchase Behaviour'!H:H, MATCH($A1492,'Purchase Behaviour'!$A:$A, 0))</f>
        <v>10</v>
      </c>
      <c r="Q1492" s="2">
        <f t="array" ref="Q1492">INDEX('Purchase Behaviour'!I:I, MATCH($A1492,'Purchase Behaviour'!$A:$A, 0))</f>
        <v>7</v>
      </c>
      <c r="R1492" s="2">
        <f t="array" ref="R1492">INDEX('Purchase Behaviour'!J:J, MATCH($A1492,'Purchase Behaviour'!$A:$A, 0))</f>
        <v>4</v>
      </c>
      <c r="S1492" s="2">
        <f t="array" ref="S1492">INDEX('Purchase Behaviour'!K:K, MATCH($A1492,'Purchase Behaviour'!$A:$A, 0))</f>
        <v>9</v>
      </c>
      <c r="T1492" s="2">
        <f t="array" ref="T1492">INDEX('Purchase Behaviour'!L:L, MATCH($A1492,'Purchase Behaviour'!$A:$A, 0))</f>
        <v>5</v>
      </c>
      <c r="U1492" s="2">
        <f t="array" ref="U1492">INDEX('Purchase Behaviour'!M:M, MATCH($A1492,'Purchase Behaviour'!$A:$A, 0))</f>
        <v>17</v>
      </c>
      <c r="V1492" s="2">
        <f t="array" ref="V1492">INDEX('Campaign Performance'!B:B, MATCH(A1492,'Campaign Performance'!A:A, 0))</f>
        <v>0</v>
      </c>
      <c r="W1492" s="2">
        <f t="array" ref="W1492">INDEX('Campaign Performance'!C:C, MATCH($A1492,'Campaign Performance'!$A:$A, 0))</f>
        <v>0</v>
      </c>
      <c r="X1492" s="2">
        <f t="array" ref="X1492">INDEX('Campaign Performance'!D:D, MATCH($A1492,'Campaign Performance'!$A:$A, 0))</f>
        <v>0</v>
      </c>
      <c r="Y1492" s="2">
        <f t="array" ref="Y1492">INDEX('Campaign Performance'!E:E, MATCH($A1492,'Campaign Performance'!$A:$A, 0))</f>
        <v>0</v>
      </c>
      <c r="Z1492" s="2">
        <f t="array" ref="Z1492">INDEX('Campaign Performance'!F:F, MATCH($A1492,'Campaign Performance'!$A:$A, 0))</f>
        <v>0</v>
      </c>
      <c r="AA1492" s="2">
        <f t="array" ref="AA1492">INDEX('Campaign Performance'!G:G, MATCH($A1492,'Campaign Performance'!$A:$A, 0))</f>
        <v>0</v>
      </c>
      <c r="AB1492" s="2">
        <f t="array" ref="AB1492">INDEX('Campaign Performance'!H:H, MATCH($A1492,'Campaign Performance'!$A:$A, 0))</f>
        <v>1</v>
      </c>
      <c r="AC1492" s="5">
        <f t="shared" si="2"/>
        <v>54</v>
      </c>
      <c r="AD1492" s="5">
        <f t="shared" si="3"/>
        <v>12</v>
      </c>
      <c r="AE1492" s="5">
        <f t="shared" si="4"/>
        <v>1736.845055</v>
      </c>
      <c r="AF1492" s="5">
        <f t="shared" si="5"/>
        <v>0</v>
      </c>
      <c r="AG1492" s="5" t="str">
        <f t="shared" si="6"/>
        <v>No kids</v>
      </c>
      <c r="AH1492" s="5" t="str">
        <f t="shared" si="20"/>
        <v>High income</v>
      </c>
      <c r="AI1492" s="5" t="str">
        <f t="shared" si="7"/>
        <v>Yes</v>
      </c>
      <c r="AJ1492" s="5" t="str">
        <f t="shared" si="8"/>
        <v>No Acceptance</v>
      </c>
      <c r="AK1492" s="5">
        <f t="shared" si="9"/>
        <v>3</v>
      </c>
      <c r="AL1492" s="5">
        <f t="shared" si="10"/>
        <v>0.08802814077</v>
      </c>
      <c r="AM1492" s="5">
        <f t="shared" si="11"/>
        <v>0.8282828283</v>
      </c>
      <c r="AN1492" s="5">
        <f t="shared" si="12"/>
        <v>0.2592592593</v>
      </c>
      <c r="AO1492" s="5">
        <f t="shared" si="13"/>
        <v>0.1428571429</v>
      </c>
      <c r="AP1492" s="5">
        <f t="shared" si="14"/>
        <v>0</v>
      </c>
      <c r="AQ1492" s="5">
        <f t="shared" si="15"/>
        <v>1</v>
      </c>
      <c r="AR1492" s="5">
        <f t="shared" si="16"/>
        <v>0.4236664869</v>
      </c>
      <c r="AS1492" s="5">
        <f t="shared" si="17"/>
        <v>253</v>
      </c>
      <c r="AT1492" s="5">
        <f t="shared" si="18"/>
        <v>0.8874497544</v>
      </c>
      <c r="AU1492" s="5" t="str">
        <f t="shared" si="19"/>
        <v>High</v>
      </c>
      <c r="AV1492" s="5"/>
      <c r="AW1492" s="5"/>
      <c r="AX1492" s="5"/>
      <c r="AY1492" s="5"/>
      <c r="AZ1492" s="5"/>
    </row>
    <row r="1493" ht="14.25" customHeight="1">
      <c r="A1493" s="5">
        <v>7494.0</v>
      </c>
      <c r="B1493" s="5">
        <v>1960.0</v>
      </c>
      <c r="C1493" s="5" t="s">
        <v>53</v>
      </c>
      <c r="D1493" s="5" t="s">
        <v>58</v>
      </c>
      <c r="E1493" s="5">
        <v>42873.0</v>
      </c>
      <c r="F1493" s="2">
        <f t="shared" si="1"/>
        <v>42873</v>
      </c>
      <c r="G1493" s="5">
        <v>0.0</v>
      </c>
      <c r="H1493" s="5">
        <v>0.0</v>
      </c>
      <c r="I1493" s="5" t="s">
        <v>230</v>
      </c>
      <c r="J1493" s="2">
        <f t="array" ref="J1493">INDEX('Purchase Behaviour'!B:B,MATCH(A1493,'Purchase Behaviour'!A:A, 0))</f>
        <v>201.5187723</v>
      </c>
      <c r="K1493" s="2">
        <f t="array" ref="K1493">INDEX('Purchase Behaviour'!C:C, MATCH(A1493,'Purchase Behaviour'!A:A, 0))</f>
        <v>83.5003826</v>
      </c>
      <c r="L1493" s="2">
        <f t="array" ref="L1493">INDEX('Purchase Behaviour'!D:D, MATCH($A1493,'Purchase Behaviour'!$A:$A, 0))</f>
        <v>277.217635</v>
      </c>
      <c r="M1493" s="2">
        <f t="array" ref="M1493">INDEX('Purchase Behaviour'!E:E, MATCH($A1493,'Purchase Behaviour'!$A:$A, 0))</f>
        <v>74.22054978</v>
      </c>
      <c r="N1493" s="2">
        <f t="array" ref="N1493">INDEX('Purchase Behaviour'!F:F, MATCH($A1493,'Purchase Behaviour'!$A:$A, 0))</f>
        <v>272.9262959</v>
      </c>
      <c r="O1493" s="2">
        <f t="array" ref="O1493">INDEX('Purchase Behaviour'!G:G, MATCH($A1493,'Purchase Behaviour'!$A:$A, 0))</f>
        <v>262.3121293</v>
      </c>
      <c r="P1493" s="2">
        <f t="array" ref="P1493">INDEX('Purchase Behaviour'!H:H, MATCH($A1493,'Purchase Behaviour'!$A:$A, 0))</f>
        <v>4</v>
      </c>
      <c r="Q1493" s="2">
        <f t="array" ref="Q1493">INDEX('Purchase Behaviour'!I:I, MATCH($A1493,'Purchase Behaviour'!$A:$A, 0))</f>
        <v>6</v>
      </c>
      <c r="R1493" s="2">
        <f t="array" ref="R1493">INDEX('Purchase Behaviour'!J:J, MATCH($A1493,'Purchase Behaviour'!$A:$A, 0))</f>
        <v>1</v>
      </c>
      <c r="S1493" s="2">
        <f t="array" ref="S1493">INDEX('Purchase Behaviour'!K:K, MATCH($A1493,'Purchase Behaviour'!$A:$A, 0))</f>
        <v>4</v>
      </c>
      <c r="T1493" s="2">
        <f t="array" ref="T1493">INDEX('Purchase Behaviour'!L:L, MATCH($A1493,'Purchase Behaviour'!$A:$A, 0))</f>
        <v>8</v>
      </c>
      <c r="U1493" s="2">
        <f t="array" ref="U1493">INDEX('Purchase Behaviour'!M:M, MATCH($A1493,'Purchase Behaviour'!$A:$A, 0))</f>
        <v>11</v>
      </c>
      <c r="V1493" s="2">
        <f t="array" ref="V1493">INDEX('Campaign Performance'!B:B, MATCH(A1493,'Campaign Performance'!A:A, 0))</f>
        <v>0</v>
      </c>
      <c r="W1493" s="2">
        <f t="array" ref="W1493">INDEX('Campaign Performance'!C:C, MATCH($A1493,'Campaign Performance'!$A:$A, 0))</f>
        <v>0</v>
      </c>
      <c r="X1493" s="2">
        <f t="array" ref="X1493">INDEX('Campaign Performance'!D:D, MATCH($A1493,'Campaign Performance'!$A:$A, 0))</f>
        <v>0</v>
      </c>
      <c r="Y1493" s="2">
        <f t="array" ref="Y1493">INDEX('Campaign Performance'!E:E, MATCH($A1493,'Campaign Performance'!$A:$A, 0))</f>
        <v>0</v>
      </c>
      <c r="Z1493" s="2">
        <f t="array" ref="Z1493">INDEX('Campaign Performance'!F:F, MATCH($A1493,'Campaign Performance'!$A:$A, 0))</f>
        <v>0</v>
      </c>
      <c r="AA1493" s="2">
        <f t="array" ref="AA1493">INDEX('Campaign Performance'!G:G, MATCH($A1493,'Campaign Performance'!$A:$A, 0))</f>
        <v>0</v>
      </c>
      <c r="AB1493" s="2">
        <f t="array" ref="AB1493">INDEX('Campaign Performance'!H:H, MATCH($A1493,'Campaign Performance'!$A:$A, 0))</f>
        <v>0</v>
      </c>
      <c r="AC1493" s="5">
        <f t="shared" si="2"/>
        <v>65</v>
      </c>
      <c r="AD1493" s="5">
        <f t="shared" si="3"/>
        <v>12</v>
      </c>
      <c r="AE1493" s="5">
        <f t="shared" si="4"/>
        <v>1171.695765</v>
      </c>
      <c r="AF1493" s="5">
        <f t="shared" si="5"/>
        <v>0</v>
      </c>
      <c r="AG1493" s="5" t="str">
        <f t="shared" si="6"/>
        <v>No kids</v>
      </c>
      <c r="AH1493" s="5" t="str">
        <f t="shared" si="20"/>
        <v>Mid income</v>
      </c>
      <c r="AI1493" s="5" t="str">
        <f t="shared" si="7"/>
        <v>No</v>
      </c>
      <c r="AJ1493" s="5" t="str">
        <f t="shared" si="8"/>
        <v>No Acceptance</v>
      </c>
      <c r="AK1493" s="5">
        <f t="shared" si="9"/>
        <v>2</v>
      </c>
      <c r="AL1493" s="5">
        <f t="shared" si="10"/>
        <v>0.05938480201</v>
      </c>
      <c r="AM1493" s="5">
        <f t="shared" si="11"/>
        <v>0.8888888889</v>
      </c>
      <c r="AN1493" s="5">
        <f t="shared" si="12"/>
        <v>0.2222222222</v>
      </c>
      <c r="AO1493" s="5">
        <f t="shared" si="13"/>
        <v>0.03571428571</v>
      </c>
      <c r="AP1493" s="5">
        <f t="shared" si="14"/>
        <v>0</v>
      </c>
      <c r="AQ1493" s="5">
        <f t="shared" si="15"/>
        <v>0.5</v>
      </c>
      <c r="AR1493" s="5">
        <f t="shared" si="16"/>
        <v>0.3684176291</v>
      </c>
      <c r="AS1493" s="5">
        <f t="shared" si="17"/>
        <v>481</v>
      </c>
      <c r="AT1493" s="5">
        <f t="shared" si="18"/>
        <v>0.7856185797</v>
      </c>
      <c r="AU1493" s="5" t="str">
        <f t="shared" si="19"/>
        <v>High</v>
      </c>
      <c r="AV1493" s="5"/>
      <c r="AW1493" s="5"/>
      <c r="AX1493" s="5"/>
      <c r="AY1493" s="5"/>
      <c r="AZ1493" s="5"/>
    </row>
    <row r="1494" ht="14.25" customHeight="1">
      <c r="A1494" s="5">
        <v>1763.0</v>
      </c>
      <c r="B1494" s="5">
        <v>1988.0</v>
      </c>
      <c r="C1494" s="5" t="s">
        <v>46</v>
      </c>
      <c r="D1494" s="5" t="s">
        <v>50</v>
      </c>
      <c r="E1494" s="5">
        <v>87679.0</v>
      </c>
      <c r="F1494" s="2">
        <f t="shared" si="1"/>
        <v>87679</v>
      </c>
      <c r="G1494" s="5">
        <v>1.0</v>
      </c>
      <c r="H1494" s="5">
        <v>1.0</v>
      </c>
      <c r="I1494" s="5" t="s">
        <v>538</v>
      </c>
      <c r="J1494" s="2">
        <f t="array" ref="J1494">INDEX('Purchase Behaviour'!B:B,MATCH(A1494,'Purchase Behaviour'!A:A, 0))</f>
        <v>272.6149803</v>
      </c>
      <c r="K1494" s="2">
        <f t="array" ref="K1494">INDEX('Purchase Behaviour'!C:C, MATCH(A1494,'Purchase Behaviour'!A:A, 0))</f>
        <v>588.9592742</v>
      </c>
      <c r="L1494" s="2">
        <f t="array" ref="L1494">INDEX('Purchase Behaviour'!D:D, MATCH($A1494,'Purchase Behaviour'!$A:$A, 0))</f>
        <v>374.8044793</v>
      </c>
      <c r="M1494" s="2">
        <f t="array" ref="M1494">INDEX('Purchase Behaviour'!E:E, MATCH($A1494,'Purchase Behaviour'!$A:$A, 0))</f>
        <v>339.9675419</v>
      </c>
      <c r="N1494" s="2">
        <f t="array" ref="N1494">INDEX('Purchase Behaviour'!F:F, MATCH($A1494,'Purchase Behaviour'!$A:$A, 0))</f>
        <v>362.9584679</v>
      </c>
      <c r="O1494" s="2">
        <f t="array" ref="O1494">INDEX('Purchase Behaviour'!G:G, MATCH($A1494,'Purchase Behaviour'!$A:$A, 0))</f>
        <v>374.4726238</v>
      </c>
      <c r="P1494" s="2">
        <f t="array" ref="P1494">INDEX('Purchase Behaviour'!H:H, MATCH($A1494,'Purchase Behaviour'!$A:$A, 0))</f>
        <v>1</v>
      </c>
      <c r="Q1494" s="2">
        <f t="array" ref="Q1494">INDEX('Purchase Behaviour'!I:I, MATCH($A1494,'Purchase Behaviour'!$A:$A, 0))</f>
        <v>7</v>
      </c>
      <c r="R1494" s="2">
        <f t="array" ref="R1494">INDEX('Purchase Behaviour'!J:J, MATCH($A1494,'Purchase Behaviour'!$A:$A, 0))</f>
        <v>11</v>
      </c>
      <c r="S1494" s="2">
        <f t="array" ref="S1494">INDEX('Purchase Behaviour'!K:K, MATCH($A1494,'Purchase Behaviour'!$A:$A, 0))</f>
        <v>10</v>
      </c>
      <c r="T1494" s="2">
        <f t="array" ref="T1494">INDEX('Purchase Behaviour'!L:L, MATCH($A1494,'Purchase Behaviour'!$A:$A, 0))</f>
        <v>4</v>
      </c>
      <c r="U1494" s="2">
        <f t="array" ref="U1494">INDEX('Purchase Behaviour'!M:M, MATCH($A1494,'Purchase Behaviour'!$A:$A, 0))</f>
        <v>62</v>
      </c>
      <c r="V1494" s="2">
        <f t="array" ref="V1494">INDEX('Campaign Performance'!B:B, MATCH(A1494,'Campaign Performance'!A:A, 0))</f>
        <v>1</v>
      </c>
      <c r="W1494" s="2">
        <f t="array" ref="W1494">INDEX('Campaign Performance'!C:C, MATCH($A1494,'Campaign Performance'!$A:$A, 0))</f>
        <v>0</v>
      </c>
      <c r="X1494" s="2">
        <f t="array" ref="X1494">INDEX('Campaign Performance'!D:D, MATCH($A1494,'Campaign Performance'!$A:$A, 0))</f>
        <v>1</v>
      </c>
      <c r="Y1494" s="2">
        <f t="array" ref="Y1494">INDEX('Campaign Performance'!E:E, MATCH($A1494,'Campaign Performance'!$A:$A, 0))</f>
        <v>1</v>
      </c>
      <c r="Z1494" s="2">
        <f t="array" ref="Z1494">INDEX('Campaign Performance'!F:F, MATCH($A1494,'Campaign Performance'!$A:$A, 0))</f>
        <v>0</v>
      </c>
      <c r="AA1494" s="2">
        <f t="array" ref="AA1494">INDEX('Campaign Performance'!G:G, MATCH($A1494,'Campaign Performance'!$A:$A, 0))</f>
        <v>0</v>
      </c>
      <c r="AB1494" s="2">
        <f t="array" ref="AB1494">INDEX('Campaign Performance'!H:H, MATCH($A1494,'Campaign Performance'!$A:$A, 0))</f>
        <v>1</v>
      </c>
      <c r="AC1494" s="5">
        <f t="shared" si="2"/>
        <v>37</v>
      </c>
      <c r="AD1494" s="5">
        <f t="shared" si="3"/>
        <v>12</v>
      </c>
      <c r="AE1494" s="5">
        <f t="shared" si="4"/>
        <v>2313.777367</v>
      </c>
      <c r="AF1494" s="5">
        <f t="shared" si="5"/>
        <v>3</v>
      </c>
      <c r="AG1494" s="5" t="str">
        <f t="shared" si="6"/>
        <v>Large family</v>
      </c>
      <c r="AH1494" s="5" t="str">
        <f t="shared" si="20"/>
        <v>High income</v>
      </c>
      <c r="AI1494" s="5" t="str">
        <f t="shared" si="7"/>
        <v>Yes</v>
      </c>
      <c r="AJ1494" s="5" t="str">
        <f t="shared" si="8"/>
        <v>High Acceptance</v>
      </c>
      <c r="AK1494" s="5">
        <f t="shared" si="9"/>
        <v>3</v>
      </c>
      <c r="AL1494" s="5">
        <f t="shared" si="10"/>
        <v>0.1172686759</v>
      </c>
      <c r="AM1494" s="5">
        <f t="shared" si="11"/>
        <v>0.3737373737</v>
      </c>
      <c r="AN1494" s="5">
        <f t="shared" si="12"/>
        <v>0.2592592593</v>
      </c>
      <c r="AO1494" s="5">
        <f t="shared" si="13"/>
        <v>0.3928571429</v>
      </c>
      <c r="AP1494" s="5">
        <f t="shared" si="14"/>
        <v>0.75</v>
      </c>
      <c r="AQ1494" s="5">
        <f t="shared" si="15"/>
        <v>1</v>
      </c>
      <c r="AR1494" s="5">
        <f t="shared" si="16"/>
        <v>0.3946129843</v>
      </c>
      <c r="AS1494" s="5">
        <f t="shared" si="17"/>
        <v>358</v>
      </c>
      <c r="AT1494" s="5">
        <f t="shared" si="18"/>
        <v>0.8405538187</v>
      </c>
      <c r="AU1494" s="5" t="str">
        <f t="shared" si="19"/>
        <v>High</v>
      </c>
      <c r="AV1494" s="5"/>
      <c r="AW1494" s="5"/>
      <c r="AX1494" s="5"/>
      <c r="AY1494" s="5"/>
      <c r="AZ1494" s="5"/>
    </row>
    <row r="1495" ht="14.25" customHeight="1">
      <c r="A1495" s="5">
        <v>7250.0</v>
      </c>
      <c r="B1495" s="5">
        <v>1978.0</v>
      </c>
      <c r="C1495" s="5" t="s">
        <v>46</v>
      </c>
      <c r="D1495" s="5" t="s">
        <v>50</v>
      </c>
      <c r="E1495" s="5">
        <v>57867.0</v>
      </c>
      <c r="F1495" s="2">
        <f t="shared" si="1"/>
        <v>57867</v>
      </c>
      <c r="G1495" s="5">
        <v>0.0</v>
      </c>
      <c r="H1495" s="5">
        <v>2.0</v>
      </c>
      <c r="I1495" s="5" t="s">
        <v>630</v>
      </c>
      <c r="J1495" s="2">
        <f t="array" ref="J1495">INDEX('Purchase Behaviour'!B:B,MATCH(A1495,'Purchase Behaviour'!A:A, 0))</f>
        <v>255.2994683</v>
      </c>
      <c r="K1495" s="2">
        <f t="array" ref="K1495">INDEX('Purchase Behaviour'!C:C, MATCH(A1495,'Purchase Behaviour'!A:A, 0))</f>
        <v>257.3108555</v>
      </c>
      <c r="L1495" s="2">
        <f t="array" ref="L1495">INDEX('Purchase Behaviour'!D:D, MATCH($A1495,'Purchase Behaviour'!$A:$A, 0))</f>
        <v>198.003854</v>
      </c>
      <c r="M1495" s="2">
        <f t="array" ref="M1495">INDEX('Purchase Behaviour'!E:E, MATCH($A1495,'Purchase Behaviour'!$A:$A, 0))</f>
        <v>218.5707995</v>
      </c>
      <c r="N1495" s="2">
        <f t="array" ref="N1495">INDEX('Purchase Behaviour'!F:F, MATCH($A1495,'Purchase Behaviour'!$A:$A, 0))</f>
        <v>226.2434109</v>
      </c>
      <c r="O1495" s="2">
        <f t="array" ref="O1495">INDEX('Purchase Behaviour'!G:G, MATCH($A1495,'Purchase Behaviour'!$A:$A, 0))</f>
        <v>425.102187</v>
      </c>
      <c r="P1495" s="2">
        <f t="array" ref="P1495">INDEX('Purchase Behaviour'!H:H, MATCH($A1495,'Purchase Behaviour'!$A:$A, 0))</f>
        <v>7</v>
      </c>
      <c r="Q1495" s="2">
        <f t="array" ref="Q1495">INDEX('Purchase Behaviour'!I:I, MATCH($A1495,'Purchase Behaviour'!$A:$A, 0))</f>
        <v>7</v>
      </c>
      <c r="R1495" s="2">
        <f t="array" ref="R1495">INDEX('Purchase Behaviour'!J:J, MATCH($A1495,'Purchase Behaviour'!$A:$A, 0))</f>
        <v>2</v>
      </c>
      <c r="S1495" s="2">
        <f t="array" ref="S1495">INDEX('Purchase Behaviour'!K:K, MATCH($A1495,'Purchase Behaviour'!$A:$A, 0))</f>
        <v>9</v>
      </c>
      <c r="T1495" s="2">
        <f t="array" ref="T1495">INDEX('Purchase Behaviour'!L:L, MATCH($A1495,'Purchase Behaviour'!$A:$A, 0))</f>
        <v>6</v>
      </c>
      <c r="U1495" s="2">
        <f t="array" ref="U1495">INDEX('Purchase Behaviour'!M:M, MATCH($A1495,'Purchase Behaviour'!$A:$A, 0))</f>
        <v>48</v>
      </c>
      <c r="V1495" s="2">
        <f t="array" ref="V1495">INDEX('Campaign Performance'!B:B, MATCH(A1495,'Campaign Performance'!A:A, 0))</f>
        <v>0</v>
      </c>
      <c r="W1495" s="2">
        <f t="array" ref="W1495">INDEX('Campaign Performance'!C:C, MATCH($A1495,'Campaign Performance'!$A:$A, 0))</f>
        <v>0</v>
      </c>
      <c r="X1495" s="2">
        <f t="array" ref="X1495">INDEX('Campaign Performance'!D:D, MATCH($A1495,'Campaign Performance'!$A:$A, 0))</f>
        <v>0</v>
      </c>
      <c r="Y1495" s="2">
        <f t="array" ref="Y1495">INDEX('Campaign Performance'!E:E, MATCH($A1495,'Campaign Performance'!$A:$A, 0))</f>
        <v>0</v>
      </c>
      <c r="Z1495" s="2">
        <f t="array" ref="Z1495">INDEX('Campaign Performance'!F:F, MATCH($A1495,'Campaign Performance'!$A:$A, 0))</f>
        <v>0</v>
      </c>
      <c r="AA1495" s="2">
        <f t="array" ref="AA1495">INDEX('Campaign Performance'!G:G, MATCH($A1495,'Campaign Performance'!$A:$A, 0))</f>
        <v>0</v>
      </c>
      <c r="AB1495" s="2">
        <f t="array" ref="AB1495">INDEX('Campaign Performance'!H:H, MATCH($A1495,'Campaign Performance'!$A:$A, 0))</f>
        <v>0</v>
      </c>
      <c r="AC1495" s="5">
        <f t="shared" si="2"/>
        <v>47</v>
      </c>
      <c r="AD1495" s="5">
        <f t="shared" si="3"/>
        <v>12</v>
      </c>
      <c r="AE1495" s="5">
        <f t="shared" si="4"/>
        <v>1580.530575</v>
      </c>
      <c r="AF1495" s="5">
        <f t="shared" si="5"/>
        <v>0</v>
      </c>
      <c r="AG1495" s="5" t="str">
        <f t="shared" si="6"/>
        <v>Large family</v>
      </c>
      <c r="AH1495" s="5" t="str">
        <f t="shared" si="20"/>
        <v>High income</v>
      </c>
      <c r="AI1495" s="5" t="str">
        <f t="shared" si="7"/>
        <v>No</v>
      </c>
      <c r="AJ1495" s="5" t="str">
        <f t="shared" si="8"/>
        <v>No Acceptance</v>
      </c>
      <c r="AK1495" s="5">
        <f t="shared" si="9"/>
        <v>3</v>
      </c>
      <c r="AL1495" s="5">
        <f t="shared" si="10"/>
        <v>0.08010568792</v>
      </c>
      <c r="AM1495" s="5">
        <f t="shared" si="11"/>
        <v>0.5151515152</v>
      </c>
      <c r="AN1495" s="5">
        <f t="shared" si="12"/>
        <v>0.2592592593</v>
      </c>
      <c r="AO1495" s="5">
        <f t="shared" si="13"/>
        <v>0.07142857143</v>
      </c>
      <c r="AP1495" s="5">
        <f t="shared" si="14"/>
        <v>0</v>
      </c>
      <c r="AQ1495" s="5">
        <f t="shared" si="15"/>
        <v>1</v>
      </c>
      <c r="AR1495" s="5">
        <f t="shared" si="16"/>
        <v>0.3206036226</v>
      </c>
      <c r="AS1495" s="5">
        <f t="shared" si="17"/>
        <v>783</v>
      </c>
      <c r="AT1495" s="5">
        <f t="shared" si="18"/>
        <v>0.6507369361</v>
      </c>
      <c r="AU1495" s="5" t="str">
        <f t="shared" si="19"/>
        <v>Mid</v>
      </c>
      <c r="AV1495" s="5"/>
      <c r="AW1495" s="5"/>
      <c r="AX1495" s="5"/>
      <c r="AY1495" s="5"/>
      <c r="AZ1495" s="5"/>
    </row>
    <row r="1496" ht="14.25" customHeight="1">
      <c r="A1496" s="5">
        <v>2005.0</v>
      </c>
      <c r="B1496" s="5">
        <v>1990.0</v>
      </c>
      <c r="C1496" s="5" t="s">
        <v>46</v>
      </c>
      <c r="D1496" s="5" t="s">
        <v>54</v>
      </c>
      <c r="E1496" s="5">
        <v>35765.0</v>
      </c>
      <c r="F1496" s="2">
        <f t="shared" si="1"/>
        <v>35765</v>
      </c>
      <c r="G1496" s="5">
        <v>1.0</v>
      </c>
      <c r="H1496" s="5">
        <v>1.0</v>
      </c>
      <c r="I1496" s="5" t="s">
        <v>549</v>
      </c>
      <c r="J1496" s="2">
        <f t="array" ref="J1496">INDEX('Purchase Behaviour'!B:B,MATCH(A1496,'Purchase Behaviour'!A:A, 0))</f>
        <v>139.8555568</v>
      </c>
      <c r="K1496" s="2">
        <f t="array" ref="K1496">INDEX('Purchase Behaviour'!C:C, MATCH(A1496,'Purchase Behaviour'!A:A, 0))</f>
        <v>136.3391367</v>
      </c>
      <c r="L1496" s="2">
        <f t="array" ref="L1496">INDEX('Purchase Behaviour'!D:D, MATCH($A1496,'Purchase Behaviour'!$A:$A, 0))</f>
        <v>254.171648</v>
      </c>
      <c r="M1496" s="2">
        <f t="array" ref="M1496">INDEX('Purchase Behaviour'!E:E, MATCH($A1496,'Purchase Behaviour'!$A:$A, 0))</f>
        <v>153.4993335</v>
      </c>
      <c r="N1496" s="2">
        <f t="array" ref="N1496">INDEX('Purchase Behaviour'!F:F, MATCH($A1496,'Purchase Behaviour'!$A:$A, 0))</f>
        <v>122.3819209</v>
      </c>
      <c r="O1496" s="2">
        <f t="array" ref="O1496">INDEX('Purchase Behaviour'!G:G, MATCH($A1496,'Purchase Behaviour'!$A:$A, 0))</f>
        <v>110.5134475</v>
      </c>
      <c r="P1496" s="2">
        <f t="array" ref="P1496">INDEX('Purchase Behaviour'!H:H, MATCH($A1496,'Purchase Behaviour'!$A:$A, 0))</f>
        <v>2</v>
      </c>
      <c r="Q1496" s="2">
        <f t="array" ref="Q1496">INDEX('Purchase Behaviour'!I:I, MATCH($A1496,'Purchase Behaviour'!$A:$A, 0))</f>
        <v>2</v>
      </c>
      <c r="R1496" s="2">
        <f t="array" ref="R1496">INDEX('Purchase Behaviour'!J:J, MATCH($A1496,'Purchase Behaviour'!$A:$A, 0))</f>
        <v>0</v>
      </c>
      <c r="S1496" s="2">
        <f t="array" ref="S1496">INDEX('Purchase Behaviour'!K:K, MATCH($A1496,'Purchase Behaviour'!$A:$A, 0))</f>
        <v>4</v>
      </c>
      <c r="T1496" s="2">
        <f t="array" ref="T1496">INDEX('Purchase Behaviour'!L:L, MATCH($A1496,'Purchase Behaviour'!$A:$A, 0))</f>
        <v>6</v>
      </c>
      <c r="U1496" s="2">
        <f t="array" ref="U1496">INDEX('Purchase Behaviour'!M:M, MATCH($A1496,'Purchase Behaviour'!$A:$A, 0))</f>
        <v>86</v>
      </c>
      <c r="V1496" s="2">
        <f t="array" ref="V1496">INDEX('Campaign Performance'!B:B, MATCH(A1496,'Campaign Performance'!A:A, 0))</f>
        <v>0</v>
      </c>
      <c r="W1496" s="2">
        <f t="array" ref="W1496">INDEX('Campaign Performance'!C:C, MATCH($A1496,'Campaign Performance'!$A:$A, 0))</f>
        <v>0</v>
      </c>
      <c r="X1496" s="2">
        <f t="array" ref="X1496">INDEX('Campaign Performance'!D:D, MATCH($A1496,'Campaign Performance'!$A:$A, 0))</f>
        <v>0</v>
      </c>
      <c r="Y1496" s="2">
        <f t="array" ref="Y1496">INDEX('Campaign Performance'!E:E, MATCH($A1496,'Campaign Performance'!$A:$A, 0))</f>
        <v>0</v>
      </c>
      <c r="Z1496" s="2">
        <f t="array" ref="Z1496">INDEX('Campaign Performance'!F:F, MATCH($A1496,'Campaign Performance'!$A:$A, 0))</f>
        <v>0</v>
      </c>
      <c r="AA1496" s="2">
        <f t="array" ref="AA1496">INDEX('Campaign Performance'!G:G, MATCH($A1496,'Campaign Performance'!$A:$A, 0))</f>
        <v>0</v>
      </c>
      <c r="AB1496" s="2">
        <f t="array" ref="AB1496">INDEX('Campaign Performance'!H:H, MATCH($A1496,'Campaign Performance'!$A:$A, 0))</f>
        <v>0</v>
      </c>
      <c r="AC1496" s="5">
        <f t="shared" si="2"/>
        <v>35</v>
      </c>
      <c r="AD1496" s="5">
        <f t="shared" si="3"/>
        <v>11</v>
      </c>
      <c r="AE1496" s="5">
        <f t="shared" si="4"/>
        <v>916.7610433</v>
      </c>
      <c r="AF1496" s="5">
        <f t="shared" si="5"/>
        <v>0</v>
      </c>
      <c r="AG1496" s="5" t="str">
        <f t="shared" si="6"/>
        <v>Large family</v>
      </c>
      <c r="AH1496" s="5" t="str">
        <f t="shared" si="20"/>
        <v>Mid income</v>
      </c>
      <c r="AI1496" s="5" t="str">
        <f t="shared" si="7"/>
        <v>No</v>
      </c>
      <c r="AJ1496" s="5" t="str">
        <f t="shared" si="8"/>
        <v>No Acceptance</v>
      </c>
      <c r="AK1496" s="5">
        <f t="shared" si="9"/>
        <v>2</v>
      </c>
      <c r="AL1496" s="5">
        <f t="shared" si="10"/>
        <v>0.04646400087</v>
      </c>
      <c r="AM1496" s="5">
        <f t="shared" si="11"/>
        <v>0.1313131313</v>
      </c>
      <c r="AN1496" s="5">
        <f t="shared" si="12"/>
        <v>0.07407407407</v>
      </c>
      <c r="AO1496" s="5">
        <f t="shared" si="13"/>
        <v>0</v>
      </c>
      <c r="AP1496" s="5">
        <f t="shared" si="14"/>
        <v>0</v>
      </c>
      <c r="AQ1496" s="5">
        <f t="shared" si="15"/>
        <v>0.5</v>
      </c>
      <c r="AR1496" s="5">
        <f t="shared" si="16"/>
        <v>0.1121210507</v>
      </c>
      <c r="AS1496" s="5">
        <f t="shared" si="17"/>
        <v>2051</v>
      </c>
      <c r="AT1496" s="5">
        <f t="shared" si="18"/>
        <v>0.08441268423</v>
      </c>
      <c r="AU1496" s="5" t="str">
        <f t="shared" si="19"/>
        <v>Low</v>
      </c>
      <c r="AV1496" s="5"/>
      <c r="AW1496" s="5"/>
      <c r="AX1496" s="5"/>
      <c r="AY1496" s="5"/>
      <c r="AZ1496" s="5"/>
    </row>
    <row r="1497" ht="14.25" customHeight="1">
      <c r="A1497" s="5">
        <v>10770.0</v>
      </c>
      <c r="B1497" s="5">
        <v>1960.0</v>
      </c>
      <c r="C1497" s="5" t="s">
        <v>46</v>
      </c>
      <c r="D1497" s="5" t="s">
        <v>54</v>
      </c>
      <c r="E1497" s="5">
        <v>65492.0</v>
      </c>
      <c r="F1497" s="2">
        <f t="shared" si="1"/>
        <v>65492</v>
      </c>
      <c r="G1497" s="5">
        <v>0.0</v>
      </c>
      <c r="H1497" s="5">
        <v>0.0</v>
      </c>
      <c r="I1497" s="5" t="s">
        <v>397</v>
      </c>
      <c r="J1497" s="2">
        <f t="array" ref="J1497">INDEX('Purchase Behaviour'!B:B,MATCH(A1497,'Purchase Behaviour'!A:A, 0))</f>
        <v>170.9614954</v>
      </c>
      <c r="K1497" s="2">
        <f t="array" ref="K1497">INDEX('Purchase Behaviour'!C:C, MATCH(A1497,'Purchase Behaviour'!A:A, 0))</f>
        <v>367.6454246</v>
      </c>
      <c r="L1497" s="2">
        <f t="array" ref="L1497">INDEX('Purchase Behaviour'!D:D, MATCH($A1497,'Purchase Behaviour'!$A:$A, 0))</f>
        <v>132.4348471</v>
      </c>
      <c r="M1497" s="2">
        <f t="array" ref="M1497">INDEX('Purchase Behaviour'!E:E, MATCH($A1497,'Purchase Behaviour'!$A:$A, 0))</f>
        <v>448.3862274</v>
      </c>
      <c r="N1497" s="2">
        <f t="array" ref="N1497">INDEX('Purchase Behaviour'!F:F, MATCH($A1497,'Purchase Behaviour'!$A:$A, 0))</f>
        <v>304.2166205</v>
      </c>
      <c r="O1497" s="2">
        <f t="array" ref="O1497">INDEX('Purchase Behaviour'!G:G, MATCH($A1497,'Purchase Behaviour'!$A:$A, 0))</f>
        <v>269.5454708</v>
      </c>
      <c r="P1497" s="2">
        <f t="array" ref="P1497">INDEX('Purchase Behaviour'!H:H, MATCH($A1497,'Purchase Behaviour'!$A:$A, 0))</f>
        <v>2</v>
      </c>
      <c r="Q1497" s="2">
        <f t="array" ref="Q1497">INDEX('Purchase Behaviour'!I:I, MATCH($A1497,'Purchase Behaviour'!$A:$A, 0))</f>
        <v>4</v>
      </c>
      <c r="R1497" s="2">
        <f t="array" ref="R1497">INDEX('Purchase Behaviour'!J:J, MATCH($A1497,'Purchase Behaviour'!$A:$A, 0))</f>
        <v>7</v>
      </c>
      <c r="S1497" s="2">
        <f t="array" ref="S1497">INDEX('Purchase Behaviour'!K:K, MATCH($A1497,'Purchase Behaviour'!$A:$A, 0))</f>
        <v>13</v>
      </c>
      <c r="T1497" s="2">
        <f t="array" ref="T1497">INDEX('Purchase Behaviour'!L:L, MATCH($A1497,'Purchase Behaviour'!$A:$A, 0))</f>
        <v>2</v>
      </c>
      <c r="U1497" s="2">
        <f t="array" ref="U1497">INDEX('Purchase Behaviour'!M:M, MATCH($A1497,'Purchase Behaviour'!$A:$A, 0))</f>
        <v>73</v>
      </c>
      <c r="V1497" s="2">
        <f t="array" ref="V1497">INDEX('Campaign Performance'!B:B, MATCH(A1497,'Campaign Performance'!A:A, 0))</f>
        <v>0</v>
      </c>
      <c r="W1497" s="2">
        <f t="array" ref="W1497">INDEX('Campaign Performance'!C:C, MATCH($A1497,'Campaign Performance'!$A:$A, 0))</f>
        <v>0</v>
      </c>
      <c r="X1497" s="2">
        <f t="array" ref="X1497">INDEX('Campaign Performance'!D:D, MATCH($A1497,'Campaign Performance'!$A:$A, 0))</f>
        <v>0</v>
      </c>
      <c r="Y1497" s="2">
        <f t="array" ref="Y1497">INDEX('Campaign Performance'!E:E, MATCH($A1497,'Campaign Performance'!$A:$A, 0))</f>
        <v>0</v>
      </c>
      <c r="Z1497" s="2">
        <f t="array" ref="Z1497">INDEX('Campaign Performance'!F:F, MATCH($A1497,'Campaign Performance'!$A:$A, 0))</f>
        <v>0</v>
      </c>
      <c r="AA1497" s="2">
        <f t="array" ref="AA1497">INDEX('Campaign Performance'!G:G, MATCH($A1497,'Campaign Performance'!$A:$A, 0))</f>
        <v>0</v>
      </c>
      <c r="AB1497" s="2">
        <f t="array" ref="AB1497">INDEX('Campaign Performance'!H:H, MATCH($A1497,'Campaign Performance'!$A:$A, 0))</f>
        <v>0</v>
      </c>
      <c r="AC1497" s="5">
        <f t="shared" si="2"/>
        <v>65</v>
      </c>
      <c r="AD1497" s="5">
        <f t="shared" si="3"/>
        <v>11</v>
      </c>
      <c r="AE1497" s="5">
        <f t="shared" si="4"/>
        <v>1693.190086</v>
      </c>
      <c r="AF1497" s="5">
        <f t="shared" si="5"/>
        <v>0</v>
      </c>
      <c r="AG1497" s="5" t="str">
        <f t="shared" si="6"/>
        <v>No kids</v>
      </c>
      <c r="AH1497" s="5" t="str">
        <f t="shared" si="20"/>
        <v>High income</v>
      </c>
      <c r="AI1497" s="5" t="str">
        <f t="shared" si="7"/>
        <v>No</v>
      </c>
      <c r="AJ1497" s="5" t="str">
        <f t="shared" si="8"/>
        <v>No Acceptance</v>
      </c>
      <c r="AK1497" s="5">
        <f t="shared" si="9"/>
        <v>3</v>
      </c>
      <c r="AL1497" s="5">
        <f t="shared" si="10"/>
        <v>0.08581558542</v>
      </c>
      <c r="AM1497" s="5">
        <f t="shared" si="11"/>
        <v>0.2626262626</v>
      </c>
      <c r="AN1497" s="5">
        <f t="shared" si="12"/>
        <v>0.1481481481</v>
      </c>
      <c r="AO1497" s="5">
        <f t="shared" si="13"/>
        <v>0.25</v>
      </c>
      <c r="AP1497" s="5">
        <f t="shared" si="14"/>
        <v>0</v>
      </c>
      <c r="AQ1497" s="5">
        <f t="shared" si="15"/>
        <v>1</v>
      </c>
      <c r="AR1497" s="5">
        <f t="shared" si="16"/>
        <v>0.2474639974</v>
      </c>
      <c r="AS1497" s="5">
        <f t="shared" si="17"/>
        <v>1339</v>
      </c>
      <c r="AT1497" s="5">
        <f t="shared" si="18"/>
        <v>0.402411791</v>
      </c>
      <c r="AU1497" s="5" t="str">
        <f t="shared" si="19"/>
        <v>Low</v>
      </c>
      <c r="AV1497" s="5"/>
      <c r="AW1497" s="5"/>
      <c r="AX1497" s="5"/>
      <c r="AY1497" s="5"/>
      <c r="AZ1497" s="5"/>
    </row>
    <row r="1498" ht="14.25" customHeight="1">
      <c r="A1498" s="5">
        <v>6885.0</v>
      </c>
      <c r="B1498" s="5">
        <v>1977.0</v>
      </c>
      <c r="C1498" s="5" t="s">
        <v>46</v>
      </c>
      <c r="D1498" s="5" t="s">
        <v>58</v>
      </c>
      <c r="E1498" s="5">
        <v>32952.0</v>
      </c>
      <c r="F1498" s="2">
        <f t="shared" si="1"/>
        <v>32952</v>
      </c>
      <c r="G1498" s="5">
        <v>1.0</v>
      </c>
      <c r="H1498" s="5">
        <v>1.0</v>
      </c>
      <c r="I1498" s="5" t="s">
        <v>142</v>
      </c>
      <c r="J1498" s="2">
        <f t="array" ref="J1498">INDEX('Purchase Behaviour'!B:B,MATCH(A1498,'Purchase Behaviour'!A:A, 0))</f>
        <v>146.1515786</v>
      </c>
      <c r="K1498" s="2">
        <f t="array" ref="K1498">INDEX('Purchase Behaviour'!C:C, MATCH(A1498,'Purchase Behaviour'!A:A, 0))</f>
        <v>181.0371108</v>
      </c>
      <c r="L1498" s="2">
        <f t="array" ref="L1498">INDEX('Purchase Behaviour'!D:D, MATCH($A1498,'Purchase Behaviour'!$A:$A, 0))</f>
        <v>133.9674136</v>
      </c>
      <c r="M1498" s="2">
        <f t="array" ref="M1498">INDEX('Purchase Behaviour'!E:E, MATCH($A1498,'Purchase Behaviour'!$A:$A, 0))</f>
        <v>147.997433</v>
      </c>
      <c r="N1498" s="2">
        <f t="array" ref="N1498">INDEX('Purchase Behaviour'!F:F, MATCH($A1498,'Purchase Behaviour'!$A:$A, 0))</f>
        <v>210.8070108</v>
      </c>
      <c r="O1498" s="2">
        <f t="array" ref="O1498">INDEX('Purchase Behaviour'!G:G, MATCH($A1498,'Purchase Behaviour'!$A:$A, 0))</f>
        <v>175.1766559</v>
      </c>
      <c r="P1498" s="2">
        <f t="array" ref="P1498">INDEX('Purchase Behaviour'!H:H, MATCH($A1498,'Purchase Behaviour'!$A:$A, 0))</f>
        <v>1</v>
      </c>
      <c r="Q1498" s="2">
        <f t="array" ref="Q1498">INDEX('Purchase Behaviour'!I:I, MATCH($A1498,'Purchase Behaviour'!$A:$A, 0))</f>
        <v>2</v>
      </c>
      <c r="R1498" s="2">
        <f t="array" ref="R1498">INDEX('Purchase Behaviour'!J:J, MATCH($A1498,'Purchase Behaviour'!$A:$A, 0))</f>
        <v>0</v>
      </c>
      <c r="S1498" s="2">
        <f t="array" ref="S1498">INDEX('Purchase Behaviour'!K:K, MATCH($A1498,'Purchase Behaviour'!$A:$A, 0))</f>
        <v>3</v>
      </c>
      <c r="T1498" s="2">
        <f t="array" ref="T1498">INDEX('Purchase Behaviour'!L:L, MATCH($A1498,'Purchase Behaviour'!$A:$A, 0))</f>
        <v>7</v>
      </c>
      <c r="U1498" s="2">
        <f t="array" ref="U1498">INDEX('Purchase Behaviour'!M:M, MATCH($A1498,'Purchase Behaviour'!$A:$A, 0))</f>
        <v>36</v>
      </c>
      <c r="V1498" s="2">
        <f t="array" ref="V1498">INDEX('Campaign Performance'!B:B, MATCH(A1498,'Campaign Performance'!A:A, 0))</f>
        <v>0</v>
      </c>
      <c r="W1498" s="2">
        <f t="array" ref="W1498">INDEX('Campaign Performance'!C:C, MATCH($A1498,'Campaign Performance'!$A:$A, 0))</f>
        <v>0</v>
      </c>
      <c r="X1498" s="2">
        <f t="array" ref="X1498">INDEX('Campaign Performance'!D:D, MATCH($A1498,'Campaign Performance'!$A:$A, 0))</f>
        <v>0</v>
      </c>
      <c r="Y1498" s="2">
        <f t="array" ref="Y1498">INDEX('Campaign Performance'!E:E, MATCH($A1498,'Campaign Performance'!$A:$A, 0))</f>
        <v>0</v>
      </c>
      <c r="Z1498" s="2">
        <f t="array" ref="Z1498">INDEX('Campaign Performance'!F:F, MATCH($A1498,'Campaign Performance'!$A:$A, 0))</f>
        <v>0</v>
      </c>
      <c r="AA1498" s="2">
        <f t="array" ref="AA1498">INDEX('Campaign Performance'!G:G, MATCH($A1498,'Campaign Performance'!$A:$A, 0))</f>
        <v>0</v>
      </c>
      <c r="AB1498" s="2">
        <f t="array" ref="AB1498">INDEX('Campaign Performance'!H:H, MATCH($A1498,'Campaign Performance'!$A:$A, 0))</f>
        <v>0</v>
      </c>
      <c r="AC1498" s="5">
        <f t="shared" si="2"/>
        <v>48</v>
      </c>
      <c r="AD1498" s="5">
        <f t="shared" si="3"/>
        <v>11</v>
      </c>
      <c r="AE1498" s="5">
        <f t="shared" si="4"/>
        <v>995.1372027</v>
      </c>
      <c r="AF1498" s="5">
        <f t="shared" si="5"/>
        <v>0</v>
      </c>
      <c r="AG1498" s="5" t="str">
        <f t="shared" si="6"/>
        <v>Large family</v>
      </c>
      <c r="AH1498" s="5" t="str">
        <f t="shared" si="20"/>
        <v>Mid income</v>
      </c>
      <c r="AI1498" s="5" t="str">
        <f t="shared" si="7"/>
        <v>No</v>
      </c>
      <c r="AJ1498" s="5" t="str">
        <f t="shared" si="8"/>
        <v>No Acceptance</v>
      </c>
      <c r="AK1498" s="5">
        <f t="shared" si="9"/>
        <v>2</v>
      </c>
      <c r="AL1498" s="5">
        <f t="shared" si="10"/>
        <v>0.05043632274</v>
      </c>
      <c r="AM1498" s="5">
        <f t="shared" si="11"/>
        <v>0.6363636364</v>
      </c>
      <c r="AN1498" s="5">
        <f t="shared" si="12"/>
        <v>0.07407407407</v>
      </c>
      <c r="AO1498" s="5">
        <f t="shared" si="13"/>
        <v>0</v>
      </c>
      <c r="AP1498" s="5">
        <f t="shared" si="14"/>
        <v>0</v>
      </c>
      <c r="AQ1498" s="5">
        <f t="shared" si="15"/>
        <v>0.5</v>
      </c>
      <c r="AR1498" s="5">
        <f t="shared" si="16"/>
        <v>0.2646292827</v>
      </c>
      <c r="AS1498" s="5">
        <f t="shared" si="17"/>
        <v>1219</v>
      </c>
      <c r="AT1498" s="5">
        <f t="shared" si="18"/>
        <v>0.456007146</v>
      </c>
      <c r="AU1498" s="5" t="str">
        <f t="shared" si="19"/>
        <v>Low</v>
      </c>
      <c r="AV1498" s="5"/>
      <c r="AW1498" s="5"/>
      <c r="AX1498" s="5"/>
      <c r="AY1498" s="5"/>
      <c r="AZ1498" s="5"/>
    </row>
    <row r="1499" ht="14.25" customHeight="1">
      <c r="A1499" s="5">
        <v>2072.0</v>
      </c>
      <c r="B1499" s="5">
        <v>1969.0</v>
      </c>
      <c r="C1499" s="5" t="s">
        <v>53</v>
      </c>
      <c r="D1499" s="5" t="s">
        <v>50</v>
      </c>
      <c r="E1499" s="5">
        <v>53374.0</v>
      </c>
      <c r="F1499" s="2">
        <f t="shared" si="1"/>
        <v>53374</v>
      </c>
      <c r="G1499" s="5">
        <v>0.0</v>
      </c>
      <c r="H1499" s="5">
        <v>1.0</v>
      </c>
      <c r="I1499" s="5" t="s">
        <v>656</v>
      </c>
      <c r="J1499" s="2">
        <f t="array" ref="J1499">INDEX('Purchase Behaviour'!B:B,MATCH(A1499,'Purchase Behaviour'!A:A, 0))</f>
        <v>153.2379723</v>
      </c>
      <c r="K1499" s="2">
        <f t="array" ref="K1499">INDEX('Purchase Behaviour'!C:C, MATCH(A1499,'Purchase Behaviour'!A:A, 0))</f>
        <v>197.5505115</v>
      </c>
      <c r="L1499" s="2">
        <f t="array" ref="L1499">INDEX('Purchase Behaviour'!D:D, MATCH($A1499,'Purchase Behaviour'!$A:$A, 0))</f>
        <v>109.8046934</v>
      </c>
      <c r="M1499" s="2">
        <f t="array" ref="M1499">INDEX('Purchase Behaviour'!E:E, MATCH($A1499,'Purchase Behaviour'!$A:$A, 0))</f>
        <v>305.672609</v>
      </c>
      <c r="N1499" s="2">
        <f t="array" ref="N1499">INDEX('Purchase Behaviour'!F:F, MATCH($A1499,'Purchase Behaviour'!$A:$A, 0))</f>
        <v>314.3970475</v>
      </c>
      <c r="O1499" s="2">
        <f t="array" ref="O1499">INDEX('Purchase Behaviour'!G:G, MATCH($A1499,'Purchase Behaviour'!$A:$A, 0))</f>
        <v>179.0301657</v>
      </c>
      <c r="P1499" s="2">
        <f t="array" ref="P1499">INDEX('Purchase Behaviour'!H:H, MATCH($A1499,'Purchase Behaviour'!$A:$A, 0))</f>
        <v>6</v>
      </c>
      <c r="Q1499" s="2">
        <f t="array" ref="Q1499">INDEX('Purchase Behaviour'!I:I, MATCH($A1499,'Purchase Behaviour'!$A:$A, 0))</f>
        <v>4</v>
      </c>
      <c r="R1499" s="2">
        <f t="array" ref="R1499">INDEX('Purchase Behaviour'!J:J, MATCH($A1499,'Purchase Behaviour'!$A:$A, 0))</f>
        <v>2</v>
      </c>
      <c r="S1499" s="2">
        <f t="array" ref="S1499">INDEX('Purchase Behaviour'!K:K, MATCH($A1499,'Purchase Behaviour'!$A:$A, 0))</f>
        <v>9</v>
      </c>
      <c r="T1499" s="2">
        <f t="array" ref="T1499">INDEX('Purchase Behaviour'!L:L, MATCH($A1499,'Purchase Behaviour'!$A:$A, 0))</f>
        <v>9</v>
      </c>
      <c r="U1499" s="2">
        <f t="array" ref="U1499">INDEX('Purchase Behaviour'!M:M, MATCH($A1499,'Purchase Behaviour'!$A:$A, 0))</f>
        <v>34</v>
      </c>
      <c r="V1499" s="2">
        <f t="array" ref="V1499">INDEX('Campaign Performance'!B:B, MATCH(A1499,'Campaign Performance'!A:A, 0))</f>
        <v>1</v>
      </c>
      <c r="W1499" s="2">
        <f t="array" ref="W1499">INDEX('Campaign Performance'!C:C, MATCH($A1499,'Campaign Performance'!$A:$A, 0))</f>
        <v>0</v>
      </c>
      <c r="X1499" s="2">
        <f t="array" ref="X1499">INDEX('Campaign Performance'!D:D, MATCH($A1499,'Campaign Performance'!$A:$A, 0))</f>
        <v>0</v>
      </c>
      <c r="Y1499" s="2">
        <f t="array" ref="Y1499">INDEX('Campaign Performance'!E:E, MATCH($A1499,'Campaign Performance'!$A:$A, 0))</f>
        <v>0</v>
      </c>
      <c r="Z1499" s="2">
        <f t="array" ref="Z1499">INDEX('Campaign Performance'!F:F, MATCH($A1499,'Campaign Performance'!$A:$A, 0))</f>
        <v>0</v>
      </c>
      <c r="AA1499" s="2">
        <f t="array" ref="AA1499">INDEX('Campaign Performance'!G:G, MATCH($A1499,'Campaign Performance'!$A:$A, 0))</f>
        <v>0</v>
      </c>
      <c r="AB1499" s="2">
        <f t="array" ref="AB1499">INDEX('Campaign Performance'!H:H, MATCH($A1499,'Campaign Performance'!$A:$A, 0))</f>
        <v>1</v>
      </c>
      <c r="AC1499" s="5">
        <f t="shared" si="2"/>
        <v>56</v>
      </c>
      <c r="AD1499" s="5">
        <f t="shared" si="3"/>
        <v>13</v>
      </c>
      <c r="AE1499" s="5">
        <f t="shared" si="4"/>
        <v>1259.692999</v>
      </c>
      <c r="AF1499" s="5">
        <f t="shared" si="5"/>
        <v>1</v>
      </c>
      <c r="AG1499" s="5" t="str">
        <f t="shared" si="6"/>
        <v>Small family</v>
      </c>
      <c r="AH1499" s="5" t="str">
        <f t="shared" si="20"/>
        <v>High income</v>
      </c>
      <c r="AI1499" s="5" t="str">
        <f t="shared" si="7"/>
        <v>Yes</v>
      </c>
      <c r="AJ1499" s="5" t="str">
        <f t="shared" si="8"/>
        <v>Low Acceptance</v>
      </c>
      <c r="AK1499" s="5">
        <f t="shared" si="9"/>
        <v>3</v>
      </c>
      <c r="AL1499" s="5">
        <f t="shared" si="10"/>
        <v>0.06384474673</v>
      </c>
      <c r="AM1499" s="5">
        <f t="shared" si="11"/>
        <v>0.6565656566</v>
      </c>
      <c r="AN1499" s="5">
        <f t="shared" si="12"/>
        <v>0.1481481481</v>
      </c>
      <c r="AO1499" s="5">
        <f t="shared" si="13"/>
        <v>0.07142857143</v>
      </c>
      <c r="AP1499" s="5">
        <f t="shared" si="14"/>
        <v>0.25</v>
      </c>
      <c r="AQ1499" s="5">
        <f t="shared" si="15"/>
        <v>1</v>
      </c>
      <c r="AR1499" s="5">
        <f t="shared" si="16"/>
        <v>0.367295963</v>
      </c>
      <c r="AS1499" s="5">
        <f t="shared" si="17"/>
        <v>491</v>
      </c>
      <c r="AT1499" s="5">
        <f t="shared" si="18"/>
        <v>0.7811523001</v>
      </c>
      <c r="AU1499" s="5" t="str">
        <f t="shared" si="19"/>
        <v>High</v>
      </c>
      <c r="AV1499" s="5"/>
      <c r="AW1499" s="5"/>
      <c r="AX1499" s="5"/>
      <c r="AY1499" s="5"/>
      <c r="AZ1499" s="5"/>
    </row>
    <row r="1500" ht="14.25" customHeight="1">
      <c r="A1500" s="5">
        <v>9463.0</v>
      </c>
      <c r="B1500" s="5">
        <v>1960.0</v>
      </c>
      <c r="C1500" s="5" t="s">
        <v>46</v>
      </c>
      <c r="D1500" s="5" t="s">
        <v>50</v>
      </c>
      <c r="E1500" s="5">
        <v>71706.0</v>
      </c>
      <c r="F1500" s="2">
        <f t="shared" si="1"/>
        <v>71706</v>
      </c>
      <c r="G1500" s="5">
        <v>0.0</v>
      </c>
      <c r="H1500" s="5">
        <v>0.0</v>
      </c>
      <c r="I1500" s="5" t="s">
        <v>59</v>
      </c>
      <c r="J1500" s="2">
        <f t="array" ref="J1500">INDEX('Purchase Behaviour'!B:B,MATCH(A1500,'Purchase Behaviour'!A:A, 0))</f>
        <v>596.1699141</v>
      </c>
      <c r="K1500" s="2">
        <f t="array" ref="K1500">INDEX('Purchase Behaviour'!C:C, MATCH(A1500,'Purchase Behaviour'!A:A, 0))</f>
        <v>610.7763333</v>
      </c>
      <c r="L1500" s="2">
        <f t="array" ref="L1500">INDEX('Purchase Behaviour'!D:D, MATCH($A1500,'Purchase Behaviour'!$A:$A, 0))</f>
        <v>345.6133282</v>
      </c>
      <c r="M1500" s="2">
        <f t="array" ref="M1500">INDEX('Purchase Behaviour'!E:E, MATCH($A1500,'Purchase Behaviour'!$A:$A, 0))</f>
        <v>255.5620946</v>
      </c>
      <c r="N1500" s="2">
        <f t="array" ref="N1500">INDEX('Purchase Behaviour'!F:F, MATCH($A1500,'Purchase Behaviour'!$A:$A, 0))</f>
        <v>373.1709237</v>
      </c>
      <c r="O1500" s="2">
        <f t="array" ref="O1500">INDEX('Purchase Behaviour'!G:G, MATCH($A1500,'Purchase Behaviour'!$A:$A, 0))</f>
        <v>252.9638661</v>
      </c>
      <c r="P1500" s="2">
        <f t="array" ref="P1500">INDEX('Purchase Behaviour'!H:H, MATCH($A1500,'Purchase Behaviour'!$A:$A, 0))</f>
        <v>4</v>
      </c>
      <c r="Q1500" s="2">
        <f t="array" ref="Q1500">INDEX('Purchase Behaviour'!I:I, MATCH($A1500,'Purchase Behaviour'!$A:$A, 0))</f>
        <v>9</v>
      </c>
      <c r="R1500" s="2">
        <f t="array" ref="R1500">INDEX('Purchase Behaviour'!J:J, MATCH($A1500,'Purchase Behaviour'!$A:$A, 0))</f>
        <v>5</v>
      </c>
      <c r="S1500" s="2">
        <f t="array" ref="S1500">INDEX('Purchase Behaviour'!K:K, MATCH($A1500,'Purchase Behaviour'!$A:$A, 0))</f>
        <v>7</v>
      </c>
      <c r="T1500" s="2">
        <f t="array" ref="T1500">INDEX('Purchase Behaviour'!L:L, MATCH($A1500,'Purchase Behaviour'!$A:$A, 0))</f>
        <v>5</v>
      </c>
      <c r="U1500" s="2">
        <f t="array" ref="U1500">INDEX('Purchase Behaviour'!M:M, MATCH($A1500,'Purchase Behaviour'!$A:$A, 0))</f>
        <v>16</v>
      </c>
      <c r="V1500" s="2">
        <f t="array" ref="V1500">INDEX('Campaign Performance'!B:B, MATCH(A1500,'Campaign Performance'!A:A, 0))</f>
        <v>0</v>
      </c>
      <c r="W1500" s="2">
        <f t="array" ref="W1500">INDEX('Campaign Performance'!C:C, MATCH($A1500,'Campaign Performance'!$A:$A, 0))</f>
        <v>0</v>
      </c>
      <c r="X1500" s="2">
        <f t="array" ref="X1500">INDEX('Campaign Performance'!D:D, MATCH($A1500,'Campaign Performance'!$A:$A, 0))</f>
        <v>0</v>
      </c>
      <c r="Y1500" s="2">
        <f t="array" ref="Y1500">INDEX('Campaign Performance'!E:E, MATCH($A1500,'Campaign Performance'!$A:$A, 0))</f>
        <v>0</v>
      </c>
      <c r="Z1500" s="2">
        <f t="array" ref="Z1500">INDEX('Campaign Performance'!F:F, MATCH($A1500,'Campaign Performance'!$A:$A, 0))</f>
        <v>0</v>
      </c>
      <c r="AA1500" s="2">
        <f t="array" ref="AA1500">INDEX('Campaign Performance'!G:G, MATCH($A1500,'Campaign Performance'!$A:$A, 0))</f>
        <v>0</v>
      </c>
      <c r="AB1500" s="2">
        <f t="array" ref="AB1500">INDEX('Campaign Performance'!H:H, MATCH($A1500,'Campaign Performance'!$A:$A, 0))</f>
        <v>0</v>
      </c>
      <c r="AC1500" s="5">
        <f t="shared" si="2"/>
        <v>65</v>
      </c>
      <c r="AD1500" s="5">
        <f t="shared" si="3"/>
        <v>13</v>
      </c>
      <c r="AE1500" s="5">
        <f t="shared" si="4"/>
        <v>2434.25646</v>
      </c>
      <c r="AF1500" s="5">
        <f t="shared" si="5"/>
        <v>0</v>
      </c>
      <c r="AG1500" s="5" t="str">
        <f t="shared" si="6"/>
        <v>No kids</v>
      </c>
      <c r="AH1500" s="5" t="str">
        <f t="shared" si="20"/>
        <v>High income</v>
      </c>
      <c r="AI1500" s="5" t="str">
        <f t="shared" si="7"/>
        <v>No</v>
      </c>
      <c r="AJ1500" s="5" t="str">
        <f t="shared" si="8"/>
        <v>No Acceptance</v>
      </c>
      <c r="AK1500" s="5">
        <f t="shared" si="9"/>
        <v>3</v>
      </c>
      <c r="AL1500" s="5">
        <f t="shared" si="10"/>
        <v>0.1233748915</v>
      </c>
      <c r="AM1500" s="5">
        <f t="shared" si="11"/>
        <v>0.8383838384</v>
      </c>
      <c r="AN1500" s="5">
        <f t="shared" si="12"/>
        <v>0.3333333333</v>
      </c>
      <c r="AO1500" s="5">
        <f t="shared" si="13"/>
        <v>0.1785714286</v>
      </c>
      <c r="AP1500" s="5">
        <f t="shared" si="14"/>
        <v>0</v>
      </c>
      <c r="AQ1500" s="5">
        <f t="shared" si="15"/>
        <v>1</v>
      </c>
      <c r="AR1500" s="5">
        <f t="shared" si="16"/>
        <v>0.4502160173</v>
      </c>
      <c r="AS1500" s="5">
        <f t="shared" si="17"/>
        <v>154</v>
      </c>
      <c r="AT1500" s="5">
        <f t="shared" si="18"/>
        <v>0.9316659223</v>
      </c>
      <c r="AU1500" s="5" t="str">
        <f t="shared" si="19"/>
        <v>High</v>
      </c>
      <c r="AV1500" s="5"/>
      <c r="AW1500" s="5"/>
      <c r="AX1500" s="5"/>
      <c r="AY1500" s="5"/>
      <c r="AZ1500" s="5"/>
    </row>
    <row r="1501" ht="14.25" customHeight="1">
      <c r="A1501" s="5">
        <v>6318.0</v>
      </c>
      <c r="B1501" s="5">
        <v>1988.0</v>
      </c>
      <c r="C1501" s="5" t="s">
        <v>46</v>
      </c>
      <c r="D1501" s="5" t="s">
        <v>54</v>
      </c>
      <c r="E1501" s="5">
        <v>68487.0</v>
      </c>
      <c r="F1501" s="2">
        <f t="shared" si="1"/>
        <v>68487</v>
      </c>
      <c r="G1501" s="5">
        <v>1.0</v>
      </c>
      <c r="H1501" s="5">
        <v>0.0</v>
      </c>
      <c r="I1501" s="5" t="s">
        <v>288</v>
      </c>
      <c r="J1501" s="2">
        <f t="array" ref="J1501">INDEX('Purchase Behaviour'!B:B,MATCH(A1501,'Purchase Behaviour'!A:A, 0))</f>
        <v>427.3323165</v>
      </c>
      <c r="K1501" s="2">
        <f t="array" ref="K1501">INDEX('Purchase Behaviour'!C:C, MATCH(A1501,'Purchase Behaviour'!A:A, 0))</f>
        <v>345.1516633</v>
      </c>
      <c r="L1501" s="2">
        <f t="array" ref="L1501">INDEX('Purchase Behaviour'!D:D, MATCH($A1501,'Purchase Behaviour'!$A:$A, 0))</f>
        <v>352.6930396</v>
      </c>
      <c r="M1501" s="2">
        <f t="array" ref="M1501">INDEX('Purchase Behaviour'!E:E, MATCH($A1501,'Purchase Behaviour'!$A:$A, 0))</f>
        <v>512.182907</v>
      </c>
      <c r="N1501" s="2">
        <f t="array" ref="N1501">INDEX('Purchase Behaviour'!F:F, MATCH($A1501,'Purchase Behaviour'!$A:$A, 0))</f>
        <v>262.7917374</v>
      </c>
      <c r="O1501" s="2">
        <f t="array" ref="O1501">INDEX('Purchase Behaviour'!G:G, MATCH($A1501,'Purchase Behaviour'!$A:$A, 0))</f>
        <v>266.9897784</v>
      </c>
      <c r="P1501" s="2">
        <f t="array" ref="P1501">INDEX('Purchase Behaviour'!H:H, MATCH($A1501,'Purchase Behaviour'!$A:$A, 0))</f>
        <v>1</v>
      </c>
      <c r="Q1501" s="2">
        <f t="array" ref="Q1501">INDEX('Purchase Behaviour'!I:I, MATCH($A1501,'Purchase Behaviour'!$A:$A, 0))</f>
        <v>9</v>
      </c>
      <c r="R1501" s="2">
        <f t="array" ref="R1501">INDEX('Purchase Behaviour'!J:J, MATCH($A1501,'Purchase Behaviour'!$A:$A, 0))</f>
        <v>7</v>
      </c>
      <c r="S1501" s="2">
        <f t="array" ref="S1501">INDEX('Purchase Behaviour'!K:K, MATCH($A1501,'Purchase Behaviour'!$A:$A, 0))</f>
        <v>13</v>
      </c>
      <c r="T1501" s="2">
        <f t="array" ref="T1501">INDEX('Purchase Behaviour'!L:L, MATCH($A1501,'Purchase Behaviour'!$A:$A, 0))</f>
        <v>4</v>
      </c>
      <c r="U1501" s="2">
        <f t="array" ref="U1501">INDEX('Purchase Behaviour'!M:M, MATCH($A1501,'Purchase Behaviour'!$A:$A, 0))</f>
        <v>48</v>
      </c>
      <c r="V1501" s="2">
        <f t="array" ref="V1501">INDEX('Campaign Performance'!B:B, MATCH(A1501,'Campaign Performance'!A:A, 0))</f>
        <v>0</v>
      </c>
      <c r="W1501" s="2">
        <f t="array" ref="W1501">INDEX('Campaign Performance'!C:C, MATCH($A1501,'Campaign Performance'!$A:$A, 0))</f>
        <v>0</v>
      </c>
      <c r="X1501" s="2">
        <f t="array" ref="X1501">INDEX('Campaign Performance'!D:D, MATCH($A1501,'Campaign Performance'!$A:$A, 0))</f>
        <v>0</v>
      </c>
      <c r="Y1501" s="2">
        <f t="array" ref="Y1501">INDEX('Campaign Performance'!E:E, MATCH($A1501,'Campaign Performance'!$A:$A, 0))</f>
        <v>0</v>
      </c>
      <c r="Z1501" s="2">
        <f t="array" ref="Z1501">INDEX('Campaign Performance'!F:F, MATCH($A1501,'Campaign Performance'!$A:$A, 0))</f>
        <v>0</v>
      </c>
      <c r="AA1501" s="2">
        <f t="array" ref="AA1501">INDEX('Campaign Performance'!G:G, MATCH($A1501,'Campaign Performance'!$A:$A, 0))</f>
        <v>1</v>
      </c>
      <c r="AB1501" s="2">
        <f t="array" ref="AB1501">INDEX('Campaign Performance'!H:H, MATCH($A1501,'Campaign Performance'!$A:$A, 0))</f>
        <v>0</v>
      </c>
      <c r="AC1501" s="5">
        <f t="shared" si="2"/>
        <v>37</v>
      </c>
      <c r="AD1501" s="5">
        <f t="shared" si="3"/>
        <v>12</v>
      </c>
      <c r="AE1501" s="5">
        <f t="shared" si="4"/>
        <v>2167.141442</v>
      </c>
      <c r="AF1501" s="5">
        <f t="shared" si="5"/>
        <v>0</v>
      </c>
      <c r="AG1501" s="5" t="str">
        <f t="shared" si="6"/>
        <v>Small family</v>
      </c>
      <c r="AH1501" s="5" t="str">
        <f t="shared" si="20"/>
        <v>High income</v>
      </c>
      <c r="AI1501" s="5" t="str">
        <f t="shared" si="7"/>
        <v>No</v>
      </c>
      <c r="AJ1501" s="5" t="str">
        <f t="shared" si="8"/>
        <v>No Acceptance</v>
      </c>
      <c r="AK1501" s="5">
        <f t="shared" si="9"/>
        <v>3</v>
      </c>
      <c r="AL1501" s="5">
        <f t="shared" si="10"/>
        <v>0.1098367591</v>
      </c>
      <c r="AM1501" s="5">
        <f t="shared" si="11"/>
        <v>0.5151515152</v>
      </c>
      <c r="AN1501" s="5">
        <f t="shared" si="12"/>
        <v>0.3333333333</v>
      </c>
      <c r="AO1501" s="5">
        <f t="shared" si="13"/>
        <v>0.25</v>
      </c>
      <c r="AP1501" s="5">
        <f t="shared" si="14"/>
        <v>0</v>
      </c>
      <c r="AQ1501" s="5">
        <f t="shared" si="15"/>
        <v>1</v>
      </c>
      <c r="AR1501" s="5">
        <f t="shared" si="16"/>
        <v>0.3570046443</v>
      </c>
      <c r="AS1501" s="5">
        <f t="shared" si="17"/>
        <v>566</v>
      </c>
      <c r="AT1501" s="5">
        <f t="shared" si="18"/>
        <v>0.7476552032</v>
      </c>
      <c r="AU1501" s="5" t="str">
        <f t="shared" si="19"/>
        <v>High</v>
      </c>
      <c r="AV1501" s="5"/>
      <c r="AW1501" s="5"/>
      <c r="AX1501" s="5"/>
      <c r="AY1501" s="5"/>
      <c r="AZ1501" s="5"/>
    </row>
    <row r="1502" ht="14.25" customHeight="1">
      <c r="A1502" s="5">
        <v>4093.0</v>
      </c>
      <c r="B1502" s="5">
        <v>1975.0</v>
      </c>
      <c r="C1502" s="5" t="s">
        <v>56</v>
      </c>
      <c r="D1502" s="5" t="s">
        <v>50</v>
      </c>
      <c r="E1502" s="5">
        <v>53253.0</v>
      </c>
      <c r="F1502" s="2">
        <f t="shared" si="1"/>
        <v>53253</v>
      </c>
      <c r="G1502" s="5">
        <v>0.0</v>
      </c>
      <c r="H1502" s="5">
        <v>0.0</v>
      </c>
      <c r="I1502" s="5" t="s">
        <v>277</v>
      </c>
      <c r="J1502" s="2">
        <f t="array" ref="J1502">INDEX('Purchase Behaviour'!B:B,MATCH(A1502,'Purchase Behaviour'!A:A, 0))</f>
        <v>324.8039605</v>
      </c>
      <c r="K1502" s="2">
        <f t="array" ref="K1502">INDEX('Purchase Behaviour'!C:C, MATCH(A1502,'Purchase Behaviour'!A:A, 0))</f>
        <v>220.4027886</v>
      </c>
      <c r="L1502" s="2">
        <f t="array" ref="L1502">INDEX('Purchase Behaviour'!D:D, MATCH($A1502,'Purchase Behaviour'!$A:$A, 0))</f>
        <v>385.5888349</v>
      </c>
      <c r="M1502" s="2">
        <f t="array" ref="M1502">INDEX('Purchase Behaviour'!E:E, MATCH($A1502,'Purchase Behaviour'!$A:$A, 0))</f>
        <v>336.3929266</v>
      </c>
      <c r="N1502" s="2">
        <f t="array" ref="N1502">INDEX('Purchase Behaviour'!F:F, MATCH($A1502,'Purchase Behaviour'!$A:$A, 0))</f>
        <v>224.5316692</v>
      </c>
      <c r="O1502" s="2">
        <f t="array" ref="O1502">INDEX('Purchase Behaviour'!G:G, MATCH($A1502,'Purchase Behaviour'!$A:$A, 0))</f>
        <v>107.0973185</v>
      </c>
      <c r="P1502" s="2">
        <f t="array" ref="P1502">INDEX('Purchase Behaviour'!H:H, MATCH($A1502,'Purchase Behaviour'!$A:$A, 0))</f>
        <v>7</v>
      </c>
      <c r="Q1502" s="2">
        <f t="array" ref="Q1502">INDEX('Purchase Behaviour'!I:I, MATCH($A1502,'Purchase Behaviour'!$A:$A, 0))</f>
        <v>4</v>
      </c>
      <c r="R1502" s="2">
        <f t="array" ref="R1502">INDEX('Purchase Behaviour'!J:J, MATCH($A1502,'Purchase Behaviour'!$A:$A, 0))</f>
        <v>3</v>
      </c>
      <c r="S1502" s="2">
        <f t="array" ref="S1502">INDEX('Purchase Behaviour'!K:K, MATCH($A1502,'Purchase Behaviour'!$A:$A, 0))</f>
        <v>5</v>
      </c>
      <c r="T1502" s="2">
        <f t="array" ref="T1502">INDEX('Purchase Behaviour'!L:L, MATCH($A1502,'Purchase Behaviour'!$A:$A, 0))</f>
        <v>5</v>
      </c>
      <c r="U1502" s="2">
        <f t="array" ref="U1502">INDEX('Purchase Behaviour'!M:M, MATCH($A1502,'Purchase Behaviour'!$A:$A, 0))</f>
        <v>61</v>
      </c>
      <c r="V1502" s="2">
        <f t="array" ref="V1502">INDEX('Campaign Performance'!B:B, MATCH(A1502,'Campaign Performance'!A:A, 0))</f>
        <v>0</v>
      </c>
      <c r="W1502" s="2">
        <f t="array" ref="W1502">INDEX('Campaign Performance'!C:C, MATCH($A1502,'Campaign Performance'!$A:$A, 0))</f>
        <v>0</v>
      </c>
      <c r="X1502" s="2">
        <f t="array" ref="X1502">INDEX('Campaign Performance'!D:D, MATCH($A1502,'Campaign Performance'!$A:$A, 0))</f>
        <v>0</v>
      </c>
      <c r="Y1502" s="2">
        <f t="array" ref="Y1502">INDEX('Campaign Performance'!E:E, MATCH($A1502,'Campaign Performance'!$A:$A, 0))</f>
        <v>0</v>
      </c>
      <c r="Z1502" s="2">
        <f t="array" ref="Z1502">INDEX('Campaign Performance'!F:F, MATCH($A1502,'Campaign Performance'!$A:$A, 0))</f>
        <v>0</v>
      </c>
      <c r="AA1502" s="2">
        <f t="array" ref="AA1502">INDEX('Campaign Performance'!G:G, MATCH($A1502,'Campaign Performance'!$A:$A, 0))</f>
        <v>0</v>
      </c>
      <c r="AB1502" s="2">
        <f t="array" ref="AB1502">INDEX('Campaign Performance'!H:H, MATCH($A1502,'Campaign Performance'!$A:$A, 0))</f>
        <v>0</v>
      </c>
      <c r="AC1502" s="5">
        <f t="shared" si="2"/>
        <v>50</v>
      </c>
      <c r="AD1502" s="5">
        <f t="shared" si="3"/>
        <v>12</v>
      </c>
      <c r="AE1502" s="5">
        <f t="shared" si="4"/>
        <v>1598.817498</v>
      </c>
      <c r="AF1502" s="5">
        <f t="shared" si="5"/>
        <v>0</v>
      </c>
      <c r="AG1502" s="5" t="str">
        <f t="shared" si="6"/>
        <v>No kids</v>
      </c>
      <c r="AH1502" s="5" t="str">
        <f t="shared" si="20"/>
        <v>High income</v>
      </c>
      <c r="AI1502" s="5" t="str">
        <f t="shared" si="7"/>
        <v>No</v>
      </c>
      <c r="AJ1502" s="5" t="str">
        <f t="shared" si="8"/>
        <v>No Acceptance</v>
      </c>
      <c r="AK1502" s="5">
        <f t="shared" si="9"/>
        <v>3</v>
      </c>
      <c r="AL1502" s="5">
        <f t="shared" si="10"/>
        <v>0.08103252007</v>
      </c>
      <c r="AM1502" s="5">
        <f t="shared" si="11"/>
        <v>0.3838383838</v>
      </c>
      <c r="AN1502" s="5">
        <f t="shared" si="12"/>
        <v>0.1481481481</v>
      </c>
      <c r="AO1502" s="5">
        <f t="shared" si="13"/>
        <v>0.1071428571</v>
      </c>
      <c r="AP1502" s="5">
        <f t="shared" si="14"/>
        <v>0</v>
      </c>
      <c r="AQ1502" s="5">
        <f t="shared" si="15"/>
        <v>1</v>
      </c>
      <c r="AR1502" s="5">
        <f t="shared" si="16"/>
        <v>0.2683461531</v>
      </c>
      <c r="AS1502" s="5">
        <f t="shared" si="17"/>
        <v>1185</v>
      </c>
      <c r="AT1502" s="5">
        <f t="shared" si="18"/>
        <v>0.4711924967</v>
      </c>
      <c r="AU1502" s="5" t="str">
        <f t="shared" si="19"/>
        <v>Low</v>
      </c>
      <c r="AV1502" s="5"/>
      <c r="AW1502" s="5"/>
      <c r="AX1502" s="5"/>
      <c r="AY1502" s="5"/>
      <c r="AZ1502" s="5"/>
    </row>
    <row r="1503" ht="14.25" customHeight="1">
      <c r="A1503" s="5">
        <v>5751.0</v>
      </c>
      <c r="B1503" s="5">
        <v>1973.0</v>
      </c>
      <c r="C1503" s="5" t="s">
        <v>70</v>
      </c>
      <c r="D1503" s="5" t="s">
        <v>58</v>
      </c>
      <c r="E1503" s="5">
        <v>31163.0</v>
      </c>
      <c r="F1503" s="2">
        <f t="shared" si="1"/>
        <v>31163</v>
      </c>
      <c r="G1503" s="5">
        <v>0.0</v>
      </c>
      <c r="H1503" s="5">
        <v>0.0</v>
      </c>
      <c r="I1503" s="5" t="s">
        <v>607</v>
      </c>
      <c r="J1503" s="2">
        <f t="array" ref="J1503">INDEX('Purchase Behaviour'!B:B,MATCH(A1503,'Purchase Behaviour'!A:A, 0))</f>
        <v>79.81757207</v>
      </c>
      <c r="K1503" s="2">
        <f t="array" ref="K1503">INDEX('Purchase Behaviour'!C:C, MATCH(A1503,'Purchase Behaviour'!A:A, 0))</f>
        <v>126.1250643</v>
      </c>
      <c r="L1503" s="2">
        <f t="array" ref="L1503">INDEX('Purchase Behaviour'!D:D, MATCH($A1503,'Purchase Behaviour'!$A:$A, 0))</f>
        <v>168.4243221</v>
      </c>
      <c r="M1503" s="2">
        <f t="array" ref="M1503">INDEX('Purchase Behaviour'!E:E, MATCH($A1503,'Purchase Behaviour'!$A:$A, 0))</f>
        <v>201.7095761</v>
      </c>
      <c r="N1503" s="2">
        <f t="array" ref="N1503">INDEX('Purchase Behaviour'!F:F, MATCH($A1503,'Purchase Behaviour'!$A:$A, 0))</f>
        <v>138.74497</v>
      </c>
      <c r="O1503" s="2">
        <f t="array" ref="O1503">INDEX('Purchase Behaviour'!G:G, MATCH($A1503,'Purchase Behaviour'!$A:$A, 0))</f>
        <v>106.698742</v>
      </c>
      <c r="P1503" s="2">
        <f t="array" ref="P1503">INDEX('Purchase Behaviour'!H:H, MATCH($A1503,'Purchase Behaviour'!$A:$A, 0))</f>
        <v>1</v>
      </c>
      <c r="Q1503" s="2">
        <f t="array" ref="Q1503">INDEX('Purchase Behaviour'!I:I, MATCH($A1503,'Purchase Behaviour'!$A:$A, 0))</f>
        <v>1</v>
      </c>
      <c r="R1503" s="2">
        <f t="array" ref="R1503">INDEX('Purchase Behaviour'!J:J, MATCH($A1503,'Purchase Behaviour'!$A:$A, 0))</f>
        <v>0</v>
      </c>
      <c r="S1503" s="2">
        <f t="array" ref="S1503">INDEX('Purchase Behaviour'!K:K, MATCH($A1503,'Purchase Behaviour'!$A:$A, 0))</f>
        <v>3</v>
      </c>
      <c r="T1503" s="2">
        <f t="array" ref="T1503">INDEX('Purchase Behaviour'!L:L, MATCH($A1503,'Purchase Behaviour'!$A:$A, 0))</f>
        <v>6</v>
      </c>
      <c r="U1503" s="2">
        <f t="array" ref="U1503">INDEX('Purchase Behaviour'!M:M, MATCH($A1503,'Purchase Behaviour'!$A:$A, 0))</f>
        <v>54</v>
      </c>
      <c r="V1503" s="2">
        <f t="array" ref="V1503">INDEX('Campaign Performance'!B:B, MATCH(A1503,'Campaign Performance'!A:A, 0))</f>
        <v>0</v>
      </c>
      <c r="W1503" s="2">
        <f t="array" ref="W1503">INDEX('Campaign Performance'!C:C, MATCH($A1503,'Campaign Performance'!$A:$A, 0))</f>
        <v>0</v>
      </c>
      <c r="X1503" s="2">
        <f t="array" ref="X1503">INDEX('Campaign Performance'!D:D, MATCH($A1503,'Campaign Performance'!$A:$A, 0))</f>
        <v>0</v>
      </c>
      <c r="Y1503" s="2">
        <f t="array" ref="Y1503">INDEX('Campaign Performance'!E:E, MATCH($A1503,'Campaign Performance'!$A:$A, 0))</f>
        <v>0</v>
      </c>
      <c r="Z1503" s="2">
        <f t="array" ref="Z1503">INDEX('Campaign Performance'!F:F, MATCH($A1503,'Campaign Performance'!$A:$A, 0))</f>
        <v>0</v>
      </c>
      <c r="AA1503" s="2">
        <f t="array" ref="AA1503">INDEX('Campaign Performance'!G:G, MATCH($A1503,'Campaign Performance'!$A:$A, 0))</f>
        <v>0</v>
      </c>
      <c r="AB1503" s="2">
        <f t="array" ref="AB1503">INDEX('Campaign Performance'!H:H, MATCH($A1503,'Campaign Performance'!$A:$A, 0))</f>
        <v>0</v>
      </c>
      <c r="AC1503" s="5">
        <f t="shared" si="2"/>
        <v>52</v>
      </c>
      <c r="AD1503" s="5">
        <f t="shared" si="3"/>
        <v>11</v>
      </c>
      <c r="AE1503" s="5">
        <f t="shared" si="4"/>
        <v>821.5202467</v>
      </c>
      <c r="AF1503" s="5">
        <f t="shared" si="5"/>
        <v>0</v>
      </c>
      <c r="AG1503" s="5" t="str">
        <f t="shared" si="6"/>
        <v>No kids</v>
      </c>
      <c r="AH1503" s="5" t="str">
        <f t="shared" si="20"/>
        <v>Mid income</v>
      </c>
      <c r="AI1503" s="5" t="str">
        <f t="shared" si="7"/>
        <v>No</v>
      </c>
      <c r="AJ1503" s="5" t="str">
        <f t="shared" si="8"/>
        <v>No Acceptance</v>
      </c>
      <c r="AK1503" s="5">
        <f t="shared" si="9"/>
        <v>2</v>
      </c>
      <c r="AL1503" s="5">
        <f t="shared" si="10"/>
        <v>0.04163693226</v>
      </c>
      <c r="AM1503" s="5">
        <f t="shared" si="11"/>
        <v>0.4545454545</v>
      </c>
      <c r="AN1503" s="5">
        <f t="shared" si="12"/>
        <v>0.03703703704</v>
      </c>
      <c r="AO1503" s="5">
        <f t="shared" si="13"/>
        <v>0</v>
      </c>
      <c r="AP1503" s="5">
        <f t="shared" si="14"/>
        <v>0</v>
      </c>
      <c r="AQ1503" s="5">
        <f t="shared" si="15"/>
        <v>0.5</v>
      </c>
      <c r="AR1503" s="5">
        <f t="shared" si="16"/>
        <v>0.202328425</v>
      </c>
      <c r="AS1503" s="5">
        <f t="shared" si="17"/>
        <v>1649</v>
      </c>
      <c r="AT1503" s="5">
        <f t="shared" si="18"/>
        <v>0.2639571237</v>
      </c>
      <c r="AU1503" s="5" t="str">
        <f t="shared" si="19"/>
        <v>Low</v>
      </c>
      <c r="AV1503" s="5"/>
      <c r="AW1503" s="5"/>
      <c r="AX1503" s="5"/>
      <c r="AY1503" s="5"/>
      <c r="AZ1503" s="5"/>
    </row>
    <row r="1504" ht="14.25" customHeight="1">
      <c r="A1504" s="5">
        <v>3340.0</v>
      </c>
      <c r="B1504" s="5">
        <v>1977.0</v>
      </c>
      <c r="C1504" s="5" t="s">
        <v>46</v>
      </c>
      <c r="D1504" s="5" t="s">
        <v>54</v>
      </c>
      <c r="E1504" s="5">
        <v>42014.0</v>
      </c>
      <c r="F1504" s="2">
        <f t="shared" si="1"/>
        <v>42014</v>
      </c>
      <c r="G1504" s="5">
        <v>1.0</v>
      </c>
      <c r="H1504" s="5">
        <v>0.0</v>
      </c>
      <c r="I1504" s="5" t="s">
        <v>254</v>
      </c>
      <c r="J1504" s="2">
        <f t="array" ref="J1504">INDEX('Purchase Behaviour'!B:B,MATCH(A1504,'Purchase Behaviour'!A:A, 0))</f>
        <v>191.9804326</v>
      </c>
      <c r="K1504" s="2">
        <f t="array" ref="K1504">INDEX('Purchase Behaviour'!C:C, MATCH(A1504,'Purchase Behaviour'!A:A, 0))</f>
        <v>202.3448805</v>
      </c>
      <c r="L1504" s="2">
        <f t="array" ref="L1504">INDEX('Purchase Behaviour'!D:D, MATCH($A1504,'Purchase Behaviour'!$A:$A, 0))</f>
        <v>284.982988</v>
      </c>
      <c r="M1504" s="2">
        <f t="array" ref="M1504">INDEX('Purchase Behaviour'!E:E, MATCH($A1504,'Purchase Behaviour'!$A:$A, 0))</f>
        <v>281.4112563</v>
      </c>
      <c r="N1504" s="2">
        <f t="array" ref="N1504">INDEX('Purchase Behaviour'!F:F, MATCH($A1504,'Purchase Behaviour'!$A:$A, 0))</f>
        <v>136.5810903</v>
      </c>
      <c r="O1504" s="2">
        <f t="array" ref="O1504">INDEX('Purchase Behaviour'!G:G, MATCH($A1504,'Purchase Behaviour'!$A:$A, 0))</f>
        <v>230.2466965</v>
      </c>
      <c r="P1504" s="2">
        <f t="array" ref="P1504">INDEX('Purchase Behaviour'!H:H, MATCH($A1504,'Purchase Behaviour'!$A:$A, 0))</f>
        <v>6</v>
      </c>
      <c r="Q1504" s="2">
        <f t="array" ref="Q1504">INDEX('Purchase Behaviour'!I:I, MATCH($A1504,'Purchase Behaviour'!$A:$A, 0))</f>
        <v>7</v>
      </c>
      <c r="R1504" s="2">
        <f t="array" ref="R1504">INDEX('Purchase Behaviour'!J:J, MATCH($A1504,'Purchase Behaviour'!$A:$A, 0))</f>
        <v>1</v>
      </c>
      <c r="S1504" s="2">
        <f t="array" ref="S1504">INDEX('Purchase Behaviour'!K:K, MATCH($A1504,'Purchase Behaviour'!$A:$A, 0))</f>
        <v>6</v>
      </c>
      <c r="T1504" s="2">
        <f t="array" ref="T1504">INDEX('Purchase Behaviour'!L:L, MATCH($A1504,'Purchase Behaviour'!$A:$A, 0))</f>
        <v>8</v>
      </c>
      <c r="U1504" s="2">
        <f t="array" ref="U1504">INDEX('Purchase Behaviour'!M:M, MATCH($A1504,'Purchase Behaviour'!$A:$A, 0))</f>
        <v>56</v>
      </c>
      <c r="V1504" s="2">
        <f t="array" ref="V1504">INDEX('Campaign Performance'!B:B, MATCH(A1504,'Campaign Performance'!A:A, 0))</f>
        <v>0</v>
      </c>
      <c r="W1504" s="2">
        <f t="array" ref="W1504">INDEX('Campaign Performance'!C:C, MATCH($A1504,'Campaign Performance'!$A:$A, 0))</f>
        <v>0</v>
      </c>
      <c r="X1504" s="2">
        <f t="array" ref="X1504">INDEX('Campaign Performance'!D:D, MATCH($A1504,'Campaign Performance'!$A:$A, 0))</f>
        <v>0</v>
      </c>
      <c r="Y1504" s="2">
        <f t="array" ref="Y1504">INDEX('Campaign Performance'!E:E, MATCH($A1504,'Campaign Performance'!$A:$A, 0))</f>
        <v>0</v>
      </c>
      <c r="Z1504" s="2">
        <f t="array" ref="Z1504">INDEX('Campaign Performance'!F:F, MATCH($A1504,'Campaign Performance'!$A:$A, 0))</f>
        <v>0</v>
      </c>
      <c r="AA1504" s="2">
        <f t="array" ref="AA1504">INDEX('Campaign Performance'!G:G, MATCH($A1504,'Campaign Performance'!$A:$A, 0))</f>
        <v>0</v>
      </c>
      <c r="AB1504" s="2">
        <f t="array" ref="AB1504">INDEX('Campaign Performance'!H:H, MATCH($A1504,'Campaign Performance'!$A:$A, 0))</f>
        <v>1</v>
      </c>
      <c r="AC1504" s="5">
        <f t="shared" si="2"/>
        <v>48</v>
      </c>
      <c r="AD1504" s="5">
        <f t="shared" si="3"/>
        <v>13</v>
      </c>
      <c r="AE1504" s="5">
        <f t="shared" si="4"/>
        <v>1327.547344</v>
      </c>
      <c r="AF1504" s="5">
        <f t="shared" si="5"/>
        <v>0</v>
      </c>
      <c r="AG1504" s="5" t="str">
        <f t="shared" si="6"/>
        <v>Small family</v>
      </c>
      <c r="AH1504" s="5" t="str">
        <f t="shared" si="20"/>
        <v>Mid income</v>
      </c>
      <c r="AI1504" s="5" t="str">
        <f t="shared" si="7"/>
        <v>Yes</v>
      </c>
      <c r="AJ1504" s="5" t="str">
        <f t="shared" si="8"/>
        <v>No Acceptance</v>
      </c>
      <c r="AK1504" s="5">
        <f t="shared" si="9"/>
        <v>2</v>
      </c>
      <c r="AL1504" s="5">
        <f t="shared" si="10"/>
        <v>0.06728379376</v>
      </c>
      <c r="AM1504" s="5">
        <f t="shared" si="11"/>
        <v>0.4343434343</v>
      </c>
      <c r="AN1504" s="5">
        <f t="shared" si="12"/>
        <v>0.2592592593</v>
      </c>
      <c r="AO1504" s="5">
        <f t="shared" si="13"/>
        <v>0.03571428571</v>
      </c>
      <c r="AP1504" s="5">
        <f t="shared" si="14"/>
        <v>0</v>
      </c>
      <c r="AQ1504" s="5">
        <f t="shared" si="15"/>
        <v>0.5</v>
      </c>
      <c r="AR1504" s="5">
        <f t="shared" si="16"/>
        <v>0.2395842962</v>
      </c>
      <c r="AS1504" s="5">
        <f t="shared" si="17"/>
        <v>1390</v>
      </c>
      <c r="AT1504" s="5">
        <f t="shared" si="18"/>
        <v>0.3796337651</v>
      </c>
      <c r="AU1504" s="5" t="str">
        <f t="shared" si="19"/>
        <v>Low</v>
      </c>
      <c r="AV1504" s="5"/>
      <c r="AW1504" s="5"/>
      <c r="AX1504" s="5"/>
      <c r="AY1504" s="5"/>
      <c r="AZ1504" s="5"/>
    </row>
    <row r="1505" ht="14.25" customHeight="1">
      <c r="A1505" s="5">
        <v>3594.0</v>
      </c>
      <c r="B1505" s="5">
        <v>1973.0</v>
      </c>
      <c r="C1505" s="5" t="s">
        <v>56</v>
      </c>
      <c r="D1505" s="5" t="s">
        <v>54</v>
      </c>
      <c r="E1505" s="5">
        <v>54108.0</v>
      </c>
      <c r="F1505" s="2">
        <f t="shared" si="1"/>
        <v>54108</v>
      </c>
      <c r="G1505" s="5">
        <v>0.0</v>
      </c>
      <c r="H1505" s="5">
        <v>1.0</v>
      </c>
      <c r="I1505" s="5" t="s">
        <v>191</v>
      </c>
      <c r="J1505" s="2">
        <f t="array" ref="J1505">INDEX('Purchase Behaviour'!B:B,MATCH(A1505,'Purchase Behaviour'!A:A, 0))</f>
        <v>188.1631563</v>
      </c>
      <c r="K1505" s="2">
        <f t="array" ref="K1505">INDEX('Purchase Behaviour'!C:C, MATCH(A1505,'Purchase Behaviour'!A:A, 0))</f>
        <v>190.5031651</v>
      </c>
      <c r="L1505" s="2">
        <f t="array" ref="L1505">INDEX('Purchase Behaviour'!D:D, MATCH($A1505,'Purchase Behaviour'!$A:$A, 0))</f>
        <v>344.9569481</v>
      </c>
      <c r="M1505" s="2">
        <f t="array" ref="M1505">INDEX('Purchase Behaviour'!E:E, MATCH($A1505,'Purchase Behaviour'!$A:$A, 0))</f>
        <v>242.3911187</v>
      </c>
      <c r="N1505" s="2">
        <f t="array" ref="N1505">INDEX('Purchase Behaviour'!F:F, MATCH($A1505,'Purchase Behaviour'!$A:$A, 0))</f>
        <v>311.9155683</v>
      </c>
      <c r="O1505" s="2">
        <f t="array" ref="O1505">INDEX('Purchase Behaviour'!G:G, MATCH($A1505,'Purchase Behaviour'!$A:$A, 0))</f>
        <v>303.2058799</v>
      </c>
      <c r="P1505" s="2">
        <f t="array" ref="P1505">INDEX('Purchase Behaviour'!H:H, MATCH($A1505,'Purchase Behaviour'!$A:$A, 0))</f>
        <v>13</v>
      </c>
      <c r="Q1505" s="2">
        <f t="array" ref="Q1505">INDEX('Purchase Behaviour'!I:I, MATCH($A1505,'Purchase Behaviour'!$A:$A, 0))</f>
        <v>8</v>
      </c>
      <c r="R1505" s="2">
        <f t="array" ref="R1505">INDEX('Purchase Behaviour'!J:J, MATCH($A1505,'Purchase Behaviour'!$A:$A, 0))</f>
        <v>2</v>
      </c>
      <c r="S1505" s="2">
        <f t="array" ref="S1505">INDEX('Purchase Behaviour'!K:K, MATCH($A1505,'Purchase Behaviour'!$A:$A, 0))</f>
        <v>9</v>
      </c>
      <c r="T1505" s="2">
        <f t="array" ref="T1505">INDEX('Purchase Behaviour'!L:L, MATCH($A1505,'Purchase Behaviour'!$A:$A, 0))</f>
        <v>8</v>
      </c>
      <c r="U1505" s="2">
        <f t="array" ref="U1505">INDEX('Purchase Behaviour'!M:M, MATCH($A1505,'Purchase Behaviour'!$A:$A, 0))</f>
        <v>74</v>
      </c>
      <c r="V1505" s="2">
        <f t="array" ref="V1505">INDEX('Campaign Performance'!B:B, MATCH(A1505,'Campaign Performance'!A:A, 0))</f>
        <v>0</v>
      </c>
      <c r="W1505" s="2">
        <f t="array" ref="W1505">INDEX('Campaign Performance'!C:C, MATCH($A1505,'Campaign Performance'!$A:$A, 0))</f>
        <v>0</v>
      </c>
      <c r="X1505" s="2">
        <f t="array" ref="X1505">INDEX('Campaign Performance'!D:D, MATCH($A1505,'Campaign Performance'!$A:$A, 0))</f>
        <v>0</v>
      </c>
      <c r="Y1505" s="2">
        <f t="array" ref="Y1505">INDEX('Campaign Performance'!E:E, MATCH($A1505,'Campaign Performance'!$A:$A, 0))</f>
        <v>0</v>
      </c>
      <c r="Z1505" s="2">
        <f t="array" ref="Z1505">INDEX('Campaign Performance'!F:F, MATCH($A1505,'Campaign Performance'!$A:$A, 0))</f>
        <v>0</v>
      </c>
      <c r="AA1505" s="2">
        <f t="array" ref="AA1505">INDEX('Campaign Performance'!G:G, MATCH($A1505,'Campaign Performance'!$A:$A, 0))</f>
        <v>0</v>
      </c>
      <c r="AB1505" s="2">
        <f t="array" ref="AB1505">INDEX('Campaign Performance'!H:H, MATCH($A1505,'Campaign Performance'!$A:$A, 0))</f>
        <v>0</v>
      </c>
      <c r="AC1505" s="5">
        <f t="shared" si="2"/>
        <v>52</v>
      </c>
      <c r="AD1505" s="5">
        <f t="shared" si="3"/>
        <v>13</v>
      </c>
      <c r="AE1505" s="5">
        <f t="shared" si="4"/>
        <v>1581.135836</v>
      </c>
      <c r="AF1505" s="5">
        <f t="shared" si="5"/>
        <v>0</v>
      </c>
      <c r="AG1505" s="5" t="str">
        <f t="shared" si="6"/>
        <v>Small family</v>
      </c>
      <c r="AH1505" s="5" t="str">
        <f t="shared" si="20"/>
        <v>High income</v>
      </c>
      <c r="AI1505" s="5" t="str">
        <f t="shared" si="7"/>
        <v>No</v>
      </c>
      <c r="AJ1505" s="5" t="str">
        <f t="shared" si="8"/>
        <v>No Acceptance</v>
      </c>
      <c r="AK1505" s="5">
        <f t="shared" si="9"/>
        <v>3</v>
      </c>
      <c r="AL1505" s="5">
        <f t="shared" si="10"/>
        <v>0.08013636424</v>
      </c>
      <c r="AM1505" s="5">
        <f t="shared" si="11"/>
        <v>0.2525252525</v>
      </c>
      <c r="AN1505" s="5">
        <f t="shared" si="12"/>
        <v>0.2962962963</v>
      </c>
      <c r="AO1505" s="5">
        <f t="shared" si="13"/>
        <v>0.07142857143</v>
      </c>
      <c r="AP1505" s="5">
        <f t="shared" si="14"/>
        <v>0</v>
      </c>
      <c r="AQ1505" s="5">
        <f t="shared" si="15"/>
        <v>1</v>
      </c>
      <c r="AR1505" s="5">
        <f t="shared" si="16"/>
        <v>0.2473789684</v>
      </c>
      <c r="AS1505" s="5">
        <f t="shared" si="17"/>
        <v>1340</v>
      </c>
      <c r="AT1505" s="5">
        <f t="shared" si="18"/>
        <v>0.401965163</v>
      </c>
      <c r="AU1505" s="5" t="str">
        <f t="shared" si="19"/>
        <v>Low</v>
      </c>
      <c r="AV1505" s="5"/>
      <c r="AW1505" s="5"/>
      <c r="AX1505" s="5"/>
      <c r="AY1505" s="5"/>
      <c r="AZ1505" s="5"/>
    </row>
    <row r="1506" ht="14.25" customHeight="1">
      <c r="A1506" s="5">
        <v>3584.0</v>
      </c>
      <c r="B1506" s="5">
        <v>1960.0</v>
      </c>
      <c r="C1506" s="5" t="s">
        <v>53</v>
      </c>
      <c r="D1506" s="5" t="s">
        <v>47</v>
      </c>
      <c r="E1506" s="5">
        <v>49667.0</v>
      </c>
      <c r="F1506" s="2">
        <f t="shared" si="1"/>
        <v>49667</v>
      </c>
      <c r="G1506" s="5">
        <v>0.0</v>
      </c>
      <c r="H1506" s="5">
        <v>0.0</v>
      </c>
      <c r="I1506" s="5" t="s">
        <v>378</v>
      </c>
      <c r="J1506" s="2">
        <f t="array" ref="J1506">INDEX('Purchase Behaviour'!B:B,MATCH(A1506,'Purchase Behaviour'!A:A, 0))</f>
        <v>231.6088535</v>
      </c>
      <c r="K1506" s="2">
        <f t="array" ref="K1506">INDEX('Purchase Behaviour'!C:C, MATCH(A1506,'Purchase Behaviour'!A:A, 0))</f>
        <v>262.9770903</v>
      </c>
      <c r="L1506" s="2">
        <f t="array" ref="L1506">INDEX('Purchase Behaviour'!D:D, MATCH($A1506,'Purchase Behaviour'!$A:$A, 0))</f>
        <v>253.1565324</v>
      </c>
      <c r="M1506" s="2">
        <f t="array" ref="M1506">INDEX('Purchase Behaviour'!E:E, MATCH($A1506,'Purchase Behaviour'!$A:$A, 0))</f>
        <v>150.1629011</v>
      </c>
      <c r="N1506" s="2">
        <f t="array" ref="N1506">INDEX('Purchase Behaviour'!F:F, MATCH($A1506,'Purchase Behaviour'!$A:$A, 0))</f>
        <v>274.7143558</v>
      </c>
      <c r="O1506" s="2">
        <f t="array" ref="O1506">INDEX('Purchase Behaviour'!G:G, MATCH($A1506,'Purchase Behaviour'!$A:$A, 0))</f>
        <v>183.9631273</v>
      </c>
      <c r="P1506" s="2">
        <f t="array" ref="P1506">INDEX('Purchase Behaviour'!H:H, MATCH($A1506,'Purchase Behaviour'!$A:$A, 0))</f>
        <v>2</v>
      </c>
      <c r="Q1506" s="2">
        <f t="array" ref="Q1506">INDEX('Purchase Behaviour'!I:I, MATCH($A1506,'Purchase Behaviour'!$A:$A, 0))</f>
        <v>5</v>
      </c>
      <c r="R1506" s="2">
        <f t="array" ref="R1506">INDEX('Purchase Behaviour'!J:J, MATCH($A1506,'Purchase Behaviour'!$A:$A, 0))</f>
        <v>10</v>
      </c>
      <c r="S1506" s="2">
        <f t="array" ref="S1506">INDEX('Purchase Behaviour'!K:K, MATCH($A1506,'Purchase Behaviour'!$A:$A, 0))</f>
        <v>5</v>
      </c>
      <c r="T1506" s="2">
        <f t="array" ref="T1506">INDEX('Purchase Behaviour'!L:L, MATCH($A1506,'Purchase Behaviour'!$A:$A, 0))</f>
        <v>8</v>
      </c>
      <c r="U1506" s="2">
        <f t="array" ref="U1506">INDEX('Purchase Behaviour'!M:M, MATCH($A1506,'Purchase Behaviour'!$A:$A, 0))</f>
        <v>35</v>
      </c>
      <c r="V1506" s="2">
        <f t="array" ref="V1506">INDEX('Campaign Performance'!B:B, MATCH(A1506,'Campaign Performance'!A:A, 0))</f>
        <v>1</v>
      </c>
      <c r="W1506" s="2">
        <f t="array" ref="W1506">INDEX('Campaign Performance'!C:C, MATCH($A1506,'Campaign Performance'!$A:$A, 0))</f>
        <v>0</v>
      </c>
      <c r="X1506" s="2">
        <f t="array" ref="X1506">INDEX('Campaign Performance'!D:D, MATCH($A1506,'Campaign Performance'!$A:$A, 0))</f>
        <v>0</v>
      </c>
      <c r="Y1506" s="2">
        <f t="array" ref="Y1506">INDEX('Campaign Performance'!E:E, MATCH($A1506,'Campaign Performance'!$A:$A, 0))</f>
        <v>0</v>
      </c>
      <c r="Z1506" s="2">
        <f t="array" ref="Z1506">INDEX('Campaign Performance'!F:F, MATCH($A1506,'Campaign Performance'!$A:$A, 0))</f>
        <v>0</v>
      </c>
      <c r="AA1506" s="2">
        <f t="array" ref="AA1506">INDEX('Campaign Performance'!G:G, MATCH($A1506,'Campaign Performance'!$A:$A, 0))</f>
        <v>0</v>
      </c>
      <c r="AB1506" s="2">
        <f t="array" ref="AB1506">INDEX('Campaign Performance'!H:H, MATCH($A1506,'Campaign Performance'!$A:$A, 0))</f>
        <v>1</v>
      </c>
      <c r="AC1506" s="5">
        <f t="shared" si="2"/>
        <v>65</v>
      </c>
      <c r="AD1506" s="5">
        <f t="shared" si="3"/>
        <v>13</v>
      </c>
      <c r="AE1506" s="5">
        <f t="shared" si="4"/>
        <v>1356.58286</v>
      </c>
      <c r="AF1506" s="5">
        <f t="shared" si="5"/>
        <v>1</v>
      </c>
      <c r="AG1506" s="5" t="str">
        <f t="shared" si="6"/>
        <v>No kids</v>
      </c>
      <c r="AH1506" s="5" t="str">
        <f t="shared" si="20"/>
        <v>Mid income</v>
      </c>
      <c r="AI1506" s="5" t="str">
        <f t="shared" si="7"/>
        <v>Yes</v>
      </c>
      <c r="AJ1506" s="5" t="str">
        <f t="shared" si="8"/>
        <v>Low Acceptance</v>
      </c>
      <c r="AK1506" s="5">
        <f t="shared" si="9"/>
        <v>2</v>
      </c>
      <c r="AL1506" s="5">
        <f t="shared" si="10"/>
        <v>0.06875539452</v>
      </c>
      <c r="AM1506" s="5">
        <f t="shared" si="11"/>
        <v>0.6464646465</v>
      </c>
      <c r="AN1506" s="5">
        <f t="shared" si="12"/>
        <v>0.1851851852</v>
      </c>
      <c r="AO1506" s="5">
        <f t="shared" si="13"/>
        <v>0.3571428571</v>
      </c>
      <c r="AP1506" s="5">
        <f t="shared" si="14"/>
        <v>0.25</v>
      </c>
      <c r="AQ1506" s="5">
        <f t="shared" si="15"/>
        <v>0.5</v>
      </c>
      <c r="AR1506" s="5">
        <f t="shared" si="16"/>
        <v>0.3496203061</v>
      </c>
      <c r="AS1506" s="5">
        <f t="shared" si="17"/>
        <v>608</v>
      </c>
      <c r="AT1506" s="5">
        <f t="shared" si="18"/>
        <v>0.7288968289</v>
      </c>
      <c r="AU1506" s="5" t="str">
        <f t="shared" si="19"/>
        <v>Mid</v>
      </c>
      <c r="AV1506" s="5"/>
      <c r="AW1506" s="5"/>
      <c r="AX1506" s="5"/>
      <c r="AY1506" s="5"/>
      <c r="AZ1506" s="5"/>
    </row>
    <row r="1507" ht="14.25" customHeight="1">
      <c r="A1507" s="5">
        <v>3643.0</v>
      </c>
      <c r="B1507" s="5">
        <v>1974.0</v>
      </c>
      <c r="C1507" s="5" t="s">
        <v>56</v>
      </c>
      <c r="D1507" s="5" t="s">
        <v>54</v>
      </c>
      <c r="E1507" s="5">
        <v>63206.0</v>
      </c>
      <c r="F1507" s="2">
        <f t="shared" si="1"/>
        <v>63206</v>
      </c>
      <c r="G1507" s="5">
        <v>0.0</v>
      </c>
      <c r="H1507" s="5">
        <v>0.0</v>
      </c>
      <c r="I1507" s="5" t="s">
        <v>273</v>
      </c>
      <c r="J1507" s="2">
        <f t="array" ref="J1507">INDEX('Purchase Behaviour'!B:B,MATCH(A1507,'Purchase Behaviour'!A:A, 0))</f>
        <v>198.970159</v>
      </c>
      <c r="K1507" s="2">
        <f t="array" ref="K1507">INDEX('Purchase Behaviour'!C:C, MATCH(A1507,'Purchase Behaviour'!A:A, 0))</f>
        <v>385.149206</v>
      </c>
      <c r="L1507" s="2">
        <f t="array" ref="L1507">INDEX('Purchase Behaviour'!D:D, MATCH($A1507,'Purchase Behaviour'!$A:$A, 0))</f>
        <v>245.2091818</v>
      </c>
      <c r="M1507" s="2">
        <f t="array" ref="M1507">INDEX('Purchase Behaviour'!E:E, MATCH($A1507,'Purchase Behaviour'!$A:$A, 0))</f>
        <v>409.9291687</v>
      </c>
      <c r="N1507" s="2">
        <f t="array" ref="N1507">INDEX('Purchase Behaviour'!F:F, MATCH($A1507,'Purchase Behaviour'!$A:$A, 0))</f>
        <v>408.7360301</v>
      </c>
      <c r="O1507" s="2">
        <f t="array" ref="O1507">INDEX('Purchase Behaviour'!G:G, MATCH($A1507,'Purchase Behaviour'!$A:$A, 0))</f>
        <v>256.2970787</v>
      </c>
      <c r="P1507" s="2">
        <f t="array" ref="P1507">INDEX('Purchase Behaviour'!H:H, MATCH($A1507,'Purchase Behaviour'!$A:$A, 0))</f>
        <v>1</v>
      </c>
      <c r="Q1507" s="2">
        <f t="array" ref="Q1507">INDEX('Purchase Behaviour'!I:I, MATCH($A1507,'Purchase Behaviour'!$A:$A, 0))</f>
        <v>4</v>
      </c>
      <c r="R1507" s="2">
        <f t="array" ref="R1507">INDEX('Purchase Behaviour'!J:J, MATCH($A1507,'Purchase Behaviour'!$A:$A, 0))</f>
        <v>3</v>
      </c>
      <c r="S1507" s="2">
        <f t="array" ref="S1507">INDEX('Purchase Behaviour'!K:K, MATCH($A1507,'Purchase Behaviour'!$A:$A, 0))</f>
        <v>6</v>
      </c>
      <c r="T1507" s="2">
        <f t="array" ref="T1507">INDEX('Purchase Behaviour'!L:L, MATCH($A1507,'Purchase Behaviour'!$A:$A, 0))</f>
        <v>2</v>
      </c>
      <c r="U1507" s="2">
        <f t="array" ref="U1507">INDEX('Purchase Behaviour'!M:M, MATCH($A1507,'Purchase Behaviour'!$A:$A, 0))</f>
        <v>65</v>
      </c>
      <c r="V1507" s="2">
        <f t="array" ref="V1507">INDEX('Campaign Performance'!B:B, MATCH(A1507,'Campaign Performance'!A:A, 0))</f>
        <v>0</v>
      </c>
      <c r="W1507" s="2">
        <f t="array" ref="W1507">INDEX('Campaign Performance'!C:C, MATCH($A1507,'Campaign Performance'!$A:$A, 0))</f>
        <v>0</v>
      </c>
      <c r="X1507" s="2">
        <f t="array" ref="X1507">INDEX('Campaign Performance'!D:D, MATCH($A1507,'Campaign Performance'!$A:$A, 0))</f>
        <v>1</v>
      </c>
      <c r="Y1507" s="2">
        <f t="array" ref="Y1507">INDEX('Campaign Performance'!E:E, MATCH($A1507,'Campaign Performance'!$A:$A, 0))</f>
        <v>0</v>
      </c>
      <c r="Z1507" s="2">
        <f t="array" ref="Z1507">INDEX('Campaign Performance'!F:F, MATCH($A1507,'Campaign Performance'!$A:$A, 0))</f>
        <v>0</v>
      </c>
      <c r="AA1507" s="2">
        <f t="array" ref="AA1507">INDEX('Campaign Performance'!G:G, MATCH($A1507,'Campaign Performance'!$A:$A, 0))</f>
        <v>0</v>
      </c>
      <c r="AB1507" s="2">
        <f t="array" ref="AB1507">INDEX('Campaign Performance'!H:H, MATCH($A1507,'Campaign Performance'!$A:$A, 0))</f>
        <v>0</v>
      </c>
      <c r="AC1507" s="5">
        <f t="shared" si="2"/>
        <v>51</v>
      </c>
      <c r="AD1507" s="5">
        <f t="shared" si="3"/>
        <v>11</v>
      </c>
      <c r="AE1507" s="5">
        <f t="shared" si="4"/>
        <v>1904.290824</v>
      </c>
      <c r="AF1507" s="5">
        <f t="shared" si="5"/>
        <v>1</v>
      </c>
      <c r="AG1507" s="5" t="str">
        <f t="shared" si="6"/>
        <v>No kids</v>
      </c>
      <c r="AH1507" s="5" t="str">
        <f t="shared" si="20"/>
        <v>High income</v>
      </c>
      <c r="AI1507" s="5" t="str">
        <f t="shared" si="7"/>
        <v>No</v>
      </c>
      <c r="AJ1507" s="5" t="str">
        <f t="shared" si="8"/>
        <v>Low Acceptance</v>
      </c>
      <c r="AK1507" s="5">
        <f t="shared" si="9"/>
        <v>3</v>
      </c>
      <c r="AL1507" s="5">
        <f t="shared" si="10"/>
        <v>0.09651475831</v>
      </c>
      <c r="AM1507" s="5">
        <f t="shared" si="11"/>
        <v>0.3434343434</v>
      </c>
      <c r="AN1507" s="5">
        <f t="shared" si="12"/>
        <v>0.1481481481</v>
      </c>
      <c r="AO1507" s="5">
        <f t="shared" si="13"/>
        <v>0.1071428571</v>
      </c>
      <c r="AP1507" s="5">
        <f t="shared" si="14"/>
        <v>0.25</v>
      </c>
      <c r="AQ1507" s="5">
        <f t="shared" si="15"/>
        <v>1</v>
      </c>
      <c r="AR1507" s="5">
        <f t="shared" si="16"/>
        <v>0.2850955005</v>
      </c>
      <c r="AS1507" s="5">
        <f t="shared" si="17"/>
        <v>1070</v>
      </c>
      <c r="AT1507" s="5">
        <f t="shared" si="18"/>
        <v>0.5225547119</v>
      </c>
      <c r="AU1507" s="5" t="str">
        <f t="shared" si="19"/>
        <v>Mid</v>
      </c>
      <c r="AV1507" s="5"/>
      <c r="AW1507" s="5"/>
      <c r="AX1507" s="5"/>
      <c r="AY1507" s="5"/>
      <c r="AZ1507" s="5"/>
    </row>
    <row r="1508" ht="14.25" customHeight="1">
      <c r="A1508" s="5">
        <v>851.0</v>
      </c>
      <c r="B1508" s="5">
        <v>1972.0</v>
      </c>
      <c r="C1508" s="5" t="s">
        <v>56</v>
      </c>
      <c r="D1508" s="5" t="s">
        <v>54</v>
      </c>
      <c r="E1508" s="5">
        <v>57136.0</v>
      </c>
      <c r="F1508" s="2">
        <f t="shared" si="1"/>
        <v>57136</v>
      </c>
      <c r="G1508" s="5">
        <v>0.0</v>
      </c>
      <c r="H1508" s="5">
        <v>1.0</v>
      </c>
      <c r="I1508" s="5" t="s">
        <v>438</v>
      </c>
      <c r="J1508" s="2">
        <f t="array" ref="J1508">INDEX('Purchase Behaviour'!B:B,MATCH(A1508,'Purchase Behaviour'!A:A, 0))</f>
        <v>366.8567771</v>
      </c>
      <c r="K1508" s="2">
        <f t="array" ref="K1508">INDEX('Purchase Behaviour'!C:C, MATCH(A1508,'Purchase Behaviour'!A:A, 0))</f>
        <v>239.3320413</v>
      </c>
      <c r="L1508" s="2">
        <f t="array" ref="L1508">INDEX('Purchase Behaviour'!D:D, MATCH($A1508,'Purchase Behaviour'!$A:$A, 0))</f>
        <v>267.4092559</v>
      </c>
      <c r="M1508" s="2">
        <f t="array" ref="M1508">INDEX('Purchase Behaviour'!E:E, MATCH($A1508,'Purchase Behaviour'!$A:$A, 0))</f>
        <v>316.5915168</v>
      </c>
      <c r="N1508" s="2">
        <f t="array" ref="N1508">INDEX('Purchase Behaviour'!F:F, MATCH($A1508,'Purchase Behaviour'!$A:$A, 0))</f>
        <v>451.810108</v>
      </c>
      <c r="O1508" s="2">
        <f t="array" ref="O1508">INDEX('Purchase Behaviour'!G:G, MATCH($A1508,'Purchase Behaviour'!$A:$A, 0))</f>
        <v>355.7072854</v>
      </c>
      <c r="P1508" s="2">
        <f t="array" ref="P1508">INDEX('Purchase Behaviour'!H:H, MATCH($A1508,'Purchase Behaviour'!$A:$A, 0))</f>
        <v>9</v>
      </c>
      <c r="Q1508" s="2">
        <f t="array" ref="Q1508">INDEX('Purchase Behaviour'!I:I, MATCH($A1508,'Purchase Behaviour'!$A:$A, 0))</f>
        <v>5</v>
      </c>
      <c r="R1508" s="2">
        <f t="array" ref="R1508">INDEX('Purchase Behaviour'!J:J, MATCH($A1508,'Purchase Behaviour'!$A:$A, 0))</f>
        <v>2</v>
      </c>
      <c r="S1508" s="2">
        <f t="array" ref="S1508">INDEX('Purchase Behaviour'!K:K, MATCH($A1508,'Purchase Behaviour'!$A:$A, 0))</f>
        <v>10</v>
      </c>
      <c r="T1508" s="2">
        <f t="array" ref="T1508">INDEX('Purchase Behaviour'!L:L, MATCH($A1508,'Purchase Behaviour'!$A:$A, 0))</f>
        <v>6</v>
      </c>
      <c r="U1508" s="2">
        <f t="array" ref="U1508">INDEX('Purchase Behaviour'!M:M, MATCH($A1508,'Purchase Behaviour'!$A:$A, 0))</f>
        <v>48</v>
      </c>
      <c r="V1508" s="2">
        <f t="array" ref="V1508">INDEX('Campaign Performance'!B:B, MATCH(A1508,'Campaign Performance'!A:A, 0))</f>
        <v>0</v>
      </c>
      <c r="W1508" s="2">
        <f t="array" ref="W1508">INDEX('Campaign Performance'!C:C, MATCH($A1508,'Campaign Performance'!$A:$A, 0))</f>
        <v>0</v>
      </c>
      <c r="X1508" s="2">
        <f t="array" ref="X1508">INDEX('Campaign Performance'!D:D, MATCH($A1508,'Campaign Performance'!$A:$A, 0))</f>
        <v>0</v>
      </c>
      <c r="Y1508" s="2">
        <f t="array" ref="Y1508">INDEX('Campaign Performance'!E:E, MATCH($A1508,'Campaign Performance'!$A:$A, 0))</f>
        <v>0</v>
      </c>
      <c r="Z1508" s="2">
        <f t="array" ref="Z1508">INDEX('Campaign Performance'!F:F, MATCH($A1508,'Campaign Performance'!$A:$A, 0))</f>
        <v>0</v>
      </c>
      <c r="AA1508" s="2">
        <f t="array" ref="AA1508">INDEX('Campaign Performance'!G:G, MATCH($A1508,'Campaign Performance'!$A:$A, 0))</f>
        <v>0</v>
      </c>
      <c r="AB1508" s="2">
        <f t="array" ref="AB1508">INDEX('Campaign Performance'!H:H, MATCH($A1508,'Campaign Performance'!$A:$A, 0))</f>
        <v>0</v>
      </c>
      <c r="AC1508" s="5">
        <f t="shared" si="2"/>
        <v>53</v>
      </c>
      <c r="AD1508" s="5">
        <f t="shared" si="3"/>
        <v>12</v>
      </c>
      <c r="AE1508" s="5">
        <f t="shared" si="4"/>
        <v>1997.706985</v>
      </c>
      <c r="AF1508" s="5">
        <f t="shared" si="5"/>
        <v>0</v>
      </c>
      <c r="AG1508" s="5" t="str">
        <f t="shared" si="6"/>
        <v>Small family</v>
      </c>
      <c r="AH1508" s="5" t="str">
        <f t="shared" si="20"/>
        <v>High income</v>
      </c>
      <c r="AI1508" s="5" t="str">
        <f t="shared" si="7"/>
        <v>No</v>
      </c>
      <c r="AJ1508" s="5" t="str">
        <f t="shared" si="8"/>
        <v>No Acceptance</v>
      </c>
      <c r="AK1508" s="5">
        <f t="shared" si="9"/>
        <v>3</v>
      </c>
      <c r="AL1508" s="5">
        <f t="shared" si="10"/>
        <v>0.1012493493</v>
      </c>
      <c r="AM1508" s="5">
        <f t="shared" si="11"/>
        <v>0.5151515152</v>
      </c>
      <c r="AN1508" s="5">
        <f t="shared" si="12"/>
        <v>0.1851851852</v>
      </c>
      <c r="AO1508" s="5">
        <f t="shared" si="13"/>
        <v>0.07142857143</v>
      </c>
      <c r="AP1508" s="5">
        <f t="shared" si="14"/>
        <v>0</v>
      </c>
      <c r="AQ1508" s="5">
        <f t="shared" si="15"/>
        <v>1</v>
      </c>
      <c r="AR1508" s="5">
        <f t="shared" si="16"/>
        <v>0.3147784268</v>
      </c>
      <c r="AS1508" s="5">
        <f t="shared" si="17"/>
        <v>845</v>
      </c>
      <c r="AT1508" s="5">
        <f t="shared" si="18"/>
        <v>0.6230460027</v>
      </c>
      <c r="AU1508" s="5" t="str">
        <f t="shared" si="19"/>
        <v>Mid</v>
      </c>
      <c r="AV1508" s="5"/>
      <c r="AW1508" s="5"/>
      <c r="AX1508" s="5"/>
      <c r="AY1508" s="5"/>
      <c r="AZ1508" s="5"/>
    </row>
    <row r="1509" ht="14.25" customHeight="1">
      <c r="A1509" s="5">
        <v>7706.0</v>
      </c>
      <c r="B1509" s="5">
        <v>1975.0</v>
      </c>
      <c r="C1509" s="5" t="s">
        <v>70</v>
      </c>
      <c r="D1509" s="5" t="s">
        <v>50</v>
      </c>
      <c r="E1509" s="5">
        <v>46772.0</v>
      </c>
      <c r="F1509" s="2">
        <f t="shared" si="1"/>
        <v>46772</v>
      </c>
      <c r="G1509" s="5">
        <v>0.0</v>
      </c>
      <c r="H1509" s="5">
        <v>0.0</v>
      </c>
      <c r="I1509" s="5" t="s">
        <v>404</v>
      </c>
      <c r="J1509" s="2">
        <f t="array" ref="J1509">INDEX('Purchase Behaviour'!B:B,MATCH(A1509,'Purchase Behaviour'!A:A, 0))</f>
        <v>219.6625672</v>
      </c>
      <c r="K1509" s="2">
        <f t="array" ref="K1509">INDEX('Purchase Behaviour'!C:C, MATCH(A1509,'Purchase Behaviour'!A:A, 0))</f>
        <v>231.1993897</v>
      </c>
      <c r="L1509" s="2">
        <f t="array" ref="L1509">INDEX('Purchase Behaviour'!D:D, MATCH($A1509,'Purchase Behaviour'!$A:$A, 0))</f>
        <v>110.4237191</v>
      </c>
      <c r="M1509" s="2">
        <f t="array" ref="M1509">INDEX('Purchase Behaviour'!E:E, MATCH($A1509,'Purchase Behaviour'!$A:$A, 0))</f>
        <v>295.7615121</v>
      </c>
      <c r="N1509" s="2">
        <f t="array" ref="N1509">INDEX('Purchase Behaviour'!F:F, MATCH($A1509,'Purchase Behaviour'!$A:$A, 0))</f>
        <v>288.0652733</v>
      </c>
      <c r="O1509" s="2">
        <f t="array" ref="O1509">INDEX('Purchase Behaviour'!G:G, MATCH($A1509,'Purchase Behaviour'!$A:$A, 0))</f>
        <v>244.103945</v>
      </c>
      <c r="P1509" s="2">
        <f t="array" ref="P1509">INDEX('Purchase Behaviour'!H:H, MATCH($A1509,'Purchase Behaviour'!$A:$A, 0))</f>
        <v>6</v>
      </c>
      <c r="Q1509" s="2">
        <f t="array" ref="Q1509">INDEX('Purchase Behaviour'!I:I, MATCH($A1509,'Purchase Behaviour'!$A:$A, 0))</f>
        <v>11</v>
      </c>
      <c r="R1509" s="2">
        <f t="array" ref="R1509">INDEX('Purchase Behaviour'!J:J, MATCH($A1509,'Purchase Behaviour'!$A:$A, 0))</f>
        <v>8</v>
      </c>
      <c r="S1509" s="2">
        <f t="array" ref="S1509">INDEX('Purchase Behaviour'!K:K, MATCH($A1509,'Purchase Behaviour'!$A:$A, 0))</f>
        <v>5</v>
      </c>
      <c r="T1509" s="2">
        <f t="array" ref="T1509">INDEX('Purchase Behaviour'!L:L, MATCH($A1509,'Purchase Behaviour'!$A:$A, 0))</f>
        <v>8</v>
      </c>
      <c r="U1509" s="2">
        <f t="array" ref="U1509">INDEX('Purchase Behaviour'!M:M, MATCH($A1509,'Purchase Behaviour'!$A:$A, 0))</f>
        <v>88</v>
      </c>
      <c r="V1509" s="2">
        <f t="array" ref="V1509">INDEX('Campaign Performance'!B:B, MATCH(A1509,'Campaign Performance'!A:A, 0))</f>
        <v>1</v>
      </c>
      <c r="W1509" s="2">
        <f t="array" ref="W1509">INDEX('Campaign Performance'!C:C, MATCH($A1509,'Campaign Performance'!$A:$A, 0))</f>
        <v>0</v>
      </c>
      <c r="X1509" s="2">
        <f t="array" ref="X1509">INDEX('Campaign Performance'!D:D, MATCH($A1509,'Campaign Performance'!$A:$A, 0))</f>
        <v>0</v>
      </c>
      <c r="Y1509" s="2">
        <f t="array" ref="Y1509">INDEX('Campaign Performance'!E:E, MATCH($A1509,'Campaign Performance'!$A:$A, 0))</f>
        <v>0</v>
      </c>
      <c r="Z1509" s="2">
        <f t="array" ref="Z1509">INDEX('Campaign Performance'!F:F, MATCH($A1509,'Campaign Performance'!$A:$A, 0))</f>
        <v>0</v>
      </c>
      <c r="AA1509" s="2">
        <f t="array" ref="AA1509">INDEX('Campaign Performance'!G:G, MATCH($A1509,'Campaign Performance'!$A:$A, 0))</f>
        <v>0</v>
      </c>
      <c r="AB1509" s="2">
        <f t="array" ref="AB1509">INDEX('Campaign Performance'!H:H, MATCH($A1509,'Campaign Performance'!$A:$A, 0))</f>
        <v>0</v>
      </c>
      <c r="AC1509" s="5">
        <f t="shared" si="2"/>
        <v>50</v>
      </c>
      <c r="AD1509" s="5">
        <f t="shared" si="3"/>
        <v>13</v>
      </c>
      <c r="AE1509" s="5">
        <f t="shared" si="4"/>
        <v>1389.216406</v>
      </c>
      <c r="AF1509" s="5">
        <f t="shared" si="5"/>
        <v>1</v>
      </c>
      <c r="AG1509" s="5" t="str">
        <f t="shared" si="6"/>
        <v>No kids</v>
      </c>
      <c r="AH1509" s="5" t="str">
        <f t="shared" si="20"/>
        <v>Mid income</v>
      </c>
      <c r="AI1509" s="5" t="str">
        <f t="shared" si="7"/>
        <v>No</v>
      </c>
      <c r="AJ1509" s="5" t="str">
        <f t="shared" si="8"/>
        <v>Low Acceptance</v>
      </c>
      <c r="AK1509" s="5">
        <f t="shared" si="9"/>
        <v>2</v>
      </c>
      <c r="AL1509" s="5">
        <f t="shared" si="10"/>
        <v>0.07040935344</v>
      </c>
      <c r="AM1509" s="5">
        <f t="shared" si="11"/>
        <v>0.1111111111</v>
      </c>
      <c r="AN1509" s="5">
        <f t="shared" si="12"/>
        <v>0.4074074074</v>
      </c>
      <c r="AO1509" s="5">
        <f t="shared" si="13"/>
        <v>0.2857142857</v>
      </c>
      <c r="AP1509" s="5">
        <f t="shared" si="14"/>
        <v>0.25</v>
      </c>
      <c r="AQ1509" s="5">
        <f t="shared" si="15"/>
        <v>0.5</v>
      </c>
      <c r="AR1509" s="5">
        <f t="shared" si="16"/>
        <v>0.2156182114</v>
      </c>
      <c r="AS1509" s="5">
        <f t="shared" si="17"/>
        <v>1549</v>
      </c>
      <c r="AT1509" s="5">
        <f t="shared" si="18"/>
        <v>0.3086199196</v>
      </c>
      <c r="AU1509" s="5" t="str">
        <f t="shared" si="19"/>
        <v>Low</v>
      </c>
      <c r="AV1509" s="5"/>
      <c r="AW1509" s="5"/>
      <c r="AX1509" s="5"/>
      <c r="AY1509" s="5"/>
      <c r="AZ1509" s="5"/>
    </row>
    <row r="1510" ht="14.25" customHeight="1">
      <c r="A1510" s="5">
        <v>3967.0</v>
      </c>
      <c r="B1510" s="5">
        <v>1971.0</v>
      </c>
      <c r="C1510" s="5" t="s">
        <v>53</v>
      </c>
      <c r="D1510" s="5" t="s">
        <v>54</v>
      </c>
      <c r="E1510" s="5">
        <v>78931.0</v>
      </c>
      <c r="F1510" s="2">
        <f t="shared" si="1"/>
        <v>78931</v>
      </c>
      <c r="G1510" s="5">
        <v>0.0</v>
      </c>
      <c r="H1510" s="5">
        <v>0.0</v>
      </c>
      <c r="I1510" s="5" t="s">
        <v>569</v>
      </c>
      <c r="J1510" s="2">
        <f t="array" ref="J1510">INDEX('Purchase Behaviour'!B:B,MATCH(A1510,'Purchase Behaviour'!A:A, 0))</f>
        <v>464.4264753</v>
      </c>
      <c r="K1510" s="2">
        <f t="array" ref="K1510">INDEX('Purchase Behaviour'!C:C, MATCH(A1510,'Purchase Behaviour'!A:A, 0))</f>
        <v>132.9207417</v>
      </c>
      <c r="L1510" s="2">
        <f t="array" ref="L1510">INDEX('Purchase Behaviour'!D:D, MATCH($A1510,'Purchase Behaviour'!$A:$A, 0))</f>
        <v>246.9405053</v>
      </c>
      <c r="M1510" s="2">
        <f t="array" ref="M1510">INDEX('Purchase Behaviour'!E:E, MATCH($A1510,'Purchase Behaviour'!$A:$A, 0))</f>
        <v>595.4020222</v>
      </c>
      <c r="N1510" s="2">
        <f t="array" ref="N1510">INDEX('Purchase Behaviour'!F:F, MATCH($A1510,'Purchase Behaviour'!$A:$A, 0))</f>
        <v>346.5318355</v>
      </c>
      <c r="O1510" s="2">
        <f t="array" ref="O1510">INDEX('Purchase Behaviour'!G:G, MATCH($A1510,'Purchase Behaviour'!$A:$A, 0))</f>
        <v>469.2217234</v>
      </c>
      <c r="P1510" s="2">
        <f t="array" ref="P1510">INDEX('Purchase Behaviour'!H:H, MATCH($A1510,'Purchase Behaviour'!$A:$A, 0))</f>
        <v>1</v>
      </c>
      <c r="Q1510" s="2">
        <f t="array" ref="Q1510">INDEX('Purchase Behaviour'!I:I, MATCH($A1510,'Purchase Behaviour'!$A:$A, 0))</f>
        <v>2</v>
      </c>
      <c r="R1510" s="2">
        <f t="array" ref="R1510">INDEX('Purchase Behaviour'!J:J, MATCH($A1510,'Purchase Behaviour'!$A:$A, 0))</f>
        <v>8</v>
      </c>
      <c r="S1510" s="2">
        <f t="array" ref="S1510">INDEX('Purchase Behaviour'!K:K, MATCH($A1510,'Purchase Behaviour'!$A:$A, 0))</f>
        <v>13</v>
      </c>
      <c r="T1510" s="2">
        <f t="array" ref="T1510">INDEX('Purchase Behaviour'!L:L, MATCH($A1510,'Purchase Behaviour'!$A:$A, 0))</f>
        <v>1</v>
      </c>
      <c r="U1510" s="2">
        <f t="array" ref="U1510">INDEX('Purchase Behaviour'!M:M, MATCH($A1510,'Purchase Behaviour'!$A:$A, 0))</f>
        <v>19</v>
      </c>
      <c r="V1510" s="2">
        <f t="array" ref="V1510">INDEX('Campaign Performance'!B:B, MATCH(A1510,'Campaign Performance'!A:A, 0))</f>
        <v>0</v>
      </c>
      <c r="W1510" s="2">
        <f t="array" ref="W1510">INDEX('Campaign Performance'!C:C, MATCH($A1510,'Campaign Performance'!$A:$A, 0))</f>
        <v>0</v>
      </c>
      <c r="X1510" s="2">
        <f t="array" ref="X1510">INDEX('Campaign Performance'!D:D, MATCH($A1510,'Campaign Performance'!$A:$A, 0))</f>
        <v>0</v>
      </c>
      <c r="Y1510" s="2">
        <f t="array" ref="Y1510">INDEX('Campaign Performance'!E:E, MATCH($A1510,'Campaign Performance'!$A:$A, 0))</f>
        <v>0</v>
      </c>
      <c r="Z1510" s="2">
        <f t="array" ref="Z1510">INDEX('Campaign Performance'!F:F, MATCH($A1510,'Campaign Performance'!$A:$A, 0))</f>
        <v>0</v>
      </c>
      <c r="AA1510" s="2">
        <f t="array" ref="AA1510">INDEX('Campaign Performance'!G:G, MATCH($A1510,'Campaign Performance'!$A:$A, 0))</f>
        <v>0</v>
      </c>
      <c r="AB1510" s="2">
        <f t="array" ref="AB1510">INDEX('Campaign Performance'!H:H, MATCH($A1510,'Campaign Performance'!$A:$A, 0))</f>
        <v>0</v>
      </c>
      <c r="AC1510" s="5">
        <f t="shared" si="2"/>
        <v>54</v>
      </c>
      <c r="AD1510" s="5">
        <f t="shared" si="3"/>
        <v>12</v>
      </c>
      <c r="AE1510" s="5">
        <f t="shared" si="4"/>
        <v>2255.443303</v>
      </c>
      <c r="AF1510" s="5">
        <f t="shared" si="5"/>
        <v>0</v>
      </c>
      <c r="AG1510" s="5" t="str">
        <f t="shared" si="6"/>
        <v>No kids</v>
      </c>
      <c r="AH1510" s="5" t="str">
        <f t="shared" si="20"/>
        <v>High income</v>
      </c>
      <c r="AI1510" s="5" t="str">
        <f t="shared" si="7"/>
        <v>No</v>
      </c>
      <c r="AJ1510" s="5" t="str">
        <f t="shared" si="8"/>
        <v>No Acceptance</v>
      </c>
      <c r="AK1510" s="5">
        <f t="shared" si="9"/>
        <v>3</v>
      </c>
      <c r="AL1510" s="5">
        <f t="shared" si="10"/>
        <v>0.1143121432</v>
      </c>
      <c r="AM1510" s="5">
        <f t="shared" si="11"/>
        <v>0.8080808081</v>
      </c>
      <c r="AN1510" s="5">
        <f t="shared" si="12"/>
        <v>0.07407407407</v>
      </c>
      <c r="AO1510" s="5">
        <f t="shared" si="13"/>
        <v>0.2857142857</v>
      </c>
      <c r="AP1510" s="5">
        <f t="shared" si="14"/>
        <v>0</v>
      </c>
      <c r="AQ1510" s="5">
        <f t="shared" si="15"/>
        <v>1</v>
      </c>
      <c r="AR1510" s="5">
        <f t="shared" si="16"/>
        <v>0.4106848179</v>
      </c>
      <c r="AS1510" s="5">
        <f t="shared" si="17"/>
        <v>295</v>
      </c>
      <c r="AT1510" s="5">
        <f t="shared" si="18"/>
        <v>0.8686913801</v>
      </c>
      <c r="AU1510" s="5" t="str">
        <f t="shared" si="19"/>
        <v>High</v>
      </c>
      <c r="AV1510" s="5"/>
      <c r="AW1510" s="5"/>
      <c r="AX1510" s="5"/>
      <c r="AY1510" s="5"/>
      <c r="AZ1510" s="5"/>
    </row>
    <row r="1511" ht="14.25" customHeight="1">
      <c r="A1511" s="5">
        <v>10128.0</v>
      </c>
      <c r="B1511" s="5">
        <v>1960.0</v>
      </c>
      <c r="C1511" s="5" t="s">
        <v>46</v>
      </c>
      <c r="D1511" s="5" t="s">
        <v>50</v>
      </c>
      <c r="E1511" s="5">
        <v>53977.0</v>
      </c>
      <c r="F1511" s="2">
        <f t="shared" si="1"/>
        <v>53977</v>
      </c>
      <c r="G1511" s="5">
        <v>0.0</v>
      </c>
      <c r="H1511" s="5">
        <v>0.0</v>
      </c>
      <c r="I1511" s="5" t="s">
        <v>620</v>
      </c>
      <c r="J1511" s="2">
        <f t="array" ref="J1511">INDEX('Purchase Behaviour'!B:B,MATCH(A1511,'Purchase Behaviour'!A:A, 0))</f>
        <v>196.5680614</v>
      </c>
      <c r="K1511" s="2">
        <f t="array" ref="K1511">INDEX('Purchase Behaviour'!C:C, MATCH(A1511,'Purchase Behaviour'!A:A, 0))</f>
        <v>221.7322246</v>
      </c>
      <c r="L1511" s="2">
        <f t="array" ref="L1511">INDEX('Purchase Behaviour'!D:D, MATCH($A1511,'Purchase Behaviour'!$A:$A, 0))</f>
        <v>411.5636027</v>
      </c>
      <c r="M1511" s="2">
        <f t="array" ref="M1511">INDEX('Purchase Behaviour'!E:E, MATCH($A1511,'Purchase Behaviour'!$A:$A, 0))</f>
        <v>245.2635789</v>
      </c>
      <c r="N1511" s="2">
        <f t="array" ref="N1511">INDEX('Purchase Behaviour'!F:F, MATCH($A1511,'Purchase Behaviour'!$A:$A, 0))</f>
        <v>301.5482301</v>
      </c>
      <c r="O1511" s="2">
        <f t="array" ref="O1511">INDEX('Purchase Behaviour'!G:G, MATCH($A1511,'Purchase Behaviour'!$A:$A, 0))</f>
        <v>269.0587278</v>
      </c>
      <c r="P1511" s="2">
        <f t="array" ref="P1511">INDEX('Purchase Behaviour'!H:H, MATCH($A1511,'Purchase Behaviour'!$A:$A, 0))</f>
        <v>5</v>
      </c>
      <c r="Q1511" s="2">
        <f t="array" ref="Q1511">INDEX('Purchase Behaviour'!I:I, MATCH($A1511,'Purchase Behaviour'!$A:$A, 0))</f>
        <v>5</v>
      </c>
      <c r="R1511" s="2">
        <f t="array" ref="R1511">INDEX('Purchase Behaviour'!J:J, MATCH($A1511,'Purchase Behaviour'!$A:$A, 0))</f>
        <v>5</v>
      </c>
      <c r="S1511" s="2">
        <f t="array" ref="S1511">INDEX('Purchase Behaviour'!K:K, MATCH($A1511,'Purchase Behaviour'!$A:$A, 0))</f>
        <v>12</v>
      </c>
      <c r="T1511" s="2">
        <f t="array" ref="T1511">INDEX('Purchase Behaviour'!L:L, MATCH($A1511,'Purchase Behaviour'!$A:$A, 0))</f>
        <v>5</v>
      </c>
      <c r="U1511" s="2">
        <f t="array" ref="U1511">INDEX('Purchase Behaviour'!M:M, MATCH($A1511,'Purchase Behaviour'!$A:$A, 0))</f>
        <v>21</v>
      </c>
      <c r="V1511" s="2">
        <f t="array" ref="V1511">INDEX('Campaign Performance'!B:B, MATCH(A1511,'Campaign Performance'!A:A, 0))</f>
        <v>0</v>
      </c>
      <c r="W1511" s="2">
        <f t="array" ref="W1511">INDEX('Campaign Performance'!C:C, MATCH($A1511,'Campaign Performance'!$A:$A, 0))</f>
        <v>0</v>
      </c>
      <c r="X1511" s="2">
        <f t="array" ref="X1511">INDEX('Campaign Performance'!D:D, MATCH($A1511,'Campaign Performance'!$A:$A, 0))</f>
        <v>0</v>
      </c>
      <c r="Y1511" s="2">
        <f t="array" ref="Y1511">INDEX('Campaign Performance'!E:E, MATCH($A1511,'Campaign Performance'!$A:$A, 0))</f>
        <v>0</v>
      </c>
      <c r="Z1511" s="2">
        <f t="array" ref="Z1511">INDEX('Campaign Performance'!F:F, MATCH($A1511,'Campaign Performance'!$A:$A, 0))</f>
        <v>0</v>
      </c>
      <c r="AA1511" s="2">
        <f t="array" ref="AA1511">INDEX('Campaign Performance'!G:G, MATCH($A1511,'Campaign Performance'!$A:$A, 0))</f>
        <v>0</v>
      </c>
      <c r="AB1511" s="2">
        <f t="array" ref="AB1511">INDEX('Campaign Performance'!H:H, MATCH($A1511,'Campaign Performance'!$A:$A, 0))</f>
        <v>0</v>
      </c>
      <c r="AC1511" s="5">
        <f t="shared" si="2"/>
        <v>65</v>
      </c>
      <c r="AD1511" s="5">
        <f t="shared" si="3"/>
        <v>12</v>
      </c>
      <c r="AE1511" s="5">
        <f t="shared" si="4"/>
        <v>1645.734425</v>
      </c>
      <c r="AF1511" s="5">
        <f t="shared" si="5"/>
        <v>0</v>
      </c>
      <c r="AG1511" s="5" t="str">
        <f t="shared" si="6"/>
        <v>No kids</v>
      </c>
      <c r="AH1511" s="5" t="str">
        <f t="shared" si="20"/>
        <v>High income</v>
      </c>
      <c r="AI1511" s="5" t="str">
        <f t="shared" si="7"/>
        <v>No</v>
      </c>
      <c r="AJ1511" s="5" t="str">
        <f t="shared" si="8"/>
        <v>No Acceptance</v>
      </c>
      <c r="AK1511" s="5">
        <f t="shared" si="9"/>
        <v>3</v>
      </c>
      <c r="AL1511" s="5">
        <f t="shared" si="10"/>
        <v>0.0834104005</v>
      </c>
      <c r="AM1511" s="5">
        <f t="shared" si="11"/>
        <v>0.7878787879</v>
      </c>
      <c r="AN1511" s="5">
        <f t="shared" si="12"/>
        <v>0.1851851852</v>
      </c>
      <c r="AO1511" s="5">
        <f t="shared" si="13"/>
        <v>0.1785714286</v>
      </c>
      <c r="AP1511" s="5">
        <f t="shared" si="14"/>
        <v>0</v>
      </c>
      <c r="AQ1511" s="5">
        <f t="shared" si="15"/>
        <v>1</v>
      </c>
      <c r="AR1511" s="5">
        <f t="shared" si="16"/>
        <v>0.4028511571</v>
      </c>
      <c r="AS1511" s="5">
        <f t="shared" si="17"/>
        <v>323</v>
      </c>
      <c r="AT1511" s="5">
        <f t="shared" si="18"/>
        <v>0.8561857972</v>
      </c>
      <c r="AU1511" s="5" t="str">
        <f t="shared" si="19"/>
        <v>High</v>
      </c>
      <c r="AV1511" s="5"/>
      <c r="AW1511" s="5"/>
      <c r="AX1511" s="5"/>
      <c r="AY1511" s="5"/>
      <c r="AZ1511" s="5"/>
    </row>
    <row r="1512" ht="14.25" customHeight="1">
      <c r="A1512" s="5">
        <v>486.0</v>
      </c>
      <c r="B1512" s="5">
        <v>1988.0</v>
      </c>
      <c r="C1512" s="5" t="s">
        <v>46</v>
      </c>
      <c r="D1512" s="5" t="s">
        <v>54</v>
      </c>
      <c r="E1512" s="5">
        <v>84219.0</v>
      </c>
      <c r="F1512" s="2">
        <f t="shared" si="1"/>
        <v>84219</v>
      </c>
      <c r="G1512" s="5">
        <v>2.0</v>
      </c>
      <c r="H1512" s="5">
        <v>1.0</v>
      </c>
      <c r="I1512" s="5" t="s">
        <v>366</v>
      </c>
      <c r="J1512" s="2">
        <f t="array" ref="J1512">INDEX('Purchase Behaviour'!B:B,MATCH(A1512,'Purchase Behaviour'!A:A, 0))</f>
        <v>434.7595336</v>
      </c>
      <c r="K1512" s="2">
        <f t="array" ref="K1512">INDEX('Purchase Behaviour'!C:C, MATCH(A1512,'Purchase Behaviour'!A:A, 0))</f>
        <v>430.350581</v>
      </c>
      <c r="L1512" s="2">
        <f t="array" ref="L1512">INDEX('Purchase Behaviour'!D:D, MATCH($A1512,'Purchase Behaviour'!$A:$A, 0))</f>
        <v>147.9620117</v>
      </c>
      <c r="M1512" s="2">
        <f t="array" ref="M1512">INDEX('Purchase Behaviour'!E:E, MATCH($A1512,'Purchase Behaviour'!$A:$A, 0))</f>
        <v>464.5027287</v>
      </c>
      <c r="N1512" s="2">
        <f t="array" ref="N1512">INDEX('Purchase Behaviour'!F:F, MATCH($A1512,'Purchase Behaviour'!$A:$A, 0))</f>
        <v>333.653173</v>
      </c>
      <c r="O1512" s="2">
        <f t="array" ref="O1512">INDEX('Purchase Behaviour'!G:G, MATCH($A1512,'Purchase Behaviour'!$A:$A, 0))</f>
        <v>632.4661788</v>
      </c>
      <c r="P1512" s="2">
        <f t="array" ref="P1512">INDEX('Purchase Behaviour'!H:H, MATCH($A1512,'Purchase Behaviour'!$A:$A, 0))</f>
        <v>1</v>
      </c>
      <c r="Q1512" s="2">
        <f t="array" ref="Q1512">INDEX('Purchase Behaviour'!I:I, MATCH($A1512,'Purchase Behaviour'!$A:$A, 0))</f>
        <v>3</v>
      </c>
      <c r="R1512" s="2">
        <f t="array" ref="R1512">INDEX('Purchase Behaviour'!J:J, MATCH($A1512,'Purchase Behaviour'!$A:$A, 0))</f>
        <v>4</v>
      </c>
      <c r="S1512" s="2">
        <f t="array" ref="S1512">INDEX('Purchase Behaviour'!K:K, MATCH($A1512,'Purchase Behaviour'!$A:$A, 0))</f>
        <v>10</v>
      </c>
      <c r="T1512" s="2">
        <f t="array" ref="T1512">INDEX('Purchase Behaviour'!L:L, MATCH($A1512,'Purchase Behaviour'!$A:$A, 0))</f>
        <v>1</v>
      </c>
      <c r="U1512" s="2">
        <f t="array" ref="U1512">INDEX('Purchase Behaviour'!M:M, MATCH($A1512,'Purchase Behaviour'!$A:$A, 0))</f>
        <v>27</v>
      </c>
      <c r="V1512" s="2">
        <f t="array" ref="V1512">INDEX('Campaign Performance'!B:B, MATCH(A1512,'Campaign Performance'!A:A, 0))</f>
        <v>0</v>
      </c>
      <c r="W1512" s="2">
        <f t="array" ref="W1512">INDEX('Campaign Performance'!C:C, MATCH($A1512,'Campaign Performance'!$A:$A, 0))</f>
        <v>0</v>
      </c>
      <c r="X1512" s="2">
        <f t="array" ref="X1512">INDEX('Campaign Performance'!D:D, MATCH($A1512,'Campaign Performance'!$A:$A, 0))</f>
        <v>0</v>
      </c>
      <c r="Y1512" s="2">
        <f t="array" ref="Y1512">INDEX('Campaign Performance'!E:E, MATCH($A1512,'Campaign Performance'!$A:$A, 0))</f>
        <v>0</v>
      </c>
      <c r="Z1512" s="2">
        <f t="array" ref="Z1512">INDEX('Campaign Performance'!F:F, MATCH($A1512,'Campaign Performance'!$A:$A, 0))</f>
        <v>0</v>
      </c>
      <c r="AA1512" s="2">
        <f t="array" ref="AA1512">INDEX('Campaign Performance'!G:G, MATCH($A1512,'Campaign Performance'!$A:$A, 0))</f>
        <v>0</v>
      </c>
      <c r="AB1512" s="2">
        <f t="array" ref="AB1512">INDEX('Campaign Performance'!H:H, MATCH($A1512,'Campaign Performance'!$A:$A, 0))</f>
        <v>0</v>
      </c>
      <c r="AC1512" s="5">
        <f t="shared" si="2"/>
        <v>37</v>
      </c>
      <c r="AD1512" s="5">
        <f t="shared" si="3"/>
        <v>11</v>
      </c>
      <c r="AE1512" s="5">
        <f t="shared" si="4"/>
        <v>2443.694207</v>
      </c>
      <c r="AF1512" s="5">
        <f t="shared" si="5"/>
        <v>0</v>
      </c>
      <c r="AG1512" s="5" t="str">
        <f t="shared" si="6"/>
        <v>Large family</v>
      </c>
      <c r="AH1512" s="5" t="str">
        <f t="shared" si="20"/>
        <v>High income</v>
      </c>
      <c r="AI1512" s="5" t="str">
        <f t="shared" si="7"/>
        <v>No</v>
      </c>
      <c r="AJ1512" s="5" t="str">
        <f t="shared" si="8"/>
        <v>No Acceptance</v>
      </c>
      <c r="AK1512" s="5">
        <f t="shared" si="9"/>
        <v>3</v>
      </c>
      <c r="AL1512" s="5">
        <f t="shared" si="10"/>
        <v>0.1238532228</v>
      </c>
      <c r="AM1512" s="5">
        <f t="shared" si="11"/>
        <v>0.7272727273</v>
      </c>
      <c r="AN1512" s="5">
        <f t="shared" si="12"/>
        <v>0.1111111111</v>
      </c>
      <c r="AO1512" s="5">
        <f t="shared" si="13"/>
        <v>0.1428571429</v>
      </c>
      <c r="AP1512" s="5">
        <f t="shared" si="14"/>
        <v>0</v>
      </c>
      <c r="AQ1512" s="5">
        <f t="shared" si="15"/>
        <v>1</v>
      </c>
      <c r="AR1512" s="5">
        <f t="shared" si="16"/>
        <v>0.3800975048</v>
      </c>
      <c r="AS1512" s="5">
        <f t="shared" si="17"/>
        <v>414</v>
      </c>
      <c r="AT1512" s="5">
        <f t="shared" si="18"/>
        <v>0.815542653</v>
      </c>
      <c r="AU1512" s="5" t="str">
        <f t="shared" si="19"/>
        <v>High</v>
      </c>
      <c r="AV1512" s="5"/>
      <c r="AW1512" s="5"/>
      <c r="AX1512" s="5"/>
      <c r="AY1512" s="5"/>
      <c r="AZ1512" s="5"/>
    </row>
    <row r="1513" ht="14.25" customHeight="1">
      <c r="A1513" s="5">
        <v>9.0</v>
      </c>
      <c r="B1513" s="5">
        <v>1975.0</v>
      </c>
      <c r="C1513" s="5" t="s">
        <v>56</v>
      </c>
      <c r="D1513" s="5" t="s">
        <v>47</v>
      </c>
      <c r="E1513" s="5">
        <v>46098.0</v>
      </c>
      <c r="F1513" s="2">
        <f t="shared" si="1"/>
        <v>46098</v>
      </c>
      <c r="G1513" s="5">
        <v>0.0</v>
      </c>
      <c r="H1513" s="5">
        <v>1.0</v>
      </c>
      <c r="I1513" s="5" t="s">
        <v>340</v>
      </c>
      <c r="J1513" s="2">
        <f t="array" ref="J1513">INDEX('Purchase Behaviour'!B:B,MATCH(A1513,'Purchase Behaviour'!A:A, 0))</f>
        <v>166.039862</v>
      </c>
      <c r="K1513" s="2">
        <f t="array" ref="K1513">INDEX('Purchase Behaviour'!C:C, MATCH(A1513,'Purchase Behaviour'!A:A, 0))</f>
        <v>187.2885063</v>
      </c>
      <c r="L1513" s="2">
        <f t="array" ref="L1513">INDEX('Purchase Behaviour'!D:D, MATCH($A1513,'Purchase Behaviour'!$A:$A, 0))</f>
        <v>393.233644</v>
      </c>
      <c r="M1513" s="2">
        <f t="array" ref="M1513">INDEX('Purchase Behaviour'!E:E, MATCH($A1513,'Purchase Behaviour'!$A:$A, 0))</f>
        <v>271.6372836</v>
      </c>
      <c r="N1513" s="2">
        <f t="array" ref="N1513">INDEX('Purchase Behaviour'!F:F, MATCH($A1513,'Purchase Behaviour'!$A:$A, 0))</f>
        <v>151.162173</v>
      </c>
      <c r="O1513" s="2">
        <f t="array" ref="O1513">INDEX('Purchase Behaviour'!G:G, MATCH($A1513,'Purchase Behaviour'!$A:$A, 0))</f>
        <v>233.0280697</v>
      </c>
      <c r="P1513" s="2">
        <f t="array" ref="P1513">INDEX('Purchase Behaviour'!H:H, MATCH($A1513,'Purchase Behaviour'!$A:$A, 0))</f>
        <v>4</v>
      </c>
      <c r="Q1513" s="2">
        <f t="array" ref="Q1513">INDEX('Purchase Behaviour'!I:I, MATCH($A1513,'Purchase Behaviour'!$A:$A, 0))</f>
        <v>3</v>
      </c>
      <c r="R1513" s="2">
        <f t="array" ref="R1513">INDEX('Purchase Behaviour'!J:J, MATCH($A1513,'Purchase Behaviour'!$A:$A, 0))</f>
        <v>2</v>
      </c>
      <c r="S1513" s="2">
        <f t="array" ref="S1513">INDEX('Purchase Behaviour'!K:K, MATCH($A1513,'Purchase Behaviour'!$A:$A, 0))</f>
        <v>2</v>
      </c>
      <c r="T1513" s="2">
        <f t="array" ref="T1513">INDEX('Purchase Behaviour'!L:L, MATCH($A1513,'Purchase Behaviour'!$A:$A, 0))</f>
        <v>8</v>
      </c>
      <c r="U1513" s="2">
        <f t="array" ref="U1513">INDEX('Purchase Behaviour'!M:M, MATCH($A1513,'Purchase Behaviour'!$A:$A, 0))</f>
        <v>86</v>
      </c>
      <c r="V1513" s="2">
        <f t="array" ref="V1513">INDEX('Campaign Performance'!B:B, MATCH(A1513,'Campaign Performance'!A:A, 0))</f>
        <v>0</v>
      </c>
      <c r="W1513" s="2">
        <f t="array" ref="W1513">INDEX('Campaign Performance'!C:C, MATCH($A1513,'Campaign Performance'!$A:$A, 0))</f>
        <v>0</v>
      </c>
      <c r="X1513" s="2">
        <f t="array" ref="X1513">INDEX('Campaign Performance'!D:D, MATCH($A1513,'Campaign Performance'!$A:$A, 0))</f>
        <v>0</v>
      </c>
      <c r="Y1513" s="2">
        <f t="array" ref="Y1513">INDEX('Campaign Performance'!E:E, MATCH($A1513,'Campaign Performance'!$A:$A, 0))</f>
        <v>0</v>
      </c>
      <c r="Z1513" s="2">
        <f t="array" ref="Z1513">INDEX('Campaign Performance'!F:F, MATCH($A1513,'Campaign Performance'!$A:$A, 0))</f>
        <v>0</v>
      </c>
      <c r="AA1513" s="2">
        <f t="array" ref="AA1513">INDEX('Campaign Performance'!G:G, MATCH($A1513,'Campaign Performance'!$A:$A, 0))</f>
        <v>0</v>
      </c>
      <c r="AB1513" s="2">
        <f t="array" ref="AB1513">INDEX('Campaign Performance'!H:H, MATCH($A1513,'Campaign Performance'!$A:$A, 0))</f>
        <v>0</v>
      </c>
      <c r="AC1513" s="5">
        <f t="shared" si="2"/>
        <v>50</v>
      </c>
      <c r="AD1513" s="5">
        <f t="shared" si="3"/>
        <v>13</v>
      </c>
      <c r="AE1513" s="5">
        <f t="shared" si="4"/>
        <v>1402.389539</v>
      </c>
      <c r="AF1513" s="5">
        <f t="shared" si="5"/>
        <v>0</v>
      </c>
      <c r="AG1513" s="5" t="str">
        <f t="shared" si="6"/>
        <v>Small family</v>
      </c>
      <c r="AH1513" s="5" t="str">
        <f t="shared" si="20"/>
        <v>Mid income</v>
      </c>
      <c r="AI1513" s="5" t="str">
        <f t="shared" si="7"/>
        <v>No</v>
      </c>
      <c r="AJ1513" s="5" t="str">
        <f t="shared" si="8"/>
        <v>No Acceptance</v>
      </c>
      <c r="AK1513" s="5">
        <f t="shared" si="9"/>
        <v>2</v>
      </c>
      <c r="AL1513" s="5">
        <f t="shared" si="10"/>
        <v>0.07107700444</v>
      </c>
      <c r="AM1513" s="5">
        <f t="shared" si="11"/>
        <v>0.1313131313</v>
      </c>
      <c r="AN1513" s="5">
        <f t="shared" si="12"/>
        <v>0.1111111111</v>
      </c>
      <c r="AO1513" s="5">
        <f t="shared" si="13"/>
        <v>0.07142857143</v>
      </c>
      <c r="AP1513" s="5">
        <f t="shared" si="14"/>
        <v>0</v>
      </c>
      <c r="AQ1513" s="5">
        <f t="shared" si="15"/>
        <v>0.5</v>
      </c>
      <c r="AR1513" s="5">
        <f t="shared" si="16"/>
        <v>0.1309727143</v>
      </c>
      <c r="AS1513" s="5">
        <f t="shared" si="17"/>
        <v>1985</v>
      </c>
      <c r="AT1513" s="5">
        <f t="shared" si="18"/>
        <v>0.1138901295</v>
      </c>
      <c r="AU1513" s="5" t="str">
        <f t="shared" si="19"/>
        <v>Low</v>
      </c>
      <c r="AV1513" s="5"/>
      <c r="AW1513" s="5"/>
      <c r="AX1513" s="5"/>
      <c r="AY1513" s="5"/>
      <c r="AZ1513" s="5"/>
    </row>
    <row r="1514" ht="14.25" customHeight="1">
      <c r="A1514" s="5">
        <v>9451.0</v>
      </c>
      <c r="B1514" s="5">
        <v>1965.0</v>
      </c>
      <c r="C1514" s="5" t="s">
        <v>46</v>
      </c>
      <c r="D1514" s="5" t="s">
        <v>54</v>
      </c>
      <c r="E1514" s="5">
        <v>73538.0</v>
      </c>
      <c r="F1514" s="2">
        <f t="shared" si="1"/>
        <v>73538</v>
      </c>
      <c r="G1514" s="5">
        <v>0.0</v>
      </c>
      <c r="H1514" s="5">
        <v>1.0</v>
      </c>
      <c r="I1514" s="5" t="s">
        <v>657</v>
      </c>
      <c r="J1514" s="2">
        <f t="array" ref="J1514">INDEX('Purchase Behaviour'!B:B,MATCH(A1514,'Purchase Behaviour'!A:A, 0))</f>
        <v>214.4586025</v>
      </c>
      <c r="K1514" s="2">
        <f t="array" ref="K1514">INDEX('Purchase Behaviour'!C:C, MATCH(A1514,'Purchase Behaviour'!A:A, 0))</f>
        <v>380.8792292</v>
      </c>
      <c r="L1514" s="2">
        <f t="array" ref="L1514">INDEX('Purchase Behaviour'!D:D, MATCH($A1514,'Purchase Behaviour'!$A:$A, 0))</f>
        <v>261.301965</v>
      </c>
      <c r="M1514" s="2">
        <f t="array" ref="M1514">INDEX('Purchase Behaviour'!E:E, MATCH($A1514,'Purchase Behaviour'!$A:$A, 0))</f>
        <v>561.8568892</v>
      </c>
      <c r="N1514" s="2">
        <f t="array" ref="N1514">INDEX('Purchase Behaviour'!F:F, MATCH($A1514,'Purchase Behaviour'!$A:$A, 0))</f>
        <v>399.2665577</v>
      </c>
      <c r="O1514" s="2">
        <f t="array" ref="O1514">INDEX('Purchase Behaviour'!G:G, MATCH($A1514,'Purchase Behaviour'!$A:$A, 0))</f>
        <v>411.2773407</v>
      </c>
      <c r="P1514" s="2">
        <f t="array" ref="P1514">INDEX('Purchase Behaviour'!H:H, MATCH($A1514,'Purchase Behaviour'!$A:$A, 0))</f>
        <v>3</v>
      </c>
      <c r="Q1514" s="2">
        <f t="array" ref="Q1514">INDEX('Purchase Behaviour'!I:I, MATCH($A1514,'Purchase Behaviour'!$A:$A, 0))</f>
        <v>10</v>
      </c>
      <c r="R1514" s="2">
        <f t="array" ref="R1514">INDEX('Purchase Behaviour'!J:J, MATCH($A1514,'Purchase Behaviour'!$A:$A, 0))</f>
        <v>4</v>
      </c>
      <c r="S1514" s="2">
        <f t="array" ref="S1514">INDEX('Purchase Behaviour'!K:K, MATCH($A1514,'Purchase Behaviour'!$A:$A, 0))</f>
        <v>9</v>
      </c>
      <c r="T1514" s="2">
        <f t="array" ref="T1514">INDEX('Purchase Behaviour'!L:L, MATCH($A1514,'Purchase Behaviour'!$A:$A, 0))</f>
        <v>7</v>
      </c>
      <c r="U1514" s="2">
        <f t="array" ref="U1514">INDEX('Purchase Behaviour'!M:M, MATCH($A1514,'Purchase Behaviour'!$A:$A, 0))</f>
        <v>92</v>
      </c>
      <c r="V1514" s="2">
        <f t="array" ref="V1514">INDEX('Campaign Performance'!B:B, MATCH(A1514,'Campaign Performance'!A:A, 0))</f>
        <v>0</v>
      </c>
      <c r="W1514" s="2">
        <f t="array" ref="W1514">INDEX('Campaign Performance'!C:C, MATCH($A1514,'Campaign Performance'!$A:$A, 0))</f>
        <v>0</v>
      </c>
      <c r="X1514" s="2">
        <f t="array" ref="X1514">INDEX('Campaign Performance'!D:D, MATCH($A1514,'Campaign Performance'!$A:$A, 0))</f>
        <v>0</v>
      </c>
      <c r="Y1514" s="2">
        <f t="array" ref="Y1514">INDEX('Campaign Performance'!E:E, MATCH($A1514,'Campaign Performance'!$A:$A, 0))</f>
        <v>0</v>
      </c>
      <c r="Z1514" s="2">
        <f t="array" ref="Z1514">INDEX('Campaign Performance'!F:F, MATCH($A1514,'Campaign Performance'!$A:$A, 0))</f>
        <v>0</v>
      </c>
      <c r="AA1514" s="2">
        <f t="array" ref="AA1514">INDEX('Campaign Performance'!G:G, MATCH($A1514,'Campaign Performance'!$A:$A, 0))</f>
        <v>0</v>
      </c>
      <c r="AB1514" s="2">
        <f t="array" ref="AB1514">INDEX('Campaign Performance'!H:H, MATCH($A1514,'Campaign Performance'!$A:$A, 0))</f>
        <v>0</v>
      </c>
      <c r="AC1514" s="5">
        <f t="shared" si="2"/>
        <v>60</v>
      </c>
      <c r="AD1514" s="5">
        <f t="shared" si="3"/>
        <v>12</v>
      </c>
      <c r="AE1514" s="5">
        <f t="shared" si="4"/>
        <v>2229.040584</v>
      </c>
      <c r="AF1514" s="5">
        <f t="shared" si="5"/>
        <v>0</v>
      </c>
      <c r="AG1514" s="5" t="str">
        <f t="shared" si="6"/>
        <v>Small family</v>
      </c>
      <c r="AH1514" s="5" t="str">
        <f t="shared" si="20"/>
        <v>High income</v>
      </c>
      <c r="AI1514" s="5" t="str">
        <f t="shared" si="7"/>
        <v>No</v>
      </c>
      <c r="AJ1514" s="5" t="str">
        <f t="shared" si="8"/>
        <v>No Acceptance</v>
      </c>
      <c r="AK1514" s="5">
        <f t="shared" si="9"/>
        <v>3</v>
      </c>
      <c r="AL1514" s="5">
        <f t="shared" si="10"/>
        <v>0.1129739799</v>
      </c>
      <c r="AM1514" s="5">
        <f t="shared" si="11"/>
        <v>0.07070707071</v>
      </c>
      <c r="AN1514" s="5">
        <f t="shared" si="12"/>
        <v>0.3703703704</v>
      </c>
      <c r="AO1514" s="5">
        <f t="shared" si="13"/>
        <v>0.1428571429</v>
      </c>
      <c r="AP1514" s="5">
        <f t="shared" si="14"/>
        <v>0</v>
      </c>
      <c r="AQ1514" s="5">
        <f t="shared" si="15"/>
        <v>1</v>
      </c>
      <c r="AR1514" s="5">
        <f t="shared" si="16"/>
        <v>0.219296886</v>
      </c>
      <c r="AS1514" s="5">
        <f t="shared" si="17"/>
        <v>1520</v>
      </c>
      <c r="AT1514" s="5">
        <f t="shared" si="18"/>
        <v>0.3215721304</v>
      </c>
      <c r="AU1514" s="5" t="str">
        <f t="shared" si="19"/>
        <v>Low</v>
      </c>
      <c r="AV1514" s="5"/>
      <c r="AW1514" s="5"/>
      <c r="AX1514" s="5"/>
      <c r="AY1514" s="5"/>
      <c r="AZ1514" s="5"/>
    </row>
    <row r="1515" ht="14.25" customHeight="1">
      <c r="A1515" s="5">
        <v>9264.0</v>
      </c>
      <c r="B1515" s="5">
        <v>1986.0</v>
      </c>
      <c r="C1515" s="5" t="s">
        <v>46</v>
      </c>
      <c r="D1515" s="5" t="s">
        <v>54</v>
      </c>
      <c r="E1515" s="5">
        <v>79529.0</v>
      </c>
      <c r="F1515" s="2">
        <f t="shared" si="1"/>
        <v>79529</v>
      </c>
      <c r="G1515" s="5">
        <v>1.0</v>
      </c>
      <c r="H1515" s="5">
        <v>0.0</v>
      </c>
      <c r="I1515" s="5" t="s">
        <v>658</v>
      </c>
      <c r="J1515" s="2">
        <f t="array" ref="J1515">INDEX('Purchase Behaviour'!B:B,MATCH(A1515,'Purchase Behaviour'!A:A, 0))</f>
        <v>496.1958991</v>
      </c>
      <c r="K1515" s="2">
        <f t="array" ref="K1515">INDEX('Purchase Behaviour'!C:C, MATCH(A1515,'Purchase Behaviour'!A:A, 0))</f>
        <v>509.8188994</v>
      </c>
      <c r="L1515" s="2">
        <f t="array" ref="L1515">INDEX('Purchase Behaviour'!D:D, MATCH($A1515,'Purchase Behaviour'!$A:$A, 0))</f>
        <v>296.6312327</v>
      </c>
      <c r="M1515" s="2">
        <f t="array" ref="M1515">INDEX('Purchase Behaviour'!E:E, MATCH($A1515,'Purchase Behaviour'!$A:$A, 0))</f>
        <v>392.1062059</v>
      </c>
      <c r="N1515" s="2">
        <f t="array" ref="N1515">INDEX('Purchase Behaviour'!F:F, MATCH($A1515,'Purchase Behaviour'!$A:$A, 0))</f>
        <v>326.2940911</v>
      </c>
      <c r="O1515" s="2">
        <f t="array" ref="O1515">INDEX('Purchase Behaviour'!G:G, MATCH($A1515,'Purchase Behaviour'!$A:$A, 0))</f>
        <v>635.5437325</v>
      </c>
      <c r="P1515" s="2">
        <f t="array" ref="P1515">INDEX('Purchase Behaviour'!H:H, MATCH($A1515,'Purchase Behaviour'!$A:$A, 0))</f>
        <v>1</v>
      </c>
      <c r="Q1515" s="2">
        <f t="array" ref="Q1515">INDEX('Purchase Behaviour'!I:I, MATCH($A1515,'Purchase Behaviour'!$A:$A, 0))</f>
        <v>4</v>
      </c>
      <c r="R1515" s="2">
        <f t="array" ref="R1515">INDEX('Purchase Behaviour'!J:J, MATCH($A1515,'Purchase Behaviour'!$A:$A, 0))</f>
        <v>8</v>
      </c>
      <c r="S1515" s="2">
        <f t="array" ref="S1515">INDEX('Purchase Behaviour'!K:K, MATCH($A1515,'Purchase Behaviour'!$A:$A, 0))</f>
        <v>9</v>
      </c>
      <c r="T1515" s="2">
        <f t="array" ref="T1515">INDEX('Purchase Behaviour'!L:L, MATCH($A1515,'Purchase Behaviour'!$A:$A, 0))</f>
        <v>2</v>
      </c>
      <c r="U1515" s="2">
        <f t="array" ref="U1515">INDEX('Purchase Behaviour'!M:M, MATCH($A1515,'Purchase Behaviour'!$A:$A, 0))</f>
        <v>1</v>
      </c>
      <c r="V1515" s="2">
        <f t="array" ref="V1515">INDEX('Campaign Performance'!B:B, MATCH(A1515,'Campaign Performance'!A:A, 0))</f>
        <v>0</v>
      </c>
      <c r="W1515" s="2">
        <f t="array" ref="W1515">INDEX('Campaign Performance'!C:C, MATCH($A1515,'Campaign Performance'!$A:$A, 0))</f>
        <v>0</v>
      </c>
      <c r="X1515" s="2">
        <f t="array" ref="X1515">INDEX('Campaign Performance'!D:D, MATCH($A1515,'Campaign Performance'!$A:$A, 0))</f>
        <v>0</v>
      </c>
      <c r="Y1515" s="2">
        <f t="array" ref="Y1515">INDEX('Campaign Performance'!E:E, MATCH($A1515,'Campaign Performance'!$A:$A, 0))</f>
        <v>0</v>
      </c>
      <c r="Z1515" s="2">
        <f t="array" ref="Z1515">INDEX('Campaign Performance'!F:F, MATCH($A1515,'Campaign Performance'!$A:$A, 0))</f>
        <v>0</v>
      </c>
      <c r="AA1515" s="2">
        <f t="array" ref="AA1515">INDEX('Campaign Performance'!G:G, MATCH($A1515,'Campaign Performance'!$A:$A, 0))</f>
        <v>0</v>
      </c>
      <c r="AB1515" s="2">
        <f t="array" ref="AB1515">INDEX('Campaign Performance'!H:H, MATCH($A1515,'Campaign Performance'!$A:$A, 0))</f>
        <v>0</v>
      </c>
      <c r="AC1515" s="5">
        <f t="shared" si="2"/>
        <v>39</v>
      </c>
      <c r="AD1515" s="5">
        <f t="shared" si="3"/>
        <v>11</v>
      </c>
      <c r="AE1515" s="5">
        <f t="shared" si="4"/>
        <v>2656.590061</v>
      </c>
      <c r="AF1515" s="5">
        <f t="shared" si="5"/>
        <v>0</v>
      </c>
      <c r="AG1515" s="5" t="str">
        <f t="shared" si="6"/>
        <v>Small family</v>
      </c>
      <c r="AH1515" s="5" t="str">
        <f t="shared" si="20"/>
        <v>High income</v>
      </c>
      <c r="AI1515" s="5" t="str">
        <f t="shared" si="7"/>
        <v>No</v>
      </c>
      <c r="AJ1515" s="5" t="str">
        <f t="shared" si="8"/>
        <v>No Acceptance</v>
      </c>
      <c r="AK1515" s="5">
        <f t="shared" si="9"/>
        <v>3</v>
      </c>
      <c r="AL1515" s="5">
        <f t="shared" si="10"/>
        <v>0.1346433771</v>
      </c>
      <c r="AM1515" s="5">
        <f t="shared" si="11"/>
        <v>0.9898989899</v>
      </c>
      <c r="AN1515" s="5">
        <f t="shared" si="12"/>
        <v>0.1481481481</v>
      </c>
      <c r="AO1515" s="5">
        <f t="shared" si="13"/>
        <v>0.2857142857</v>
      </c>
      <c r="AP1515" s="5">
        <f t="shared" si="14"/>
        <v>0</v>
      </c>
      <c r="AQ1515" s="5">
        <f t="shared" si="15"/>
        <v>1</v>
      </c>
      <c r="AR1515" s="5">
        <f t="shared" si="16"/>
        <v>0.481424192</v>
      </c>
      <c r="AS1515" s="5">
        <f t="shared" si="17"/>
        <v>54</v>
      </c>
      <c r="AT1515" s="5">
        <f t="shared" si="18"/>
        <v>0.9763287182</v>
      </c>
      <c r="AU1515" s="5" t="str">
        <f t="shared" si="19"/>
        <v>High</v>
      </c>
      <c r="AV1515" s="5"/>
      <c r="AW1515" s="5"/>
      <c r="AX1515" s="5"/>
      <c r="AY1515" s="5"/>
      <c r="AZ1515" s="5"/>
    </row>
    <row r="1516" ht="14.25" customHeight="1">
      <c r="A1516" s="5">
        <v>3865.0</v>
      </c>
      <c r="B1516" s="5">
        <v>1977.0</v>
      </c>
      <c r="C1516" s="5" t="s">
        <v>70</v>
      </c>
      <c r="D1516" s="5" t="s">
        <v>50</v>
      </c>
      <c r="E1516" s="5">
        <v>20981.0</v>
      </c>
      <c r="F1516" s="2">
        <f t="shared" si="1"/>
        <v>20981</v>
      </c>
      <c r="G1516" s="5">
        <v>1.0</v>
      </c>
      <c r="H1516" s="5">
        <v>0.0</v>
      </c>
      <c r="I1516" s="5" t="s">
        <v>659</v>
      </c>
      <c r="J1516" s="2">
        <f t="array" ref="J1516">INDEX('Purchase Behaviour'!B:B,MATCH(A1516,'Purchase Behaviour'!A:A, 0))</f>
        <v>26.97708166</v>
      </c>
      <c r="K1516" s="2">
        <f t="array" ref="K1516">INDEX('Purchase Behaviour'!C:C, MATCH(A1516,'Purchase Behaviour'!A:A, 0))</f>
        <v>81.91702392</v>
      </c>
      <c r="L1516" s="2">
        <f t="array" ref="L1516">INDEX('Purchase Behaviour'!D:D, MATCH($A1516,'Purchase Behaviour'!$A:$A, 0))</f>
        <v>97.82402388</v>
      </c>
      <c r="M1516" s="2">
        <f t="array" ref="M1516">INDEX('Purchase Behaviour'!E:E, MATCH($A1516,'Purchase Behaviour'!$A:$A, 0))</f>
        <v>104.7920041</v>
      </c>
      <c r="N1516" s="2">
        <f t="array" ref="N1516">INDEX('Purchase Behaviour'!F:F, MATCH($A1516,'Purchase Behaviour'!$A:$A, 0))</f>
        <v>104.1360902</v>
      </c>
      <c r="O1516" s="2">
        <f t="array" ref="O1516">INDEX('Purchase Behaviour'!G:G, MATCH($A1516,'Purchase Behaviour'!$A:$A, 0))</f>
        <v>98.91017974</v>
      </c>
      <c r="P1516" s="2">
        <f t="array" ref="P1516">INDEX('Purchase Behaviour'!H:H, MATCH($A1516,'Purchase Behaviour'!$A:$A, 0))</f>
        <v>1</v>
      </c>
      <c r="Q1516" s="2">
        <f t="array" ref="Q1516">INDEX('Purchase Behaviour'!I:I, MATCH($A1516,'Purchase Behaviour'!$A:$A, 0))</f>
        <v>3</v>
      </c>
      <c r="R1516" s="2">
        <f t="array" ref="R1516">INDEX('Purchase Behaviour'!J:J, MATCH($A1516,'Purchase Behaviour'!$A:$A, 0))</f>
        <v>1</v>
      </c>
      <c r="S1516" s="2">
        <f t="array" ref="S1516">INDEX('Purchase Behaviour'!K:K, MATCH($A1516,'Purchase Behaviour'!$A:$A, 0))</f>
        <v>2</v>
      </c>
      <c r="T1516" s="2">
        <f t="array" ref="T1516">INDEX('Purchase Behaviour'!L:L, MATCH($A1516,'Purchase Behaviour'!$A:$A, 0))</f>
        <v>8</v>
      </c>
      <c r="U1516" s="2">
        <f t="array" ref="U1516">INDEX('Purchase Behaviour'!M:M, MATCH($A1516,'Purchase Behaviour'!$A:$A, 0))</f>
        <v>14</v>
      </c>
      <c r="V1516" s="2">
        <f t="array" ref="V1516">INDEX('Campaign Performance'!B:B, MATCH(A1516,'Campaign Performance'!A:A, 0))</f>
        <v>0</v>
      </c>
      <c r="W1516" s="2">
        <f t="array" ref="W1516">INDEX('Campaign Performance'!C:C, MATCH($A1516,'Campaign Performance'!$A:$A, 0))</f>
        <v>0</v>
      </c>
      <c r="X1516" s="2">
        <f t="array" ref="X1516">INDEX('Campaign Performance'!D:D, MATCH($A1516,'Campaign Performance'!$A:$A, 0))</f>
        <v>0</v>
      </c>
      <c r="Y1516" s="2">
        <f t="array" ref="Y1516">INDEX('Campaign Performance'!E:E, MATCH($A1516,'Campaign Performance'!$A:$A, 0))</f>
        <v>0</v>
      </c>
      <c r="Z1516" s="2">
        <f t="array" ref="Z1516">INDEX('Campaign Performance'!F:F, MATCH($A1516,'Campaign Performance'!$A:$A, 0))</f>
        <v>0</v>
      </c>
      <c r="AA1516" s="2">
        <f t="array" ref="AA1516">INDEX('Campaign Performance'!G:G, MATCH($A1516,'Campaign Performance'!$A:$A, 0))</f>
        <v>0</v>
      </c>
      <c r="AB1516" s="2">
        <f t="array" ref="AB1516">INDEX('Campaign Performance'!H:H, MATCH($A1516,'Campaign Performance'!$A:$A, 0))</f>
        <v>1</v>
      </c>
      <c r="AC1516" s="5">
        <f t="shared" si="2"/>
        <v>48</v>
      </c>
      <c r="AD1516" s="5">
        <f t="shared" si="3"/>
        <v>12</v>
      </c>
      <c r="AE1516" s="5">
        <f t="shared" si="4"/>
        <v>514.5564034</v>
      </c>
      <c r="AF1516" s="5">
        <f t="shared" si="5"/>
        <v>0</v>
      </c>
      <c r="AG1516" s="5" t="str">
        <f t="shared" si="6"/>
        <v>Small family</v>
      </c>
      <c r="AH1516" s="5" t="str">
        <f t="shared" si="20"/>
        <v>Low income</v>
      </c>
      <c r="AI1516" s="5" t="str">
        <f t="shared" si="7"/>
        <v>Yes</v>
      </c>
      <c r="AJ1516" s="5" t="str">
        <f t="shared" si="8"/>
        <v>No Acceptance</v>
      </c>
      <c r="AK1516" s="5">
        <f t="shared" si="9"/>
        <v>1</v>
      </c>
      <c r="AL1516" s="5">
        <f t="shared" si="10"/>
        <v>0.02607915046</v>
      </c>
      <c r="AM1516" s="5">
        <f t="shared" si="11"/>
        <v>0.8585858586</v>
      </c>
      <c r="AN1516" s="5">
        <f t="shared" si="12"/>
        <v>0.1111111111</v>
      </c>
      <c r="AO1516" s="5">
        <f t="shared" si="13"/>
        <v>0.03571428571</v>
      </c>
      <c r="AP1516" s="5">
        <f t="shared" si="14"/>
        <v>0</v>
      </c>
      <c r="AQ1516" s="5">
        <f t="shared" si="15"/>
        <v>0</v>
      </c>
      <c r="AR1516" s="5">
        <f t="shared" si="16"/>
        <v>0.2843336404</v>
      </c>
      <c r="AS1516" s="5">
        <f t="shared" si="17"/>
        <v>1079</v>
      </c>
      <c r="AT1516" s="5">
        <f t="shared" si="18"/>
        <v>0.5185350603</v>
      </c>
      <c r="AU1516" s="5" t="str">
        <f t="shared" si="19"/>
        <v>Mid</v>
      </c>
      <c r="AV1516" s="5"/>
      <c r="AW1516" s="5"/>
      <c r="AX1516" s="5"/>
      <c r="AY1516" s="5"/>
      <c r="AZ1516" s="5"/>
    </row>
    <row r="1517" ht="14.25" customHeight="1">
      <c r="A1517" s="5">
        <v>2853.0</v>
      </c>
      <c r="B1517" s="5">
        <v>1980.0</v>
      </c>
      <c r="C1517" s="5" t="s">
        <v>46</v>
      </c>
      <c r="D1517" s="5" t="s">
        <v>47</v>
      </c>
      <c r="E1517" s="5">
        <v>51766.0</v>
      </c>
      <c r="F1517" s="2">
        <f t="shared" si="1"/>
        <v>51766</v>
      </c>
      <c r="G1517" s="5">
        <v>1.0</v>
      </c>
      <c r="H1517" s="5">
        <v>1.0</v>
      </c>
      <c r="I1517" s="5" t="s">
        <v>299</v>
      </c>
      <c r="J1517" s="2">
        <f t="array" ref="J1517">INDEX('Purchase Behaviour'!B:B,MATCH(A1517,'Purchase Behaviour'!A:A, 0))</f>
        <v>234.823485</v>
      </c>
      <c r="K1517" s="2">
        <f t="array" ref="K1517">INDEX('Purchase Behaviour'!C:C, MATCH(A1517,'Purchase Behaviour'!A:A, 0))</f>
        <v>266.8231907</v>
      </c>
      <c r="L1517" s="2">
        <f t="array" ref="L1517">INDEX('Purchase Behaviour'!D:D, MATCH($A1517,'Purchase Behaviour'!$A:$A, 0))</f>
        <v>284.2774071</v>
      </c>
      <c r="M1517" s="2">
        <f t="array" ref="M1517">INDEX('Purchase Behaviour'!E:E, MATCH($A1517,'Purchase Behaviour'!$A:$A, 0))</f>
        <v>389.6344082</v>
      </c>
      <c r="N1517" s="2">
        <f t="array" ref="N1517">INDEX('Purchase Behaviour'!F:F, MATCH($A1517,'Purchase Behaviour'!$A:$A, 0))</f>
        <v>388.9330426</v>
      </c>
      <c r="O1517" s="2">
        <f t="array" ref="O1517">INDEX('Purchase Behaviour'!G:G, MATCH($A1517,'Purchase Behaviour'!$A:$A, 0))</f>
        <v>271.5551902</v>
      </c>
      <c r="P1517" s="2">
        <f t="array" ref="P1517">INDEX('Purchase Behaviour'!H:H, MATCH($A1517,'Purchase Behaviour'!$A:$A, 0))</f>
        <v>2</v>
      </c>
      <c r="Q1517" s="2">
        <f t="array" ref="Q1517">INDEX('Purchase Behaviour'!I:I, MATCH($A1517,'Purchase Behaviour'!$A:$A, 0))</f>
        <v>4</v>
      </c>
      <c r="R1517" s="2">
        <f t="array" ref="R1517">INDEX('Purchase Behaviour'!J:J, MATCH($A1517,'Purchase Behaviour'!$A:$A, 0))</f>
        <v>2</v>
      </c>
      <c r="S1517" s="2">
        <f t="array" ref="S1517">INDEX('Purchase Behaviour'!K:K, MATCH($A1517,'Purchase Behaviour'!$A:$A, 0))</f>
        <v>4</v>
      </c>
      <c r="T1517" s="2">
        <f t="array" ref="T1517">INDEX('Purchase Behaviour'!L:L, MATCH($A1517,'Purchase Behaviour'!$A:$A, 0))</f>
        <v>5</v>
      </c>
      <c r="U1517" s="2">
        <f t="array" ref="U1517">INDEX('Purchase Behaviour'!M:M, MATCH($A1517,'Purchase Behaviour'!$A:$A, 0))</f>
        <v>74</v>
      </c>
      <c r="V1517" s="2">
        <f t="array" ref="V1517">INDEX('Campaign Performance'!B:B, MATCH(A1517,'Campaign Performance'!A:A, 0))</f>
        <v>0</v>
      </c>
      <c r="W1517" s="2">
        <f t="array" ref="W1517">INDEX('Campaign Performance'!C:C, MATCH($A1517,'Campaign Performance'!$A:$A, 0))</f>
        <v>0</v>
      </c>
      <c r="X1517" s="2">
        <f t="array" ref="X1517">INDEX('Campaign Performance'!D:D, MATCH($A1517,'Campaign Performance'!$A:$A, 0))</f>
        <v>0</v>
      </c>
      <c r="Y1517" s="2">
        <f t="array" ref="Y1517">INDEX('Campaign Performance'!E:E, MATCH($A1517,'Campaign Performance'!$A:$A, 0))</f>
        <v>0</v>
      </c>
      <c r="Z1517" s="2">
        <f t="array" ref="Z1517">INDEX('Campaign Performance'!F:F, MATCH($A1517,'Campaign Performance'!$A:$A, 0))</f>
        <v>0</v>
      </c>
      <c r="AA1517" s="2">
        <f t="array" ref="AA1517">INDEX('Campaign Performance'!G:G, MATCH($A1517,'Campaign Performance'!$A:$A, 0))</f>
        <v>0</v>
      </c>
      <c r="AB1517" s="2">
        <f t="array" ref="AB1517">INDEX('Campaign Performance'!H:H, MATCH($A1517,'Campaign Performance'!$A:$A, 0))</f>
        <v>0</v>
      </c>
      <c r="AC1517" s="5">
        <f t="shared" si="2"/>
        <v>45</v>
      </c>
      <c r="AD1517" s="5">
        <f t="shared" si="3"/>
        <v>11</v>
      </c>
      <c r="AE1517" s="5">
        <f t="shared" si="4"/>
        <v>1836.046724</v>
      </c>
      <c r="AF1517" s="5">
        <f t="shared" si="5"/>
        <v>0</v>
      </c>
      <c r="AG1517" s="5" t="str">
        <f t="shared" si="6"/>
        <v>Large family</v>
      </c>
      <c r="AH1517" s="5" t="str">
        <f t="shared" si="20"/>
        <v>High income</v>
      </c>
      <c r="AI1517" s="5" t="str">
        <f t="shared" si="7"/>
        <v>No</v>
      </c>
      <c r="AJ1517" s="5" t="str">
        <f t="shared" si="8"/>
        <v>No Acceptance</v>
      </c>
      <c r="AK1517" s="5">
        <f t="shared" si="9"/>
        <v>3</v>
      </c>
      <c r="AL1517" s="5">
        <f t="shared" si="10"/>
        <v>0.09305595738</v>
      </c>
      <c r="AM1517" s="5">
        <f t="shared" si="11"/>
        <v>0.2525252525</v>
      </c>
      <c r="AN1517" s="5">
        <f t="shared" si="12"/>
        <v>0.1481481481</v>
      </c>
      <c r="AO1517" s="5">
        <f t="shared" si="13"/>
        <v>0.07142857143</v>
      </c>
      <c r="AP1517" s="5">
        <f t="shared" si="14"/>
        <v>0</v>
      </c>
      <c r="AQ1517" s="5">
        <f t="shared" si="15"/>
        <v>1</v>
      </c>
      <c r="AR1517" s="5">
        <f t="shared" si="16"/>
        <v>0.2283866445</v>
      </c>
      <c r="AS1517" s="5">
        <f t="shared" si="17"/>
        <v>1463</v>
      </c>
      <c r="AT1517" s="5">
        <f t="shared" si="18"/>
        <v>0.3470299241</v>
      </c>
      <c r="AU1517" s="5" t="str">
        <f t="shared" si="19"/>
        <v>Low</v>
      </c>
      <c r="AV1517" s="5"/>
      <c r="AW1517" s="5"/>
      <c r="AX1517" s="5"/>
      <c r="AY1517" s="5"/>
      <c r="AZ1517" s="5"/>
    </row>
    <row r="1518" ht="14.25" customHeight="1">
      <c r="A1518" s="5">
        <v>1490.0</v>
      </c>
      <c r="B1518" s="5">
        <v>1962.0</v>
      </c>
      <c r="C1518" s="5" t="s">
        <v>46</v>
      </c>
      <c r="D1518" s="5" t="s">
        <v>54</v>
      </c>
      <c r="E1518" s="5">
        <v>55759.0</v>
      </c>
      <c r="F1518" s="2">
        <f t="shared" si="1"/>
        <v>55759</v>
      </c>
      <c r="G1518" s="5">
        <v>0.0</v>
      </c>
      <c r="H1518" s="5">
        <v>0.0</v>
      </c>
      <c r="I1518" s="5" t="s">
        <v>423</v>
      </c>
      <c r="J1518" s="2">
        <f t="array" ref="J1518">INDEX('Purchase Behaviour'!B:B,MATCH(A1518,'Purchase Behaviour'!A:A, 0))</f>
        <v>224.512328</v>
      </c>
      <c r="K1518" s="2">
        <f t="array" ref="K1518">INDEX('Purchase Behaviour'!C:C, MATCH(A1518,'Purchase Behaviour'!A:A, 0))</f>
        <v>230.4851686</v>
      </c>
      <c r="L1518" s="2">
        <f t="array" ref="L1518">INDEX('Purchase Behaviour'!D:D, MATCH($A1518,'Purchase Behaviour'!$A:$A, 0))</f>
        <v>154.6101434</v>
      </c>
      <c r="M1518" s="2">
        <f t="array" ref="M1518">INDEX('Purchase Behaviour'!E:E, MATCH($A1518,'Purchase Behaviour'!$A:$A, 0))</f>
        <v>348.1879226</v>
      </c>
      <c r="N1518" s="2">
        <f t="array" ref="N1518">INDEX('Purchase Behaviour'!F:F, MATCH($A1518,'Purchase Behaviour'!$A:$A, 0))</f>
        <v>262.9841909</v>
      </c>
      <c r="O1518" s="2">
        <f t="array" ref="O1518">INDEX('Purchase Behaviour'!G:G, MATCH($A1518,'Purchase Behaviour'!$A:$A, 0))</f>
        <v>304.1356458</v>
      </c>
      <c r="P1518" s="2">
        <f t="array" ref="P1518">INDEX('Purchase Behaviour'!H:H, MATCH($A1518,'Purchase Behaviour'!$A:$A, 0))</f>
        <v>5</v>
      </c>
      <c r="Q1518" s="2">
        <f t="array" ref="Q1518">INDEX('Purchase Behaviour'!I:I, MATCH($A1518,'Purchase Behaviour'!$A:$A, 0))</f>
        <v>10</v>
      </c>
      <c r="R1518" s="2">
        <f t="array" ref="R1518">INDEX('Purchase Behaviour'!J:J, MATCH($A1518,'Purchase Behaviour'!$A:$A, 0))</f>
        <v>3</v>
      </c>
      <c r="S1518" s="2">
        <f t="array" ref="S1518">INDEX('Purchase Behaviour'!K:K, MATCH($A1518,'Purchase Behaviour'!$A:$A, 0))</f>
        <v>8</v>
      </c>
      <c r="T1518" s="2">
        <f t="array" ref="T1518">INDEX('Purchase Behaviour'!L:L, MATCH($A1518,'Purchase Behaviour'!$A:$A, 0))</f>
        <v>8</v>
      </c>
      <c r="U1518" s="2">
        <f t="array" ref="U1518">INDEX('Purchase Behaviour'!M:M, MATCH($A1518,'Purchase Behaviour'!$A:$A, 0))</f>
        <v>84</v>
      </c>
      <c r="V1518" s="2">
        <f t="array" ref="V1518">INDEX('Campaign Performance'!B:B, MATCH(A1518,'Campaign Performance'!A:A, 0))</f>
        <v>0</v>
      </c>
      <c r="W1518" s="2">
        <f t="array" ref="W1518">INDEX('Campaign Performance'!C:C, MATCH($A1518,'Campaign Performance'!$A:$A, 0))</f>
        <v>0</v>
      </c>
      <c r="X1518" s="2">
        <f t="array" ref="X1518">INDEX('Campaign Performance'!D:D, MATCH($A1518,'Campaign Performance'!$A:$A, 0))</f>
        <v>0</v>
      </c>
      <c r="Y1518" s="2">
        <f t="array" ref="Y1518">INDEX('Campaign Performance'!E:E, MATCH($A1518,'Campaign Performance'!$A:$A, 0))</f>
        <v>0</v>
      </c>
      <c r="Z1518" s="2">
        <f t="array" ref="Z1518">INDEX('Campaign Performance'!F:F, MATCH($A1518,'Campaign Performance'!$A:$A, 0))</f>
        <v>0</v>
      </c>
      <c r="AA1518" s="2">
        <f t="array" ref="AA1518">INDEX('Campaign Performance'!G:G, MATCH($A1518,'Campaign Performance'!$A:$A, 0))</f>
        <v>0</v>
      </c>
      <c r="AB1518" s="2">
        <f t="array" ref="AB1518">INDEX('Campaign Performance'!H:H, MATCH($A1518,'Campaign Performance'!$A:$A, 0))</f>
        <v>0</v>
      </c>
      <c r="AC1518" s="5">
        <f t="shared" si="2"/>
        <v>63</v>
      </c>
      <c r="AD1518" s="5">
        <f t="shared" si="3"/>
        <v>12</v>
      </c>
      <c r="AE1518" s="5">
        <f t="shared" si="4"/>
        <v>1524.915399</v>
      </c>
      <c r="AF1518" s="5">
        <f t="shared" si="5"/>
        <v>0</v>
      </c>
      <c r="AG1518" s="5" t="str">
        <f t="shared" si="6"/>
        <v>No kids</v>
      </c>
      <c r="AH1518" s="5" t="str">
        <f t="shared" si="20"/>
        <v>High income</v>
      </c>
      <c r="AI1518" s="5" t="str">
        <f t="shared" si="7"/>
        <v>No</v>
      </c>
      <c r="AJ1518" s="5" t="str">
        <f t="shared" si="8"/>
        <v>No Acceptance</v>
      </c>
      <c r="AK1518" s="5">
        <f t="shared" si="9"/>
        <v>3</v>
      </c>
      <c r="AL1518" s="5">
        <f t="shared" si="10"/>
        <v>0.07728695603</v>
      </c>
      <c r="AM1518" s="5">
        <f t="shared" si="11"/>
        <v>0.1515151515</v>
      </c>
      <c r="AN1518" s="5">
        <f t="shared" si="12"/>
        <v>0.3703703704</v>
      </c>
      <c r="AO1518" s="5">
        <f t="shared" si="13"/>
        <v>0.1071428571</v>
      </c>
      <c r="AP1518" s="5">
        <f t="shared" si="14"/>
        <v>0</v>
      </c>
      <c r="AQ1518" s="5">
        <f t="shared" si="15"/>
        <v>1</v>
      </c>
      <c r="AR1518" s="5">
        <f t="shared" si="16"/>
        <v>0.2310461257</v>
      </c>
      <c r="AS1518" s="5">
        <f t="shared" si="17"/>
        <v>1446</v>
      </c>
      <c r="AT1518" s="5">
        <f t="shared" si="18"/>
        <v>0.3546225994</v>
      </c>
      <c r="AU1518" s="5" t="str">
        <f t="shared" si="19"/>
        <v>Low</v>
      </c>
      <c r="AV1518" s="5"/>
      <c r="AW1518" s="5"/>
      <c r="AX1518" s="5"/>
      <c r="AY1518" s="5"/>
      <c r="AZ1518" s="5"/>
    </row>
    <row r="1519" ht="14.25" customHeight="1">
      <c r="A1519" s="5">
        <v>6310.0</v>
      </c>
      <c r="B1519" s="5">
        <v>1978.0</v>
      </c>
      <c r="C1519" s="5" t="s">
        <v>46</v>
      </c>
      <c r="D1519" s="5" t="s">
        <v>54</v>
      </c>
      <c r="E1519" s="5">
        <v>33039.0</v>
      </c>
      <c r="F1519" s="2">
        <f t="shared" si="1"/>
        <v>33039</v>
      </c>
      <c r="G1519" s="5">
        <v>1.0</v>
      </c>
      <c r="H1519" s="5">
        <v>2.0</v>
      </c>
      <c r="I1519" s="5" t="s">
        <v>57</v>
      </c>
      <c r="J1519" s="2">
        <f t="array" ref="J1519">INDEX('Purchase Behaviour'!B:B,MATCH(A1519,'Purchase Behaviour'!A:A, 0))</f>
        <v>174.9734957</v>
      </c>
      <c r="K1519" s="2">
        <f t="array" ref="K1519">INDEX('Purchase Behaviour'!C:C, MATCH(A1519,'Purchase Behaviour'!A:A, 0))</f>
        <v>122.7979535</v>
      </c>
      <c r="L1519" s="2">
        <f t="array" ref="L1519">INDEX('Purchase Behaviour'!D:D, MATCH($A1519,'Purchase Behaviour'!$A:$A, 0))</f>
        <v>116.552186</v>
      </c>
      <c r="M1519" s="2">
        <f t="array" ref="M1519">INDEX('Purchase Behaviour'!E:E, MATCH($A1519,'Purchase Behaviour'!$A:$A, 0))</f>
        <v>135.1774064</v>
      </c>
      <c r="N1519" s="2">
        <f t="array" ref="N1519">INDEX('Purchase Behaviour'!F:F, MATCH($A1519,'Purchase Behaviour'!$A:$A, 0))</f>
        <v>182.6619147</v>
      </c>
      <c r="O1519" s="2">
        <f t="array" ref="O1519">INDEX('Purchase Behaviour'!G:G, MATCH($A1519,'Purchase Behaviour'!$A:$A, 0))</f>
        <v>154.0045349</v>
      </c>
      <c r="P1519" s="2">
        <f t="array" ref="P1519">INDEX('Purchase Behaviour'!H:H, MATCH($A1519,'Purchase Behaviour'!$A:$A, 0))</f>
        <v>1</v>
      </c>
      <c r="Q1519" s="2">
        <f t="array" ref="Q1519">INDEX('Purchase Behaviour'!I:I, MATCH($A1519,'Purchase Behaviour'!$A:$A, 0))</f>
        <v>2</v>
      </c>
      <c r="R1519" s="2">
        <f t="array" ref="R1519">INDEX('Purchase Behaviour'!J:J, MATCH($A1519,'Purchase Behaviour'!$A:$A, 0))</f>
        <v>0</v>
      </c>
      <c r="S1519" s="2">
        <f t="array" ref="S1519">INDEX('Purchase Behaviour'!K:K, MATCH($A1519,'Purchase Behaviour'!$A:$A, 0))</f>
        <v>4</v>
      </c>
      <c r="T1519" s="2">
        <f t="array" ref="T1519">INDEX('Purchase Behaviour'!L:L, MATCH($A1519,'Purchase Behaviour'!$A:$A, 0))</f>
        <v>5</v>
      </c>
      <c r="U1519" s="2">
        <f t="array" ref="U1519">INDEX('Purchase Behaviour'!M:M, MATCH($A1519,'Purchase Behaviour'!$A:$A, 0))</f>
        <v>4</v>
      </c>
      <c r="V1519" s="2">
        <f t="array" ref="V1519">INDEX('Campaign Performance'!B:B, MATCH(A1519,'Campaign Performance'!A:A, 0))</f>
        <v>0</v>
      </c>
      <c r="W1519" s="2">
        <f t="array" ref="W1519">INDEX('Campaign Performance'!C:C, MATCH($A1519,'Campaign Performance'!$A:$A, 0))</f>
        <v>0</v>
      </c>
      <c r="X1519" s="2">
        <f t="array" ref="X1519">INDEX('Campaign Performance'!D:D, MATCH($A1519,'Campaign Performance'!$A:$A, 0))</f>
        <v>0</v>
      </c>
      <c r="Y1519" s="2">
        <f t="array" ref="Y1519">INDEX('Campaign Performance'!E:E, MATCH($A1519,'Campaign Performance'!$A:$A, 0))</f>
        <v>0</v>
      </c>
      <c r="Z1519" s="2">
        <f t="array" ref="Z1519">INDEX('Campaign Performance'!F:F, MATCH($A1519,'Campaign Performance'!$A:$A, 0))</f>
        <v>0</v>
      </c>
      <c r="AA1519" s="2">
        <f t="array" ref="AA1519">INDEX('Campaign Performance'!G:G, MATCH($A1519,'Campaign Performance'!$A:$A, 0))</f>
        <v>0</v>
      </c>
      <c r="AB1519" s="2">
        <f t="array" ref="AB1519">INDEX('Campaign Performance'!H:H, MATCH($A1519,'Campaign Performance'!$A:$A, 0))</f>
        <v>0</v>
      </c>
      <c r="AC1519" s="5">
        <f t="shared" si="2"/>
        <v>47</v>
      </c>
      <c r="AD1519" s="5">
        <f t="shared" si="3"/>
        <v>12</v>
      </c>
      <c r="AE1519" s="5">
        <f t="shared" si="4"/>
        <v>886.1674911</v>
      </c>
      <c r="AF1519" s="5">
        <f t="shared" si="5"/>
        <v>0</v>
      </c>
      <c r="AG1519" s="5" t="str">
        <f t="shared" si="6"/>
        <v>Large family</v>
      </c>
      <c r="AH1519" s="5" t="str">
        <f t="shared" si="20"/>
        <v>Mid income</v>
      </c>
      <c r="AI1519" s="5" t="str">
        <f t="shared" si="7"/>
        <v>No</v>
      </c>
      <c r="AJ1519" s="5" t="str">
        <f t="shared" si="8"/>
        <v>No Acceptance</v>
      </c>
      <c r="AK1519" s="5">
        <f t="shared" si="9"/>
        <v>2</v>
      </c>
      <c r="AL1519" s="5">
        <f t="shared" si="10"/>
        <v>0.04491343451</v>
      </c>
      <c r="AM1519" s="5">
        <f t="shared" si="11"/>
        <v>0.9595959596</v>
      </c>
      <c r="AN1519" s="5">
        <f t="shared" si="12"/>
        <v>0.07407407407</v>
      </c>
      <c r="AO1519" s="5">
        <f t="shared" si="13"/>
        <v>0</v>
      </c>
      <c r="AP1519" s="5">
        <f t="shared" si="14"/>
        <v>0</v>
      </c>
      <c r="AQ1519" s="5">
        <f t="shared" si="15"/>
        <v>0.5</v>
      </c>
      <c r="AR1519" s="5">
        <f t="shared" si="16"/>
        <v>0.3602182576</v>
      </c>
      <c r="AS1519" s="5">
        <f t="shared" si="17"/>
        <v>542</v>
      </c>
      <c r="AT1519" s="5">
        <f t="shared" si="18"/>
        <v>0.7583742742</v>
      </c>
      <c r="AU1519" s="5" t="str">
        <f t="shared" si="19"/>
        <v>High</v>
      </c>
      <c r="AV1519" s="5"/>
      <c r="AW1519" s="5"/>
      <c r="AX1519" s="5"/>
      <c r="AY1519" s="5"/>
      <c r="AZ1519" s="5"/>
    </row>
    <row r="1520" ht="14.25" customHeight="1">
      <c r="A1520" s="5">
        <v>10380.0</v>
      </c>
      <c r="B1520" s="5">
        <v>1972.0</v>
      </c>
      <c r="C1520" s="5" t="s">
        <v>56</v>
      </c>
      <c r="D1520" s="5" t="s">
        <v>54</v>
      </c>
      <c r="E1520" s="5">
        <v>37787.0</v>
      </c>
      <c r="F1520" s="2">
        <f t="shared" si="1"/>
        <v>37787</v>
      </c>
      <c r="G1520" s="5">
        <v>0.0</v>
      </c>
      <c r="H1520" s="5">
        <v>1.0</v>
      </c>
      <c r="I1520" s="5" t="s">
        <v>594</v>
      </c>
      <c r="J1520" s="2">
        <f t="array" ref="J1520">INDEX('Purchase Behaviour'!B:B,MATCH(A1520,'Purchase Behaviour'!A:A, 0))</f>
        <v>78.669928</v>
      </c>
      <c r="K1520" s="2">
        <f t="array" ref="K1520">INDEX('Purchase Behaviour'!C:C, MATCH(A1520,'Purchase Behaviour'!A:A, 0))</f>
        <v>121.5527583</v>
      </c>
      <c r="L1520" s="2">
        <f t="array" ref="L1520">INDEX('Purchase Behaviour'!D:D, MATCH($A1520,'Purchase Behaviour'!$A:$A, 0))</f>
        <v>165.3387573</v>
      </c>
      <c r="M1520" s="2">
        <f t="array" ref="M1520">INDEX('Purchase Behaviour'!E:E, MATCH($A1520,'Purchase Behaviour'!$A:$A, 0))</f>
        <v>179.0490491</v>
      </c>
      <c r="N1520" s="2">
        <f t="array" ref="N1520">INDEX('Purchase Behaviour'!F:F, MATCH($A1520,'Purchase Behaviour'!$A:$A, 0))</f>
        <v>210.6335399</v>
      </c>
      <c r="O1520" s="2">
        <f t="array" ref="O1520">INDEX('Purchase Behaviour'!G:G, MATCH($A1520,'Purchase Behaviour'!$A:$A, 0))</f>
        <v>183.0801447</v>
      </c>
      <c r="P1520" s="2">
        <f t="array" ref="P1520">INDEX('Purchase Behaviour'!H:H, MATCH($A1520,'Purchase Behaviour'!$A:$A, 0))</f>
        <v>1</v>
      </c>
      <c r="Q1520" s="2">
        <f t="array" ref="Q1520">INDEX('Purchase Behaviour'!I:I, MATCH($A1520,'Purchase Behaviour'!$A:$A, 0))</f>
        <v>3</v>
      </c>
      <c r="R1520" s="2">
        <f t="array" ref="R1520">INDEX('Purchase Behaviour'!J:J, MATCH($A1520,'Purchase Behaviour'!$A:$A, 0))</f>
        <v>0</v>
      </c>
      <c r="S1520" s="2">
        <f t="array" ref="S1520">INDEX('Purchase Behaviour'!K:K, MATCH($A1520,'Purchase Behaviour'!$A:$A, 0))</f>
        <v>3</v>
      </c>
      <c r="T1520" s="2">
        <f t="array" ref="T1520">INDEX('Purchase Behaviour'!L:L, MATCH($A1520,'Purchase Behaviour'!$A:$A, 0))</f>
        <v>8</v>
      </c>
      <c r="U1520" s="2">
        <f t="array" ref="U1520">INDEX('Purchase Behaviour'!M:M, MATCH($A1520,'Purchase Behaviour'!$A:$A, 0))</f>
        <v>50</v>
      </c>
      <c r="V1520" s="2">
        <f t="array" ref="V1520">INDEX('Campaign Performance'!B:B, MATCH(A1520,'Campaign Performance'!A:A, 0))</f>
        <v>0</v>
      </c>
      <c r="W1520" s="2">
        <f t="array" ref="W1520">INDEX('Campaign Performance'!C:C, MATCH($A1520,'Campaign Performance'!$A:$A, 0))</f>
        <v>0</v>
      </c>
      <c r="X1520" s="2">
        <f t="array" ref="X1520">INDEX('Campaign Performance'!D:D, MATCH($A1520,'Campaign Performance'!$A:$A, 0))</f>
        <v>0</v>
      </c>
      <c r="Y1520" s="2">
        <f t="array" ref="Y1520">INDEX('Campaign Performance'!E:E, MATCH($A1520,'Campaign Performance'!$A:$A, 0))</f>
        <v>0</v>
      </c>
      <c r="Z1520" s="2">
        <f t="array" ref="Z1520">INDEX('Campaign Performance'!F:F, MATCH($A1520,'Campaign Performance'!$A:$A, 0))</f>
        <v>0</v>
      </c>
      <c r="AA1520" s="2">
        <f t="array" ref="AA1520">INDEX('Campaign Performance'!G:G, MATCH($A1520,'Campaign Performance'!$A:$A, 0))</f>
        <v>0</v>
      </c>
      <c r="AB1520" s="2">
        <f t="array" ref="AB1520">INDEX('Campaign Performance'!H:H, MATCH($A1520,'Campaign Performance'!$A:$A, 0))</f>
        <v>0</v>
      </c>
      <c r="AC1520" s="5">
        <f t="shared" si="2"/>
        <v>53</v>
      </c>
      <c r="AD1520" s="5">
        <f t="shared" si="3"/>
        <v>12</v>
      </c>
      <c r="AE1520" s="5">
        <f t="shared" si="4"/>
        <v>938.3241773</v>
      </c>
      <c r="AF1520" s="5">
        <f t="shared" si="5"/>
        <v>0</v>
      </c>
      <c r="AG1520" s="5" t="str">
        <f t="shared" si="6"/>
        <v>Small family</v>
      </c>
      <c r="AH1520" s="5" t="str">
        <f t="shared" si="20"/>
        <v>Mid income</v>
      </c>
      <c r="AI1520" s="5" t="str">
        <f t="shared" si="7"/>
        <v>No</v>
      </c>
      <c r="AJ1520" s="5" t="str">
        <f t="shared" si="8"/>
        <v>No Acceptance</v>
      </c>
      <c r="AK1520" s="5">
        <f t="shared" si="9"/>
        <v>2</v>
      </c>
      <c r="AL1520" s="5">
        <f t="shared" si="10"/>
        <v>0.04755688051</v>
      </c>
      <c r="AM1520" s="5">
        <f t="shared" si="11"/>
        <v>0.4949494949</v>
      </c>
      <c r="AN1520" s="5">
        <f t="shared" si="12"/>
        <v>0.1111111111</v>
      </c>
      <c r="AO1520" s="5">
        <f t="shared" si="13"/>
        <v>0</v>
      </c>
      <c r="AP1520" s="5">
        <f t="shared" si="14"/>
        <v>0</v>
      </c>
      <c r="AQ1520" s="5">
        <f t="shared" si="15"/>
        <v>0.5</v>
      </c>
      <c r="AR1520" s="5">
        <f t="shared" si="16"/>
        <v>0.2270407353</v>
      </c>
      <c r="AS1520" s="5">
        <f t="shared" si="17"/>
        <v>1469</v>
      </c>
      <c r="AT1520" s="5">
        <f t="shared" si="18"/>
        <v>0.3443501563</v>
      </c>
      <c r="AU1520" s="5" t="str">
        <f t="shared" si="19"/>
        <v>Low</v>
      </c>
      <c r="AV1520" s="5"/>
      <c r="AW1520" s="5"/>
      <c r="AX1520" s="5"/>
      <c r="AY1520" s="5"/>
      <c r="AZ1520" s="5"/>
    </row>
    <row r="1521" ht="14.25" customHeight="1">
      <c r="A1521" s="5">
        <v>3887.0</v>
      </c>
      <c r="B1521" s="5">
        <v>1970.0</v>
      </c>
      <c r="C1521" s="5" t="s">
        <v>46</v>
      </c>
      <c r="D1521" s="5" t="s">
        <v>47</v>
      </c>
      <c r="E1521" s="5">
        <v>27242.0</v>
      </c>
      <c r="F1521" s="2">
        <f t="shared" si="1"/>
        <v>27242</v>
      </c>
      <c r="G1521" s="5">
        <v>0.0</v>
      </c>
      <c r="H1521" s="5">
        <v>0.0</v>
      </c>
      <c r="I1521" s="5" t="s">
        <v>338</v>
      </c>
      <c r="J1521" s="2">
        <f t="array" ref="J1521">INDEX('Purchase Behaviour'!B:B,MATCH(A1521,'Purchase Behaviour'!A:A, 0))</f>
        <v>115.2217418</v>
      </c>
      <c r="K1521" s="2">
        <f t="array" ref="K1521">INDEX('Purchase Behaviour'!C:C, MATCH(A1521,'Purchase Behaviour'!A:A, 0))</f>
        <v>113.7879178</v>
      </c>
      <c r="L1521" s="2">
        <f t="array" ref="L1521">INDEX('Purchase Behaviour'!D:D, MATCH($A1521,'Purchase Behaviour'!$A:$A, 0))</f>
        <v>138.7548478</v>
      </c>
      <c r="M1521" s="2">
        <f t="array" ref="M1521">INDEX('Purchase Behaviour'!E:E, MATCH($A1521,'Purchase Behaviour'!$A:$A, 0))</f>
        <v>147.7891946</v>
      </c>
      <c r="N1521" s="2">
        <f t="array" ref="N1521">INDEX('Purchase Behaviour'!F:F, MATCH($A1521,'Purchase Behaviour'!$A:$A, 0))</f>
        <v>116.5944825</v>
      </c>
      <c r="O1521" s="2">
        <f t="array" ref="O1521">INDEX('Purchase Behaviour'!G:G, MATCH($A1521,'Purchase Behaviour'!$A:$A, 0))</f>
        <v>85.39811175</v>
      </c>
      <c r="P1521" s="2">
        <f t="array" ref="P1521">INDEX('Purchase Behaviour'!H:H, MATCH($A1521,'Purchase Behaviour'!$A:$A, 0))</f>
        <v>2</v>
      </c>
      <c r="Q1521" s="2">
        <f t="array" ref="Q1521">INDEX('Purchase Behaviour'!I:I, MATCH($A1521,'Purchase Behaviour'!$A:$A, 0))</f>
        <v>2</v>
      </c>
      <c r="R1521" s="2">
        <f t="array" ref="R1521">INDEX('Purchase Behaviour'!J:J, MATCH($A1521,'Purchase Behaviour'!$A:$A, 0))</f>
        <v>0</v>
      </c>
      <c r="S1521" s="2">
        <f t="array" ref="S1521">INDEX('Purchase Behaviour'!K:K, MATCH($A1521,'Purchase Behaviour'!$A:$A, 0))</f>
        <v>3</v>
      </c>
      <c r="T1521" s="2">
        <f t="array" ref="T1521">INDEX('Purchase Behaviour'!L:L, MATCH($A1521,'Purchase Behaviour'!$A:$A, 0))</f>
        <v>9</v>
      </c>
      <c r="U1521" s="2">
        <f t="array" ref="U1521">INDEX('Purchase Behaviour'!M:M, MATCH($A1521,'Purchase Behaviour'!$A:$A, 0))</f>
        <v>2</v>
      </c>
      <c r="V1521" s="2">
        <f t="array" ref="V1521">INDEX('Campaign Performance'!B:B, MATCH(A1521,'Campaign Performance'!A:A, 0))</f>
        <v>0</v>
      </c>
      <c r="W1521" s="2">
        <f t="array" ref="W1521">INDEX('Campaign Performance'!C:C, MATCH($A1521,'Campaign Performance'!$A:$A, 0))</f>
        <v>0</v>
      </c>
      <c r="X1521" s="2">
        <f t="array" ref="X1521">INDEX('Campaign Performance'!D:D, MATCH($A1521,'Campaign Performance'!$A:$A, 0))</f>
        <v>0</v>
      </c>
      <c r="Y1521" s="2">
        <f t="array" ref="Y1521">INDEX('Campaign Performance'!E:E, MATCH($A1521,'Campaign Performance'!$A:$A, 0))</f>
        <v>0</v>
      </c>
      <c r="Z1521" s="2">
        <f t="array" ref="Z1521">INDEX('Campaign Performance'!F:F, MATCH($A1521,'Campaign Performance'!$A:$A, 0))</f>
        <v>0</v>
      </c>
      <c r="AA1521" s="2">
        <f t="array" ref="AA1521">INDEX('Campaign Performance'!G:G, MATCH($A1521,'Campaign Performance'!$A:$A, 0))</f>
        <v>0</v>
      </c>
      <c r="AB1521" s="2">
        <f t="array" ref="AB1521">INDEX('Campaign Performance'!H:H, MATCH($A1521,'Campaign Performance'!$A:$A, 0))</f>
        <v>1</v>
      </c>
      <c r="AC1521" s="5">
        <f t="shared" si="2"/>
        <v>55</v>
      </c>
      <c r="AD1521" s="5">
        <f t="shared" si="3"/>
        <v>13</v>
      </c>
      <c r="AE1521" s="5">
        <f t="shared" si="4"/>
        <v>717.5462963</v>
      </c>
      <c r="AF1521" s="5">
        <f t="shared" si="5"/>
        <v>0</v>
      </c>
      <c r="AG1521" s="5" t="str">
        <f t="shared" si="6"/>
        <v>No kids</v>
      </c>
      <c r="AH1521" s="5" t="str">
        <f t="shared" si="20"/>
        <v>Low income</v>
      </c>
      <c r="AI1521" s="5" t="str">
        <f t="shared" si="7"/>
        <v>Yes</v>
      </c>
      <c r="AJ1521" s="5" t="str">
        <f t="shared" si="8"/>
        <v>No Acceptance</v>
      </c>
      <c r="AK1521" s="5">
        <f t="shared" si="9"/>
        <v>1</v>
      </c>
      <c r="AL1521" s="5">
        <f t="shared" si="10"/>
        <v>0.03636724311</v>
      </c>
      <c r="AM1521" s="5">
        <f t="shared" si="11"/>
        <v>0.9797979798</v>
      </c>
      <c r="AN1521" s="5">
        <f t="shared" si="12"/>
        <v>0.07407407407</v>
      </c>
      <c r="AO1521" s="5">
        <f t="shared" si="13"/>
        <v>0</v>
      </c>
      <c r="AP1521" s="5">
        <f t="shared" si="14"/>
        <v>0</v>
      </c>
      <c r="AQ1521" s="5">
        <f t="shared" si="15"/>
        <v>0</v>
      </c>
      <c r="AR1521" s="5">
        <f t="shared" si="16"/>
        <v>0.3141423158</v>
      </c>
      <c r="AS1521" s="5">
        <f t="shared" si="17"/>
        <v>852</v>
      </c>
      <c r="AT1521" s="5">
        <f t="shared" si="18"/>
        <v>0.619919607</v>
      </c>
      <c r="AU1521" s="5" t="str">
        <f t="shared" si="19"/>
        <v>Mid</v>
      </c>
      <c r="AV1521" s="5"/>
      <c r="AW1521" s="5"/>
      <c r="AX1521" s="5"/>
      <c r="AY1521" s="5"/>
      <c r="AZ1521" s="5"/>
    </row>
    <row r="1522" ht="14.25" customHeight="1">
      <c r="A1522" s="5">
        <v>4278.0</v>
      </c>
      <c r="B1522" s="5">
        <v>1983.0</v>
      </c>
      <c r="C1522" s="5" t="s">
        <v>53</v>
      </c>
      <c r="D1522" s="5" t="s">
        <v>47</v>
      </c>
      <c r="E1522" s="5">
        <v>87188.0</v>
      </c>
      <c r="F1522" s="2">
        <f t="shared" si="1"/>
        <v>87188</v>
      </c>
      <c r="G1522" s="5">
        <v>1.0</v>
      </c>
      <c r="H1522" s="5">
        <v>1.0</v>
      </c>
      <c r="I1522" s="5" t="s">
        <v>297</v>
      </c>
      <c r="J1522" s="2">
        <f t="array" ref="J1522">INDEX('Purchase Behaviour'!B:B,MATCH(A1522,'Purchase Behaviour'!A:A, 0))</f>
        <v>404.0255284</v>
      </c>
      <c r="K1522" s="2">
        <f t="array" ref="K1522">INDEX('Purchase Behaviour'!C:C, MATCH(A1522,'Purchase Behaviour'!A:A, 0))</f>
        <v>330.4324925</v>
      </c>
      <c r="L1522" s="2">
        <f t="array" ref="L1522">INDEX('Purchase Behaviour'!D:D, MATCH($A1522,'Purchase Behaviour'!$A:$A, 0))</f>
        <v>455.5815564</v>
      </c>
      <c r="M1522" s="2">
        <f t="array" ref="M1522">INDEX('Purchase Behaviour'!E:E, MATCH($A1522,'Purchase Behaviour'!$A:$A, 0))</f>
        <v>614.8701322</v>
      </c>
      <c r="N1522" s="2">
        <f t="array" ref="N1522">INDEX('Purchase Behaviour'!F:F, MATCH($A1522,'Purchase Behaviour'!$A:$A, 0))</f>
        <v>236.754756</v>
      </c>
      <c r="O1522" s="2">
        <f t="array" ref="O1522">INDEX('Purchase Behaviour'!G:G, MATCH($A1522,'Purchase Behaviour'!$A:$A, 0))</f>
        <v>570.8081232</v>
      </c>
      <c r="P1522" s="2">
        <f t="array" ref="P1522">INDEX('Purchase Behaviour'!H:H, MATCH($A1522,'Purchase Behaviour'!$A:$A, 0))</f>
        <v>1</v>
      </c>
      <c r="Q1522" s="2">
        <f t="array" ref="Q1522">INDEX('Purchase Behaviour'!I:I, MATCH($A1522,'Purchase Behaviour'!$A:$A, 0))</f>
        <v>10</v>
      </c>
      <c r="R1522" s="2">
        <f t="array" ref="R1522">INDEX('Purchase Behaviour'!J:J, MATCH($A1522,'Purchase Behaviour'!$A:$A, 0))</f>
        <v>2</v>
      </c>
      <c r="S1522" s="2">
        <f t="array" ref="S1522">INDEX('Purchase Behaviour'!K:K, MATCH($A1522,'Purchase Behaviour'!$A:$A, 0))</f>
        <v>6</v>
      </c>
      <c r="T1522" s="2">
        <f t="array" ref="T1522">INDEX('Purchase Behaviour'!L:L, MATCH($A1522,'Purchase Behaviour'!$A:$A, 0))</f>
        <v>3</v>
      </c>
      <c r="U1522" s="2">
        <f t="array" ref="U1522">INDEX('Purchase Behaviour'!M:M, MATCH($A1522,'Purchase Behaviour'!$A:$A, 0))</f>
        <v>73</v>
      </c>
      <c r="V1522" s="2">
        <f t="array" ref="V1522">INDEX('Campaign Performance'!B:B, MATCH(A1522,'Campaign Performance'!A:A, 0))</f>
        <v>0</v>
      </c>
      <c r="W1522" s="2">
        <f t="array" ref="W1522">INDEX('Campaign Performance'!C:C, MATCH($A1522,'Campaign Performance'!$A:$A, 0))</f>
        <v>0</v>
      </c>
      <c r="X1522" s="2">
        <f t="array" ref="X1522">INDEX('Campaign Performance'!D:D, MATCH($A1522,'Campaign Performance'!$A:$A, 0))</f>
        <v>0</v>
      </c>
      <c r="Y1522" s="2">
        <f t="array" ref="Y1522">INDEX('Campaign Performance'!E:E, MATCH($A1522,'Campaign Performance'!$A:$A, 0))</f>
        <v>0</v>
      </c>
      <c r="Z1522" s="2">
        <f t="array" ref="Z1522">INDEX('Campaign Performance'!F:F, MATCH($A1522,'Campaign Performance'!$A:$A, 0))</f>
        <v>0</v>
      </c>
      <c r="AA1522" s="2">
        <f t="array" ref="AA1522">INDEX('Campaign Performance'!G:G, MATCH($A1522,'Campaign Performance'!$A:$A, 0))</f>
        <v>0</v>
      </c>
      <c r="AB1522" s="2">
        <f t="array" ref="AB1522">INDEX('Campaign Performance'!H:H, MATCH($A1522,'Campaign Performance'!$A:$A, 0))</f>
        <v>1</v>
      </c>
      <c r="AC1522" s="5">
        <f t="shared" si="2"/>
        <v>42</v>
      </c>
      <c r="AD1522" s="5">
        <f t="shared" si="3"/>
        <v>12</v>
      </c>
      <c r="AE1522" s="5">
        <f t="shared" si="4"/>
        <v>2612.472589</v>
      </c>
      <c r="AF1522" s="5">
        <f t="shared" si="5"/>
        <v>0</v>
      </c>
      <c r="AG1522" s="5" t="str">
        <f t="shared" si="6"/>
        <v>Large family</v>
      </c>
      <c r="AH1522" s="5" t="str">
        <f t="shared" si="20"/>
        <v>High income</v>
      </c>
      <c r="AI1522" s="5" t="str">
        <f t="shared" si="7"/>
        <v>Yes</v>
      </c>
      <c r="AJ1522" s="5" t="str">
        <f t="shared" si="8"/>
        <v>No Acceptance</v>
      </c>
      <c r="AK1522" s="5">
        <f t="shared" si="9"/>
        <v>3</v>
      </c>
      <c r="AL1522" s="5">
        <f t="shared" si="10"/>
        <v>0.1324073809</v>
      </c>
      <c r="AM1522" s="5">
        <f t="shared" si="11"/>
        <v>0.2626262626</v>
      </c>
      <c r="AN1522" s="5">
        <f t="shared" si="12"/>
        <v>0.3703703704</v>
      </c>
      <c r="AO1522" s="5">
        <f t="shared" si="13"/>
        <v>0.07142857143</v>
      </c>
      <c r="AP1522" s="5">
        <f t="shared" si="14"/>
        <v>0</v>
      </c>
      <c r="AQ1522" s="5">
        <f t="shared" si="15"/>
        <v>1</v>
      </c>
      <c r="AR1522" s="5">
        <f t="shared" si="16"/>
        <v>0.2745881367</v>
      </c>
      <c r="AS1522" s="5">
        <f t="shared" si="17"/>
        <v>1146</v>
      </c>
      <c r="AT1522" s="5">
        <f t="shared" si="18"/>
        <v>0.488610987</v>
      </c>
      <c r="AU1522" s="5" t="str">
        <f t="shared" si="19"/>
        <v>Low</v>
      </c>
      <c r="AV1522" s="5"/>
      <c r="AW1522" s="5"/>
      <c r="AX1522" s="5"/>
      <c r="AY1522" s="5"/>
      <c r="AZ1522" s="5"/>
    </row>
    <row r="1523" ht="14.25" customHeight="1">
      <c r="A1523" s="5">
        <v>8643.0</v>
      </c>
      <c r="B1523" s="5">
        <v>1971.0</v>
      </c>
      <c r="C1523" s="5" t="s">
        <v>46</v>
      </c>
      <c r="D1523" s="5" t="s">
        <v>50</v>
      </c>
      <c r="E1523" s="5">
        <v>69930.0</v>
      </c>
      <c r="F1523" s="2">
        <f t="shared" si="1"/>
        <v>69930</v>
      </c>
      <c r="G1523" s="5">
        <v>0.0</v>
      </c>
      <c r="H1523" s="5">
        <v>0.0</v>
      </c>
      <c r="I1523" s="5" t="s">
        <v>516</v>
      </c>
      <c r="J1523" s="2">
        <f t="array" ref="J1523">INDEX('Purchase Behaviour'!B:B,MATCH(A1523,'Purchase Behaviour'!A:A, 0))</f>
        <v>384.8335478</v>
      </c>
      <c r="K1523" s="2">
        <f t="array" ref="K1523">INDEX('Purchase Behaviour'!C:C, MATCH(A1523,'Purchase Behaviour'!A:A, 0))</f>
        <v>452.6981125</v>
      </c>
      <c r="L1523" s="2">
        <f t="array" ref="L1523">INDEX('Purchase Behaviour'!D:D, MATCH($A1523,'Purchase Behaviour'!$A:$A, 0))</f>
        <v>287.9533587</v>
      </c>
      <c r="M1523" s="2">
        <f t="array" ref="M1523">INDEX('Purchase Behaviour'!E:E, MATCH($A1523,'Purchase Behaviour'!$A:$A, 0))</f>
        <v>179.7767789</v>
      </c>
      <c r="N1523" s="2">
        <f t="array" ref="N1523">INDEX('Purchase Behaviour'!F:F, MATCH($A1523,'Purchase Behaviour'!$A:$A, 0))</f>
        <v>353.8519162</v>
      </c>
      <c r="O1523" s="2">
        <f t="array" ref="O1523">INDEX('Purchase Behaviour'!G:G, MATCH($A1523,'Purchase Behaviour'!$A:$A, 0))</f>
        <v>484.4828875</v>
      </c>
      <c r="P1523" s="2">
        <f t="array" ref="P1523">INDEX('Purchase Behaviour'!H:H, MATCH($A1523,'Purchase Behaviour'!$A:$A, 0))</f>
        <v>1</v>
      </c>
      <c r="Q1523" s="2">
        <f t="array" ref="Q1523">INDEX('Purchase Behaviour'!I:I, MATCH($A1523,'Purchase Behaviour'!$A:$A, 0))</f>
        <v>4</v>
      </c>
      <c r="R1523" s="2">
        <f t="array" ref="R1523">INDEX('Purchase Behaviour'!J:J, MATCH($A1523,'Purchase Behaviour'!$A:$A, 0))</f>
        <v>5</v>
      </c>
      <c r="S1523" s="2">
        <f t="array" ref="S1523">INDEX('Purchase Behaviour'!K:K, MATCH($A1523,'Purchase Behaviour'!$A:$A, 0))</f>
        <v>12</v>
      </c>
      <c r="T1523" s="2">
        <f t="array" ref="T1523">INDEX('Purchase Behaviour'!L:L, MATCH($A1523,'Purchase Behaviour'!$A:$A, 0))</f>
        <v>3</v>
      </c>
      <c r="U1523" s="2">
        <f t="array" ref="U1523">INDEX('Purchase Behaviour'!M:M, MATCH($A1523,'Purchase Behaviour'!$A:$A, 0))</f>
        <v>21</v>
      </c>
      <c r="V1523" s="2">
        <f t="array" ref="V1523">INDEX('Campaign Performance'!B:B, MATCH(A1523,'Campaign Performance'!A:A, 0))</f>
        <v>0</v>
      </c>
      <c r="W1523" s="2">
        <f t="array" ref="W1523">INDEX('Campaign Performance'!C:C, MATCH($A1523,'Campaign Performance'!$A:$A, 0))</f>
        <v>0</v>
      </c>
      <c r="X1523" s="2">
        <f t="array" ref="X1523">INDEX('Campaign Performance'!D:D, MATCH($A1523,'Campaign Performance'!$A:$A, 0))</f>
        <v>0</v>
      </c>
      <c r="Y1523" s="2">
        <f t="array" ref="Y1523">INDEX('Campaign Performance'!E:E, MATCH($A1523,'Campaign Performance'!$A:$A, 0))</f>
        <v>0</v>
      </c>
      <c r="Z1523" s="2">
        <f t="array" ref="Z1523">INDEX('Campaign Performance'!F:F, MATCH($A1523,'Campaign Performance'!$A:$A, 0))</f>
        <v>0</v>
      </c>
      <c r="AA1523" s="2">
        <f t="array" ref="AA1523">INDEX('Campaign Performance'!G:G, MATCH($A1523,'Campaign Performance'!$A:$A, 0))</f>
        <v>0</v>
      </c>
      <c r="AB1523" s="2">
        <f t="array" ref="AB1523">INDEX('Campaign Performance'!H:H, MATCH($A1523,'Campaign Performance'!$A:$A, 0))</f>
        <v>0</v>
      </c>
      <c r="AC1523" s="5">
        <f t="shared" si="2"/>
        <v>54</v>
      </c>
      <c r="AD1523" s="5">
        <f t="shared" si="3"/>
        <v>12</v>
      </c>
      <c r="AE1523" s="5">
        <f t="shared" si="4"/>
        <v>2143.596602</v>
      </c>
      <c r="AF1523" s="5">
        <f t="shared" si="5"/>
        <v>0</v>
      </c>
      <c r="AG1523" s="5" t="str">
        <f t="shared" si="6"/>
        <v>No kids</v>
      </c>
      <c r="AH1523" s="5" t="str">
        <f t="shared" si="20"/>
        <v>High income</v>
      </c>
      <c r="AI1523" s="5" t="str">
        <f t="shared" si="7"/>
        <v>No</v>
      </c>
      <c r="AJ1523" s="5" t="str">
        <f t="shared" si="8"/>
        <v>No Acceptance</v>
      </c>
      <c r="AK1523" s="5">
        <f t="shared" si="9"/>
        <v>3</v>
      </c>
      <c r="AL1523" s="5">
        <f t="shared" si="10"/>
        <v>0.1086434411</v>
      </c>
      <c r="AM1523" s="5">
        <f t="shared" si="11"/>
        <v>0.7878787879</v>
      </c>
      <c r="AN1523" s="5">
        <f t="shared" si="12"/>
        <v>0.1481481481</v>
      </c>
      <c r="AO1523" s="5">
        <f t="shared" si="13"/>
        <v>0.1785714286</v>
      </c>
      <c r="AP1523" s="5">
        <f t="shared" si="14"/>
        <v>0</v>
      </c>
      <c r="AQ1523" s="5">
        <f t="shared" si="15"/>
        <v>1</v>
      </c>
      <c r="AR1523" s="5">
        <f t="shared" si="16"/>
        <v>0.4036038617</v>
      </c>
      <c r="AS1523" s="5">
        <f t="shared" si="17"/>
        <v>318</v>
      </c>
      <c r="AT1523" s="5">
        <f t="shared" si="18"/>
        <v>0.858418937</v>
      </c>
      <c r="AU1523" s="5" t="str">
        <f t="shared" si="19"/>
        <v>High</v>
      </c>
      <c r="AV1523" s="5"/>
      <c r="AW1523" s="5"/>
      <c r="AX1523" s="5"/>
      <c r="AY1523" s="5"/>
      <c r="AZ1523" s="5"/>
    </row>
    <row r="1524" ht="14.25" customHeight="1">
      <c r="A1524" s="5">
        <v>1998.0</v>
      </c>
      <c r="B1524" s="5">
        <v>1976.0</v>
      </c>
      <c r="C1524" s="5" t="s">
        <v>46</v>
      </c>
      <c r="D1524" s="5" t="s">
        <v>47</v>
      </c>
      <c r="E1524" s="5">
        <v>37697.0</v>
      </c>
      <c r="F1524" s="2">
        <f t="shared" si="1"/>
        <v>37697</v>
      </c>
      <c r="G1524" s="5">
        <v>0.0</v>
      </c>
      <c r="H1524" s="5">
        <v>1.0</v>
      </c>
      <c r="I1524" s="5" t="s">
        <v>429</v>
      </c>
      <c r="J1524" s="2">
        <f t="array" ref="J1524">INDEX('Purchase Behaviour'!B:B,MATCH(A1524,'Purchase Behaviour'!A:A, 0))</f>
        <v>119.1636147</v>
      </c>
      <c r="K1524" s="2">
        <f t="array" ref="K1524">INDEX('Purchase Behaviour'!C:C, MATCH(A1524,'Purchase Behaviour'!A:A, 0))</f>
        <v>127.833843</v>
      </c>
      <c r="L1524" s="2">
        <f t="array" ref="L1524">INDEX('Purchase Behaviour'!D:D, MATCH($A1524,'Purchase Behaviour'!$A:$A, 0))</f>
        <v>214.2715651</v>
      </c>
      <c r="M1524" s="2">
        <f t="array" ref="M1524">INDEX('Purchase Behaviour'!E:E, MATCH($A1524,'Purchase Behaviour'!$A:$A, 0))</f>
        <v>150.8128513</v>
      </c>
      <c r="N1524" s="2">
        <f t="array" ref="N1524">INDEX('Purchase Behaviour'!F:F, MATCH($A1524,'Purchase Behaviour'!$A:$A, 0))</f>
        <v>276.5458901</v>
      </c>
      <c r="O1524" s="2">
        <f t="array" ref="O1524">INDEX('Purchase Behaviour'!G:G, MATCH($A1524,'Purchase Behaviour'!$A:$A, 0))</f>
        <v>218.0163267</v>
      </c>
      <c r="P1524" s="2">
        <f t="array" ref="P1524">INDEX('Purchase Behaviour'!H:H, MATCH($A1524,'Purchase Behaviour'!$A:$A, 0))</f>
        <v>1</v>
      </c>
      <c r="Q1524" s="2">
        <f t="array" ref="Q1524">INDEX('Purchase Behaviour'!I:I, MATCH($A1524,'Purchase Behaviour'!$A:$A, 0))</f>
        <v>2</v>
      </c>
      <c r="R1524" s="2">
        <f t="array" ref="R1524">INDEX('Purchase Behaviour'!J:J, MATCH($A1524,'Purchase Behaviour'!$A:$A, 0))</f>
        <v>1</v>
      </c>
      <c r="S1524" s="2">
        <f t="array" ref="S1524">INDEX('Purchase Behaviour'!K:K, MATCH($A1524,'Purchase Behaviour'!$A:$A, 0))</f>
        <v>3</v>
      </c>
      <c r="T1524" s="2">
        <f t="array" ref="T1524">INDEX('Purchase Behaviour'!L:L, MATCH($A1524,'Purchase Behaviour'!$A:$A, 0))</f>
        <v>6</v>
      </c>
      <c r="U1524" s="2">
        <f t="array" ref="U1524">INDEX('Purchase Behaviour'!M:M, MATCH($A1524,'Purchase Behaviour'!$A:$A, 0))</f>
        <v>82</v>
      </c>
      <c r="V1524" s="2">
        <f t="array" ref="V1524">INDEX('Campaign Performance'!B:B, MATCH(A1524,'Campaign Performance'!A:A, 0))</f>
        <v>0</v>
      </c>
      <c r="W1524" s="2">
        <f t="array" ref="W1524">INDEX('Campaign Performance'!C:C, MATCH($A1524,'Campaign Performance'!$A:$A, 0))</f>
        <v>0</v>
      </c>
      <c r="X1524" s="2">
        <f t="array" ref="X1524">INDEX('Campaign Performance'!D:D, MATCH($A1524,'Campaign Performance'!$A:$A, 0))</f>
        <v>0</v>
      </c>
      <c r="Y1524" s="2">
        <f t="array" ref="Y1524">INDEX('Campaign Performance'!E:E, MATCH($A1524,'Campaign Performance'!$A:$A, 0))</f>
        <v>0</v>
      </c>
      <c r="Z1524" s="2">
        <f t="array" ref="Z1524">INDEX('Campaign Performance'!F:F, MATCH($A1524,'Campaign Performance'!$A:$A, 0))</f>
        <v>0</v>
      </c>
      <c r="AA1524" s="2">
        <f t="array" ref="AA1524">INDEX('Campaign Performance'!G:G, MATCH($A1524,'Campaign Performance'!$A:$A, 0))</f>
        <v>0</v>
      </c>
      <c r="AB1524" s="2">
        <f t="array" ref="AB1524">INDEX('Campaign Performance'!H:H, MATCH($A1524,'Campaign Performance'!$A:$A, 0))</f>
        <v>0</v>
      </c>
      <c r="AC1524" s="5">
        <f t="shared" si="2"/>
        <v>49</v>
      </c>
      <c r="AD1524" s="5">
        <f t="shared" si="3"/>
        <v>11</v>
      </c>
      <c r="AE1524" s="5">
        <f t="shared" si="4"/>
        <v>1106.644091</v>
      </c>
      <c r="AF1524" s="5">
        <f t="shared" si="5"/>
        <v>0</v>
      </c>
      <c r="AG1524" s="5" t="str">
        <f t="shared" si="6"/>
        <v>Small family</v>
      </c>
      <c r="AH1524" s="5" t="str">
        <f t="shared" si="20"/>
        <v>Mid income</v>
      </c>
      <c r="AI1524" s="5" t="str">
        <f t="shared" si="7"/>
        <v>No</v>
      </c>
      <c r="AJ1524" s="5" t="str">
        <f t="shared" si="8"/>
        <v>No Acceptance</v>
      </c>
      <c r="AK1524" s="5">
        <f t="shared" si="9"/>
        <v>2</v>
      </c>
      <c r="AL1524" s="5">
        <f t="shared" si="10"/>
        <v>0.05608780214</v>
      </c>
      <c r="AM1524" s="5">
        <f t="shared" si="11"/>
        <v>0.1717171717</v>
      </c>
      <c r="AN1524" s="5">
        <f t="shared" si="12"/>
        <v>0.07407407407</v>
      </c>
      <c r="AO1524" s="5">
        <f t="shared" si="13"/>
        <v>0.03571428571</v>
      </c>
      <c r="AP1524" s="5">
        <f t="shared" si="14"/>
        <v>0</v>
      </c>
      <c r="AQ1524" s="5">
        <f t="shared" si="15"/>
        <v>0.5</v>
      </c>
      <c r="AR1524" s="5">
        <f t="shared" si="16"/>
        <v>0.1302196417</v>
      </c>
      <c r="AS1524" s="5">
        <f t="shared" si="17"/>
        <v>1989</v>
      </c>
      <c r="AT1524" s="5">
        <f t="shared" si="18"/>
        <v>0.1121036177</v>
      </c>
      <c r="AU1524" s="5" t="str">
        <f t="shared" si="19"/>
        <v>Low</v>
      </c>
      <c r="AV1524" s="5"/>
      <c r="AW1524" s="5"/>
      <c r="AX1524" s="5"/>
      <c r="AY1524" s="5"/>
      <c r="AZ1524" s="5"/>
    </row>
    <row r="1525" ht="14.25" customHeight="1">
      <c r="A1525" s="5">
        <v>10795.0</v>
      </c>
      <c r="B1525" s="5">
        <v>1973.0</v>
      </c>
      <c r="C1525" s="5" t="s">
        <v>53</v>
      </c>
      <c r="D1525" s="5" t="s">
        <v>54</v>
      </c>
      <c r="E1525" s="5">
        <v>37401.0</v>
      </c>
      <c r="F1525" s="2">
        <f t="shared" si="1"/>
        <v>37401</v>
      </c>
      <c r="G1525" s="5">
        <v>0.0</v>
      </c>
      <c r="H1525" s="5">
        <v>0.0</v>
      </c>
      <c r="I1525" s="5" t="s">
        <v>361</v>
      </c>
      <c r="J1525" s="2">
        <f t="array" ref="J1525">INDEX('Purchase Behaviour'!B:B,MATCH(A1525,'Purchase Behaviour'!A:A, 0))</f>
        <v>137.7733013</v>
      </c>
      <c r="K1525" s="2">
        <f t="array" ref="K1525">INDEX('Purchase Behaviour'!C:C, MATCH(A1525,'Purchase Behaviour'!A:A, 0))</f>
        <v>146.6255688</v>
      </c>
      <c r="L1525" s="2">
        <f t="array" ref="L1525">INDEX('Purchase Behaviour'!D:D, MATCH($A1525,'Purchase Behaviour'!$A:$A, 0))</f>
        <v>148.8899415</v>
      </c>
      <c r="M1525" s="2">
        <f t="array" ref="M1525">INDEX('Purchase Behaviour'!E:E, MATCH($A1525,'Purchase Behaviour'!$A:$A, 0))</f>
        <v>176.5036173</v>
      </c>
      <c r="N1525" s="2">
        <f t="array" ref="N1525">INDEX('Purchase Behaviour'!F:F, MATCH($A1525,'Purchase Behaviour'!$A:$A, 0))</f>
        <v>196.3967965</v>
      </c>
      <c r="O1525" s="2">
        <f t="array" ref="O1525">INDEX('Purchase Behaviour'!G:G, MATCH($A1525,'Purchase Behaviour'!$A:$A, 0))</f>
        <v>192.2150803</v>
      </c>
      <c r="P1525" s="2">
        <f t="array" ref="P1525">INDEX('Purchase Behaviour'!H:H, MATCH($A1525,'Purchase Behaviour'!$A:$A, 0))</f>
        <v>2</v>
      </c>
      <c r="Q1525" s="2">
        <f t="array" ref="Q1525">INDEX('Purchase Behaviour'!I:I, MATCH($A1525,'Purchase Behaviour'!$A:$A, 0))</f>
        <v>2</v>
      </c>
      <c r="R1525" s="2">
        <f t="array" ref="R1525">INDEX('Purchase Behaviour'!J:J, MATCH($A1525,'Purchase Behaviour'!$A:$A, 0))</f>
        <v>0</v>
      </c>
      <c r="S1525" s="2">
        <f t="array" ref="S1525">INDEX('Purchase Behaviour'!K:K, MATCH($A1525,'Purchase Behaviour'!$A:$A, 0))</f>
        <v>3</v>
      </c>
      <c r="T1525" s="2">
        <f t="array" ref="T1525">INDEX('Purchase Behaviour'!L:L, MATCH($A1525,'Purchase Behaviour'!$A:$A, 0))</f>
        <v>7</v>
      </c>
      <c r="U1525" s="2">
        <f t="array" ref="U1525">INDEX('Purchase Behaviour'!M:M, MATCH($A1525,'Purchase Behaviour'!$A:$A, 0))</f>
        <v>14</v>
      </c>
      <c r="V1525" s="2">
        <f t="array" ref="V1525">INDEX('Campaign Performance'!B:B, MATCH(A1525,'Campaign Performance'!A:A, 0))</f>
        <v>0</v>
      </c>
      <c r="W1525" s="2">
        <f t="array" ref="W1525">INDEX('Campaign Performance'!C:C, MATCH($A1525,'Campaign Performance'!$A:$A, 0))</f>
        <v>0</v>
      </c>
      <c r="X1525" s="2">
        <f t="array" ref="X1525">INDEX('Campaign Performance'!D:D, MATCH($A1525,'Campaign Performance'!$A:$A, 0))</f>
        <v>0</v>
      </c>
      <c r="Y1525" s="2">
        <f t="array" ref="Y1525">INDEX('Campaign Performance'!E:E, MATCH($A1525,'Campaign Performance'!$A:$A, 0))</f>
        <v>0</v>
      </c>
      <c r="Z1525" s="2">
        <f t="array" ref="Z1525">INDEX('Campaign Performance'!F:F, MATCH($A1525,'Campaign Performance'!$A:$A, 0))</f>
        <v>0</v>
      </c>
      <c r="AA1525" s="2">
        <f t="array" ref="AA1525">INDEX('Campaign Performance'!G:G, MATCH($A1525,'Campaign Performance'!$A:$A, 0))</f>
        <v>0</v>
      </c>
      <c r="AB1525" s="2">
        <f t="array" ref="AB1525">INDEX('Campaign Performance'!H:H, MATCH($A1525,'Campaign Performance'!$A:$A, 0))</f>
        <v>0</v>
      </c>
      <c r="AC1525" s="5">
        <f t="shared" si="2"/>
        <v>52</v>
      </c>
      <c r="AD1525" s="5">
        <f t="shared" si="3"/>
        <v>11</v>
      </c>
      <c r="AE1525" s="5">
        <f t="shared" si="4"/>
        <v>998.4043059</v>
      </c>
      <c r="AF1525" s="5">
        <f t="shared" si="5"/>
        <v>0</v>
      </c>
      <c r="AG1525" s="5" t="str">
        <f t="shared" si="6"/>
        <v>No kids</v>
      </c>
      <c r="AH1525" s="5" t="str">
        <f t="shared" si="20"/>
        <v>Mid income</v>
      </c>
      <c r="AI1525" s="5" t="str">
        <f t="shared" si="7"/>
        <v>No</v>
      </c>
      <c r="AJ1525" s="5" t="str">
        <f t="shared" si="8"/>
        <v>No Acceptance</v>
      </c>
      <c r="AK1525" s="5">
        <f t="shared" si="9"/>
        <v>2</v>
      </c>
      <c r="AL1525" s="5">
        <f t="shared" si="10"/>
        <v>0.05060190862</v>
      </c>
      <c r="AM1525" s="5">
        <f t="shared" si="11"/>
        <v>0.8585858586</v>
      </c>
      <c r="AN1525" s="5">
        <f t="shared" si="12"/>
        <v>0.07407407407</v>
      </c>
      <c r="AO1525" s="5">
        <f t="shared" si="13"/>
        <v>0</v>
      </c>
      <c r="AP1525" s="5">
        <f t="shared" si="14"/>
        <v>0</v>
      </c>
      <c r="AQ1525" s="5">
        <f t="shared" si="15"/>
        <v>0.5</v>
      </c>
      <c r="AR1525" s="5">
        <f t="shared" si="16"/>
        <v>0.3313373458</v>
      </c>
      <c r="AS1525" s="5">
        <f t="shared" si="17"/>
        <v>717</v>
      </c>
      <c r="AT1525" s="5">
        <f t="shared" si="18"/>
        <v>0.6802143814</v>
      </c>
      <c r="AU1525" s="5" t="str">
        <f t="shared" si="19"/>
        <v>Mid</v>
      </c>
      <c r="AV1525" s="5"/>
      <c r="AW1525" s="5"/>
      <c r="AX1525" s="5"/>
      <c r="AY1525" s="5"/>
      <c r="AZ1525" s="5"/>
    </row>
    <row r="1526" ht="14.25" customHeight="1">
      <c r="A1526" s="5">
        <v>11110.0</v>
      </c>
      <c r="B1526" s="5">
        <v>1973.0</v>
      </c>
      <c r="C1526" s="5" t="s">
        <v>46</v>
      </c>
      <c r="D1526" s="5" t="s">
        <v>47</v>
      </c>
      <c r="E1526" s="5">
        <v>3502.0</v>
      </c>
      <c r="F1526" s="2">
        <f t="shared" si="1"/>
        <v>3502</v>
      </c>
      <c r="G1526" s="5">
        <v>0.0</v>
      </c>
      <c r="H1526" s="5">
        <v>0.0</v>
      </c>
      <c r="I1526" s="5" t="s">
        <v>362</v>
      </c>
      <c r="J1526" s="2">
        <f t="array" ref="J1526">INDEX('Purchase Behaviour'!B:B,MATCH(A1526,'Purchase Behaviour'!A:A, 0))</f>
        <v>10.725978</v>
      </c>
      <c r="K1526" s="2">
        <f t="array" ref="K1526">INDEX('Purchase Behaviour'!C:C, MATCH(A1526,'Purchase Behaviour'!A:A, 0))</f>
        <v>21.5928962</v>
      </c>
      <c r="L1526" s="2">
        <f t="array" ref="L1526">INDEX('Purchase Behaviour'!D:D, MATCH($A1526,'Purchase Behaviour'!$A:$A, 0))</f>
        <v>15.20139084</v>
      </c>
      <c r="M1526" s="2">
        <f t="array" ref="M1526">INDEX('Purchase Behaviour'!E:E, MATCH($A1526,'Purchase Behaviour'!$A:$A, 0))</f>
        <v>11.78323468</v>
      </c>
      <c r="N1526" s="2">
        <f t="array" ref="N1526">INDEX('Purchase Behaviour'!F:F, MATCH($A1526,'Purchase Behaviour'!$A:$A, 0))</f>
        <v>14.27392348</v>
      </c>
      <c r="O1526" s="2">
        <f t="array" ref="O1526">INDEX('Purchase Behaviour'!G:G, MATCH($A1526,'Purchase Behaviour'!$A:$A, 0))</f>
        <v>22.19577956</v>
      </c>
      <c r="P1526" s="2">
        <f t="array" ref="P1526">INDEX('Purchase Behaviour'!H:H, MATCH($A1526,'Purchase Behaviour'!$A:$A, 0))</f>
        <v>0</v>
      </c>
      <c r="Q1526" s="2">
        <f t="array" ref="Q1526">INDEX('Purchase Behaviour'!I:I, MATCH($A1526,'Purchase Behaviour'!$A:$A, 0))</f>
        <v>0</v>
      </c>
      <c r="R1526" s="2">
        <f t="array" ref="R1526">INDEX('Purchase Behaviour'!J:J, MATCH($A1526,'Purchase Behaviour'!$A:$A, 0))</f>
        <v>0</v>
      </c>
      <c r="S1526" s="2">
        <f t="array" ref="S1526">INDEX('Purchase Behaviour'!K:K, MATCH($A1526,'Purchase Behaviour'!$A:$A, 0))</f>
        <v>0</v>
      </c>
      <c r="T1526" s="2">
        <f t="array" ref="T1526">INDEX('Purchase Behaviour'!L:L, MATCH($A1526,'Purchase Behaviour'!$A:$A, 0))</f>
        <v>14</v>
      </c>
      <c r="U1526" s="2">
        <f t="array" ref="U1526">INDEX('Purchase Behaviour'!M:M, MATCH($A1526,'Purchase Behaviour'!$A:$A, 0))</f>
        <v>56</v>
      </c>
      <c r="V1526" s="2">
        <f t="array" ref="V1526">INDEX('Campaign Performance'!B:B, MATCH(A1526,'Campaign Performance'!A:A, 0))</f>
        <v>0</v>
      </c>
      <c r="W1526" s="2">
        <f t="array" ref="W1526">INDEX('Campaign Performance'!C:C, MATCH($A1526,'Campaign Performance'!$A:$A, 0))</f>
        <v>0</v>
      </c>
      <c r="X1526" s="2">
        <f t="array" ref="X1526">INDEX('Campaign Performance'!D:D, MATCH($A1526,'Campaign Performance'!$A:$A, 0))</f>
        <v>0</v>
      </c>
      <c r="Y1526" s="2">
        <f t="array" ref="Y1526">INDEX('Campaign Performance'!E:E, MATCH($A1526,'Campaign Performance'!$A:$A, 0))</f>
        <v>0</v>
      </c>
      <c r="Z1526" s="2">
        <f t="array" ref="Z1526">INDEX('Campaign Performance'!F:F, MATCH($A1526,'Campaign Performance'!$A:$A, 0))</f>
        <v>0</v>
      </c>
      <c r="AA1526" s="2">
        <f t="array" ref="AA1526">INDEX('Campaign Performance'!G:G, MATCH($A1526,'Campaign Performance'!$A:$A, 0))</f>
        <v>0</v>
      </c>
      <c r="AB1526" s="2">
        <f t="array" ref="AB1526">INDEX('Campaign Performance'!H:H, MATCH($A1526,'Campaign Performance'!$A:$A, 0))</f>
        <v>0</v>
      </c>
      <c r="AC1526" s="5">
        <f t="shared" si="2"/>
        <v>52</v>
      </c>
      <c r="AD1526" s="5">
        <f t="shared" si="3"/>
        <v>12</v>
      </c>
      <c r="AE1526" s="5">
        <f t="shared" si="4"/>
        <v>95.77320276</v>
      </c>
      <c r="AF1526" s="5">
        <f t="shared" si="5"/>
        <v>0</v>
      </c>
      <c r="AG1526" s="5" t="str">
        <f t="shared" si="6"/>
        <v>No kids</v>
      </c>
      <c r="AH1526" s="5" t="str">
        <f t="shared" si="20"/>
        <v>Low income</v>
      </c>
      <c r="AI1526" s="5" t="str">
        <f t="shared" si="7"/>
        <v>No</v>
      </c>
      <c r="AJ1526" s="5" t="str">
        <f t="shared" si="8"/>
        <v>No Acceptance</v>
      </c>
      <c r="AK1526" s="5">
        <f t="shared" si="9"/>
        <v>1</v>
      </c>
      <c r="AL1526" s="5">
        <f t="shared" si="10"/>
        <v>0.004854052438</v>
      </c>
      <c r="AM1526" s="5">
        <f t="shared" si="11"/>
        <v>0.4343434343</v>
      </c>
      <c r="AN1526" s="5">
        <f t="shared" si="12"/>
        <v>0</v>
      </c>
      <c r="AO1526" s="5">
        <f t="shared" si="13"/>
        <v>0</v>
      </c>
      <c r="AP1526" s="5">
        <f t="shared" si="14"/>
        <v>0</v>
      </c>
      <c r="AQ1526" s="5">
        <f t="shared" si="15"/>
        <v>0</v>
      </c>
      <c r="AR1526" s="5">
        <f t="shared" si="16"/>
        <v>0.1315165434</v>
      </c>
      <c r="AS1526" s="5">
        <f t="shared" si="17"/>
        <v>1983</v>
      </c>
      <c r="AT1526" s="5">
        <f t="shared" si="18"/>
        <v>0.1147833854</v>
      </c>
      <c r="AU1526" s="5" t="str">
        <f t="shared" si="19"/>
        <v>Low</v>
      </c>
      <c r="AV1526" s="5"/>
      <c r="AW1526" s="5"/>
      <c r="AX1526" s="5"/>
      <c r="AY1526" s="5"/>
      <c r="AZ1526" s="5"/>
    </row>
    <row r="1527" ht="14.25" customHeight="1">
      <c r="A1527" s="5">
        <v>2408.0</v>
      </c>
      <c r="B1527" s="5">
        <v>1976.0</v>
      </c>
      <c r="C1527" s="5" t="s">
        <v>46</v>
      </c>
      <c r="D1527" s="5" t="s">
        <v>54</v>
      </c>
      <c r="E1527" s="5">
        <v>58597.0</v>
      </c>
      <c r="F1527" s="2">
        <f t="shared" si="1"/>
        <v>58597</v>
      </c>
      <c r="G1527" s="5">
        <v>0.0</v>
      </c>
      <c r="H1527" s="5">
        <v>1.0</v>
      </c>
      <c r="I1527" s="5" t="s">
        <v>660</v>
      </c>
      <c r="J1527" s="2">
        <f t="array" ref="J1527">INDEX('Purchase Behaviour'!B:B,MATCH(A1527,'Purchase Behaviour'!A:A, 0))</f>
        <v>297.4594773</v>
      </c>
      <c r="K1527" s="2">
        <f t="array" ref="K1527">INDEX('Purchase Behaviour'!C:C, MATCH(A1527,'Purchase Behaviour'!A:A, 0))</f>
        <v>305.2867173</v>
      </c>
      <c r="L1527" s="2">
        <f t="array" ref="L1527">INDEX('Purchase Behaviour'!D:D, MATCH($A1527,'Purchase Behaviour'!$A:$A, 0))</f>
        <v>175.4087787</v>
      </c>
      <c r="M1527" s="2">
        <f t="array" ref="M1527">INDEX('Purchase Behaviour'!E:E, MATCH($A1527,'Purchase Behaviour'!$A:$A, 0))</f>
        <v>292.2474757</v>
      </c>
      <c r="N1527" s="2">
        <f t="array" ref="N1527">INDEX('Purchase Behaviour'!F:F, MATCH($A1527,'Purchase Behaviour'!$A:$A, 0))</f>
        <v>369.8843294</v>
      </c>
      <c r="O1527" s="2">
        <f t="array" ref="O1527">INDEX('Purchase Behaviour'!G:G, MATCH($A1527,'Purchase Behaviour'!$A:$A, 0))</f>
        <v>118.6151017</v>
      </c>
      <c r="P1527" s="2">
        <f t="array" ref="P1527">INDEX('Purchase Behaviour'!H:H, MATCH($A1527,'Purchase Behaviour'!$A:$A, 0))</f>
        <v>12</v>
      </c>
      <c r="Q1527" s="2">
        <f t="array" ref="Q1527">INDEX('Purchase Behaviour'!I:I, MATCH($A1527,'Purchase Behaviour'!$A:$A, 0))</f>
        <v>7</v>
      </c>
      <c r="R1527" s="2">
        <f t="array" ref="R1527">INDEX('Purchase Behaviour'!J:J, MATCH($A1527,'Purchase Behaviour'!$A:$A, 0))</f>
        <v>4</v>
      </c>
      <c r="S1527" s="2">
        <f t="array" ref="S1527">INDEX('Purchase Behaviour'!K:K, MATCH($A1527,'Purchase Behaviour'!$A:$A, 0))</f>
        <v>9</v>
      </c>
      <c r="T1527" s="2">
        <f t="array" ref="T1527">INDEX('Purchase Behaviour'!L:L, MATCH($A1527,'Purchase Behaviour'!$A:$A, 0))</f>
        <v>7</v>
      </c>
      <c r="U1527" s="2">
        <f t="array" ref="U1527">INDEX('Purchase Behaviour'!M:M, MATCH($A1527,'Purchase Behaviour'!$A:$A, 0))</f>
        <v>20</v>
      </c>
      <c r="V1527" s="2">
        <f t="array" ref="V1527">INDEX('Campaign Performance'!B:B, MATCH(A1527,'Campaign Performance'!A:A, 0))</f>
        <v>0</v>
      </c>
      <c r="W1527" s="2">
        <f t="array" ref="W1527">INDEX('Campaign Performance'!C:C, MATCH($A1527,'Campaign Performance'!$A:$A, 0))</f>
        <v>0</v>
      </c>
      <c r="X1527" s="2">
        <f t="array" ref="X1527">INDEX('Campaign Performance'!D:D, MATCH($A1527,'Campaign Performance'!$A:$A, 0))</f>
        <v>0</v>
      </c>
      <c r="Y1527" s="2">
        <f t="array" ref="Y1527">INDEX('Campaign Performance'!E:E, MATCH($A1527,'Campaign Performance'!$A:$A, 0))</f>
        <v>0</v>
      </c>
      <c r="Z1527" s="2">
        <f t="array" ref="Z1527">INDEX('Campaign Performance'!F:F, MATCH($A1527,'Campaign Performance'!$A:$A, 0))</f>
        <v>0</v>
      </c>
      <c r="AA1527" s="2">
        <f t="array" ref="AA1527">INDEX('Campaign Performance'!G:G, MATCH($A1527,'Campaign Performance'!$A:$A, 0))</f>
        <v>1</v>
      </c>
      <c r="AB1527" s="2">
        <f t="array" ref="AB1527">INDEX('Campaign Performance'!H:H, MATCH($A1527,'Campaign Performance'!$A:$A, 0))</f>
        <v>0</v>
      </c>
      <c r="AC1527" s="5">
        <f t="shared" si="2"/>
        <v>49</v>
      </c>
      <c r="AD1527" s="5">
        <f t="shared" si="3"/>
        <v>12</v>
      </c>
      <c r="AE1527" s="5">
        <f t="shared" si="4"/>
        <v>1558.90188</v>
      </c>
      <c r="AF1527" s="5">
        <f t="shared" si="5"/>
        <v>0</v>
      </c>
      <c r="AG1527" s="5" t="str">
        <f t="shared" si="6"/>
        <v>Small family</v>
      </c>
      <c r="AH1527" s="5" t="str">
        <f t="shared" si="20"/>
        <v>High income</v>
      </c>
      <c r="AI1527" s="5" t="str">
        <f t="shared" si="7"/>
        <v>No</v>
      </c>
      <c r="AJ1527" s="5" t="str">
        <f t="shared" si="8"/>
        <v>No Acceptance</v>
      </c>
      <c r="AK1527" s="5">
        <f t="shared" si="9"/>
        <v>3</v>
      </c>
      <c r="AL1527" s="5">
        <f t="shared" si="10"/>
        <v>0.07900948546</v>
      </c>
      <c r="AM1527" s="5">
        <f t="shared" si="11"/>
        <v>0.797979798</v>
      </c>
      <c r="AN1527" s="5">
        <f t="shared" si="12"/>
        <v>0.2592592593</v>
      </c>
      <c r="AO1527" s="5">
        <f t="shared" si="13"/>
        <v>0.1428571429</v>
      </c>
      <c r="AP1527" s="5">
        <f t="shared" si="14"/>
        <v>0</v>
      </c>
      <c r="AQ1527" s="5">
        <f t="shared" si="15"/>
        <v>1</v>
      </c>
      <c r="AR1527" s="5">
        <f t="shared" si="16"/>
        <v>0.4123209139</v>
      </c>
      <c r="AS1527" s="5">
        <f t="shared" si="17"/>
        <v>288</v>
      </c>
      <c r="AT1527" s="5">
        <f t="shared" si="18"/>
        <v>0.8718177758</v>
      </c>
      <c r="AU1527" s="5" t="str">
        <f t="shared" si="19"/>
        <v>High</v>
      </c>
      <c r="AV1527" s="5"/>
      <c r="AW1527" s="5"/>
      <c r="AX1527" s="5"/>
      <c r="AY1527" s="5"/>
      <c r="AZ1527" s="5"/>
    </row>
    <row r="1528" ht="14.25" customHeight="1">
      <c r="A1528" s="5">
        <v>202.0</v>
      </c>
      <c r="B1528" s="5">
        <v>1960.0</v>
      </c>
      <c r="C1528" s="5" t="s">
        <v>53</v>
      </c>
      <c r="D1528" s="5" t="s">
        <v>88</v>
      </c>
      <c r="E1528" s="5">
        <v>82032.0</v>
      </c>
      <c r="F1528" s="2">
        <f t="shared" si="1"/>
        <v>82032</v>
      </c>
      <c r="G1528" s="5">
        <v>0.0</v>
      </c>
      <c r="H1528" s="5">
        <v>0.0</v>
      </c>
      <c r="I1528" s="5" t="s">
        <v>363</v>
      </c>
      <c r="J1528" s="2">
        <f t="array" ref="J1528">INDEX('Purchase Behaviour'!B:B,MATCH(A1528,'Purchase Behaviour'!A:A, 0))</f>
        <v>343.663909</v>
      </c>
      <c r="K1528" s="2">
        <f t="array" ref="K1528">INDEX('Purchase Behaviour'!C:C, MATCH(A1528,'Purchase Behaviour'!A:A, 0))</f>
        <v>470.7934323</v>
      </c>
      <c r="L1528" s="2">
        <f t="array" ref="L1528">INDEX('Purchase Behaviour'!D:D, MATCH($A1528,'Purchase Behaviour'!$A:$A, 0))</f>
        <v>412.3946548</v>
      </c>
      <c r="M1528" s="2">
        <f t="array" ref="M1528">INDEX('Purchase Behaviour'!E:E, MATCH($A1528,'Purchase Behaviour'!$A:$A, 0))</f>
        <v>264.5503983</v>
      </c>
      <c r="N1528" s="2">
        <f t="array" ref="N1528">INDEX('Purchase Behaviour'!F:F, MATCH($A1528,'Purchase Behaviour'!$A:$A, 0))</f>
        <v>442.5423986</v>
      </c>
      <c r="O1528" s="2">
        <f t="array" ref="O1528">INDEX('Purchase Behaviour'!G:G, MATCH($A1528,'Purchase Behaviour'!$A:$A, 0))</f>
        <v>245.884608</v>
      </c>
      <c r="P1528" s="2">
        <f t="array" ref="P1528">INDEX('Purchase Behaviour'!H:H, MATCH($A1528,'Purchase Behaviour'!$A:$A, 0))</f>
        <v>0</v>
      </c>
      <c r="Q1528" s="2">
        <f t="array" ref="Q1528">INDEX('Purchase Behaviour'!I:I, MATCH($A1528,'Purchase Behaviour'!$A:$A, 0))</f>
        <v>4</v>
      </c>
      <c r="R1528" s="2">
        <f t="array" ref="R1528">INDEX('Purchase Behaviour'!J:J, MATCH($A1528,'Purchase Behaviour'!$A:$A, 0))</f>
        <v>6</v>
      </c>
      <c r="S1528" s="2">
        <f t="array" ref="S1528">INDEX('Purchase Behaviour'!K:K, MATCH($A1528,'Purchase Behaviour'!$A:$A, 0))</f>
        <v>7</v>
      </c>
      <c r="T1528" s="2">
        <f t="array" ref="T1528">INDEX('Purchase Behaviour'!L:L, MATCH($A1528,'Purchase Behaviour'!$A:$A, 0))</f>
        <v>1</v>
      </c>
      <c r="U1528" s="2">
        <f t="array" ref="U1528">INDEX('Purchase Behaviour'!M:M, MATCH($A1528,'Purchase Behaviour'!$A:$A, 0))</f>
        <v>54</v>
      </c>
      <c r="V1528" s="2">
        <f t="array" ref="V1528">INDEX('Campaign Performance'!B:B, MATCH(A1528,'Campaign Performance'!A:A, 0))</f>
        <v>0</v>
      </c>
      <c r="W1528" s="2">
        <f t="array" ref="W1528">INDEX('Campaign Performance'!C:C, MATCH($A1528,'Campaign Performance'!$A:$A, 0))</f>
        <v>0</v>
      </c>
      <c r="X1528" s="2">
        <f t="array" ref="X1528">INDEX('Campaign Performance'!D:D, MATCH($A1528,'Campaign Performance'!$A:$A, 0))</f>
        <v>0</v>
      </c>
      <c r="Y1528" s="2">
        <f t="array" ref="Y1528">INDEX('Campaign Performance'!E:E, MATCH($A1528,'Campaign Performance'!$A:$A, 0))</f>
        <v>0</v>
      </c>
      <c r="Z1528" s="2">
        <f t="array" ref="Z1528">INDEX('Campaign Performance'!F:F, MATCH($A1528,'Campaign Performance'!$A:$A, 0))</f>
        <v>0</v>
      </c>
      <c r="AA1528" s="2">
        <f t="array" ref="AA1528">INDEX('Campaign Performance'!G:G, MATCH($A1528,'Campaign Performance'!$A:$A, 0))</f>
        <v>0</v>
      </c>
      <c r="AB1528" s="2">
        <f t="array" ref="AB1528">INDEX('Campaign Performance'!H:H, MATCH($A1528,'Campaign Performance'!$A:$A, 0))</f>
        <v>0</v>
      </c>
      <c r="AC1528" s="5">
        <f t="shared" si="2"/>
        <v>65</v>
      </c>
      <c r="AD1528" s="5">
        <f t="shared" si="3"/>
        <v>11</v>
      </c>
      <c r="AE1528" s="5">
        <f t="shared" si="4"/>
        <v>2179.829401</v>
      </c>
      <c r="AF1528" s="5">
        <f t="shared" si="5"/>
        <v>0</v>
      </c>
      <c r="AG1528" s="5" t="str">
        <f t="shared" si="6"/>
        <v>No kids</v>
      </c>
      <c r="AH1528" s="5" t="str">
        <f t="shared" si="20"/>
        <v>High income</v>
      </c>
      <c r="AI1528" s="5" t="str">
        <f t="shared" si="7"/>
        <v>No</v>
      </c>
      <c r="AJ1528" s="5" t="str">
        <f t="shared" si="8"/>
        <v>No Acceptance</v>
      </c>
      <c r="AK1528" s="5">
        <f t="shared" si="9"/>
        <v>3</v>
      </c>
      <c r="AL1528" s="5">
        <f t="shared" si="10"/>
        <v>0.1104798202</v>
      </c>
      <c r="AM1528" s="5">
        <f t="shared" si="11"/>
        <v>0.4545454545</v>
      </c>
      <c r="AN1528" s="5">
        <f t="shared" si="12"/>
        <v>0.1481481481</v>
      </c>
      <c r="AO1528" s="5">
        <f t="shared" si="13"/>
        <v>0.2142857143</v>
      </c>
      <c r="AP1528" s="5">
        <f t="shared" si="14"/>
        <v>0</v>
      </c>
      <c r="AQ1528" s="5">
        <f t="shared" si="15"/>
        <v>1</v>
      </c>
      <c r="AR1528" s="5">
        <f t="shared" si="16"/>
        <v>0.3076343851</v>
      </c>
      <c r="AS1528" s="5">
        <f t="shared" si="17"/>
        <v>896</v>
      </c>
      <c r="AT1528" s="5">
        <f t="shared" si="18"/>
        <v>0.6002679768</v>
      </c>
      <c r="AU1528" s="5" t="str">
        <f t="shared" si="19"/>
        <v>Mid</v>
      </c>
      <c r="AV1528" s="5"/>
      <c r="AW1528" s="5"/>
      <c r="AX1528" s="5"/>
      <c r="AY1528" s="5"/>
      <c r="AZ1528" s="5"/>
    </row>
    <row r="1529" ht="14.25" customHeight="1">
      <c r="A1529" s="5">
        <v>7998.0</v>
      </c>
      <c r="B1529" s="5">
        <v>1960.0</v>
      </c>
      <c r="C1529" s="5" t="s">
        <v>46</v>
      </c>
      <c r="D1529" s="5" t="s">
        <v>50</v>
      </c>
      <c r="E1529" s="5">
        <v>28087.0</v>
      </c>
      <c r="F1529" s="2">
        <f t="shared" si="1"/>
        <v>28087</v>
      </c>
      <c r="G1529" s="5">
        <v>0.0</v>
      </c>
      <c r="H1529" s="5">
        <v>0.0</v>
      </c>
      <c r="I1529" s="5" t="s">
        <v>452</v>
      </c>
      <c r="J1529" s="2">
        <f t="array" ref="J1529">INDEX('Purchase Behaviour'!B:B,MATCH(A1529,'Purchase Behaviour'!A:A, 0))</f>
        <v>97.08465774</v>
      </c>
      <c r="K1529" s="2">
        <f t="array" ref="K1529">INDEX('Purchase Behaviour'!C:C, MATCH(A1529,'Purchase Behaviour'!A:A, 0))</f>
        <v>101.5998524</v>
      </c>
      <c r="L1529" s="2">
        <f t="array" ref="L1529">INDEX('Purchase Behaviour'!D:D, MATCH($A1529,'Purchase Behaviour'!$A:$A, 0))</f>
        <v>200.770015</v>
      </c>
      <c r="M1529" s="2">
        <f t="array" ref="M1529">INDEX('Purchase Behaviour'!E:E, MATCH($A1529,'Purchase Behaviour'!$A:$A, 0))</f>
        <v>62.58661001</v>
      </c>
      <c r="N1529" s="2">
        <f t="array" ref="N1529">INDEX('Purchase Behaviour'!F:F, MATCH($A1529,'Purchase Behaviour'!$A:$A, 0))</f>
        <v>65.76110183</v>
      </c>
      <c r="O1529" s="2">
        <f t="array" ref="O1529">INDEX('Purchase Behaviour'!G:G, MATCH($A1529,'Purchase Behaviour'!$A:$A, 0))</f>
        <v>146.5792434</v>
      </c>
      <c r="P1529" s="2">
        <f t="array" ref="P1529">INDEX('Purchase Behaviour'!H:H, MATCH($A1529,'Purchase Behaviour'!$A:$A, 0))</f>
        <v>3</v>
      </c>
      <c r="Q1529" s="2">
        <f t="array" ref="Q1529">INDEX('Purchase Behaviour'!I:I, MATCH($A1529,'Purchase Behaviour'!$A:$A, 0))</f>
        <v>2</v>
      </c>
      <c r="R1529" s="2">
        <f t="array" ref="R1529">INDEX('Purchase Behaviour'!J:J, MATCH($A1529,'Purchase Behaviour'!$A:$A, 0))</f>
        <v>2</v>
      </c>
      <c r="S1529" s="2">
        <f t="array" ref="S1529">INDEX('Purchase Behaviour'!K:K, MATCH($A1529,'Purchase Behaviour'!$A:$A, 0))</f>
        <v>2</v>
      </c>
      <c r="T1529" s="2">
        <f t="array" ref="T1529">INDEX('Purchase Behaviour'!L:L, MATCH($A1529,'Purchase Behaviour'!$A:$A, 0))</f>
        <v>7</v>
      </c>
      <c r="U1529" s="2">
        <f t="array" ref="U1529">INDEX('Purchase Behaviour'!M:M, MATCH($A1529,'Purchase Behaviour'!$A:$A, 0))</f>
        <v>77</v>
      </c>
      <c r="V1529" s="2">
        <f t="array" ref="V1529">INDEX('Campaign Performance'!B:B, MATCH(A1529,'Campaign Performance'!A:A, 0))</f>
        <v>0</v>
      </c>
      <c r="W1529" s="2">
        <f t="array" ref="W1529">INDEX('Campaign Performance'!C:C, MATCH($A1529,'Campaign Performance'!$A:$A, 0))</f>
        <v>0</v>
      </c>
      <c r="X1529" s="2">
        <f t="array" ref="X1529">INDEX('Campaign Performance'!D:D, MATCH($A1529,'Campaign Performance'!$A:$A, 0))</f>
        <v>0</v>
      </c>
      <c r="Y1529" s="2">
        <f t="array" ref="Y1529">INDEX('Campaign Performance'!E:E, MATCH($A1529,'Campaign Performance'!$A:$A, 0))</f>
        <v>0</v>
      </c>
      <c r="Z1529" s="2">
        <f t="array" ref="Z1529">INDEX('Campaign Performance'!F:F, MATCH($A1529,'Campaign Performance'!$A:$A, 0))</f>
        <v>0</v>
      </c>
      <c r="AA1529" s="2">
        <f t="array" ref="AA1529">INDEX('Campaign Performance'!G:G, MATCH($A1529,'Campaign Performance'!$A:$A, 0))</f>
        <v>0</v>
      </c>
      <c r="AB1529" s="2">
        <f t="array" ref="AB1529">INDEX('Campaign Performance'!H:H, MATCH($A1529,'Campaign Performance'!$A:$A, 0))</f>
        <v>0</v>
      </c>
      <c r="AC1529" s="5">
        <f t="shared" si="2"/>
        <v>65</v>
      </c>
      <c r="AD1529" s="5">
        <f t="shared" si="3"/>
        <v>12</v>
      </c>
      <c r="AE1529" s="5">
        <f t="shared" si="4"/>
        <v>674.3814804</v>
      </c>
      <c r="AF1529" s="5">
        <f t="shared" si="5"/>
        <v>0</v>
      </c>
      <c r="AG1529" s="5" t="str">
        <f t="shared" si="6"/>
        <v>No kids</v>
      </c>
      <c r="AH1529" s="5" t="str">
        <f t="shared" si="20"/>
        <v>Low income</v>
      </c>
      <c r="AI1529" s="5" t="str">
        <f t="shared" si="7"/>
        <v>No</v>
      </c>
      <c r="AJ1529" s="5" t="str">
        <f t="shared" si="8"/>
        <v>No Acceptance</v>
      </c>
      <c r="AK1529" s="5">
        <f t="shared" si="9"/>
        <v>1</v>
      </c>
      <c r="AL1529" s="5">
        <f t="shared" si="10"/>
        <v>0.03417953012</v>
      </c>
      <c r="AM1529" s="5">
        <f t="shared" si="11"/>
        <v>0.2222222222</v>
      </c>
      <c r="AN1529" s="5">
        <f t="shared" si="12"/>
        <v>0.07407407407</v>
      </c>
      <c r="AO1529" s="5">
        <f t="shared" si="13"/>
        <v>0.07142857143</v>
      </c>
      <c r="AP1529" s="5">
        <f t="shared" si="14"/>
        <v>0</v>
      </c>
      <c r="AQ1529" s="5">
        <f t="shared" si="15"/>
        <v>0</v>
      </c>
      <c r="AR1529" s="5">
        <f t="shared" si="16"/>
        <v>0.09346551745</v>
      </c>
      <c r="AS1529" s="5">
        <f t="shared" si="17"/>
        <v>2112</v>
      </c>
      <c r="AT1529" s="5">
        <f t="shared" si="18"/>
        <v>0.05716837874</v>
      </c>
      <c r="AU1529" s="5" t="str">
        <f t="shared" si="19"/>
        <v>Low</v>
      </c>
      <c r="AV1529" s="5"/>
      <c r="AW1529" s="5"/>
      <c r="AX1529" s="5"/>
      <c r="AY1529" s="5"/>
      <c r="AZ1529" s="5"/>
    </row>
    <row r="1530" ht="14.25" customHeight="1">
      <c r="A1530" s="5">
        <v>830.0</v>
      </c>
      <c r="B1530" s="5">
        <v>1987.0</v>
      </c>
      <c r="C1530" s="5" t="s">
        <v>53</v>
      </c>
      <c r="D1530" s="5" t="s">
        <v>47</v>
      </c>
      <c r="E1530" s="5">
        <v>74004.0</v>
      </c>
      <c r="F1530" s="2">
        <f t="shared" si="1"/>
        <v>74004</v>
      </c>
      <c r="G1530" s="5">
        <v>0.0</v>
      </c>
      <c r="H1530" s="5">
        <v>0.0</v>
      </c>
      <c r="I1530" s="5" t="s">
        <v>162</v>
      </c>
      <c r="J1530" s="2">
        <f t="array" ref="J1530">INDEX('Purchase Behaviour'!B:B,MATCH(A1530,'Purchase Behaviour'!A:A, 0))</f>
        <v>365.9803364</v>
      </c>
      <c r="K1530" s="2">
        <f t="array" ref="K1530">INDEX('Purchase Behaviour'!C:C, MATCH(A1530,'Purchase Behaviour'!A:A, 0))</f>
        <v>300.8549196</v>
      </c>
      <c r="L1530" s="2">
        <f t="array" ref="L1530">INDEX('Purchase Behaviour'!D:D, MATCH($A1530,'Purchase Behaviour'!$A:$A, 0))</f>
        <v>355.6713334</v>
      </c>
      <c r="M1530" s="2">
        <f t="array" ref="M1530">INDEX('Purchase Behaviour'!E:E, MATCH($A1530,'Purchase Behaviour'!$A:$A, 0))</f>
        <v>233.4779652</v>
      </c>
      <c r="N1530" s="2">
        <f t="array" ref="N1530">INDEX('Purchase Behaviour'!F:F, MATCH($A1530,'Purchase Behaviour'!$A:$A, 0))</f>
        <v>364.5439431</v>
      </c>
      <c r="O1530" s="2">
        <f t="array" ref="O1530">INDEX('Purchase Behaviour'!G:G, MATCH($A1530,'Purchase Behaviour'!$A:$A, 0))</f>
        <v>377.8540779</v>
      </c>
      <c r="P1530" s="2">
        <f t="array" ref="P1530">INDEX('Purchase Behaviour'!H:H, MATCH($A1530,'Purchase Behaviour'!$A:$A, 0))</f>
        <v>1</v>
      </c>
      <c r="Q1530" s="2">
        <f t="array" ref="Q1530">INDEX('Purchase Behaviour'!I:I, MATCH($A1530,'Purchase Behaviour'!$A:$A, 0))</f>
        <v>4</v>
      </c>
      <c r="R1530" s="2">
        <f t="array" ref="R1530">INDEX('Purchase Behaviour'!J:J, MATCH($A1530,'Purchase Behaviour'!$A:$A, 0))</f>
        <v>6</v>
      </c>
      <c r="S1530" s="2">
        <f t="array" ref="S1530">INDEX('Purchase Behaviour'!K:K, MATCH($A1530,'Purchase Behaviour'!$A:$A, 0))</f>
        <v>4</v>
      </c>
      <c r="T1530" s="2">
        <f t="array" ref="T1530">INDEX('Purchase Behaviour'!L:L, MATCH($A1530,'Purchase Behaviour'!$A:$A, 0))</f>
        <v>3</v>
      </c>
      <c r="U1530" s="2">
        <f t="array" ref="U1530">INDEX('Purchase Behaviour'!M:M, MATCH($A1530,'Purchase Behaviour'!$A:$A, 0))</f>
        <v>5</v>
      </c>
      <c r="V1530" s="2">
        <f t="array" ref="V1530">INDEX('Campaign Performance'!B:B, MATCH(A1530,'Campaign Performance'!A:A, 0))</f>
        <v>0</v>
      </c>
      <c r="W1530" s="2">
        <f t="array" ref="W1530">INDEX('Campaign Performance'!C:C, MATCH($A1530,'Campaign Performance'!$A:$A, 0))</f>
        <v>0</v>
      </c>
      <c r="X1530" s="2">
        <f t="array" ref="X1530">INDEX('Campaign Performance'!D:D, MATCH($A1530,'Campaign Performance'!$A:$A, 0))</f>
        <v>1</v>
      </c>
      <c r="Y1530" s="2">
        <f t="array" ref="Y1530">INDEX('Campaign Performance'!E:E, MATCH($A1530,'Campaign Performance'!$A:$A, 0))</f>
        <v>1</v>
      </c>
      <c r="Z1530" s="2">
        <f t="array" ref="Z1530">INDEX('Campaign Performance'!F:F, MATCH($A1530,'Campaign Performance'!$A:$A, 0))</f>
        <v>0</v>
      </c>
      <c r="AA1530" s="2">
        <f t="array" ref="AA1530">INDEX('Campaign Performance'!G:G, MATCH($A1530,'Campaign Performance'!$A:$A, 0))</f>
        <v>0</v>
      </c>
      <c r="AB1530" s="2">
        <f t="array" ref="AB1530">INDEX('Campaign Performance'!H:H, MATCH($A1530,'Campaign Performance'!$A:$A, 0))</f>
        <v>1</v>
      </c>
      <c r="AC1530" s="5">
        <f t="shared" si="2"/>
        <v>38</v>
      </c>
      <c r="AD1530" s="5">
        <f t="shared" si="3"/>
        <v>11</v>
      </c>
      <c r="AE1530" s="5">
        <f t="shared" si="4"/>
        <v>1998.382576</v>
      </c>
      <c r="AF1530" s="5">
        <f t="shared" si="5"/>
        <v>2</v>
      </c>
      <c r="AG1530" s="5" t="str">
        <f t="shared" si="6"/>
        <v>No kids</v>
      </c>
      <c r="AH1530" s="5" t="str">
        <f t="shared" si="20"/>
        <v>High income</v>
      </c>
      <c r="AI1530" s="5" t="str">
        <f t="shared" si="7"/>
        <v>Yes</v>
      </c>
      <c r="AJ1530" s="5" t="str">
        <f t="shared" si="8"/>
        <v>Mid Acceptance</v>
      </c>
      <c r="AK1530" s="5">
        <f t="shared" si="9"/>
        <v>3</v>
      </c>
      <c r="AL1530" s="5">
        <f t="shared" si="10"/>
        <v>0.1012835901</v>
      </c>
      <c r="AM1530" s="5">
        <f t="shared" si="11"/>
        <v>0.9494949495</v>
      </c>
      <c r="AN1530" s="5">
        <f t="shared" si="12"/>
        <v>0.1481481481</v>
      </c>
      <c r="AO1530" s="5">
        <f t="shared" si="13"/>
        <v>0.2142857143</v>
      </c>
      <c r="AP1530" s="5">
        <f t="shared" si="14"/>
        <v>0.5</v>
      </c>
      <c r="AQ1530" s="5">
        <f t="shared" si="15"/>
        <v>1</v>
      </c>
      <c r="AR1530" s="5">
        <f t="shared" si="16"/>
        <v>0.503820176</v>
      </c>
      <c r="AS1530" s="5">
        <f t="shared" si="17"/>
        <v>27</v>
      </c>
      <c r="AT1530" s="5">
        <f t="shared" si="18"/>
        <v>0.9883876731</v>
      </c>
      <c r="AU1530" s="5" t="str">
        <f t="shared" si="19"/>
        <v>High</v>
      </c>
      <c r="AV1530" s="5"/>
      <c r="AW1530" s="5"/>
      <c r="AX1530" s="5"/>
      <c r="AY1530" s="5"/>
      <c r="AZ1530" s="5"/>
    </row>
    <row r="1531" ht="14.25" customHeight="1">
      <c r="A1531" s="5">
        <v>3536.0</v>
      </c>
      <c r="B1531" s="5">
        <v>1960.0</v>
      </c>
      <c r="C1531" s="5" t="s">
        <v>46</v>
      </c>
      <c r="D1531" s="5" t="s">
        <v>50</v>
      </c>
      <c r="E1531" s="5">
        <v>19740.0</v>
      </c>
      <c r="F1531" s="2">
        <f t="shared" si="1"/>
        <v>19740</v>
      </c>
      <c r="G1531" s="5">
        <v>0.0</v>
      </c>
      <c r="H1531" s="5">
        <v>0.0</v>
      </c>
      <c r="I1531" s="5" t="s">
        <v>552</v>
      </c>
      <c r="J1531" s="2">
        <f t="array" ref="J1531">INDEX('Purchase Behaviour'!B:B,MATCH(A1531,'Purchase Behaviour'!A:A, 0))</f>
        <v>131.1696644</v>
      </c>
      <c r="K1531" s="2">
        <f t="array" ref="K1531">INDEX('Purchase Behaviour'!C:C, MATCH(A1531,'Purchase Behaviour'!A:A, 0))</f>
        <v>152.1032521</v>
      </c>
      <c r="L1531" s="2">
        <f t="array" ref="L1531">INDEX('Purchase Behaviour'!D:D, MATCH($A1531,'Purchase Behaviour'!$A:$A, 0))</f>
        <v>86.36590268</v>
      </c>
      <c r="M1531" s="2">
        <f t="array" ref="M1531">INDEX('Purchase Behaviour'!E:E, MATCH($A1531,'Purchase Behaviour'!$A:$A, 0))</f>
        <v>55.96819944</v>
      </c>
      <c r="N1531" s="2">
        <f t="array" ref="N1531">INDEX('Purchase Behaviour'!F:F, MATCH($A1531,'Purchase Behaviour'!$A:$A, 0))</f>
        <v>106.0907778</v>
      </c>
      <c r="O1531" s="2">
        <f t="array" ref="O1531">INDEX('Purchase Behaviour'!G:G, MATCH($A1531,'Purchase Behaviour'!$A:$A, 0))</f>
        <v>90.4103511</v>
      </c>
      <c r="P1531" s="2">
        <f t="array" ref="P1531">INDEX('Purchase Behaviour'!H:H, MATCH($A1531,'Purchase Behaviour'!$A:$A, 0))</f>
        <v>2</v>
      </c>
      <c r="Q1531" s="2">
        <f t="array" ref="Q1531">INDEX('Purchase Behaviour'!I:I, MATCH($A1531,'Purchase Behaviour'!$A:$A, 0))</f>
        <v>1</v>
      </c>
      <c r="R1531" s="2">
        <f t="array" ref="R1531">INDEX('Purchase Behaviour'!J:J, MATCH($A1531,'Purchase Behaviour'!$A:$A, 0))</f>
        <v>1</v>
      </c>
      <c r="S1531" s="2">
        <f t="array" ref="S1531">INDEX('Purchase Behaviour'!K:K, MATCH($A1531,'Purchase Behaviour'!$A:$A, 0))</f>
        <v>3</v>
      </c>
      <c r="T1531" s="2">
        <f t="array" ref="T1531">INDEX('Purchase Behaviour'!L:L, MATCH($A1531,'Purchase Behaviour'!$A:$A, 0))</f>
        <v>5</v>
      </c>
      <c r="U1531" s="2">
        <f t="array" ref="U1531">INDEX('Purchase Behaviour'!M:M, MATCH($A1531,'Purchase Behaviour'!$A:$A, 0))</f>
        <v>65</v>
      </c>
      <c r="V1531" s="2">
        <f t="array" ref="V1531">INDEX('Campaign Performance'!B:B, MATCH(A1531,'Campaign Performance'!A:A, 0))</f>
        <v>0</v>
      </c>
      <c r="W1531" s="2">
        <f t="array" ref="W1531">INDEX('Campaign Performance'!C:C, MATCH($A1531,'Campaign Performance'!$A:$A, 0))</f>
        <v>0</v>
      </c>
      <c r="X1531" s="2">
        <f t="array" ref="X1531">INDEX('Campaign Performance'!D:D, MATCH($A1531,'Campaign Performance'!$A:$A, 0))</f>
        <v>0</v>
      </c>
      <c r="Y1531" s="2">
        <f t="array" ref="Y1531">INDEX('Campaign Performance'!E:E, MATCH($A1531,'Campaign Performance'!$A:$A, 0))</f>
        <v>0</v>
      </c>
      <c r="Z1531" s="2">
        <f t="array" ref="Z1531">INDEX('Campaign Performance'!F:F, MATCH($A1531,'Campaign Performance'!$A:$A, 0))</f>
        <v>0</v>
      </c>
      <c r="AA1531" s="2">
        <f t="array" ref="AA1531">INDEX('Campaign Performance'!G:G, MATCH($A1531,'Campaign Performance'!$A:$A, 0))</f>
        <v>0</v>
      </c>
      <c r="AB1531" s="2">
        <f t="array" ref="AB1531">INDEX('Campaign Performance'!H:H, MATCH($A1531,'Campaign Performance'!$A:$A, 0))</f>
        <v>0</v>
      </c>
      <c r="AC1531" s="5">
        <f t="shared" si="2"/>
        <v>65</v>
      </c>
      <c r="AD1531" s="5">
        <f t="shared" si="3"/>
        <v>12</v>
      </c>
      <c r="AE1531" s="5">
        <f t="shared" si="4"/>
        <v>622.1081476</v>
      </c>
      <c r="AF1531" s="5">
        <f t="shared" si="5"/>
        <v>0</v>
      </c>
      <c r="AG1531" s="5" t="str">
        <f t="shared" si="6"/>
        <v>No kids</v>
      </c>
      <c r="AH1531" s="5" t="str">
        <f t="shared" si="20"/>
        <v>Low income</v>
      </c>
      <c r="AI1531" s="5" t="str">
        <f t="shared" si="7"/>
        <v>No</v>
      </c>
      <c r="AJ1531" s="5" t="str">
        <f t="shared" si="8"/>
        <v>No Acceptance</v>
      </c>
      <c r="AK1531" s="5">
        <f t="shared" si="9"/>
        <v>1</v>
      </c>
      <c r="AL1531" s="5">
        <f t="shared" si="10"/>
        <v>0.03153017215</v>
      </c>
      <c r="AM1531" s="5">
        <f t="shared" si="11"/>
        <v>0.3434343434</v>
      </c>
      <c r="AN1531" s="5">
        <f t="shared" si="12"/>
        <v>0.03703703704</v>
      </c>
      <c r="AO1531" s="5">
        <f t="shared" si="13"/>
        <v>0.03571428571</v>
      </c>
      <c r="AP1531" s="5">
        <f t="shared" si="14"/>
        <v>0</v>
      </c>
      <c r="AQ1531" s="5">
        <f t="shared" si="15"/>
        <v>0</v>
      </c>
      <c r="AR1531" s="5">
        <f t="shared" si="16"/>
        <v>0.1200398302</v>
      </c>
      <c r="AS1531" s="5">
        <f t="shared" si="17"/>
        <v>2031</v>
      </c>
      <c r="AT1531" s="5">
        <f t="shared" si="18"/>
        <v>0.09334524341</v>
      </c>
      <c r="AU1531" s="5" t="str">
        <f t="shared" si="19"/>
        <v>Low</v>
      </c>
      <c r="AV1531" s="5"/>
      <c r="AW1531" s="5"/>
      <c r="AX1531" s="5"/>
      <c r="AY1531" s="5"/>
      <c r="AZ1531" s="5"/>
    </row>
    <row r="1532" ht="14.25" customHeight="1">
      <c r="A1532" s="5">
        <v>6050.0</v>
      </c>
      <c r="B1532" s="5">
        <v>1975.0</v>
      </c>
      <c r="C1532" s="5" t="s">
        <v>70</v>
      </c>
      <c r="D1532" s="5" t="s">
        <v>54</v>
      </c>
      <c r="E1532" s="5">
        <v>57036.0</v>
      </c>
      <c r="F1532" s="2">
        <f t="shared" si="1"/>
        <v>57036</v>
      </c>
      <c r="G1532" s="5">
        <v>0.0</v>
      </c>
      <c r="H1532" s="5">
        <v>0.0</v>
      </c>
      <c r="I1532" s="5" t="s">
        <v>452</v>
      </c>
      <c r="J1532" s="2">
        <f t="array" ref="J1532">INDEX('Purchase Behaviour'!B:B,MATCH(A1532,'Purchase Behaviour'!A:A, 0))</f>
        <v>257.3611734</v>
      </c>
      <c r="K1532" s="2">
        <f t="array" ref="K1532">INDEX('Purchase Behaviour'!C:C, MATCH(A1532,'Purchase Behaviour'!A:A, 0))</f>
        <v>132.2149008</v>
      </c>
      <c r="L1532" s="2">
        <f t="array" ref="L1532">INDEX('Purchase Behaviour'!D:D, MATCH($A1532,'Purchase Behaviour'!$A:$A, 0))</f>
        <v>281.5262144</v>
      </c>
      <c r="M1532" s="2">
        <f t="array" ref="M1532">INDEX('Purchase Behaviour'!E:E, MATCH($A1532,'Purchase Behaviour'!$A:$A, 0))</f>
        <v>309.8431863</v>
      </c>
      <c r="N1532" s="2">
        <f t="array" ref="N1532">INDEX('Purchase Behaviour'!F:F, MATCH($A1532,'Purchase Behaviour'!$A:$A, 0))</f>
        <v>359.6703427</v>
      </c>
      <c r="O1532" s="2">
        <f t="array" ref="O1532">INDEX('Purchase Behaviour'!G:G, MATCH($A1532,'Purchase Behaviour'!$A:$A, 0))</f>
        <v>228.7685401</v>
      </c>
      <c r="P1532" s="2">
        <f t="array" ref="P1532">INDEX('Purchase Behaviour'!H:H, MATCH($A1532,'Purchase Behaviour'!$A:$A, 0))</f>
        <v>4</v>
      </c>
      <c r="Q1532" s="2">
        <f t="array" ref="Q1532">INDEX('Purchase Behaviour'!I:I, MATCH($A1532,'Purchase Behaviour'!$A:$A, 0))</f>
        <v>6</v>
      </c>
      <c r="R1532" s="2">
        <f t="array" ref="R1532">INDEX('Purchase Behaviour'!J:J, MATCH($A1532,'Purchase Behaviour'!$A:$A, 0))</f>
        <v>3</v>
      </c>
      <c r="S1532" s="2">
        <f t="array" ref="S1532">INDEX('Purchase Behaviour'!K:K, MATCH($A1532,'Purchase Behaviour'!$A:$A, 0))</f>
        <v>13</v>
      </c>
      <c r="T1532" s="2">
        <f t="array" ref="T1532">INDEX('Purchase Behaviour'!L:L, MATCH($A1532,'Purchase Behaviour'!$A:$A, 0))</f>
        <v>9</v>
      </c>
      <c r="U1532" s="2">
        <f t="array" ref="U1532">INDEX('Purchase Behaviour'!M:M, MATCH($A1532,'Purchase Behaviour'!$A:$A, 0))</f>
        <v>33</v>
      </c>
      <c r="V1532" s="2">
        <f t="array" ref="V1532">INDEX('Campaign Performance'!B:B, MATCH(A1532,'Campaign Performance'!A:A, 0))</f>
        <v>1</v>
      </c>
      <c r="W1532" s="2">
        <f t="array" ref="W1532">INDEX('Campaign Performance'!C:C, MATCH($A1532,'Campaign Performance'!$A:$A, 0))</f>
        <v>0</v>
      </c>
      <c r="X1532" s="2">
        <f t="array" ref="X1532">INDEX('Campaign Performance'!D:D, MATCH($A1532,'Campaign Performance'!$A:$A, 0))</f>
        <v>0</v>
      </c>
      <c r="Y1532" s="2">
        <f t="array" ref="Y1532">INDEX('Campaign Performance'!E:E, MATCH($A1532,'Campaign Performance'!$A:$A, 0))</f>
        <v>0</v>
      </c>
      <c r="Z1532" s="2">
        <f t="array" ref="Z1532">INDEX('Campaign Performance'!F:F, MATCH($A1532,'Campaign Performance'!$A:$A, 0))</f>
        <v>0</v>
      </c>
      <c r="AA1532" s="2">
        <f t="array" ref="AA1532">INDEX('Campaign Performance'!G:G, MATCH($A1532,'Campaign Performance'!$A:$A, 0))</f>
        <v>0</v>
      </c>
      <c r="AB1532" s="2">
        <f t="array" ref="AB1532">INDEX('Campaign Performance'!H:H, MATCH($A1532,'Campaign Performance'!$A:$A, 0))</f>
        <v>0</v>
      </c>
      <c r="AC1532" s="5">
        <f t="shared" si="2"/>
        <v>50</v>
      </c>
      <c r="AD1532" s="5">
        <f t="shared" si="3"/>
        <v>12</v>
      </c>
      <c r="AE1532" s="5">
        <f t="shared" si="4"/>
        <v>1569.384358</v>
      </c>
      <c r="AF1532" s="5">
        <f t="shared" si="5"/>
        <v>1</v>
      </c>
      <c r="AG1532" s="5" t="str">
        <f t="shared" si="6"/>
        <v>No kids</v>
      </c>
      <c r="AH1532" s="5" t="str">
        <f t="shared" si="20"/>
        <v>High income</v>
      </c>
      <c r="AI1532" s="5" t="str">
        <f t="shared" si="7"/>
        <v>No</v>
      </c>
      <c r="AJ1532" s="5" t="str">
        <f t="shared" si="8"/>
        <v>Low Acceptance</v>
      </c>
      <c r="AK1532" s="5">
        <f t="shared" si="9"/>
        <v>3</v>
      </c>
      <c r="AL1532" s="5">
        <f t="shared" si="10"/>
        <v>0.0795407666</v>
      </c>
      <c r="AM1532" s="5">
        <f t="shared" si="11"/>
        <v>0.6666666667</v>
      </c>
      <c r="AN1532" s="5">
        <f t="shared" si="12"/>
        <v>0.2222222222</v>
      </c>
      <c r="AO1532" s="5">
        <f t="shared" si="13"/>
        <v>0.1071428571</v>
      </c>
      <c r="AP1532" s="5">
        <f t="shared" si="14"/>
        <v>0.25</v>
      </c>
      <c r="AQ1532" s="5">
        <f t="shared" si="15"/>
        <v>1</v>
      </c>
      <c r="AR1532" s="5">
        <f t="shared" si="16"/>
        <v>0.3889328107</v>
      </c>
      <c r="AS1532" s="5">
        <f t="shared" si="17"/>
        <v>383</v>
      </c>
      <c r="AT1532" s="5">
        <f t="shared" si="18"/>
        <v>0.8293881197</v>
      </c>
      <c r="AU1532" s="5" t="str">
        <f t="shared" si="19"/>
        <v>High</v>
      </c>
      <c r="AV1532" s="5"/>
      <c r="AW1532" s="5"/>
      <c r="AX1532" s="5"/>
      <c r="AY1532" s="5"/>
      <c r="AZ1532" s="5"/>
    </row>
    <row r="1533" ht="14.25" customHeight="1">
      <c r="A1533" s="5">
        <v>125.0</v>
      </c>
      <c r="B1533" s="5">
        <v>1960.0</v>
      </c>
      <c r="C1533" s="5" t="s">
        <v>70</v>
      </c>
      <c r="D1533" s="5" t="s">
        <v>50</v>
      </c>
      <c r="E1533" s="5">
        <v>53083.0</v>
      </c>
      <c r="F1533" s="2">
        <f t="shared" si="1"/>
        <v>53083</v>
      </c>
      <c r="G1533" s="5">
        <v>0.0</v>
      </c>
      <c r="H1533" s="5">
        <v>0.0</v>
      </c>
      <c r="I1533" s="5" t="s">
        <v>244</v>
      </c>
      <c r="J1533" s="2">
        <f t="array" ref="J1533">INDEX('Purchase Behaviour'!B:B,MATCH(A1533,'Purchase Behaviour'!A:A, 0))</f>
        <v>186.9121609</v>
      </c>
      <c r="K1533" s="2">
        <f t="array" ref="K1533">INDEX('Purchase Behaviour'!C:C, MATCH(A1533,'Purchase Behaviour'!A:A, 0))</f>
        <v>212.2645027</v>
      </c>
      <c r="L1533" s="2">
        <f t="array" ref="L1533">INDEX('Purchase Behaviour'!D:D, MATCH($A1533,'Purchase Behaviour'!$A:$A, 0))</f>
        <v>329.8881624</v>
      </c>
      <c r="M1533" s="2">
        <f t="array" ref="M1533">INDEX('Purchase Behaviour'!E:E, MATCH($A1533,'Purchase Behaviour'!$A:$A, 0))</f>
        <v>366.661445</v>
      </c>
      <c r="N1533" s="2">
        <f t="array" ref="N1533">INDEX('Purchase Behaviour'!F:F, MATCH($A1533,'Purchase Behaviour'!$A:$A, 0))</f>
        <v>345.112745</v>
      </c>
      <c r="O1533" s="2">
        <f t="array" ref="O1533">INDEX('Purchase Behaviour'!G:G, MATCH($A1533,'Purchase Behaviour'!$A:$A, 0))</f>
        <v>306.6429395</v>
      </c>
      <c r="P1533" s="2">
        <f t="array" ref="P1533">INDEX('Purchase Behaviour'!H:H, MATCH($A1533,'Purchase Behaviour'!$A:$A, 0))</f>
        <v>6</v>
      </c>
      <c r="Q1533" s="2">
        <f t="array" ref="Q1533">INDEX('Purchase Behaviour'!I:I, MATCH($A1533,'Purchase Behaviour'!$A:$A, 0))</f>
        <v>5</v>
      </c>
      <c r="R1533" s="2">
        <f t="array" ref="R1533">INDEX('Purchase Behaviour'!J:J, MATCH($A1533,'Purchase Behaviour'!$A:$A, 0))</f>
        <v>1</v>
      </c>
      <c r="S1533" s="2">
        <f t="array" ref="S1533">INDEX('Purchase Behaviour'!K:K, MATCH($A1533,'Purchase Behaviour'!$A:$A, 0))</f>
        <v>5</v>
      </c>
      <c r="T1533" s="2">
        <f t="array" ref="T1533">INDEX('Purchase Behaviour'!L:L, MATCH($A1533,'Purchase Behaviour'!$A:$A, 0))</f>
        <v>7</v>
      </c>
      <c r="U1533" s="2">
        <f t="array" ref="U1533">INDEX('Purchase Behaviour'!M:M, MATCH($A1533,'Purchase Behaviour'!$A:$A, 0))</f>
        <v>65</v>
      </c>
      <c r="V1533" s="2">
        <f t="array" ref="V1533">INDEX('Campaign Performance'!B:B, MATCH(A1533,'Campaign Performance'!A:A, 0))</f>
        <v>0</v>
      </c>
      <c r="W1533" s="2">
        <f t="array" ref="W1533">INDEX('Campaign Performance'!C:C, MATCH($A1533,'Campaign Performance'!$A:$A, 0))</f>
        <v>1</v>
      </c>
      <c r="X1533" s="2">
        <f t="array" ref="X1533">INDEX('Campaign Performance'!D:D, MATCH($A1533,'Campaign Performance'!$A:$A, 0))</f>
        <v>0</v>
      </c>
      <c r="Y1533" s="2">
        <f t="array" ref="Y1533">INDEX('Campaign Performance'!E:E, MATCH($A1533,'Campaign Performance'!$A:$A, 0))</f>
        <v>0</v>
      </c>
      <c r="Z1533" s="2">
        <f t="array" ref="Z1533">INDEX('Campaign Performance'!F:F, MATCH($A1533,'Campaign Performance'!$A:$A, 0))</f>
        <v>0</v>
      </c>
      <c r="AA1533" s="2">
        <f t="array" ref="AA1533">INDEX('Campaign Performance'!G:G, MATCH($A1533,'Campaign Performance'!$A:$A, 0))</f>
        <v>1</v>
      </c>
      <c r="AB1533" s="2">
        <f t="array" ref="AB1533">INDEX('Campaign Performance'!H:H, MATCH($A1533,'Campaign Performance'!$A:$A, 0))</f>
        <v>0</v>
      </c>
      <c r="AC1533" s="5">
        <f t="shared" si="2"/>
        <v>65</v>
      </c>
      <c r="AD1533" s="5">
        <f t="shared" si="3"/>
        <v>12</v>
      </c>
      <c r="AE1533" s="5">
        <f t="shared" si="4"/>
        <v>1747.481956</v>
      </c>
      <c r="AF1533" s="5">
        <f t="shared" si="5"/>
        <v>1</v>
      </c>
      <c r="AG1533" s="5" t="str">
        <f t="shared" si="6"/>
        <v>No kids</v>
      </c>
      <c r="AH1533" s="5" t="str">
        <f t="shared" si="20"/>
        <v>High income</v>
      </c>
      <c r="AI1533" s="5" t="str">
        <f t="shared" si="7"/>
        <v>No</v>
      </c>
      <c r="AJ1533" s="5" t="str">
        <f t="shared" si="8"/>
        <v>Low Acceptance</v>
      </c>
      <c r="AK1533" s="5">
        <f t="shared" si="9"/>
        <v>3</v>
      </c>
      <c r="AL1533" s="5">
        <f t="shared" si="10"/>
        <v>0.08856724847</v>
      </c>
      <c r="AM1533" s="5">
        <f t="shared" si="11"/>
        <v>0.3434343434</v>
      </c>
      <c r="AN1533" s="5">
        <f t="shared" si="12"/>
        <v>0.1851851852</v>
      </c>
      <c r="AO1533" s="5">
        <f t="shared" si="13"/>
        <v>0.03571428571</v>
      </c>
      <c r="AP1533" s="5">
        <f t="shared" si="14"/>
        <v>0.25</v>
      </c>
      <c r="AQ1533" s="5">
        <f t="shared" si="15"/>
        <v>1</v>
      </c>
      <c r="AR1533" s="5">
        <f t="shared" si="16"/>
        <v>0.2815213215</v>
      </c>
      <c r="AS1533" s="5">
        <f t="shared" si="17"/>
        <v>1106</v>
      </c>
      <c r="AT1533" s="5">
        <f t="shared" si="18"/>
        <v>0.5064761054</v>
      </c>
      <c r="AU1533" s="5" t="str">
        <f t="shared" si="19"/>
        <v>Mid</v>
      </c>
      <c r="AV1533" s="5"/>
      <c r="AW1533" s="5"/>
      <c r="AX1533" s="5"/>
      <c r="AY1533" s="5"/>
      <c r="AZ1533" s="5"/>
    </row>
    <row r="1534" ht="14.25" customHeight="1">
      <c r="A1534" s="5">
        <v>3463.0</v>
      </c>
      <c r="B1534" s="5">
        <v>1975.0</v>
      </c>
      <c r="C1534" s="5" t="s">
        <v>53</v>
      </c>
      <c r="D1534" s="5" t="s">
        <v>54</v>
      </c>
      <c r="E1534" s="5">
        <v>69283.0</v>
      </c>
      <c r="F1534" s="2">
        <f t="shared" si="1"/>
        <v>69283</v>
      </c>
      <c r="G1534" s="5">
        <v>0.0</v>
      </c>
      <c r="H1534" s="5">
        <v>0.0</v>
      </c>
      <c r="I1534" s="5" t="s">
        <v>661</v>
      </c>
      <c r="J1534" s="2">
        <f t="array" ref="J1534">INDEX('Purchase Behaviour'!B:B,MATCH(A1534,'Purchase Behaviour'!A:A, 0))</f>
        <v>328.1011691</v>
      </c>
      <c r="K1534" s="2">
        <f t="array" ref="K1534">INDEX('Purchase Behaviour'!C:C, MATCH(A1534,'Purchase Behaviour'!A:A, 0))</f>
        <v>344.6414475</v>
      </c>
      <c r="L1534" s="2">
        <f t="array" ref="L1534">INDEX('Purchase Behaviour'!D:D, MATCH($A1534,'Purchase Behaviour'!$A:$A, 0))</f>
        <v>360.1093051</v>
      </c>
      <c r="M1534" s="2">
        <f t="array" ref="M1534">INDEX('Purchase Behaviour'!E:E, MATCH($A1534,'Purchase Behaviour'!$A:$A, 0))</f>
        <v>304.7692077</v>
      </c>
      <c r="N1534" s="2">
        <f t="array" ref="N1534">INDEX('Purchase Behaviour'!F:F, MATCH($A1534,'Purchase Behaviour'!$A:$A, 0))</f>
        <v>425.843645</v>
      </c>
      <c r="O1534" s="2">
        <f t="array" ref="O1534">INDEX('Purchase Behaviour'!G:G, MATCH($A1534,'Purchase Behaviour'!$A:$A, 0))</f>
        <v>156.1813025</v>
      </c>
      <c r="P1534" s="2">
        <f t="array" ref="P1534">INDEX('Purchase Behaviour'!H:H, MATCH($A1534,'Purchase Behaviour'!$A:$A, 0))</f>
        <v>4</v>
      </c>
      <c r="Q1534" s="2">
        <f t="array" ref="Q1534">INDEX('Purchase Behaviour'!I:I, MATCH($A1534,'Purchase Behaviour'!$A:$A, 0))</f>
        <v>7</v>
      </c>
      <c r="R1534" s="2">
        <f t="array" ref="R1534">INDEX('Purchase Behaviour'!J:J, MATCH($A1534,'Purchase Behaviour'!$A:$A, 0))</f>
        <v>3</v>
      </c>
      <c r="S1534" s="2">
        <f t="array" ref="S1534">INDEX('Purchase Behaviour'!K:K, MATCH($A1534,'Purchase Behaviour'!$A:$A, 0))</f>
        <v>13</v>
      </c>
      <c r="T1534" s="2">
        <f t="array" ref="T1534">INDEX('Purchase Behaviour'!L:L, MATCH($A1534,'Purchase Behaviour'!$A:$A, 0))</f>
        <v>5</v>
      </c>
      <c r="U1534" s="2">
        <f t="array" ref="U1534">INDEX('Purchase Behaviour'!M:M, MATCH($A1534,'Purchase Behaviour'!$A:$A, 0))</f>
        <v>41</v>
      </c>
      <c r="V1534" s="2">
        <f t="array" ref="V1534">INDEX('Campaign Performance'!B:B, MATCH(A1534,'Campaign Performance'!A:A, 0))</f>
        <v>0</v>
      </c>
      <c r="W1534" s="2">
        <f t="array" ref="W1534">INDEX('Campaign Performance'!C:C, MATCH($A1534,'Campaign Performance'!$A:$A, 0))</f>
        <v>0</v>
      </c>
      <c r="X1534" s="2">
        <f t="array" ref="X1534">INDEX('Campaign Performance'!D:D, MATCH($A1534,'Campaign Performance'!$A:$A, 0))</f>
        <v>0</v>
      </c>
      <c r="Y1534" s="2">
        <f t="array" ref="Y1534">INDEX('Campaign Performance'!E:E, MATCH($A1534,'Campaign Performance'!$A:$A, 0))</f>
        <v>0</v>
      </c>
      <c r="Z1534" s="2">
        <f t="array" ref="Z1534">INDEX('Campaign Performance'!F:F, MATCH($A1534,'Campaign Performance'!$A:$A, 0))</f>
        <v>0</v>
      </c>
      <c r="AA1534" s="2">
        <f t="array" ref="AA1534">INDEX('Campaign Performance'!G:G, MATCH($A1534,'Campaign Performance'!$A:$A, 0))</f>
        <v>0</v>
      </c>
      <c r="AB1534" s="2">
        <f t="array" ref="AB1534">INDEX('Campaign Performance'!H:H, MATCH($A1534,'Campaign Performance'!$A:$A, 0))</f>
        <v>0</v>
      </c>
      <c r="AC1534" s="5">
        <f t="shared" si="2"/>
        <v>50</v>
      </c>
      <c r="AD1534" s="5">
        <f t="shared" si="3"/>
        <v>11</v>
      </c>
      <c r="AE1534" s="5">
        <f t="shared" si="4"/>
        <v>1919.646077</v>
      </c>
      <c r="AF1534" s="5">
        <f t="shared" si="5"/>
        <v>0</v>
      </c>
      <c r="AG1534" s="5" t="str">
        <f t="shared" si="6"/>
        <v>No kids</v>
      </c>
      <c r="AH1534" s="5" t="str">
        <f t="shared" si="20"/>
        <v>High income</v>
      </c>
      <c r="AI1534" s="5" t="str">
        <f t="shared" si="7"/>
        <v>No</v>
      </c>
      <c r="AJ1534" s="5" t="str">
        <f t="shared" si="8"/>
        <v>No Acceptance</v>
      </c>
      <c r="AK1534" s="5">
        <f t="shared" si="9"/>
        <v>3</v>
      </c>
      <c r="AL1534" s="5">
        <f t="shared" si="10"/>
        <v>0.09729300525</v>
      </c>
      <c r="AM1534" s="5">
        <f t="shared" si="11"/>
        <v>0.5858585859</v>
      </c>
      <c r="AN1534" s="5">
        <f t="shared" si="12"/>
        <v>0.2592592593</v>
      </c>
      <c r="AO1534" s="5">
        <f t="shared" si="13"/>
        <v>0.1071428571</v>
      </c>
      <c r="AP1534" s="5">
        <f t="shared" si="14"/>
        <v>0</v>
      </c>
      <c r="AQ1534" s="5">
        <f t="shared" si="15"/>
        <v>1</v>
      </c>
      <c r="AR1534" s="5">
        <f t="shared" si="16"/>
        <v>0.3496840017</v>
      </c>
      <c r="AS1534" s="5">
        <f t="shared" si="17"/>
        <v>606</v>
      </c>
      <c r="AT1534" s="5">
        <f t="shared" si="18"/>
        <v>0.7297900849</v>
      </c>
      <c r="AU1534" s="5" t="str">
        <f t="shared" si="19"/>
        <v>Mid</v>
      </c>
      <c r="AV1534" s="5"/>
      <c r="AW1534" s="5"/>
      <c r="AX1534" s="5"/>
      <c r="AY1534" s="5"/>
      <c r="AZ1534" s="5"/>
    </row>
    <row r="1535" ht="14.25" customHeight="1">
      <c r="A1535" s="5">
        <v>2804.0</v>
      </c>
      <c r="B1535" s="5">
        <v>1975.0</v>
      </c>
      <c r="C1535" s="5" t="s">
        <v>56</v>
      </c>
      <c r="D1535" s="5" t="s">
        <v>47</v>
      </c>
      <c r="E1535" s="5">
        <v>46098.0</v>
      </c>
      <c r="F1535" s="2">
        <f t="shared" si="1"/>
        <v>46098</v>
      </c>
      <c r="G1535" s="5">
        <v>0.0</v>
      </c>
      <c r="H1535" s="5">
        <v>0.0</v>
      </c>
      <c r="I1535" s="5" t="s">
        <v>340</v>
      </c>
      <c r="J1535" s="2">
        <f t="array" ref="J1535">INDEX('Purchase Behaviour'!B:B,MATCH(A1535,'Purchase Behaviour'!A:A, 0))</f>
        <v>116.9778179</v>
      </c>
      <c r="K1535" s="2">
        <f t="array" ref="K1535">INDEX('Purchase Behaviour'!C:C, MATCH(A1535,'Purchase Behaviour'!A:A, 0))</f>
        <v>103.7922633</v>
      </c>
      <c r="L1535" s="2">
        <f t="array" ref="L1535">INDEX('Purchase Behaviour'!D:D, MATCH($A1535,'Purchase Behaviour'!$A:$A, 0))</f>
        <v>163.9540156</v>
      </c>
      <c r="M1535" s="2">
        <f t="array" ref="M1535">INDEX('Purchase Behaviour'!E:E, MATCH($A1535,'Purchase Behaviour'!$A:$A, 0))</f>
        <v>315.5962855</v>
      </c>
      <c r="N1535" s="2">
        <f t="array" ref="N1535">INDEX('Purchase Behaviour'!F:F, MATCH($A1535,'Purchase Behaviour'!$A:$A, 0))</f>
        <v>136.6544473</v>
      </c>
      <c r="O1535" s="2">
        <f t="array" ref="O1535">INDEX('Purchase Behaviour'!G:G, MATCH($A1535,'Purchase Behaviour'!$A:$A, 0))</f>
        <v>139.2531107</v>
      </c>
      <c r="P1535" s="2">
        <f t="array" ref="P1535">INDEX('Purchase Behaviour'!H:H, MATCH($A1535,'Purchase Behaviour'!$A:$A, 0))</f>
        <v>4</v>
      </c>
      <c r="Q1535" s="2">
        <f t="array" ref="Q1535">INDEX('Purchase Behaviour'!I:I, MATCH($A1535,'Purchase Behaviour'!$A:$A, 0))</f>
        <v>3</v>
      </c>
      <c r="R1535" s="2">
        <f t="array" ref="R1535">INDEX('Purchase Behaviour'!J:J, MATCH($A1535,'Purchase Behaviour'!$A:$A, 0))</f>
        <v>2</v>
      </c>
      <c r="S1535" s="2">
        <f t="array" ref="S1535">INDEX('Purchase Behaviour'!K:K, MATCH($A1535,'Purchase Behaviour'!$A:$A, 0))</f>
        <v>2</v>
      </c>
      <c r="T1535" s="2">
        <f t="array" ref="T1535">INDEX('Purchase Behaviour'!L:L, MATCH($A1535,'Purchase Behaviour'!$A:$A, 0))</f>
        <v>8</v>
      </c>
      <c r="U1535" s="2">
        <f t="array" ref="U1535">INDEX('Purchase Behaviour'!M:M, MATCH($A1535,'Purchase Behaviour'!$A:$A, 0))</f>
        <v>86</v>
      </c>
      <c r="V1535" s="2">
        <f t="array" ref="V1535">INDEX('Campaign Performance'!B:B, MATCH(A1535,'Campaign Performance'!A:A, 0))</f>
        <v>0</v>
      </c>
      <c r="W1535" s="2">
        <f t="array" ref="W1535">INDEX('Campaign Performance'!C:C, MATCH($A1535,'Campaign Performance'!$A:$A, 0))</f>
        <v>0</v>
      </c>
      <c r="X1535" s="2">
        <f t="array" ref="X1535">INDEX('Campaign Performance'!D:D, MATCH($A1535,'Campaign Performance'!$A:$A, 0))</f>
        <v>0</v>
      </c>
      <c r="Y1535" s="2">
        <f t="array" ref="Y1535">INDEX('Campaign Performance'!E:E, MATCH($A1535,'Campaign Performance'!$A:$A, 0))</f>
        <v>0</v>
      </c>
      <c r="Z1535" s="2">
        <f t="array" ref="Z1535">INDEX('Campaign Performance'!F:F, MATCH($A1535,'Campaign Performance'!$A:$A, 0))</f>
        <v>0</v>
      </c>
      <c r="AA1535" s="2">
        <f t="array" ref="AA1535">INDEX('Campaign Performance'!G:G, MATCH($A1535,'Campaign Performance'!$A:$A, 0))</f>
        <v>0</v>
      </c>
      <c r="AB1535" s="2">
        <f t="array" ref="AB1535">INDEX('Campaign Performance'!H:H, MATCH($A1535,'Campaign Performance'!$A:$A, 0))</f>
        <v>1</v>
      </c>
      <c r="AC1535" s="5">
        <f t="shared" si="2"/>
        <v>50</v>
      </c>
      <c r="AD1535" s="5">
        <f t="shared" si="3"/>
        <v>13</v>
      </c>
      <c r="AE1535" s="5">
        <f t="shared" si="4"/>
        <v>976.2279404</v>
      </c>
      <c r="AF1535" s="5">
        <f t="shared" si="5"/>
        <v>0</v>
      </c>
      <c r="AG1535" s="5" t="str">
        <f t="shared" si="6"/>
        <v>No kids</v>
      </c>
      <c r="AH1535" s="5" t="str">
        <f t="shared" si="20"/>
        <v>Mid income</v>
      </c>
      <c r="AI1535" s="5" t="str">
        <f t="shared" si="7"/>
        <v>Yes</v>
      </c>
      <c r="AJ1535" s="5" t="str">
        <f t="shared" si="8"/>
        <v>No Acceptance</v>
      </c>
      <c r="AK1535" s="5">
        <f t="shared" si="9"/>
        <v>2</v>
      </c>
      <c r="AL1535" s="5">
        <f t="shared" si="10"/>
        <v>0.04947794871</v>
      </c>
      <c r="AM1535" s="5">
        <f t="shared" si="11"/>
        <v>0.1313131313</v>
      </c>
      <c r="AN1535" s="5">
        <f t="shared" si="12"/>
        <v>0.1111111111</v>
      </c>
      <c r="AO1535" s="5">
        <f t="shared" si="13"/>
        <v>0.07142857143</v>
      </c>
      <c r="AP1535" s="5">
        <f t="shared" si="14"/>
        <v>0</v>
      </c>
      <c r="AQ1535" s="5">
        <f t="shared" si="15"/>
        <v>0.5</v>
      </c>
      <c r="AR1535" s="5">
        <f t="shared" si="16"/>
        <v>0.1255729504</v>
      </c>
      <c r="AS1535" s="5">
        <f t="shared" si="17"/>
        <v>2000</v>
      </c>
      <c r="AT1535" s="5">
        <f t="shared" si="18"/>
        <v>0.1071907101</v>
      </c>
      <c r="AU1535" s="5" t="str">
        <f t="shared" si="19"/>
        <v>Low</v>
      </c>
      <c r="AV1535" s="5"/>
      <c r="AW1535" s="5"/>
      <c r="AX1535" s="5"/>
      <c r="AY1535" s="5"/>
      <c r="AZ1535" s="5"/>
    </row>
    <row r="1536" ht="14.25" customHeight="1">
      <c r="A1536" s="5">
        <v>3745.0</v>
      </c>
      <c r="B1536" s="5">
        <v>1988.0</v>
      </c>
      <c r="C1536" s="5" t="s">
        <v>70</v>
      </c>
      <c r="D1536" s="5" t="s">
        <v>54</v>
      </c>
      <c r="E1536" s="5">
        <v>23331.0</v>
      </c>
      <c r="F1536" s="2">
        <f t="shared" si="1"/>
        <v>23331</v>
      </c>
      <c r="G1536" s="5">
        <v>2.0</v>
      </c>
      <c r="H1536" s="5">
        <v>0.0</v>
      </c>
      <c r="I1536" s="5" t="s">
        <v>48</v>
      </c>
      <c r="J1536" s="2">
        <f t="array" ref="J1536">INDEX('Purchase Behaviour'!B:B,MATCH(A1536,'Purchase Behaviour'!A:A, 0))</f>
        <v>82.15204075</v>
      </c>
      <c r="K1536" s="2">
        <f t="array" ref="K1536">INDEX('Purchase Behaviour'!C:C, MATCH(A1536,'Purchase Behaviour'!A:A, 0))</f>
        <v>151.202252</v>
      </c>
      <c r="L1536" s="2">
        <f t="array" ref="L1536">INDEX('Purchase Behaviour'!D:D, MATCH($A1536,'Purchase Behaviour'!$A:$A, 0))</f>
        <v>162.9116532</v>
      </c>
      <c r="M1536" s="2">
        <f t="array" ref="M1536">INDEX('Purchase Behaviour'!E:E, MATCH($A1536,'Purchase Behaviour'!$A:$A, 0))</f>
        <v>147.8992946</v>
      </c>
      <c r="N1536" s="2">
        <f t="array" ref="N1536">INDEX('Purchase Behaviour'!F:F, MATCH($A1536,'Purchase Behaviour'!$A:$A, 0))</f>
        <v>150.1137029</v>
      </c>
      <c r="O1536" s="2">
        <f t="array" ref="O1536">INDEX('Purchase Behaviour'!G:G, MATCH($A1536,'Purchase Behaviour'!$A:$A, 0))</f>
        <v>170.6499777</v>
      </c>
      <c r="P1536" s="2">
        <f t="array" ref="P1536">INDEX('Purchase Behaviour'!H:H, MATCH($A1536,'Purchase Behaviour'!$A:$A, 0))</f>
        <v>2</v>
      </c>
      <c r="Q1536" s="2">
        <f t="array" ref="Q1536">INDEX('Purchase Behaviour'!I:I, MATCH($A1536,'Purchase Behaviour'!$A:$A, 0))</f>
        <v>3</v>
      </c>
      <c r="R1536" s="2">
        <f t="array" ref="R1536">INDEX('Purchase Behaviour'!J:J, MATCH($A1536,'Purchase Behaviour'!$A:$A, 0))</f>
        <v>0</v>
      </c>
      <c r="S1536" s="2">
        <f t="array" ref="S1536">INDEX('Purchase Behaviour'!K:K, MATCH($A1536,'Purchase Behaviour'!$A:$A, 0))</f>
        <v>3</v>
      </c>
      <c r="T1536" s="2">
        <f t="array" ref="T1536">INDEX('Purchase Behaviour'!L:L, MATCH($A1536,'Purchase Behaviour'!$A:$A, 0))</f>
        <v>8</v>
      </c>
      <c r="U1536" s="2">
        <f t="array" ref="U1536">INDEX('Purchase Behaviour'!M:M, MATCH($A1536,'Purchase Behaviour'!$A:$A, 0))</f>
        <v>92</v>
      </c>
      <c r="V1536" s="2">
        <f t="array" ref="V1536">INDEX('Campaign Performance'!B:B, MATCH(A1536,'Campaign Performance'!A:A, 0))</f>
        <v>0</v>
      </c>
      <c r="W1536" s="2">
        <f t="array" ref="W1536">INDEX('Campaign Performance'!C:C, MATCH($A1536,'Campaign Performance'!$A:$A, 0))</f>
        <v>0</v>
      </c>
      <c r="X1536" s="2">
        <f t="array" ref="X1536">INDEX('Campaign Performance'!D:D, MATCH($A1536,'Campaign Performance'!$A:$A, 0))</f>
        <v>0</v>
      </c>
      <c r="Y1536" s="2">
        <f t="array" ref="Y1536">INDEX('Campaign Performance'!E:E, MATCH($A1536,'Campaign Performance'!$A:$A, 0))</f>
        <v>0</v>
      </c>
      <c r="Z1536" s="2">
        <f t="array" ref="Z1536">INDEX('Campaign Performance'!F:F, MATCH($A1536,'Campaign Performance'!$A:$A, 0))</f>
        <v>0</v>
      </c>
      <c r="AA1536" s="2">
        <f t="array" ref="AA1536">INDEX('Campaign Performance'!G:G, MATCH($A1536,'Campaign Performance'!$A:$A, 0))</f>
        <v>0</v>
      </c>
      <c r="AB1536" s="2">
        <f t="array" ref="AB1536">INDEX('Campaign Performance'!H:H, MATCH($A1536,'Campaign Performance'!$A:$A, 0))</f>
        <v>0</v>
      </c>
      <c r="AC1536" s="5">
        <f t="shared" si="2"/>
        <v>37</v>
      </c>
      <c r="AD1536" s="5">
        <f t="shared" si="3"/>
        <v>13</v>
      </c>
      <c r="AE1536" s="5">
        <f t="shared" si="4"/>
        <v>864.9289212</v>
      </c>
      <c r="AF1536" s="5">
        <f t="shared" si="5"/>
        <v>0</v>
      </c>
      <c r="AG1536" s="5" t="str">
        <f t="shared" si="6"/>
        <v>Large family</v>
      </c>
      <c r="AH1536" s="5" t="str">
        <f t="shared" si="20"/>
        <v>Low income</v>
      </c>
      <c r="AI1536" s="5" t="str">
        <f t="shared" si="7"/>
        <v>No</v>
      </c>
      <c r="AJ1536" s="5" t="str">
        <f t="shared" si="8"/>
        <v>No Acceptance</v>
      </c>
      <c r="AK1536" s="5">
        <f t="shared" si="9"/>
        <v>1</v>
      </c>
      <c r="AL1536" s="5">
        <f t="shared" si="10"/>
        <v>0.04383700469</v>
      </c>
      <c r="AM1536" s="5">
        <f t="shared" si="11"/>
        <v>0.07070707071</v>
      </c>
      <c r="AN1536" s="5">
        <f t="shared" si="12"/>
        <v>0.1111111111</v>
      </c>
      <c r="AO1536" s="5">
        <f t="shared" si="13"/>
        <v>0</v>
      </c>
      <c r="AP1536" s="5">
        <f t="shared" si="14"/>
        <v>0</v>
      </c>
      <c r="AQ1536" s="5">
        <f t="shared" si="15"/>
        <v>0</v>
      </c>
      <c r="AR1536" s="5">
        <f t="shared" si="16"/>
        <v>0.04883803905</v>
      </c>
      <c r="AS1536" s="5">
        <f t="shared" si="17"/>
        <v>2207</v>
      </c>
      <c r="AT1536" s="5">
        <f t="shared" si="18"/>
        <v>0.01473872264</v>
      </c>
      <c r="AU1536" s="5" t="str">
        <f t="shared" si="19"/>
        <v>Low</v>
      </c>
      <c r="AV1536" s="5"/>
      <c r="AW1536" s="5"/>
      <c r="AX1536" s="5"/>
      <c r="AY1536" s="5"/>
      <c r="AZ1536" s="5"/>
    </row>
    <row r="1537" ht="14.25" customHeight="1">
      <c r="A1537" s="5">
        <v>9771.0</v>
      </c>
      <c r="B1537" s="5">
        <v>1988.0</v>
      </c>
      <c r="C1537" s="5" t="s">
        <v>70</v>
      </c>
      <c r="D1537" s="5" t="s">
        <v>47</v>
      </c>
      <c r="E1537" s="5">
        <v>23331.0</v>
      </c>
      <c r="F1537" s="2">
        <f t="shared" si="1"/>
        <v>23331</v>
      </c>
      <c r="G1537" s="5">
        <v>1.0</v>
      </c>
      <c r="H1537" s="5">
        <v>1.0</v>
      </c>
      <c r="I1537" s="5" t="s">
        <v>229</v>
      </c>
      <c r="J1537" s="2">
        <f t="array" ref="J1537">INDEX('Purchase Behaviour'!B:B,MATCH(A1537,'Purchase Behaviour'!A:A, 0))</f>
        <v>47.45936668</v>
      </c>
      <c r="K1537" s="2">
        <f t="array" ref="K1537">INDEX('Purchase Behaviour'!C:C, MATCH(A1537,'Purchase Behaviour'!A:A, 0))</f>
        <v>67.87957483</v>
      </c>
      <c r="L1537" s="2">
        <f t="array" ref="L1537">INDEX('Purchase Behaviour'!D:D, MATCH($A1537,'Purchase Behaviour'!$A:$A, 0))</f>
        <v>86.60439967</v>
      </c>
      <c r="M1537" s="2">
        <f t="array" ref="M1537">INDEX('Purchase Behaviour'!E:E, MATCH($A1537,'Purchase Behaviour'!$A:$A, 0))</f>
        <v>115.3430387</v>
      </c>
      <c r="N1537" s="2">
        <f t="array" ref="N1537">INDEX('Purchase Behaviour'!F:F, MATCH($A1537,'Purchase Behaviour'!$A:$A, 0))</f>
        <v>115.2272851</v>
      </c>
      <c r="O1537" s="2">
        <f t="array" ref="O1537">INDEX('Purchase Behaviour'!G:G, MATCH($A1537,'Purchase Behaviour'!$A:$A, 0))</f>
        <v>115.7846015</v>
      </c>
      <c r="P1537" s="2">
        <f t="array" ref="P1537">INDEX('Purchase Behaviour'!H:H, MATCH($A1537,'Purchase Behaviour'!$A:$A, 0))</f>
        <v>6</v>
      </c>
      <c r="Q1537" s="2">
        <f t="array" ref="Q1537">INDEX('Purchase Behaviour'!I:I, MATCH($A1537,'Purchase Behaviour'!$A:$A, 0))</f>
        <v>5</v>
      </c>
      <c r="R1537" s="2">
        <f t="array" ref="R1537">INDEX('Purchase Behaviour'!J:J, MATCH($A1537,'Purchase Behaviour'!$A:$A, 0))</f>
        <v>1</v>
      </c>
      <c r="S1537" s="2">
        <f t="array" ref="S1537">INDEX('Purchase Behaviour'!K:K, MATCH($A1537,'Purchase Behaviour'!$A:$A, 0))</f>
        <v>5</v>
      </c>
      <c r="T1537" s="2">
        <f t="array" ref="T1537">INDEX('Purchase Behaviour'!L:L, MATCH($A1537,'Purchase Behaviour'!$A:$A, 0))</f>
        <v>9</v>
      </c>
      <c r="U1537" s="2">
        <f t="array" ref="U1537">INDEX('Purchase Behaviour'!M:M, MATCH($A1537,'Purchase Behaviour'!$A:$A, 0))</f>
        <v>97</v>
      </c>
      <c r="V1537" s="2">
        <f t="array" ref="V1537">INDEX('Campaign Performance'!B:B, MATCH(A1537,'Campaign Performance'!A:A, 0))</f>
        <v>0</v>
      </c>
      <c r="W1537" s="2">
        <f t="array" ref="W1537">INDEX('Campaign Performance'!C:C, MATCH($A1537,'Campaign Performance'!$A:$A, 0))</f>
        <v>0</v>
      </c>
      <c r="X1537" s="2">
        <f t="array" ref="X1537">INDEX('Campaign Performance'!D:D, MATCH($A1537,'Campaign Performance'!$A:$A, 0))</f>
        <v>0</v>
      </c>
      <c r="Y1537" s="2">
        <f t="array" ref="Y1537">INDEX('Campaign Performance'!E:E, MATCH($A1537,'Campaign Performance'!$A:$A, 0))</f>
        <v>0</v>
      </c>
      <c r="Z1537" s="2">
        <f t="array" ref="Z1537">INDEX('Campaign Performance'!F:F, MATCH($A1537,'Campaign Performance'!$A:$A, 0))</f>
        <v>0</v>
      </c>
      <c r="AA1537" s="2">
        <f t="array" ref="AA1537">INDEX('Campaign Performance'!G:G, MATCH($A1537,'Campaign Performance'!$A:$A, 0))</f>
        <v>0</v>
      </c>
      <c r="AB1537" s="2">
        <f t="array" ref="AB1537">INDEX('Campaign Performance'!H:H, MATCH($A1537,'Campaign Performance'!$A:$A, 0))</f>
        <v>0</v>
      </c>
      <c r="AC1537" s="5">
        <f t="shared" si="2"/>
        <v>37</v>
      </c>
      <c r="AD1537" s="5">
        <f t="shared" si="3"/>
        <v>13</v>
      </c>
      <c r="AE1537" s="5">
        <f t="shared" si="4"/>
        <v>548.2982665</v>
      </c>
      <c r="AF1537" s="5">
        <f t="shared" si="5"/>
        <v>0</v>
      </c>
      <c r="AG1537" s="5" t="str">
        <f t="shared" si="6"/>
        <v>Large family</v>
      </c>
      <c r="AH1537" s="5" t="str">
        <f t="shared" si="20"/>
        <v>Low income</v>
      </c>
      <c r="AI1537" s="5" t="str">
        <f t="shared" si="7"/>
        <v>No</v>
      </c>
      <c r="AJ1537" s="5" t="str">
        <f t="shared" si="8"/>
        <v>No Acceptance</v>
      </c>
      <c r="AK1537" s="5">
        <f t="shared" si="9"/>
        <v>1</v>
      </c>
      <c r="AL1537" s="5">
        <f t="shared" si="10"/>
        <v>0.02778928197</v>
      </c>
      <c r="AM1537" s="5">
        <f t="shared" si="11"/>
        <v>0.0202020202</v>
      </c>
      <c r="AN1537" s="5">
        <f t="shared" si="12"/>
        <v>0.1851851852</v>
      </c>
      <c r="AO1537" s="5">
        <f t="shared" si="13"/>
        <v>0.03571428571</v>
      </c>
      <c r="AP1537" s="5">
        <f t="shared" si="14"/>
        <v>0</v>
      </c>
      <c r="AQ1537" s="5">
        <f t="shared" si="15"/>
        <v>0</v>
      </c>
      <c r="AR1537" s="5">
        <f t="shared" si="16"/>
        <v>0.0443571329</v>
      </c>
      <c r="AS1537" s="5">
        <f t="shared" si="17"/>
        <v>2211</v>
      </c>
      <c r="AT1537" s="5">
        <f t="shared" si="18"/>
        <v>0.01295221081</v>
      </c>
      <c r="AU1537" s="5" t="str">
        <f t="shared" si="19"/>
        <v>Low</v>
      </c>
      <c r="AV1537" s="5"/>
      <c r="AW1537" s="5"/>
      <c r="AX1537" s="5"/>
      <c r="AY1537" s="5"/>
      <c r="AZ1537" s="5"/>
    </row>
    <row r="1538" ht="14.25" customHeight="1">
      <c r="A1538" s="5">
        <v>451.0</v>
      </c>
      <c r="B1538" s="5">
        <v>1989.0</v>
      </c>
      <c r="C1538" s="5" t="s">
        <v>46</v>
      </c>
      <c r="D1538" s="5" t="s">
        <v>47</v>
      </c>
      <c r="E1538" s="5">
        <v>9255.0</v>
      </c>
      <c r="F1538" s="2">
        <f t="shared" si="1"/>
        <v>9255</v>
      </c>
      <c r="G1538" s="5">
        <v>2.0</v>
      </c>
      <c r="H1538" s="5">
        <v>1.0</v>
      </c>
      <c r="I1538" s="5" t="s">
        <v>371</v>
      </c>
      <c r="J1538" s="2">
        <f t="array" ref="J1538">INDEX('Purchase Behaviour'!B:B,MATCH(A1538,'Purchase Behaviour'!A:A, 0))</f>
        <v>56.10641413</v>
      </c>
      <c r="K1538" s="2">
        <f t="array" ref="K1538">INDEX('Purchase Behaviour'!C:C, MATCH(A1538,'Purchase Behaviour'!A:A, 0))</f>
        <v>17.10666891</v>
      </c>
      <c r="L1538" s="2">
        <f t="array" ref="L1538">INDEX('Purchase Behaviour'!D:D, MATCH($A1538,'Purchase Behaviour'!$A:$A, 0))</f>
        <v>42.29597052</v>
      </c>
      <c r="M1538" s="2">
        <f t="array" ref="M1538">INDEX('Purchase Behaviour'!E:E, MATCH($A1538,'Purchase Behaviour'!$A:$A, 0))</f>
        <v>48.04859564</v>
      </c>
      <c r="N1538" s="2">
        <f t="array" ref="N1538">INDEX('Purchase Behaviour'!F:F, MATCH($A1538,'Purchase Behaviour'!$A:$A, 0))</f>
        <v>39.67185645</v>
      </c>
      <c r="O1538" s="2">
        <f t="array" ref="O1538">INDEX('Purchase Behaviour'!G:G, MATCH($A1538,'Purchase Behaviour'!$A:$A, 0))</f>
        <v>46.96489369</v>
      </c>
      <c r="P1538" s="2">
        <f t="array" ref="P1538">INDEX('Purchase Behaviour'!H:H, MATCH($A1538,'Purchase Behaviour'!$A:$A, 0))</f>
        <v>1</v>
      </c>
      <c r="Q1538" s="2">
        <f t="array" ref="Q1538">INDEX('Purchase Behaviour'!I:I, MATCH($A1538,'Purchase Behaviour'!$A:$A, 0))</f>
        <v>1</v>
      </c>
      <c r="R1538" s="2">
        <f t="array" ref="R1538">INDEX('Purchase Behaviour'!J:J, MATCH($A1538,'Purchase Behaviour'!$A:$A, 0))</f>
        <v>1</v>
      </c>
      <c r="S1538" s="2">
        <f t="array" ref="S1538">INDEX('Purchase Behaviour'!K:K, MATCH($A1538,'Purchase Behaviour'!$A:$A, 0))</f>
        <v>2</v>
      </c>
      <c r="T1538" s="2">
        <f t="array" ref="T1538">INDEX('Purchase Behaviour'!L:L, MATCH($A1538,'Purchase Behaviour'!$A:$A, 0))</f>
        <v>8</v>
      </c>
      <c r="U1538" s="2">
        <f t="array" ref="U1538">INDEX('Purchase Behaviour'!M:M, MATCH($A1538,'Purchase Behaviour'!$A:$A, 0))</f>
        <v>91</v>
      </c>
      <c r="V1538" s="2">
        <f t="array" ref="V1538">INDEX('Campaign Performance'!B:B, MATCH(A1538,'Campaign Performance'!A:A, 0))</f>
        <v>0</v>
      </c>
      <c r="W1538" s="2">
        <f t="array" ref="W1538">INDEX('Campaign Performance'!C:C, MATCH($A1538,'Campaign Performance'!$A:$A, 0))</f>
        <v>0</v>
      </c>
      <c r="X1538" s="2">
        <f t="array" ref="X1538">INDEX('Campaign Performance'!D:D, MATCH($A1538,'Campaign Performance'!$A:$A, 0))</f>
        <v>0</v>
      </c>
      <c r="Y1538" s="2">
        <f t="array" ref="Y1538">INDEX('Campaign Performance'!E:E, MATCH($A1538,'Campaign Performance'!$A:$A, 0))</f>
        <v>0</v>
      </c>
      <c r="Z1538" s="2">
        <f t="array" ref="Z1538">INDEX('Campaign Performance'!F:F, MATCH($A1538,'Campaign Performance'!$A:$A, 0))</f>
        <v>0</v>
      </c>
      <c r="AA1538" s="2">
        <f t="array" ref="AA1538">INDEX('Campaign Performance'!G:G, MATCH($A1538,'Campaign Performance'!$A:$A, 0))</f>
        <v>0</v>
      </c>
      <c r="AB1538" s="2">
        <f t="array" ref="AB1538">INDEX('Campaign Performance'!H:H, MATCH($A1538,'Campaign Performance'!$A:$A, 0))</f>
        <v>0</v>
      </c>
      <c r="AC1538" s="5">
        <f t="shared" si="2"/>
        <v>36</v>
      </c>
      <c r="AD1538" s="5">
        <f t="shared" si="3"/>
        <v>11</v>
      </c>
      <c r="AE1538" s="5">
        <f t="shared" si="4"/>
        <v>250.1943993</v>
      </c>
      <c r="AF1538" s="5">
        <f t="shared" si="5"/>
        <v>0</v>
      </c>
      <c r="AG1538" s="5" t="str">
        <f t="shared" si="6"/>
        <v>Large family</v>
      </c>
      <c r="AH1538" s="5" t="str">
        <f t="shared" si="20"/>
        <v>Low income</v>
      </c>
      <c r="AI1538" s="5" t="str">
        <f t="shared" si="7"/>
        <v>No</v>
      </c>
      <c r="AJ1538" s="5" t="str">
        <f t="shared" si="8"/>
        <v>No Acceptance</v>
      </c>
      <c r="AK1538" s="5">
        <f t="shared" si="9"/>
        <v>1</v>
      </c>
      <c r="AL1538" s="5">
        <f t="shared" si="10"/>
        <v>0.01268054841</v>
      </c>
      <c r="AM1538" s="5">
        <f t="shared" si="11"/>
        <v>0.08080808081</v>
      </c>
      <c r="AN1538" s="5">
        <f t="shared" si="12"/>
        <v>0.03703703704</v>
      </c>
      <c r="AO1538" s="5">
        <f t="shared" si="13"/>
        <v>0.03571428571</v>
      </c>
      <c r="AP1538" s="5">
        <f t="shared" si="14"/>
        <v>0</v>
      </c>
      <c r="AQ1538" s="5">
        <f t="shared" si="15"/>
        <v>0</v>
      </c>
      <c r="AR1538" s="5">
        <f t="shared" si="16"/>
        <v>0.03653954547</v>
      </c>
      <c r="AS1538" s="5">
        <f t="shared" si="17"/>
        <v>2219</v>
      </c>
      <c r="AT1538" s="5">
        <f t="shared" si="18"/>
        <v>0.009379187137</v>
      </c>
      <c r="AU1538" s="5" t="str">
        <f t="shared" si="19"/>
        <v>Low</v>
      </c>
      <c r="AV1538" s="5"/>
      <c r="AW1538" s="5"/>
      <c r="AX1538" s="5"/>
      <c r="AY1538" s="5"/>
      <c r="AZ1538" s="5"/>
    </row>
    <row r="1539" ht="14.25" customHeight="1">
      <c r="A1539" s="5">
        <v>10530.0</v>
      </c>
      <c r="B1539" s="5">
        <v>1960.0</v>
      </c>
      <c r="C1539" s="5" t="s">
        <v>53</v>
      </c>
      <c r="D1539" s="5" t="s">
        <v>88</v>
      </c>
      <c r="E1539" s="5">
        <v>67786.0</v>
      </c>
      <c r="F1539" s="2">
        <f t="shared" si="1"/>
        <v>67786</v>
      </c>
      <c r="G1539" s="5">
        <v>0.0</v>
      </c>
      <c r="H1539" s="5">
        <v>0.0</v>
      </c>
      <c r="I1539" s="5" t="s">
        <v>320</v>
      </c>
      <c r="J1539" s="2">
        <f t="array" ref="J1539">INDEX('Purchase Behaviour'!B:B,MATCH(A1539,'Purchase Behaviour'!A:A, 0))</f>
        <v>430.4499812</v>
      </c>
      <c r="K1539" s="2">
        <f t="array" ref="K1539">INDEX('Purchase Behaviour'!C:C, MATCH(A1539,'Purchase Behaviour'!A:A, 0))</f>
        <v>330.8101609</v>
      </c>
      <c r="L1539" s="2">
        <f t="array" ref="L1539">INDEX('Purchase Behaviour'!D:D, MATCH($A1539,'Purchase Behaviour'!$A:$A, 0))</f>
        <v>546.2383275</v>
      </c>
      <c r="M1539" s="2">
        <f t="array" ref="M1539">INDEX('Purchase Behaviour'!E:E, MATCH($A1539,'Purchase Behaviour'!$A:$A, 0))</f>
        <v>423.0470846</v>
      </c>
      <c r="N1539" s="2">
        <f t="array" ref="N1539">INDEX('Purchase Behaviour'!F:F, MATCH($A1539,'Purchase Behaviour'!$A:$A, 0))</f>
        <v>351.9739663</v>
      </c>
      <c r="O1539" s="2">
        <f t="array" ref="O1539">INDEX('Purchase Behaviour'!G:G, MATCH($A1539,'Purchase Behaviour'!$A:$A, 0))</f>
        <v>376.6354654</v>
      </c>
      <c r="P1539" s="2">
        <f t="array" ref="P1539">INDEX('Purchase Behaviour'!H:H, MATCH($A1539,'Purchase Behaviour'!$A:$A, 0))</f>
        <v>1</v>
      </c>
      <c r="Q1539" s="2">
        <f t="array" ref="Q1539">INDEX('Purchase Behaviour'!I:I, MATCH($A1539,'Purchase Behaviour'!$A:$A, 0))</f>
        <v>3</v>
      </c>
      <c r="R1539" s="2">
        <f t="array" ref="R1539">INDEX('Purchase Behaviour'!J:J, MATCH($A1539,'Purchase Behaviour'!$A:$A, 0))</f>
        <v>6</v>
      </c>
      <c r="S1539" s="2">
        <f t="array" ref="S1539">INDEX('Purchase Behaviour'!K:K, MATCH($A1539,'Purchase Behaviour'!$A:$A, 0))</f>
        <v>6</v>
      </c>
      <c r="T1539" s="2">
        <f t="array" ref="T1539">INDEX('Purchase Behaviour'!L:L, MATCH($A1539,'Purchase Behaviour'!$A:$A, 0))</f>
        <v>1</v>
      </c>
      <c r="U1539" s="2">
        <f t="array" ref="U1539">INDEX('Purchase Behaviour'!M:M, MATCH($A1539,'Purchase Behaviour'!$A:$A, 0))</f>
        <v>0</v>
      </c>
      <c r="V1539" s="2">
        <f t="array" ref="V1539">INDEX('Campaign Performance'!B:B, MATCH(A1539,'Campaign Performance'!A:A, 0))</f>
        <v>0</v>
      </c>
      <c r="W1539" s="2">
        <f t="array" ref="W1539">INDEX('Campaign Performance'!C:C, MATCH($A1539,'Campaign Performance'!$A:$A, 0))</f>
        <v>0</v>
      </c>
      <c r="X1539" s="2">
        <f t="array" ref="X1539">INDEX('Campaign Performance'!D:D, MATCH($A1539,'Campaign Performance'!$A:$A, 0))</f>
        <v>0</v>
      </c>
      <c r="Y1539" s="2">
        <f t="array" ref="Y1539">INDEX('Campaign Performance'!E:E, MATCH($A1539,'Campaign Performance'!$A:$A, 0))</f>
        <v>0</v>
      </c>
      <c r="Z1539" s="2">
        <f t="array" ref="Z1539">INDEX('Campaign Performance'!F:F, MATCH($A1539,'Campaign Performance'!$A:$A, 0))</f>
        <v>0</v>
      </c>
      <c r="AA1539" s="2">
        <f t="array" ref="AA1539">INDEX('Campaign Performance'!G:G, MATCH($A1539,'Campaign Performance'!$A:$A, 0))</f>
        <v>1</v>
      </c>
      <c r="AB1539" s="2">
        <f t="array" ref="AB1539">INDEX('Campaign Performance'!H:H, MATCH($A1539,'Campaign Performance'!$A:$A, 0))</f>
        <v>1</v>
      </c>
      <c r="AC1539" s="5">
        <f t="shared" si="2"/>
        <v>65</v>
      </c>
      <c r="AD1539" s="5">
        <f t="shared" si="3"/>
        <v>11</v>
      </c>
      <c r="AE1539" s="5">
        <f t="shared" si="4"/>
        <v>2459.154986</v>
      </c>
      <c r="AF1539" s="5">
        <f t="shared" si="5"/>
        <v>0</v>
      </c>
      <c r="AG1539" s="5" t="str">
        <f t="shared" si="6"/>
        <v>No kids</v>
      </c>
      <c r="AH1539" s="5" t="str">
        <f t="shared" si="20"/>
        <v>High income</v>
      </c>
      <c r="AI1539" s="5" t="str">
        <f t="shared" si="7"/>
        <v>Yes</v>
      </c>
      <c r="AJ1539" s="5" t="str">
        <f t="shared" si="8"/>
        <v>No Acceptance</v>
      </c>
      <c r="AK1539" s="5">
        <f t="shared" si="9"/>
        <v>3</v>
      </c>
      <c r="AL1539" s="5">
        <f t="shared" si="10"/>
        <v>0.1246368181</v>
      </c>
      <c r="AM1539" s="5">
        <f t="shared" si="11"/>
        <v>1</v>
      </c>
      <c r="AN1539" s="5">
        <f t="shared" si="12"/>
        <v>0.1111111111</v>
      </c>
      <c r="AO1539" s="5">
        <f t="shared" si="13"/>
        <v>0.2142857143</v>
      </c>
      <c r="AP1539" s="5">
        <f t="shared" si="14"/>
        <v>0</v>
      </c>
      <c r="AQ1539" s="5">
        <f t="shared" si="15"/>
        <v>1</v>
      </c>
      <c r="AR1539" s="5">
        <f t="shared" si="16"/>
        <v>0.4692544426</v>
      </c>
      <c r="AS1539" s="5">
        <f t="shared" si="17"/>
        <v>88</v>
      </c>
      <c r="AT1539" s="5">
        <f t="shared" si="18"/>
        <v>0.9611433676</v>
      </c>
      <c r="AU1539" s="5" t="str">
        <f t="shared" si="19"/>
        <v>High</v>
      </c>
      <c r="AV1539" s="5"/>
      <c r="AW1539" s="5"/>
      <c r="AX1539" s="5"/>
      <c r="AY1539" s="5"/>
      <c r="AZ1539" s="5"/>
    </row>
    <row r="1540" ht="14.25" customHeight="1">
      <c r="A1540" s="5">
        <v>1079.0</v>
      </c>
      <c r="B1540" s="5">
        <v>1971.0</v>
      </c>
      <c r="C1540" s="5" t="s">
        <v>53</v>
      </c>
      <c r="D1540" s="5" t="s">
        <v>54</v>
      </c>
      <c r="E1540" s="5">
        <v>71969.0</v>
      </c>
      <c r="F1540" s="2">
        <f t="shared" si="1"/>
        <v>71969</v>
      </c>
      <c r="G1540" s="5">
        <v>0.0</v>
      </c>
      <c r="H1540" s="5">
        <v>0.0</v>
      </c>
      <c r="I1540" s="5" t="s">
        <v>262</v>
      </c>
      <c r="J1540" s="2">
        <f t="array" ref="J1540">INDEX('Purchase Behaviour'!B:B,MATCH(A1540,'Purchase Behaviour'!A:A, 0))</f>
        <v>426.2792708</v>
      </c>
      <c r="K1540" s="2">
        <f t="array" ref="K1540">INDEX('Purchase Behaviour'!C:C, MATCH(A1540,'Purchase Behaviour'!A:A, 0))</f>
        <v>530.096795</v>
      </c>
      <c r="L1540" s="2">
        <f t="array" ref="L1540">INDEX('Purchase Behaviour'!D:D, MATCH($A1540,'Purchase Behaviour'!$A:$A, 0))</f>
        <v>473.7711976</v>
      </c>
      <c r="M1540" s="2">
        <f t="array" ref="M1540">INDEX('Purchase Behaviour'!E:E, MATCH($A1540,'Purchase Behaviour'!$A:$A, 0))</f>
        <v>401.0316213</v>
      </c>
      <c r="N1540" s="2">
        <f t="array" ref="N1540">INDEX('Purchase Behaviour'!F:F, MATCH($A1540,'Purchase Behaviour'!$A:$A, 0))</f>
        <v>264.0715321</v>
      </c>
      <c r="O1540" s="2">
        <f t="array" ref="O1540">INDEX('Purchase Behaviour'!G:G, MATCH($A1540,'Purchase Behaviour'!$A:$A, 0))</f>
        <v>390.0914086</v>
      </c>
      <c r="P1540" s="2">
        <f t="array" ref="P1540">INDEX('Purchase Behaviour'!H:H, MATCH($A1540,'Purchase Behaviour'!$A:$A, 0))</f>
        <v>3</v>
      </c>
      <c r="Q1540" s="2">
        <f t="array" ref="Q1540">INDEX('Purchase Behaviour'!I:I, MATCH($A1540,'Purchase Behaviour'!$A:$A, 0))</f>
        <v>3</v>
      </c>
      <c r="R1540" s="2">
        <f t="array" ref="R1540">INDEX('Purchase Behaviour'!J:J, MATCH($A1540,'Purchase Behaviour'!$A:$A, 0))</f>
        <v>4</v>
      </c>
      <c r="S1540" s="2">
        <f t="array" ref="S1540">INDEX('Purchase Behaviour'!K:K, MATCH($A1540,'Purchase Behaviour'!$A:$A, 0))</f>
        <v>9</v>
      </c>
      <c r="T1540" s="2">
        <f t="array" ref="T1540">INDEX('Purchase Behaviour'!L:L, MATCH($A1540,'Purchase Behaviour'!$A:$A, 0))</f>
        <v>8</v>
      </c>
      <c r="U1540" s="2">
        <f t="array" ref="U1540">INDEX('Purchase Behaviour'!M:M, MATCH($A1540,'Purchase Behaviour'!$A:$A, 0))</f>
        <v>59</v>
      </c>
      <c r="V1540" s="2">
        <f t="array" ref="V1540">INDEX('Campaign Performance'!B:B, MATCH(A1540,'Campaign Performance'!A:A, 0))</f>
        <v>0</v>
      </c>
      <c r="W1540" s="2">
        <f t="array" ref="W1540">INDEX('Campaign Performance'!C:C, MATCH($A1540,'Campaign Performance'!$A:$A, 0))</f>
        <v>1</v>
      </c>
      <c r="X1540" s="2">
        <f t="array" ref="X1540">INDEX('Campaign Performance'!D:D, MATCH($A1540,'Campaign Performance'!$A:$A, 0))</f>
        <v>0</v>
      </c>
      <c r="Y1540" s="2">
        <f t="array" ref="Y1540">INDEX('Campaign Performance'!E:E, MATCH($A1540,'Campaign Performance'!$A:$A, 0))</f>
        <v>0</v>
      </c>
      <c r="Z1540" s="2">
        <f t="array" ref="Z1540">INDEX('Campaign Performance'!F:F, MATCH($A1540,'Campaign Performance'!$A:$A, 0))</f>
        <v>0</v>
      </c>
      <c r="AA1540" s="2">
        <f t="array" ref="AA1540">INDEX('Campaign Performance'!G:G, MATCH($A1540,'Campaign Performance'!$A:$A, 0))</f>
        <v>0</v>
      </c>
      <c r="AB1540" s="2">
        <f t="array" ref="AB1540">INDEX('Campaign Performance'!H:H, MATCH($A1540,'Campaign Performance'!$A:$A, 0))</f>
        <v>0</v>
      </c>
      <c r="AC1540" s="5">
        <f t="shared" si="2"/>
        <v>54</v>
      </c>
      <c r="AD1540" s="5">
        <f t="shared" si="3"/>
        <v>13</v>
      </c>
      <c r="AE1540" s="5">
        <f t="shared" si="4"/>
        <v>2485.341825</v>
      </c>
      <c r="AF1540" s="5">
        <f t="shared" si="5"/>
        <v>1</v>
      </c>
      <c r="AG1540" s="5" t="str">
        <f t="shared" si="6"/>
        <v>No kids</v>
      </c>
      <c r="AH1540" s="5" t="str">
        <f t="shared" si="20"/>
        <v>High income</v>
      </c>
      <c r="AI1540" s="5" t="str">
        <f t="shared" si="7"/>
        <v>No</v>
      </c>
      <c r="AJ1540" s="5" t="str">
        <f t="shared" si="8"/>
        <v>Low Acceptance</v>
      </c>
      <c r="AK1540" s="5">
        <f t="shared" si="9"/>
        <v>3</v>
      </c>
      <c r="AL1540" s="5">
        <f t="shared" si="10"/>
        <v>0.12596404</v>
      </c>
      <c r="AM1540" s="5">
        <f t="shared" si="11"/>
        <v>0.404040404</v>
      </c>
      <c r="AN1540" s="5">
        <f t="shared" si="12"/>
        <v>0.1111111111</v>
      </c>
      <c r="AO1540" s="5">
        <f t="shared" si="13"/>
        <v>0.1428571429</v>
      </c>
      <c r="AP1540" s="5">
        <f t="shared" si="14"/>
        <v>0.25</v>
      </c>
      <c r="AQ1540" s="5">
        <f t="shared" si="15"/>
        <v>1</v>
      </c>
      <c r="AR1540" s="5">
        <f t="shared" si="16"/>
        <v>0.3086555122</v>
      </c>
      <c r="AS1540" s="5">
        <f t="shared" si="17"/>
        <v>888</v>
      </c>
      <c r="AT1540" s="5">
        <f t="shared" si="18"/>
        <v>0.6038410004</v>
      </c>
      <c r="AU1540" s="5" t="str">
        <f t="shared" si="19"/>
        <v>Mid</v>
      </c>
      <c r="AV1540" s="5"/>
      <c r="AW1540" s="5"/>
      <c r="AX1540" s="5"/>
      <c r="AY1540" s="5"/>
      <c r="AZ1540" s="5"/>
    </row>
    <row r="1541" ht="14.25" customHeight="1">
      <c r="A1541" s="5">
        <v>8920.0</v>
      </c>
      <c r="B1541" s="5">
        <v>1967.0</v>
      </c>
      <c r="C1541" s="5" t="s">
        <v>56</v>
      </c>
      <c r="D1541" s="5" t="s">
        <v>47</v>
      </c>
      <c r="E1541" s="5">
        <v>59235.0</v>
      </c>
      <c r="F1541" s="2">
        <f t="shared" si="1"/>
        <v>59235</v>
      </c>
      <c r="G1541" s="5">
        <v>0.0</v>
      </c>
      <c r="H1541" s="5">
        <v>0.0</v>
      </c>
      <c r="I1541" s="5" t="s">
        <v>289</v>
      </c>
      <c r="J1541" s="2">
        <f t="array" ref="J1541">INDEX('Purchase Behaviour'!B:B,MATCH(A1541,'Purchase Behaviour'!A:A, 0))</f>
        <v>335.9450767</v>
      </c>
      <c r="K1541" s="2">
        <f t="array" ref="K1541">INDEX('Purchase Behaviour'!C:C, MATCH(A1541,'Purchase Behaviour'!A:A, 0))</f>
        <v>353.9868422</v>
      </c>
      <c r="L1541" s="2">
        <f t="array" ref="L1541">INDEX('Purchase Behaviour'!D:D, MATCH($A1541,'Purchase Behaviour'!$A:$A, 0))</f>
        <v>216.8716514</v>
      </c>
      <c r="M1541" s="2">
        <f t="array" ref="M1541">INDEX('Purchase Behaviour'!E:E, MATCH($A1541,'Purchase Behaviour'!$A:$A, 0))</f>
        <v>350.3786821</v>
      </c>
      <c r="N1541" s="2">
        <f t="array" ref="N1541">INDEX('Purchase Behaviour'!F:F, MATCH($A1541,'Purchase Behaviour'!$A:$A, 0))</f>
        <v>356.0420113</v>
      </c>
      <c r="O1541" s="2">
        <f t="array" ref="O1541">INDEX('Purchase Behaviour'!G:G, MATCH($A1541,'Purchase Behaviour'!$A:$A, 0))</f>
        <v>173.7017115</v>
      </c>
      <c r="P1541" s="2">
        <f t="array" ref="P1541">INDEX('Purchase Behaviour'!H:H, MATCH($A1541,'Purchase Behaviour'!$A:$A, 0))</f>
        <v>3</v>
      </c>
      <c r="Q1541" s="2">
        <f t="array" ref="Q1541">INDEX('Purchase Behaviour'!I:I, MATCH($A1541,'Purchase Behaviour'!$A:$A, 0))</f>
        <v>11</v>
      </c>
      <c r="R1541" s="2">
        <f t="array" ref="R1541">INDEX('Purchase Behaviour'!J:J, MATCH($A1541,'Purchase Behaviour'!$A:$A, 0))</f>
        <v>2</v>
      </c>
      <c r="S1541" s="2">
        <f t="array" ref="S1541">INDEX('Purchase Behaviour'!K:K, MATCH($A1541,'Purchase Behaviour'!$A:$A, 0))</f>
        <v>12</v>
      </c>
      <c r="T1541" s="2">
        <f t="array" ref="T1541">INDEX('Purchase Behaviour'!L:L, MATCH($A1541,'Purchase Behaviour'!$A:$A, 0))</f>
        <v>7</v>
      </c>
      <c r="U1541" s="2">
        <f t="array" ref="U1541">INDEX('Purchase Behaviour'!M:M, MATCH($A1541,'Purchase Behaviour'!$A:$A, 0))</f>
        <v>4</v>
      </c>
      <c r="V1541" s="2">
        <f t="array" ref="V1541">INDEX('Campaign Performance'!B:B, MATCH(A1541,'Campaign Performance'!A:A, 0))</f>
        <v>0</v>
      </c>
      <c r="W1541" s="2">
        <f t="array" ref="W1541">INDEX('Campaign Performance'!C:C, MATCH($A1541,'Campaign Performance'!$A:$A, 0))</f>
        <v>0</v>
      </c>
      <c r="X1541" s="2">
        <f t="array" ref="X1541">INDEX('Campaign Performance'!D:D, MATCH($A1541,'Campaign Performance'!$A:$A, 0))</f>
        <v>0</v>
      </c>
      <c r="Y1541" s="2">
        <f t="array" ref="Y1541">INDEX('Campaign Performance'!E:E, MATCH($A1541,'Campaign Performance'!$A:$A, 0))</f>
        <v>0</v>
      </c>
      <c r="Z1541" s="2">
        <f t="array" ref="Z1541">INDEX('Campaign Performance'!F:F, MATCH($A1541,'Campaign Performance'!$A:$A, 0))</f>
        <v>0</v>
      </c>
      <c r="AA1541" s="2">
        <f t="array" ref="AA1541">INDEX('Campaign Performance'!G:G, MATCH($A1541,'Campaign Performance'!$A:$A, 0))</f>
        <v>0</v>
      </c>
      <c r="AB1541" s="2">
        <f t="array" ref="AB1541">INDEX('Campaign Performance'!H:H, MATCH($A1541,'Campaign Performance'!$A:$A, 0))</f>
        <v>0</v>
      </c>
      <c r="AC1541" s="5">
        <f t="shared" si="2"/>
        <v>58</v>
      </c>
      <c r="AD1541" s="5">
        <f t="shared" si="3"/>
        <v>12</v>
      </c>
      <c r="AE1541" s="5">
        <f t="shared" si="4"/>
        <v>1786.925975</v>
      </c>
      <c r="AF1541" s="5">
        <f t="shared" si="5"/>
        <v>0</v>
      </c>
      <c r="AG1541" s="5" t="str">
        <f t="shared" si="6"/>
        <v>No kids</v>
      </c>
      <c r="AH1541" s="5" t="str">
        <f t="shared" si="20"/>
        <v>High income</v>
      </c>
      <c r="AI1541" s="5" t="str">
        <f t="shared" si="7"/>
        <v>No</v>
      </c>
      <c r="AJ1541" s="5" t="str">
        <f t="shared" si="8"/>
        <v>No Acceptance</v>
      </c>
      <c r="AK1541" s="5">
        <f t="shared" si="9"/>
        <v>3</v>
      </c>
      <c r="AL1541" s="5">
        <f t="shared" si="10"/>
        <v>0.09056638115</v>
      </c>
      <c r="AM1541" s="5">
        <f t="shared" si="11"/>
        <v>0.9595959596</v>
      </c>
      <c r="AN1541" s="5">
        <f t="shared" si="12"/>
        <v>0.4074074074</v>
      </c>
      <c r="AO1541" s="5">
        <f t="shared" si="13"/>
        <v>0.07142857143</v>
      </c>
      <c r="AP1541" s="5">
        <f t="shared" si="14"/>
        <v>0</v>
      </c>
      <c r="AQ1541" s="5">
        <f t="shared" si="15"/>
        <v>1</v>
      </c>
      <c r="AR1541" s="5">
        <f t="shared" si="16"/>
        <v>0.4787743514</v>
      </c>
      <c r="AS1541" s="5">
        <f t="shared" si="17"/>
        <v>60</v>
      </c>
      <c r="AT1541" s="5">
        <f t="shared" si="18"/>
        <v>0.9736489504</v>
      </c>
      <c r="AU1541" s="5" t="str">
        <f t="shared" si="19"/>
        <v>High</v>
      </c>
      <c r="AV1541" s="5"/>
      <c r="AW1541" s="5"/>
      <c r="AX1541" s="5"/>
      <c r="AY1541" s="5"/>
      <c r="AZ1541" s="5"/>
    </row>
    <row r="1542" ht="14.25" customHeight="1">
      <c r="A1542" s="5">
        <v>6678.0</v>
      </c>
      <c r="B1542" s="5">
        <v>1989.0</v>
      </c>
      <c r="C1542" s="5" t="s">
        <v>46</v>
      </c>
      <c r="D1542" s="5" t="s">
        <v>50</v>
      </c>
      <c r="E1542" s="5">
        <v>31928.0</v>
      </c>
      <c r="F1542" s="2">
        <f t="shared" si="1"/>
        <v>31928</v>
      </c>
      <c r="G1542" s="5">
        <v>1.0</v>
      </c>
      <c r="H1542" s="5">
        <v>1.0</v>
      </c>
      <c r="I1542" s="5" t="s">
        <v>662</v>
      </c>
      <c r="J1542" s="2">
        <f t="array" ref="J1542">INDEX('Purchase Behaviour'!B:B,MATCH(A1542,'Purchase Behaviour'!A:A, 0))</f>
        <v>94.0385541</v>
      </c>
      <c r="K1542" s="2">
        <f t="array" ref="K1542">INDEX('Purchase Behaviour'!C:C, MATCH(A1542,'Purchase Behaviour'!A:A, 0))</f>
        <v>207.4306168</v>
      </c>
      <c r="L1542" s="2">
        <f t="array" ref="L1542">INDEX('Purchase Behaviour'!D:D, MATCH($A1542,'Purchase Behaviour'!$A:$A, 0))</f>
        <v>110.9665444</v>
      </c>
      <c r="M1542" s="2">
        <f t="array" ref="M1542">INDEX('Purchase Behaviour'!E:E, MATCH($A1542,'Purchase Behaviour'!$A:$A, 0))</f>
        <v>227.9496942</v>
      </c>
      <c r="N1542" s="2">
        <f t="array" ref="N1542">INDEX('Purchase Behaviour'!F:F, MATCH($A1542,'Purchase Behaviour'!$A:$A, 0))</f>
        <v>139.1370002</v>
      </c>
      <c r="O1542" s="2">
        <f t="array" ref="O1542">INDEX('Purchase Behaviour'!G:G, MATCH($A1542,'Purchase Behaviour'!$A:$A, 0))</f>
        <v>171.5889301</v>
      </c>
      <c r="P1542" s="2">
        <f t="array" ref="P1542">INDEX('Purchase Behaviour'!H:H, MATCH($A1542,'Purchase Behaviour'!$A:$A, 0))</f>
        <v>2</v>
      </c>
      <c r="Q1542" s="2">
        <f t="array" ref="Q1542">INDEX('Purchase Behaviour'!I:I, MATCH($A1542,'Purchase Behaviour'!$A:$A, 0))</f>
        <v>3</v>
      </c>
      <c r="R1542" s="2">
        <f t="array" ref="R1542">INDEX('Purchase Behaviour'!J:J, MATCH($A1542,'Purchase Behaviour'!$A:$A, 0))</f>
        <v>0</v>
      </c>
      <c r="S1542" s="2">
        <f t="array" ref="S1542">INDEX('Purchase Behaviour'!K:K, MATCH($A1542,'Purchase Behaviour'!$A:$A, 0))</f>
        <v>4</v>
      </c>
      <c r="T1542" s="2">
        <f t="array" ref="T1542">INDEX('Purchase Behaviour'!L:L, MATCH($A1542,'Purchase Behaviour'!$A:$A, 0))</f>
        <v>7</v>
      </c>
      <c r="U1542" s="2">
        <f t="array" ref="U1542">INDEX('Purchase Behaviour'!M:M, MATCH($A1542,'Purchase Behaviour'!$A:$A, 0))</f>
        <v>5</v>
      </c>
      <c r="V1542" s="2">
        <f t="array" ref="V1542">INDEX('Campaign Performance'!B:B, MATCH(A1542,'Campaign Performance'!A:A, 0))</f>
        <v>0</v>
      </c>
      <c r="W1542" s="2">
        <f t="array" ref="W1542">INDEX('Campaign Performance'!C:C, MATCH($A1542,'Campaign Performance'!$A:$A, 0))</f>
        <v>0</v>
      </c>
      <c r="X1542" s="2">
        <f t="array" ref="X1542">INDEX('Campaign Performance'!D:D, MATCH($A1542,'Campaign Performance'!$A:$A, 0))</f>
        <v>0</v>
      </c>
      <c r="Y1542" s="2">
        <f t="array" ref="Y1542">INDEX('Campaign Performance'!E:E, MATCH($A1542,'Campaign Performance'!$A:$A, 0))</f>
        <v>0</v>
      </c>
      <c r="Z1542" s="2">
        <f t="array" ref="Z1542">INDEX('Campaign Performance'!F:F, MATCH($A1542,'Campaign Performance'!$A:$A, 0))</f>
        <v>0</v>
      </c>
      <c r="AA1542" s="2">
        <f t="array" ref="AA1542">INDEX('Campaign Performance'!G:G, MATCH($A1542,'Campaign Performance'!$A:$A, 0))</f>
        <v>0</v>
      </c>
      <c r="AB1542" s="2">
        <f t="array" ref="AB1542">INDEX('Campaign Performance'!H:H, MATCH($A1542,'Campaign Performance'!$A:$A, 0))</f>
        <v>0</v>
      </c>
      <c r="AC1542" s="5">
        <f t="shared" si="2"/>
        <v>36</v>
      </c>
      <c r="AD1542" s="5">
        <f t="shared" si="3"/>
        <v>11</v>
      </c>
      <c r="AE1542" s="5">
        <f t="shared" si="4"/>
        <v>951.1113398</v>
      </c>
      <c r="AF1542" s="5">
        <f t="shared" si="5"/>
        <v>0</v>
      </c>
      <c r="AG1542" s="5" t="str">
        <f t="shared" si="6"/>
        <v>Large family</v>
      </c>
      <c r="AH1542" s="5" t="str">
        <f t="shared" si="20"/>
        <v>Mid income</v>
      </c>
      <c r="AI1542" s="5" t="str">
        <f t="shared" si="7"/>
        <v>No</v>
      </c>
      <c r="AJ1542" s="5" t="str">
        <f t="shared" si="8"/>
        <v>No Acceptance</v>
      </c>
      <c r="AK1542" s="5">
        <f t="shared" si="9"/>
        <v>2</v>
      </c>
      <c r="AL1542" s="5">
        <f t="shared" si="10"/>
        <v>0.04820496949</v>
      </c>
      <c r="AM1542" s="5">
        <f t="shared" si="11"/>
        <v>0.9494949495</v>
      </c>
      <c r="AN1542" s="5">
        <f t="shared" si="12"/>
        <v>0.1111111111</v>
      </c>
      <c r="AO1542" s="5">
        <f t="shared" si="13"/>
        <v>0</v>
      </c>
      <c r="AP1542" s="5">
        <f t="shared" si="14"/>
        <v>0</v>
      </c>
      <c r="AQ1542" s="5">
        <f t="shared" si="15"/>
        <v>0.5</v>
      </c>
      <c r="AR1542" s="5">
        <f t="shared" si="16"/>
        <v>0.3635663939</v>
      </c>
      <c r="AS1542" s="5">
        <f t="shared" si="17"/>
        <v>517</v>
      </c>
      <c r="AT1542" s="5">
        <f t="shared" si="18"/>
        <v>0.7695399732</v>
      </c>
      <c r="AU1542" s="5" t="str">
        <f t="shared" si="19"/>
        <v>High</v>
      </c>
      <c r="AV1542" s="5"/>
      <c r="AW1542" s="5"/>
      <c r="AX1542" s="5"/>
      <c r="AY1542" s="5"/>
      <c r="AZ1542" s="5"/>
    </row>
    <row r="1543" ht="14.25" customHeight="1">
      <c r="A1543" s="5">
        <v>3852.0</v>
      </c>
      <c r="B1543" s="5">
        <v>1961.0</v>
      </c>
      <c r="C1543" s="5" t="s">
        <v>56</v>
      </c>
      <c r="D1543" s="5" t="s">
        <v>50</v>
      </c>
      <c r="E1543" s="5">
        <v>74881.0</v>
      </c>
      <c r="F1543" s="2">
        <f t="shared" si="1"/>
        <v>74881</v>
      </c>
      <c r="G1543" s="5">
        <v>0.0</v>
      </c>
      <c r="H1543" s="5">
        <v>1.0</v>
      </c>
      <c r="I1543" s="5" t="s">
        <v>663</v>
      </c>
      <c r="J1543" s="2">
        <f t="array" ref="J1543">INDEX('Purchase Behaviour'!B:B,MATCH(A1543,'Purchase Behaviour'!A:A, 0))</f>
        <v>396.8596489</v>
      </c>
      <c r="K1543" s="2">
        <f t="array" ref="K1543">INDEX('Purchase Behaviour'!C:C, MATCH(A1543,'Purchase Behaviour'!A:A, 0))</f>
        <v>276.3826576</v>
      </c>
      <c r="L1543" s="2">
        <f t="array" ref="L1543">INDEX('Purchase Behaviour'!D:D, MATCH($A1543,'Purchase Behaviour'!$A:$A, 0))</f>
        <v>517.7258159</v>
      </c>
      <c r="M1543" s="2">
        <f t="array" ref="M1543">INDEX('Purchase Behaviour'!E:E, MATCH($A1543,'Purchase Behaviour'!$A:$A, 0))</f>
        <v>326.4294502</v>
      </c>
      <c r="N1543" s="2">
        <f t="array" ref="N1543">INDEX('Purchase Behaviour'!F:F, MATCH($A1543,'Purchase Behaviour'!$A:$A, 0))</f>
        <v>365.0416579</v>
      </c>
      <c r="O1543" s="2">
        <f t="array" ref="O1543">INDEX('Purchase Behaviour'!G:G, MATCH($A1543,'Purchase Behaviour'!$A:$A, 0))</f>
        <v>131.0332393</v>
      </c>
      <c r="P1543" s="2">
        <f t="array" ref="P1543">INDEX('Purchase Behaviour'!H:H, MATCH($A1543,'Purchase Behaviour'!$A:$A, 0))</f>
        <v>4</v>
      </c>
      <c r="Q1543" s="2">
        <f t="array" ref="Q1543">INDEX('Purchase Behaviour'!I:I, MATCH($A1543,'Purchase Behaviour'!$A:$A, 0))</f>
        <v>9</v>
      </c>
      <c r="R1543" s="2">
        <f t="array" ref="R1543">INDEX('Purchase Behaviour'!J:J, MATCH($A1543,'Purchase Behaviour'!$A:$A, 0))</f>
        <v>2</v>
      </c>
      <c r="S1543" s="2">
        <f t="array" ref="S1543">INDEX('Purchase Behaviour'!K:K, MATCH($A1543,'Purchase Behaviour'!$A:$A, 0))</f>
        <v>12</v>
      </c>
      <c r="T1543" s="2">
        <f t="array" ref="T1543">INDEX('Purchase Behaviour'!L:L, MATCH($A1543,'Purchase Behaviour'!$A:$A, 0))</f>
        <v>5</v>
      </c>
      <c r="U1543" s="2">
        <f t="array" ref="U1543">INDEX('Purchase Behaviour'!M:M, MATCH($A1543,'Purchase Behaviour'!$A:$A, 0))</f>
        <v>48</v>
      </c>
      <c r="V1543" s="2">
        <f t="array" ref="V1543">INDEX('Campaign Performance'!B:B, MATCH(A1543,'Campaign Performance'!A:A, 0))</f>
        <v>0</v>
      </c>
      <c r="W1543" s="2">
        <f t="array" ref="W1543">INDEX('Campaign Performance'!C:C, MATCH($A1543,'Campaign Performance'!$A:$A, 0))</f>
        <v>0</v>
      </c>
      <c r="X1543" s="2">
        <f t="array" ref="X1543">INDEX('Campaign Performance'!D:D, MATCH($A1543,'Campaign Performance'!$A:$A, 0))</f>
        <v>0</v>
      </c>
      <c r="Y1543" s="2">
        <f t="array" ref="Y1543">INDEX('Campaign Performance'!E:E, MATCH($A1543,'Campaign Performance'!$A:$A, 0))</f>
        <v>0</v>
      </c>
      <c r="Z1543" s="2">
        <f t="array" ref="Z1543">INDEX('Campaign Performance'!F:F, MATCH($A1543,'Campaign Performance'!$A:$A, 0))</f>
        <v>0</v>
      </c>
      <c r="AA1543" s="2">
        <f t="array" ref="AA1543">INDEX('Campaign Performance'!G:G, MATCH($A1543,'Campaign Performance'!$A:$A, 0))</f>
        <v>0</v>
      </c>
      <c r="AB1543" s="2">
        <f t="array" ref="AB1543">INDEX('Campaign Performance'!H:H, MATCH($A1543,'Campaign Performance'!$A:$A, 0))</f>
        <v>0</v>
      </c>
      <c r="AC1543" s="5">
        <f t="shared" si="2"/>
        <v>64</v>
      </c>
      <c r="AD1543" s="5">
        <f t="shared" si="3"/>
        <v>12</v>
      </c>
      <c r="AE1543" s="5">
        <f t="shared" si="4"/>
        <v>2013.47247</v>
      </c>
      <c r="AF1543" s="5">
        <f t="shared" si="5"/>
        <v>0</v>
      </c>
      <c r="AG1543" s="5" t="str">
        <f t="shared" si="6"/>
        <v>Small family</v>
      </c>
      <c r="AH1543" s="5" t="str">
        <f t="shared" si="20"/>
        <v>High income</v>
      </c>
      <c r="AI1543" s="5" t="str">
        <f t="shared" si="7"/>
        <v>No</v>
      </c>
      <c r="AJ1543" s="5" t="str">
        <f t="shared" si="8"/>
        <v>No Acceptance</v>
      </c>
      <c r="AK1543" s="5">
        <f t="shared" si="9"/>
        <v>3</v>
      </c>
      <c r="AL1543" s="5">
        <f t="shared" si="10"/>
        <v>0.1020483879</v>
      </c>
      <c r="AM1543" s="5">
        <f t="shared" si="11"/>
        <v>0.5151515152</v>
      </c>
      <c r="AN1543" s="5">
        <f t="shared" si="12"/>
        <v>0.3333333333</v>
      </c>
      <c r="AO1543" s="5">
        <f t="shared" si="13"/>
        <v>0.07142857143</v>
      </c>
      <c r="AP1543" s="5">
        <f t="shared" si="14"/>
        <v>0</v>
      </c>
      <c r="AQ1543" s="5">
        <f t="shared" si="15"/>
        <v>1</v>
      </c>
      <c r="AR1543" s="5">
        <f t="shared" si="16"/>
        <v>0.3372004087</v>
      </c>
      <c r="AS1543" s="5">
        <f t="shared" si="17"/>
        <v>683</v>
      </c>
      <c r="AT1543" s="5">
        <f t="shared" si="18"/>
        <v>0.695399732</v>
      </c>
      <c r="AU1543" s="5" t="str">
        <f t="shared" si="19"/>
        <v>Mid</v>
      </c>
      <c r="AV1543" s="5"/>
      <c r="AW1543" s="5"/>
      <c r="AX1543" s="5"/>
      <c r="AY1543" s="5"/>
      <c r="AZ1543" s="5"/>
    </row>
    <row r="1544" ht="14.25" customHeight="1">
      <c r="A1544" s="5">
        <v>528.0</v>
      </c>
      <c r="B1544" s="5">
        <v>1978.0</v>
      </c>
      <c r="C1544" s="5" t="s">
        <v>46</v>
      </c>
      <c r="D1544" s="5" t="s">
        <v>54</v>
      </c>
      <c r="E1544" s="5">
        <v>65819.0</v>
      </c>
      <c r="F1544" s="2">
        <f t="shared" si="1"/>
        <v>65819</v>
      </c>
      <c r="G1544" s="5">
        <v>1.0</v>
      </c>
      <c r="H1544" s="5">
        <v>1.0</v>
      </c>
      <c r="I1544" s="5" t="s">
        <v>537</v>
      </c>
      <c r="J1544" s="2">
        <f t="array" ref="J1544">INDEX('Purchase Behaviour'!B:B,MATCH(A1544,'Purchase Behaviour'!A:A, 0))</f>
        <v>180.2575044</v>
      </c>
      <c r="K1544" s="2">
        <f t="array" ref="K1544">INDEX('Purchase Behaviour'!C:C, MATCH(A1544,'Purchase Behaviour'!A:A, 0))</f>
        <v>428.5329578</v>
      </c>
      <c r="L1544" s="2">
        <f t="array" ref="L1544">INDEX('Purchase Behaviour'!D:D, MATCH($A1544,'Purchase Behaviour'!$A:$A, 0))</f>
        <v>314.3824595</v>
      </c>
      <c r="M1544" s="2">
        <f t="array" ref="M1544">INDEX('Purchase Behaviour'!E:E, MATCH($A1544,'Purchase Behaviour'!$A:$A, 0))</f>
        <v>255.9261592</v>
      </c>
      <c r="N1544" s="2">
        <f t="array" ref="N1544">INDEX('Purchase Behaviour'!F:F, MATCH($A1544,'Purchase Behaviour'!$A:$A, 0))</f>
        <v>257.5459939</v>
      </c>
      <c r="O1544" s="2">
        <f t="array" ref="O1544">INDEX('Purchase Behaviour'!G:G, MATCH($A1544,'Purchase Behaviour'!$A:$A, 0))</f>
        <v>370.2270491</v>
      </c>
      <c r="P1544" s="2">
        <f t="array" ref="P1544">INDEX('Purchase Behaviour'!H:H, MATCH($A1544,'Purchase Behaviour'!$A:$A, 0))</f>
        <v>1</v>
      </c>
      <c r="Q1544" s="2">
        <f t="array" ref="Q1544">INDEX('Purchase Behaviour'!I:I, MATCH($A1544,'Purchase Behaviour'!$A:$A, 0))</f>
        <v>5</v>
      </c>
      <c r="R1544" s="2">
        <f t="array" ref="R1544">INDEX('Purchase Behaviour'!J:J, MATCH($A1544,'Purchase Behaviour'!$A:$A, 0))</f>
        <v>4</v>
      </c>
      <c r="S1544" s="2">
        <f t="array" ref="S1544">INDEX('Purchase Behaviour'!K:K, MATCH($A1544,'Purchase Behaviour'!$A:$A, 0))</f>
        <v>10</v>
      </c>
      <c r="T1544" s="2">
        <f t="array" ref="T1544">INDEX('Purchase Behaviour'!L:L, MATCH($A1544,'Purchase Behaviour'!$A:$A, 0))</f>
        <v>3</v>
      </c>
      <c r="U1544" s="2">
        <f t="array" ref="U1544">INDEX('Purchase Behaviour'!M:M, MATCH($A1544,'Purchase Behaviour'!$A:$A, 0))</f>
        <v>99</v>
      </c>
      <c r="V1544" s="2">
        <f t="array" ref="V1544">INDEX('Campaign Performance'!B:B, MATCH(A1544,'Campaign Performance'!A:A, 0))</f>
        <v>0</v>
      </c>
      <c r="W1544" s="2">
        <f t="array" ref="W1544">INDEX('Campaign Performance'!C:C, MATCH($A1544,'Campaign Performance'!$A:$A, 0))</f>
        <v>0</v>
      </c>
      <c r="X1544" s="2">
        <f t="array" ref="X1544">INDEX('Campaign Performance'!D:D, MATCH($A1544,'Campaign Performance'!$A:$A, 0))</f>
        <v>0</v>
      </c>
      <c r="Y1544" s="2">
        <f t="array" ref="Y1544">INDEX('Campaign Performance'!E:E, MATCH($A1544,'Campaign Performance'!$A:$A, 0))</f>
        <v>0</v>
      </c>
      <c r="Z1544" s="2">
        <f t="array" ref="Z1544">INDEX('Campaign Performance'!F:F, MATCH($A1544,'Campaign Performance'!$A:$A, 0))</f>
        <v>0</v>
      </c>
      <c r="AA1544" s="2">
        <f t="array" ref="AA1544">INDEX('Campaign Performance'!G:G, MATCH($A1544,'Campaign Performance'!$A:$A, 0))</f>
        <v>0</v>
      </c>
      <c r="AB1544" s="2">
        <f t="array" ref="AB1544">INDEX('Campaign Performance'!H:H, MATCH($A1544,'Campaign Performance'!$A:$A, 0))</f>
        <v>0</v>
      </c>
      <c r="AC1544" s="5">
        <f t="shared" si="2"/>
        <v>47</v>
      </c>
      <c r="AD1544" s="5">
        <f t="shared" si="3"/>
        <v>12</v>
      </c>
      <c r="AE1544" s="5">
        <f t="shared" si="4"/>
        <v>1806.872124</v>
      </c>
      <c r="AF1544" s="5">
        <f t="shared" si="5"/>
        <v>0</v>
      </c>
      <c r="AG1544" s="5" t="str">
        <f t="shared" si="6"/>
        <v>Large family</v>
      </c>
      <c r="AH1544" s="5" t="str">
        <f t="shared" si="20"/>
        <v>High income</v>
      </c>
      <c r="AI1544" s="5" t="str">
        <f t="shared" si="7"/>
        <v>No</v>
      </c>
      <c r="AJ1544" s="5" t="str">
        <f t="shared" si="8"/>
        <v>No Acceptance</v>
      </c>
      <c r="AK1544" s="5">
        <f t="shared" si="9"/>
        <v>3</v>
      </c>
      <c r="AL1544" s="5">
        <f t="shared" si="10"/>
        <v>0.09157730748</v>
      </c>
      <c r="AM1544" s="5">
        <f t="shared" si="11"/>
        <v>0</v>
      </c>
      <c r="AN1544" s="5">
        <f t="shared" si="12"/>
        <v>0.1851851852</v>
      </c>
      <c r="AO1544" s="5">
        <f t="shared" si="13"/>
        <v>0.1428571429</v>
      </c>
      <c r="AP1544" s="5">
        <f t="shared" si="14"/>
        <v>0</v>
      </c>
      <c r="AQ1544" s="5">
        <f t="shared" si="15"/>
        <v>1</v>
      </c>
      <c r="AR1544" s="5">
        <f t="shared" si="16"/>
        <v>0.1649578189</v>
      </c>
      <c r="AS1544" s="5">
        <f t="shared" si="17"/>
        <v>1865</v>
      </c>
      <c r="AT1544" s="5">
        <f t="shared" si="18"/>
        <v>0.1674854846</v>
      </c>
      <c r="AU1544" s="5" t="str">
        <f t="shared" si="19"/>
        <v>Low</v>
      </c>
      <c r="AV1544" s="5"/>
      <c r="AW1544" s="5"/>
      <c r="AX1544" s="5"/>
      <c r="AY1544" s="5"/>
      <c r="AZ1544" s="5"/>
    </row>
    <row r="1545" ht="14.25" customHeight="1">
      <c r="A1545" s="5">
        <v>73.0</v>
      </c>
      <c r="B1545" s="5">
        <v>1960.0</v>
      </c>
      <c r="C1545" s="5" t="s">
        <v>53</v>
      </c>
      <c r="D1545" s="5" t="s">
        <v>47</v>
      </c>
      <c r="E1545" s="5">
        <v>51411.0</v>
      </c>
      <c r="F1545" s="2">
        <f t="shared" si="1"/>
        <v>51411</v>
      </c>
      <c r="G1545" s="5">
        <v>0.0</v>
      </c>
      <c r="H1545" s="5">
        <v>1.0</v>
      </c>
      <c r="I1545" s="5" t="s">
        <v>516</v>
      </c>
      <c r="J1545" s="2">
        <f t="array" ref="J1545">INDEX('Purchase Behaviour'!B:B,MATCH(A1545,'Purchase Behaviour'!A:A, 0))</f>
        <v>345.214429</v>
      </c>
      <c r="K1545" s="2">
        <f t="array" ref="K1545">INDEX('Purchase Behaviour'!C:C, MATCH(A1545,'Purchase Behaviour'!A:A, 0))</f>
        <v>201.779348</v>
      </c>
      <c r="L1545" s="2">
        <f t="array" ref="L1545">INDEX('Purchase Behaviour'!D:D, MATCH($A1545,'Purchase Behaviour'!$A:$A, 0))</f>
        <v>332.264332</v>
      </c>
      <c r="M1545" s="2">
        <f t="array" ref="M1545">INDEX('Purchase Behaviour'!E:E, MATCH($A1545,'Purchase Behaviour'!$A:$A, 0))</f>
        <v>233.3975031</v>
      </c>
      <c r="N1545" s="2">
        <f t="array" ref="N1545">INDEX('Purchase Behaviour'!F:F, MATCH($A1545,'Purchase Behaviour'!$A:$A, 0))</f>
        <v>285.4094935</v>
      </c>
      <c r="O1545" s="2">
        <f t="array" ref="O1545">INDEX('Purchase Behaviour'!G:G, MATCH($A1545,'Purchase Behaviour'!$A:$A, 0))</f>
        <v>106.2683306</v>
      </c>
      <c r="P1545" s="2">
        <f t="array" ref="P1545">INDEX('Purchase Behaviour'!H:H, MATCH($A1545,'Purchase Behaviour'!$A:$A, 0))</f>
        <v>1</v>
      </c>
      <c r="Q1545" s="2">
        <f t="array" ref="Q1545">INDEX('Purchase Behaviour'!I:I, MATCH($A1545,'Purchase Behaviour'!$A:$A, 0))</f>
        <v>0</v>
      </c>
      <c r="R1545" s="2">
        <f t="array" ref="R1545">INDEX('Purchase Behaviour'!J:J, MATCH($A1545,'Purchase Behaviour'!$A:$A, 0))</f>
        <v>0</v>
      </c>
      <c r="S1545" s="2">
        <f t="array" ref="S1545">INDEX('Purchase Behaviour'!K:K, MATCH($A1545,'Purchase Behaviour'!$A:$A, 0))</f>
        <v>3</v>
      </c>
      <c r="T1545" s="2">
        <f t="array" ref="T1545">INDEX('Purchase Behaviour'!L:L, MATCH($A1545,'Purchase Behaviour'!$A:$A, 0))</f>
        <v>5</v>
      </c>
      <c r="U1545" s="2">
        <f t="array" ref="U1545">INDEX('Purchase Behaviour'!M:M, MATCH($A1545,'Purchase Behaviour'!$A:$A, 0))</f>
        <v>81</v>
      </c>
      <c r="V1545" s="2">
        <f t="array" ref="V1545">INDEX('Campaign Performance'!B:B, MATCH(A1545,'Campaign Performance'!A:A, 0))</f>
        <v>0</v>
      </c>
      <c r="W1545" s="2">
        <f t="array" ref="W1545">INDEX('Campaign Performance'!C:C, MATCH($A1545,'Campaign Performance'!$A:$A, 0))</f>
        <v>0</v>
      </c>
      <c r="X1545" s="2">
        <f t="array" ref="X1545">INDEX('Campaign Performance'!D:D, MATCH($A1545,'Campaign Performance'!$A:$A, 0))</f>
        <v>0</v>
      </c>
      <c r="Y1545" s="2">
        <f t="array" ref="Y1545">INDEX('Campaign Performance'!E:E, MATCH($A1545,'Campaign Performance'!$A:$A, 0))</f>
        <v>0</v>
      </c>
      <c r="Z1545" s="2">
        <f t="array" ref="Z1545">INDEX('Campaign Performance'!F:F, MATCH($A1545,'Campaign Performance'!$A:$A, 0))</f>
        <v>0</v>
      </c>
      <c r="AA1545" s="2">
        <f t="array" ref="AA1545">INDEX('Campaign Performance'!G:G, MATCH($A1545,'Campaign Performance'!$A:$A, 0))</f>
        <v>0</v>
      </c>
      <c r="AB1545" s="2">
        <f t="array" ref="AB1545">INDEX('Campaign Performance'!H:H, MATCH($A1545,'Campaign Performance'!$A:$A, 0))</f>
        <v>0</v>
      </c>
      <c r="AC1545" s="5">
        <f t="shared" si="2"/>
        <v>65</v>
      </c>
      <c r="AD1545" s="5">
        <f t="shared" si="3"/>
        <v>12</v>
      </c>
      <c r="AE1545" s="5">
        <f t="shared" si="4"/>
        <v>1504.333436</v>
      </c>
      <c r="AF1545" s="5">
        <f t="shared" si="5"/>
        <v>0</v>
      </c>
      <c r="AG1545" s="5" t="str">
        <f t="shared" si="6"/>
        <v>Small family</v>
      </c>
      <c r="AH1545" s="5" t="str">
        <f t="shared" si="20"/>
        <v>High income</v>
      </c>
      <c r="AI1545" s="5" t="str">
        <f t="shared" si="7"/>
        <v>No</v>
      </c>
      <c r="AJ1545" s="5" t="str">
        <f t="shared" si="8"/>
        <v>No Acceptance</v>
      </c>
      <c r="AK1545" s="5">
        <f t="shared" si="9"/>
        <v>3</v>
      </c>
      <c r="AL1545" s="5">
        <f t="shared" si="10"/>
        <v>0.07624380487</v>
      </c>
      <c r="AM1545" s="5">
        <f t="shared" si="11"/>
        <v>0.1818181818</v>
      </c>
      <c r="AN1545" s="5">
        <f t="shared" si="12"/>
        <v>0</v>
      </c>
      <c r="AO1545" s="5">
        <f t="shared" si="13"/>
        <v>0</v>
      </c>
      <c r="AP1545" s="5">
        <f t="shared" si="14"/>
        <v>0</v>
      </c>
      <c r="AQ1545" s="5">
        <f t="shared" si="15"/>
        <v>1</v>
      </c>
      <c r="AR1545" s="5">
        <f t="shared" si="16"/>
        <v>0.1736064058</v>
      </c>
      <c r="AS1545" s="5">
        <f t="shared" si="17"/>
        <v>1830</v>
      </c>
      <c r="AT1545" s="5">
        <f t="shared" si="18"/>
        <v>0.1831174632</v>
      </c>
      <c r="AU1545" s="5" t="str">
        <f t="shared" si="19"/>
        <v>Low</v>
      </c>
      <c r="AV1545" s="5"/>
      <c r="AW1545" s="5"/>
      <c r="AX1545" s="5"/>
      <c r="AY1545" s="5"/>
      <c r="AZ1545" s="5"/>
    </row>
    <row r="1546" ht="14.25" customHeight="1">
      <c r="A1546" s="5">
        <v>5589.0</v>
      </c>
      <c r="B1546" s="5">
        <v>1964.0</v>
      </c>
      <c r="C1546" s="5" t="s">
        <v>46</v>
      </c>
      <c r="D1546" s="5" t="s">
        <v>58</v>
      </c>
      <c r="E1546" s="5">
        <v>51983.0</v>
      </c>
      <c r="F1546" s="2">
        <f t="shared" si="1"/>
        <v>51983</v>
      </c>
      <c r="G1546" s="5">
        <v>0.0</v>
      </c>
      <c r="H1546" s="5">
        <v>0.0</v>
      </c>
      <c r="I1546" s="5" t="s">
        <v>68</v>
      </c>
      <c r="J1546" s="2">
        <f t="array" ref="J1546">INDEX('Purchase Behaviour'!B:B,MATCH(A1546,'Purchase Behaviour'!A:A, 0))</f>
        <v>121.0902809</v>
      </c>
      <c r="K1546" s="2">
        <f t="array" ref="K1546">INDEX('Purchase Behaviour'!C:C, MATCH(A1546,'Purchase Behaviour'!A:A, 0))</f>
        <v>314.0106125</v>
      </c>
      <c r="L1546" s="2">
        <f t="array" ref="L1546">INDEX('Purchase Behaviour'!D:D, MATCH($A1546,'Purchase Behaviour'!$A:$A, 0))</f>
        <v>270.6197617</v>
      </c>
      <c r="M1546" s="2">
        <f t="array" ref="M1546">INDEX('Purchase Behaviour'!E:E, MATCH($A1546,'Purchase Behaviour'!$A:$A, 0))</f>
        <v>280.8664143</v>
      </c>
      <c r="N1546" s="2">
        <f t="array" ref="N1546">INDEX('Purchase Behaviour'!F:F, MATCH($A1546,'Purchase Behaviour'!$A:$A, 0))</f>
        <v>162.8705369</v>
      </c>
      <c r="O1546" s="2">
        <f t="array" ref="O1546">INDEX('Purchase Behaviour'!G:G, MATCH($A1546,'Purchase Behaviour'!$A:$A, 0))</f>
        <v>215.1276222</v>
      </c>
      <c r="P1546" s="2">
        <f t="array" ref="P1546">INDEX('Purchase Behaviour'!H:H, MATCH($A1546,'Purchase Behaviour'!$A:$A, 0))</f>
        <v>3</v>
      </c>
      <c r="Q1546" s="2">
        <f t="array" ref="Q1546">INDEX('Purchase Behaviour'!I:I, MATCH($A1546,'Purchase Behaviour'!$A:$A, 0))</f>
        <v>9</v>
      </c>
      <c r="R1546" s="2">
        <f t="array" ref="R1546">INDEX('Purchase Behaviour'!J:J, MATCH($A1546,'Purchase Behaviour'!$A:$A, 0))</f>
        <v>2</v>
      </c>
      <c r="S1546" s="2">
        <f t="array" ref="S1546">INDEX('Purchase Behaviour'!K:K, MATCH($A1546,'Purchase Behaviour'!$A:$A, 0))</f>
        <v>10</v>
      </c>
      <c r="T1546" s="2">
        <f t="array" ref="T1546">INDEX('Purchase Behaviour'!L:L, MATCH($A1546,'Purchase Behaviour'!$A:$A, 0))</f>
        <v>7</v>
      </c>
      <c r="U1546" s="2">
        <f t="array" ref="U1546">INDEX('Purchase Behaviour'!M:M, MATCH($A1546,'Purchase Behaviour'!$A:$A, 0))</f>
        <v>95</v>
      </c>
      <c r="V1546" s="2">
        <f t="array" ref="V1546">INDEX('Campaign Performance'!B:B, MATCH(A1546,'Campaign Performance'!A:A, 0))</f>
        <v>0</v>
      </c>
      <c r="W1546" s="2">
        <f t="array" ref="W1546">INDEX('Campaign Performance'!C:C, MATCH($A1546,'Campaign Performance'!$A:$A, 0))</f>
        <v>0</v>
      </c>
      <c r="X1546" s="2">
        <f t="array" ref="X1546">INDEX('Campaign Performance'!D:D, MATCH($A1546,'Campaign Performance'!$A:$A, 0))</f>
        <v>0</v>
      </c>
      <c r="Y1546" s="2">
        <f t="array" ref="Y1546">INDEX('Campaign Performance'!E:E, MATCH($A1546,'Campaign Performance'!$A:$A, 0))</f>
        <v>0</v>
      </c>
      <c r="Z1546" s="2">
        <f t="array" ref="Z1546">INDEX('Campaign Performance'!F:F, MATCH($A1546,'Campaign Performance'!$A:$A, 0))</f>
        <v>0</v>
      </c>
      <c r="AA1546" s="2">
        <f t="array" ref="AA1546">INDEX('Campaign Performance'!G:G, MATCH($A1546,'Campaign Performance'!$A:$A, 0))</f>
        <v>0</v>
      </c>
      <c r="AB1546" s="2">
        <f t="array" ref="AB1546">INDEX('Campaign Performance'!H:H, MATCH($A1546,'Campaign Performance'!$A:$A, 0))</f>
        <v>0</v>
      </c>
      <c r="AC1546" s="5">
        <f t="shared" si="2"/>
        <v>61</v>
      </c>
      <c r="AD1546" s="5">
        <f t="shared" si="3"/>
        <v>13</v>
      </c>
      <c r="AE1546" s="5">
        <f t="shared" si="4"/>
        <v>1364.585228</v>
      </c>
      <c r="AF1546" s="5">
        <f t="shared" si="5"/>
        <v>0</v>
      </c>
      <c r="AG1546" s="5" t="str">
        <f t="shared" si="6"/>
        <v>No kids</v>
      </c>
      <c r="AH1546" s="5" t="str">
        <f t="shared" si="20"/>
        <v>High income</v>
      </c>
      <c r="AI1546" s="5" t="str">
        <f t="shared" si="7"/>
        <v>No</v>
      </c>
      <c r="AJ1546" s="5" t="str">
        <f t="shared" si="8"/>
        <v>No Acceptance</v>
      </c>
      <c r="AK1546" s="5">
        <f t="shared" si="9"/>
        <v>3</v>
      </c>
      <c r="AL1546" s="5">
        <f t="shared" si="10"/>
        <v>0.0691609768</v>
      </c>
      <c r="AM1546" s="5">
        <f t="shared" si="11"/>
        <v>0.0404040404</v>
      </c>
      <c r="AN1546" s="5">
        <f t="shared" si="12"/>
        <v>0.3333333333</v>
      </c>
      <c r="AO1546" s="5">
        <f t="shared" si="13"/>
        <v>0.07142857143</v>
      </c>
      <c r="AP1546" s="5">
        <f t="shared" si="14"/>
        <v>0</v>
      </c>
      <c r="AQ1546" s="5">
        <f t="shared" si="15"/>
        <v>1</v>
      </c>
      <c r="AR1546" s="5">
        <f t="shared" si="16"/>
        <v>0.1865543135</v>
      </c>
      <c r="AS1546" s="5">
        <f t="shared" si="17"/>
        <v>1759</v>
      </c>
      <c r="AT1546" s="5">
        <f t="shared" si="18"/>
        <v>0.2148280482</v>
      </c>
      <c r="AU1546" s="5" t="str">
        <f t="shared" si="19"/>
        <v>Low</v>
      </c>
      <c r="AV1546" s="5"/>
      <c r="AW1546" s="5"/>
      <c r="AX1546" s="5"/>
      <c r="AY1546" s="5"/>
      <c r="AZ1546" s="5"/>
    </row>
    <row r="1547" ht="14.25" customHeight="1">
      <c r="A1547" s="5">
        <v>10212.0</v>
      </c>
      <c r="B1547" s="5">
        <v>1986.0</v>
      </c>
      <c r="C1547" s="5" t="s">
        <v>56</v>
      </c>
      <c r="D1547" s="5" t="s">
        <v>50</v>
      </c>
      <c r="E1547" s="5">
        <v>42386.0</v>
      </c>
      <c r="F1547" s="2">
        <f t="shared" si="1"/>
        <v>42386</v>
      </c>
      <c r="G1547" s="5">
        <v>1.0</v>
      </c>
      <c r="H1547" s="5">
        <v>0.0</v>
      </c>
      <c r="I1547" s="5" t="s">
        <v>288</v>
      </c>
      <c r="J1547" s="2">
        <f t="array" ref="J1547">INDEX('Purchase Behaviour'!B:B,MATCH(A1547,'Purchase Behaviour'!A:A, 0))</f>
        <v>94.28453386</v>
      </c>
      <c r="K1547" s="2">
        <f t="array" ref="K1547">INDEX('Purchase Behaviour'!C:C, MATCH(A1547,'Purchase Behaviour'!A:A, 0))</f>
        <v>147.8145682</v>
      </c>
      <c r="L1547" s="2">
        <f t="array" ref="L1547">INDEX('Purchase Behaviour'!D:D, MATCH($A1547,'Purchase Behaviour'!$A:$A, 0))</f>
        <v>201.3307427</v>
      </c>
      <c r="M1547" s="2">
        <f t="array" ref="M1547">INDEX('Purchase Behaviour'!E:E, MATCH($A1547,'Purchase Behaviour'!$A:$A, 0))</f>
        <v>224.0906792</v>
      </c>
      <c r="N1547" s="2">
        <f t="array" ref="N1547">INDEX('Purchase Behaviour'!F:F, MATCH($A1547,'Purchase Behaviour'!$A:$A, 0))</f>
        <v>156.5448965</v>
      </c>
      <c r="O1547" s="2">
        <f t="array" ref="O1547">INDEX('Purchase Behaviour'!G:G, MATCH($A1547,'Purchase Behaviour'!$A:$A, 0))</f>
        <v>238.6496142</v>
      </c>
      <c r="P1547" s="2">
        <f t="array" ref="P1547">INDEX('Purchase Behaviour'!H:H, MATCH($A1547,'Purchase Behaviour'!$A:$A, 0))</f>
        <v>1</v>
      </c>
      <c r="Q1547" s="2">
        <f t="array" ref="Q1547">INDEX('Purchase Behaviour'!I:I, MATCH($A1547,'Purchase Behaviour'!$A:$A, 0))</f>
        <v>3</v>
      </c>
      <c r="R1547" s="2">
        <f t="array" ref="R1547">INDEX('Purchase Behaviour'!J:J, MATCH($A1547,'Purchase Behaviour'!$A:$A, 0))</f>
        <v>0</v>
      </c>
      <c r="S1547" s="2">
        <f t="array" ref="S1547">INDEX('Purchase Behaviour'!K:K, MATCH($A1547,'Purchase Behaviour'!$A:$A, 0))</f>
        <v>3</v>
      </c>
      <c r="T1547" s="2">
        <f t="array" ref="T1547">INDEX('Purchase Behaviour'!L:L, MATCH($A1547,'Purchase Behaviour'!$A:$A, 0))</f>
        <v>8</v>
      </c>
      <c r="U1547" s="2">
        <f t="array" ref="U1547">INDEX('Purchase Behaviour'!M:M, MATCH($A1547,'Purchase Behaviour'!$A:$A, 0))</f>
        <v>43</v>
      </c>
      <c r="V1547" s="2">
        <f t="array" ref="V1547">INDEX('Campaign Performance'!B:B, MATCH(A1547,'Campaign Performance'!A:A, 0))</f>
        <v>0</v>
      </c>
      <c r="W1547" s="2">
        <f t="array" ref="W1547">INDEX('Campaign Performance'!C:C, MATCH($A1547,'Campaign Performance'!$A:$A, 0))</f>
        <v>0</v>
      </c>
      <c r="X1547" s="2">
        <f t="array" ref="X1547">INDEX('Campaign Performance'!D:D, MATCH($A1547,'Campaign Performance'!$A:$A, 0))</f>
        <v>0</v>
      </c>
      <c r="Y1547" s="2">
        <f t="array" ref="Y1547">INDEX('Campaign Performance'!E:E, MATCH($A1547,'Campaign Performance'!$A:$A, 0))</f>
        <v>0</v>
      </c>
      <c r="Z1547" s="2">
        <f t="array" ref="Z1547">INDEX('Campaign Performance'!F:F, MATCH($A1547,'Campaign Performance'!$A:$A, 0))</f>
        <v>0</v>
      </c>
      <c r="AA1547" s="2">
        <f t="array" ref="AA1547">INDEX('Campaign Performance'!G:G, MATCH($A1547,'Campaign Performance'!$A:$A, 0))</f>
        <v>0</v>
      </c>
      <c r="AB1547" s="2">
        <f t="array" ref="AB1547">INDEX('Campaign Performance'!H:H, MATCH($A1547,'Campaign Performance'!$A:$A, 0))</f>
        <v>0</v>
      </c>
      <c r="AC1547" s="5">
        <f t="shared" si="2"/>
        <v>39</v>
      </c>
      <c r="AD1547" s="5">
        <f t="shared" si="3"/>
        <v>12</v>
      </c>
      <c r="AE1547" s="5">
        <f t="shared" si="4"/>
        <v>1062.715035</v>
      </c>
      <c r="AF1547" s="5">
        <f t="shared" si="5"/>
        <v>0</v>
      </c>
      <c r="AG1547" s="5" t="str">
        <f t="shared" si="6"/>
        <v>Small family</v>
      </c>
      <c r="AH1547" s="5" t="str">
        <f t="shared" si="20"/>
        <v>Mid income</v>
      </c>
      <c r="AI1547" s="5" t="str">
        <f t="shared" si="7"/>
        <v>No</v>
      </c>
      <c r="AJ1547" s="5" t="str">
        <f t="shared" si="8"/>
        <v>No Acceptance</v>
      </c>
      <c r="AK1547" s="5">
        <f t="shared" si="9"/>
        <v>2</v>
      </c>
      <c r="AL1547" s="5">
        <f t="shared" si="10"/>
        <v>0.05386135532</v>
      </c>
      <c r="AM1547" s="5">
        <f t="shared" si="11"/>
        <v>0.5656565657</v>
      </c>
      <c r="AN1547" s="5">
        <f t="shared" si="12"/>
        <v>0.1111111111</v>
      </c>
      <c r="AO1547" s="5">
        <f t="shared" si="13"/>
        <v>0</v>
      </c>
      <c r="AP1547" s="5">
        <f t="shared" si="14"/>
        <v>0</v>
      </c>
      <c r="AQ1547" s="5">
        <f t="shared" si="15"/>
        <v>0.5</v>
      </c>
      <c r="AR1547" s="5">
        <f t="shared" si="16"/>
        <v>0.2498289752</v>
      </c>
      <c r="AS1547" s="5">
        <f t="shared" si="17"/>
        <v>1320</v>
      </c>
      <c r="AT1547" s="5">
        <f t="shared" si="18"/>
        <v>0.4108977222</v>
      </c>
      <c r="AU1547" s="5" t="str">
        <f t="shared" si="19"/>
        <v>Low</v>
      </c>
      <c r="AV1547" s="5"/>
      <c r="AW1547" s="5"/>
      <c r="AX1547" s="5"/>
      <c r="AY1547" s="5"/>
      <c r="AZ1547" s="5"/>
    </row>
    <row r="1548" ht="14.25" customHeight="1">
      <c r="A1548" s="5">
        <v>6365.0</v>
      </c>
      <c r="B1548" s="5">
        <v>1987.0</v>
      </c>
      <c r="C1548" s="5" t="s">
        <v>70</v>
      </c>
      <c r="D1548" s="5" t="s">
        <v>54</v>
      </c>
      <c r="E1548" s="5">
        <v>30390.0</v>
      </c>
      <c r="F1548" s="2">
        <f t="shared" si="1"/>
        <v>30390</v>
      </c>
      <c r="G1548" s="5">
        <v>1.0</v>
      </c>
      <c r="H1548" s="5">
        <v>0.0</v>
      </c>
      <c r="I1548" s="5" t="s">
        <v>87</v>
      </c>
      <c r="J1548" s="2">
        <f t="array" ref="J1548">INDEX('Purchase Behaviour'!B:B,MATCH(A1548,'Purchase Behaviour'!A:A, 0))</f>
        <v>143.6330682</v>
      </c>
      <c r="K1548" s="2">
        <f t="array" ref="K1548">INDEX('Purchase Behaviour'!C:C, MATCH(A1548,'Purchase Behaviour'!A:A, 0))</f>
        <v>134.9012485</v>
      </c>
      <c r="L1548" s="2">
        <f t="array" ref="L1548">INDEX('Purchase Behaviour'!D:D, MATCH($A1548,'Purchase Behaviour'!$A:$A, 0))</f>
        <v>149.3059248</v>
      </c>
      <c r="M1548" s="2">
        <f t="array" ref="M1548">INDEX('Purchase Behaviour'!E:E, MATCH($A1548,'Purchase Behaviour'!$A:$A, 0))</f>
        <v>243.1150718</v>
      </c>
      <c r="N1548" s="2">
        <f t="array" ref="N1548">INDEX('Purchase Behaviour'!F:F, MATCH($A1548,'Purchase Behaviour'!$A:$A, 0))</f>
        <v>137.9222825</v>
      </c>
      <c r="O1548" s="2">
        <f t="array" ref="O1548">INDEX('Purchase Behaviour'!G:G, MATCH($A1548,'Purchase Behaviour'!$A:$A, 0))</f>
        <v>189.7247102</v>
      </c>
      <c r="P1548" s="2">
        <f t="array" ref="P1548">INDEX('Purchase Behaviour'!H:H, MATCH($A1548,'Purchase Behaviour'!$A:$A, 0))</f>
        <v>1</v>
      </c>
      <c r="Q1548" s="2">
        <f t="array" ref="Q1548">INDEX('Purchase Behaviour'!I:I, MATCH($A1548,'Purchase Behaviour'!$A:$A, 0))</f>
        <v>2</v>
      </c>
      <c r="R1548" s="2">
        <f t="array" ref="R1548">INDEX('Purchase Behaviour'!J:J, MATCH($A1548,'Purchase Behaviour'!$A:$A, 0))</f>
        <v>0</v>
      </c>
      <c r="S1548" s="2">
        <f t="array" ref="S1548">INDEX('Purchase Behaviour'!K:K, MATCH($A1548,'Purchase Behaviour'!$A:$A, 0))</f>
        <v>3</v>
      </c>
      <c r="T1548" s="2">
        <f t="array" ref="T1548">INDEX('Purchase Behaviour'!L:L, MATCH($A1548,'Purchase Behaviour'!$A:$A, 0))</f>
        <v>6</v>
      </c>
      <c r="U1548" s="2">
        <f t="array" ref="U1548">INDEX('Purchase Behaviour'!M:M, MATCH($A1548,'Purchase Behaviour'!$A:$A, 0))</f>
        <v>5</v>
      </c>
      <c r="V1548" s="2">
        <f t="array" ref="V1548">INDEX('Campaign Performance'!B:B, MATCH(A1548,'Campaign Performance'!A:A, 0))</f>
        <v>0</v>
      </c>
      <c r="W1548" s="2">
        <f t="array" ref="W1548">INDEX('Campaign Performance'!C:C, MATCH($A1548,'Campaign Performance'!$A:$A, 0))</f>
        <v>0</v>
      </c>
      <c r="X1548" s="2">
        <f t="array" ref="X1548">INDEX('Campaign Performance'!D:D, MATCH($A1548,'Campaign Performance'!$A:$A, 0))</f>
        <v>0</v>
      </c>
      <c r="Y1548" s="2">
        <f t="array" ref="Y1548">INDEX('Campaign Performance'!E:E, MATCH($A1548,'Campaign Performance'!$A:$A, 0))</f>
        <v>0</v>
      </c>
      <c r="Z1548" s="2">
        <f t="array" ref="Z1548">INDEX('Campaign Performance'!F:F, MATCH($A1548,'Campaign Performance'!$A:$A, 0))</f>
        <v>0</v>
      </c>
      <c r="AA1548" s="2">
        <f t="array" ref="AA1548">INDEX('Campaign Performance'!G:G, MATCH($A1548,'Campaign Performance'!$A:$A, 0))</f>
        <v>0</v>
      </c>
      <c r="AB1548" s="2">
        <f t="array" ref="AB1548">INDEX('Campaign Performance'!H:H, MATCH($A1548,'Campaign Performance'!$A:$A, 0))</f>
        <v>0</v>
      </c>
      <c r="AC1548" s="5">
        <f t="shared" si="2"/>
        <v>38</v>
      </c>
      <c r="AD1548" s="5">
        <f t="shared" si="3"/>
        <v>12</v>
      </c>
      <c r="AE1548" s="5">
        <f t="shared" si="4"/>
        <v>998.6023059</v>
      </c>
      <c r="AF1548" s="5">
        <f t="shared" si="5"/>
        <v>0</v>
      </c>
      <c r="AG1548" s="5" t="str">
        <f t="shared" si="6"/>
        <v>Small family</v>
      </c>
      <c r="AH1548" s="5" t="str">
        <f t="shared" si="20"/>
        <v>Mid income</v>
      </c>
      <c r="AI1548" s="5" t="str">
        <f t="shared" si="7"/>
        <v>No</v>
      </c>
      <c r="AJ1548" s="5" t="str">
        <f t="shared" si="8"/>
        <v>No Acceptance</v>
      </c>
      <c r="AK1548" s="5">
        <f t="shared" si="9"/>
        <v>2</v>
      </c>
      <c r="AL1548" s="5">
        <f t="shared" si="10"/>
        <v>0.05061194382</v>
      </c>
      <c r="AM1548" s="5">
        <f t="shared" si="11"/>
        <v>0.9494949495</v>
      </c>
      <c r="AN1548" s="5">
        <f t="shared" si="12"/>
        <v>0.07407407407</v>
      </c>
      <c r="AO1548" s="5">
        <f t="shared" si="13"/>
        <v>0</v>
      </c>
      <c r="AP1548" s="5">
        <f t="shared" si="14"/>
        <v>0</v>
      </c>
      <c r="AQ1548" s="5">
        <f t="shared" si="15"/>
        <v>0.5</v>
      </c>
      <c r="AR1548" s="5">
        <f t="shared" si="16"/>
        <v>0.3586125819</v>
      </c>
      <c r="AS1548" s="5">
        <f t="shared" si="17"/>
        <v>551</v>
      </c>
      <c r="AT1548" s="5">
        <f t="shared" si="18"/>
        <v>0.7543546226</v>
      </c>
      <c r="AU1548" s="5" t="str">
        <f t="shared" si="19"/>
        <v>High</v>
      </c>
      <c r="AV1548" s="5"/>
      <c r="AW1548" s="5"/>
      <c r="AX1548" s="5"/>
      <c r="AY1548" s="5"/>
      <c r="AZ1548" s="5"/>
    </row>
    <row r="1549" ht="14.25" customHeight="1">
      <c r="A1549" s="5">
        <v>5636.0</v>
      </c>
      <c r="B1549" s="5">
        <v>1963.0</v>
      </c>
      <c r="C1549" s="5" t="s">
        <v>46</v>
      </c>
      <c r="D1549" s="5" t="s">
        <v>47</v>
      </c>
      <c r="E1549" s="5">
        <v>30983.0</v>
      </c>
      <c r="F1549" s="2">
        <f t="shared" si="1"/>
        <v>30983</v>
      </c>
      <c r="G1549" s="5">
        <v>0.0</v>
      </c>
      <c r="H1549" s="5">
        <v>0.0</v>
      </c>
      <c r="I1549" s="5" t="s">
        <v>96</v>
      </c>
      <c r="J1549" s="2">
        <f t="array" ref="J1549">INDEX('Purchase Behaviour'!B:B,MATCH(A1549,'Purchase Behaviour'!A:A, 0))</f>
        <v>174.1679094</v>
      </c>
      <c r="K1549" s="2">
        <f t="array" ref="K1549">INDEX('Purchase Behaviour'!C:C, MATCH(A1549,'Purchase Behaviour'!A:A, 0))</f>
        <v>136.4789928</v>
      </c>
      <c r="L1549" s="2">
        <f t="array" ref="L1549">INDEX('Purchase Behaviour'!D:D, MATCH($A1549,'Purchase Behaviour'!$A:$A, 0))</f>
        <v>74.70534118</v>
      </c>
      <c r="M1549" s="2">
        <f t="array" ref="M1549">INDEX('Purchase Behaviour'!E:E, MATCH($A1549,'Purchase Behaviour'!$A:$A, 0))</f>
        <v>118.4957927</v>
      </c>
      <c r="N1549" s="2">
        <f t="array" ref="N1549">INDEX('Purchase Behaviour'!F:F, MATCH($A1549,'Purchase Behaviour'!$A:$A, 0))</f>
        <v>151.8754954</v>
      </c>
      <c r="O1549" s="2">
        <f t="array" ref="O1549">INDEX('Purchase Behaviour'!G:G, MATCH($A1549,'Purchase Behaviour'!$A:$A, 0))</f>
        <v>143.2811468</v>
      </c>
      <c r="P1549" s="2">
        <f t="array" ref="P1549">INDEX('Purchase Behaviour'!H:H, MATCH($A1549,'Purchase Behaviour'!$A:$A, 0))</f>
        <v>1</v>
      </c>
      <c r="Q1549" s="2">
        <f t="array" ref="Q1549">INDEX('Purchase Behaviour'!I:I, MATCH($A1549,'Purchase Behaviour'!$A:$A, 0))</f>
        <v>4</v>
      </c>
      <c r="R1549" s="2">
        <f t="array" ref="R1549">INDEX('Purchase Behaviour'!J:J, MATCH($A1549,'Purchase Behaviour'!$A:$A, 0))</f>
        <v>0</v>
      </c>
      <c r="S1549" s="2">
        <f t="array" ref="S1549">INDEX('Purchase Behaviour'!K:K, MATCH($A1549,'Purchase Behaviour'!$A:$A, 0))</f>
        <v>3</v>
      </c>
      <c r="T1549" s="2">
        <f t="array" ref="T1549">INDEX('Purchase Behaviour'!L:L, MATCH($A1549,'Purchase Behaviour'!$A:$A, 0))</f>
        <v>8</v>
      </c>
      <c r="U1549" s="2">
        <f t="array" ref="U1549">INDEX('Purchase Behaviour'!M:M, MATCH($A1549,'Purchase Behaviour'!$A:$A, 0))</f>
        <v>50</v>
      </c>
      <c r="V1549" s="2">
        <f t="array" ref="V1549">INDEX('Campaign Performance'!B:B, MATCH(A1549,'Campaign Performance'!A:A, 0))</f>
        <v>0</v>
      </c>
      <c r="W1549" s="2">
        <f t="array" ref="W1549">INDEX('Campaign Performance'!C:C, MATCH($A1549,'Campaign Performance'!$A:$A, 0))</f>
        <v>0</v>
      </c>
      <c r="X1549" s="2">
        <f t="array" ref="X1549">INDEX('Campaign Performance'!D:D, MATCH($A1549,'Campaign Performance'!$A:$A, 0))</f>
        <v>0</v>
      </c>
      <c r="Y1549" s="2">
        <f t="array" ref="Y1549">INDEX('Campaign Performance'!E:E, MATCH($A1549,'Campaign Performance'!$A:$A, 0))</f>
        <v>0</v>
      </c>
      <c r="Z1549" s="2">
        <f t="array" ref="Z1549">INDEX('Campaign Performance'!F:F, MATCH($A1549,'Campaign Performance'!$A:$A, 0))</f>
        <v>0</v>
      </c>
      <c r="AA1549" s="2">
        <f t="array" ref="AA1549">INDEX('Campaign Performance'!G:G, MATCH($A1549,'Campaign Performance'!$A:$A, 0))</f>
        <v>0</v>
      </c>
      <c r="AB1549" s="2">
        <f t="array" ref="AB1549">INDEX('Campaign Performance'!H:H, MATCH($A1549,'Campaign Performance'!$A:$A, 0))</f>
        <v>1</v>
      </c>
      <c r="AC1549" s="5">
        <f t="shared" si="2"/>
        <v>62</v>
      </c>
      <c r="AD1549" s="5">
        <f t="shared" si="3"/>
        <v>13</v>
      </c>
      <c r="AE1549" s="5">
        <f t="shared" si="4"/>
        <v>799.0046783</v>
      </c>
      <c r="AF1549" s="5">
        <f t="shared" si="5"/>
        <v>0</v>
      </c>
      <c r="AG1549" s="5" t="str">
        <f t="shared" si="6"/>
        <v>No kids</v>
      </c>
      <c r="AH1549" s="5" t="str">
        <f t="shared" si="20"/>
        <v>Mid income</v>
      </c>
      <c r="AI1549" s="5" t="str">
        <f t="shared" si="7"/>
        <v>Yes</v>
      </c>
      <c r="AJ1549" s="5" t="str">
        <f t="shared" si="8"/>
        <v>No Acceptance</v>
      </c>
      <c r="AK1549" s="5">
        <f t="shared" si="9"/>
        <v>2</v>
      </c>
      <c r="AL1549" s="5">
        <f t="shared" si="10"/>
        <v>0.0404957806</v>
      </c>
      <c r="AM1549" s="5">
        <f t="shared" si="11"/>
        <v>0.4949494949</v>
      </c>
      <c r="AN1549" s="5">
        <f t="shared" si="12"/>
        <v>0.1481481481</v>
      </c>
      <c r="AO1549" s="5">
        <f t="shared" si="13"/>
        <v>0</v>
      </c>
      <c r="AP1549" s="5">
        <f t="shared" si="14"/>
        <v>0</v>
      </c>
      <c r="AQ1549" s="5">
        <f t="shared" si="15"/>
        <v>0.5</v>
      </c>
      <c r="AR1549" s="5">
        <f t="shared" si="16"/>
        <v>0.2308310159</v>
      </c>
      <c r="AS1549" s="5">
        <f t="shared" si="17"/>
        <v>1449</v>
      </c>
      <c r="AT1549" s="5">
        <f t="shared" si="18"/>
        <v>0.3532827155</v>
      </c>
      <c r="AU1549" s="5" t="str">
        <f t="shared" si="19"/>
        <v>Low</v>
      </c>
      <c r="AV1549" s="5"/>
      <c r="AW1549" s="5"/>
      <c r="AX1549" s="5"/>
      <c r="AY1549" s="5"/>
      <c r="AZ1549" s="5"/>
    </row>
    <row r="1550" ht="14.25" customHeight="1">
      <c r="A1550" s="5">
        <v>591.0</v>
      </c>
      <c r="B1550" s="5">
        <v>1960.0</v>
      </c>
      <c r="C1550" s="5" t="s">
        <v>46</v>
      </c>
      <c r="D1550" s="5" t="s">
        <v>88</v>
      </c>
      <c r="E1550" s="5">
        <v>66033.0</v>
      </c>
      <c r="F1550" s="2">
        <f t="shared" si="1"/>
        <v>66033</v>
      </c>
      <c r="G1550" s="5">
        <v>0.0</v>
      </c>
      <c r="H1550" s="5">
        <v>0.0</v>
      </c>
      <c r="I1550" s="5" t="s">
        <v>458</v>
      </c>
      <c r="J1550" s="2">
        <f t="array" ref="J1550">INDEX('Purchase Behaviour'!B:B,MATCH(A1550,'Purchase Behaviour'!A:A, 0))</f>
        <v>447.064595</v>
      </c>
      <c r="K1550" s="2">
        <f t="array" ref="K1550">INDEX('Purchase Behaviour'!C:C, MATCH(A1550,'Purchase Behaviour'!A:A, 0))</f>
        <v>241.8007495</v>
      </c>
      <c r="L1550" s="2">
        <f t="array" ref="L1550">INDEX('Purchase Behaviour'!D:D, MATCH($A1550,'Purchase Behaviour'!$A:$A, 0))</f>
        <v>301.1201161</v>
      </c>
      <c r="M1550" s="2">
        <f t="array" ref="M1550">INDEX('Purchase Behaviour'!E:E, MATCH($A1550,'Purchase Behaviour'!$A:$A, 0))</f>
        <v>370.1949831</v>
      </c>
      <c r="N1550" s="2">
        <f t="array" ref="N1550">INDEX('Purchase Behaviour'!F:F, MATCH($A1550,'Purchase Behaviour'!$A:$A, 0))</f>
        <v>287.8420361</v>
      </c>
      <c r="O1550" s="2">
        <f t="array" ref="O1550">INDEX('Purchase Behaviour'!G:G, MATCH($A1550,'Purchase Behaviour'!$A:$A, 0))</f>
        <v>414.410635</v>
      </c>
      <c r="P1550" s="2">
        <f t="array" ref="P1550">INDEX('Purchase Behaviour'!H:H, MATCH($A1550,'Purchase Behaviour'!$A:$A, 0))</f>
        <v>2</v>
      </c>
      <c r="Q1550" s="2">
        <f t="array" ref="Q1550">INDEX('Purchase Behaviour'!I:I, MATCH($A1550,'Purchase Behaviour'!$A:$A, 0))</f>
        <v>8</v>
      </c>
      <c r="R1550" s="2">
        <f t="array" ref="R1550">INDEX('Purchase Behaviour'!J:J, MATCH($A1550,'Purchase Behaviour'!$A:$A, 0))</f>
        <v>3</v>
      </c>
      <c r="S1550" s="2">
        <f t="array" ref="S1550">INDEX('Purchase Behaviour'!K:K, MATCH($A1550,'Purchase Behaviour'!$A:$A, 0))</f>
        <v>7</v>
      </c>
      <c r="T1550" s="2">
        <f t="array" ref="T1550">INDEX('Purchase Behaviour'!L:L, MATCH($A1550,'Purchase Behaviour'!$A:$A, 0))</f>
        <v>7</v>
      </c>
      <c r="U1550" s="2">
        <f t="array" ref="U1550">INDEX('Purchase Behaviour'!M:M, MATCH($A1550,'Purchase Behaviour'!$A:$A, 0))</f>
        <v>76</v>
      </c>
      <c r="V1550" s="2">
        <f t="array" ref="V1550">INDEX('Campaign Performance'!B:B, MATCH(A1550,'Campaign Performance'!A:A, 0))</f>
        <v>0</v>
      </c>
      <c r="W1550" s="2">
        <f t="array" ref="W1550">INDEX('Campaign Performance'!C:C, MATCH($A1550,'Campaign Performance'!$A:$A, 0))</f>
        <v>0</v>
      </c>
      <c r="X1550" s="2">
        <f t="array" ref="X1550">INDEX('Campaign Performance'!D:D, MATCH($A1550,'Campaign Performance'!$A:$A, 0))</f>
        <v>0</v>
      </c>
      <c r="Y1550" s="2">
        <f t="array" ref="Y1550">INDEX('Campaign Performance'!E:E, MATCH($A1550,'Campaign Performance'!$A:$A, 0))</f>
        <v>0</v>
      </c>
      <c r="Z1550" s="2">
        <f t="array" ref="Z1550">INDEX('Campaign Performance'!F:F, MATCH($A1550,'Campaign Performance'!$A:$A, 0))</f>
        <v>0</v>
      </c>
      <c r="AA1550" s="2">
        <f t="array" ref="AA1550">INDEX('Campaign Performance'!G:G, MATCH($A1550,'Campaign Performance'!$A:$A, 0))</f>
        <v>0</v>
      </c>
      <c r="AB1550" s="2">
        <f t="array" ref="AB1550">INDEX('Campaign Performance'!H:H, MATCH($A1550,'Campaign Performance'!$A:$A, 0))</f>
        <v>0</v>
      </c>
      <c r="AC1550" s="5">
        <f t="shared" si="2"/>
        <v>65</v>
      </c>
      <c r="AD1550" s="5">
        <f t="shared" si="3"/>
        <v>12</v>
      </c>
      <c r="AE1550" s="5">
        <f t="shared" si="4"/>
        <v>2062.433115</v>
      </c>
      <c r="AF1550" s="5">
        <f t="shared" si="5"/>
        <v>0</v>
      </c>
      <c r="AG1550" s="5" t="str">
        <f t="shared" si="6"/>
        <v>No kids</v>
      </c>
      <c r="AH1550" s="5" t="str">
        <f t="shared" si="20"/>
        <v>High income</v>
      </c>
      <c r="AI1550" s="5" t="str">
        <f t="shared" si="7"/>
        <v>No</v>
      </c>
      <c r="AJ1550" s="5" t="str">
        <f t="shared" si="8"/>
        <v>No Acceptance</v>
      </c>
      <c r="AK1550" s="5">
        <f t="shared" si="9"/>
        <v>3</v>
      </c>
      <c r="AL1550" s="5">
        <f t="shared" si="10"/>
        <v>0.1045298497</v>
      </c>
      <c r="AM1550" s="5">
        <f t="shared" si="11"/>
        <v>0.2323232323</v>
      </c>
      <c r="AN1550" s="5">
        <f t="shared" si="12"/>
        <v>0.2962962963</v>
      </c>
      <c r="AO1550" s="5">
        <f t="shared" si="13"/>
        <v>0.1071428571</v>
      </c>
      <c r="AP1550" s="5">
        <f t="shared" si="14"/>
        <v>0</v>
      </c>
      <c r="AQ1550" s="5">
        <f t="shared" si="15"/>
        <v>1</v>
      </c>
      <c r="AR1550" s="5">
        <f t="shared" si="16"/>
        <v>0.2509881623</v>
      </c>
      <c r="AS1550" s="5">
        <f t="shared" si="17"/>
        <v>1307</v>
      </c>
      <c r="AT1550" s="5">
        <f t="shared" si="18"/>
        <v>0.4167038857</v>
      </c>
      <c r="AU1550" s="5" t="str">
        <f t="shared" si="19"/>
        <v>Low</v>
      </c>
      <c r="AV1550" s="5"/>
      <c r="AW1550" s="5"/>
      <c r="AX1550" s="5"/>
      <c r="AY1550" s="5"/>
      <c r="AZ1550" s="5"/>
    </row>
    <row r="1551" ht="14.25" customHeight="1">
      <c r="A1551" s="5">
        <v>2217.0</v>
      </c>
      <c r="B1551" s="5">
        <v>1975.0</v>
      </c>
      <c r="C1551" s="5" t="s">
        <v>70</v>
      </c>
      <c r="D1551" s="5" t="s">
        <v>54</v>
      </c>
      <c r="E1551" s="5">
        <v>37284.0</v>
      </c>
      <c r="F1551" s="2">
        <f t="shared" si="1"/>
        <v>37284</v>
      </c>
      <c r="G1551" s="5">
        <v>0.0</v>
      </c>
      <c r="H1551" s="5">
        <v>0.0</v>
      </c>
      <c r="I1551" s="5" t="s">
        <v>500</v>
      </c>
      <c r="J1551" s="2">
        <f t="array" ref="J1551">INDEX('Purchase Behaviour'!B:B,MATCH(A1551,'Purchase Behaviour'!A:A, 0))</f>
        <v>116.3140643</v>
      </c>
      <c r="K1551" s="2">
        <f t="array" ref="K1551">INDEX('Purchase Behaviour'!C:C, MATCH(A1551,'Purchase Behaviour'!A:A, 0))</f>
        <v>91.64041971</v>
      </c>
      <c r="L1551" s="2">
        <f t="array" ref="L1551">INDEX('Purchase Behaviour'!D:D, MATCH($A1551,'Purchase Behaviour'!$A:$A, 0))</f>
        <v>162.050392</v>
      </c>
      <c r="M1551" s="2">
        <f t="array" ref="M1551">INDEX('Purchase Behaviour'!E:E, MATCH($A1551,'Purchase Behaviour'!$A:$A, 0))</f>
        <v>174.3463389</v>
      </c>
      <c r="N1551" s="2">
        <f t="array" ref="N1551">INDEX('Purchase Behaviour'!F:F, MATCH($A1551,'Purchase Behaviour'!$A:$A, 0))</f>
        <v>190.8527932</v>
      </c>
      <c r="O1551" s="2">
        <f t="array" ref="O1551">INDEX('Purchase Behaviour'!G:G, MATCH($A1551,'Purchase Behaviour'!$A:$A, 0))</f>
        <v>186.305907</v>
      </c>
      <c r="P1551" s="2">
        <f t="array" ref="P1551">INDEX('Purchase Behaviour'!H:H, MATCH($A1551,'Purchase Behaviour'!$A:$A, 0))</f>
        <v>1</v>
      </c>
      <c r="Q1551" s="2">
        <f t="array" ref="Q1551">INDEX('Purchase Behaviour'!I:I, MATCH($A1551,'Purchase Behaviour'!$A:$A, 0))</f>
        <v>0</v>
      </c>
      <c r="R1551" s="2">
        <f t="array" ref="R1551">INDEX('Purchase Behaviour'!J:J, MATCH($A1551,'Purchase Behaviour'!$A:$A, 0))</f>
        <v>0</v>
      </c>
      <c r="S1551" s="2">
        <f t="array" ref="S1551">INDEX('Purchase Behaviour'!K:K, MATCH($A1551,'Purchase Behaviour'!$A:$A, 0))</f>
        <v>3</v>
      </c>
      <c r="T1551" s="2">
        <f t="array" ref="T1551">INDEX('Purchase Behaviour'!L:L, MATCH($A1551,'Purchase Behaviour'!$A:$A, 0))</f>
        <v>6</v>
      </c>
      <c r="U1551" s="2">
        <f t="array" ref="U1551">INDEX('Purchase Behaviour'!M:M, MATCH($A1551,'Purchase Behaviour'!$A:$A, 0))</f>
        <v>46</v>
      </c>
      <c r="V1551" s="2">
        <f t="array" ref="V1551">INDEX('Campaign Performance'!B:B, MATCH(A1551,'Campaign Performance'!A:A, 0))</f>
        <v>0</v>
      </c>
      <c r="W1551" s="2">
        <f t="array" ref="W1551">INDEX('Campaign Performance'!C:C, MATCH($A1551,'Campaign Performance'!$A:$A, 0))</f>
        <v>0</v>
      </c>
      <c r="X1551" s="2">
        <f t="array" ref="X1551">INDEX('Campaign Performance'!D:D, MATCH($A1551,'Campaign Performance'!$A:$A, 0))</f>
        <v>0</v>
      </c>
      <c r="Y1551" s="2">
        <f t="array" ref="Y1551">INDEX('Campaign Performance'!E:E, MATCH($A1551,'Campaign Performance'!$A:$A, 0))</f>
        <v>0</v>
      </c>
      <c r="Z1551" s="2">
        <f t="array" ref="Z1551">INDEX('Campaign Performance'!F:F, MATCH($A1551,'Campaign Performance'!$A:$A, 0))</f>
        <v>0</v>
      </c>
      <c r="AA1551" s="2">
        <f t="array" ref="AA1551">INDEX('Campaign Performance'!G:G, MATCH($A1551,'Campaign Performance'!$A:$A, 0))</f>
        <v>0</v>
      </c>
      <c r="AB1551" s="2">
        <f t="array" ref="AB1551">INDEX('Campaign Performance'!H:H, MATCH($A1551,'Campaign Performance'!$A:$A, 0))</f>
        <v>0</v>
      </c>
      <c r="AC1551" s="5">
        <f t="shared" si="2"/>
        <v>50</v>
      </c>
      <c r="AD1551" s="5">
        <f t="shared" si="3"/>
        <v>12</v>
      </c>
      <c r="AE1551" s="5">
        <f t="shared" si="4"/>
        <v>921.5099152</v>
      </c>
      <c r="AF1551" s="5">
        <f t="shared" si="5"/>
        <v>0</v>
      </c>
      <c r="AG1551" s="5" t="str">
        <f t="shared" si="6"/>
        <v>No kids</v>
      </c>
      <c r="AH1551" s="5" t="str">
        <f t="shared" si="20"/>
        <v>Mid income</v>
      </c>
      <c r="AI1551" s="5" t="str">
        <f t="shared" si="7"/>
        <v>No</v>
      </c>
      <c r="AJ1551" s="5" t="str">
        <f t="shared" si="8"/>
        <v>No Acceptance</v>
      </c>
      <c r="AK1551" s="5">
        <f t="shared" si="9"/>
        <v>2</v>
      </c>
      <c r="AL1551" s="5">
        <f t="shared" si="10"/>
        <v>0.04670468692</v>
      </c>
      <c r="AM1551" s="5">
        <f t="shared" si="11"/>
        <v>0.5353535354</v>
      </c>
      <c r="AN1551" s="5">
        <f t="shared" si="12"/>
        <v>0</v>
      </c>
      <c r="AO1551" s="5">
        <f t="shared" si="13"/>
        <v>0</v>
      </c>
      <c r="AP1551" s="5">
        <f t="shared" si="14"/>
        <v>0</v>
      </c>
      <c r="AQ1551" s="5">
        <f t="shared" si="15"/>
        <v>0.5</v>
      </c>
      <c r="AR1551" s="5">
        <f t="shared" si="16"/>
        <v>0.2222822323</v>
      </c>
      <c r="AS1551" s="5">
        <f t="shared" si="17"/>
        <v>1500</v>
      </c>
      <c r="AT1551" s="5">
        <f t="shared" si="18"/>
        <v>0.3305046896</v>
      </c>
      <c r="AU1551" s="5" t="str">
        <f t="shared" si="19"/>
        <v>Low</v>
      </c>
      <c r="AV1551" s="5"/>
      <c r="AW1551" s="5"/>
      <c r="AX1551" s="5"/>
      <c r="AY1551" s="5"/>
      <c r="AZ1551" s="5"/>
    </row>
    <row r="1552" ht="14.25" customHeight="1">
      <c r="A1552" s="5">
        <v>2544.0</v>
      </c>
      <c r="B1552" s="5">
        <v>1960.0</v>
      </c>
      <c r="C1552" s="5" t="s">
        <v>56</v>
      </c>
      <c r="D1552" s="5" t="s">
        <v>58</v>
      </c>
      <c r="E1552" s="5">
        <v>57530.0</v>
      </c>
      <c r="F1552" s="2">
        <f t="shared" si="1"/>
        <v>57530</v>
      </c>
      <c r="G1552" s="5">
        <v>0.0</v>
      </c>
      <c r="H1552" s="5">
        <v>1.0</v>
      </c>
      <c r="I1552" s="5" t="s">
        <v>291</v>
      </c>
      <c r="J1552" s="2">
        <f t="array" ref="J1552">INDEX('Purchase Behaviour'!B:B,MATCH(A1552,'Purchase Behaviour'!A:A, 0))</f>
        <v>239.3024783</v>
      </c>
      <c r="K1552" s="2">
        <f t="array" ref="K1552">INDEX('Purchase Behaviour'!C:C, MATCH(A1552,'Purchase Behaviour'!A:A, 0))</f>
        <v>142.4424998</v>
      </c>
      <c r="L1552" s="2">
        <f t="array" ref="L1552">INDEX('Purchase Behaviour'!D:D, MATCH($A1552,'Purchase Behaviour'!$A:$A, 0))</f>
        <v>264.8207204</v>
      </c>
      <c r="M1552" s="2">
        <f t="array" ref="M1552">INDEX('Purchase Behaviour'!E:E, MATCH($A1552,'Purchase Behaviour'!$A:$A, 0))</f>
        <v>183.7317812</v>
      </c>
      <c r="N1552" s="2">
        <f t="array" ref="N1552">INDEX('Purchase Behaviour'!F:F, MATCH($A1552,'Purchase Behaviour'!$A:$A, 0))</f>
        <v>281.4928519</v>
      </c>
      <c r="O1552" s="2">
        <f t="array" ref="O1552">INDEX('Purchase Behaviour'!G:G, MATCH($A1552,'Purchase Behaviour'!$A:$A, 0))</f>
        <v>177.6758578</v>
      </c>
      <c r="P1552" s="2">
        <f t="array" ref="P1552">INDEX('Purchase Behaviour'!H:H, MATCH($A1552,'Purchase Behaviour'!$A:$A, 0))</f>
        <v>1</v>
      </c>
      <c r="Q1552" s="2">
        <f t="array" ref="Q1552">INDEX('Purchase Behaviour'!I:I, MATCH($A1552,'Purchase Behaviour'!$A:$A, 0))</f>
        <v>1</v>
      </c>
      <c r="R1552" s="2">
        <f t="array" ref="R1552">INDEX('Purchase Behaviour'!J:J, MATCH($A1552,'Purchase Behaviour'!$A:$A, 0))</f>
        <v>1</v>
      </c>
      <c r="S1552" s="2">
        <f t="array" ref="S1552">INDEX('Purchase Behaviour'!K:K, MATCH($A1552,'Purchase Behaviour'!$A:$A, 0))</f>
        <v>4</v>
      </c>
      <c r="T1552" s="2">
        <f t="array" ref="T1552">INDEX('Purchase Behaviour'!L:L, MATCH($A1552,'Purchase Behaviour'!$A:$A, 0))</f>
        <v>1</v>
      </c>
      <c r="U1552" s="2">
        <f t="array" ref="U1552">INDEX('Purchase Behaviour'!M:M, MATCH($A1552,'Purchase Behaviour'!$A:$A, 0))</f>
        <v>68</v>
      </c>
      <c r="V1552" s="2">
        <f t="array" ref="V1552">INDEX('Campaign Performance'!B:B, MATCH(A1552,'Campaign Performance'!A:A, 0))</f>
        <v>0</v>
      </c>
      <c r="W1552" s="2">
        <f t="array" ref="W1552">INDEX('Campaign Performance'!C:C, MATCH($A1552,'Campaign Performance'!$A:$A, 0))</f>
        <v>0</v>
      </c>
      <c r="X1552" s="2">
        <f t="array" ref="X1552">INDEX('Campaign Performance'!D:D, MATCH($A1552,'Campaign Performance'!$A:$A, 0))</f>
        <v>0</v>
      </c>
      <c r="Y1552" s="2">
        <f t="array" ref="Y1552">INDEX('Campaign Performance'!E:E, MATCH($A1552,'Campaign Performance'!$A:$A, 0))</f>
        <v>0</v>
      </c>
      <c r="Z1552" s="2">
        <f t="array" ref="Z1552">INDEX('Campaign Performance'!F:F, MATCH($A1552,'Campaign Performance'!$A:$A, 0))</f>
        <v>0</v>
      </c>
      <c r="AA1552" s="2">
        <f t="array" ref="AA1552">INDEX('Campaign Performance'!G:G, MATCH($A1552,'Campaign Performance'!$A:$A, 0))</f>
        <v>0</v>
      </c>
      <c r="AB1552" s="2">
        <f t="array" ref="AB1552">INDEX('Campaign Performance'!H:H, MATCH($A1552,'Campaign Performance'!$A:$A, 0))</f>
        <v>0</v>
      </c>
      <c r="AC1552" s="5">
        <f t="shared" si="2"/>
        <v>65</v>
      </c>
      <c r="AD1552" s="5">
        <f t="shared" si="3"/>
        <v>12</v>
      </c>
      <c r="AE1552" s="5">
        <f t="shared" si="4"/>
        <v>1289.466189</v>
      </c>
      <c r="AF1552" s="5">
        <f t="shared" si="5"/>
        <v>0</v>
      </c>
      <c r="AG1552" s="5" t="str">
        <f t="shared" si="6"/>
        <v>Small family</v>
      </c>
      <c r="AH1552" s="5" t="str">
        <f t="shared" si="20"/>
        <v>High income</v>
      </c>
      <c r="AI1552" s="5" t="str">
        <f t="shared" si="7"/>
        <v>No</v>
      </c>
      <c r="AJ1552" s="5" t="str">
        <f t="shared" si="8"/>
        <v>No Acceptance</v>
      </c>
      <c r="AK1552" s="5">
        <f t="shared" si="9"/>
        <v>3</v>
      </c>
      <c r="AL1552" s="5">
        <f t="shared" si="10"/>
        <v>0.06535373486</v>
      </c>
      <c r="AM1552" s="5">
        <f t="shared" si="11"/>
        <v>0.3131313131</v>
      </c>
      <c r="AN1552" s="5">
        <f t="shared" si="12"/>
        <v>0.03703703704</v>
      </c>
      <c r="AO1552" s="5">
        <f t="shared" si="13"/>
        <v>0.03571428571</v>
      </c>
      <c r="AP1552" s="5">
        <f t="shared" si="14"/>
        <v>0</v>
      </c>
      <c r="AQ1552" s="5">
        <f t="shared" si="15"/>
        <v>1</v>
      </c>
      <c r="AR1552" s="5">
        <f t="shared" si="16"/>
        <v>0.2194048118</v>
      </c>
      <c r="AS1552" s="5">
        <f t="shared" si="17"/>
        <v>1519</v>
      </c>
      <c r="AT1552" s="5">
        <f t="shared" si="18"/>
        <v>0.3220187584</v>
      </c>
      <c r="AU1552" s="5" t="str">
        <f t="shared" si="19"/>
        <v>Low</v>
      </c>
      <c r="AV1552" s="5"/>
      <c r="AW1552" s="5"/>
      <c r="AX1552" s="5"/>
      <c r="AY1552" s="5"/>
      <c r="AZ1552" s="5"/>
    </row>
    <row r="1553" ht="14.25" customHeight="1">
      <c r="A1553" s="5">
        <v>7725.0</v>
      </c>
      <c r="B1553" s="5">
        <v>1965.0</v>
      </c>
      <c r="C1553" s="5" t="s">
        <v>70</v>
      </c>
      <c r="D1553" s="5" t="s">
        <v>54</v>
      </c>
      <c r="E1553" s="5">
        <v>76800.0</v>
      </c>
      <c r="F1553" s="2">
        <f t="shared" si="1"/>
        <v>76800</v>
      </c>
      <c r="G1553" s="5">
        <v>0.0</v>
      </c>
      <c r="H1553" s="5">
        <v>0.0</v>
      </c>
      <c r="I1553" s="5" t="s">
        <v>49</v>
      </c>
      <c r="J1553" s="2">
        <f t="array" ref="J1553">INDEX('Purchase Behaviour'!B:B,MATCH(A1553,'Purchase Behaviour'!A:A, 0))</f>
        <v>412.0765469</v>
      </c>
      <c r="K1553" s="2">
        <f t="array" ref="K1553">INDEX('Purchase Behaviour'!C:C, MATCH(A1553,'Purchase Behaviour'!A:A, 0))</f>
        <v>563.6210533</v>
      </c>
      <c r="L1553" s="2">
        <f t="array" ref="L1553">INDEX('Purchase Behaviour'!D:D, MATCH($A1553,'Purchase Behaviour'!$A:$A, 0))</f>
        <v>282.1130116</v>
      </c>
      <c r="M1553" s="2">
        <f t="array" ref="M1553">INDEX('Purchase Behaviour'!E:E, MATCH($A1553,'Purchase Behaviour'!$A:$A, 0))</f>
        <v>218.7138284</v>
      </c>
      <c r="N1553" s="2">
        <f t="array" ref="N1553">INDEX('Purchase Behaviour'!F:F, MATCH($A1553,'Purchase Behaviour'!$A:$A, 0))</f>
        <v>502.0717752</v>
      </c>
      <c r="O1553" s="2">
        <f t="array" ref="O1553">INDEX('Purchase Behaviour'!G:G, MATCH($A1553,'Purchase Behaviour'!$A:$A, 0))</f>
        <v>575.2733898</v>
      </c>
      <c r="P1553" s="2">
        <f t="array" ref="P1553">INDEX('Purchase Behaviour'!H:H, MATCH($A1553,'Purchase Behaviour'!$A:$A, 0))</f>
        <v>1</v>
      </c>
      <c r="Q1553" s="2">
        <f t="array" ref="Q1553">INDEX('Purchase Behaviour'!I:I, MATCH($A1553,'Purchase Behaviour'!$A:$A, 0))</f>
        <v>4</v>
      </c>
      <c r="R1553" s="2">
        <f t="array" ref="R1553">INDEX('Purchase Behaviour'!J:J, MATCH($A1553,'Purchase Behaviour'!$A:$A, 0))</f>
        <v>4</v>
      </c>
      <c r="S1553" s="2">
        <f t="array" ref="S1553">INDEX('Purchase Behaviour'!K:K, MATCH($A1553,'Purchase Behaviour'!$A:$A, 0))</f>
        <v>7</v>
      </c>
      <c r="T1553" s="2">
        <f t="array" ref="T1553">INDEX('Purchase Behaviour'!L:L, MATCH($A1553,'Purchase Behaviour'!$A:$A, 0))</f>
        <v>1</v>
      </c>
      <c r="U1553" s="2">
        <f t="array" ref="U1553">INDEX('Purchase Behaviour'!M:M, MATCH($A1553,'Purchase Behaviour'!$A:$A, 0))</f>
        <v>33</v>
      </c>
      <c r="V1553" s="2">
        <f t="array" ref="V1553">INDEX('Campaign Performance'!B:B, MATCH(A1553,'Campaign Performance'!A:A, 0))</f>
        <v>0</v>
      </c>
      <c r="W1553" s="2">
        <f t="array" ref="W1553">INDEX('Campaign Performance'!C:C, MATCH($A1553,'Campaign Performance'!$A:$A, 0))</f>
        <v>0</v>
      </c>
      <c r="X1553" s="2">
        <f t="array" ref="X1553">INDEX('Campaign Performance'!D:D, MATCH($A1553,'Campaign Performance'!$A:$A, 0))</f>
        <v>0</v>
      </c>
      <c r="Y1553" s="2">
        <f t="array" ref="Y1553">INDEX('Campaign Performance'!E:E, MATCH($A1553,'Campaign Performance'!$A:$A, 0))</f>
        <v>0</v>
      </c>
      <c r="Z1553" s="2">
        <f t="array" ref="Z1553">INDEX('Campaign Performance'!F:F, MATCH($A1553,'Campaign Performance'!$A:$A, 0))</f>
        <v>0</v>
      </c>
      <c r="AA1553" s="2">
        <f t="array" ref="AA1553">INDEX('Campaign Performance'!G:G, MATCH($A1553,'Campaign Performance'!$A:$A, 0))</f>
        <v>0</v>
      </c>
      <c r="AB1553" s="2">
        <f t="array" ref="AB1553">INDEX('Campaign Performance'!H:H, MATCH($A1553,'Campaign Performance'!$A:$A, 0))</f>
        <v>0</v>
      </c>
      <c r="AC1553" s="5">
        <f t="shared" si="2"/>
        <v>60</v>
      </c>
      <c r="AD1553" s="5">
        <f t="shared" si="3"/>
        <v>11</v>
      </c>
      <c r="AE1553" s="5">
        <f t="shared" si="4"/>
        <v>2553.869605</v>
      </c>
      <c r="AF1553" s="5">
        <f t="shared" si="5"/>
        <v>0</v>
      </c>
      <c r="AG1553" s="5" t="str">
        <f t="shared" si="6"/>
        <v>No kids</v>
      </c>
      <c r="AH1553" s="5" t="str">
        <f t="shared" si="20"/>
        <v>High income</v>
      </c>
      <c r="AI1553" s="5" t="str">
        <f t="shared" si="7"/>
        <v>No</v>
      </c>
      <c r="AJ1553" s="5" t="str">
        <f t="shared" si="8"/>
        <v>No Acceptance</v>
      </c>
      <c r="AK1553" s="5">
        <f t="shared" si="9"/>
        <v>3</v>
      </c>
      <c r="AL1553" s="5">
        <f t="shared" si="10"/>
        <v>0.1294372186</v>
      </c>
      <c r="AM1553" s="5">
        <f t="shared" si="11"/>
        <v>0.6666666667</v>
      </c>
      <c r="AN1553" s="5">
        <f t="shared" si="12"/>
        <v>0.1481481481</v>
      </c>
      <c r="AO1553" s="5">
        <f t="shared" si="13"/>
        <v>0.1428571429</v>
      </c>
      <c r="AP1553" s="5">
        <f t="shared" si="14"/>
        <v>0</v>
      </c>
      <c r="AQ1553" s="5">
        <f t="shared" si="15"/>
        <v>1</v>
      </c>
      <c r="AR1553" s="5">
        <f t="shared" si="16"/>
        <v>0.3688672412</v>
      </c>
      <c r="AS1553" s="5">
        <f t="shared" si="17"/>
        <v>479</v>
      </c>
      <c r="AT1553" s="5">
        <f t="shared" si="18"/>
        <v>0.7865118356</v>
      </c>
      <c r="AU1553" s="5" t="str">
        <f t="shared" si="19"/>
        <v>High</v>
      </c>
      <c r="AV1553" s="5"/>
      <c r="AW1553" s="5"/>
      <c r="AX1553" s="5"/>
      <c r="AY1553" s="5"/>
      <c r="AZ1553" s="5"/>
    </row>
    <row r="1554" ht="14.25" customHeight="1">
      <c r="A1554" s="5">
        <v>8091.0</v>
      </c>
      <c r="B1554" s="5">
        <v>1960.0</v>
      </c>
      <c r="C1554" s="5" t="s">
        <v>46</v>
      </c>
      <c r="D1554" s="5" t="s">
        <v>54</v>
      </c>
      <c r="E1554" s="5">
        <v>63943.0</v>
      </c>
      <c r="F1554" s="2">
        <f t="shared" si="1"/>
        <v>63943</v>
      </c>
      <c r="G1554" s="5">
        <v>0.0</v>
      </c>
      <c r="H1554" s="5">
        <v>1.0</v>
      </c>
      <c r="I1554" s="5" t="s">
        <v>664</v>
      </c>
      <c r="J1554" s="2">
        <f t="array" ref="J1554">INDEX('Purchase Behaviour'!B:B,MATCH(A1554,'Purchase Behaviour'!A:A, 0))</f>
        <v>184.0107667</v>
      </c>
      <c r="K1554" s="2">
        <f t="array" ref="K1554">INDEX('Purchase Behaviour'!C:C, MATCH(A1554,'Purchase Behaviour'!A:A, 0))</f>
        <v>297.0016651</v>
      </c>
      <c r="L1554" s="2">
        <f t="array" ref="L1554">INDEX('Purchase Behaviour'!D:D, MATCH($A1554,'Purchase Behaviour'!$A:$A, 0))</f>
        <v>353.6209735</v>
      </c>
      <c r="M1554" s="2">
        <f t="array" ref="M1554">INDEX('Purchase Behaviour'!E:E, MATCH($A1554,'Purchase Behaviour'!$A:$A, 0))</f>
        <v>280.4821718</v>
      </c>
      <c r="N1554" s="2">
        <f t="array" ref="N1554">INDEX('Purchase Behaviour'!F:F, MATCH($A1554,'Purchase Behaviour'!$A:$A, 0))</f>
        <v>134.4661637</v>
      </c>
      <c r="O1554" s="2">
        <f t="array" ref="O1554">INDEX('Purchase Behaviour'!G:G, MATCH($A1554,'Purchase Behaviour'!$A:$A, 0))</f>
        <v>171.5440026</v>
      </c>
      <c r="P1554" s="2">
        <f t="array" ref="P1554">INDEX('Purchase Behaviour'!H:H, MATCH($A1554,'Purchase Behaviour'!$A:$A, 0))</f>
        <v>1</v>
      </c>
      <c r="Q1554" s="2">
        <f t="array" ref="Q1554">INDEX('Purchase Behaviour'!I:I, MATCH($A1554,'Purchase Behaviour'!$A:$A, 0))</f>
        <v>6</v>
      </c>
      <c r="R1554" s="2">
        <f t="array" ref="R1554">INDEX('Purchase Behaviour'!J:J, MATCH($A1554,'Purchase Behaviour'!$A:$A, 0))</f>
        <v>4</v>
      </c>
      <c r="S1554" s="2">
        <f t="array" ref="S1554">INDEX('Purchase Behaviour'!K:K, MATCH($A1554,'Purchase Behaviour'!$A:$A, 0))</f>
        <v>6</v>
      </c>
      <c r="T1554" s="2">
        <f t="array" ref="T1554">INDEX('Purchase Behaviour'!L:L, MATCH($A1554,'Purchase Behaviour'!$A:$A, 0))</f>
        <v>5</v>
      </c>
      <c r="U1554" s="2">
        <f t="array" ref="U1554">INDEX('Purchase Behaviour'!M:M, MATCH($A1554,'Purchase Behaviour'!$A:$A, 0))</f>
        <v>50</v>
      </c>
      <c r="V1554" s="2">
        <f t="array" ref="V1554">INDEX('Campaign Performance'!B:B, MATCH(A1554,'Campaign Performance'!A:A, 0))</f>
        <v>0</v>
      </c>
      <c r="W1554" s="2">
        <f t="array" ref="W1554">INDEX('Campaign Performance'!C:C, MATCH($A1554,'Campaign Performance'!$A:$A, 0))</f>
        <v>0</v>
      </c>
      <c r="X1554" s="2">
        <f t="array" ref="X1554">INDEX('Campaign Performance'!D:D, MATCH($A1554,'Campaign Performance'!$A:$A, 0))</f>
        <v>0</v>
      </c>
      <c r="Y1554" s="2">
        <f t="array" ref="Y1554">INDEX('Campaign Performance'!E:E, MATCH($A1554,'Campaign Performance'!$A:$A, 0))</f>
        <v>0</v>
      </c>
      <c r="Z1554" s="2">
        <f t="array" ref="Z1554">INDEX('Campaign Performance'!F:F, MATCH($A1554,'Campaign Performance'!$A:$A, 0))</f>
        <v>0</v>
      </c>
      <c r="AA1554" s="2">
        <f t="array" ref="AA1554">INDEX('Campaign Performance'!G:G, MATCH($A1554,'Campaign Performance'!$A:$A, 0))</f>
        <v>0</v>
      </c>
      <c r="AB1554" s="2">
        <f t="array" ref="AB1554">INDEX('Campaign Performance'!H:H, MATCH($A1554,'Campaign Performance'!$A:$A, 0))</f>
        <v>0</v>
      </c>
      <c r="AC1554" s="5">
        <f t="shared" si="2"/>
        <v>65</v>
      </c>
      <c r="AD1554" s="5">
        <f t="shared" si="3"/>
        <v>13</v>
      </c>
      <c r="AE1554" s="5">
        <f t="shared" si="4"/>
        <v>1421.125743</v>
      </c>
      <c r="AF1554" s="5">
        <f t="shared" si="5"/>
        <v>0</v>
      </c>
      <c r="AG1554" s="5" t="str">
        <f t="shared" si="6"/>
        <v>Small family</v>
      </c>
      <c r="AH1554" s="5" t="str">
        <f t="shared" si="20"/>
        <v>High income</v>
      </c>
      <c r="AI1554" s="5" t="str">
        <f t="shared" si="7"/>
        <v>No</v>
      </c>
      <c r="AJ1554" s="5" t="str">
        <f t="shared" si="8"/>
        <v>No Acceptance</v>
      </c>
      <c r="AK1554" s="5">
        <f t="shared" si="9"/>
        <v>3</v>
      </c>
      <c r="AL1554" s="5">
        <f t="shared" si="10"/>
        <v>0.07202660744</v>
      </c>
      <c r="AM1554" s="5">
        <f t="shared" si="11"/>
        <v>0.4949494949</v>
      </c>
      <c r="AN1554" s="5">
        <f t="shared" si="12"/>
        <v>0.2222222222</v>
      </c>
      <c r="AO1554" s="5">
        <f t="shared" si="13"/>
        <v>0.1428571429</v>
      </c>
      <c r="AP1554" s="5">
        <f t="shared" si="14"/>
        <v>0</v>
      </c>
      <c r="AQ1554" s="5">
        <f t="shared" si="15"/>
        <v>1</v>
      </c>
      <c r="AR1554" s="5">
        <f t="shared" si="16"/>
        <v>0.314110548</v>
      </c>
      <c r="AS1554" s="5">
        <f t="shared" si="17"/>
        <v>853</v>
      </c>
      <c r="AT1554" s="5">
        <f t="shared" si="18"/>
        <v>0.619472979</v>
      </c>
      <c r="AU1554" s="5" t="str">
        <f t="shared" si="19"/>
        <v>Mid</v>
      </c>
      <c r="AV1554" s="5"/>
      <c r="AW1554" s="5"/>
      <c r="AX1554" s="5"/>
      <c r="AY1554" s="5"/>
      <c r="AZ1554" s="5"/>
    </row>
    <row r="1555" ht="14.25" customHeight="1">
      <c r="A1555" s="5">
        <v>7321.0</v>
      </c>
      <c r="B1555" s="5">
        <v>1962.0</v>
      </c>
      <c r="C1555" s="5" t="s">
        <v>46</v>
      </c>
      <c r="D1555" s="5" t="s">
        <v>50</v>
      </c>
      <c r="E1555" s="5">
        <v>76081.0</v>
      </c>
      <c r="F1555" s="2">
        <f t="shared" si="1"/>
        <v>76081</v>
      </c>
      <c r="G1555" s="5">
        <v>0.0</v>
      </c>
      <c r="H1555" s="5">
        <v>0.0</v>
      </c>
      <c r="I1555" s="5" t="s">
        <v>203</v>
      </c>
      <c r="J1555" s="2">
        <f t="array" ref="J1555">INDEX('Purchase Behaviour'!B:B,MATCH(A1555,'Purchase Behaviour'!A:A, 0))</f>
        <v>216.3530467</v>
      </c>
      <c r="K1555" s="2">
        <f t="array" ref="K1555">INDEX('Purchase Behaviour'!C:C, MATCH(A1555,'Purchase Behaviour'!A:A, 0))</f>
        <v>242.8774118</v>
      </c>
      <c r="L1555" s="2">
        <f t="array" ref="L1555">INDEX('Purchase Behaviour'!D:D, MATCH($A1555,'Purchase Behaviour'!$A:$A, 0))</f>
        <v>374.1607044</v>
      </c>
      <c r="M1555" s="2">
        <f t="array" ref="M1555">INDEX('Purchase Behaviour'!E:E, MATCH($A1555,'Purchase Behaviour'!$A:$A, 0))</f>
        <v>491.9217769</v>
      </c>
      <c r="N1555" s="2">
        <f t="array" ref="N1555">INDEX('Purchase Behaviour'!F:F, MATCH($A1555,'Purchase Behaviour'!$A:$A, 0))</f>
        <v>205.9072902</v>
      </c>
      <c r="O1555" s="2">
        <f t="array" ref="O1555">INDEX('Purchase Behaviour'!G:G, MATCH($A1555,'Purchase Behaviour'!$A:$A, 0))</f>
        <v>272.4893754</v>
      </c>
      <c r="P1555" s="2">
        <f t="array" ref="P1555">INDEX('Purchase Behaviour'!H:H, MATCH($A1555,'Purchase Behaviour'!$A:$A, 0))</f>
        <v>1</v>
      </c>
      <c r="Q1555" s="2">
        <f t="array" ref="Q1555">INDEX('Purchase Behaviour'!I:I, MATCH($A1555,'Purchase Behaviour'!$A:$A, 0))</f>
        <v>4</v>
      </c>
      <c r="R1555" s="2">
        <f t="array" ref="R1555">INDEX('Purchase Behaviour'!J:J, MATCH($A1555,'Purchase Behaviour'!$A:$A, 0))</f>
        <v>5</v>
      </c>
      <c r="S1555" s="2">
        <f t="array" ref="S1555">INDEX('Purchase Behaviour'!K:K, MATCH($A1555,'Purchase Behaviour'!$A:$A, 0))</f>
        <v>4</v>
      </c>
      <c r="T1555" s="2">
        <f t="array" ref="T1555">INDEX('Purchase Behaviour'!L:L, MATCH($A1555,'Purchase Behaviour'!$A:$A, 0))</f>
        <v>2</v>
      </c>
      <c r="U1555" s="2">
        <f t="array" ref="U1555">INDEX('Purchase Behaviour'!M:M, MATCH($A1555,'Purchase Behaviour'!$A:$A, 0))</f>
        <v>85</v>
      </c>
      <c r="V1555" s="2">
        <f t="array" ref="V1555">INDEX('Campaign Performance'!B:B, MATCH(A1555,'Campaign Performance'!A:A, 0))</f>
        <v>0</v>
      </c>
      <c r="W1555" s="2">
        <f t="array" ref="W1555">INDEX('Campaign Performance'!C:C, MATCH($A1555,'Campaign Performance'!$A:$A, 0))</f>
        <v>0</v>
      </c>
      <c r="X1555" s="2">
        <f t="array" ref="X1555">INDEX('Campaign Performance'!D:D, MATCH($A1555,'Campaign Performance'!$A:$A, 0))</f>
        <v>0</v>
      </c>
      <c r="Y1555" s="2">
        <f t="array" ref="Y1555">INDEX('Campaign Performance'!E:E, MATCH($A1555,'Campaign Performance'!$A:$A, 0))</f>
        <v>1</v>
      </c>
      <c r="Z1555" s="2">
        <f t="array" ref="Z1555">INDEX('Campaign Performance'!F:F, MATCH($A1555,'Campaign Performance'!$A:$A, 0))</f>
        <v>0</v>
      </c>
      <c r="AA1555" s="2">
        <f t="array" ref="AA1555">INDEX('Campaign Performance'!G:G, MATCH($A1555,'Campaign Performance'!$A:$A, 0))</f>
        <v>0</v>
      </c>
      <c r="AB1555" s="2">
        <f t="array" ref="AB1555">INDEX('Campaign Performance'!H:H, MATCH($A1555,'Campaign Performance'!$A:$A, 0))</f>
        <v>0</v>
      </c>
      <c r="AC1555" s="5">
        <f t="shared" si="2"/>
        <v>63</v>
      </c>
      <c r="AD1555" s="5">
        <f t="shared" si="3"/>
        <v>11</v>
      </c>
      <c r="AE1555" s="5">
        <f t="shared" si="4"/>
        <v>1803.709605</v>
      </c>
      <c r="AF1555" s="5">
        <f t="shared" si="5"/>
        <v>1</v>
      </c>
      <c r="AG1555" s="5" t="str">
        <f t="shared" si="6"/>
        <v>No kids</v>
      </c>
      <c r="AH1555" s="5" t="str">
        <f t="shared" si="20"/>
        <v>High income</v>
      </c>
      <c r="AI1555" s="5" t="str">
        <f t="shared" si="7"/>
        <v>No</v>
      </c>
      <c r="AJ1555" s="5" t="str">
        <f t="shared" si="8"/>
        <v>Low Acceptance</v>
      </c>
      <c r="AK1555" s="5">
        <f t="shared" si="9"/>
        <v>3</v>
      </c>
      <c r="AL1555" s="5">
        <f t="shared" si="10"/>
        <v>0.09141702224</v>
      </c>
      <c r="AM1555" s="5">
        <f t="shared" si="11"/>
        <v>0.1414141414</v>
      </c>
      <c r="AN1555" s="5">
        <f t="shared" si="12"/>
        <v>0.1481481481</v>
      </c>
      <c r="AO1555" s="5">
        <f t="shared" si="13"/>
        <v>0.1785714286</v>
      </c>
      <c r="AP1555" s="5">
        <f t="shared" si="14"/>
        <v>0.25</v>
      </c>
      <c r="AQ1555" s="5">
        <f t="shared" si="15"/>
        <v>1</v>
      </c>
      <c r="AR1555" s="5">
        <f t="shared" si="16"/>
        <v>0.2303578631</v>
      </c>
      <c r="AS1555" s="5">
        <f t="shared" si="17"/>
        <v>1452</v>
      </c>
      <c r="AT1555" s="5">
        <f t="shared" si="18"/>
        <v>0.3519428316</v>
      </c>
      <c r="AU1555" s="5" t="str">
        <f t="shared" si="19"/>
        <v>Low</v>
      </c>
      <c r="AV1555" s="5"/>
      <c r="AW1555" s="5"/>
      <c r="AX1555" s="5"/>
      <c r="AY1555" s="5"/>
      <c r="AZ1555" s="5"/>
    </row>
    <row r="1556" ht="14.25" customHeight="1">
      <c r="A1556" s="5">
        <v>5462.0</v>
      </c>
      <c r="B1556" s="5">
        <v>1974.0</v>
      </c>
      <c r="C1556" s="5" t="s">
        <v>46</v>
      </c>
      <c r="D1556" s="5" t="s">
        <v>54</v>
      </c>
      <c r="E1556" s="5">
        <v>67445.0</v>
      </c>
      <c r="F1556" s="2">
        <f t="shared" si="1"/>
        <v>67445</v>
      </c>
      <c r="G1556" s="5">
        <v>0.0</v>
      </c>
      <c r="H1556" s="5">
        <v>1.0</v>
      </c>
      <c r="I1556" s="5" t="s">
        <v>414</v>
      </c>
      <c r="J1556" s="2">
        <f t="array" ref="J1556">INDEX('Purchase Behaviour'!B:B,MATCH(A1556,'Purchase Behaviour'!A:A, 0))</f>
        <v>208.0941315</v>
      </c>
      <c r="K1556" s="2">
        <f t="array" ref="K1556">INDEX('Purchase Behaviour'!C:C, MATCH(A1556,'Purchase Behaviour'!A:A, 0))</f>
        <v>352.5049801</v>
      </c>
      <c r="L1556" s="2">
        <f t="array" ref="L1556">INDEX('Purchase Behaviour'!D:D, MATCH($A1556,'Purchase Behaviour'!$A:$A, 0))</f>
        <v>237.8398034</v>
      </c>
      <c r="M1556" s="2">
        <f t="array" ref="M1556">INDEX('Purchase Behaviour'!E:E, MATCH($A1556,'Purchase Behaviour'!$A:$A, 0))</f>
        <v>218.3427018</v>
      </c>
      <c r="N1556" s="2">
        <f t="array" ref="N1556">INDEX('Purchase Behaviour'!F:F, MATCH($A1556,'Purchase Behaviour'!$A:$A, 0))</f>
        <v>157.7909698</v>
      </c>
      <c r="O1556" s="2">
        <f t="array" ref="O1556">INDEX('Purchase Behaviour'!G:G, MATCH($A1556,'Purchase Behaviour'!$A:$A, 0))</f>
        <v>463.1388636</v>
      </c>
      <c r="P1556" s="2">
        <f t="array" ref="P1556">INDEX('Purchase Behaviour'!H:H, MATCH($A1556,'Purchase Behaviour'!$A:$A, 0))</f>
        <v>5</v>
      </c>
      <c r="Q1556" s="2">
        <f t="array" ref="Q1556">INDEX('Purchase Behaviour'!I:I, MATCH($A1556,'Purchase Behaviour'!$A:$A, 0))</f>
        <v>9</v>
      </c>
      <c r="R1556" s="2">
        <f t="array" ref="R1556">INDEX('Purchase Behaviour'!J:J, MATCH($A1556,'Purchase Behaviour'!$A:$A, 0))</f>
        <v>6</v>
      </c>
      <c r="S1556" s="2">
        <f t="array" ref="S1556">INDEX('Purchase Behaviour'!K:K, MATCH($A1556,'Purchase Behaviour'!$A:$A, 0))</f>
        <v>12</v>
      </c>
      <c r="T1556" s="2">
        <f t="array" ref="T1556">INDEX('Purchase Behaviour'!L:L, MATCH($A1556,'Purchase Behaviour'!$A:$A, 0))</f>
        <v>6</v>
      </c>
      <c r="U1556" s="2">
        <f t="array" ref="U1556">INDEX('Purchase Behaviour'!M:M, MATCH($A1556,'Purchase Behaviour'!$A:$A, 0))</f>
        <v>63</v>
      </c>
      <c r="V1556" s="2">
        <f t="array" ref="V1556">INDEX('Campaign Performance'!B:B, MATCH(A1556,'Campaign Performance'!A:A, 0))</f>
        <v>0</v>
      </c>
      <c r="W1556" s="2">
        <f t="array" ref="W1556">INDEX('Campaign Performance'!C:C, MATCH($A1556,'Campaign Performance'!$A:$A, 0))</f>
        <v>0</v>
      </c>
      <c r="X1556" s="2">
        <f t="array" ref="X1556">INDEX('Campaign Performance'!D:D, MATCH($A1556,'Campaign Performance'!$A:$A, 0))</f>
        <v>0</v>
      </c>
      <c r="Y1556" s="2">
        <f t="array" ref="Y1556">INDEX('Campaign Performance'!E:E, MATCH($A1556,'Campaign Performance'!$A:$A, 0))</f>
        <v>0</v>
      </c>
      <c r="Z1556" s="2">
        <f t="array" ref="Z1556">INDEX('Campaign Performance'!F:F, MATCH($A1556,'Campaign Performance'!$A:$A, 0))</f>
        <v>0</v>
      </c>
      <c r="AA1556" s="2">
        <f t="array" ref="AA1556">INDEX('Campaign Performance'!G:G, MATCH($A1556,'Campaign Performance'!$A:$A, 0))</f>
        <v>0</v>
      </c>
      <c r="AB1556" s="2">
        <f t="array" ref="AB1556">INDEX('Campaign Performance'!H:H, MATCH($A1556,'Campaign Performance'!$A:$A, 0))</f>
        <v>0</v>
      </c>
      <c r="AC1556" s="5">
        <f t="shared" si="2"/>
        <v>51</v>
      </c>
      <c r="AD1556" s="5">
        <f t="shared" si="3"/>
        <v>13</v>
      </c>
      <c r="AE1556" s="5">
        <f t="shared" si="4"/>
        <v>1637.71145</v>
      </c>
      <c r="AF1556" s="5">
        <f t="shared" si="5"/>
        <v>0</v>
      </c>
      <c r="AG1556" s="5" t="str">
        <f t="shared" si="6"/>
        <v>Small family</v>
      </c>
      <c r="AH1556" s="5" t="str">
        <f t="shared" si="20"/>
        <v>High income</v>
      </c>
      <c r="AI1556" s="5" t="str">
        <f t="shared" si="7"/>
        <v>No</v>
      </c>
      <c r="AJ1556" s="5" t="str">
        <f t="shared" si="8"/>
        <v>No Acceptance</v>
      </c>
      <c r="AK1556" s="5">
        <f t="shared" si="9"/>
        <v>3</v>
      </c>
      <c r="AL1556" s="5">
        <f t="shared" si="10"/>
        <v>0.08300377379</v>
      </c>
      <c r="AM1556" s="5">
        <f t="shared" si="11"/>
        <v>0.3636363636</v>
      </c>
      <c r="AN1556" s="5">
        <f t="shared" si="12"/>
        <v>0.3333333333</v>
      </c>
      <c r="AO1556" s="5">
        <f t="shared" si="13"/>
        <v>0.2142857143</v>
      </c>
      <c r="AP1556" s="5">
        <f t="shared" si="14"/>
        <v>0</v>
      </c>
      <c r="AQ1556" s="5">
        <f t="shared" si="15"/>
        <v>1</v>
      </c>
      <c r="AR1556" s="5">
        <f t="shared" si="16"/>
        <v>0.301270424</v>
      </c>
      <c r="AS1556" s="5">
        <f t="shared" si="17"/>
        <v>944</v>
      </c>
      <c r="AT1556" s="5">
        <f t="shared" si="18"/>
        <v>0.5788298347</v>
      </c>
      <c r="AU1556" s="5" t="str">
        <f t="shared" si="19"/>
        <v>Mid</v>
      </c>
      <c r="AV1556" s="5"/>
      <c r="AW1556" s="5"/>
      <c r="AX1556" s="5"/>
      <c r="AY1556" s="5"/>
      <c r="AZ1556" s="5"/>
    </row>
    <row r="1557" ht="14.25" customHeight="1">
      <c r="A1557" s="5">
        <v>7791.0</v>
      </c>
      <c r="B1557" s="5">
        <v>1967.0</v>
      </c>
      <c r="C1557" s="5" t="s">
        <v>56</v>
      </c>
      <c r="D1557" s="5" t="s">
        <v>54</v>
      </c>
      <c r="E1557" s="5">
        <v>37054.0</v>
      </c>
      <c r="F1557" s="2">
        <f t="shared" si="1"/>
        <v>37054</v>
      </c>
      <c r="G1557" s="5">
        <v>0.0</v>
      </c>
      <c r="H1557" s="5">
        <v>1.0</v>
      </c>
      <c r="I1557" s="5" t="s">
        <v>506</v>
      </c>
      <c r="J1557" s="2">
        <f t="array" ref="J1557">INDEX('Purchase Behaviour'!B:B,MATCH(A1557,'Purchase Behaviour'!A:A, 0))</f>
        <v>301.5290286</v>
      </c>
      <c r="K1557" s="2">
        <f t="array" ref="K1557">INDEX('Purchase Behaviour'!C:C, MATCH(A1557,'Purchase Behaviour'!A:A, 0))</f>
        <v>182.0768854</v>
      </c>
      <c r="L1557" s="2">
        <f t="array" ref="L1557">INDEX('Purchase Behaviour'!D:D, MATCH($A1557,'Purchase Behaviour'!$A:$A, 0))</f>
        <v>261.5884965</v>
      </c>
      <c r="M1557" s="2">
        <f t="array" ref="M1557">INDEX('Purchase Behaviour'!E:E, MATCH($A1557,'Purchase Behaviour'!$A:$A, 0))</f>
        <v>145.1367043</v>
      </c>
      <c r="N1557" s="2">
        <f t="array" ref="N1557">INDEX('Purchase Behaviour'!F:F, MATCH($A1557,'Purchase Behaviour'!$A:$A, 0))</f>
        <v>177.2502932</v>
      </c>
      <c r="O1557" s="2">
        <f t="array" ref="O1557">INDEX('Purchase Behaviour'!G:G, MATCH($A1557,'Purchase Behaviour'!$A:$A, 0))</f>
        <v>214.2520779</v>
      </c>
      <c r="P1557" s="2">
        <f t="array" ref="P1557">INDEX('Purchase Behaviour'!H:H, MATCH($A1557,'Purchase Behaviour'!$A:$A, 0))</f>
        <v>2</v>
      </c>
      <c r="Q1557" s="2">
        <f t="array" ref="Q1557">INDEX('Purchase Behaviour'!I:I, MATCH($A1557,'Purchase Behaviour'!$A:$A, 0))</f>
        <v>1</v>
      </c>
      <c r="R1557" s="2">
        <f t="array" ref="R1557">INDEX('Purchase Behaviour'!J:J, MATCH($A1557,'Purchase Behaviour'!$A:$A, 0))</f>
        <v>0</v>
      </c>
      <c r="S1557" s="2">
        <f t="array" ref="S1557">INDEX('Purchase Behaviour'!K:K, MATCH($A1557,'Purchase Behaviour'!$A:$A, 0))</f>
        <v>3</v>
      </c>
      <c r="T1557" s="2">
        <f t="array" ref="T1557">INDEX('Purchase Behaviour'!L:L, MATCH($A1557,'Purchase Behaviour'!$A:$A, 0))</f>
        <v>7</v>
      </c>
      <c r="U1557" s="2">
        <f t="array" ref="U1557">INDEX('Purchase Behaviour'!M:M, MATCH($A1557,'Purchase Behaviour'!$A:$A, 0))</f>
        <v>89</v>
      </c>
      <c r="V1557" s="2">
        <f t="array" ref="V1557">INDEX('Campaign Performance'!B:B, MATCH(A1557,'Campaign Performance'!A:A, 0))</f>
        <v>0</v>
      </c>
      <c r="W1557" s="2">
        <f t="array" ref="W1557">INDEX('Campaign Performance'!C:C, MATCH($A1557,'Campaign Performance'!$A:$A, 0))</f>
        <v>0</v>
      </c>
      <c r="X1557" s="2">
        <f t="array" ref="X1557">INDEX('Campaign Performance'!D:D, MATCH($A1557,'Campaign Performance'!$A:$A, 0))</f>
        <v>0</v>
      </c>
      <c r="Y1557" s="2">
        <f t="array" ref="Y1557">INDEX('Campaign Performance'!E:E, MATCH($A1557,'Campaign Performance'!$A:$A, 0))</f>
        <v>0</v>
      </c>
      <c r="Z1557" s="2">
        <f t="array" ref="Z1557">INDEX('Campaign Performance'!F:F, MATCH($A1557,'Campaign Performance'!$A:$A, 0))</f>
        <v>0</v>
      </c>
      <c r="AA1557" s="2">
        <f t="array" ref="AA1557">INDEX('Campaign Performance'!G:G, MATCH($A1557,'Campaign Performance'!$A:$A, 0))</f>
        <v>0</v>
      </c>
      <c r="AB1557" s="2">
        <f t="array" ref="AB1557">INDEX('Campaign Performance'!H:H, MATCH($A1557,'Campaign Performance'!$A:$A, 0))</f>
        <v>0</v>
      </c>
      <c r="AC1557" s="5">
        <f t="shared" si="2"/>
        <v>58</v>
      </c>
      <c r="AD1557" s="5">
        <f t="shared" si="3"/>
        <v>12</v>
      </c>
      <c r="AE1557" s="5">
        <f t="shared" si="4"/>
        <v>1281.833486</v>
      </c>
      <c r="AF1557" s="5">
        <f t="shared" si="5"/>
        <v>0</v>
      </c>
      <c r="AG1557" s="5" t="str">
        <f t="shared" si="6"/>
        <v>Small family</v>
      </c>
      <c r="AH1557" s="5" t="str">
        <f t="shared" si="20"/>
        <v>Mid income</v>
      </c>
      <c r="AI1557" s="5" t="str">
        <f t="shared" si="7"/>
        <v>No</v>
      </c>
      <c r="AJ1557" s="5" t="str">
        <f t="shared" si="8"/>
        <v>No Acceptance</v>
      </c>
      <c r="AK1557" s="5">
        <f t="shared" si="9"/>
        <v>2</v>
      </c>
      <c r="AL1557" s="5">
        <f t="shared" si="10"/>
        <v>0.0649668882</v>
      </c>
      <c r="AM1557" s="5">
        <f t="shared" si="11"/>
        <v>0.101010101</v>
      </c>
      <c r="AN1557" s="5">
        <f t="shared" si="12"/>
        <v>0.03703703704</v>
      </c>
      <c r="AO1557" s="5">
        <f t="shared" si="13"/>
        <v>0</v>
      </c>
      <c r="AP1557" s="5">
        <f t="shared" si="14"/>
        <v>0</v>
      </c>
      <c r="AQ1557" s="5">
        <f t="shared" si="15"/>
        <v>0.5</v>
      </c>
      <c r="AR1557" s="5">
        <f t="shared" si="16"/>
        <v>0.1021003079</v>
      </c>
      <c r="AS1557" s="5">
        <f t="shared" si="17"/>
        <v>2080</v>
      </c>
      <c r="AT1557" s="5">
        <f t="shared" si="18"/>
        <v>0.07146047343</v>
      </c>
      <c r="AU1557" s="5" t="str">
        <f t="shared" si="19"/>
        <v>Low</v>
      </c>
      <c r="AV1557" s="5"/>
      <c r="AW1557" s="5"/>
      <c r="AX1557" s="5"/>
      <c r="AY1557" s="5"/>
      <c r="AZ1557" s="5"/>
    </row>
    <row r="1558" ht="14.25" customHeight="1">
      <c r="A1558" s="5">
        <v>955.0</v>
      </c>
      <c r="B1558" s="5">
        <v>1962.0</v>
      </c>
      <c r="C1558" s="5" t="s">
        <v>56</v>
      </c>
      <c r="D1558" s="5" t="s">
        <v>50</v>
      </c>
      <c r="E1558" s="5">
        <v>47175.0</v>
      </c>
      <c r="F1558" s="2">
        <f t="shared" si="1"/>
        <v>47175</v>
      </c>
      <c r="G1558" s="5">
        <v>0.0</v>
      </c>
      <c r="H1558" s="5">
        <v>0.0</v>
      </c>
      <c r="I1558" s="5" t="s">
        <v>179</v>
      </c>
      <c r="J1558" s="2">
        <f t="array" ref="J1558">INDEX('Purchase Behaviour'!B:B,MATCH(A1558,'Purchase Behaviour'!A:A, 0))</f>
        <v>171.426811</v>
      </c>
      <c r="K1558" s="2">
        <f t="array" ref="K1558">INDEX('Purchase Behaviour'!C:C, MATCH(A1558,'Purchase Behaviour'!A:A, 0))</f>
        <v>214.2118539</v>
      </c>
      <c r="L1558" s="2">
        <f t="array" ref="L1558">INDEX('Purchase Behaviour'!D:D, MATCH($A1558,'Purchase Behaviour'!$A:$A, 0))</f>
        <v>205.2958504</v>
      </c>
      <c r="M1558" s="2">
        <f t="array" ref="M1558">INDEX('Purchase Behaviour'!E:E, MATCH($A1558,'Purchase Behaviour'!$A:$A, 0))</f>
        <v>257.3489518</v>
      </c>
      <c r="N1558" s="2">
        <f t="array" ref="N1558">INDEX('Purchase Behaviour'!F:F, MATCH($A1558,'Purchase Behaviour'!$A:$A, 0))</f>
        <v>230.2125938</v>
      </c>
      <c r="O1558" s="2">
        <f t="array" ref="O1558">INDEX('Purchase Behaviour'!G:G, MATCH($A1558,'Purchase Behaviour'!$A:$A, 0))</f>
        <v>173.1865558</v>
      </c>
      <c r="P1558" s="2">
        <f t="array" ref="P1558">INDEX('Purchase Behaviour'!H:H, MATCH($A1558,'Purchase Behaviour'!$A:$A, 0))</f>
        <v>7</v>
      </c>
      <c r="Q1558" s="2">
        <f t="array" ref="Q1558">INDEX('Purchase Behaviour'!I:I, MATCH($A1558,'Purchase Behaviour'!$A:$A, 0))</f>
        <v>4</v>
      </c>
      <c r="R1558" s="2">
        <f t="array" ref="R1558">INDEX('Purchase Behaviour'!J:J, MATCH($A1558,'Purchase Behaviour'!$A:$A, 0))</f>
        <v>2</v>
      </c>
      <c r="S1558" s="2">
        <f t="array" ref="S1558">INDEX('Purchase Behaviour'!K:K, MATCH($A1558,'Purchase Behaviour'!$A:$A, 0))</f>
        <v>4</v>
      </c>
      <c r="T1558" s="2">
        <f t="array" ref="T1558">INDEX('Purchase Behaviour'!L:L, MATCH($A1558,'Purchase Behaviour'!$A:$A, 0))</f>
        <v>8</v>
      </c>
      <c r="U1558" s="2">
        <f t="array" ref="U1558">INDEX('Purchase Behaviour'!M:M, MATCH($A1558,'Purchase Behaviour'!$A:$A, 0))</f>
        <v>81</v>
      </c>
      <c r="V1558" s="2">
        <f t="array" ref="V1558">INDEX('Campaign Performance'!B:B, MATCH(A1558,'Campaign Performance'!A:A, 0))</f>
        <v>1</v>
      </c>
      <c r="W1558" s="2">
        <f t="array" ref="W1558">INDEX('Campaign Performance'!C:C, MATCH($A1558,'Campaign Performance'!$A:$A, 0))</f>
        <v>0</v>
      </c>
      <c r="X1558" s="2">
        <f t="array" ref="X1558">INDEX('Campaign Performance'!D:D, MATCH($A1558,'Campaign Performance'!$A:$A, 0))</f>
        <v>0</v>
      </c>
      <c r="Y1558" s="2">
        <f t="array" ref="Y1558">INDEX('Campaign Performance'!E:E, MATCH($A1558,'Campaign Performance'!$A:$A, 0))</f>
        <v>0</v>
      </c>
      <c r="Z1558" s="2">
        <f t="array" ref="Z1558">INDEX('Campaign Performance'!F:F, MATCH($A1558,'Campaign Performance'!$A:$A, 0))</f>
        <v>0</v>
      </c>
      <c r="AA1558" s="2">
        <f t="array" ref="AA1558">INDEX('Campaign Performance'!G:G, MATCH($A1558,'Campaign Performance'!$A:$A, 0))</f>
        <v>0</v>
      </c>
      <c r="AB1558" s="2">
        <f t="array" ref="AB1558">INDEX('Campaign Performance'!H:H, MATCH($A1558,'Campaign Performance'!$A:$A, 0))</f>
        <v>1</v>
      </c>
      <c r="AC1558" s="5">
        <f t="shared" si="2"/>
        <v>63</v>
      </c>
      <c r="AD1558" s="5">
        <f t="shared" si="3"/>
        <v>13</v>
      </c>
      <c r="AE1558" s="5">
        <f t="shared" si="4"/>
        <v>1251.682617</v>
      </c>
      <c r="AF1558" s="5">
        <f t="shared" si="5"/>
        <v>1</v>
      </c>
      <c r="AG1558" s="5" t="str">
        <f t="shared" si="6"/>
        <v>No kids</v>
      </c>
      <c r="AH1558" s="5" t="str">
        <f t="shared" si="20"/>
        <v>Mid income</v>
      </c>
      <c r="AI1558" s="5" t="str">
        <f t="shared" si="7"/>
        <v>Yes</v>
      </c>
      <c r="AJ1558" s="5" t="str">
        <f t="shared" si="8"/>
        <v>Low Acceptance</v>
      </c>
      <c r="AK1558" s="5">
        <f t="shared" si="9"/>
        <v>2</v>
      </c>
      <c r="AL1558" s="5">
        <f t="shared" si="10"/>
        <v>0.06343875825</v>
      </c>
      <c r="AM1558" s="5">
        <f t="shared" si="11"/>
        <v>0.1818181818</v>
      </c>
      <c r="AN1558" s="5">
        <f t="shared" si="12"/>
        <v>0.1481481481</v>
      </c>
      <c r="AO1558" s="5">
        <f t="shared" si="13"/>
        <v>0.07142857143</v>
      </c>
      <c r="AP1558" s="5">
        <f t="shared" si="14"/>
        <v>0.25</v>
      </c>
      <c r="AQ1558" s="5">
        <f t="shared" si="15"/>
        <v>0.5</v>
      </c>
      <c r="AR1558" s="5">
        <f t="shared" si="16"/>
        <v>0.1747702235</v>
      </c>
      <c r="AS1558" s="5">
        <f t="shared" si="17"/>
        <v>1823</v>
      </c>
      <c r="AT1558" s="5">
        <f t="shared" si="18"/>
        <v>0.1862438589</v>
      </c>
      <c r="AU1558" s="5" t="str">
        <f t="shared" si="19"/>
        <v>Low</v>
      </c>
      <c r="AV1558" s="5"/>
      <c r="AW1558" s="5"/>
      <c r="AX1558" s="5"/>
      <c r="AY1558" s="5"/>
      <c r="AZ1558" s="5"/>
    </row>
    <row r="1559" ht="14.25" customHeight="1">
      <c r="A1559" s="5">
        <v>4037.0</v>
      </c>
      <c r="B1559" s="5">
        <v>1976.0</v>
      </c>
      <c r="C1559" s="5" t="s">
        <v>46</v>
      </c>
      <c r="D1559" s="5" t="s">
        <v>58</v>
      </c>
      <c r="E1559" s="5">
        <v>31859.0</v>
      </c>
      <c r="F1559" s="2">
        <f t="shared" si="1"/>
        <v>31859</v>
      </c>
      <c r="G1559" s="5">
        <v>1.0</v>
      </c>
      <c r="H1559" s="5">
        <v>1.0</v>
      </c>
      <c r="I1559" s="5" t="s">
        <v>342</v>
      </c>
      <c r="J1559" s="2">
        <f t="array" ref="J1559">INDEX('Purchase Behaviour'!B:B,MATCH(A1559,'Purchase Behaviour'!A:A, 0))</f>
        <v>137.7654091</v>
      </c>
      <c r="K1559" s="2">
        <f t="array" ref="K1559">INDEX('Purchase Behaviour'!C:C, MATCH(A1559,'Purchase Behaviour'!A:A, 0))</f>
        <v>206.8227322</v>
      </c>
      <c r="L1559" s="2">
        <f t="array" ref="L1559">INDEX('Purchase Behaviour'!D:D, MATCH($A1559,'Purchase Behaviour'!$A:$A, 0))</f>
        <v>179.2176382</v>
      </c>
      <c r="M1559" s="2">
        <f t="array" ref="M1559">INDEX('Purchase Behaviour'!E:E, MATCH($A1559,'Purchase Behaviour'!$A:$A, 0))</f>
        <v>174.973148</v>
      </c>
      <c r="N1559" s="2">
        <f t="array" ref="N1559">INDEX('Purchase Behaviour'!F:F, MATCH($A1559,'Purchase Behaviour'!$A:$A, 0))</f>
        <v>262.4954457</v>
      </c>
      <c r="O1559" s="2">
        <f t="array" ref="O1559">INDEX('Purchase Behaviour'!G:G, MATCH($A1559,'Purchase Behaviour'!$A:$A, 0))</f>
        <v>97.27354206</v>
      </c>
      <c r="P1559" s="2">
        <f t="array" ref="P1559">INDEX('Purchase Behaviour'!H:H, MATCH($A1559,'Purchase Behaviour'!$A:$A, 0))</f>
        <v>1</v>
      </c>
      <c r="Q1559" s="2">
        <f t="array" ref="Q1559">INDEX('Purchase Behaviour'!I:I, MATCH($A1559,'Purchase Behaviour'!$A:$A, 0))</f>
        <v>1</v>
      </c>
      <c r="R1559" s="2">
        <f t="array" ref="R1559">INDEX('Purchase Behaviour'!J:J, MATCH($A1559,'Purchase Behaviour'!$A:$A, 0))</f>
        <v>0</v>
      </c>
      <c r="S1559" s="2">
        <f t="array" ref="S1559">INDEX('Purchase Behaviour'!K:K, MATCH($A1559,'Purchase Behaviour'!$A:$A, 0))</f>
        <v>2</v>
      </c>
      <c r="T1559" s="2">
        <f t="array" ref="T1559">INDEX('Purchase Behaviour'!L:L, MATCH($A1559,'Purchase Behaviour'!$A:$A, 0))</f>
        <v>7</v>
      </c>
      <c r="U1559" s="2">
        <f t="array" ref="U1559">INDEX('Purchase Behaviour'!M:M, MATCH($A1559,'Purchase Behaviour'!$A:$A, 0))</f>
        <v>77</v>
      </c>
      <c r="V1559" s="2">
        <f t="array" ref="V1559">INDEX('Campaign Performance'!B:B, MATCH(A1559,'Campaign Performance'!A:A, 0))</f>
        <v>0</v>
      </c>
      <c r="W1559" s="2">
        <f t="array" ref="W1559">INDEX('Campaign Performance'!C:C, MATCH($A1559,'Campaign Performance'!$A:$A, 0))</f>
        <v>0</v>
      </c>
      <c r="X1559" s="2">
        <f t="array" ref="X1559">INDEX('Campaign Performance'!D:D, MATCH($A1559,'Campaign Performance'!$A:$A, 0))</f>
        <v>0</v>
      </c>
      <c r="Y1559" s="2">
        <f t="array" ref="Y1559">INDEX('Campaign Performance'!E:E, MATCH($A1559,'Campaign Performance'!$A:$A, 0))</f>
        <v>0</v>
      </c>
      <c r="Z1559" s="2">
        <f t="array" ref="Z1559">INDEX('Campaign Performance'!F:F, MATCH($A1559,'Campaign Performance'!$A:$A, 0))</f>
        <v>0</v>
      </c>
      <c r="AA1559" s="2">
        <f t="array" ref="AA1559">INDEX('Campaign Performance'!G:G, MATCH($A1559,'Campaign Performance'!$A:$A, 0))</f>
        <v>0</v>
      </c>
      <c r="AB1559" s="2">
        <f t="array" ref="AB1559">INDEX('Campaign Performance'!H:H, MATCH($A1559,'Campaign Performance'!$A:$A, 0))</f>
        <v>0</v>
      </c>
      <c r="AC1559" s="5">
        <f t="shared" si="2"/>
        <v>49</v>
      </c>
      <c r="AD1559" s="5">
        <f t="shared" si="3"/>
        <v>12</v>
      </c>
      <c r="AE1559" s="5">
        <f t="shared" si="4"/>
        <v>1058.547915</v>
      </c>
      <c r="AF1559" s="5">
        <f t="shared" si="5"/>
        <v>0</v>
      </c>
      <c r="AG1559" s="5" t="str">
        <f t="shared" si="6"/>
        <v>Large family</v>
      </c>
      <c r="AH1559" s="5" t="str">
        <f t="shared" si="20"/>
        <v>Mid income</v>
      </c>
      <c r="AI1559" s="5" t="str">
        <f t="shared" si="7"/>
        <v>No</v>
      </c>
      <c r="AJ1559" s="5" t="str">
        <f t="shared" si="8"/>
        <v>No Acceptance</v>
      </c>
      <c r="AK1559" s="5">
        <f t="shared" si="9"/>
        <v>2</v>
      </c>
      <c r="AL1559" s="5">
        <f t="shared" si="10"/>
        <v>0.05365015411</v>
      </c>
      <c r="AM1559" s="5">
        <f t="shared" si="11"/>
        <v>0.2222222222</v>
      </c>
      <c r="AN1559" s="5">
        <f t="shared" si="12"/>
        <v>0.03703703704</v>
      </c>
      <c r="AO1559" s="5">
        <f t="shared" si="13"/>
        <v>0</v>
      </c>
      <c r="AP1559" s="5">
        <f t="shared" si="14"/>
        <v>0</v>
      </c>
      <c r="AQ1559" s="5">
        <f t="shared" si="15"/>
        <v>0.5</v>
      </c>
      <c r="AR1559" s="5">
        <f t="shared" si="16"/>
        <v>0.1356347608</v>
      </c>
      <c r="AS1559" s="5">
        <f t="shared" si="17"/>
        <v>1968</v>
      </c>
      <c r="AT1559" s="5">
        <f t="shared" si="18"/>
        <v>0.1214828048</v>
      </c>
      <c r="AU1559" s="5" t="str">
        <f t="shared" si="19"/>
        <v>Low</v>
      </c>
      <c r="AV1559" s="5"/>
      <c r="AW1559" s="5"/>
      <c r="AX1559" s="5"/>
      <c r="AY1559" s="5"/>
      <c r="AZ1559" s="5"/>
    </row>
    <row r="1560" ht="14.25" customHeight="1">
      <c r="A1560" s="5">
        <v>6642.0</v>
      </c>
      <c r="B1560" s="5">
        <v>1961.0</v>
      </c>
      <c r="C1560" s="5" t="s">
        <v>46</v>
      </c>
      <c r="D1560" s="5" t="s">
        <v>58</v>
      </c>
      <c r="E1560" s="5">
        <v>27215.0</v>
      </c>
      <c r="F1560" s="2">
        <f t="shared" si="1"/>
        <v>27215</v>
      </c>
      <c r="G1560" s="5">
        <v>0.0</v>
      </c>
      <c r="H1560" s="5">
        <v>1.0</v>
      </c>
      <c r="I1560" s="5" t="s">
        <v>356</v>
      </c>
      <c r="J1560" s="2">
        <f t="array" ref="J1560">INDEX('Purchase Behaviour'!B:B,MATCH(A1560,'Purchase Behaviour'!A:A, 0))</f>
        <v>159.7986078</v>
      </c>
      <c r="K1560" s="2">
        <f t="array" ref="K1560">INDEX('Purchase Behaviour'!C:C, MATCH(A1560,'Purchase Behaviour'!A:A, 0))</f>
        <v>132.5058926</v>
      </c>
      <c r="L1560" s="2">
        <f t="array" ref="L1560">INDEX('Purchase Behaviour'!D:D, MATCH($A1560,'Purchase Behaviour'!$A:$A, 0))</f>
        <v>144.5493694</v>
      </c>
      <c r="M1560" s="2">
        <f t="array" ref="M1560">INDEX('Purchase Behaviour'!E:E, MATCH($A1560,'Purchase Behaviour'!$A:$A, 0))</f>
        <v>137.8180741</v>
      </c>
      <c r="N1560" s="2">
        <f t="array" ref="N1560">INDEX('Purchase Behaviour'!F:F, MATCH($A1560,'Purchase Behaviour'!$A:$A, 0))</f>
        <v>100.9896517</v>
      </c>
      <c r="O1560" s="2">
        <f t="array" ref="O1560">INDEX('Purchase Behaviour'!G:G, MATCH($A1560,'Purchase Behaviour'!$A:$A, 0))</f>
        <v>87.0904411</v>
      </c>
      <c r="P1560" s="2">
        <f t="array" ref="P1560">INDEX('Purchase Behaviour'!H:H, MATCH($A1560,'Purchase Behaviour'!$A:$A, 0))</f>
        <v>4</v>
      </c>
      <c r="Q1560" s="2">
        <f t="array" ref="Q1560">INDEX('Purchase Behaviour'!I:I, MATCH($A1560,'Purchase Behaviour'!$A:$A, 0))</f>
        <v>2</v>
      </c>
      <c r="R1560" s="2">
        <f t="array" ref="R1560">INDEX('Purchase Behaviour'!J:J, MATCH($A1560,'Purchase Behaviour'!$A:$A, 0))</f>
        <v>1</v>
      </c>
      <c r="S1560" s="2">
        <f t="array" ref="S1560">INDEX('Purchase Behaviour'!K:K, MATCH($A1560,'Purchase Behaviour'!$A:$A, 0))</f>
        <v>4</v>
      </c>
      <c r="T1560" s="2">
        <f t="array" ref="T1560">INDEX('Purchase Behaviour'!L:L, MATCH($A1560,'Purchase Behaviour'!$A:$A, 0))</f>
        <v>6</v>
      </c>
      <c r="U1560" s="2">
        <f t="array" ref="U1560">INDEX('Purchase Behaviour'!M:M, MATCH($A1560,'Purchase Behaviour'!$A:$A, 0))</f>
        <v>50</v>
      </c>
      <c r="V1560" s="2">
        <f t="array" ref="V1560">INDEX('Campaign Performance'!B:B, MATCH(A1560,'Campaign Performance'!A:A, 0))</f>
        <v>0</v>
      </c>
      <c r="W1560" s="2">
        <f t="array" ref="W1560">INDEX('Campaign Performance'!C:C, MATCH($A1560,'Campaign Performance'!$A:$A, 0))</f>
        <v>0</v>
      </c>
      <c r="X1560" s="2">
        <f t="array" ref="X1560">INDEX('Campaign Performance'!D:D, MATCH($A1560,'Campaign Performance'!$A:$A, 0))</f>
        <v>0</v>
      </c>
      <c r="Y1560" s="2">
        <f t="array" ref="Y1560">INDEX('Campaign Performance'!E:E, MATCH($A1560,'Campaign Performance'!$A:$A, 0))</f>
        <v>0</v>
      </c>
      <c r="Z1560" s="2">
        <f t="array" ref="Z1560">INDEX('Campaign Performance'!F:F, MATCH($A1560,'Campaign Performance'!$A:$A, 0))</f>
        <v>0</v>
      </c>
      <c r="AA1560" s="2">
        <f t="array" ref="AA1560">INDEX('Campaign Performance'!G:G, MATCH($A1560,'Campaign Performance'!$A:$A, 0))</f>
        <v>0</v>
      </c>
      <c r="AB1560" s="2">
        <f t="array" ref="AB1560">INDEX('Campaign Performance'!H:H, MATCH($A1560,'Campaign Performance'!$A:$A, 0))</f>
        <v>0</v>
      </c>
      <c r="AC1560" s="5">
        <f t="shared" si="2"/>
        <v>64</v>
      </c>
      <c r="AD1560" s="5">
        <f t="shared" si="3"/>
        <v>12</v>
      </c>
      <c r="AE1560" s="5">
        <f t="shared" si="4"/>
        <v>762.7520367</v>
      </c>
      <c r="AF1560" s="5">
        <f t="shared" si="5"/>
        <v>0</v>
      </c>
      <c r="AG1560" s="5" t="str">
        <f t="shared" si="6"/>
        <v>Small family</v>
      </c>
      <c r="AH1560" s="5" t="str">
        <f t="shared" si="20"/>
        <v>Low income</v>
      </c>
      <c r="AI1560" s="5" t="str">
        <f t="shared" si="7"/>
        <v>No</v>
      </c>
      <c r="AJ1560" s="5" t="str">
        <f t="shared" si="8"/>
        <v>No Acceptance</v>
      </c>
      <c r="AK1560" s="5">
        <f t="shared" si="9"/>
        <v>1</v>
      </c>
      <c r="AL1560" s="5">
        <f t="shared" si="10"/>
        <v>0.03865839583</v>
      </c>
      <c r="AM1560" s="5">
        <f t="shared" si="11"/>
        <v>0.4949494949</v>
      </c>
      <c r="AN1560" s="5">
        <f t="shared" si="12"/>
        <v>0.07407407407</v>
      </c>
      <c r="AO1560" s="5">
        <f t="shared" si="13"/>
        <v>0.03571428571</v>
      </c>
      <c r="AP1560" s="5">
        <f t="shared" si="14"/>
        <v>0</v>
      </c>
      <c r="AQ1560" s="5">
        <f t="shared" si="15"/>
        <v>0</v>
      </c>
      <c r="AR1560" s="5">
        <f t="shared" si="16"/>
        <v>0.1728319871</v>
      </c>
      <c r="AS1560" s="5">
        <f t="shared" si="17"/>
        <v>1833</v>
      </c>
      <c r="AT1560" s="5">
        <f t="shared" si="18"/>
        <v>0.1817775793</v>
      </c>
      <c r="AU1560" s="5" t="str">
        <f t="shared" si="19"/>
        <v>Low</v>
      </c>
      <c r="AV1560" s="5"/>
      <c r="AW1560" s="5"/>
      <c r="AX1560" s="5"/>
      <c r="AY1560" s="5"/>
      <c r="AZ1560" s="5"/>
    </row>
    <row r="1561" ht="14.25" customHeight="1">
      <c r="A1561" s="5">
        <v>2793.0</v>
      </c>
      <c r="B1561" s="5">
        <v>1976.0</v>
      </c>
      <c r="C1561" s="5" t="s">
        <v>53</v>
      </c>
      <c r="D1561" s="5" t="s">
        <v>58</v>
      </c>
      <c r="E1561" s="5">
        <v>70179.0</v>
      </c>
      <c r="F1561" s="2">
        <f t="shared" si="1"/>
        <v>70179</v>
      </c>
      <c r="G1561" s="5">
        <v>1.0</v>
      </c>
      <c r="H1561" s="5">
        <v>2.0</v>
      </c>
      <c r="I1561" s="5" t="s">
        <v>602</v>
      </c>
      <c r="J1561" s="2">
        <f t="array" ref="J1561">INDEX('Purchase Behaviour'!B:B,MATCH(A1561,'Purchase Behaviour'!A:A, 0))</f>
        <v>335.7843245</v>
      </c>
      <c r="K1561" s="2">
        <f t="array" ref="K1561">INDEX('Purchase Behaviour'!C:C, MATCH(A1561,'Purchase Behaviour'!A:A, 0))</f>
        <v>251.7523563</v>
      </c>
      <c r="L1561" s="2">
        <f t="array" ref="L1561">INDEX('Purchase Behaviour'!D:D, MATCH($A1561,'Purchase Behaviour'!$A:$A, 0))</f>
        <v>296.0857942</v>
      </c>
      <c r="M1561" s="2">
        <f t="array" ref="M1561">INDEX('Purchase Behaviour'!E:E, MATCH($A1561,'Purchase Behaviour'!$A:$A, 0))</f>
        <v>421.5700638</v>
      </c>
      <c r="N1561" s="2">
        <f t="array" ref="N1561">INDEX('Purchase Behaviour'!F:F, MATCH($A1561,'Purchase Behaviour'!$A:$A, 0))</f>
        <v>203.965319</v>
      </c>
      <c r="O1561" s="2">
        <f t="array" ref="O1561">INDEX('Purchase Behaviour'!G:G, MATCH($A1561,'Purchase Behaviour'!$A:$A, 0))</f>
        <v>315.2015911</v>
      </c>
      <c r="P1561" s="2">
        <f t="array" ref="P1561">INDEX('Purchase Behaviour'!H:H, MATCH($A1561,'Purchase Behaviour'!$A:$A, 0))</f>
        <v>3</v>
      </c>
      <c r="Q1561" s="2">
        <f t="array" ref="Q1561">INDEX('Purchase Behaviour'!I:I, MATCH($A1561,'Purchase Behaviour'!$A:$A, 0))</f>
        <v>7</v>
      </c>
      <c r="R1561" s="2">
        <f t="array" ref="R1561">INDEX('Purchase Behaviour'!J:J, MATCH($A1561,'Purchase Behaviour'!$A:$A, 0))</f>
        <v>3</v>
      </c>
      <c r="S1561" s="2">
        <f t="array" ref="S1561">INDEX('Purchase Behaviour'!K:K, MATCH($A1561,'Purchase Behaviour'!$A:$A, 0))</f>
        <v>13</v>
      </c>
      <c r="T1561" s="2">
        <f t="array" ref="T1561">INDEX('Purchase Behaviour'!L:L, MATCH($A1561,'Purchase Behaviour'!$A:$A, 0))</f>
        <v>5</v>
      </c>
      <c r="U1561" s="2">
        <f t="array" ref="U1561">INDEX('Purchase Behaviour'!M:M, MATCH($A1561,'Purchase Behaviour'!$A:$A, 0))</f>
        <v>10</v>
      </c>
      <c r="V1561" s="2">
        <f t="array" ref="V1561">INDEX('Campaign Performance'!B:B, MATCH(A1561,'Campaign Performance'!A:A, 0))</f>
        <v>0</v>
      </c>
      <c r="W1561" s="2">
        <f t="array" ref="W1561">INDEX('Campaign Performance'!C:C, MATCH($A1561,'Campaign Performance'!$A:$A, 0))</f>
        <v>0</v>
      </c>
      <c r="X1561" s="2">
        <f t="array" ref="X1561">INDEX('Campaign Performance'!D:D, MATCH($A1561,'Campaign Performance'!$A:$A, 0))</f>
        <v>0</v>
      </c>
      <c r="Y1561" s="2">
        <f t="array" ref="Y1561">INDEX('Campaign Performance'!E:E, MATCH($A1561,'Campaign Performance'!$A:$A, 0))</f>
        <v>0</v>
      </c>
      <c r="Z1561" s="2">
        <f t="array" ref="Z1561">INDEX('Campaign Performance'!F:F, MATCH($A1561,'Campaign Performance'!$A:$A, 0))</f>
        <v>0</v>
      </c>
      <c r="AA1561" s="2">
        <f t="array" ref="AA1561">INDEX('Campaign Performance'!G:G, MATCH($A1561,'Campaign Performance'!$A:$A, 0))</f>
        <v>0</v>
      </c>
      <c r="AB1561" s="2">
        <f t="array" ref="AB1561">INDEX('Campaign Performance'!H:H, MATCH($A1561,'Campaign Performance'!$A:$A, 0))</f>
        <v>0</v>
      </c>
      <c r="AC1561" s="5">
        <f t="shared" si="2"/>
        <v>49</v>
      </c>
      <c r="AD1561" s="5">
        <f t="shared" si="3"/>
        <v>12</v>
      </c>
      <c r="AE1561" s="5">
        <f t="shared" si="4"/>
        <v>1824.359449</v>
      </c>
      <c r="AF1561" s="5">
        <f t="shared" si="5"/>
        <v>0</v>
      </c>
      <c r="AG1561" s="5" t="str">
        <f t="shared" si="6"/>
        <v>Large family</v>
      </c>
      <c r="AH1561" s="5" t="str">
        <f t="shared" si="20"/>
        <v>High income</v>
      </c>
      <c r="AI1561" s="5" t="str">
        <f t="shared" si="7"/>
        <v>No</v>
      </c>
      <c r="AJ1561" s="5" t="str">
        <f t="shared" si="8"/>
        <v>No Acceptance</v>
      </c>
      <c r="AK1561" s="5">
        <f t="shared" si="9"/>
        <v>3</v>
      </c>
      <c r="AL1561" s="5">
        <f t="shared" si="10"/>
        <v>0.09246361377</v>
      </c>
      <c r="AM1561" s="5">
        <f t="shared" si="11"/>
        <v>0.898989899</v>
      </c>
      <c r="AN1561" s="5">
        <f t="shared" si="12"/>
        <v>0.2592592593</v>
      </c>
      <c r="AO1561" s="5">
        <f t="shared" si="13"/>
        <v>0.1071428571</v>
      </c>
      <c r="AP1561" s="5">
        <f t="shared" si="14"/>
        <v>0</v>
      </c>
      <c r="AQ1561" s="5">
        <f t="shared" si="15"/>
        <v>1</v>
      </c>
      <c r="AR1561" s="5">
        <f t="shared" si="16"/>
        <v>0.4424160477</v>
      </c>
      <c r="AS1561" s="5">
        <f t="shared" si="17"/>
        <v>180</v>
      </c>
      <c r="AT1561" s="5">
        <f t="shared" si="18"/>
        <v>0.9200535954</v>
      </c>
      <c r="AU1561" s="5" t="str">
        <f t="shared" si="19"/>
        <v>High</v>
      </c>
      <c r="AV1561" s="5"/>
      <c r="AW1561" s="5"/>
      <c r="AX1561" s="5"/>
      <c r="AY1561" s="5"/>
      <c r="AZ1561" s="5"/>
    </row>
    <row r="1562" ht="14.25" customHeight="1">
      <c r="A1562" s="5">
        <v>5424.0</v>
      </c>
      <c r="B1562" s="5">
        <v>1983.0</v>
      </c>
      <c r="C1562" s="5" t="s">
        <v>46</v>
      </c>
      <c r="D1562" s="5" t="s">
        <v>54</v>
      </c>
      <c r="E1562" s="5">
        <v>39922.0</v>
      </c>
      <c r="F1562" s="2">
        <f t="shared" si="1"/>
        <v>39922</v>
      </c>
      <c r="G1562" s="5">
        <v>0.0</v>
      </c>
      <c r="H1562" s="5">
        <v>0.0</v>
      </c>
      <c r="I1562" s="5" t="s">
        <v>534</v>
      </c>
      <c r="J1562" s="2">
        <f t="array" ref="J1562">INDEX('Purchase Behaviour'!B:B,MATCH(A1562,'Purchase Behaviour'!A:A, 0))</f>
        <v>255.4846583</v>
      </c>
      <c r="K1562" s="2">
        <f t="array" ref="K1562">INDEX('Purchase Behaviour'!C:C, MATCH(A1562,'Purchase Behaviour'!A:A, 0))</f>
        <v>160.0219044</v>
      </c>
      <c r="L1562" s="2">
        <f t="array" ref="L1562">INDEX('Purchase Behaviour'!D:D, MATCH($A1562,'Purchase Behaviour'!$A:$A, 0))</f>
        <v>280.8489811</v>
      </c>
      <c r="M1562" s="2">
        <f t="array" ref="M1562">INDEX('Purchase Behaviour'!E:E, MATCH($A1562,'Purchase Behaviour'!$A:$A, 0))</f>
        <v>96.22775359</v>
      </c>
      <c r="N1562" s="2">
        <f t="array" ref="N1562">INDEX('Purchase Behaviour'!F:F, MATCH($A1562,'Purchase Behaviour'!$A:$A, 0))</f>
        <v>302.2393937</v>
      </c>
      <c r="O1562" s="2">
        <f t="array" ref="O1562">INDEX('Purchase Behaviour'!G:G, MATCH($A1562,'Purchase Behaviour'!$A:$A, 0))</f>
        <v>192.123689</v>
      </c>
      <c r="P1562" s="2">
        <f t="array" ref="P1562">INDEX('Purchase Behaviour'!H:H, MATCH($A1562,'Purchase Behaviour'!$A:$A, 0))</f>
        <v>2</v>
      </c>
      <c r="Q1562" s="2">
        <f t="array" ref="Q1562">INDEX('Purchase Behaviour'!I:I, MATCH($A1562,'Purchase Behaviour'!$A:$A, 0))</f>
        <v>3</v>
      </c>
      <c r="R1562" s="2">
        <f t="array" ref="R1562">INDEX('Purchase Behaviour'!J:J, MATCH($A1562,'Purchase Behaviour'!$A:$A, 0))</f>
        <v>0</v>
      </c>
      <c r="S1562" s="2">
        <f t="array" ref="S1562">INDEX('Purchase Behaviour'!K:K, MATCH($A1562,'Purchase Behaviour'!$A:$A, 0))</f>
        <v>4</v>
      </c>
      <c r="T1562" s="2">
        <f t="array" ref="T1562">INDEX('Purchase Behaviour'!L:L, MATCH($A1562,'Purchase Behaviour'!$A:$A, 0))</f>
        <v>8</v>
      </c>
      <c r="U1562" s="2">
        <f t="array" ref="U1562">INDEX('Purchase Behaviour'!M:M, MATCH($A1562,'Purchase Behaviour'!$A:$A, 0))</f>
        <v>30</v>
      </c>
      <c r="V1562" s="2">
        <f t="array" ref="V1562">INDEX('Campaign Performance'!B:B, MATCH(A1562,'Campaign Performance'!A:A, 0))</f>
        <v>0</v>
      </c>
      <c r="W1562" s="2">
        <f t="array" ref="W1562">INDEX('Campaign Performance'!C:C, MATCH($A1562,'Campaign Performance'!$A:$A, 0))</f>
        <v>0</v>
      </c>
      <c r="X1562" s="2">
        <f t="array" ref="X1562">INDEX('Campaign Performance'!D:D, MATCH($A1562,'Campaign Performance'!$A:$A, 0))</f>
        <v>0</v>
      </c>
      <c r="Y1562" s="2">
        <f t="array" ref="Y1562">INDEX('Campaign Performance'!E:E, MATCH($A1562,'Campaign Performance'!$A:$A, 0))</f>
        <v>0</v>
      </c>
      <c r="Z1562" s="2">
        <f t="array" ref="Z1562">INDEX('Campaign Performance'!F:F, MATCH($A1562,'Campaign Performance'!$A:$A, 0))</f>
        <v>0</v>
      </c>
      <c r="AA1562" s="2">
        <f t="array" ref="AA1562">INDEX('Campaign Performance'!G:G, MATCH($A1562,'Campaign Performance'!$A:$A, 0))</f>
        <v>0</v>
      </c>
      <c r="AB1562" s="2">
        <f t="array" ref="AB1562">INDEX('Campaign Performance'!H:H, MATCH($A1562,'Campaign Performance'!$A:$A, 0))</f>
        <v>0</v>
      </c>
      <c r="AC1562" s="5">
        <f t="shared" si="2"/>
        <v>42</v>
      </c>
      <c r="AD1562" s="5">
        <f t="shared" si="3"/>
        <v>12</v>
      </c>
      <c r="AE1562" s="5">
        <f t="shared" si="4"/>
        <v>1286.94638</v>
      </c>
      <c r="AF1562" s="5">
        <f t="shared" si="5"/>
        <v>0</v>
      </c>
      <c r="AG1562" s="5" t="str">
        <f t="shared" si="6"/>
        <v>No kids</v>
      </c>
      <c r="AH1562" s="5" t="str">
        <f t="shared" si="20"/>
        <v>Mid income</v>
      </c>
      <c r="AI1562" s="5" t="str">
        <f t="shared" si="7"/>
        <v>No</v>
      </c>
      <c r="AJ1562" s="5" t="str">
        <f t="shared" si="8"/>
        <v>No Acceptance</v>
      </c>
      <c r="AK1562" s="5">
        <f t="shared" si="9"/>
        <v>2</v>
      </c>
      <c r="AL1562" s="5">
        <f t="shared" si="10"/>
        <v>0.06522602391</v>
      </c>
      <c r="AM1562" s="5">
        <f t="shared" si="11"/>
        <v>0.696969697</v>
      </c>
      <c r="AN1562" s="5">
        <f t="shared" si="12"/>
        <v>0.1111111111</v>
      </c>
      <c r="AO1562" s="5">
        <f t="shared" si="13"/>
        <v>0</v>
      </c>
      <c r="AP1562" s="5">
        <f t="shared" si="14"/>
        <v>0</v>
      </c>
      <c r="AQ1562" s="5">
        <f t="shared" si="15"/>
        <v>0.5</v>
      </c>
      <c r="AR1562" s="5">
        <f t="shared" si="16"/>
        <v>0.2920640817</v>
      </c>
      <c r="AS1562" s="5">
        <f t="shared" si="17"/>
        <v>1019</v>
      </c>
      <c r="AT1562" s="5">
        <f t="shared" si="18"/>
        <v>0.5453327378</v>
      </c>
      <c r="AU1562" s="5" t="str">
        <f t="shared" si="19"/>
        <v>Mid</v>
      </c>
      <c r="AV1562" s="5"/>
      <c r="AW1562" s="5"/>
      <c r="AX1562" s="5"/>
      <c r="AY1562" s="5"/>
      <c r="AZ1562" s="5"/>
    </row>
    <row r="1563" ht="14.25" customHeight="1">
      <c r="A1563" s="5">
        <v>879.0</v>
      </c>
      <c r="B1563" s="5">
        <v>1976.0</v>
      </c>
      <c r="C1563" s="5" t="s">
        <v>56</v>
      </c>
      <c r="D1563" s="5" t="s">
        <v>54</v>
      </c>
      <c r="E1563" s="5">
        <v>49681.0</v>
      </c>
      <c r="F1563" s="2">
        <f t="shared" si="1"/>
        <v>49681</v>
      </c>
      <c r="G1563" s="5">
        <v>1.0</v>
      </c>
      <c r="H1563" s="5">
        <v>0.0</v>
      </c>
      <c r="I1563" s="5" t="s">
        <v>529</v>
      </c>
      <c r="J1563" s="2">
        <f t="array" ref="J1563">INDEX('Purchase Behaviour'!B:B,MATCH(A1563,'Purchase Behaviour'!A:A, 0))</f>
        <v>136.6502181</v>
      </c>
      <c r="K1563" s="2">
        <f t="array" ref="K1563">INDEX('Purchase Behaviour'!C:C, MATCH(A1563,'Purchase Behaviour'!A:A, 0))</f>
        <v>301.1009663</v>
      </c>
      <c r="L1563" s="2">
        <f t="array" ref="L1563">INDEX('Purchase Behaviour'!D:D, MATCH($A1563,'Purchase Behaviour'!$A:$A, 0))</f>
        <v>270.4945272</v>
      </c>
      <c r="M1563" s="2">
        <f t="array" ref="M1563">INDEX('Purchase Behaviour'!E:E, MATCH($A1563,'Purchase Behaviour'!$A:$A, 0))</f>
        <v>342.861457</v>
      </c>
      <c r="N1563" s="2">
        <f t="array" ref="N1563">INDEX('Purchase Behaviour'!F:F, MATCH($A1563,'Purchase Behaviour'!$A:$A, 0))</f>
        <v>120.8730771</v>
      </c>
      <c r="O1563" s="2">
        <f t="array" ref="O1563">INDEX('Purchase Behaviour'!G:G, MATCH($A1563,'Purchase Behaviour'!$A:$A, 0))</f>
        <v>154.3383916</v>
      </c>
      <c r="P1563" s="2">
        <f t="array" ref="P1563">INDEX('Purchase Behaviour'!H:H, MATCH($A1563,'Purchase Behaviour'!$A:$A, 0))</f>
        <v>6</v>
      </c>
      <c r="Q1563" s="2">
        <f t="array" ref="Q1563">INDEX('Purchase Behaviour'!I:I, MATCH($A1563,'Purchase Behaviour'!$A:$A, 0))</f>
        <v>7</v>
      </c>
      <c r="R1563" s="2">
        <f t="array" ref="R1563">INDEX('Purchase Behaviour'!J:J, MATCH($A1563,'Purchase Behaviour'!$A:$A, 0))</f>
        <v>1</v>
      </c>
      <c r="S1563" s="2">
        <f t="array" ref="S1563">INDEX('Purchase Behaviour'!K:K, MATCH($A1563,'Purchase Behaviour'!$A:$A, 0))</f>
        <v>7</v>
      </c>
      <c r="T1563" s="2">
        <f t="array" ref="T1563">INDEX('Purchase Behaviour'!L:L, MATCH($A1563,'Purchase Behaviour'!$A:$A, 0))</f>
        <v>7</v>
      </c>
      <c r="U1563" s="2">
        <f t="array" ref="U1563">INDEX('Purchase Behaviour'!M:M, MATCH($A1563,'Purchase Behaviour'!$A:$A, 0))</f>
        <v>66</v>
      </c>
      <c r="V1563" s="2">
        <f t="array" ref="V1563">INDEX('Campaign Performance'!B:B, MATCH(A1563,'Campaign Performance'!A:A, 0))</f>
        <v>0</v>
      </c>
      <c r="W1563" s="2">
        <f t="array" ref="W1563">INDEX('Campaign Performance'!C:C, MATCH($A1563,'Campaign Performance'!$A:$A, 0))</f>
        <v>0</v>
      </c>
      <c r="X1563" s="2">
        <f t="array" ref="X1563">INDEX('Campaign Performance'!D:D, MATCH($A1563,'Campaign Performance'!$A:$A, 0))</f>
        <v>0</v>
      </c>
      <c r="Y1563" s="2">
        <f t="array" ref="Y1563">INDEX('Campaign Performance'!E:E, MATCH($A1563,'Campaign Performance'!$A:$A, 0))</f>
        <v>0</v>
      </c>
      <c r="Z1563" s="2">
        <f t="array" ref="Z1563">INDEX('Campaign Performance'!F:F, MATCH($A1563,'Campaign Performance'!$A:$A, 0))</f>
        <v>0</v>
      </c>
      <c r="AA1563" s="2">
        <f t="array" ref="AA1563">INDEX('Campaign Performance'!G:G, MATCH($A1563,'Campaign Performance'!$A:$A, 0))</f>
        <v>0</v>
      </c>
      <c r="AB1563" s="2">
        <f t="array" ref="AB1563">INDEX('Campaign Performance'!H:H, MATCH($A1563,'Campaign Performance'!$A:$A, 0))</f>
        <v>0</v>
      </c>
      <c r="AC1563" s="5">
        <f t="shared" si="2"/>
        <v>49</v>
      </c>
      <c r="AD1563" s="5">
        <f t="shared" si="3"/>
        <v>12</v>
      </c>
      <c r="AE1563" s="5">
        <f t="shared" si="4"/>
        <v>1326.318637</v>
      </c>
      <c r="AF1563" s="5">
        <f t="shared" si="5"/>
        <v>0</v>
      </c>
      <c r="AG1563" s="5" t="str">
        <f t="shared" si="6"/>
        <v>Small family</v>
      </c>
      <c r="AH1563" s="5" t="str">
        <f t="shared" si="20"/>
        <v>Mid income</v>
      </c>
      <c r="AI1563" s="5" t="str">
        <f t="shared" si="7"/>
        <v>No</v>
      </c>
      <c r="AJ1563" s="5" t="str">
        <f t="shared" si="8"/>
        <v>No Acceptance</v>
      </c>
      <c r="AK1563" s="5">
        <f t="shared" si="9"/>
        <v>2</v>
      </c>
      <c r="AL1563" s="5">
        <f t="shared" si="10"/>
        <v>0.06722151947</v>
      </c>
      <c r="AM1563" s="5">
        <f t="shared" si="11"/>
        <v>0.3333333333</v>
      </c>
      <c r="AN1563" s="5">
        <f t="shared" si="12"/>
        <v>0.2592592593</v>
      </c>
      <c r="AO1563" s="5">
        <f t="shared" si="13"/>
        <v>0.03571428571</v>
      </c>
      <c r="AP1563" s="5">
        <f t="shared" si="14"/>
        <v>0</v>
      </c>
      <c r="AQ1563" s="5">
        <f t="shared" si="15"/>
        <v>0.5</v>
      </c>
      <c r="AR1563" s="5">
        <f t="shared" si="16"/>
        <v>0.2092656973</v>
      </c>
      <c r="AS1563" s="5">
        <f t="shared" si="17"/>
        <v>1592</v>
      </c>
      <c r="AT1563" s="5">
        <f t="shared" si="18"/>
        <v>0.2894149174</v>
      </c>
      <c r="AU1563" s="5" t="str">
        <f t="shared" si="19"/>
        <v>Low</v>
      </c>
      <c r="AV1563" s="5"/>
      <c r="AW1563" s="5"/>
      <c r="AX1563" s="5"/>
      <c r="AY1563" s="5"/>
      <c r="AZ1563" s="5"/>
    </row>
    <row r="1564" ht="14.25" customHeight="1">
      <c r="A1564" s="5">
        <v>9530.0</v>
      </c>
      <c r="B1564" s="5">
        <v>1988.0</v>
      </c>
      <c r="C1564" s="5" t="s">
        <v>46</v>
      </c>
      <c r="D1564" s="5" t="s">
        <v>54</v>
      </c>
      <c r="E1564" s="5">
        <v>24645.0</v>
      </c>
      <c r="F1564" s="2">
        <f t="shared" si="1"/>
        <v>24645</v>
      </c>
      <c r="G1564" s="5">
        <v>1.0</v>
      </c>
      <c r="H1564" s="5">
        <v>1.0</v>
      </c>
      <c r="I1564" s="5" t="s">
        <v>626</v>
      </c>
      <c r="J1564" s="2">
        <f t="array" ref="J1564">INDEX('Purchase Behaviour'!B:B,MATCH(A1564,'Purchase Behaviour'!A:A, 0))</f>
        <v>146.9835042</v>
      </c>
      <c r="K1564" s="2">
        <f t="array" ref="K1564">INDEX('Purchase Behaviour'!C:C, MATCH(A1564,'Purchase Behaviour'!A:A, 0))</f>
        <v>214.1340407</v>
      </c>
      <c r="L1564" s="2">
        <f t="array" ref="L1564">INDEX('Purchase Behaviour'!D:D, MATCH($A1564,'Purchase Behaviour'!$A:$A, 0))</f>
        <v>139.632423</v>
      </c>
      <c r="M1564" s="2">
        <f t="array" ref="M1564">INDEX('Purchase Behaviour'!E:E, MATCH($A1564,'Purchase Behaviour'!$A:$A, 0))</f>
        <v>145.4753868</v>
      </c>
      <c r="N1564" s="2">
        <f t="array" ref="N1564">INDEX('Purchase Behaviour'!F:F, MATCH($A1564,'Purchase Behaviour'!$A:$A, 0))</f>
        <v>89.19781878</v>
      </c>
      <c r="O1564" s="2">
        <f t="array" ref="O1564">INDEX('Purchase Behaviour'!G:G, MATCH($A1564,'Purchase Behaviour'!$A:$A, 0))</f>
        <v>111.0625863</v>
      </c>
      <c r="P1564" s="2">
        <f t="array" ref="P1564">INDEX('Purchase Behaviour'!H:H, MATCH($A1564,'Purchase Behaviour'!$A:$A, 0))</f>
        <v>1</v>
      </c>
      <c r="Q1564" s="2">
        <f t="array" ref="Q1564">INDEX('Purchase Behaviour'!I:I, MATCH($A1564,'Purchase Behaviour'!$A:$A, 0))</f>
        <v>1</v>
      </c>
      <c r="R1564" s="2">
        <f t="array" ref="R1564">INDEX('Purchase Behaviour'!J:J, MATCH($A1564,'Purchase Behaviour'!$A:$A, 0))</f>
        <v>0</v>
      </c>
      <c r="S1564" s="2">
        <f t="array" ref="S1564">INDEX('Purchase Behaviour'!K:K, MATCH($A1564,'Purchase Behaviour'!$A:$A, 0))</f>
        <v>2</v>
      </c>
      <c r="T1564" s="2">
        <f t="array" ref="T1564">INDEX('Purchase Behaviour'!L:L, MATCH($A1564,'Purchase Behaviour'!$A:$A, 0))</f>
        <v>8</v>
      </c>
      <c r="U1564" s="2">
        <f t="array" ref="U1564">INDEX('Purchase Behaviour'!M:M, MATCH($A1564,'Purchase Behaviour'!$A:$A, 0))</f>
        <v>16</v>
      </c>
      <c r="V1564" s="2">
        <f t="array" ref="V1564">INDEX('Campaign Performance'!B:B, MATCH(A1564,'Campaign Performance'!A:A, 0))</f>
        <v>0</v>
      </c>
      <c r="W1564" s="2">
        <f t="array" ref="W1564">INDEX('Campaign Performance'!C:C, MATCH($A1564,'Campaign Performance'!$A:$A, 0))</f>
        <v>0</v>
      </c>
      <c r="X1564" s="2">
        <f t="array" ref="X1564">INDEX('Campaign Performance'!D:D, MATCH($A1564,'Campaign Performance'!$A:$A, 0))</f>
        <v>0</v>
      </c>
      <c r="Y1564" s="2">
        <f t="array" ref="Y1564">INDEX('Campaign Performance'!E:E, MATCH($A1564,'Campaign Performance'!$A:$A, 0))</f>
        <v>0</v>
      </c>
      <c r="Z1564" s="2">
        <f t="array" ref="Z1564">INDEX('Campaign Performance'!F:F, MATCH($A1564,'Campaign Performance'!$A:$A, 0))</f>
        <v>0</v>
      </c>
      <c r="AA1564" s="2">
        <f t="array" ref="AA1564">INDEX('Campaign Performance'!G:G, MATCH($A1564,'Campaign Performance'!$A:$A, 0))</f>
        <v>0</v>
      </c>
      <c r="AB1564" s="2">
        <f t="array" ref="AB1564">INDEX('Campaign Performance'!H:H, MATCH($A1564,'Campaign Performance'!$A:$A, 0))</f>
        <v>0</v>
      </c>
      <c r="AC1564" s="5">
        <f t="shared" si="2"/>
        <v>37</v>
      </c>
      <c r="AD1564" s="5">
        <f t="shared" si="3"/>
        <v>13</v>
      </c>
      <c r="AE1564" s="5">
        <f t="shared" si="4"/>
        <v>846.4857599</v>
      </c>
      <c r="AF1564" s="5">
        <f t="shared" si="5"/>
        <v>0</v>
      </c>
      <c r="AG1564" s="5" t="str">
        <f t="shared" si="6"/>
        <v>Large family</v>
      </c>
      <c r="AH1564" s="5" t="str">
        <f t="shared" si="20"/>
        <v>Low income</v>
      </c>
      <c r="AI1564" s="5" t="str">
        <f t="shared" si="7"/>
        <v>No</v>
      </c>
      <c r="AJ1564" s="5" t="str">
        <f t="shared" si="8"/>
        <v>No Acceptance</v>
      </c>
      <c r="AK1564" s="5">
        <f t="shared" si="9"/>
        <v>1</v>
      </c>
      <c r="AL1564" s="5">
        <f t="shared" si="10"/>
        <v>0.04290225395</v>
      </c>
      <c r="AM1564" s="5">
        <f t="shared" si="11"/>
        <v>0.8383838384</v>
      </c>
      <c r="AN1564" s="5">
        <f t="shared" si="12"/>
        <v>0.03703703704</v>
      </c>
      <c r="AO1564" s="5">
        <f t="shared" si="13"/>
        <v>0</v>
      </c>
      <c r="AP1564" s="5">
        <f t="shared" si="14"/>
        <v>0</v>
      </c>
      <c r="AQ1564" s="5">
        <f t="shared" si="15"/>
        <v>0</v>
      </c>
      <c r="AR1564" s="5">
        <f t="shared" si="16"/>
        <v>0.2677962706</v>
      </c>
      <c r="AS1564" s="5">
        <f t="shared" si="17"/>
        <v>1195</v>
      </c>
      <c r="AT1564" s="5">
        <f t="shared" si="18"/>
        <v>0.4667262171</v>
      </c>
      <c r="AU1564" s="5" t="str">
        <f t="shared" si="19"/>
        <v>Low</v>
      </c>
      <c r="AV1564" s="5"/>
      <c r="AW1564" s="5"/>
      <c r="AX1564" s="5"/>
      <c r="AY1564" s="5"/>
      <c r="AZ1564" s="5"/>
    </row>
    <row r="1565" ht="14.25" customHeight="1">
      <c r="A1565" s="5">
        <v>4828.0</v>
      </c>
      <c r="B1565" s="5">
        <v>1960.0</v>
      </c>
      <c r="C1565" s="5" t="s">
        <v>46</v>
      </c>
      <c r="D1565" s="5" t="s">
        <v>58</v>
      </c>
      <c r="E1565" s="5">
        <v>79865.0</v>
      </c>
      <c r="F1565" s="2">
        <f t="shared" si="1"/>
        <v>79865</v>
      </c>
      <c r="G1565" s="5">
        <v>0.0</v>
      </c>
      <c r="H1565" s="5">
        <v>0.0</v>
      </c>
      <c r="I1565" s="5" t="s">
        <v>418</v>
      </c>
      <c r="J1565" s="2">
        <f t="array" ref="J1565">INDEX('Purchase Behaviour'!B:B,MATCH(A1565,'Purchase Behaviour'!A:A, 0))</f>
        <v>306.3511097</v>
      </c>
      <c r="K1565" s="2">
        <f t="array" ref="K1565">INDEX('Purchase Behaviour'!C:C, MATCH(A1565,'Purchase Behaviour'!A:A, 0))</f>
        <v>443.5796632</v>
      </c>
      <c r="L1565" s="2">
        <f t="array" ref="L1565">INDEX('Purchase Behaviour'!D:D, MATCH($A1565,'Purchase Behaviour'!$A:$A, 0))</f>
        <v>495.8189111</v>
      </c>
      <c r="M1565" s="2">
        <f t="array" ref="M1565">INDEX('Purchase Behaviour'!E:E, MATCH($A1565,'Purchase Behaviour'!$A:$A, 0))</f>
        <v>404.8601816</v>
      </c>
      <c r="N1565" s="2">
        <f t="array" ref="N1565">INDEX('Purchase Behaviour'!F:F, MATCH($A1565,'Purchase Behaviour'!$A:$A, 0))</f>
        <v>479.4217978</v>
      </c>
      <c r="O1565" s="2">
        <f t="array" ref="O1565">INDEX('Purchase Behaviour'!G:G, MATCH($A1565,'Purchase Behaviour'!$A:$A, 0))</f>
        <v>378.6341146</v>
      </c>
      <c r="P1565" s="2">
        <f t="array" ref="P1565">INDEX('Purchase Behaviour'!H:H, MATCH($A1565,'Purchase Behaviour'!$A:$A, 0))</f>
        <v>1</v>
      </c>
      <c r="Q1565" s="2">
        <f t="array" ref="Q1565">INDEX('Purchase Behaviour'!I:I, MATCH($A1565,'Purchase Behaviour'!$A:$A, 0))</f>
        <v>5</v>
      </c>
      <c r="R1565" s="2">
        <f t="array" ref="R1565">INDEX('Purchase Behaviour'!J:J, MATCH($A1565,'Purchase Behaviour'!$A:$A, 0))</f>
        <v>10</v>
      </c>
      <c r="S1565" s="2">
        <f t="array" ref="S1565">INDEX('Purchase Behaviour'!K:K, MATCH($A1565,'Purchase Behaviour'!$A:$A, 0))</f>
        <v>5</v>
      </c>
      <c r="T1565" s="2">
        <f t="array" ref="T1565">INDEX('Purchase Behaviour'!L:L, MATCH($A1565,'Purchase Behaviour'!$A:$A, 0))</f>
        <v>1</v>
      </c>
      <c r="U1565" s="2">
        <f t="array" ref="U1565">INDEX('Purchase Behaviour'!M:M, MATCH($A1565,'Purchase Behaviour'!$A:$A, 0))</f>
        <v>12</v>
      </c>
      <c r="V1565" s="2">
        <f t="array" ref="V1565">INDEX('Campaign Performance'!B:B, MATCH(A1565,'Campaign Performance'!A:A, 0))</f>
        <v>0</v>
      </c>
      <c r="W1565" s="2">
        <f t="array" ref="W1565">INDEX('Campaign Performance'!C:C, MATCH($A1565,'Campaign Performance'!$A:$A, 0))</f>
        <v>0</v>
      </c>
      <c r="X1565" s="2">
        <f t="array" ref="X1565">INDEX('Campaign Performance'!D:D, MATCH($A1565,'Campaign Performance'!$A:$A, 0))</f>
        <v>0</v>
      </c>
      <c r="Y1565" s="2">
        <f t="array" ref="Y1565">INDEX('Campaign Performance'!E:E, MATCH($A1565,'Campaign Performance'!$A:$A, 0))</f>
        <v>0</v>
      </c>
      <c r="Z1565" s="2">
        <f t="array" ref="Z1565">INDEX('Campaign Performance'!F:F, MATCH($A1565,'Campaign Performance'!$A:$A, 0))</f>
        <v>0</v>
      </c>
      <c r="AA1565" s="2">
        <f t="array" ref="AA1565">INDEX('Campaign Performance'!G:G, MATCH($A1565,'Campaign Performance'!$A:$A, 0))</f>
        <v>0</v>
      </c>
      <c r="AB1565" s="2">
        <f t="array" ref="AB1565">INDEX('Campaign Performance'!H:H, MATCH($A1565,'Campaign Performance'!$A:$A, 0))</f>
        <v>0</v>
      </c>
      <c r="AC1565" s="5">
        <f t="shared" si="2"/>
        <v>65</v>
      </c>
      <c r="AD1565" s="5">
        <f t="shared" si="3"/>
        <v>11</v>
      </c>
      <c r="AE1565" s="5">
        <f t="shared" si="4"/>
        <v>2508.665778</v>
      </c>
      <c r="AF1565" s="5">
        <f t="shared" si="5"/>
        <v>0</v>
      </c>
      <c r="AG1565" s="5" t="str">
        <f t="shared" si="6"/>
        <v>No kids</v>
      </c>
      <c r="AH1565" s="5" t="str">
        <f t="shared" si="20"/>
        <v>High income</v>
      </c>
      <c r="AI1565" s="5" t="str">
        <f t="shared" si="7"/>
        <v>No</v>
      </c>
      <c r="AJ1565" s="5" t="str">
        <f t="shared" si="8"/>
        <v>No Acceptance</v>
      </c>
      <c r="AK1565" s="5">
        <f t="shared" si="9"/>
        <v>3</v>
      </c>
      <c r="AL1565" s="5">
        <f t="shared" si="10"/>
        <v>0.1271461628</v>
      </c>
      <c r="AM1565" s="5">
        <f t="shared" si="11"/>
        <v>0.8787878788</v>
      </c>
      <c r="AN1565" s="5">
        <f t="shared" si="12"/>
        <v>0.1851851852</v>
      </c>
      <c r="AO1565" s="5">
        <f t="shared" si="13"/>
        <v>0.3571428571</v>
      </c>
      <c r="AP1565" s="5">
        <f t="shared" si="14"/>
        <v>0</v>
      </c>
      <c r="AQ1565" s="5">
        <f t="shared" si="15"/>
        <v>1</v>
      </c>
      <c r="AR1565" s="5">
        <f t="shared" si="16"/>
        <v>0.4589149678</v>
      </c>
      <c r="AS1565" s="5">
        <f t="shared" si="17"/>
        <v>124</v>
      </c>
      <c r="AT1565" s="5">
        <f t="shared" si="18"/>
        <v>0.9450647611</v>
      </c>
      <c r="AU1565" s="5" t="str">
        <f t="shared" si="19"/>
        <v>High</v>
      </c>
      <c r="AV1565" s="5"/>
      <c r="AW1565" s="5"/>
      <c r="AX1565" s="5"/>
      <c r="AY1565" s="5"/>
      <c r="AZ1565" s="5"/>
    </row>
    <row r="1566" ht="14.25" customHeight="1">
      <c r="A1566" s="5">
        <v>10699.0</v>
      </c>
      <c r="B1566" s="5">
        <v>1985.0</v>
      </c>
      <c r="C1566" s="5" t="s">
        <v>46</v>
      </c>
      <c r="D1566" s="5" t="s">
        <v>54</v>
      </c>
      <c r="E1566" s="5">
        <v>44322.0</v>
      </c>
      <c r="F1566" s="2">
        <f t="shared" si="1"/>
        <v>44322</v>
      </c>
      <c r="G1566" s="5">
        <v>1.0</v>
      </c>
      <c r="H1566" s="5">
        <v>0.0</v>
      </c>
      <c r="I1566" s="5" t="s">
        <v>323</v>
      </c>
      <c r="J1566" s="2">
        <f t="array" ref="J1566">INDEX('Purchase Behaviour'!B:B,MATCH(A1566,'Purchase Behaviour'!A:A, 0))</f>
        <v>301.9758855</v>
      </c>
      <c r="K1566" s="2">
        <f t="array" ref="K1566">INDEX('Purchase Behaviour'!C:C, MATCH(A1566,'Purchase Behaviour'!A:A, 0))</f>
        <v>153.6089935</v>
      </c>
      <c r="L1566" s="2">
        <f t="array" ref="L1566">INDEX('Purchase Behaviour'!D:D, MATCH($A1566,'Purchase Behaviour'!$A:$A, 0))</f>
        <v>308.170668</v>
      </c>
      <c r="M1566" s="2">
        <f t="array" ref="M1566">INDEX('Purchase Behaviour'!E:E, MATCH($A1566,'Purchase Behaviour'!$A:$A, 0))</f>
        <v>163.4771013</v>
      </c>
      <c r="N1566" s="2">
        <f t="array" ref="N1566">INDEX('Purchase Behaviour'!F:F, MATCH($A1566,'Purchase Behaviour'!$A:$A, 0))</f>
        <v>213.1902405</v>
      </c>
      <c r="O1566" s="2">
        <f t="array" ref="O1566">INDEX('Purchase Behaviour'!G:G, MATCH($A1566,'Purchase Behaviour'!$A:$A, 0))</f>
        <v>131.0275741</v>
      </c>
      <c r="P1566" s="2">
        <f t="array" ref="P1566">INDEX('Purchase Behaviour'!H:H, MATCH($A1566,'Purchase Behaviour'!$A:$A, 0))</f>
        <v>2</v>
      </c>
      <c r="Q1566" s="2">
        <f t="array" ref="Q1566">INDEX('Purchase Behaviour'!I:I, MATCH($A1566,'Purchase Behaviour'!$A:$A, 0))</f>
        <v>3</v>
      </c>
      <c r="R1566" s="2">
        <f t="array" ref="R1566">INDEX('Purchase Behaviour'!J:J, MATCH($A1566,'Purchase Behaviour'!$A:$A, 0))</f>
        <v>0</v>
      </c>
      <c r="S1566" s="2">
        <f t="array" ref="S1566">INDEX('Purchase Behaviour'!K:K, MATCH($A1566,'Purchase Behaviour'!$A:$A, 0))</f>
        <v>3</v>
      </c>
      <c r="T1566" s="2">
        <f t="array" ref="T1566">INDEX('Purchase Behaviour'!L:L, MATCH($A1566,'Purchase Behaviour'!$A:$A, 0))</f>
        <v>8</v>
      </c>
      <c r="U1566" s="2">
        <f t="array" ref="U1566">INDEX('Purchase Behaviour'!M:M, MATCH($A1566,'Purchase Behaviour'!$A:$A, 0))</f>
        <v>30</v>
      </c>
      <c r="V1566" s="2">
        <f t="array" ref="V1566">INDEX('Campaign Performance'!B:B, MATCH(A1566,'Campaign Performance'!A:A, 0))</f>
        <v>0</v>
      </c>
      <c r="W1566" s="2">
        <f t="array" ref="W1566">INDEX('Campaign Performance'!C:C, MATCH($A1566,'Campaign Performance'!$A:$A, 0))</f>
        <v>0</v>
      </c>
      <c r="X1566" s="2">
        <f t="array" ref="X1566">INDEX('Campaign Performance'!D:D, MATCH($A1566,'Campaign Performance'!$A:$A, 0))</f>
        <v>0</v>
      </c>
      <c r="Y1566" s="2">
        <f t="array" ref="Y1566">INDEX('Campaign Performance'!E:E, MATCH($A1566,'Campaign Performance'!$A:$A, 0))</f>
        <v>0</v>
      </c>
      <c r="Z1566" s="2">
        <f t="array" ref="Z1566">INDEX('Campaign Performance'!F:F, MATCH($A1566,'Campaign Performance'!$A:$A, 0))</f>
        <v>0</v>
      </c>
      <c r="AA1566" s="2">
        <f t="array" ref="AA1566">INDEX('Campaign Performance'!G:G, MATCH($A1566,'Campaign Performance'!$A:$A, 0))</f>
        <v>0</v>
      </c>
      <c r="AB1566" s="2">
        <f t="array" ref="AB1566">INDEX('Campaign Performance'!H:H, MATCH($A1566,'Campaign Performance'!$A:$A, 0))</f>
        <v>0</v>
      </c>
      <c r="AC1566" s="5">
        <f t="shared" si="2"/>
        <v>40</v>
      </c>
      <c r="AD1566" s="5">
        <f t="shared" si="3"/>
        <v>11</v>
      </c>
      <c r="AE1566" s="5">
        <f t="shared" si="4"/>
        <v>1271.450463</v>
      </c>
      <c r="AF1566" s="5">
        <f t="shared" si="5"/>
        <v>0</v>
      </c>
      <c r="AG1566" s="5" t="str">
        <f t="shared" si="6"/>
        <v>Small family</v>
      </c>
      <c r="AH1566" s="5" t="str">
        <f t="shared" si="20"/>
        <v>Mid income</v>
      </c>
      <c r="AI1566" s="5" t="str">
        <f t="shared" si="7"/>
        <v>No</v>
      </c>
      <c r="AJ1566" s="5" t="str">
        <f t="shared" si="8"/>
        <v>No Acceptance</v>
      </c>
      <c r="AK1566" s="5">
        <f t="shared" si="9"/>
        <v>2</v>
      </c>
      <c r="AL1566" s="5">
        <f t="shared" si="10"/>
        <v>0.0644406477</v>
      </c>
      <c r="AM1566" s="5">
        <f t="shared" si="11"/>
        <v>0.696969697</v>
      </c>
      <c r="AN1566" s="5">
        <f t="shared" si="12"/>
        <v>0.1111111111</v>
      </c>
      <c r="AO1566" s="5">
        <f t="shared" si="13"/>
        <v>0</v>
      </c>
      <c r="AP1566" s="5">
        <f t="shared" si="14"/>
        <v>0</v>
      </c>
      <c r="AQ1566" s="5">
        <f t="shared" si="15"/>
        <v>0.5</v>
      </c>
      <c r="AR1566" s="5">
        <f t="shared" si="16"/>
        <v>0.2918677377</v>
      </c>
      <c r="AS1566" s="5">
        <f t="shared" si="17"/>
        <v>1021</v>
      </c>
      <c r="AT1566" s="5">
        <f t="shared" si="18"/>
        <v>0.5444394819</v>
      </c>
      <c r="AU1566" s="5" t="str">
        <f t="shared" si="19"/>
        <v>Mid</v>
      </c>
      <c r="AV1566" s="5"/>
      <c r="AW1566" s="5"/>
      <c r="AX1566" s="5"/>
      <c r="AY1566" s="5"/>
      <c r="AZ1566" s="5"/>
    </row>
    <row r="1567" ht="14.25" customHeight="1">
      <c r="A1567" s="5">
        <v>1497.0</v>
      </c>
      <c r="B1567" s="5">
        <v>1960.0</v>
      </c>
      <c r="C1567" s="5" t="s">
        <v>46</v>
      </c>
      <c r="D1567" s="5" t="s">
        <v>47</v>
      </c>
      <c r="E1567" s="5">
        <v>47958.0</v>
      </c>
      <c r="F1567" s="2">
        <f t="shared" si="1"/>
        <v>47958</v>
      </c>
      <c r="G1567" s="5">
        <v>0.0</v>
      </c>
      <c r="H1567" s="5">
        <v>0.0</v>
      </c>
      <c r="I1567" s="5" t="s">
        <v>527</v>
      </c>
      <c r="J1567" s="2">
        <f t="array" ref="J1567">INDEX('Purchase Behaviour'!B:B,MATCH(A1567,'Purchase Behaviour'!A:A, 0))</f>
        <v>266.6306518</v>
      </c>
      <c r="K1567" s="2">
        <f t="array" ref="K1567">INDEX('Purchase Behaviour'!C:C, MATCH(A1567,'Purchase Behaviour'!A:A, 0))</f>
        <v>239.1314481</v>
      </c>
      <c r="L1567" s="2">
        <f t="array" ref="L1567">INDEX('Purchase Behaviour'!D:D, MATCH($A1567,'Purchase Behaviour'!$A:$A, 0))</f>
        <v>283.7167491</v>
      </c>
      <c r="M1567" s="2">
        <f t="array" ref="M1567">INDEX('Purchase Behaviour'!E:E, MATCH($A1567,'Purchase Behaviour'!$A:$A, 0))</f>
        <v>102.1600756</v>
      </c>
      <c r="N1567" s="2">
        <f t="array" ref="N1567">INDEX('Purchase Behaviour'!F:F, MATCH($A1567,'Purchase Behaviour'!$A:$A, 0))</f>
        <v>239.3054866</v>
      </c>
      <c r="O1567" s="2">
        <f t="array" ref="O1567">INDEX('Purchase Behaviour'!G:G, MATCH($A1567,'Purchase Behaviour'!$A:$A, 0))</f>
        <v>259.1047375</v>
      </c>
      <c r="P1567" s="2">
        <f t="array" ref="P1567">INDEX('Purchase Behaviour'!H:H, MATCH($A1567,'Purchase Behaviour'!$A:$A, 0))</f>
        <v>2</v>
      </c>
      <c r="Q1567" s="2">
        <f t="array" ref="Q1567">INDEX('Purchase Behaviour'!I:I, MATCH($A1567,'Purchase Behaviour'!$A:$A, 0))</f>
        <v>6</v>
      </c>
      <c r="R1567" s="2">
        <f t="array" ref="R1567">INDEX('Purchase Behaviour'!J:J, MATCH($A1567,'Purchase Behaviour'!$A:$A, 0))</f>
        <v>3</v>
      </c>
      <c r="S1567" s="2">
        <f t="array" ref="S1567">INDEX('Purchase Behaviour'!K:K, MATCH($A1567,'Purchase Behaviour'!$A:$A, 0))</f>
        <v>5</v>
      </c>
      <c r="T1567" s="2">
        <f t="array" ref="T1567">INDEX('Purchase Behaviour'!L:L, MATCH($A1567,'Purchase Behaviour'!$A:$A, 0))</f>
        <v>5</v>
      </c>
      <c r="U1567" s="2">
        <f t="array" ref="U1567">INDEX('Purchase Behaviour'!M:M, MATCH($A1567,'Purchase Behaviour'!$A:$A, 0))</f>
        <v>8</v>
      </c>
      <c r="V1567" s="2">
        <f t="array" ref="V1567">INDEX('Campaign Performance'!B:B, MATCH(A1567,'Campaign Performance'!A:A, 0))</f>
        <v>0</v>
      </c>
      <c r="W1567" s="2">
        <f t="array" ref="W1567">INDEX('Campaign Performance'!C:C, MATCH($A1567,'Campaign Performance'!$A:$A, 0))</f>
        <v>0</v>
      </c>
      <c r="X1567" s="2">
        <f t="array" ref="X1567">INDEX('Campaign Performance'!D:D, MATCH($A1567,'Campaign Performance'!$A:$A, 0))</f>
        <v>0</v>
      </c>
      <c r="Y1567" s="2">
        <f t="array" ref="Y1567">INDEX('Campaign Performance'!E:E, MATCH($A1567,'Campaign Performance'!$A:$A, 0))</f>
        <v>0</v>
      </c>
      <c r="Z1567" s="2">
        <f t="array" ref="Z1567">INDEX('Campaign Performance'!F:F, MATCH($A1567,'Campaign Performance'!$A:$A, 0))</f>
        <v>0</v>
      </c>
      <c r="AA1567" s="2">
        <f t="array" ref="AA1567">INDEX('Campaign Performance'!G:G, MATCH($A1567,'Campaign Performance'!$A:$A, 0))</f>
        <v>0</v>
      </c>
      <c r="AB1567" s="2">
        <f t="array" ref="AB1567">INDEX('Campaign Performance'!H:H, MATCH($A1567,'Campaign Performance'!$A:$A, 0))</f>
        <v>0</v>
      </c>
      <c r="AC1567" s="5">
        <f t="shared" si="2"/>
        <v>65</v>
      </c>
      <c r="AD1567" s="5">
        <f t="shared" si="3"/>
        <v>12</v>
      </c>
      <c r="AE1567" s="5">
        <f t="shared" si="4"/>
        <v>1390.049149</v>
      </c>
      <c r="AF1567" s="5">
        <f t="shared" si="5"/>
        <v>0</v>
      </c>
      <c r="AG1567" s="5" t="str">
        <f t="shared" si="6"/>
        <v>No kids</v>
      </c>
      <c r="AH1567" s="5" t="str">
        <f t="shared" si="20"/>
        <v>Mid income</v>
      </c>
      <c r="AI1567" s="5" t="str">
        <f t="shared" si="7"/>
        <v>No</v>
      </c>
      <c r="AJ1567" s="5" t="str">
        <f t="shared" si="8"/>
        <v>No Acceptance</v>
      </c>
      <c r="AK1567" s="5">
        <f t="shared" si="9"/>
        <v>2</v>
      </c>
      <c r="AL1567" s="5">
        <f t="shared" si="10"/>
        <v>0.07045155914</v>
      </c>
      <c r="AM1567" s="5">
        <f t="shared" si="11"/>
        <v>0.9191919192</v>
      </c>
      <c r="AN1567" s="5">
        <f t="shared" si="12"/>
        <v>0.2222222222</v>
      </c>
      <c r="AO1567" s="5">
        <f t="shared" si="13"/>
        <v>0.1071428571</v>
      </c>
      <c r="AP1567" s="5">
        <f t="shared" si="14"/>
        <v>0</v>
      </c>
      <c r="AQ1567" s="5">
        <f t="shared" si="15"/>
        <v>0.5</v>
      </c>
      <c r="AR1567" s="5">
        <f t="shared" si="16"/>
        <v>0.3874180846</v>
      </c>
      <c r="AS1567" s="5">
        <f t="shared" si="17"/>
        <v>386</v>
      </c>
      <c r="AT1567" s="5">
        <f t="shared" si="18"/>
        <v>0.8280482358</v>
      </c>
      <c r="AU1567" s="5" t="str">
        <f t="shared" si="19"/>
        <v>High</v>
      </c>
      <c r="AV1567" s="5"/>
      <c r="AW1567" s="5"/>
      <c r="AX1567" s="5"/>
      <c r="AY1567" s="5"/>
      <c r="AZ1567" s="5"/>
    </row>
    <row r="1568" ht="14.25" customHeight="1">
      <c r="A1568" s="5">
        <v>7476.0</v>
      </c>
      <c r="B1568" s="5">
        <v>1964.0</v>
      </c>
      <c r="C1568" s="5" t="s">
        <v>56</v>
      </c>
      <c r="D1568" s="5" t="s">
        <v>47</v>
      </c>
      <c r="E1568" s="5">
        <v>63972.0</v>
      </c>
      <c r="F1568" s="2">
        <f t="shared" si="1"/>
        <v>63972</v>
      </c>
      <c r="G1568" s="5">
        <v>0.0</v>
      </c>
      <c r="H1568" s="5">
        <v>0.0</v>
      </c>
      <c r="I1568" s="5" t="s">
        <v>636</v>
      </c>
      <c r="J1568" s="2">
        <f t="array" ref="J1568">INDEX('Purchase Behaviour'!B:B,MATCH(A1568,'Purchase Behaviour'!A:A, 0))</f>
        <v>209.2682071</v>
      </c>
      <c r="K1568" s="2">
        <f t="array" ref="K1568">INDEX('Purchase Behaviour'!C:C, MATCH(A1568,'Purchase Behaviour'!A:A, 0))</f>
        <v>358.3125839</v>
      </c>
      <c r="L1568" s="2">
        <f t="array" ref="L1568">INDEX('Purchase Behaviour'!D:D, MATCH($A1568,'Purchase Behaviour'!$A:$A, 0))</f>
        <v>81.08716796</v>
      </c>
      <c r="M1568" s="2">
        <f t="array" ref="M1568">INDEX('Purchase Behaviour'!E:E, MATCH($A1568,'Purchase Behaviour'!$A:$A, 0))</f>
        <v>293.5911835</v>
      </c>
      <c r="N1568" s="2">
        <f t="array" ref="N1568">INDEX('Purchase Behaviour'!F:F, MATCH($A1568,'Purchase Behaviour'!$A:$A, 0))</f>
        <v>444.4600393</v>
      </c>
      <c r="O1568" s="2">
        <f t="array" ref="O1568">INDEX('Purchase Behaviour'!G:G, MATCH($A1568,'Purchase Behaviour'!$A:$A, 0))</f>
        <v>292.7445431</v>
      </c>
      <c r="P1568" s="2">
        <f t="array" ref="P1568">INDEX('Purchase Behaviour'!H:H, MATCH($A1568,'Purchase Behaviour'!$A:$A, 0))</f>
        <v>4</v>
      </c>
      <c r="Q1568" s="2">
        <f t="array" ref="Q1568">INDEX('Purchase Behaviour'!I:I, MATCH($A1568,'Purchase Behaviour'!$A:$A, 0))</f>
        <v>5</v>
      </c>
      <c r="R1568" s="2">
        <f t="array" ref="R1568">INDEX('Purchase Behaviour'!J:J, MATCH($A1568,'Purchase Behaviour'!$A:$A, 0))</f>
        <v>4</v>
      </c>
      <c r="S1568" s="2">
        <f t="array" ref="S1568">INDEX('Purchase Behaviour'!K:K, MATCH($A1568,'Purchase Behaviour'!$A:$A, 0))</f>
        <v>10</v>
      </c>
      <c r="T1568" s="2">
        <f t="array" ref="T1568">INDEX('Purchase Behaviour'!L:L, MATCH($A1568,'Purchase Behaviour'!$A:$A, 0))</f>
        <v>4</v>
      </c>
      <c r="U1568" s="2">
        <f t="array" ref="U1568">INDEX('Purchase Behaviour'!M:M, MATCH($A1568,'Purchase Behaviour'!$A:$A, 0))</f>
        <v>93</v>
      </c>
      <c r="V1568" s="2">
        <f t="array" ref="V1568">INDEX('Campaign Performance'!B:B, MATCH(A1568,'Campaign Performance'!A:A, 0))</f>
        <v>0</v>
      </c>
      <c r="W1568" s="2">
        <f t="array" ref="W1568">INDEX('Campaign Performance'!C:C, MATCH($A1568,'Campaign Performance'!$A:$A, 0))</f>
        <v>1</v>
      </c>
      <c r="X1568" s="2">
        <f t="array" ref="X1568">INDEX('Campaign Performance'!D:D, MATCH($A1568,'Campaign Performance'!$A:$A, 0))</f>
        <v>0</v>
      </c>
      <c r="Y1568" s="2">
        <f t="array" ref="Y1568">INDEX('Campaign Performance'!E:E, MATCH($A1568,'Campaign Performance'!$A:$A, 0))</f>
        <v>0</v>
      </c>
      <c r="Z1568" s="2">
        <f t="array" ref="Z1568">INDEX('Campaign Performance'!F:F, MATCH($A1568,'Campaign Performance'!$A:$A, 0))</f>
        <v>0</v>
      </c>
      <c r="AA1568" s="2">
        <f t="array" ref="AA1568">INDEX('Campaign Performance'!G:G, MATCH($A1568,'Campaign Performance'!$A:$A, 0))</f>
        <v>0</v>
      </c>
      <c r="AB1568" s="2">
        <f t="array" ref="AB1568">INDEX('Campaign Performance'!H:H, MATCH($A1568,'Campaign Performance'!$A:$A, 0))</f>
        <v>0</v>
      </c>
      <c r="AC1568" s="5">
        <f t="shared" si="2"/>
        <v>61</v>
      </c>
      <c r="AD1568" s="5">
        <f t="shared" si="3"/>
        <v>12</v>
      </c>
      <c r="AE1568" s="5">
        <f t="shared" si="4"/>
        <v>1679.463725</v>
      </c>
      <c r="AF1568" s="5">
        <f t="shared" si="5"/>
        <v>1</v>
      </c>
      <c r="AG1568" s="5" t="str">
        <f t="shared" si="6"/>
        <v>No kids</v>
      </c>
      <c r="AH1568" s="5" t="str">
        <f t="shared" si="20"/>
        <v>High income</v>
      </c>
      <c r="AI1568" s="5" t="str">
        <f t="shared" si="7"/>
        <v>No</v>
      </c>
      <c r="AJ1568" s="5" t="str">
        <f t="shared" si="8"/>
        <v>Low Acceptance</v>
      </c>
      <c r="AK1568" s="5">
        <f t="shared" si="9"/>
        <v>3</v>
      </c>
      <c r="AL1568" s="5">
        <f t="shared" si="10"/>
        <v>0.08511989526</v>
      </c>
      <c r="AM1568" s="5">
        <f t="shared" si="11"/>
        <v>0.06060606061</v>
      </c>
      <c r="AN1568" s="5">
        <f t="shared" si="12"/>
        <v>0.1851851852</v>
      </c>
      <c r="AO1568" s="5">
        <f t="shared" si="13"/>
        <v>0.1428571429</v>
      </c>
      <c r="AP1568" s="5">
        <f t="shared" si="14"/>
        <v>0.25</v>
      </c>
      <c r="AQ1568" s="5">
        <f t="shared" si="15"/>
        <v>1</v>
      </c>
      <c r="AR1568" s="5">
        <f t="shared" si="16"/>
        <v>0.2065252841</v>
      </c>
      <c r="AS1568" s="5">
        <f t="shared" si="17"/>
        <v>1621</v>
      </c>
      <c r="AT1568" s="5">
        <f t="shared" si="18"/>
        <v>0.2764627066</v>
      </c>
      <c r="AU1568" s="5" t="str">
        <f t="shared" si="19"/>
        <v>Low</v>
      </c>
      <c r="AV1568" s="5"/>
      <c r="AW1568" s="5"/>
      <c r="AX1568" s="5"/>
      <c r="AY1568" s="5"/>
      <c r="AZ1568" s="5"/>
    </row>
    <row r="1569" ht="14.25" customHeight="1">
      <c r="A1569" s="5">
        <v>4390.0</v>
      </c>
      <c r="B1569" s="5">
        <v>1960.0</v>
      </c>
      <c r="C1569" s="5" t="s">
        <v>46</v>
      </c>
      <c r="D1569" s="5" t="s">
        <v>50</v>
      </c>
      <c r="E1569" s="5">
        <v>75315.0</v>
      </c>
      <c r="F1569" s="2">
        <f t="shared" si="1"/>
        <v>75315</v>
      </c>
      <c r="G1569" s="5">
        <v>0.0</v>
      </c>
      <c r="H1569" s="5">
        <v>0.0</v>
      </c>
      <c r="I1569" s="5" t="s">
        <v>665</v>
      </c>
      <c r="J1569" s="2">
        <f t="array" ref="J1569">INDEX('Purchase Behaviour'!B:B,MATCH(A1569,'Purchase Behaviour'!A:A, 0))</f>
        <v>277.4546376</v>
      </c>
      <c r="K1569" s="2">
        <f t="array" ref="K1569">INDEX('Purchase Behaviour'!C:C, MATCH(A1569,'Purchase Behaviour'!A:A, 0))</f>
        <v>352.9227721</v>
      </c>
      <c r="L1569" s="2">
        <f t="array" ref="L1569">INDEX('Purchase Behaviour'!D:D, MATCH($A1569,'Purchase Behaviour'!$A:$A, 0))</f>
        <v>371.8009071</v>
      </c>
      <c r="M1569" s="2">
        <f t="array" ref="M1569">INDEX('Purchase Behaviour'!E:E, MATCH($A1569,'Purchase Behaviour'!$A:$A, 0))</f>
        <v>463.746106</v>
      </c>
      <c r="N1569" s="2">
        <f t="array" ref="N1569">INDEX('Purchase Behaviour'!F:F, MATCH($A1569,'Purchase Behaviour'!$A:$A, 0))</f>
        <v>375.3564943</v>
      </c>
      <c r="O1569" s="2">
        <f t="array" ref="O1569">INDEX('Purchase Behaviour'!G:G, MATCH($A1569,'Purchase Behaviour'!$A:$A, 0))</f>
        <v>448.2557732</v>
      </c>
      <c r="P1569" s="2">
        <f t="array" ref="P1569">INDEX('Purchase Behaviour'!H:H, MATCH($A1569,'Purchase Behaviour'!$A:$A, 0))</f>
        <v>2</v>
      </c>
      <c r="Q1569" s="2">
        <f t="array" ref="Q1569">INDEX('Purchase Behaviour'!I:I, MATCH($A1569,'Purchase Behaviour'!$A:$A, 0))</f>
        <v>5</v>
      </c>
      <c r="R1569" s="2">
        <f t="array" ref="R1569">INDEX('Purchase Behaviour'!J:J, MATCH($A1569,'Purchase Behaviour'!$A:$A, 0))</f>
        <v>4</v>
      </c>
      <c r="S1569" s="2">
        <f t="array" ref="S1569">INDEX('Purchase Behaviour'!K:K, MATCH($A1569,'Purchase Behaviour'!$A:$A, 0))</f>
        <v>12</v>
      </c>
      <c r="T1569" s="2">
        <f t="array" ref="T1569">INDEX('Purchase Behaviour'!L:L, MATCH($A1569,'Purchase Behaviour'!$A:$A, 0))</f>
        <v>2</v>
      </c>
      <c r="U1569" s="2">
        <f t="array" ref="U1569">INDEX('Purchase Behaviour'!M:M, MATCH($A1569,'Purchase Behaviour'!$A:$A, 0))</f>
        <v>14</v>
      </c>
      <c r="V1569" s="2">
        <f t="array" ref="V1569">INDEX('Campaign Performance'!B:B, MATCH(A1569,'Campaign Performance'!A:A, 0))</f>
        <v>0</v>
      </c>
      <c r="W1569" s="2">
        <f t="array" ref="W1569">INDEX('Campaign Performance'!C:C, MATCH($A1569,'Campaign Performance'!$A:$A, 0))</f>
        <v>0</v>
      </c>
      <c r="X1569" s="2">
        <f t="array" ref="X1569">INDEX('Campaign Performance'!D:D, MATCH($A1569,'Campaign Performance'!$A:$A, 0))</f>
        <v>0</v>
      </c>
      <c r="Y1569" s="2">
        <f t="array" ref="Y1569">INDEX('Campaign Performance'!E:E, MATCH($A1569,'Campaign Performance'!$A:$A, 0))</f>
        <v>0</v>
      </c>
      <c r="Z1569" s="2">
        <f t="array" ref="Z1569">INDEX('Campaign Performance'!F:F, MATCH($A1569,'Campaign Performance'!$A:$A, 0))</f>
        <v>0</v>
      </c>
      <c r="AA1569" s="2">
        <f t="array" ref="AA1569">INDEX('Campaign Performance'!G:G, MATCH($A1569,'Campaign Performance'!$A:$A, 0))</f>
        <v>0</v>
      </c>
      <c r="AB1569" s="2">
        <f t="array" ref="AB1569">INDEX('Campaign Performance'!H:H, MATCH($A1569,'Campaign Performance'!$A:$A, 0))</f>
        <v>0</v>
      </c>
      <c r="AC1569" s="5">
        <f t="shared" si="2"/>
        <v>65</v>
      </c>
      <c r="AD1569" s="5">
        <f t="shared" si="3"/>
        <v>11</v>
      </c>
      <c r="AE1569" s="5">
        <f t="shared" si="4"/>
        <v>2289.53669</v>
      </c>
      <c r="AF1569" s="5">
        <f t="shared" si="5"/>
        <v>0</v>
      </c>
      <c r="AG1569" s="5" t="str">
        <f t="shared" si="6"/>
        <v>No kids</v>
      </c>
      <c r="AH1569" s="5" t="str">
        <f t="shared" si="20"/>
        <v>High income</v>
      </c>
      <c r="AI1569" s="5" t="str">
        <f t="shared" si="7"/>
        <v>No</v>
      </c>
      <c r="AJ1569" s="5" t="str">
        <f t="shared" si="8"/>
        <v>No Acceptance</v>
      </c>
      <c r="AK1569" s="5">
        <f t="shared" si="9"/>
        <v>3</v>
      </c>
      <c r="AL1569" s="5">
        <f t="shared" si="10"/>
        <v>0.1160400909</v>
      </c>
      <c r="AM1569" s="5">
        <f t="shared" si="11"/>
        <v>0.8585858586</v>
      </c>
      <c r="AN1569" s="5">
        <f t="shared" si="12"/>
        <v>0.1851851852</v>
      </c>
      <c r="AO1569" s="5">
        <f t="shared" si="13"/>
        <v>0.1428571429</v>
      </c>
      <c r="AP1569" s="5">
        <f t="shared" si="14"/>
        <v>0</v>
      </c>
      <c r="AQ1569" s="5">
        <f t="shared" si="15"/>
        <v>1</v>
      </c>
      <c r="AR1569" s="5">
        <f t="shared" si="16"/>
        <v>0.4286492724</v>
      </c>
      <c r="AS1569" s="5">
        <f t="shared" si="17"/>
        <v>227</v>
      </c>
      <c r="AT1569" s="5">
        <f t="shared" si="18"/>
        <v>0.8990620813</v>
      </c>
      <c r="AU1569" s="5" t="str">
        <f t="shared" si="19"/>
        <v>High</v>
      </c>
      <c r="AV1569" s="5"/>
      <c r="AW1569" s="5"/>
      <c r="AX1569" s="5"/>
      <c r="AY1569" s="5"/>
      <c r="AZ1569" s="5"/>
    </row>
    <row r="1570" ht="14.25" customHeight="1">
      <c r="A1570" s="5">
        <v>10478.0</v>
      </c>
      <c r="B1570" s="5">
        <v>1960.0</v>
      </c>
      <c r="C1570" s="5" t="s">
        <v>53</v>
      </c>
      <c r="D1570" s="5" t="s">
        <v>54</v>
      </c>
      <c r="E1570" s="5">
        <v>55517.0</v>
      </c>
      <c r="F1570" s="2">
        <f t="shared" si="1"/>
        <v>55517</v>
      </c>
      <c r="G1570" s="5">
        <v>0.0</v>
      </c>
      <c r="H1570" s="5">
        <v>0.0</v>
      </c>
      <c r="I1570" s="5" t="s">
        <v>349</v>
      </c>
      <c r="J1570" s="2">
        <f t="array" ref="J1570">INDEX('Purchase Behaviour'!B:B,MATCH(A1570,'Purchase Behaviour'!A:A, 0))</f>
        <v>273.4706149</v>
      </c>
      <c r="K1570" s="2">
        <f t="array" ref="K1570">INDEX('Purchase Behaviour'!C:C, MATCH(A1570,'Purchase Behaviour'!A:A, 0))</f>
        <v>201.9485434</v>
      </c>
      <c r="L1570" s="2">
        <f t="array" ref="L1570">INDEX('Purchase Behaviour'!D:D, MATCH($A1570,'Purchase Behaviour'!$A:$A, 0))</f>
        <v>146.478579</v>
      </c>
      <c r="M1570" s="2">
        <f t="array" ref="M1570">INDEX('Purchase Behaviour'!E:E, MATCH($A1570,'Purchase Behaviour'!$A:$A, 0))</f>
        <v>297.2410712</v>
      </c>
      <c r="N1570" s="2">
        <f t="array" ref="N1570">INDEX('Purchase Behaviour'!F:F, MATCH($A1570,'Purchase Behaviour'!$A:$A, 0))</f>
        <v>55.57439314</v>
      </c>
      <c r="O1570" s="2">
        <f t="array" ref="O1570">INDEX('Purchase Behaviour'!G:G, MATCH($A1570,'Purchase Behaviour'!$A:$A, 0))</f>
        <v>115.5917867</v>
      </c>
      <c r="P1570" s="2">
        <f t="array" ref="P1570">INDEX('Purchase Behaviour'!H:H, MATCH($A1570,'Purchase Behaviour'!$A:$A, 0))</f>
        <v>5</v>
      </c>
      <c r="Q1570" s="2">
        <f t="array" ref="Q1570">INDEX('Purchase Behaviour'!I:I, MATCH($A1570,'Purchase Behaviour'!$A:$A, 0))</f>
        <v>11</v>
      </c>
      <c r="R1570" s="2">
        <f t="array" ref="R1570">INDEX('Purchase Behaviour'!J:J, MATCH($A1570,'Purchase Behaviour'!$A:$A, 0))</f>
        <v>1</v>
      </c>
      <c r="S1570" s="2">
        <f t="array" ref="S1570">INDEX('Purchase Behaviour'!K:K, MATCH($A1570,'Purchase Behaviour'!$A:$A, 0))</f>
        <v>6</v>
      </c>
      <c r="T1570" s="2">
        <f t="array" ref="T1570">INDEX('Purchase Behaviour'!L:L, MATCH($A1570,'Purchase Behaviour'!$A:$A, 0))</f>
        <v>9</v>
      </c>
      <c r="U1570" s="2">
        <f t="array" ref="U1570">INDEX('Purchase Behaviour'!M:M, MATCH($A1570,'Purchase Behaviour'!$A:$A, 0))</f>
        <v>53</v>
      </c>
      <c r="V1570" s="2">
        <f t="array" ref="V1570">INDEX('Campaign Performance'!B:B, MATCH(A1570,'Campaign Performance'!A:A, 0))</f>
        <v>0</v>
      </c>
      <c r="W1570" s="2">
        <f t="array" ref="W1570">INDEX('Campaign Performance'!C:C, MATCH($A1570,'Campaign Performance'!$A:$A, 0))</f>
        <v>0</v>
      </c>
      <c r="X1570" s="2">
        <f t="array" ref="X1570">INDEX('Campaign Performance'!D:D, MATCH($A1570,'Campaign Performance'!$A:$A, 0))</f>
        <v>0</v>
      </c>
      <c r="Y1570" s="2">
        <f t="array" ref="Y1570">INDEX('Campaign Performance'!E:E, MATCH($A1570,'Campaign Performance'!$A:$A, 0))</f>
        <v>0</v>
      </c>
      <c r="Z1570" s="2">
        <f t="array" ref="Z1570">INDEX('Campaign Performance'!F:F, MATCH($A1570,'Campaign Performance'!$A:$A, 0))</f>
        <v>0</v>
      </c>
      <c r="AA1570" s="2">
        <f t="array" ref="AA1570">INDEX('Campaign Performance'!G:G, MATCH($A1570,'Campaign Performance'!$A:$A, 0))</f>
        <v>0</v>
      </c>
      <c r="AB1570" s="2">
        <f t="array" ref="AB1570">INDEX('Campaign Performance'!H:H, MATCH($A1570,'Campaign Performance'!$A:$A, 0))</f>
        <v>1</v>
      </c>
      <c r="AC1570" s="5">
        <f t="shared" si="2"/>
        <v>65</v>
      </c>
      <c r="AD1570" s="5">
        <f t="shared" si="3"/>
        <v>13</v>
      </c>
      <c r="AE1570" s="5">
        <f t="shared" si="4"/>
        <v>1090.304988</v>
      </c>
      <c r="AF1570" s="5">
        <f t="shared" si="5"/>
        <v>0</v>
      </c>
      <c r="AG1570" s="5" t="str">
        <f t="shared" si="6"/>
        <v>No kids</v>
      </c>
      <c r="AH1570" s="5" t="str">
        <f t="shared" si="20"/>
        <v>High income</v>
      </c>
      <c r="AI1570" s="5" t="str">
        <f t="shared" si="7"/>
        <v>Yes</v>
      </c>
      <c r="AJ1570" s="5" t="str">
        <f t="shared" si="8"/>
        <v>No Acceptance</v>
      </c>
      <c r="AK1570" s="5">
        <f t="shared" si="9"/>
        <v>3</v>
      </c>
      <c r="AL1570" s="5">
        <f t="shared" si="10"/>
        <v>0.05525969095</v>
      </c>
      <c r="AM1570" s="5">
        <f t="shared" si="11"/>
        <v>0.4646464646</v>
      </c>
      <c r="AN1570" s="5">
        <f t="shared" si="12"/>
        <v>0.4074074074</v>
      </c>
      <c r="AO1570" s="5">
        <f t="shared" si="13"/>
        <v>0.03571428571</v>
      </c>
      <c r="AP1570" s="5">
        <f t="shared" si="14"/>
        <v>0</v>
      </c>
      <c r="AQ1570" s="5">
        <f t="shared" si="15"/>
        <v>1</v>
      </c>
      <c r="AR1570" s="5">
        <f t="shared" si="16"/>
        <v>0.3178914018</v>
      </c>
      <c r="AS1570" s="5">
        <f t="shared" si="17"/>
        <v>813</v>
      </c>
      <c r="AT1570" s="5">
        <f t="shared" si="18"/>
        <v>0.6373380974</v>
      </c>
      <c r="AU1570" s="5" t="str">
        <f t="shared" si="19"/>
        <v>Mid</v>
      </c>
      <c r="AV1570" s="5"/>
      <c r="AW1570" s="5"/>
      <c r="AX1570" s="5"/>
      <c r="AY1570" s="5"/>
      <c r="AZ1570" s="5"/>
    </row>
    <row r="1571" ht="14.25" customHeight="1">
      <c r="A1571" s="5">
        <v>1081.0</v>
      </c>
      <c r="B1571" s="5">
        <v>1960.0</v>
      </c>
      <c r="C1571" s="5" t="s">
        <v>53</v>
      </c>
      <c r="D1571" s="5" t="s">
        <v>54</v>
      </c>
      <c r="E1571" s="5">
        <v>75283.0</v>
      </c>
      <c r="F1571" s="2">
        <f t="shared" si="1"/>
        <v>75283</v>
      </c>
      <c r="G1571" s="5">
        <v>0.0</v>
      </c>
      <c r="H1571" s="5">
        <v>0.0</v>
      </c>
      <c r="I1571" s="5" t="s">
        <v>387</v>
      </c>
      <c r="J1571" s="2">
        <f t="array" ref="J1571">INDEX('Purchase Behaviour'!B:B,MATCH(A1571,'Purchase Behaviour'!A:A, 0))</f>
        <v>199.0705907</v>
      </c>
      <c r="K1571" s="2">
        <f t="array" ref="K1571">INDEX('Purchase Behaviour'!C:C, MATCH(A1571,'Purchase Behaviour'!A:A, 0))</f>
        <v>442.6005513</v>
      </c>
      <c r="L1571" s="2">
        <f t="array" ref="L1571">INDEX('Purchase Behaviour'!D:D, MATCH($A1571,'Purchase Behaviour'!$A:$A, 0))</f>
        <v>188.4934423</v>
      </c>
      <c r="M1571" s="2">
        <f t="array" ref="M1571">INDEX('Purchase Behaviour'!E:E, MATCH($A1571,'Purchase Behaviour'!$A:$A, 0))</f>
        <v>414.4183554</v>
      </c>
      <c r="N1571" s="2">
        <f t="array" ref="N1571">INDEX('Purchase Behaviour'!F:F, MATCH($A1571,'Purchase Behaviour'!$A:$A, 0))</f>
        <v>241.2666993</v>
      </c>
      <c r="O1571" s="2">
        <f t="array" ref="O1571">INDEX('Purchase Behaviour'!G:G, MATCH($A1571,'Purchase Behaviour'!$A:$A, 0))</f>
        <v>343.3392976</v>
      </c>
      <c r="P1571" s="2">
        <f t="array" ref="P1571">INDEX('Purchase Behaviour'!H:H, MATCH($A1571,'Purchase Behaviour'!$A:$A, 0))</f>
        <v>11</v>
      </c>
      <c r="Q1571" s="2">
        <f t="array" ref="Q1571">INDEX('Purchase Behaviour'!I:I, MATCH($A1571,'Purchase Behaviour'!$A:$A, 0))</f>
        <v>6</v>
      </c>
      <c r="R1571" s="2">
        <f t="array" ref="R1571">INDEX('Purchase Behaviour'!J:J, MATCH($A1571,'Purchase Behaviour'!$A:$A, 0))</f>
        <v>3</v>
      </c>
      <c r="S1571" s="2">
        <f t="array" ref="S1571">INDEX('Purchase Behaviour'!K:K, MATCH($A1571,'Purchase Behaviour'!$A:$A, 0))</f>
        <v>5</v>
      </c>
      <c r="T1571" s="2">
        <f t="array" ref="T1571">INDEX('Purchase Behaviour'!L:L, MATCH($A1571,'Purchase Behaviour'!$A:$A, 0))</f>
        <v>4</v>
      </c>
      <c r="U1571" s="2">
        <f t="array" ref="U1571">INDEX('Purchase Behaviour'!M:M, MATCH($A1571,'Purchase Behaviour'!$A:$A, 0))</f>
        <v>26</v>
      </c>
      <c r="V1571" s="2">
        <f t="array" ref="V1571">INDEX('Campaign Performance'!B:B, MATCH(A1571,'Campaign Performance'!A:A, 0))</f>
        <v>0</v>
      </c>
      <c r="W1571" s="2">
        <f t="array" ref="W1571">INDEX('Campaign Performance'!C:C, MATCH($A1571,'Campaign Performance'!$A:$A, 0))</f>
        <v>0</v>
      </c>
      <c r="X1571" s="2">
        <f t="array" ref="X1571">INDEX('Campaign Performance'!D:D, MATCH($A1571,'Campaign Performance'!$A:$A, 0))</f>
        <v>0</v>
      </c>
      <c r="Y1571" s="2">
        <f t="array" ref="Y1571">INDEX('Campaign Performance'!E:E, MATCH($A1571,'Campaign Performance'!$A:$A, 0))</f>
        <v>0</v>
      </c>
      <c r="Z1571" s="2">
        <f t="array" ref="Z1571">INDEX('Campaign Performance'!F:F, MATCH($A1571,'Campaign Performance'!$A:$A, 0))</f>
        <v>0</v>
      </c>
      <c r="AA1571" s="2">
        <f t="array" ref="AA1571">INDEX('Campaign Performance'!G:G, MATCH($A1571,'Campaign Performance'!$A:$A, 0))</f>
        <v>0</v>
      </c>
      <c r="AB1571" s="2">
        <f t="array" ref="AB1571">INDEX('Campaign Performance'!H:H, MATCH($A1571,'Campaign Performance'!$A:$A, 0))</f>
        <v>0</v>
      </c>
      <c r="AC1571" s="5">
        <f t="shared" si="2"/>
        <v>65</v>
      </c>
      <c r="AD1571" s="5">
        <f t="shared" si="3"/>
        <v>12</v>
      </c>
      <c r="AE1571" s="5">
        <f t="shared" si="4"/>
        <v>1829.188937</v>
      </c>
      <c r="AF1571" s="5">
        <f t="shared" si="5"/>
        <v>0</v>
      </c>
      <c r="AG1571" s="5" t="str">
        <f t="shared" si="6"/>
        <v>No kids</v>
      </c>
      <c r="AH1571" s="5" t="str">
        <f t="shared" si="20"/>
        <v>High income</v>
      </c>
      <c r="AI1571" s="5" t="str">
        <f t="shared" si="7"/>
        <v>No</v>
      </c>
      <c r="AJ1571" s="5" t="str">
        <f t="shared" si="8"/>
        <v>No Acceptance</v>
      </c>
      <c r="AK1571" s="5">
        <f t="shared" si="9"/>
        <v>3</v>
      </c>
      <c r="AL1571" s="5">
        <f t="shared" si="10"/>
        <v>0.09270838565</v>
      </c>
      <c r="AM1571" s="5">
        <f t="shared" si="11"/>
        <v>0.7373737374</v>
      </c>
      <c r="AN1571" s="5">
        <f t="shared" si="12"/>
        <v>0.2222222222</v>
      </c>
      <c r="AO1571" s="5">
        <f t="shared" si="13"/>
        <v>0.1071428571</v>
      </c>
      <c r="AP1571" s="5">
        <f t="shared" si="14"/>
        <v>0</v>
      </c>
      <c r="AQ1571" s="5">
        <f t="shared" si="15"/>
        <v>1</v>
      </c>
      <c r="AR1571" s="5">
        <f t="shared" si="16"/>
        <v>0.3884368367</v>
      </c>
      <c r="AS1571" s="5">
        <f t="shared" si="17"/>
        <v>384</v>
      </c>
      <c r="AT1571" s="5">
        <f t="shared" si="18"/>
        <v>0.8289414917</v>
      </c>
      <c r="AU1571" s="5" t="str">
        <f t="shared" si="19"/>
        <v>High</v>
      </c>
      <c r="AV1571" s="5"/>
      <c r="AW1571" s="5"/>
      <c r="AX1571" s="5"/>
      <c r="AY1571" s="5"/>
      <c r="AZ1571" s="5"/>
    </row>
    <row r="1572" ht="14.25" customHeight="1">
      <c r="A1572" s="5">
        <v>4261.0</v>
      </c>
      <c r="B1572" s="5">
        <v>1960.0</v>
      </c>
      <c r="C1572" s="5" t="s">
        <v>53</v>
      </c>
      <c r="D1572" s="5" t="s">
        <v>47</v>
      </c>
      <c r="E1572" s="5">
        <v>82800.0</v>
      </c>
      <c r="F1572" s="2">
        <f t="shared" si="1"/>
        <v>82800</v>
      </c>
      <c r="G1572" s="5">
        <v>0.0</v>
      </c>
      <c r="H1572" s="5">
        <v>1.0</v>
      </c>
      <c r="I1572" s="5" t="s">
        <v>66</v>
      </c>
      <c r="J1572" s="2">
        <f t="array" ref="J1572">INDEX('Purchase Behaviour'!B:B,MATCH(A1572,'Purchase Behaviour'!A:A, 0))</f>
        <v>388.256104</v>
      </c>
      <c r="K1572" s="2">
        <f t="array" ref="K1572">INDEX('Purchase Behaviour'!C:C, MATCH(A1572,'Purchase Behaviour'!A:A, 0))</f>
        <v>375.7238623</v>
      </c>
      <c r="L1572" s="2">
        <f t="array" ref="L1572">INDEX('Purchase Behaviour'!D:D, MATCH($A1572,'Purchase Behaviour'!$A:$A, 0))</f>
        <v>314.2096867</v>
      </c>
      <c r="M1572" s="2">
        <f t="array" ref="M1572">INDEX('Purchase Behaviour'!E:E, MATCH($A1572,'Purchase Behaviour'!$A:$A, 0))</f>
        <v>197.605476</v>
      </c>
      <c r="N1572" s="2">
        <f t="array" ref="N1572">INDEX('Purchase Behaviour'!F:F, MATCH($A1572,'Purchase Behaviour'!$A:$A, 0))</f>
        <v>399.5949932</v>
      </c>
      <c r="O1572" s="2">
        <f t="array" ref="O1572">INDEX('Purchase Behaviour'!G:G, MATCH($A1572,'Purchase Behaviour'!$A:$A, 0))</f>
        <v>466.8934805</v>
      </c>
      <c r="P1572" s="2">
        <f t="array" ref="P1572">INDEX('Purchase Behaviour'!H:H, MATCH($A1572,'Purchase Behaviour'!$A:$A, 0))</f>
        <v>1</v>
      </c>
      <c r="Q1572" s="2">
        <f t="array" ref="Q1572">INDEX('Purchase Behaviour'!I:I, MATCH($A1572,'Purchase Behaviour'!$A:$A, 0))</f>
        <v>7</v>
      </c>
      <c r="R1572" s="2">
        <f t="array" ref="R1572">INDEX('Purchase Behaviour'!J:J, MATCH($A1572,'Purchase Behaviour'!$A:$A, 0))</f>
        <v>6</v>
      </c>
      <c r="S1572" s="2">
        <f t="array" ref="S1572">INDEX('Purchase Behaviour'!K:K, MATCH($A1572,'Purchase Behaviour'!$A:$A, 0))</f>
        <v>12</v>
      </c>
      <c r="T1572" s="2">
        <f t="array" ref="T1572">INDEX('Purchase Behaviour'!L:L, MATCH($A1572,'Purchase Behaviour'!$A:$A, 0))</f>
        <v>3</v>
      </c>
      <c r="U1572" s="2">
        <f t="array" ref="U1572">INDEX('Purchase Behaviour'!M:M, MATCH($A1572,'Purchase Behaviour'!$A:$A, 0))</f>
        <v>23</v>
      </c>
      <c r="V1572" s="2">
        <f t="array" ref="V1572">INDEX('Campaign Performance'!B:B, MATCH(A1572,'Campaign Performance'!A:A, 0))</f>
        <v>0</v>
      </c>
      <c r="W1572" s="2">
        <f t="array" ref="W1572">INDEX('Campaign Performance'!C:C, MATCH($A1572,'Campaign Performance'!$A:$A, 0))</f>
        <v>0</v>
      </c>
      <c r="X1572" s="2">
        <f t="array" ref="X1572">INDEX('Campaign Performance'!D:D, MATCH($A1572,'Campaign Performance'!$A:$A, 0))</f>
        <v>1</v>
      </c>
      <c r="Y1572" s="2">
        <f t="array" ref="Y1572">INDEX('Campaign Performance'!E:E, MATCH($A1572,'Campaign Performance'!$A:$A, 0))</f>
        <v>1</v>
      </c>
      <c r="Z1572" s="2">
        <f t="array" ref="Z1572">INDEX('Campaign Performance'!F:F, MATCH($A1572,'Campaign Performance'!$A:$A, 0))</f>
        <v>0</v>
      </c>
      <c r="AA1572" s="2">
        <f t="array" ref="AA1572">INDEX('Campaign Performance'!G:G, MATCH($A1572,'Campaign Performance'!$A:$A, 0))</f>
        <v>0</v>
      </c>
      <c r="AB1572" s="2">
        <f t="array" ref="AB1572">INDEX('Campaign Performance'!H:H, MATCH($A1572,'Campaign Performance'!$A:$A, 0))</f>
        <v>1</v>
      </c>
      <c r="AC1572" s="5">
        <f t="shared" si="2"/>
        <v>65</v>
      </c>
      <c r="AD1572" s="5">
        <f t="shared" si="3"/>
        <v>12</v>
      </c>
      <c r="AE1572" s="5">
        <f t="shared" si="4"/>
        <v>2142.283603</v>
      </c>
      <c r="AF1572" s="5">
        <f t="shared" si="5"/>
        <v>2</v>
      </c>
      <c r="AG1572" s="5" t="str">
        <f t="shared" si="6"/>
        <v>Small family</v>
      </c>
      <c r="AH1572" s="5" t="str">
        <f t="shared" si="20"/>
        <v>High income</v>
      </c>
      <c r="AI1572" s="5" t="str">
        <f t="shared" si="7"/>
        <v>Yes</v>
      </c>
      <c r="AJ1572" s="5" t="str">
        <f t="shared" si="8"/>
        <v>Mid Acceptance</v>
      </c>
      <c r="AK1572" s="5">
        <f t="shared" si="9"/>
        <v>3</v>
      </c>
      <c r="AL1572" s="5">
        <f t="shared" si="10"/>
        <v>0.1085768946</v>
      </c>
      <c r="AM1572" s="5">
        <f t="shared" si="11"/>
        <v>0.7676767677</v>
      </c>
      <c r="AN1572" s="5">
        <f t="shared" si="12"/>
        <v>0.2592592593</v>
      </c>
      <c r="AO1572" s="5">
        <f t="shared" si="13"/>
        <v>0.2142857143</v>
      </c>
      <c r="AP1572" s="5">
        <f t="shared" si="14"/>
        <v>0.5</v>
      </c>
      <c r="AQ1572" s="5">
        <f t="shared" si="15"/>
        <v>1</v>
      </c>
      <c r="AR1572" s="5">
        <f t="shared" si="16"/>
        <v>0.4677647143</v>
      </c>
      <c r="AS1572" s="5">
        <f t="shared" si="17"/>
        <v>91</v>
      </c>
      <c r="AT1572" s="5">
        <f t="shared" si="18"/>
        <v>0.9598034837</v>
      </c>
      <c r="AU1572" s="5" t="str">
        <f t="shared" si="19"/>
        <v>High</v>
      </c>
      <c r="AV1572" s="5"/>
      <c r="AW1572" s="5"/>
      <c r="AX1572" s="5"/>
      <c r="AY1572" s="5"/>
      <c r="AZ1572" s="5"/>
    </row>
    <row r="1573" ht="14.25" customHeight="1">
      <c r="A1573" s="5">
        <v>9916.0</v>
      </c>
      <c r="B1573" s="5">
        <v>1960.0</v>
      </c>
      <c r="C1573" s="5" t="s">
        <v>46</v>
      </c>
      <c r="D1573" s="5" t="s">
        <v>54</v>
      </c>
      <c r="E1573" s="5">
        <v>38998.0</v>
      </c>
      <c r="F1573" s="2">
        <f t="shared" si="1"/>
        <v>38998</v>
      </c>
      <c r="G1573" s="5">
        <v>0.0</v>
      </c>
      <c r="H1573" s="5">
        <v>1.0</v>
      </c>
      <c r="I1573" s="5" t="s">
        <v>71</v>
      </c>
      <c r="J1573" s="2">
        <f t="array" ref="J1573">INDEX('Purchase Behaviour'!B:B,MATCH(A1573,'Purchase Behaviour'!A:A, 0))</f>
        <v>227.1606355</v>
      </c>
      <c r="K1573" s="2">
        <f t="array" ref="K1573">INDEX('Purchase Behaviour'!C:C, MATCH(A1573,'Purchase Behaviour'!A:A, 0))</f>
        <v>191.4869723</v>
      </c>
      <c r="L1573" s="2">
        <f t="array" ref="L1573">INDEX('Purchase Behaviour'!D:D, MATCH($A1573,'Purchase Behaviour'!$A:$A, 0))</f>
        <v>201.9853774</v>
      </c>
      <c r="M1573" s="2">
        <f t="array" ref="M1573">INDEX('Purchase Behaviour'!E:E, MATCH($A1573,'Purchase Behaviour'!$A:$A, 0))</f>
        <v>140.557932</v>
      </c>
      <c r="N1573" s="2">
        <f t="array" ref="N1573">INDEX('Purchase Behaviour'!F:F, MATCH($A1573,'Purchase Behaviour'!$A:$A, 0))</f>
        <v>213.4423007</v>
      </c>
      <c r="O1573" s="2">
        <f t="array" ref="O1573">INDEX('Purchase Behaviour'!G:G, MATCH($A1573,'Purchase Behaviour'!$A:$A, 0))</f>
        <v>211.2448001</v>
      </c>
      <c r="P1573" s="2">
        <f t="array" ref="P1573">INDEX('Purchase Behaviour'!H:H, MATCH($A1573,'Purchase Behaviour'!$A:$A, 0))</f>
        <v>3</v>
      </c>
      <c r="Q1573" s="2">
        <f t="array" ref="Q1573">INDEX('Purchase Behaviour'!I:I, MATCH($A1573,'Purchase Behaviour'!$A:$A, 0))</f>
        <v>2</v>
      </c>
      <c r="R1573" s="2">
        <f t="array" ref="R1573">INDEX('Purchase Behaviour'!J:J, MATCH($A1573,'Purchase Behaviour'!$A:$A, 0))</f>
        <v>0</v>
      </c>
      <c r="S1573" s="2">
        <f t="array" ref="S1573">INDEX('Purchase Behaviour'!K:K, MATCH($A1573,'Purchase Behaviour'!$A:$A, 0))</f>
        <v>3</v>
      </c>
      <c r="T1573" s="2">
        <f t="array" ref="T1573">INDEX('Purchase Behaviour'!L:L, MATCH($A1573,'Purchase Behaviour'!$A:$A, 0))</f>
        <v>8</v>
      </c>
      <c r="U1573" s="2">
        <f t="array" ref="U1573">INDEX('Purchase Behaviour'!M:M, MATCH($A1573,'Purchase Behaviour'!$A:$A, 0))</f>
        <v>92</v>
      </c>
      <c r="V1573" s="2">
        <f t="array" ref="V1573">INDEX('Campaign Performance'!B:B, MATCH(A1573,'Campaign Performance'!A:A, 0))</f>
        <v>0</v>
      </c>
      <c r="W1573" s="2">
        <f t="array" ref="W1573">INDEX('Campaign Performance'!C:C, MATCH($A1573,'Campaign Performance'!$A:$A, 0))</f>
        <v>0</v>
      </c>
      <c r="X1573" s="2">
        <f t="array" ref="X1573">INDEX('Campaign Performance'!D:D, MATCH($A1573,'Campaign Performance'!$A:$A, 0))</f>
        <v>0</v>
      </c>
      <c r="Y1573" s="2">
        <f t="array" ref="Y1573">INDEX('Campaign Performance'!E:E, MATCH($A1573,'Campaign Performance'!$A:$A, 0))</f>
        <v>0</v>
      </c>
      <c r="Z1573" s="2">
        <f t="array" ref="Z1573">INDEX('Campaign Performance'!F:F, MATCH($A1573,'Campaign Performance'!$A:$A, 0))</f>
        <v>0</v>
      </c>
      <c r="AA1573" s="2">
        <f t="array" ref="AA1573">INDEX('Campaign Performance'!G:G, MATCH($A1573,'Campaign Performance'!$A:$A, 0))</f>
        <v>0</v>
      </c>
      <c r="AB1573" s="2">
        <f t="array" ref="AB1573">INDEX('Campaign Performance'!H:H, MATCH($A1573,'Campaign Performance'!$A:$A, 0))</f>
        <v>0</v>
      </c>
      <c r="AC1573" s="5">
        <f t="shared" si="2"/>
        <v>65</v>
      </c>
      <c r="AD1573" s="5">
        <f t="shared" si="3"/>
        <v>13</v>
      </c>
      <c r="AE1573" s="5">
        <f t="shared" si="4"/>
        <v>1185.878018</v>
      </c>
      <c r="AF1573" s="5">
        <f t="shared" si="5"/>
        <v>0</v>
      </c>
      <c r="AG1573" s="5" t="str">
        <f t="shared" si="6"/>
        <v>Small family</v>
      </c>
      <c r="AH1573" s="5" t="str">
        <f t="shared" si="20"/>
        <v>Mid income</v>
      </c>
      <c r="AI1573" s="5" t="str">
        <f t="shared" si="7"/>
        <v>No</v>
      </c>
      <c r="AJ1573" s="5" t="str">
        <f t="shared" si="8"/>
        <v>No Acceptance</v>
      </c>
      <c r="AK1573" s="5">
        <f t="shared" si="9"/>
        <v>2</v>
      </c>
      <c r="AL1573" s="5">
        <f t="shared" si="10"/>
        <v>0.06010359806</v>
      </c>
      <c r="AM1573" s="5">
        <f t="shared" si="11"/>
        <v>0.07070707071</v>
      </c>
      <c r="AN1573" s="5">
        <f t="shared" si="12"/>
        <v>0.07407407407</v>
      </c>
      <c r="AO1573" s="5">
        <f t="shared" si="13"/>
        <v>0</v>
      </c>
      <c r="AP1573" s="5">
        <f t="shared" si="14"/>
        <v>0</v>
      </c>
      <c r="AQ1573" s="5">
        <f t="shared" si="15"/>
        <v>0.5</v>
      </c>
      <c r="AR1573" s="5">
        <f t="shared" si="16"/>
        <v>0.09734913184</v>
      </c>
      <c r="AS1573" s="5">
        <f t="shared" si="17"/>
        <v>2098</v>
      </c>
      <c r="AT1573" s="5">
        <f t="shared" si="18"/>
        <v>0.06342117017</v>
      </c>
      <c r="AU1573" s="5" t="str">
        <f t="shared" si="19"/>
        <v>Low</v>
      </c>
      <c r="AV1573" s="5"/>
      <c r="AW1573" s="5"/>
      <c r="AX1573" s="5"/>
      <c r="AY1573" s="5"/>
      <c r="AZ1573" s="5"/>
    </row>
    <row r="1574" ht="14.25" customHeight="1">
      <c r="A1574" s="5">
        <v>5350.0</v>
      </c>
      <c r="B1574" s="5">
        <v>1991.0</v>
      </c>
      <c r="C1574" s="5" t="s">
        <v>56</v>
      </c>
      <c r="D1574" s="5" t="s">
        <v>47</v>
      </c>
      <c r="E1574" s="5">
        <v>90638.0</v>
      </c>
      <c r="F1574" s="2">
        <f t="shared" si="1"/>
        <v>90638</v>
      </c>
      <c r="G1574" s="5">
        <v>0.0</v>
      </c>
      <c r="H1574" s="5">
        <v>0.0</v>
      </c>
      <c r="I1574" s="5" t="s">
        <v>607</v>
      </c>
      <c r="J1574" s="2">
        <f t="array" ref="J1574">INDEX('Purchase Behaviour'!B:B,MATCH(A1574,'Purchase Behaviour'!A:A, 0))</f>
        <v>392.3674431</v>
      </c>
      <c r="K1574" s="2">
        <f t="array" ref="K1574">INDEX('Purchase Behaviour'!C:C, MATCH(A1574,'Purchase Behaviour'!A:A, 0))</f>
        <v>440.370769</v>
      </c>
      <c r="L1574" s="2">
        <f t="array" ref="L1574">INDEX('Purchase Behaviour'!D:D, MATCH($A1574,'Purchase Behaviour'!$A:$A, 0))</f>
        <v>429.978689</v>
      </c>
      <c r="M1574" s="2">
        <f t="array" ref="M1574">INDEX('Purchase Behaviour'!E:E, MATCH($A1574,'Purchase Behaviour'!$A:$A, 0))</f>
        <v>497.0578524</v>
      </c>
      <c r="N1574" s="2">
        <f t="array" ref="N1574">INDEX('Purchase Behaviour'!F:F, MATCH($A1574,'Purchase Behaviour'!$A:$A, 0))</f>
        <v>219.4401299</v>
      </c>
      <c r="O1574" s="2">
        <f t="array" ref="O1574">INDEX('Purchase Behaviour'!G:G, MATCH($A1574,'Purchase Behaviour'!$A:$A, 0))</f>
        <v>216.6809894</v>
      </c>
      <c r="P1574" s="2">
        <f t="array" ref="P1574">INDEX('Purchase Behaviour'!H:H, MATCH($A1574,'Purchase Behaviour'!$A:$A, 0))</f>
        <v>1</v>
      </c>
      <c r="Q1574" s="2">
        <f t="array" ref="Q1574">INDEX('Purchase Behaviour'!I:I, MATCH($A1574,'Purchase Behaviour'!$A:$A, 0))</f>
        <v>3</v>
      </c>
      <c r="R1574" s="2">
        <f t="array" ref="R1574">INDEX('Purchase Behaviour'!J:J, MATCH($A1574,'Purchase Behaviour'!$A:$A, 0))</f>
        <v>4</v>
      </c>
      <c r="S1574" s="2">
        <f t="array" ref="S1574">INDEX('Purchase Behaviour'!K:K, MATCH($A1574,'Purchase Behaviour'!$A:$A, 0))</f>
        <v>10</v>
      </c>
      <c r="T1574" s="2">
        <f t="array" ref="T1574">INDEX('Purchase Behaviour'!L:L, MATCH($A1574,'Purchase Behaviour'!$A:$A, 0))</f>
        <v>1</v>
      </c>
      <c r="U1574" s="2">
        <f t="array" ref="U1574">INDEX('Purchase Behaviour'!M:M, MATCH($A1574,'Purchase Behaviour'!$A:$A, 0))</f>
        <v>29</v>
      </c>
      <c r="V1574" s="2">
        <f t="array" ref="V1574">INDEX('Campaign Performance'!B:B, MATCH(A1574,'Campaign Performance'!A:A, 0))</f>
        <v>0</v>
      </c>
      <c r="W1574" s="2">
        <f t="array" ref="W1574">INDEX('Campaign Performance'!C:C, MATCH($A1574,'Campaign Performance'!$A:$A, 0))</f>
        <v>0</v>
      </c>
      <c r="X1574" s="2">
        <f t="array" ref="X1574">INDEX('Campaign Performance'!D:D, MATCH($A1574,'Campaign Performance'!$A:$A, 0))</f>
        <v>1</v>
      </c>
      <c r="Y1574" s="2">
        <f t="array" ref="Y1574">INDEX('Campaign Performance'!E:E, MATCH($A1574,'Campaign Performance'!$A:$A, 0))</f>
        <v>0</v>
      </c>
      <c r="Z1574" s="2">
        <f t="array" ref="Z1574">INDEX('Campaign Performance'!F:F, MATCH($A1574,'Campaign Performance'!$A:$A, 0))</f>
        <v>0</v>
      </c>
      <c r="AA1574" s="2">
        <f t="array" ref="AA1574">INDEX('Campaign Performance'!G:G, MATCH($A1574,'Campaign Performance'!$A:$A, 0))</f>
        <v>0</v>
      </c>
      <c r="AB1574" s="2">
        <f t="array" ref="AB1574">INDEX('Campaign Performance'!H:H, MATCH($A1574,'Campaign Performance'!$A:$A, 0))</f>
        <v>1</v>
      </c>
      <c r="AC1574" s="5">
        <f t="shared" si="2"/>
        <v>34</v>
      </c>
      <c r="AD1574" s="5">
        <f t="shared" si="3"/>
        <v>11</v>
      </c>
      <c r="AE1574" s="5">
        <f t="shared" si="4"/>
        <v>2195.895873</v>
      </c>
      <c r="AF1574" s="5">
        <f t="shared" si="5"/>
        <v>1</v>
      </c>
      <c r="AG1574" s="5" t="str">
        <f t="shared" si="6"/>
        <v>No kids</v>
      </c>
      <c r="AH1574" s="5" t="str">
        <f t="shared" si="20"/>
        <v>High income</v>
      </c>
      <c r="AI1574" s="5" t="str">
        <f t="shared" si="7"/>
        <v>Yes</v>
      </c>
      <c r="AJ1574" s="5" t="str">
        <f t="shared" si="8"/>
        <v>Low Acceptance</v>
      </c>
      <c r="AK1574" s="5">
        <f t="shared" si="9"/>
        <v>3</v>
      </c>
      <c r="AL1574" s="5">
        <f t="shared" si="10"/>
        <v>0.1112941137</v>
      </c>
      <c r="AM1574" s="5">
        <f t="shared" si="11"/>
        <v>0.7070707071</v>
      </c>
      <c r="AN1574" s="5">
        <f t="shared" si="12"/>
        <v>0.1111111111</v>
      </c>
      <c r="AO1574" s="5">
        <f t="shared" si="13"/>
        <v>0.1428571429</v>
      </c>
      <c r="AP1574" s="5">
        <f t="shared" si="14"/>
        <v>0.25</v>
      </c>
      <c r="AQ1574" s="5">
        <f t="shared" si="15"/>
        <v>1</v>
      </c>
      <c r="AR1574" s="5">
        <f t="shared" si="16"/>
        <v>0.3958971215</v>
      </c>
      <c r="AS1574" s="5">
        <f t="shared" si="17"/>
        <v>350</v>
      </c>
      <c r="AT1574" s="5">
        <f t="shared" si="18"/>
        <v>0.8441268423</v>
      </c>
      <c r="AU1574" s="5" t="str">
        <f t="shared" si="19"/>
        <v>High</v>
      </c>
      <c r="AV1574" s="5"/>
      <c r="AW1574" s="5"/>
      <c r="AX1574" s="5"/>
      <c r="AY1574" s="5"/>
      <c r="AZ1574" s="5"/>
    </row>
    <row r="1575" ht="14.25" customHeight="1">
      <c r="A1575" s="5">
        <v>8135.0</v>
      </c>
      <c r="B1575" s="5">
        <v>1986.0</v>
      </c>
      <c r="C1575" s="5" t="s">
        <v>56</v>
      </c>
      <c r="D1575" s="5" t="s">
        <v>54</v>
      </c>
      <c r="E1575" s="5">
        <v>27161.0</v>
      </c>
      <c r="F1575" s="2">
        <f t="shared" si="1"/>
        <v>27161</v>
      </c>
      <c r="G1575" s="5">
        <v>1.0</v>
      </c>
      <c r="H1575" s="5">
        <v>0.0</v>
      </c>
      <c r="I1575" s="5" t="s">
        <v>251</v>
      </c>
      <c r="J1575" s="2">
        <f t="array" ref="J1575">INDEX('Purchase Behaviour'!B:B,MATCH(A1575,'Purchase Behaviour'!A:A, 0))</f>
        <v>67.09008449</v>
      </c>
      <c r="K1575" s="2">
        <f t="array" ref="K1575">INDEX('Purchase Behaviour'!C:C, MATCH(A1575,'Purchase Behaviour'!A:A, 0))</f>
        <v>111.4666551</v>
      </c>
      <c r="L1575" s="2">
        <f t="array" ref="L1575">INDEX('Purchase Behaviour'!D:D, MATCH($A1575,'Purchase Behaviour'!$A:$A, 0))</f>
        <v>148.8992876</v>
      </c>
      <c r="M1575" s="2">
        <f t="array" ref="M1575">INDEX('Purchase Behaviour'!E:E, MATCH($A1575,'Purchase Behaviour'!$A:$A, 0))</f>
        <v>36.55666498</v>
      </c>
      <c r="N1575" s="2">
        <f t="array" ref="N1575">INDEX('Purchase Behaviour'!F:F, MATCH($A1575,'Purchase Behaviour'!$A:$A, 0))</f>
        <v>133.8733592</v>
      </c>
      <c r="O1575" s="2">
        <f t="array" ref="O1575">INDEX('Purchase Behaviour'!G:G, MATCH($A1575,'Purchase Behaviour'!$A:$A, 0))</f>
        <v>179.6099494</v>
      </c>
      <c r="P1575" s="2">
        <f t="array" ref="P1575">INDEX('Purchase Behaviour'!H:H, MATCH($A1575,'Purchase Behaviour'!$A:$A, 0))</f>
        <v>1</v>
      </c>
      <c r="Q1575" s="2">
        <f t="array" ref="Q1575">INDEX('Purchase Behaviour'!I:I, MATCH($A1575,'Purchase Behaviour'!$A:$A, 0))</f>
        <v>1</v>
      </c>
      <c r="R1575" s="2">
        <f t="array" ref="R1575">INDEX('Purchase Behaviour'!J:J, MATCH($A1575,'Purchase Behaviour'!$A:$A, 0))</f>
        <v>0</v>
      </c>
      <c r="S1575" s="2">
        <f t="array" ref="S1575">INDEX('Purchase Behaviour'!K:K, MATCH($A1575,'Purchase Behaviour'!$A:$A, 0))</f>
        <v>3</v>
      </c>
      <c r="T1575" s="2">
        <f t="array" ref="T1575">INDEX('Purchase Behaviour'!L:L, MATCH($A1575,'Purchase Behaviour'!$A:$A, 0))</f>
        <v>7</v>
      </c>
      <c r="U1575" s="2">
        <f t="array" ref="U1575">INDEX('Purchase Behaviour'!M:M, MATCH($A1575,'Purchase Behaviour'!$A:$A, 0))</f>
        <v>41</v>
      </c>
      <c r="V1575" s="2">
        <f t="array" ref="V1575">INDEX('Campaign Performance'!B:B, MATCH(A1575,'Campaign Performance'!A:A, 0))</f>
        <v>0</v>
      </c>
      <c r="W1575" s="2">
        <f t="array" ref="W1575">INDEX('Campaign Performance'!C:C, MATCH($A1575,'Campaign Performance'!$A:$A, 0))</f>
        <v>0</v>
      </c>
      <c r="X1575" s="2">
        <f t="array" ref="X1575">INDEX('Campaign Performance'!D:D, MATCH($A1575,'Campaign Performance'!$A:$A, 0))</f>
        <v>0</v>
      </c>
      <c r="Y1575" s="2">
        <f t="array" ref="Y1575">INDEX('Campaign Performance'!E:E, MATCH($A1575,'Campaign Performance'!$A:$A, 0))</f>
        <v>0</v>
      </c>
      <c r="Z1575" s="2">
        <f t="array" ref="Z1575">INDEX('Campaign Performance'!F:F, MATCH($A1575,'Campaign Performance'!$A:$A, 0))</f>
        <v>0</v>
      </c>
      <c r="AA1575" s="2">
        <f t="array" ref="AA1575">INDEX('Campaign Performance'!G:G, MATCH($A1575,'Campaign Performance'!$A:$A, 0))</f>
        <v>0</v>
      </c>
      <c r="AB1575" s="2">
        <f t="array" ref="AB1575">INDEX('Campaign Performance'!H:H, MATCH($A1575,'Campaign Performance'!$A:$A, 0))</f>
        <v>0</v>
      </c>
      <c r="AC1575" s="5">
        <f t="shared" si="2"/>
        <v>39</v>
      </c>
      <c r="AD1575" s="5">
        <f t="shared" si="3"/>
        <v>12</v>
      </c>
      <c r="AE1575" s="5">
        <f t="shared" si="4"/>
        <v>677.4960008</v>
      </c>
      <c r="AF1575" s="5">
        <f t="shared" si="5"/>
        <v>0</v>
      </c>
      <c r="AG1575" s="5" t="str">
        <f t="shared" si="6"/>
        <v>Small family</v>
      </c>
      <c r="AH1575" s="5" t="str">
        <f t="shared" si="20"/>
        <v>Low income</v>
      </c>
      <c r="AI1575" s="5" t="str">
        <f t="shared" si="7"/>
        <v>No</v>
      </c>
      <c r="AJ1575" s="5" t="str">
        <f t="shared" si="8"/>
        <v>No Acceptance</v>
      </c>
      <c r="AK1575" s="5">
        <f t="shared" si="9"/>
        <v>1</v>
      </c>
      <c r="AL1575" s="5">
        <f t="shared" si="10"/>
        <v>0.03433738269</v>
      </c>
      <c r="AM1575" s="5">
        <f t="shared" si="11"/>
        <v>0.5858585859</v>
      </c>
      <c r="AN1575" s="5">
        <f t="shared" si="12"/>
        <v>0.03703703704</v>
      </c>
      <c r="AO1575" s="5">
        <f t="shared" si="13"/>
        <v>0</v>
      </c>
      <c r="AP1575" s="5">
        <f t="shared" si="14"/>
        <v>0</v>
      </c>
      <c r="AQ1575" s="5">
        <f t="shared" si="15"/>
        <v>0</v>
      </c>
      <c r="AR1575" s="5">
        <f t="shared" si="16"/>
        <v>0.189897477</v>
      </c>
      <c r="AS1575" s="5">
        <f t="shared" si="17"/>
        <v>1733</v>
      </c>
      <c r="AT1575" s="5">
        <f t="shared" si="18"/>
        <v>0.2264403752</v>
      </c>
      <c r="AU1575" s="5" t="str">
        <f t="shared" si="19"/>
        <v>Low</v>
      </c>
      <c r="AV1575" s="5"/>
      <c r="AW1575" s="5"/>
      <c r="AX1575" s="5"/>
      <c r="AY1575" s="5"/>
      <c r="AZ1575" s="5"/>
    </row>
    <row r="1576" ht="14.25" customHeight="1">
      <c r="A1576" s="5">
        <v>8685.0</v>
      </c>
      <c r="B1576" s="5">
        <v>1977.0</v>
      </c>
      <c r="C1576" s="5" t="s">
        <v>46</v>
      </c>
      <c r="D1576" s="5" t="s">
        <v>54</v>
      </c>
      <c r="E1576" s="5">
        <v>42014.0</v>
      </c>
      <c r="F1576" s="2">
        <f t="shared" si="1"/>
        <v>42014</v>
      </c>
      <c r="G1576" s="5">
        <v>0.0</v>
      </c>
      <c r="H1576" s="5">
        <v>1.0</v>
      </c>
      <c r="I1576" s="5" t="s">
        <v>254</v>
      </c>
      <c r="J1576" s="2">
        <f t="array" ref="J1576">INDEX('Purchase Behaviour'!B:B,MATCH(A1576,'Purchase Behaviour'!A:A, 0))</f>
        <v>218.6065603</v>
      </c>
      <c r="K1576" s="2">
        <f t="array" ref="K1576">INDEX('Purchase Behaviour'!C:C, MATCH(A1576,'Purchase Behaviour'!A:A, 0))</f>
        <v>71.15709463</v>
      </c>
      <c r="L1576" s="2">
        <f t="array" ref="L1576">INDEX('Purchase Behaviour'!D:D, MATCH($A1576,'Purchase Behaviour'!$A:$A, 0))</f>
        <v>234.5552378</v>
      </c>
      <c r="M1576" s="2">
        <f t="array" ref="M1576">INDEX('Purchase Behaviour'!E:E, MATCH($A1576,'Purchase Behaviour'!$A:$A, 0))</f>
        <v>216.6207052</v>
      </c>
      <c r="N1576" s="2">
        <f t="array" ref="N1576">INDEX('Purchase Behaviour'!F:F, MATCH($A1576,'Purchase Behaviour'!$A:$A, 0))</f>
        <v>178.9923206</v>
      </c>
      <c r="O1576" s="2">
        <f t="array" ref="O1576">INDEX('Purchase Behaviour'!G:G, MATCH($A1576,'Purchase Behaviour'!$A:$A, 0))</f>
        <v>212.7284165</v>
      </c>
      <c r="P1576" s="2">
        <f t="array" ref="P1576">INDEX('Purchase Behaviour'!H:H, MATCH($A1576,'Purchase Behaviour'!$A:$A, 0))</f>
        <v>6</v>
      </c>
      <c r="Q1576" s="2">
        <f t="array" ref="Q1576">INDEX('Purchase Behaviour'!I:I, MATCH($A1576,'Purchase Behaviour'!$A:$A, 0))</f>
        <v>7</v>
      </c>
      <c r="R1576" s="2">
        <f t="array" ref="R1576">INDEX('Purchase Behaviour'!J:J, MATCH($A1576,'Purchase Behaviour'!$A:$A, 0))</f>
        <v>1</v>
      </c>
      <c r="S1576" s="2">
        <f t="array" ref="S1576">INDEX('Purchase Behaviour'!K:K, MATCH($A1576,'Purchase Behaviour'!$A:$A, 0))</f>
        <v>6</v>
      </c>
      <c r="T1576" s="2">
        <f t="array" ref="T1576">INDEX('Purchase Behaviour'!L:L, MATCH($A1576,'Purchase Behaviour'!$A:$A, 0))</f>
        <v>8</v>
      </c>
      <c r="U1576" s="2">
        <f t="array" ref="U1576">INDEX('Purchase Behaviour'!M:M, MATCH($A1576,'Purchase Behaviour'!$A:$A, 0))</f>
        <v>56</v>
      </c>
      <c r="V1576" s="2">
        <f t="array" ref="V1576">INDEX('Campaign Performance'!B:B, MATCH(A1576,'Campaign Performance'!A:A, 0))</f>
        <v>0</v>
      </c>
      <c r="W1576" s="2">
        <f t="array" ref="W1576">INDEX('Campaign Performance'!C:C, MATCH($A1576,'Campaign Performance'!$A:$A, 0))</f>
        <v>0</v>
      </c>
      <c r="X1576" s="2">
        <f t="array" ref="X1576">INDEX('Campaign Performance'!D:D, MATCH($A1576,'Campaign Performance'!$A:$A, 0))</f>
        <v>0</v>
      </c>
      <c r="Y1576" s="2">
        <f t="array" ref="Y1576">INDEX('Campaign Performance'!E:E, MATCH($A1576,'Campaign Performance'!$A:$A, 0))</f>
        <v>0</v>
      </c>
      <c r="Z1576" s="2">
        <f t="array" ref="Z1576">INDEX('Campaign Performance'!F:F, MATCH($A1576,'Campaign Performance'!$A:$A, 0))</f>
        <v>0</v>
      </c>
      <c r="AA1576" s="2">
        <f t="array" ref="AA1576">INDEX('Campaign Performance'!G:G, MATCH($A1576,'Campaign Performance'!$A:$A, 0))</f>
        <v>0</v>
      </c>
      <c r="AB1576" s="2">
        <f t="array" ref="AB1576">INDEX('Campaign Performance'!H:H, MATCH($A1576,'Campaign Performance'!$A:$A, 0))</f>
        <v>1</v>
      </c>
      <c r="AC1576" s="5">
        <f t="shared" si="2"/>
        <v>48</v>
      </c>
      <c r="AD1576" s="5">
        <f t="shared" si="3"/>
        <v>13</v>
      </c>
      <c r="AE1576" s="5">
        <f t="shared" si="4"/>
        <v>1132.660335</v>
      </c>
      <c r="AF1576" s="5">
        <f t="shared" si="5"/>
        <v>0</v>
      </c>
      <c r="AG1576" s="5" t="str">
        <f t="shared" si="6"/>
        <v>Small family</v>
      </c>
      <c r="AH1576" s="5" t="str">
        <f t="shared" si="20"/>
        <v>Mid income</v>
      </c>
      <c r="AI1576" s="5" t="str">
        <f t="shared" si="7"/>
        <v>Yes</v>
      </c>
      <c r="AJ1576" s="5" t="str">
        <f t="shared" si="8"/>
        <v>No Acceptance</v>
      </c>
      <c r="AK1576" s="5">
        <f t="shared" si="9"/>
        <v>2</v>
      </c>
      <c r="AL1576" s="5">
        <f t="shared" si="10"/>
        <v>0.05740637779</v>
      </c>
      <c r="AM1576" s="5">
        <f t="shared" si="11"/>
        <v>0.4343434343</v>
      </c>
      <c r="AN1576" s="5">
        <f t="shared" si="12"/>
        <v>0.2592592593</v>
      </c>
      <c r="AO1576" s="5">
        <f t="shared" si="13"/>
        <v>0.03571428571</v>
      </c>
      <c r="AP1576" s="5">
        <f t="shared" si="14"/>
        <v>0</v>
      </c>
      <c r="AQ1576" s="5">
        <f t="shared" si="15"/>
        <v>0.5</v>
      </c>
      <c r="AR1576" s="5">
        <f t="shared" si="16"/>
        <v>0.2371149422</v>
      </c>
      <c r="AS1576" s="5">
        <f t="shared" si="17"/>
        <v>1411</v>
      </c>
      <c r="AT1576" s="5">
        <f t="shared" si="18"/>
        <v>0.3702545779</v>
      </c>
      <c r="AU1576" s="5" t="str">
        <f t="shared" si="19"/>
        <v>Low</v>
      </c>
      <c r="AV1576" s="5"/>
      <c r="AW1576" s="5"/>
      <c r="AX1576" s="5"/>
      <c r="AY1576" s="5"/>
      <c r="AZ1576" s="5"/>
    </row>
    <row r="1577" ht="14.25" customHeight="1">
      <c r="A1577" s="5">
        <v>4967.0</v>
      </c>
      <c r="B1577" s="5">
        <v>1960.0</v>
      </c>
      <c r="C1577" s="5" t="s">
        <v>53</v>
      </c>
      <c r="D1577" s="5" t="s">
        <v>50</v>
      </c>
      <c r="E1577" s="5">
        <v>38201.0</v>
      </c>
      <c r="F1577" s="2">
        <f t="shared" si="1"/>
        <v>38201</v>
      </c>
      <c r="G1577" s="5">
        <v>0.0</v>
      </c>
      <c r="H1577" s="5">
        <v>0.0</v>
      </c>
      <c r="I1577" s="5" t="s">
        <v>500</v>
      </c>
      <c r="J1577" s="2">
        <f t="array" ref="J1577">INDEX('Purchase Behaviour'!B:B,MATCH(A1577,'Purchase Behaviour'!A:A, 0))</f>
        <v>101.1416659</v>
      </c>
      <c r="K1577" s="2">
        <f t="array" ref="K1577">INDEX('Purchase Behaviour'!C:C, MATCH(A1577,'Purchase Behaviour'!A:A, 0))</f>
        <v>185.771984</v>
      </c>
      <c r="L1577" s="2">
        <f t="array" ref="L1577">INDEX('Purchase Behaviour'!D:D, MATCH($A1577,'Purchase Behaviour'!$A:$A, 0))</f>
        <v>210.7836544</v>
      </c>
      <c r="M1577" s="2">
        <f t="array" ref="M1577">INDEX('Purchase Behaviour'!E:E, MATCH($A1577,'Purchase Behaviour'!$A:$A, 0))</f>
        <v>142.2584347</v>
      </c>
      <c r="N1577" s="2">
        <f t="array" ref="N1577">INDEX('Purchase Behaviour'!F:F, MATCH($A1577,'Purchase Behaviour'!$A:$A, 0))</f>
        <v>155.2496967</v>
      </c>
      <c r="O1577" s="2">
        <f t="array" ref="O1577">INDEX('Purchase Behaviour'!G:G, MATCH($A1577,'Purchase Behaviour'!$A:$A, 0))</f>
        <v>149.5876425</v>
      </c>
      <c r="P1577" s="2">
        <f t="array" ref="P1577">INDEX('Purchase Behaviour'!H:H, MATCH($A1577,'Purchase Behaviour'!$A:$A, 0))</f>
        <v>4</v>
      </c>
      <c r="Q1577" s="2">
        <f t="array" ref="Q1577">INDEX('Purchase Behaviour'!I:I, MATCH($A1577,'Purchase Behaviour'!$A:$A, 0))</f>
        <v>5</v>
      </c>
      <c r="R1577" s="2">
        <f t="array" ref="R1577">INDEX('Purchase Behaviour'!J:J, MATCH($A1577,'Purchase Behaviour'!$A:$A, 0))</f>
        <v>1</v>
      </c>
      <c r="S1577" s="2">
        <f t="array" ref="S1577">INDEX('Purchase Behaviour'!K:K, MATCH($A1577,'Purchase Behaviour'!$A:$A, 0))</f>
        <v>5</v>
      </c>
      <c r="T1577" s="2">
        <f t="array" ref="T1577">INDEX('Purchase Behaviour'!L:L, MATCH($A1577,'Purchase Behaviour'!$A:$A, 0))</f>
        <v>8</v>
      </c>
      <c r="U1577" s="2">
        <f t="array" ref="U1577">INDEX('Purchase Behaviour'!M:M, MATCH($A1577,'Purchase Behaviour'!$A:$A, 0))</f>
        <v>19</v>
      </c>
      <c r="V1577" s="2">
        <f t="array" ref="V1577">INDEX('Campaign Performance'!B:B, MATCH(A1577,'Campaign Performance'!A:A, 0))</f>
        <v>0</v>
      </c>
      <c r="W1577" s="2">
        <f t="array" ref="W1577">INDEX('Campaign Performance'!C:C, MATCH($A1577,'Campaign Performance'!$A:$A, 0))</f>
        <v>0</v>
      </c>
      <c r="X1577" s="2">
        <f t="array" ref="X1577">INDEX('Campaign Performance'!D:D, MATCH($A1577,'Campaign Performance'!$A:$A, 0))</f>
        <v>0</v>
      </c>
      <c r="Y1577" s="2">
        <f t="array" ref="Y1577">INDEX('Campaign Performance'!E:E, MATCH($A1577,'Campaign Performance'!$A:$A, 0))</f>
        <v>0</v>
      </c>
      <c r="Z1577" s="2">
        <f t="array" ref="Z1577">INDEX('Campaign Performance'!F:F, MATCH($A1577,'Campaign Performance'!$A:$A, 0))</f>
        <v>0</v>
      </c>
      <c r="AA1577" s="2">
        <f t="array" ref="AA1577">INDEX('Campaign Performance'!G:G, MATCH($A1577,'Campaign Performance'!$A:$A, 0))</f>
        <v>0</v>
      </c>
      <c r="AB1577" s="2">
        <f t="array" ref="AB1577">INDEX('Campaign Performance'!H:H, MATCH($A1577,'Campaign Performance'!$A:$A, 0))</f>
        <v>0</v>
      </c>
      <c r="AC1577" s="5">
        <f t="shared" si="2"/>
        <v>65</v>
      </c>
      <c r="AD1577" s="5">
        <f t="shared" si="3"/>
        <v>12</v>
      </c>
      <c r="AE1577" s="5">
        <f t="shared" si="4"/>
        <v>944.7930782</v>
      </c>
      <c r="AF1577" s="5">
        <f t="shared" si="5"/>
        <v>0</v>
      </c>
      <c r="AG1577" s="5" t="str">
        <f t="shared" si="6"/>
        <v>No kids</v>
      </c>
      <c r="AH1577" s="5" t="str">
        <f t="shared" si="20"/>
        <v>Mid income</v>
      </c>
      <c r="AI1577" s="5" t="str">
        <f t="shared" si="7"/>
        <v>No</v>
      </c>
      <c r="AJ1577" s="5" t="str">
        <f t="shared" si="8"/>
        <v>No Acceptance</v>
      </c>
      <c r="AK1577" s="5">
        <f t="shared" si="9"/>
        <v>2</v>
      </c>
      <c r="AL1577" s="5">
        <f t="shared" si="10"/>
        <v>0.04788474241</v>
      </c>
      <c r="AM1577" s="5">
        <f t="shared" si="11"/>
        <v>0.8080808081</v>
      </c>
      <c r="AN1577" s="5">
        <f t="shared" si="12"/>
        <v>0.1851851852</v>
      </c>
      <c r="AO1577" s="5">
        <f t="shared" si="13"/>
        <v>0.03571428571</v>
      </c>
      <c r="AP1577" s="5">
        <f t="shared" si="14"/>
        <v>0</v>
      </c>
      <c r="AQ1577" s="5">
        <f t="shared" si="15"/>
        <v>0.5</v>
      </c>
      <c r="AR1577" s="5">
        <f t="shared" si="16"/>
        <v>0.3357446344</v>
      </c>
      <c r="AS1577" s="5">
        <f t="shared" si="17"/>
        <v>687</v>
      </c>
      <c r="AT1577" s="5">
        <f t="shared" si="18"/>
        <v>0.6936132202</v>
      </c>
      <c r="AU1577" s="5" t="str">
        <f t="shared" si="19"/>
        <v>Mid</v>
      </c>
      <c r="AV1577" s="5"/>
      <c r="AW1577" s="5"/>
      <c r="AX1577" s="5"/>
      <c r="AY1577" s="5"/>
      <c r="AZ1577" s="5"/>
    </row>
    <row r="1578" ht="14.25" customHeight="1">
      <c r="A1578" s="5">
        <v>2130.0</v>
      </c>
      <c r="B1578" s="5">
        <v>1982.0</v>
      </c>
      <c r="C1578" s="5" t="s">
        <v>46</v>
      </c>
      <c r="D1578" s="5" t="s">
        <v>50</v>
      </c>
      <c r="E1578" s="5">
        <v>45203.0</v>
      </c>
      <c r="F1578" s="2">
        <f t="shared" si="1"/>
        <v>45203</v>
      </c>
      <c r="G1578" s="5">
        <v>0.0</v>
      </c>
      <c r="H1578" s="5">
        <v>2.0</v>
      </c>
      <c r="I1578" s="5" t="s">
        <v>138</v>
      </c>
      <c r="J1578" s="2">
        <f t="array" ref="J1578">INDEX('Purchase Behaviour'!B:B,MATCH(A1578,'Purchase Behaviour'!A:A, 0))</f>
        <v>183.3974615</v>
      </c>
      <c r="K1578" s="2">
        <f t="array" ref="K1578">INDEX('Purchase Behaviour'!C:C, MATCH(A1578,'Purchase Behaviour'!A:A, 0))</f>
        <v>158.8360644</v>
      </c>
      <c r="L1578" s="2">
        <f t="array" ref="L1578">INDEX('Purchase Behaviour'!D:D, MATCH($A1578,'Purchase Behaviour'!$A:$A, 0))</f>
        <v>162.9550709</v>
      </c>
      <c r="M1578" s="2">
        <f t="array" ref="M1578">INDEX('Purchase Behaviour'!E:E, MATCH($A1578,'Purchase Behaviour'!$A:$A, 0))</f>
        <v>252.0143545</v>
      </c>
      <c r="N1578" s="2">
        <f t="array" ref="N1578">INDEX('Purchase Behaviour'!F:F, MATCH($A1578,'Purchase Behaviour'!$A:$A, 0))</f>
        <v>95.67491789</v>
      </c>
      <c r="O1578" s="2">
        <f t="array" ref="O1578">INDEX('Purchase Behaviour'!G:G, MATCH($A1578,'Purchase Behaviour'!$A:$A, 0))</f>
        <v>228.9592085</v>
      </c>
      <c r="P1578" s="2">
        <f t="array" ref="P1578">INDEX('Purchase Behaviour'!H:H, MATCH($A1578,'Purchase Behaviour'!$A:$A, 0))</f>
        <v>1</v>
      </c>
      <c r="Q1578" s="2">
        <f t="array" ref="Q1578">INDEX('Purchase Behaviour'!I:I, MATCH($A1578,'Purchase Behaviour'!$A:$A, 0))</f>
        <v>3</v>
      </c>
      <c r="R1578" s="2">
        <f t="array" ref="R1578">INDEX('Purchase Behaviour'!J:J, MATCH($A1578,'Purchase Behaviour'!$A:$A, 0))</f>
        <v>1</v>
      </c>
      <c r="S1578" s="2">
        <f t="array" ref="S1578">INDEX('Purchase Behaviour'!K:K, MATCH($A1578,'Purchase Behaviour'!$A:$A, 0))</f>
        <v>3</v>
      </c>
      <c r="T1578" s="2">
        <f t="array" ref="T1578">INDEX('Purchase Behaviour'!L:L, MATCH($A1578,'Purchase Behaviour'!$A:$A, 0))</f>
        <v>6</v>
      </c>
      <c r="U1578" s="2">
        <f t="array" ref="U1578">INDEX('Purchase Behaviour'!M:M, MATCH($A1578,'Purchase Behaviour'!$A:$A, 0))</f>
        <v>4</v>
      </c>
      <c r="V1578" s="2">
        <f t="array" ref="V1578">INDEX('Campaign Performance'!B:B, MATCH(A1578,'Campaign Performance'!A:A, 0))</f>
        <v>0</v>
      </c>
      <c r="W1578" s="2">
        <f t="array" ref="W1578">INDEX('Campaign Performance'!C:C, MATCH($A1578,'Campaign Performance'!$A:$A, 0))</f>
        <v>0</v>
      </c>
      <c r="X1578" s="2">
        <f t="array" ref="X1578">INDEX('Campaign Performance'!D:D, MATCH($A1578,'Campaign Performance'!$A:$A, 0))</f>
        <v>0</v>
      </c>
      <c r="Y1578" s="2">
        <f t="array" ref="Y1578">INDEX('Campaign Performance'!E:E, MATCH($A1578,'Campaign Performance'!$A:$A, 0))</f>
        <v>0</v>
      </c>
      <c r="Z1578" s="2">
        <f t="array" ref="Z1578">INDEX('Campaign Performance'!F:F, MATCH($A1578,'Campaign Performance'!$A:$A, 0))</f>
        <v>0</v>
      </c>
      <c r="AA1578" s="2">
        <f t="array" ref="AA1578">INDEX('Campaign Performance'!G:G, MATCH($A1578,'Campaign Performance'!$A:$A, 0))</f>
        <v>0</v>
      </c>
      <c r="AB1578" s="2">
        <f t="array" ref="AB1578">INDEX('Campaign Performance'!H:H, MATCH($A1578,'Campaign Performance'!$A:$A, 0))</f>
        <v>1</v>
      </c>
      <c r="AC1578" s="5">
        <f t="shared" si="2"/>
        <v>43</v>
      </c>
      <c r="AD1578" s="5">
        <f t="shared" si="3"/>
        <v>11</v>
      </c>
      <c r="AE1578" s="5">
        <f t="shared" si="4"/>
        <v>1081.837078</v>
      </c>
      <c r="AF1578" s="5">
        <f t="shared" si="5"/>
        <v>0</v>
      </c>
      <c r="AG1578" s="5" t="str">
        <f t="shared" si="6"/>
        <v>Large family</v>
      </c>
      <c r="AH1578" s="5" t="str">
        <f t="shared" si="20"/>
        <v>Mid income</v>
      </c>
      <c r="AI1578" s="5" t="str">
        <f t="shared" si="7"/>
        <v>Yes</v>
      </c>
      <c r="AJ1578" s="5" t="str">
        <f t="shared" si="8"/>
        <v>No Acceptance</v>
      </c>
      <c r="AK1578" s="5">
        <f t="shared" si="9"/>
        <v>2</v>
      </c>
      <c r="AL1578" s="5">
        <f t="shared" si="10"/>
        <v>0.05483051368</v>
      </c>
      <c r="AM1578" s="5">
        <f t="shared" si="11"/>
        <v>0.9595959596</v>
      </c>
      <c r="AN1578" s="5">
        <f t="shared" si="12"/>
        <v>0.1111111111</v>
      </c>
      <c r="AO1578" s="5">
        <f t="shared" si="13"/>
        <v>0.03571428571</v>
      </c>
      <c r="AP1578" s="5">
        <f t="shared" si="14"/>
        <v>0</v>
      </c>
      <c r="AQ1578" s="5">
        <f t="shared" si="15"/>
        <v>0.5</v>
      </c>
      <c r="AR1578" s="5">
        <f t="shared" si="16"/>
        <v>0.3718245115</v>
      </c>
      <c r="AS1578" s="5">
        <f t="shared" si="17"/>
        <v>462</v>
      </c>
      <c r="AT1578" s="5">
        <f t="shared" si="18"/>
        <v>0.7941045109</v>
      </c>
      <c r="AU1578" s="5" t="str">
        <f t="shared" si="19"/>
        <v>High</v>
      </c>
      <c r="AV1578" s="5"/>
      <c r="AW1578" s="5"/>
      <c r="AX1578" s="5"/>
      <c r="AY1578" s="5"/>
      <c r="AZ1578" s="5"/>
    </row>
    <row r="1579" ht="14.25" customHeight="1">
      <c r="A1579" s="5">
        <v>9298.0</v>
      </c>
      <c r="B1579" s="5">
        <v>1960.0</v>
      </c>
      <c r="C1579" s="5" t="s">
        <v>53</v>
      </c>
      <c r="D1579" s="5" t="s">
        <v>50</v>
      </c>
      <c r="E1579" s="5">
        <v>81574.0</v>
      </c>
      <c r="F1579" s="2">
        <f t="shared" si="1"/>
        <v>81574</v>
      </c>
      <c r="G1579" s="5">
        <v>0.0</v>
      </c>
      <c r="H1579" s="5">
        <v>0.0</v>
      </c>
      <c r="I1579" s="5" t="s">
        <v>106</v>
      </c>
      <c r="J1579" s="2">
        <f t="array" ref="J1579">INDEX('Purchase Behaviour'!B:B,MATCH(A1579,'Purchase Behaviour'!A:A, 0))</f>
        <v>454.545887</v>
      </c>
      <c r="K1579" s="2">
        <f t="array" ref="K1579">INDEX('Purchase Behaviour'!C:C, MATCH(A1579,'Purchase Behaviour'!A:A, 0))</f>
        <v>221.368283</v>
      </c>
      <c r="L1579" s="2">
        <f t="array" ref="L1579">INDEX('Purchase Behaviour'!D:D, MATCH($A1579,'Purchase Behaviour'!$A:$A, 0))</f>
        <v>380.7639512</v>
      </c>
      <c r="M1579" s="2">
        <f t="array" ref="M1579">INDEX('Purchase Behaviour'!E:E, MATCH($A1579,'Purchase Behaviour'!$A:$A, 0))</f>
        <v>275.8467467</v>
      </c>
      <c r="N1579" s="2">
        <f t="array" ref="N1579">INDEX('Purchase Behaviour'!F:F, MATCH($A1579,'Purchase Behaviour'!$A:$A, 0))</f>
        <v>532.2592948</v>
      </c>
      <c r="O1579" s="2">
        <f t="array" ref="O1579">INDEX('Purchase Behaviour'!G:G, MATCH($A1579,'Purchase Behaviour'!$A:$A, 0))</f>
        <v>364.6425844</v>
      </c>
      <c r="P1579" s="2">
        <f t="array" ref="P1579">INDEX('Purchase Behaviour'!H:H, MATCH($A1579,'Purchase Behaviour'!$A:$A, 0))</f>
        <v>1</v>
      </c>
      <c r="Q1579" s="2">
        <f t="array" ref="Q1579">INDEX('Purchase Behaviour'!I:I, MATCH($A1579,'Purchase Behaviour'!$A:$A, 0))</f>
        <v>4</v>
      </c>
      <c r="R1579" s="2">
        <f t="array" ref="R1579">INDEX('Purchase Behaviour'!J:J, MATCH($A1579,'Purchase Behaviour'!$A:$A, 0))</f>
        <v>5</v>
      </c>
      <c r="S1579" s="2">
        <f t="array" ref="S1579">INDEX('Purchase Behaviour'!K:K, MATCH($A1579,'Purchase Behaviour'!$A:$A, 0))</f>
        <v>8</v>
      </c>
      <c r="T1579" s="2">
        <f t="array" ref="T1579">INDEX('Purchase Behaviour'!L:L, MATCH($A1579,'Purchase Behaviour'!$A:$A, 0))</f>
        <v>1</v>
      </c>
      <c r="U1579" s="2">
        <f t="array" ref="U1579">INDEX('Purchase Behaviour'!M:M, MATCH($A1579,'Purchase Behaviour'!$A:$A, 0))</f>
        <v>89</v>
      </c>
      <c r="V1579" s="2">
        <f t="array" ref="V1579">INDEX('Campaign Performance'!B:B, MATCH(A1579,'Campaign Performance'!A:A, 0))</f>
        <v>0</v>
      </c>
      <c r="W1579" s="2">
        <f t="array" ref="W1579">INDEX('Campaign Performance'!C:C, MATCH($A1579,'Campaign Performance'!$A:$A, 0))</f>
        <v>1</v>
      </c>
      <c r="X1579" s="2">
        <f t="array" ref="X1579">INDEX('Campaign Performance'!D:D, MATCH($A1579,'Campaign Performance'!$A:$A, 0))</f>
        <v>1</v>
      </c>
      <c r="Y1579" s="2">
        <f t="array" ref="Y1579">INDEX('Campaign Performance'!E:E, MATCH($A1579,'Campaign Performance'!$A:$A, 0))</f>
        <v>0</v>
      </c>
      <c r="Z1579" s="2">
        <f t="array" ref="Z1579">INDEX('Campaign Performance'!F:F, MATCH($A1579,'Campaign Performance'!$A:$A, 0))</f>
        <v>0</v>
      </c>
      <c r="AA1579" s="2">
        <f t="array" ref="AA1579">INDEX('Campaign Performance'!G:G, MATCH($A1579,'Campaign Performance'!$A:$A, 0))</f>
        <v>0</v>
      </c>
      <c r="AB1579" s="2">
        <f t="array" ref="AB1579">INDEX('Campaign Performance'!H:H, MATCH($A1579,'Campaign Performance'!$A:$A, 0))</f>
        <v>0</v>
      </c>
      <c r="AC1579" s="5">
        <f t="shared" si="2"/>
        <v>65</v>
      </c>
      <c r="AD1579" s="5">
        <f t="shared" si="3"/>
        <v>11</v>
      </c>
      <c r="AE1579" s="5">
        <f t="shared" si="4"/>
        <v>2229.426747</v>
      </c>
      <c r="AF1579" s="5">
        <f t="shared" si="5"/>
        <v>2</v>
      </c>
      <c r="AG1579" s="5" t="str">
        <f t="shared" si="6"/>
        <v>No kids</v>
      </c>
      <c r="AH1579" s="5" t="str">
        <f t="shared" si="20"/>
        <v>High income</v>
      </c>
      <c r="AI1579" s="5" t="str">
        <f t="shared" si="7"/>
        <v>No</v>
      </c>
      <c r="AJ1579" s="5" t="str">
        <f t="shared" si="8"/>
        <v>Mid Acceptance</v>
      </c>
      <c r="AK1579" s="5">
        <f t="shared" si="9"/>
        <v>3</v>
      </c>
      <c r="AL1579" s="5">
        <f t="shared" si="10"/>
        <v>0.1129935517</v>
      </c>
      <c r="AM1579" s="5">
        <f t="shared" si="11"/>
        <v>0.101010101</v>
      </c>
      <c r="AN1579" s="5">
        <f t="shared" si="12"/>
        <v>0.1481481481</v>
      </c>
      <c r="AO1579" s="5">
        <f t="shared" si="13"/>
        <v>0.1785714286</v>
      </c>
      <c r="AP1579" s="5">
        <f t="shared" si="14"/>
        <v>0.5</v>
      </c>
      <c r="AQ1579" s="5">
        <f t="shared" si="15"/>
        <v>1</v>
      </c>
      <c r="AR1579" s="5">
        <f t="shared" si="16"/>
        <v>0.2486307833</v>
      </c>
      <c r="AS1579" s="5">
        <f t="shared" si="17"/>
        <v>1325</v>
      </c>
      <c r="AT1579" s="5">
        <f t="shared" si="18"/>
        <v>0.4086645824</v>
      </c>
      <c r="AU1579" s="5" t="str">
        <f t="shared" si="19"/>
        <v>Low</v>
      </c>
      <c r="AV1579" s="5"/>
      <c r="AW1579" s="5"/>
      <c r="AX1579" s="5"/>
      <c r="AY1579" s="5"/>
      <c r="AZ1579" s="5"/>
    </row>
    <row r="1580" ht="14.25" customHeight="1">
      <c r="A1580" s="5">
        <v>8175.0</v>
      </c>
      <c r="B1580" s="5">
        <v>1992.0</v>
      </c>
      <c r="C1580" s="5" t="s">
        <v>46</v>
      </c>
      <c r="D1580" s="5" t="s">
        <v>54</v>
      </c>
      <c r="E1580" s="5">
        <v>34935.0</v>
      </c>
      <c r="F1580" s="2">
        <f t="shared" si="1"/>
        <v>34935</v>
      </c>
      <c r="G1580" s="5">
        <v>1.0</v>
      </c>
      <c r="H1580" s="5">
        <v>1.0</v>
      </c>
      <c r="I1580" s="5" t="s">
        <v>367</v>
      </c>
      <c r="J1580" s="2">
        <f t="array" ref="J1580">INDEX('Purchase Behaviour'!B:B,MATCH(A1580,'Purchase Behaviour'!A:A, 0))</f>
        <v>245.9616578</v>
      </c>
      <c r="K1580" s="2">
        <f t="array" ref="K1580">INDEX('Purchase Behaviour'!C:C, MATCH(A1580,'Purchase Behaviour'!A:A, 0))</f>
        <v>237.8929139</v>
      </c>
      <c r="L1580" s="2">
        <f t="array" ref="L1580">INDEX('Purchase Behaviour'!D:D, MATCH($A1580,'Purchase Behaviour'!$A:$A, 0))</f>
        <v>183.6014968</v>
      </c>
      <c r="M1580" s="2">
        <f t="array" ref="M1580">INDEX('Purchase Behaviour'!E:E, MATCH($A1580,'Purchase Behaviour'!$A:$A, 0))</f>
        <v>281.7792115</v>
      </c>
      <c r="N1580" s="2">
        <f t="array" ref="N1580">INDEX('Purchase Behaviour'!F:F, MATCH($A1580,'Purchase Behaviour'!$A:$A, 0))</f>
        <v>82.9401588</v>
      </c>
      <c r="O1580" s="2">
        <f t="array" ref="O1580">INDEX('Purchase Behaviour'!G:G, MATCH($A1580,'Purchase Behaviour'!$A:$A, 0))</f>
        <v>244.4798869</v>
      </c>
      <c r="P1580" s="2">
        <f t="array" ref="P1580">INDEX('Purchase Behaviour'!H:H, MATCH($A1580,'Purchase Behaviour'!$A:$A, 0))</f>
        <v>1</v>
      </c>
      <c r="Q1580" s="2">
        <f t="array" ref="Q1580">INDEX('Purchase Behaviour'!I:I, MATCH($A1580,'Purchase Behaviour'!$A:$A, 0))</f>
        <v>2</v>
      </c>
      <c r="R1580" s="2">
        <f t="array" ref="R1580">INDEX('Purchase Behaviour'!J:J, MATCH($A1580,'Purchase Behaviour'!$A:$A, 0))</f>
        <v>1</v>
      </c>
      <c r="S1580" s="2">
        <f t="array" ref="S1580">INDEX('Purchase Behaviour'!K:K, MATCH($A1580,'Purchase Behaviour'!$A:$A, 0))</f>
        <v>4</v>
      </c>
      <c r="T1580" s="2">
        <f t="array" ref="T1580">INDEX('Purchase Behaviour'!L:L, MATCH($A1580,'Purchase Behaviour'!$A:$A, 0))</f>
        <v>7</v>
      </c>
      <c r="U1580" s="2">
        <f t="array" ref="U1580">INDEX('Purchase Behaviour'!M:M, MATCH($A1580,'Purchase Behaviour'!$A:$A, 0))</f>
        <v>71</v>
      </c>
      <c r="V1580" s="2">
        <f t="array" ref="V1580">INDEX('Campaign Performance'!B:B, MATCH(A1580,'Campaign Performance'!A:A, 0))</f>
        <v>0</v>
      </c>
      <c r="W1580" s="2">
        <f t="array" ref="W1580">INDEX('Campaign Performance'!C:C, MATCH($A1580,'Campaign Performance'!$A:$A, 0))</f>
        <v>0</v>
      </c>
      <c r="X1580" s="2">
        <f t="array" ref="X1580">INDEX('Campaign Performance'!D:D, MATCH($A1580,'Campaign Performance'!$A:$A, 0))</f>
        <v>0</v>
      </c>
      <c r="Y1580" s="2">
        <f t="array" ref="Y1580">INDEX('Campaign Performance'!E:E, MATCH($A1580,'Campaign Performance'!$A:$A, 0))</f>
        <v>0</v>
      </c>
      <c r="Z1580" s="2">
        <f t="array" ref="Z1580">INDEX('Campaign Performance'!F:F, MATCH($A1580,'Campaign Performance'!$A:$A, 0))</f>
        <v>0</v>
      </c>
      <c r="AA1580" s="2">
        <f t="array" ref="AA1580">INDEX('Campaign Performance'!G:G, MATCH($A1580,'Campaign Performance'!$A:$A, 0))</f>
        <v>0</v>
      </c>
      <c r="AB1580" s="2">
        <f t="array" ref="AB1580">INDEX('Campaign Performance'!H:H, MATCH($A1580,'Campaign Performance'!$A:$A, 0))</f>
        <v>0</v>
      </c>
      <c r="AC1580" s="5">
        <f t="shared" si="2"/>
        <v>33</v>
      </c>
      <c r="AD1580" s="5">
        <f t="shared" si="3"/>
        <v>12</v>
      </c>
      <c r="AE1580" s="5">
        <f t="shared" si="4"/>
        <v>1276.655326</v>
      </c>
      <c r="AF1580" s="5">
        <f t="shared" si="5"/>
        <v>0</v>
      </c>
      <c r="AG1580" s="5" t="str">
        <f t="shared" si="6"/>
        <v>Large family</v>
      </c>
      <c r="AH1580" s="5" t="str">
        <f t="shared" si="20"/>
        <v>Mid income</v>
      </c>
      <c r="AI1580" s="5" t="str">
        <f t="shared" si="7"/>
        <v>No</v>
      </c>
      <c r="AJ1580" s="5" t="str">
        <f t="shared" si="8"/>
        <v>No Acceptance</v>
      </c>
      <c r="AK1580" s="5">
        <f t="shared" si="9"/>
        <v>2</v>
      </c>
      <c r="AL1580" s="5">
        <f t="shared" si="10"/>
        <v>0.06470444463</v>
      </c>
      <c r="AM1580" s="5">
        <f t="shared" si="11"/>
        <v>0.2828282828</v>
      </c>
      <c r="AN1580" s="5">
        <f t="shared" si="12"/>
        <v>0.07407407407</v>
      </c>
      <c r="AO1580" s="5">
        <f t="shared" si="13"/>
        <v>0.03571428571</v>
      </c>
      <c r="AP1580" s="5">
        <f t="shared" si="14"/>
        <v>0</v>
      </c>
      <c r="AQ1580" s="5">
        <f t="shared" si="15"/>
        <v>0.5</v>
      </c>
      <c r="AR1580" s="5">
        <f t="shared" si="16"/>
        <v>0.1657071357</v>
      </c>
      <c r="AS1580" s="5">
        <f t="shared" si="17"/>
        <v>1863</v>
      </c>
      <c r="AT1580" s="5">
        <f t="shared" si="18"/>
        <v>0.1683787405</v>
      </c>
      <c r="AU1580" s="5" t="str">
        <f t="shared" si="19"/>
        <v>Low</v>
      </c>
      <c r="AV1580" s="5"/>
      <c r="AW1580" s="5"/>
      <c r="AX1580" s="5"/>
      <c r="AY1580" s="5"/>
      <c r="AZ1580" s="5"/>
    </row>
    <row r="1581" ht="14.25" customHeight="1">
      <c r="A1581" s="5">
        <v>6257.0</v>
      </c>
      <c r="B1581" s="5">
        <v>1976.0</v>
      </c>
      <c r="C1581" s="5" t="s">
        <v>56</v>
      </c>
      <c r="D1581" s="5" t="s">
        <v>47</v>
      </c>
      <c r="E1581" s="5">
        <v>60482.0</v>
      </c>
      <c r="F1581" s="2">
        <f t="shared" si="1"/>
        <v>60482</v>
      </c>
      <c r="G1581" s="5">
        <v>1.0</v>
      </c>
      <c r="H1581" s="5">
        <v>0.0</v>
      </c>
      <c r="I1581" s="5" t="s">
        <v>356</v>
      </c>
      <c r="J1581" s="2">
        <f t="array" ref="J1581">INDEX('Purchase Behaviour'!B:B,MATCH(A1581,'Purchase Behaviour'!A:A, 0))</f>
        <v>264.5767103</v>
      </c>
      <c r="K1581" s="2">
        <f t="array" ref="K1581">INDEX('Purchase Behaviour'!C:C, MATCH(A1581,'Purchase Behaviour'!A:A, 0))</f>
        <v>277.6703432</v>
      </c>
      <c r="L1581" s="2">
        <f t="array" ref="L1581">INDEX('Purchase Behaviour'!D:D, MATCH($A1581,'Purchase Behaviour'!$A:$A, 0))</f>
        <v>246.6888198</v>
      </c>
      <c r="M1581" s="2">
        <f t="array" ref="M1581">INDEX('Purchase Behaviour'!E:E, MATCH($A1581,'Purchase Behaviour'!$A:$A, 0))</f>
        <v>155.115119</v>
      </c>
      <c r="N1581" s="2">
        <f t="array" ref="N1581">INDEX('Purchase Behaviour'!F:F, MATCH($A1581,'Purchase Behaviour'!$A:$A, 0))</f>
        <v>342.1524855</v>
      </c>
      <c r="O1581" s="2">
        <f t="array" ref="O1581">INDEX('Purchase Behaviour'!G:G, MATCH($A1581,'Purchase Behaviour'!$A:$A, 0))</f>
        <v>174.5014149</v>
      </c>
      <c r="P1581" s="2">
        <f t="array" ref="P1581">INDEX('Purchase Behaviour'!H:H, MATCH($A1581,'Purchase Behaviour'!$A:$A, 0))</f>
        <v>1</v>
      </c>
      <c r="Q1581" s="2">
        <f t="array" ref="Q1581">INDEX('Purchase Behaviour'!I:I, MATCH($A1581,'Purchase Behaviour'!$A:$A, 0))</f>
        <v>7</v>
      </c>
      <c r="R1581" s="2">
        <f t="array" ref="R1581">INDEX('Purchase Behaviour'!J:J, MATCH($A1581,'Purchase Behaviour'!$A:$A, 0))</f>
        <v>2</v>
      </c>
      <c r="S1581" s="2">
        <f t="array" ref="S1581">INDEX('Purchase Behaviour'!K:K, MATCH($A1581,'Purchase Behaviour'!$A:$A, 0))</f>
        <v>7</v>
      </c>
      <c r="T1581" s="2">
        <f t="array" ref="T1581">INDEX('Purchase Behaviour'!L:L, MATCH($A1581,'Purchase Behaviour'!$A:$A, 0))</f>
        <v>7</v>
      </c>
      <c r="U1581" s="2">
        <f t="array" ref="U1581">INDEX('Purchase Behaviour'!M:M, MATCH($A1581,'Purchase Behaviour'!$A:$A, 0))</f>
        <v>81</v>
      </c>
      <c r="V1581" s="2">
        <f t="array" ref="V1581">INDEX('Campaign Performance'!B:B, MATCH(A1581,'Campaign Performance'!A:A, 0))</f>
        <v>0</v>
      </c>
      <c r="W1581" s="2">
        <f t="array" ref="W1581">INDEX('Campaign Performance'!C:C, MATCH($A1581,'Campaign Performance'!$A:$A, 0))</f>
        <v>0</v>
      </c>
      <c r="X1581" s="2">
        <f t="array" ref="X1581">INDEX('Campaign Performance'!D:D, MATCH($A1581,'Campaign Performance'!$A:$A, 0))</f>
        <v>0</v>
      </c>
      <c r="Y1581" s="2">
        <f t="array" ref="Y1581">INDEX('Campaign Performance'!E:E, MATCH($A1581,'Campaign Performance'!$A:$A, 0))</f>
        <v>0</v>
      </c>
      <c r="Z1581" s="2">
        <f t="array" ref="Z1581">INDEX('Campaign Performance'!F:F, MATCH($A1581,'Campaign Performance'!$A:$A, 0))</f>
        <v>0</v>
      </c>
      <c r="AA1581" s="2">
        <f t="array" ref="AA1581">INDEX('Campaign Performance'!G:G, MATCH($A1581,'Campaign Performance'!$A:$A, 0))</f>
        <v>0</v>
      </c>
      <c r="AB1581" s="2">
        <f t="array" ref="AB1581">INDEX('Campaign Performance'!H:H, MATCH($A1581,'Campaign Performance'!$A:$A, 0))</f>
        <v>0</v>
      </c>
      <c r="AC1581" s="5">
        <f t="shared" si="2"/>
        <v>49</v>
      </c>
      <c r="AD1581" s="5">
        <f t="shared" si="3"/>
        <v>12</v>
      </c>
      <c r="AE1581" s="5">
        <f t="shared" si="4"/>
        <v>1460.704893</v>
      </c>
      <c r="AF1581" s="5">
        <f t="shared" si="5"/>
        <v>0</v>
      </c>
      <c r="AG1581" s="5" t="str">
        <f t="shared" si="6"/>
        <v>Small family</v>
      </c>
      <c r="AH1581" s="5" t="str">
        <f t="shared" si="20"/>
        <v>High income</v>
      </c>
      <c r="AI1581" s="5" t="str">
        <f t="shared" si="7"/>
        <v>No</v>
      </c>
      <c r="AJ1581" s="5" t="str">
        <f t="shared" si="8"/>
        <v>No Acceptance</v>
      </c>
      <c r="AK1581" s="5">
        <f t="shared" si="9"/>
        <v>3</v>
      </c>
      <c r="AL1581" s="5">
        <f t="shared" si="10"/>
        <v>0.07403258887</v>
      </c>
      <c r="AM1581" s="5">
        <f t="shared" si="11"/>
        <v>0.1818181818</v>
      </c>
      <c r="AN1581" s="5">
        <f t="shared" si="12"/>
        <v>0.2592592593</v>
      </c>
      <c r="AO1581" s="5">
        <f t="shared" si="13"/>
        <v>0.07142857143</v>
      </c>
      <c r="AP1581" s="5">
        <f t="shared" si="14"/>
        <v>0</v>
      </c>
      <c r="AQ1581" s="5">
        <f t="shared" si="15"/>
        <v>1</v>
      </c>
      <c r="AR1581" s="5">
        <f t="shared" si="16"/>
        <v>0.2190853478</v>
      </c>
      <c r="AS1581" s="5">
        <f t="shared" si="17"/>
        <v>1522</v>
      </c>
      <c r="AT1581" s="5">
        <f t="shared" si="18"/>
        <v>0.3206788745</v>
      </c>
      <c r="AU1581" s="5" t="str">
        <f t="shared" si="19"/>
        <v>Low</v>
      </c>
      <c r="AV1581" s="5"/>
      <c r="AW1581" s="5"/>
      <c r="AX1581" s="5"/>
      <c r="AY1581" s="5"/>
      <c r="AZ1581" s="5"/>
    </row>
    <row r="1582" ht="14.25" customHeight="1">
      <c r="A1582" s="5">
        <v>3790.0</v>
      </c>
      <c r="B1582" s="5">
        <v>1960.0</v>
      </c>
      <c r="C1582" s="5" t="s">
        <v>46</v>
      </c>
      <c r="D1582" s="5" t="s">
        <v>50</v>
      </c>
      <c r="E1582" s="5">
        <v>34633.0</v>
      </c>
      <c r="F1582" s="2">
        <f t="shared" si="1"/>
        <v>34633</v>
      </c>
      <c r="G1582" s="5">
        <v>0.0</v>
      </c>
      <c r="H1582" s="5">
        <v>0.0</v>
      </c>
      <c r="I1582" s="5" t="s">
        <v>551</v>
      </c>
      <c r="J1582" s="2">
        <f t="array" ref="J1582">INDEX('Purchase Behaviour'!B:B,MATCH(A1582,'Purchase Behaviour'!A:A, 0))</f>
        <v>134.3765618</v>
      </c>
      <c r="K1582" s="2">
        <f t="array" ref="K1582">INDEX('Purchase Behaviour'!C:C, MATCH(A1582,'Purchase Behaviour'!A:A, 0))</f>
        <v>136.7239641</v>
      </c>
      <c r="L1582" s="2">
        <f t="array" ref="L1582">INDEX('Purchase Behaviour'!D:D, MATCH($A1582,'Purchase Behaviour'!$A:$A, 0))</f>
        <v>218.5116713</v>
      </c>
      <c r="M1582" s="2">
        <f t="array" ref="M1582">INDEX('Purchase Behaviour'!E:E, MATCH($A1582,'Purchase Behaviour'!$A:$A, 0))</f>
        <v>161.809827</v>
      </c>
      <c r="N1582" s="2">
        <f t="array" ref="N1582">INDEX('Purchase Behaviour'!F:F, MATCH($A1582,'Purchase Behaviour'!$A:$A, 0))</f>
        <v>36.12673437</v>
      </c>
      <c r="O1582" s="2">
        <f t="array" ref="O1582">INDEX('Purchase Behaviour'!G:G, MATCH($A1582,'Purchase Behaviour'!$A:$A, 0))</f>
        <v>118.0414511</v>
      </c>
      <c r="P1582" s="2">
        <f t="array" ref="P1582">INDEX('Purchase Behaviour'!H:H, MATCH($A1582,'Purchase Behaviour'!$A:$A, 0))</f>
        <v>1</v>
      </c>
      <c r="Q1582" s="2">
        <f t="array" ref="Q1582">INDEX('Purchase Behaviour'!I:I, MATCH($A1582,'Purchase Behaviour'!$A:$A, 0))</f>
        <v>1</v>
      </c>
      <c r="R1582" s="2">
        <f t="array" ref="R1582">INDEX('Purchase Behaviour'!J:J, MATCH($A1582,'Purchase Behaviour'!$A:$A, 0))</f>
        <v>0</v>
      </c>
      <c r="S1582" s="2">
        <f t="array" ref="S1582">INDEX('Purchase Behaviour'!K:K, MATCH($A1582,'Purchase Behaviour'!$A:$A, 0))</f>
        <v>2</v>
      </c>
      <c r="T1582" s="2">
        <f t="array" ref="T1582">INDEX('Purchase Behaviour'!L:L, MATCH($A1582,'Purchase Behaviour'!$A:$A, 0))</f>
        <v>6</v>
      </c>
      <c r="U1582" s="2">
        <f t="array" ref="U1582">INDEX('Purchase Behaviour'!M:M, MATCH($A1582,'Purchase Behaviour'!$A:$A, 0))</f>
        <v>31</v>
      </c>
      <c r="V1582" s="2">
        <f t="array" ref="V1582">INDEX('Campaign Performance'!B:B, MATCH(A1582,'Campaign Performance'!A:A, 0))</f>
        <v>0</v>
      </c>
      <c r="W1582" s="2">
        <f t="array" ref="W1582">INDEX('Campaign Performance'!C:C, MATCH($A1582,'Campaign Performance'!$A:$A, 0))</f>
        <v>0</v>
      </c>
      <c r="X1582" s="2">
        <f t="array" ref="X1582">INDEX('Campaign Performance'!D:D, MATCH($A1582,'Campaign Performance'!$A:$A, 0))</f>
        <v>0</v>
      </c>
      <c r="Y1582" s="2">
        <f t="array" ref="Y1582">INDEX('Campaign Performance'!E:E, MATCH($A1582,'Campaign Performance'!$A:$A, 0))</f>
        <v>0</v>
      </c>
      <c r="Z1582" s="2">
        <f t="array" ref="Z1582">INDEX('Campaign Performance'!F:F, MATCH($A1582,'Campaign Performance'!$A:$A, 0))</f>
        <v>0</v>
      </c>
      <c r="AA1582" s="2">
        <f t="array" ref="AA1582">INDEX('Campaign Performance'!G:G, MATCH($A1582,'Campaign Performance'!$A:$A, 0))</f>
        <v>0</v>
      </c>
      <c r="AB1582" s="2">
        <f t="array" ref="AB1582">INDEX('Campaign Performance'!H:H, MATCH($A1582,'Campaign Performance'!$A:$A, 0))</f>
        <v>0</v>
      </c>
      <c r="AC1582" s="5">
        <f t="shared" si="2"/>
        <v>65</v>
      </c>
      <c r="AD1582" s="5">
        <f t="shared" si="3"/>
        <v>11</v>
      </c>
      <c r="AE1582" s="5">
        <f t="shared" si="4"/>
        <v>805.5902097</v>
      </c>
      <c r="AF1582" s="5">
        <f t="shared" si="5"/>
        <v>0</v>
      </c>
      <c r="AG1582" s="5" t="str">
        <f t="shared" si="6"/>
        <v>No kids</v>
      </c>
      <c r="AH1582" s="5" t="str">
        <f t="shared" si="20"/>
        <v>Mid income</v>
      </c>
      <c r="AI1582" s="5" t="str">
        <f t="shared" si="7"/>
        <v>No</v>
      </c>
      <c r="AJ1582" s="5" t="str">
        <f t="shared" si="8"/>
        <v>No Acceptance</v>
      </c>
      <c r="AK1582" s="5">
        <f t="shared" si="9"/>
        <v>2</v>
      </c>
      <c r="AL1582" s="5">
        <f t="shared" si="10"/>
        <v>0.04082955366</v>
      </c>
      <c r="AM1582" s="5">
        <f t="shared" si="11"/>
        <v>0.6868686869</v>
      </c>
      <c r="AN1582" s="5">
        <f t="shared" si="12"/>
        <v>0.03703703704</v>
      </c>
      <c r="AO1582" s="5">
        <f t="shared" si="13"/>
        <v>0</v>
      </c>
      <c r="AP1582" s="5">
        <f t="shared" si="14"/>
        <v>0</v>
      </c>
      <c r="AQ1582" s="5">
        <f t="shared" si="15"/>
        <v>0.5</v>
      </c>
      <c r="AR1582" s="5">
        <f t="shared" si="16"/>
        <v>0.27182355</v>
      </c>
      <c r="AS1582" s="5">
        <f t="shared" si="17"/>
        <v>1165</v>
      </c>
      <c r="AT1582" s="5">
        <f t="shared" si="18"/>
        <v>0.4801250558</v>
      </c>
      <c r="AU1582" s="5" t="str">
        <f t="shared" si="19"/>
        <v>Low</v>
      </c>
      <c r="AV1582" s="5"/>
      <c r="AW1582" s="5"/>
      <c r="AX1582" s="5"/>
      <c r="AY1582" s="5"/>
      <c r="AZ1582" s="5"/>
    </row>
    <row r="1583" ht="14.25" customHeight="1">
      <c r="A1583" s="5">
        <v>9952.0</v>
      </c>
      <c r="B1583" s="5">
        <v>1960.0</v>
      </c>
      <c r="C1583" s="5" t="s">
        <v>56</v>
      </c>
      <c r="D1583" s="5" t="s">
        <v>50</v>
      </c>
      <c r="E1583" s="5">
        <v>78093.0</v>
      </c>
      <c r="F1583" s="2">
        <f t="shared" si="1"/>
        <v>78093</v>
      </c>
      <c r="G1583" s="5">
        <v>0.0</v>
      </c>
      <c r="H1583" s="5">
        <v>1.0</v>
      </c>
      <c r="I1583" s="5" t="s">
        <v>549</v>
      </c>
      <c r="J1583" s="2">
        <f t="array" ref="J1583">INDEX('Purchase Behaviour'!B:B,MATCH(A1583,'Purchase Behaviour'!A:A, 0))</f>
        <v>186.8773194</v>
      </c>
      <c r="K1583" s="2">
        <f t="array" ref="K1583">INDEX('Purchase Behaviour'!C:C, MATCH(A1583,'Purchase Behaviour'!A:A, 0))</f>
        <v>433.7544287</v>
      </c>
      <c r="L1583" s="2">
        <f t="array" ref="L1583">INDEX('Purchase Behaviour'!D:D, MATCH($A1583,'Purchase Behaviour'!$A:$A, 0))</f>
        <v>232.2265956</v>
      </c>
      <c r="M1583" s="2">
        <f t="array" ref="M1583">INDEX('Purchase Behaviour'!E:E, MATCH($A1583,'Purchase Behaviour'!$A:$A, 0))</f>
        <v>301.2278814</v>
      </c>
      <c r="N1583" s="2">
        <f t="array" ref="N1583">INDEX('Purchase Behaviour'!F:F, MATCH($A1583,'Purchase Behaviour'!$A:$A, 0))</f>
        <v>582.9660467</v>
      </c>
      <c r="O1583" s="2">
        <f t="array" ref="O1583">INDEX('Purchase Behaviour'!G:G, MATCH($A1583,'Purchase Behaviour'!$A:$A, 0))</f>
        <v>449.8125641</v>
      </c>
      <c r="P1583" s="2">
        <f t="array" ref="P1583">INDEX('Purchase Behaviour'!H:H, MATCH($A1583,'Purchase Behaviour'!$A:$A, 0))</f>
        <v>1</v>
      </c>
      <c r="Q1583" s="2">
        <f t="array" ref="Q1583">INDEX('Purchase Behaviour'!I:I, MATCH($A1583,'Purchase Behaviour'!$A:$A, 0))</f>
        <v>4</v>
      </c>
      <c r="R1583" s="2">
        <f t="array" ref="R1583">INDEX('Purchase Behaviour'!J:J, MATCH($A1583,'Purchase Behaviour'!$A:$A, 0))</f>
        <v>7</v>
      </c>
      <c r="S1583" s="2">
        <f t="array" ref="S1583">INDEX('Purchase Behaviour'!K:K, MATCH($A1583,'Purchase Behaviour'!$A:$A, 0))</f>
        <v>5</v>
      </c>
      <c r="T1583" s="2">
        <f t="array" ref="T1583">INDEX('Purchase Behaviour'!L:L, MATCH($A1583,'Purchase Behaviour'!$A:$A, 0))</f>
        <v>1</v>
      </c>
      <c r="U1583" s="2">
        <f t="array" ref="U1583">INDEX('Purchase Behaviour'!M:M, MATCH($A1583,'Purchase Behaviour'!$A:$A, 0))</f>
        <v>53</v>
      </c>
      <c r="V1583" s="2">
        <f t="array" ref="V1583">INDEX('Campaign Performance'!B:B, MATCH(A1583,'Campaign Performance'!A:A, 0))</f>
        <v>0</v>
      </c>
      <c r="W1583" s="2">
        <f t="array" ref="W1583">INDEX('Campaign Performance'!C:C, MATCH($A1583,'Campaign Performance'!$A:$A, 0))</f>
        <v>0</v>
      </c>
      <c r="X1583" s="2">
        <f t="array" ref="X1583">INDEX('Campaign Performance'!D:D, MATCH($A1583,'Campaign Performance'!$A:$A, 0))</f>
        <v>0</v>
      </c>
      <c r="Y1583" s="2">
        <f t="array" ref="Y1583">INDEX('Campaign Performance'!E:E, MATCH($A1583,'Campaign Performance'!$A:$A, 0))</f>
        <v>0</v>
      </c>
      <c r="Z1583" s="2">
        <f t="array" ref="Z1583">INDEX('Campaign Performance'!F:F, MATCH($A1583,'Campaign Performance'!$A:$A, 0))</f>
        <v>0</v>
      </c>
      <c r="AA1583" s="2">
        <f t="array" ref="AA1583">INDEX('Campaign Performance'!G:G, MATCH($A1583,'Campaign Performance'!$A:$A, 0))</f>
        <v>0</v>
      </c>
      <c r="AB1583" s="2">
        <f t="array" ref="AB1583">INDEX('Campaign Performance'!H:H, MATCH($A1583,'Campaign Performance'!$A:$A, 0))</f>
        <v>0</v>
      </c>
      <c r="AC1583" s="5">
        <f t="shared" si="2"/>
        <v>65</v>
      </c>
      <c r="AD1583" s="5">
        <f t="shared" si="3"/>
        <v>11</v>
      </c>
      <c r="AE1583" s="5">
        <f t="shared" si="4"/>
        <v>2186.864836</v>
      </c>
      <c r="AF1583" s="5">
        <f t="shared" si="5"/>
        <v>0</v>
      </c>
      <c r="AG1583" s="5" t="str">
        <f t="shared" si="6"/>
        <v>Small family</v>
      </c>
      <c r="AH1583" s="5" t="str">
        <f t="shared" si="20"/>
        <v>High income</v>
      </c>
      <c r="AI1583" s="5" t="str">
        <f t="shared" si="7"/>
        <v>No</v>
      </c>
      <c r="AJ1583" s="5" t="str">
        <f t="shared" si="8"/>
        <v>No Acceptance</v>
      </c>
      <c r="AK1583" s="5">
        <f t="shared" si="9"/>
        <v>3</v>
      </c>
      <c r="AL1583" s="5">
        <f t="shared" si="10"/>
        <v>0.1108363956</v>
      </c>
      <c r="AM1583" s="5">
        <f t="shared" si="11"/>
        <v>0.4646464646</v>
      </c>
      <c r="AN1583" s="5">
        <f t="shared" si="12"/>
        <v>0.1481481481</v>
      </c>
      <c r="AO1583" s="5">
        <f t="shared" si="13"/>
        <v>0.25</v>
      </c>
      <c r="AP1583" s="5">
        <f t="shared" si="14"/>
        <v>0</v>
      </c>
      <c r="AQ1583" s="5">
        <f t="shared" si="15"/>
        <v>1</v>
      </c>
      <c r="AR1583" s="5">
        <f t="shared" si="16"/>
        <v>0.3143252605</v>
      </c>
      <c r="AS1583" s="5">
        <f t="shared" si="17"/>
        <v>849</v>
      </c>
      <c r="AT1583" s="5">
        <f t="shared" si="18"/>
        <v>0.6212594908</v>
      </c>
      <c r="AU1583" s="5" t="str">
        <f t="shared" si="19"/>
        <v>Mid</v>
      </c>
      <c r="AV1583" s="5"/>
      <c r="AW1583" s="5"/>
      <c r="AX1583" s="5"/>
      <c r="AY1583" s="5"/>
      <c r="AZ1583" s="5"/>
    </row>
    <row r="1584" ht="14.25" customHeight="1">
      <c r="A1584" s="5">
        <v>3503.0</v>
      </c>
      <c r="B1584" s="5">
        <v>1960.0</v>
      </c>
      <c r="C1584" s="5" t="s">
        <v>46</v>
      </c>
      <c r="D1584" s="5" t="s">
        <v>58</v>
      </c>
      <c r="E1584" s="5">
        <v>82460.0</v>
      </c>
      <c r="F1584" s="2">
        <f t="shared" si="1"/>
        <v>82460</v>
      </c>
      <c r="G1584" s="5">
        <v>0.0</v>
      </c>
      <c r="H1584" s="5">
        <v>0.0</v>
      </c>
      <c r="I1584" s="5" t="s">
        <v>405</v>
      </c>
      <c r="J1584" s="2">
        <f t="array" ref="J1584">INDEX('Purchase Behaviour'!B:B,MATCH(A1584,'Purchase Behaviour'!A:A, 0))</f>
        <v>247.5240799</v>
      </c>
      <c r="K1584" s="2">
        <f t="array" ref="K1584">INDEX('Purchase Behaviour'!C:C, MATCH(A1584,'Purchase Behaviour'!A:A, 0))</f>
        <v>498.7378033</v>
      </c>
      <c r="L1584" s="2">
        <f t="array" ref="L1584">INDEX('Purchase Behaviour'!D:D, MATCH($A1584,'Purchase Behaviour'!$A:$A, 0))</f>
        <v>303.9319464</v>
      </c>
      <c r="M1584" s="2">
        <f t="array" ref="M1584">INDEX('Purchase Behaviour'!E:E, MATCH($A1584,'Purchase Behaviour'!$A:$A, 0))</f>
        <v>498.4223475</v>
      </c>
      <c r="N1584" s="2">
        <f t="array" ref="N1584">INDEX('Purchase Behaviour'!F:F, MATCH($A1584,'Purchase Behaviour'!$A:$A, 0))</f>
        <v>342.5046859</v>
      </c>
      <c r="O1584" s="2">
        <f t="array" ref="O1584">INDEX('Purchase Behaviour'!G:G, MATCH($A1584,'Purchase Behaviour'!$A:$A, 0))</f>
        <v>273.3520006</v>
      </c>
      <c r="P1584" s="2">
        <f t="array" ref="P1584">INDEX('Purchase Behaviour'!H:H, MATCH($A1584,'Purchase Behaviour'!$A:$A, 0))</f>
        <v>1</v>
      </c>
      <c r="Q1584" s="2">
        <f t="array" ref="Q1584">INDEX('Purchase Behaviour'!I:I, MATCH($A1584,'Purchase Behaviour'!$A:$A, 0))</f>
        <v>5</v>
      </c>
      <c r="R1584" s="2">
        <f t="array" ref="R1584">INDEX('Purchase Behaviour'!J:J, MATCH($A1584,'Purchase Behaviour'!$A:$A, 0))</f>
        <v>3</v>
      </c>
      <c r="S1584" s="2">
        <f t="array" ref="S1584">INDEX('Purchase Behaviour'!K:K, MATCH($A1584,'Purchase Behaviour'!$A:$A, 0))</f>
        <v>6</v>
      </c>
      <c r="T1584" s="2">
        <f t="array" ref="T1584">INDEX('Purchase Behaviour'!L:L, MATCH($A1584,'Purchase Behaviour'!$A:$A, 0))</f>
        <v>1</v>
      </c>
      <c r="U1584" s="2">
        <f t="array" ref="U1584">INDEX('Purchase Behaviour'!M:M, MATCH($A1584,'Purchase Behaviour'!$A:$A, 0))</f>
        <v>78</v>
      </c>
      <c r="V1584" s="2">
        <f t="array" ref="V1584">INDEX('Campaign Performance'!B:B, MATCH(A1584,'Campaign Performance'!A:A, 0))</f>
        <v>0</v>
      </c>
      <c r="W1584" s="2">
        <f t="array" ref="W1584">INDEX('Campaign Performance'!C:C, MATCH($A1584,'Campaign Performance'!$A:$A, 0))</f>
        <v>0</v>
      </c>
      <c r="X1584" s="2">
        <f t="array" ref="X1584">INDEX('Campaign Performance'!D:D, MATCH($A1584,'Campaign Performance'!$A:$A, 0))</f>
        <v>0</v>
      </c>
      <c r="Y1584" s="2">
        <f t="array" ref="Y1584">INDEX('Campaign Performance'!E:E, MATCH($A1584,'Campaign Performance'!$A:$A, 0))</f>
        <v>0</v>
      </c>
      <c r="Z1584" s="2">
        <f t="array" ref="Z1584">INDEX('Campaign Performance'!F:F, MATCH($A1584,'Campaign Performance'!$A:$A, 0))</f>
        <v>0</v>
      </c>
      <c r="AA1584" s="2">
        <f t="array" ref="AA1584">INDEX('Campaign Performance'!G:G, MATCH($A1584,'Campaign Performance'!$A:$A, 0))</f>
        <v>0</v>
      </c>
      <c r="AB1584" s="2">
        <f t="array" ref="AB1584">INDEX('Campaign Performance'!H:H, MATCH($A1584,'Campaign Performance'!$A:$A, 0))</f>
        <v>0</v>
      </c>
      <c r="AC1584" s="5">
        <f t="shared" si="2"/>
        <v>65</v>
      </c>
      <c r="AD1584" s="5">
        <f t="shared" si="3"/>
        <v>11</v>
      </c>
      <c r="AE1584" s="5">
        <f t="shared" si="4"/>
        <v>2164.472864</v>
      </c>
      <c r="AF1584" s="5">
        <f t="shared" si="5"/>
        <v>0</v>
      </c>
      <c r="AG1584" s="5" t="str">
        <f t="shared" si="6"/>
        <v>No kids</v>
      </c>
      <c r="AH1584" s="5" t="str">
        <f t="shared" si="20"/>
        <v>High income</v>
      </c>
      <c r="AI1584" s="5" t="str">
        <f t="shared" si="7"/>
        <v>No</v>
      </c>
      <c r="AJ1584" s="5" t="str">
        <f t="shared" si="8"/>
        <v>No Acceptance</v>
      </c>
      <c r="AK1584" s="5">
        <f t="shared" si="9"/>
        <v>3</v>
      </c>
      <c r="AL1584" s="5">
        <f t="shared" si="10"/>
        <v>0.1097015081</v>
      </c>
      <c r="AM1584" s="5">
        <f t="shared" si="11"/>
        <v>0.2121212121</v>
      </c>
      <c r="AN1584" s="5">
        <f t="shared" si="12"/>
        <v>0.1851851852</v>
      </c>
      <c r="AO1584" s="5">
        <f t="shared" si="13"/>
        <v>0.1071428571</v>
      </c>
      <c r="AP1584" s="5">
        <f t="shared" si="14"/>
        <v>0</v>
      </c>
      <c r="AQ1584" s="5">
        <f t="shared" si="15"/>
        <v>1</v>
      </c>
      <c r="AR1584" s="5">
        <f t="shared" si="16"/>
        <v>0.2295538042</v>
      </c>
      <c r="AS1584" s="5">
        <f t="shared" si="17"/>
        <v>1457</v>
      </c>
      <c r="AT1584" s="5">
        <f t="shared" si="18"/>
        <v>0.3497096918</v>
      </c>
      <c r="AU1584" s="5" t="str">
        <f t="shared" si="19"/>
        <v>Low</v>
      </c>
      <c r="AV1584" s="5"/>
      <c r="AW1584" s="5"/>
      <c r="AX1584" s="5"/>
      <c r="AY1584" s="5"/>
      <c r="AZ1584" s="5"/>
    </row>
    <row r="1585" ht="14.25" customHeight="1">
      <c r="A1585" s="5">
        <v>5223.0</v>
      </c>
      <c r="B1585" s="5">
        <v>1966.0</v>
      </c>
      <c r="C1585" s="5" t="s">
        <v>56</v>
      </c>
      <c r="D1585" s="5" t="s">
        <v>50</v>
      </c>
      <c r="E1585" s="5">
        <v>45903.0</v>
      </c>
      <c r="F1585" s="2">
        <f t="shared" si="1"/>
        <v>45903</v>
      </c>
      <c r="G1585" s="5">
        <v>0.0</v>
      </c>
      <c r="H1585" s="5">
        <v>0.0</v>
      </c>
      <c r="I1585" s="5" t="s">
        <v>580</v>
      </c>
      <c r="J1585" s="2">
        <f t="array" ref="J1585">INDEX('Purchase Behaviour'!B:B,MATCH(A1585,'Purchase Behaviour'!A:A, 0))</f>
        <v>145.5992515</v>
      </c>
      <c r="K1585" s="2">
        <f t="array" ref="K1585">INDEX('Purchase Behaviour'!C:C, MATCH(A1585,'Purchase Behaviour'!A:A, 0))</f>
        <v>239.8593026</v>
      </c>
      <c r="L1585" s="2">
        <f t="array" ref="L1585">INDEX('Purchase Behaviour'!D:D, MATCH($A1585,'Purchase Behaviour'!$A:$A, 0))</f>
        <v>283.815566</v>
      </c>
      <c r="M1585" s="2">
        <f t="array" ref="M1585">INDEX('Purchase Behaviour'!E:E, MATCH($A1585,'Purchase Behaviour'!$A:$A, 0))</f>
        <v>245.8175975</v>
      </c>
      <c r="N1585" s="2">
        <f t="array" ref="N1585">INDEX('Purchase Behaviour'!F:F, MATCH($A1585,'Purchase Behaviour'!$A:$A, 0))</f>
        <v>189.2346367</v>
      </c>
      <c r="O1585" s="2">
        <f t="array" ref="O1585">INDEX('Purchase Behaviour'!G:G, MATCH($A1585,'Purchase Behaviour'!$A:$A, 0))</f>
        <v>93.31538395</v>
      </c>
      <c r="P1585" s="2">
        <f t="array" ref="P1585">INDEX('Purchase Behaviour'!H:H, MATCH($A1585,'Purchase Behaviour'!$A:$A, 0))</f>
        <v>2</v>
      </c>
      <c r="Q1585" s="2">
        <f t="array" ref="Q1585">INDEX('Purchase Behaviour'!I:I, MATCH($A1585,'Purchase Behaviour'!$A:$A, 0))</f>
        <v>2</v>
      </c>
      <c r="R1585" s="2">
        <f t="array" ref="R1585">INDEX('Purchase Behaviour'!J:J, MATCH($A1585,'Purchase Behaviour'!$A:$A, 0))</f>
        <v>1</v>
      </c>
      <c r="S1585" s="2">
        <f t="array" ref="S1585">INDEX('Purchase Behaviour'!K:K, MATCH($A1585,'Purchase Behaviour'!$A:$A, 0))</f>
        <v>3</v>
      </c>
      <c r="T1585" s="2">
        <f t="array" ref="T1585">INDEX('Purchase Behaviour'!L:L, MATCH($A1585,'Purchase Behaviour'!$A:$A, 0))</f>
        <v>4</v>
      </c>
      <c r="U1585" s="2">
        <f t="array" ref="U1585">INDEX('Purchase Behaviour'!M:M, MATCH($A1585,'Purchase Behaviour'!$A:$A, 0))</f>
        <v>80</v>
      </c>
      <c r="V1585" s="2">
        <f t="array" ref="V1585">INDEX('Campaign Performance'!B:B, MATCH(A1585,'Campaign Performance'!A:A, 0))</f>
        <v>0</v>
      </c>
      <c r="W1585" s="2">
        <f t="array" ref="W1585">INDEX('Campaign Performance'!C:C, MATCH($A1585,'Campaign Performance'!$A:$A, 0))</f>
        <v>0</v>
      </c>
      <c r="X1585" s="2">
        <f t="array" ref="X1585">INDEX('Campaign Performance'!D:D, MATCH($A1585,'Campaign Performance'!$A:$A, 0))</f>
        <v>0</v>
      </c>
      <c r="Y1585" s="2">
        <f t="array" ref="Y1585">INDEX('Campaign Performance'!E:E, MATCH($A1585,'Campaign Performance'!$A:$A, 0))</f>
        <v>0</v>
      </c>
      <c r="Z1585" s="2">
        <f t="array" ref="Z1585">INDEX('Campaign Performance'!F:F, MATCH($A1585,'Campaign Performance'!$A:$A, 0))</f>
        <v>0</v>
      </c>
      <c r="AA1585" s="2">
        <f t="array" ref="AA1585">INDEX('Campaign Performance'!G:G, MATCH($A1585,'Campaign Performance'!$A:$A, 0))</f>
        <v>0</v>
      </c>
      <c r="AB1585" s="2">
        <f t="array" ref="AB1585">INDEX('Campaign Performance'!H:H, MATCH($A1585,'Campaign Performance'!$A:$A, 0))</f>
        <v>0</v>
      </c>
      <c r="AC1585" s="5">
        <f t="shared" si="2"/>
        <v>59</v>
      </c>
      <c r="AD1585" s="5">
        <f t="shared" si="3"/>
        <v>11</v>
      </c>
      <c r="AE1585" s="5">
        <f t="shared" si="4"/>
        <v>1197.641738</v>
      </c>
      <c r="AF1585" s="5">
        <f t="shared" si="5"/>
        <v>0</v>
      </c>
      <c r="AG1585" s="5" t="str">
        <f t="shared" si="6"/>
        <v>No kids</v>
      </c>
      <c r="AH1585" s="5" t="str">
        <f t="shared" si="20"/>
        <v>Mid income</v>
      </c>
      <c r="AI1585" s="5" t="str">
        <f t="shared" si="7"/>
        <v>No</v>
      </c>
      <c r="AJ1585" s="5" t="str">
        <f t="shared" si="8"/>
        <v>No Acceptance</v>
      </c>
      <c r="AK1585" s="5">
        <f t="shared" si="9"/>
        <v>2</v>
      </c>
      <c r="AL1585" s="5">
        <f t="shared" si="10"/>
        <v>0.06069981614</v>
      </c>
      <c r="AM1585" s="5">
        <f t="shared" si="11"/>
        <v>0.1919191919</v>
      </c>
      <c r="AN1585" s="5">
        <f t="shared" si="12"/>
        <v>0.07407407407</v>
      </c>
      <c r="AO1585" s="5">
        <f t="shared" si="13"/>
        <v>0.03571428571</v>
      </c>
      <c r="AP1585" s="5">
        <f t="shared" si="14"/>
        <v>0</v>
      </c>
      <c r="AQ1585" s="5">
        <f t="shared" si="15"/>
        <v>0.5</v>
      </c>
      <c r="AR1585" s="5">
        <f t="shared" si="16"/>
        <v>0.1374332513</v>
      </c>
      <c r="AS1585" s="5">
        <f t="shared" si="17"/>
        <v>1964</v>
      </c>
      <c r="AT1585" s="5">
        <f t="shared" si="18"/>
        <v>0.1232693167</v>
      </c>
      <c r="AU1585" s="5" t="str">
        <f t="shared" si="19"/>
        <v>Low</v>
      </c>
      <c r="AV1585" s="5"/>
      <c r="AW1585" s="5"/>
      <c r="AX1585" s="5"/>
      <c r="AY1585" s="5"/>
      <c r="AZ1585" s="5"/>
    </row>
    <row r="1586" ht="14.25" customHeight="1">
      <c r="A1586" s="5">
        <v>4608.0</v>
      </c>
      <c r="B1586" s="5">
        <v>1987.0</v>
      </c>
      <c r="C1586" s="5" t="s">
        <v>46</v>
      </c>
      <c r="D1586" s="5" t="s">
        <v>58</v>
      </c>
      <c r="E1586" s="5">
        <v>81361.0</v>
      </c>
      <c r="F1586" s="2">
        <f t="shared" si="1"/>
        <v>81361</v>
      </c>
      <c r="G1586" s="5">
        <v>2.0</v>
      </c>
      <c r="H1586" s="5">
        <v>0.0</v>
      </c>
      <c r="I1586" s="5" t="s">
        <v>131</v>
      </c>
      <c r="J1586" s="2">
        <f t="array" ref="J1586">INDEX('Purchase Behaviour'!B:B,MATCH(A1586,'Purchase Behaviour'!A:A, 0))</f>
        <v>309.6582492</v>
      </c>
      <c r="K1586" s="2">
        <f t="array" ref="K1586">INDEX('Purchase Behaviour'!C:C, MATCH(A1586,'Purchase Behaviour'!A:A, 0))</f>
        <v>233.3312216</v>
      </c>
      <c r="L1586" s="2">
        <f t="array" ref="L1586">INDEX('Purchase Behaviour'!D:D, MATCH($A1586,'Purchase Behaviour'!$A:$A, 0))</f>
        <v>559.801767</v>
      </c>
      <c r="M1586" s="2">
        <f t="array" ref="M1586">INDEX('Purchase Behaviour'!E:E, MATCH($A1586,'Purchase Behaviour'!$A:$A, 0))</f>
        <v>339.6650719</v>
      </c>
      <c r="N1586" s="2">
        <f t="array" ref="N1586">INDEX('Purchase Behaviour'!F:F, MATCH($A1586,'Purchase Behaviour'!$A:$A, 0))</f>
        <v>426.7284405</v>
      </c>
      <c r="O1586" s="2">
        <f t="array" ref="O1586">INDEX('Purchase Behaviour'!G:G, MATCH($A1586,'Purchase Behaviour'!$A:$A, 0))</f>
        <v>346.4953925</v>
      </c>
      <c r="P1586" s="2">
        <f t="array" ref="P1586">INDEX('Purchase Behaviour'!H:H, MATCH($A1586,'Purchase Behaviour'!$A:$A, 0))</f>
        <v>1</v>
      </c>
      <c r="Q1586" s="2">
        <f t="array" ref="Q1586">INDEX('Purchase Behaviour'!I:I, MATCH($A1586,'Purchase Behaviour'!$A:$A, 0))</f>
        <v>3</v>
      </c>
      <c r="R1586" s="2">
        <f t="array" ref="R1586">INDEX('Purchase Behaviour'!J:J, MATCH($A1586,'Purchase Behaviour'!$A:$A, 0))</f>
        <v>10</v>
      </c>
      <c r="S1586" s="2">
        <f t="array" ref="S1586">INDEX('Purchase Behaviour'!K:K, MATCH($A1586,'Purchase Behaviour'!$A:$A, 0))</f>
        <v>13</v>
      </c>
      <c r="T1586" s="2">
        <f t="array" ref="T1586">INDEX('Purchase Behaviour'!L:L, MATCH($A1586,'Purchase Behaviour'!$A:$A, 0))</f>
        <v>1</v>
      </c>
      <c r="U1586" s="2">
        <f t="array" ref="U1586">INDEX('Purchase Behaviour'!M:M, MATCH($A1586,'Purchase Behaviour'!$A:$A, 0))</f>
        <v>18</v>
      </c>
      <c r="V1586" s="2">
        <f t="array" ref="V1586">INDEX('Campaign Performance'!B:B, MATCH(A1586,'Campaign Performance'!A:A, 0))</f>
        <v>0</v>
      </c>
      <c r="W1586" s="2">
        <f t="array" ref="W1586">INDEX('Campaign Performance'!C:C, MATCH($A1586,'Campaign Performance'!$A:$A, 0))</f>
        <v>0</v>
      </c>
      <c r="X1586" s="2">
        <f t="array" ref="X1586">INDEX('Campaign Performance'!D:D, MATCH($A1586,'Campaign Performance'!$A:$A, 0))</f>
        <v>0</v>
      </c>
      <c r="Y1586" s="2">
        <f t="array" ref="Y1586">INDEX('Campaign Performance'!E:E, MATCH($A1586,'Campaign Performance'!$A:$A, 0))</f>
        <v>0</v>
      </c>
      <c r="Z1586" s="2">
        <f t="array" ref="Z1586">INDEX('Campaign Performance'!F:F, MATCH($A1586,'Campaign Performance'!$A:$A, 0))</f>
        <v>0</v>
      </c>
      <c r="AA1586" s="2">
        <f t="array" ref="AA1586">INDEX('Campaign Performance'!G:G, MATCH($A1586,'Campaign Performance'!$A:$A, 0))</f>
        <v>0</v>
      </c>
      <c r="AB1586" s="2">
        <f t="array" ref="AB1586">INDEX('Campaign Performance'!H:H, MATCH($A1586,'Campaign Performance'!$A:$A, 0))</f>
        <v>1</v>
      </c>
      <c r="AC1586" s="5">
        <f t="shared" si="2"/>
        <v>38</v>
      </c>
      <c r="AD1586" s="5">
        <f t="shared" si="3"/>
        <v>11</v>
      </c>
      <c r="AE1586" s="5">
        <f t="shared" si="4"/>
        <v>2215.680143</v>
      </c>
      <c r="AF1586" s="5">
        <f t="shared" si="5"/>
        <v>0</v>
      </c>
      <c r="AG1586" s="5" t="str">
        <f t="shared" si="6"/>
        <v>Large family</v>
      </c>
      <c r="AH1586" s="5" t="str">
        <f t="shared" si="20"/>
        <v>High income</v>
      </c>
      <c r="AI1586" s="5" t="str">
        <f t="shared" si="7"/>
        <v>Yes</v>
      </c>
      <c r="AJ1586" s="5" t="str">
        <f t="shared" si="8"/>
        <v>No Acceptance</v>
      </c>
      <c r="AK1586" s="5">
        <f t="shared" si="9"/>
        <v>3</v>
      </c>
      <c r="AL1586" s="5">
        <f t="shared" si="10"/>
        <v>0.1122968355</v>
      </c>
      <c r="AM1586" s="5">
        <f t="shared" si="11"/>
        <v>0.8181818182</v>
      </c>
      <c r="AN1586" s="5">
        <f t="shared" si="12"/>
        <v>0.1111111111</v>
      </c>
      <c r="AO1586" s="5">
        <f t="shared" si="13"/>
        <v>0.3571428571</v>
      </c>
      <c r="AP1586" s="5">
        <f t="shared" si="14"/>
        <v>0</v>
      </c>
      <c r="AQ1586" s="5">
        <f t="shared" si="15"/>
        <v>1</v>
      </c>
      <c r="AR1586" s="5">
        <f t="shared" si="16"/>
        <v>0.4259097067</v>
      </c>
      <c r="AS1586" s="5">
        <f t="shared" si="17"/>
        <v>239</v>
      </c>
      <c r="AT1586" s="5">
        <f t="shared" si="18"/>
        <v>0.8937025458</v>
      </c>
      <c r="AU1586" s="5" t="str">
        <f t="shared" si="19"/>
        <v>High</v>
      </c>
      <c r="AV1586" s="5"/>
      <c r="AW1586" s="5"/>
      <c r="AX1586" s="5"/>
      <c r="AY1586" s="5"/>
      <c r="AZ1586" s="5"/>
    </row>
    <row r="1587" ht="14.25" customHeight="1">
      <c r="A1587" s="5">
        <v>1626.0</v>
      </c>
      <c r="B1587" s="5">
        <v>1973.0</v>
      </c>
      <c r="C1587" s="5" t="s">
        <v>53</v>
      </c>
      <c r="D1587" s="5" t="s">
        <v>58</v>
      </c>
      <c r="E1587" s="5">
        <v>35860.0</v>
      </c>
      <c r="F1587" s="2">
        <f t="shared" si="1"/>
        <v>35860</v>
      </c>
      <c r="G1587" s="5">
        <v>0.0</v>
      </c>
      <c r="H1587" s="5">
        <v>0.0</v>
      </c>
      <c r="I1587" s="5" t="s">
        <v>172</v>
      </c>
      <c r="J1587" s="2">
        <f t="array" ref="J1587">INDEX('Purchase Behaviour'!B:B,MATCH(A1587,'Purchase Behaviour'!A:A, 0))</f>
        <v>195.1812103</v>
      </c>
      <c r="K1587" s="2">
        <f t="array" ref="K1587">INDEX('Purchase Behaviour'!C:C, MATCH(A1587,'Purchase Behaviour'!A:A, 0))</f>
        <v>211.021582</v>
      </c>
      <c r="L1587" s="2">
        <f t="array" ref="L1587">INDEX('Purchase Behaviour'!D:D, MATCH($A1587,'Purchase Behaviour'!$A:$A, 0))</f>
        <v>299.4391189</v>
      </c>
      <c r="M1587" s="2">
        <f t="array" ref="M1587">INDEX('Purchase Behaviour'!E:E, MATCH($A1587,'Purchase Behaviour'!$A:$A, 0))</f>
        <v>146.5539481</v>
      </c>
      <c r="N1587" s="2">
        <f t="array" ref="N1587">INDEX('Purchase Behaviour'!F:F, MATCH($A1587,'Purchase Behaviour'!$A:$A, 0))</f>
        <v>228.8629762</v>
      </c>
      <c r="O1587" s="2">
        <f t="array" ref="O1587">INDEX('Purchase Behaviour'!G:G, MATCH($A1587,'Purchase Behaviour'!$A:$A, 0))</f>
        <v>186.8478851</v>
      </c>
      <c r="P1587" s="2">
        <f t="array" ref="P1587">INDEX('Purchase Behaviour'!H:H, MATCH($A1587,'Purchase Behaviour'!$A:$A, 0))</f>
        <v>2</v>
      </c>
      <c r="Q1587" s="2">
        <f t="array" ref="Q1587">INDEX('Purchase Behaviour'!I:I, MATCH($A1587,'Purchase Behaviour'!$A:$A, 0))</f>
        <v>1</v>
      </c>
      <c r="R1587" s="2">
        <f t="array" ref="R1587">INDEX('Purchase Behaviour'!J:J, MATCH($A1587,'Purchase Behaviour'!$A:$A, 0))</f>
        <v>1</v>
      </c>
      <c r="S1587" s="2">
        <f t="array" ref="S1587">INDEX('Purchase Behaviour'!K:K, MATCH($A1587,'Purchase Behaviour'!$A:$A, 0))</f>
        <v>2</v>
      </c>
      <c r="T1587" s="2">
        <f t="array" ref="T1587">INDEX('Purchase Behaviour'!L:L, MATCH($A1587,'Purchase Behaviour'!$A:$A, 0))</f>
        <v>5</v>
      </c>
      <c r="U1587" s="2">
        <f t="array" ref="U1587">INDEX('Purchase Behaviour'!M:M, MATCH($A1587,'Purchase Behaviour'!$A:$A, 0))</f>
        <v>37</v>
      </c>
      <c r="V1587" s="2">
        <f t="array" ref="V1587">INDEX('Campaign Performance'!B:B, MATCH(A1587,'Campaign Performance'!A:A, 0))</f>
        <v>1</v>
      </c>
      <c r="W1587" s="2">
        <f t="array" ref="W1587">INDEX('Campaign Performance'!C:C, MATCH($A1587,'Campaign Performance'!$A:$A, 0))</f>
        <v>0</v>
      </c>
      <c r="X1587" s="2">
        <f t="array" ref="X1587">INDEX('Campaign Performance'!D:D, MATCH($A1587,'Campaign Performance'!$A:$A, 0))</f>
        <v>0</v>
      </c>
      <c r="Y1587" s="2">
        <f t="array" ref="Y1587">INDEX('Campaign Performance'!E:E, MATCH($A1587,'Campaign Performance'!$A:$A, 0))</f>
        <v>0</v>
      </c>
      <c r="Z1587" s="2">
        <f t="array" ref="Z1587">INDEX('Campaign Performance'!F:F, MATCH($A1587,'Campaign Performance'!$A:$A, 0))</f>
        <v>0</v>
      </c>
      <c r="AA1587" s="2">
        <f t="array" ref="AA1587">INDEX('Campaign Performance'!G:G, MATCH($A1587,'Campaign Performance'!$A:$A, 0))</f>
        <v>0</v>
      </c>
      <c r="AB1587" s="2">
        <f t="array" ref="AB1587">INDEX('Campaign Performance'!H:H, MATCH($A1587,'Campaign Performance'!$A:$A, 0))</f>
        <v>1</v>
      </c>
      <c r="AC1587" s="5">
        <f t="shared" si="2"/>
        <v>52</v>
      </c>
      <c r="AD1587" s="5">
        <f t="shared" si="3"/>
        <v>11</v>
      </c>
      <c r="AE1587" s="5">
        <f t="shared" si="4"/>
        <v>1267.906721</v>
      </c>
      <c r="AF1587" s="5">
        <f t="shared" si="5"/>
        <v>1</v>
      </c>
      <c r="AG1587" s="5" t="str">
        <f t="shared" si="6"/>
        <v>No kids</v>
      </c>
      <c r="AH1587" s="5" t="str">
        <f t="shared" si="20"/>
        <v>Mid income</v>
      </c>
      <c r="AI1587" s="5" t="str">
        <f t="shared" si="7"/>
        <v>Yes</v>
      </c>
      <c r="AJ1587" s="5" t="str">
        <f t="shared" si="8"/>
        <v>Low Acceptance</v>
      </c>
      <c r="AK1587" s="5">
        <f t="shared" si="9"/>
        <v>2</v>
      </c>
      <c r="AL1587" s="5">
        <f t="shared" si="10"/>
        <v>0.06426104099</v>
      </c>
      <c r="AM1587" s="5">
        <f t="shared" si="11"/>
        <v>0.6262626263</v>
      </c>
      <c r="AN1587" s="5">
        <f t="shared" si="12"/>
        <v>0.03703703704</v>
      </c>
      <c r="AO1587" s="5">
        <f t="shared" si="13"/>
        <v>0.03571428571</v>
      </c>
      <c r="AP1587" s="5">
        <f t="shared" si="14"/>
        <v>0.25</v>
      </c>
      <c r="AQ1587" s="5">
        <f t="shared" si="15"/>
        <v>0.5</v>
      </c>
      <c r="AR1587" s="5">
        <f t="shared" si="16"/>
        <v>0.2880710323</v>
      </c>
      <c r="AS1587" s="5">
        <f t="shared" si="17"/>
        <v>1048</v>
      </c>
      <c r="AT1587" s="5">
        <f t="shared" si="18"/>
        <v>0.532380527</v>
      </c>
      <c r="AU1587" s="5" t="str">
        <f t="shared" si="19"/>
        <v>Mid</v>
      </c>
      <c r="AV1587" s="5"/>
      <c r="AW1587" s="5"/>
      <c r="AX1587" s="5"/>
      <c r="AY1587" s="5"/>
      <c r="AZ1587" s="5"/>
    </row>
    <row r="1588" ht="14.25" customHeight="1">
      <c r="A1588" s="5">
        <v>4764.0</v>
      </c>
      <c r="B1588" s="5">
        <v>1960.0</v>
      </c>
      <c r="C1588" s="5" t="s">
        <v>56</v>
      </c>
      <c r="D1588" s="5" t="s">
        <v>50</v>
      </c>
      <c r="E1588" s="5">
        <v>40442.0</v>
      </c>
      <c r="F1588" s="2">
        <f t="shared" si="1"/>
        <v>40442</v>
      </c>
      <c r="G1588" s="5">
        <v>0.0</v>
      </c>
      <c r="H1588" s="5">
        <v>0.0</v>
      </c>
      <c r="I1588" s="5" t="s">
        <v>394</v>
      </c>
      <c r="J1588" s="2">
        <f t="array" ref="J1588">INDEX('Purchase Behaviour'!B:B,MATCH(A1588,'Purchase Behaviour'!A:A, 0))</f>
        <v>157.7128291</v>
      </c>
      <c r="K1588" s="2">
        <f t="array" ref="K1588">INDEX('Purchase Behaviour'!C:C, MATCH(A1588,'Purchase Behaviour'!A:A, 0))</f>
        <v>162.1329439</v>
      </c>
      <c r="L1588" s="2">
        <f t="array" ref="L1588">INDEX('Purchase Behaviour'!D:D, MATCH($A1588,'Purchase Behaviour'!$A:$A, 0))</f>
        <v>222.6727452</v>
      </c>
      <c r="M1588" s="2">
        <f t="array" ref="M1588">INDEX('Purchase Behaviour'!E:E, MATCH($A1588,'Purchase Behaviour'!$A:$A, 0))</f>
        <v>175.1457687</v>
      </c>
      <c r="N1588" s="2">
        <f t="array" ref="N1588">INDEX('Purchase Behaviour'!F:F, MATCH($A1588,'Purchase Behaviour'!$A:$A, 0))</f>
        <v>200.0105927</v>
      </c>
      <c r="O1588" s="2">
        <f t="array" ref="O1588">INDEX('Purchase Behaviour'!G:G, MATCH($A1588,'Purchase Behaviour'!$A:$A, 0))</f>
        <v>234.670101</v>
      </c>
      <c r="P1588" s="2">
        <f t="array" ref="P1588">INDEX('Purchase Behaviour'!H:H, MATCH($A1588,'Purchase Behaviour'!$A:$A, 0))</f>
        <v>4</v>
      </c>
      <c r="Q1588" s="2">
        <f t="array" ref="Q1588">INDEX('Purchase Behaviour'!I:I, MATCH($A1588,'Purchase Behaviour'!$A:$A, 0))</f>
        <v>3</v>
      </c>
      <c r="R1588" s="2">
        <f t="array" ref="R1588">INDEX('Purchase Behaviour'!J:J, MATCH($A1588,'Purchase Behaviour'!$A:$A, 0))</f>
        <v>1</v>
      </c>
      <c r="S1588" s="2">
        <f t="array" ref="S1588">INDEX('Purchase Behaviour'!K:K, MATCH($A1588,'Purchase Behaviour'!$A:$A, 0))</f>
        <v>4</v>
      </c>
      <c r="T1588" s="2">
        <f t="array" ref="T1588">INDEX('Purchase Behaviour'!L:L, MATCH($A1588,'Purchase Behaviour'!$A:$A, 0))</f>
        <v>7</v>
      </c>
      <c r="U1588" s="2">
        <f t="array" ref="U1588">INDEX('Purchase Behaviour'!M:M, MATCH($A1588,'Purchase Behaviour'!$A:$A, 0))</f>
        <v>52</v>
      </c>
      <c r="V1588" s="2">
        <f t="array" ref="V1588">INDEX('Campaign Performance'!B:B, MATCH(A1588,'Campaign Performance'!A:A, 0))</f>
        <v>0</v>
      </c>
      <c r="W1588" s="2">
        <f t="array" ref="W1588">INDEX('Campaign Performance'!C:C, MATCH($A1588,'Campaign Performance'!$A:$A, 0))</f>
        <v>0</v>
      </c>
      <c r="X1588" s="2">
        <f t="array" ref="X1588">INDEX('Campaign Performance'!D:D, MATCH($A1588,'Campaign Performance'!$A:$A, 0))</f>
        <v>0</v>
      </c>
      <c r="Y1588" s="2">
        <f t="array" ref="Y1588">INDEX('Campaign Performance'!E:E, MATCH($A1588,'Campaign Performance'!$A:$A, 0))</f>
        <v>0</v>
      </c>
      <c r="Z1588" s="2">
        <f t="array" ref="Z1588">INDEX('Campaign Performance'!F:F, MATCH($A1588,'Campaign Performance'!$A:$A, 0))</f>
        <v>0</v>
      </c>
      <c r="AA1588" s="2">
        <f t="array" ref="AA1588">INDEX('Campaign Performance'!G:G, MATCH($A1588,'Campaign Performance'!$A:$A, 0))</f>
        <v>0</v>
      </c>
      <c r="AB1588" s="2">
        <f t="array" ref="AB1588">INDEX('Campaign Performance'!H:H, MATCH($A1588,'Campaign Performance'!$A:$A, 0))</f>
        <v>1</v>
      </c>
      <c r="AC1588" s="5">
        <f t="shared" si="2"/>
        <v>65</v>
      </c>
      <c r="AD1588" s="5">
        <f t="shared" si="3"/>
        <v>13</v>
      </c>
      <c r="AE1588" s="5">
        <f t="shared" si="4"/>
        <v>1152.344981</v>
      </c>
      <c r="AF1588" s="5">
        <f t="shared" si="5"/>
        <v>0</v>
      </c>
      <c r="AG1588" s="5" t="str">
        <f t="shared" si="6"/>
        <v>No kids</v>
      </c>
      <c r="AH1588" s="5" t="str">
        <f t="shared" si="20"/>
        <v>Mid income</v>
      </c>
      <c r="AI1588" s="5" t="str">
        <f t="shared" si="7"/>
        <v>Yes</v>
      </c>
      <c r="AJ1588" s="5" t="str">
        <f t="shared" si="8"/>
        <v>No Acceptance</v>
      </c>
      <c r="AK1588" s="5">
        <f t="shared" si="9"/>
        <v>2</v>
      </c>
      <c r="AL1588" s="5">
        <f t="shared" si="10"/>
        <v>0.05840405041</v>
      </c>
      <c r="AM1588" s="5">
        <f t="shared" si="11"/>
        <v>0.4747474747</v>
      </c>
      <c r="AN1588" s="5">
        <f t="shared" si="12"/>
        <v>0.1111111111</v>
      </c>
      <c r="AO1588" s="5">
        <f t="shared" si="13"/>
        <v>0.03571428571</v>
      </c>
      <c r="AP1588" s="5">
        <f t="shared" si="14"/>
        <v>0</v>
      </c>
      <c r="AQ1588" s="5">
        <f t="shared" si="15"/>
        <v>0.5</v>
      </c>
      <c r="AR1588" s="5">
        <f t="shared" si="16"/>
        <v>0.2272633503</v>
      </c>
      <c r="AS1588" s="5">
        <f t="shared" si="17"/>
        <v>1468</v>
      </c>
      <c r="AT1588" s="5">
        <f t="shared" si="18"/>
        <v>0.3447967843</v>
      </c>
      <c r="AU1588" s="5" t="str">
        <f t="shared" si="19"/>
        <v>Low</v>
      </c>
      <c r="AV1588" s="5"/>
      <c r="AW1588" s="5"/>
      <c r="AX1588" s="5"/>
      <c r="AY1588" s="5"/>
      <c r="AZ1588" s="5"/>
    </row>
    <row r="1589" ht="14.25" customHeight="1">
      <c r="A1589" s="5">
        <v>2471.0</v>
      </c>
      <c r="B1589" s="5">
        <v>1965.0</v>
      </c>
      <c r="C1589" s="5" t="s">
        <v>46</v>
      </c>
      <c r="D1589" s="5" t="s">
        <v>54</v>
      </c>
      <c r="E1589" s="5">
        <v>61482.0</v>
      </c>
      <c r="F1589" s="2">
        <f t="shared" si="1"/>
        <v>61482</v>
      </c>
      <c r="G1589" s="5">
        <v>0.0</v>
      </c>
      <c r="H1589" s="5">
        <v>0.0</v>
      </c>
      <c r="I1589" s="5" t="s">
        <v>491</v>
      </c>
      <c r="J1589" s="2">
        <f t="array" ref="J1589">INDEX('Purchase Behaviour'!B:B,MATCH(A1589,'Purchase Behaviour'!A:A, 0))</f>
        <v>529.0956692</v>
      </c>
      <c r="K1589" s="2">
        <f t="array" ref="K1589">INDEX('Purchase Behaviour'!C:C, MATCH(A1589,'Purchase Behaviour'!A:A, 0))</f>
        <v>297.2458115</v>
      </c>
      <c r="L1589" s="2">
        <f t="array" ref="L1589">INDEX('Purchase Behaviour'!D:D, MATCH($A1589,'Purchase Behaviour'!$A:$A, 0))</f>
        <v>187.9813967</v>
      </c>
      <c r="M1589" s="2">
        <f t="array" ref="M1589">INDEX('Purchase Behaviour'!E:E, MATCH($A1589,'Purchase Behaviour'!$A:$A, 0))</f>
        <v>331.6544663</v>
      </c>
      <c r="N1589" s="2">
        <f t="array" ref="N1589">INDEX('Purchase Behaviour'!F:F, MATCH($A1589,'Purchase Behaviour'!$A:$A, 0))</f>
        <v>248.6211682</v>
      </c>
      <c r="O1589" s="2">
        <f t="array" ref="O1589">INDEX('Purchase Behaviour'!G:G, MATCH($A1589,'Purchase Behaviour'!$A:$A, 0))</f>
        <v>472.4521213</v>
      </c>
      <c r="P1589" s="2">
        <f t="array" ref="P1589">INDEX('Purchase Behaviour'!H:H, MATCH($A1589,'Purchase Behaviour'!$A:$A, 0))</f>
        <v>1</v>
      </c>
      <c r="Q1589" s="2">
        <f t="array" ref="Q1589">INDEX('Purchase Behaviour'!I:I, MATCH($A1589,'Purchase Behaviour'!$A:$A, 0))</f>
        <v>3</v>
      </c>
      <c r="R1589" s="2">
        <f t="array" ref="R1589">INDEX('Purchase Behaviour'!J:J, MATCH($A1589,'Purchase Behaviour'!$A:$A, 0))</f>
        <v>2</v>
      </c>
      <c r="S1589" s="2">
        <f t="array" ref="S1589">INDEX('Purchase Behaviour'!K:K, MATCH($A1589,'Purchase Behaviour'!$A:$A, 0))</f>
        <v>6</v>
      </c>
      <c r="T1589" s="2">
        <f t="array" ref="T1589">INDEX('Purchase Behaviour'!L:L, MATCH($A1589,'Purchase Behaviour'!$A:$A, 0))</f>
        <v>2</v>
      </c>
      <c r="U1589" s="2">
        <f t="array" ref="U1589">INDEX('Purchase Behaviour'!M:M, MATCH($A1589,'Purchase Behaviour'!$A:$A, 0))</f>
        <v>39</v>
      </c>
      <c r="V1589" s="2">
        <f t="array" ref="V1589">INDEX('Campaign Performance'!B:B, MATCH(A1589,'Campaign Performance'!A:A, 0))</f>
        <v>0</v>
      </c>
      <c r="W1589" s="2">
        <f t="array" ref="W1589">INDEX('Campaign Performance'!C:C, MATCH($A1589,'Campaign Performance'!$A:$A, 0))</f>
        <v>0</v>
      </c>
      <c r="X1589" s="2">
        <f t="array" ref="X1589">INDEX('Campaign Performance'!D:D, MATCH($A1589,'Campaign Performance'!$A:$A, 0))</f>
        <v>0</v>
      </c>
      <c r="Y1589" s="2">
        <f t="array" ref="Y1589">INDEX('Campaign Performance'!E:E, MATCH($A1589,'Campaign Performance'!$A:$A, 0))</f>
        <v>0</v>
      </c>
      <c r="Z1589" s="2">
        <f t="array" ref="Z1589">INDEX('Campaign Performance'!F:F, MATCH($A1589,'Campaign Performance'!$A:$A, 0))</f>
        <v>0</v>
      </c>
      <c r="AA1589" s="2">
        <f t="array" ref="AA1589">INDEX('Campaign Performance'!G:G, MATCH($A1589,'Campaign Performance'!$A:$A, 0))</f>
        <v>0</v>
      </c>
      <c r="AB1589" s="2">
        <f t="array" ref="AB1589">INDEX('Campaign Performance'!H:H, MATCH($A1589,'Campaign Performance'!$A:$A, 0))</f>
        <v>0</v>
      </c>
      <c r="AC1589" s="5">
        <f t="shared" si="2"/>
        <v>60</v>
      </c>
      <c r="AD1589" s="5">
        <f t="shared" si="3"/>
        <v>11</v>
      </c>
      <c r="AE1589" s="5">
        <f t="shared" si="4"/>
        <v>2067.050633</v>
      </c>
      <c r="AF1589" s="5">
        <f t="shared" si="5"/>
        <v>0</v>
      </c>
      <c r="AG1589" s="5" t="str">
        <f t="shared" si="6"/>
        <v>No kids</v>
      </c>
      <c r="AH1589" s="5" t="str">
        <f t="shared" si="20"/>
        <v>High income</v>
      </c>
      <c r="AI1589" s="5" t="str">
        <f t="shared" si="7"/>
        <v>No</v>
      </c>
      <c r="AJ1589" s="5" t="str">
        <f t="shared" si="8"/>
        <v>No Acceptance</v>
      </c>
      <c r="AK1589" s="5">
        <f t="shared" si="9"/>
        <v>3</v>
      </c>
      <c r="AL1589" s="5">
        <f t="shared" si="10"/>
        <v>0.1047638784</v>
      </c>
      <c r="AM1589" s="5">
        <f t="shared" si="11"/>
        <v>0.6060606061</v>
      </c>
      <c r="AN1589" s="5">
        <f t="shared" si="12"/>
        <v>0.1111111111</v>
      </c>
      <c r="AO1589" s="5">
        <f t="shared" si="13"/>
        <v>0.07142857143</v>
      </c>
      <c r="AP1589" s="5">
        <f t="shared" si="14"/>
        <v>0</v>
      </c>
      <c r="AQ1589" s="5">
        <f t="shared" si="15"/>
        <v>1</v>
      </c>
      <c r="AR1589" s="5">
        <f t="shared" si="16"/>
        <v>0.3318186752</v>
      </c>
      <c r="AS1589" s="5">
        <f t="shared" si="17"/>
        <v>711</v>
      </c>
      <c r="AT1589" s="5">
        <f t="shared" si="18"/>
        <v>0.6828941492</v>
      </c>
      <c r="AU1589" s="5" t="str">
        <f t="shared" si="19"/>
        <v>Mid</v>
      </c>
      <c r="AV1589" s="5"/>
      <c r="AW1589" s="5"/>
      <c r="AX1589" s="5"/>
      <c r="AY1589" s="5"/>
      <c r="AZ1589" s="5"/>
    </row>
    <row r="1590" ht="14.25" customHeight="1">
      <c r="A1590" s="5">
        <v>5892.0</v>
      </c>
      <c r="B1590" s="5">
        <v>1980.0</v>
      </c>
      <c r="C1590" s="5" t="s">
        <v>46</v>
      </c>
      <c r="D1590" s="5" t="s">
        <v>54</v>
      </c>
      <c r="E1590" s="5">
        <v>34968.0</v>
      </c>
      <c r="F1590" s="2">
        <f t="shared" si="1"/>
        <v>34968</v>
      </c>
      <c r="G1590" s="5">
        <v>1.0</v>
      </c>
      <c r="H1590" s="5">
        <v>2.0</v>
      </c>
      <c r="I1590" s="5" t="s">
        <v>492</v>
      </c>
      <c r="J1590" s="2">
        <f t="array" ref="J1590">INDEX('Purchase Behaviour'!B:B,MATCH(A1590,'Purchase Behaviour'!A:A, 0))</f>
        <v>140.7032167</v>
      </c>
      <c r="K1590" s="2">
        <f t="array" ref="K1590">INDEX('Purchase Behaviour'!C:C, MATCH(A1590,'Purchase Behaviour'!A:A, 0))</f>
        <v>168.3048287</v>
      </c>
      <c r="L1590" s="2">
        <f t="array" ref="L1590">INDEX('Purchase Behaviour'!D:D, MATCH($A1590,'Purchase Behaviour'!$A:$A, 0))</f>
        <v>200.672074</v>
      </c>
      <c r="M1590" s="2">
        <f t="array" ref="M1590">INDEX('Purchase Behaviour'!E:E, MATCH($A1590,'Purchase Behaviour'!$A:$A, 0))</f>
        <v>193.6251972</v>
      </c>
      <c r="N1590" s="2">
        <f t="array" ref="N1590">INDEX('Purchase Behaviour'!F:F, MATCH($A1590,'Purchase Behaviour'!$A:$A, 0))</f>
        <v>241.7539642</v>
      </c>
      <c r="O1590" s="2">
        <f t="array" ref="O1590">INDEX('Purchase Behaviour'!G:G, MATCH($A1590,'Purchase Behaviour'!$A:$A, 0))</f>
        <v>203.0584399</v>
      </c>
      <c r="P1590" s="2">
        <f t="array" ref="P1590">INDEX('Purchase Behaviour'!H:H, MATCH($A1590,'Purchase Behaviour'!$A:$A, 0))</f>
        <v>7</v>
      </c>
      <c r="Q1590" s="2">
        <f t="array" ref="Q1590">INDEX('Purchase Behaviour'!I:I, MATCH($A1590,'Purchase Behaviour'!$A:$A, 0))</f>
        <v>3</v>
      </c>
      <c r="R1590" s="2">
        <f t="array" ref="R1590">INDEX('Purchase Behaviour'!J:J, MATCH($A1590,'Purchase Behaviour'!$A:$A, 0))</f>
        <v>2</v>
      </c>
      <c r="S1590" s="2">
        <f t="array" ref="S1590">INDEX('Purchase Behaviour'!K:K, MATCH($A1590,'Purchase Behaviour'!$A:$A, 0))</f>
        <v>5</v>
      </c>
      <c r="T1590" s="2">
        <f t="array" ref="T1590">INDEX('Purchase Behaviour'!L:L, MATCH($A1590,'Purchase Behaviour'!$A:$A, 0))</f>
        <v>7</v>
      </c>
      <c r="U1590" s="2">
        <f t="array" ref="U1590">INDEX('Purchase Behaviour'!M:M, MATCH($A1590,'Purchase Behaviour'!$A:$A, 0))</f>
        <v>11</v>
      </c>
      <c r="V1590" s="2">
        <f t="array" ref="V1590">INDEX('Campaign Performance'!B:B, MATCH(A1590,'Campaign Performance'!A:A, 0))</f>
        <v>0</v>
      </c>
      <c r="W1590" s="2">
        <f t="array" ref="W1590">INDEX('Campaign Performance'!C:C, MATCH($A1590,'Campaign Performance'!$A:$A, 0))</f>
        <v>0</v>
      </c>
      <c r="X1590" s="2">
        <f t="array" ref="X1590">INDEX('Campaign Performance'!D:D, MATCH($A1590,'Campaign Performance'!$A:$A, 0))</f>
        <v>0</v>
      </c>
      <c r="Y1590" s="2">
        <f t="array" ref="Y1590">INDEX('Campaign Performance'!E:E, MATCH($A1590,'Campaign Performance'!$A:$A, 0))</f>
        <v>0</v>
      </c>
      <c r="Z1590" s="2">
        <f t="array" ref="Z1590">INDEX('Campaign Performance'!F:F, MATCH($A1590,'Campaign Performance'!$A:$A, 0))</f>
        <v>0</v>
      </c>
      <c r="AA1590" s="2">
        <f t="array" ref="AA1590">INDEX('Campaign Performance'!G:G, MATCH($A1590,'Campaign Performance'!$A:$A, 0))</f>
        <v>1</v>
      </c>
      <c r="AB1590" s="2">
        <f t="array" ref="AB1590">INDEX('Campaign Performance'!H:H, MATCH($A1590,'Campaign Performance'!$A:$A, 0))</f>
        <v>0</v>
      </c>
      <c r="AC1590" s="5">
        <f t="shared" si="2"/>
        <v>45</v>
      </c>
      <c r="AD1590" s="5">
        <f t="shared" si="3"/>
        <v>12</v>
      </c>
      <c r="AE1590" s="5">
        <f t="shared" si="4"/>
        <v>1148.117721</v>
      </c>
      <c r="AF1590" s="5">
        <f t="shared" si="5"/>
        <v>0</v>
      </c>
      <c r="AG1590" s="5" t="str">
        <f t="shared" si="6"/>
        <v>Large family</v>
      </c>
      <c r="AH1590" s="5" t="str">
        <f t="shared" si="20"/>
        <v>Mid income</v>
      </c>
      <c r="AI1590" s="5" t="str">
        <f t="shared" si="7"/>
        <v>No</v>
      </c>
      <c r="AJ1590" s="5" t="str">
        <f t="shared" si="8"/>
        <v>No Acceptance</v>
      </c>
      <c r="AK1590" s="5">
        <f t="shared" si="9"/>
        <v>2</v>
      </c>
      <c r="AL1590" s="5">
        <f t="shared" si="10"/>
        <v>0.05818980112</v>
      </c>
      <c r="AM1590" s="5">
        <f t="shared" si="11"/>
        <v>0.8888888889</v>
      </c>
      <c r="AN1590" s="5">
        <f t="shared" si="12"/>
        <v>0.1111111111</v>
      </c>
      <c r="AO1590" s="5">
        <f t="shared" si="13"/>
        <v>0.07142857143</v>
      </c>
      <c r="AP1590" s="5">
        <f t="shared" si="14"/>
        <v>0</v>
      </c>
      <c r="AQ1590" s="5">
        <f t="shared" si="15"/>
        <v>0.5</v>
      </c>
      <c r="AR1590" s="5">
        <f t="shared" si="16"/>
        <v>0.3550236408</v>
      </c>
      <c r="AS1590" s="5">
        <f t="shared" si="17"/>
        <v>582</v>
      </c>
      <c r="AT1590" s="5">
        <f t="shared" si="18"/>
        <v>0.7405091559</v>
      </c>
      <c r="AU1590" s="5" t="str">
        <f t="shared" si="19"/>
        <v>High</v>
      </c>
      <c r="AV1590" s="5"/>
      <c r="AW1590" s="5"/>
      <c r="AX1590" s="5"/>
      <c r="AY1590" s="5"/>
      <c r="AZ1590" s="5"/>
    </row>
    <row r="1591" ht="14.25" customHeight="1">
      <c r="A1591" s="5">
        <v>2612.0</v>
      </c>
      <c r="B1591" s="5">
        <v>1987.0</v>
      </c>
      <c r="C1591" s="5" t="s">
        <v>46</v>
      </c>
      <c r="D1591" s="5" t="s">
        <v>54</v>
      </c>
      <c r="E1591" s="5">
        <v>75794.0</v>
      </c>
      <c r="F1591" s="2">
        <f t="shared" si="1"/>
        <v>75794</v>
      </c>
      <c r="G1591" s="5">
        <v>0.0</v>
      </c>
      <c r="H1591" s="5">
        <v>1.0</v>
      </c>
      <c r="I1591" s="5" t="s">
        <v>596</v>
      </c>
      <c r="J1591" s="2">
        <f t="array" ref="J1591">INDEX('Purchase Behaviour'!B:B,MATCH(A1591,'Purchase Behaviour'!A:A, 0))</f>
        <v>634.5789218</v>
      </c>
      <c r="K1591" s="2">
        <f t="array" ref="K1591">INDEX('Purchase Behaviour'!C:C, MATCH(A1591,'Purchase Behaviour'!A:A, 0))</f>
        <v>414.8353492</v>
      </c>
      <c r="L1591" s="2">
        <f t="array" ref="L1591">INDEX('Purchase Behaviour'!D:D, MATCH($A1591,'Purchase Behaviour'!$A:$A, 0))</f>
        <v>513.4363961</v>
      </c>
      <c r="M1591" s="2">
        <f t="array" ref="M1591">INDEX('Purchase Behaviour'!E:E, MATCH($A1591,'Purchase Behaviour'!$A:$A, 0))</f>
        <v>308.2111869</v>
      </c>
      <c r="N1591" s="2">
        <f t="array" ref="N1591">INDEX('Purchase Behaviour'!F:F, MATCH($A1591,'Purchase Behaviour'!$A:$A, 0))</f>
        <v>591.8566346</v>
      </c>
      <c r="O1591" s="2">
        <f t="array" ref="O1591">INDEX('Purchase Behaviour'!G:G, MATCH($A1591,'Purchase Behaviour'!$A:$A, 0))</f>
        <v>322.3181621</v>
      </c>
      <c r="P1591" s="2">
        <f t="array" ref="P1591">INDEX('Purchase Behaviour'!H:H, MATCH($A1591,'Purchase Behaviour'!$A:$A, 0))</f>
        <v>1</v>
      </c>
      <c r="Q1591" s="2">
        <f t="array" ref="Q1591">INDEX('Purchase Behaviour'!I:I, MATCH($A1591,'Purchase Behaviour'!$A:$A, 0))</f>
        <v>7</v>
      </c>
      <c r="R1591" s="2">
        <f t="array" ref="R1591">INDEX('Purchase Behaviour'!J:J, MATCH($A1591,'Purchase Behaviour'!$A:$A, 0))</f>
        <v>5</v>
      </c>
      <c r="S1591" s="2">
        <f t="array" ref="S1591">INDEX('Purchase Behaviour'!K:K, MATCH($A1591,'Purchase Behaviour'!$A:$A, 0))</f>
        <v>12</v>
      </c>
      <c r="T1591" s="2">
        <f t="array" ref="T1591">INDEX('Purchase Behaviour'!L:L, MATCH($A1591,'Purchase Behaviour'!$A:$A, 0))</f>
        <v>3</v>
      </c>
      <c r="U1591" s="2">
        <f t="array" ref="U1591">INDEX('Purchase Behaviour'!M:M, MATCH($A1591,'Purchase Behaviour'!$A:$A, 0))</f>
        <v>33</v>
      </c>
      <c r="V1591" s="2">
        <f t="array" ref="V1591">INDEX('Campaign Performance'!B:B, MATCH(A1591,'Campaign Performance'!A:A, 0))</f>
        <v>0</v>
      </c>
      <c r="W1591" s="2">
        <f t="array" ref="W1591">INDEX('Campaign Performance'!C:C, MATCH($A1591,'Campaign Performance'!$A:$A, 0))</f>
        <v>0</v>
      </c>
      <c r="X1591" s="2">
        <f t="array" ref="X1591">INDEX('Campaign Performance'!D:D, MATCH($A1591,'Campaign Performance'!$A:$A, 0))</f>
        <v>0</v>
      </c>
      <c r="Y1591" s="2">
        <f t="array" ref="Y1591">INDEX('Campaign Performance'!E:E, MATCH($A1591,'Campaign Performance'!$A:$A, 0))</f>
        <v>1</v>
      </c>
      <c r="Z1591" s="2">
        <f t="array" ref="Z1591">INDEX('Campaign Performance'!F:F, MATCH($A1591,'Campaign Performance'!$A:$A, 0))</f>
        <v>0</v>
      </c>
      <c r="AA1591" s="2">
        <f t="array" ref="AA1591">INDEX('Campaign Performance'!G:G, MATCH($A1591,'Campaign Performance'!$A:$A, 0))</f>
        <v>0</v>
      </c>
      <c r="AB1591" s="2">
        <f t="array" ref="AB1591">INDEX('Campaign Performance'!H:H, MATCH($A1591,'Campaign Performance'!$A:$A, 0))</f>
        <v>0</v>
      </c>
      <c r="AC1591" s="5">
        <f t="shared" si="2"/>
        <v>38</v>
      </c>
      <c r="AD1591" s="5">
        <f t="shared" si="3"/>
        <v>11</v>
      </c>
      <c r="AE1591" s="5">
        <f t="shared" si="4"/>
        <v>2785.236651</v>
      </c>
      <c r="AF1591" s="5">
        <f t="shared" si="5"/>
        <v>1</v>
      </c>
      <c r="AG1591" s="5" t="str">
        <f t="shared" si="6"/>
        <v>Small family</v>
      </c>
      <c r="AH1591" s="5" t="str">
        <f t="shared" si="20"/>
        <v>High income</v>
      </c>
      <c r="AI1591" s="5" t="str">
        <f t="shared" si="7"/>
        <v>No</v>
      </c>
      <c r="AJ1591" s="5" t="str">
        <f t="shared" si="8"/>
        <v>Low Acceptance</v>
      </c>
      <c r="AK1591" s="5">
        <f t="shared" si="9"/>
        <v>3</v>
      </c>
      <c r="AL1591" s="5">
        <f t="shared" si="10"/>
        <v>0.1411635443</v>
      </c>
      <c r="AM1591" s="5">
        <f t="shared" si="11"/>
        <v>0.6666666667</v>
      </c>
      <c r="AN1591" s="5">
        <f t="shared" si="12"/>
        <v>0.2592592593</v>
      </c>
      <c r="AO1591" s="5">
        <f t="shared" si="13"/>
        <v>0.1785714286</v>
      </c>
      <c r="AP1591" s="5">
        <f t="shared" si="14"/>
        <v>0.25</v>
      </c>
      <c r="AQ1591" s="5">
        <f t="shared" si="15"/>
        <v>1</v>
      </c>
      <c r="AR1591" s="5">
        <f t="shared" si="16"/>
        <v>0.4170369178</v>
      </c>
      <c r="AS1591" s="5">
        <f t="shared" si="17"/>
        <v>272</v>
      </c>
      <c r="AT1591" s="5">
        <f t="shared" si="18"/>
        <v>0.8789638231</v>
      </c>
      <c r="AU1591" s="5" t="str">
        <f t="shared" si="19"/>
        <v>High</v>
      </c>
      <c r="AV1591" s="5"/>
      <c r="AW1591" s="5"/>
      <c r="AX1591" s="5"/>
      <c r="AY1591" s="5"/>
      <c r="AZ1591" s="5"/>
    </row>
    <row r="1592" ht="14.25" customHeight="1">
      <c r="A1592" s="5">
        <v>4971.0</v>
      </c>
      <c r="B1592" s="5">
        <v>1962.0</v>
      </c>
      <c r="C1592" s="5" t="s">
        <v>53</v>
      </c>
      <c r="D1592" s="5" t="s">
        <v>50</v>
      </c>
      <c r="E1592" s="5">
        <v>31497.0</v>
      </c>
      <c r="F1592" s="2">
        <f t="shared" si="1"/>
        <v>31497</v>
      </c>
      <c r="G1592" s="5">
        <v>0.0</v>
      </c>
      <c r="H1592" s="5">
        <v>0.0</v>
      </c>
      <c r="I1592" s="5" t="s">
        <v>316</v>
      </c>
      <c r="J1592" s="2">
        <f t="array" ref="J1592">INDEX('Purchase Behaviour'!B:B,MATCH(A1592,'Purchase Behaviour'!A:A, 0))</f>
        <v>222.3791137</v>
      </c>
      <c r="K1592" s="2">
        <f t="array" ref="K1592">INDEX('Purchase Behaviour'!C:C, MATCH(A1592,'Purchase Behaviour'!A:A, 0))</f>
        <v>193.7263853</v>
      </c>
      <c r="L1592" s="2">
        <f t="array" ref="L1592">INDEX('Purchase Behaviour'!D:D, MATCH($A1592,'Purchase Behaviour'!$A:$A, 0))</f>
        <v>153.9265861</v>
      </c>
      <c r="M1592" s="2">
        <f t="array" ref="M1592">INDEX('Purchase Behaviour'!E:E, MATCH($A1592,'Purchase Behaviour'!$A:$A, 0))</f>
        <v>222.843922</v>
      </c>
      <c r="N1592" s="2">
        <f t="array" ref="N1592">INDEX('Purchase Behaviour'!F:F, MATCH($A1592,'Purchase Behaviour'!$A:$A, 0))</f>
        <v>150.133106</v>
      </c>
      <c r="O1592" s="2">
        <f t="array" ref="O1592">INDEX('Purchase Behaviour'!G:G, MATCH($A1592,'Purchase Behaviour'!$A:$A, 0))</f>
        <v>216.7052525</v>
      </c>
      <c r="P1592" s="2">
        <f t="array" ref="P1592">INDEX('Purchase Behaviour'!H:H, MATCH($A1592,'Purchase Behaviour'!$A:$A, 0))</f>
        <v>2</v>
      </c>
      <c r="Q1592" s="2">
        <f t="array" ref="Q1592">INDEX('Purchase Behaviour'!I:I, MATCH($A1592,'Purchase Behaviour'!$A:$A, 0))</f>
        <v>3</v>
      </c>
      <c r="R1592" s="2">
        <f t="array" ref="R1592">INDEX('Purchase Behaviour'!J:J, MATCH($A1592,'Purchase Behaviour'!$A:$A, 0))</f>
        <v>1</v>
      </c>
      <c r="S1592" s="2">
        <f t="array" ref="S1592">INDEX('Purchase Behaviour'!K:K, MATCH($A1592,'Purchase Behaviour'!$A:$A, 0))</f>
        <v>4</v>
      </c>
      <c r="T1592" s="2">
        <f t="array" ref="T1592">INDEX('Purchase Behaviour'!L:L, MATCH($A1592,'Purchase Behaviour'!$A:$A, 0))</f>
        <v>8</v>
      </c>
      <c r="U1592" s="2">
        <f t="array" ref="U1592">INDEX('Purchase Behaviour'!M:M, MATCH($A1592,'Purchase Behaviour'!$A:$A, 0))</f>
        <v>22</v>
      </c>
      <c r="V1592" s="2">
        <f t="array" ref="V1592">INDEX('Campaign Performance'!B:B, MATCH(A1592,'Campaign Performance'!A:A, 0))</f>
        <v>0</v>
      </c>
      <c r="W1592" s="2">
        <f t="array" ref="W1592">INDEX('Campaign Performance'!C:C, MATCH($A1592,'Campaign Performance'!$A:$A, 0))</f>
        <v>0</v>
      </c>
      <c r="X1592" s="2">
        <f t="array" ref="X1592">INDEX('Campaign Performance'!D:D, MATCH($A1592,'Campaign Performance'!$A:$A, 0))</f>
        <v>0</v>
      </c>
      <c r="Y1592" s="2">
        <f t="array" ref="Y1592">INDEX('Campaign Performance'!E:E, MATCH($A1592,'Campaign Performance'!$A:$A, 0))</f>
        <v>0</v>
      </c>
      <c r="Z1592" s="2">
        <f t="array" ref="Z1592">INDEX('Campaign Performance'!F:F, MATCH($A1592,'Campaign Performance'!$A:$A, 0))</f>
        <v>0</v>
      </c>
      <c r="AA1592" s="2">
        <f t="array" ref="AA1592">INDEX('Campaign Performance'!G:G, MATCH($A1592,'Campaign Performance'!$A:$A, 0))</f>
        <v>0</v>
      </c>
      <c r="AB1592" s="2">
        <f t="array" ref="AB1592">INDEX('Campaign Performance'!H:H, MATCH($A1592,'Campaign Performance'!$A:$A, 0))</f>
        <v>0</v>
      </c>
      <c r="AC1592" s="5">
        <f t="shared" si="2"/>
        <v>63</v>
      </c>
      <c r="AD1592" s="5">
        <f t="shared" si="3"/>
        <v>12</v>
      </c>
      <c r="AE1592" s="5">
        <f t="shared" si="4"/>
        <v>1159.714366</v>
      </c>
      <c r="AF1592" s="5">
        <f t="shared" si="5"/>
        <v>0</v>
      </c>
      <c r="AG1592" s="5" t="str">
        <f t="shared" si="6"/>
        <v>No kids</v>
      </c>
      <c r="AH1592" s="5" t="str">
        <f t="shared" si="20"/>
        <v>Mid income</v>
      </c>
      <c r="AI1592" s="5" t="str">
        <f t="shared" si="7"/>
        <v>No</v>
      </c>
      <c r="AJ1592" s="5" t="str">
        <f t="shared" si="8"/>
        <v>No Acceptance</v>
      </c>
      <c r="AK1592" s="5">
        <f t="shared" si="9"/>
        <v>2</v>
      </c>
      <c r="AL1592" s="5">
        <f t="shared" si="10"/>
        <v>0.05877755135</v>
      </c>
      <c r="AM1592" s="5">
        <f t="shared" si="11"/>
        <v>0.7777777778</v>
      </c>
      <c r="AN1592" s="5">
        <f t="shared" si="12"/>
        <v>0.1111111111</v>
      </c>
      <c r="AO1592" s="5">
        <f t="shared" si="13"/>
        <v>0.03571428571</v>
      </c>
      <c r="AP1592" s="5">
        <f t="shared" si="14"/>
        <v>0</v>
      </c>
      <c r="AQ1592" s="5">
        <f t="shared" si="15"/>
        <v>0.5</v>
      </c>
      <c r="AR1592" s="5">
        <f t="shared" si="16"/>
        <v>0.3182658164</v>
      </c>
      <c r="AS1592" s="5">
        <f t="shared" si="17"/>
        <v>811</v>
      </c>
      <c r="AT1592" s="5">
        <f t="shared" si="18"/>
        <v>0.6382313533</v>
      </c>
      <c r="AU1592" s="5" t="str">
        <f t="shared" si="19"/>
        <v>Mid</v>
      </c>
      <c r="AV1592" s="5"/>
      <c r="AW1592" s="5"/>
      <c r="AX1592" s="5"/>
      <c r="AY1592" s="5"/>
      <c r="AZ1592" s="5"/>
    </row>
    <row r="1593" ht="14.25" customHeight="1">
      <c r="A1593" s="5">
        <v>5185.0</v>
      </c>
      <c r="B1593" s="5">
        <v>1960.0</v>
      </c>
      <c r="C1593" s="5" t="s">
        <v>46</v>
      </c>
      <c r="D1593" s="5" t="s">
        <v>54</v>
      </c>
      <c r="E1593" s="5">
        <v>74268.0</v>
      </c>
      <c r="F1593" s="2">
        <f t="shared" si="1"/>
        <v>74268</v>
      </c>
      <c r="G1593" s="5">
        <v>0.0</v>
      </c>
      <c r="H1593" s="5">
        <v>0.0</v>
      </c>
      <c r="I1593" s="5" t="s">
        <v>534</v>
      </c>
      <c r="J1593" s="2">
        <f t="array" ref="J1593">INDEX('Purchase Behaviour'!B:B,MATCH(A1593,'Purchase Behaviour'!A:A, 0))</f>
        <v>398.3589001</v>
      </c>
      <c r="K1593" s="2">
        <f t="array" ref="K1593">INDEX('Purchase Behaviour'!C:C, MATCH(A1593,'Purchase Behaviour'!A:A, 0))</f>
        <v>312.4717683</v>
      </c>
      <c r="L1593" s="2">
        <f t="array" ref="L1593">INDEX('Purchase Behaviour'!D:D, MATCH($A1593,'Purchase Behaviour'!$A:$A, 0))</f>
        <v>391.7881344</v>
      </c>
      <c r="M1593" s="2">
        <f t="array" ref="M1593">INDEX('Purchase Behaviour'!E:E, MATCH($A1593,'Purchase Behaviour'!$A:$A, 0))</f>
        <v>359.2461648</v>
      </c>
      <c r="N1593" s="2">
        <f t="array" ref="N1593">INDEX('Purchase Behaviour'!F:F, MATCH($A1593,'Purchase Behaviour'!$A:$A, 0))</f>
        <v>305.0459816</v>
      </c>
      <c r="O1593" s="2">
        <f t="array" ref="O1593">INDEX('Purchase Behaviour'!G:G, MATCH($A1593,'Purchase Behaviour'!$A:$A, 0))</f>
        <v>381.8626005</v>
      </c>
      <c r="P1593" s="2">
        <f t="array" ref="P1593">INDEX('Purchase Behaviour'!H:H, MATCH($A1593,'Purchase Behaviour'!$A:$A, 0))</f>
        <v>1</v>
      </c>
      <c r="Q1593" s="2">
        <f t="array" ref="Q1593">INDEX('Purchase Behaviour'!I:I, MATCH($A1593,'Purchase Behaviour'!$A:$A, 0))</f>
        <v>4</v>
      </c>
      <c r="R1593" s="2">
        <f t="array" ref="R1593">INDEX('Purchase Behaviour'!J:J, MATCH($A1593,'Purchase Behaviour'!$A:$A, 0))</f>
        <v>3</v>
      </c>
      <c r="S1593" s="2">
        <f t="array" ref="S1593">INDEX('Purchase Behaviour'!K:K, MATCH($A1593,'Purchase Behaviour'!$A:$A, 0))</f>
        <v>5</v>
      </c>
      <c r="T1593" s="2">
        <f t="array" ref="T1593">INDEX('Purchase Behaviour'!L:L, MATCH($A1593,'Purchase Behaviour'!$A:$A, 0))</f>
        <v>2</v>
      </c>
      <c r="U1593" s="2">
        <f t="array" ref="U1593">INDEX('Purchase Behaviour'!M:M, MATCH($A1593,'Purchase Behaviour'!$A:$A, 0))</f>
        <v>83</v>
      </c>
      <c r="V1593" s="2">
        <f t="array" ref="V1593">INDEX('Campaign Performance'!B:B, MATCH(A1593,'Campaign Performance'!A:A, 0))</f>
        <v>0</v>
      </c>
      <c r="W1593" s="2">
        <f t="array" ref="W1593">INDEX('Campaign Performance'!C:C, MATCH($A1593,'Campaign Performance'!$A:$A, 0))</f>
        <v>0</v>
      </c>
      <c r="X1593" s="2">
        <f t="array" ref="X1593">INDEX('Campaign Performance'!D:D, MATCH($A1593,'Campaign Performance'!$A:$A, 0))</f>
        <v>0</v>
      </c>
      <c r="Y1593" s="2">
        <f t="array" ref="Y1593">INDEX('Campaign Performance'!E:E, MATCH($A1593,'Campaign Performance'!$A:$A, 0))</f>
        <v>0</v>
      </c>
      <c r="Z1593" s="2">
        <f t="array" ref="Z1593">INDEX('Campaign Performance'!F:F, MATCH($A1593,'Campaign Performance'!$A:$A, 0))</f>
        <v>0</v>
      </c>
      <c r="AA1593" s="2">
        <f t="array" ref="AA1593">INDEX('Campaign Performance'!G:G, MATCH($A1593,'Campaign Performance'!$A:$A, 0))</f>
        <v>0</v>
      </c>
      <c r="AB1593" s="2">
        <f t="array" ref="AB1593">INDEX('Campaign Performance'!H:H, MATCH($A1593,'Campaign Performance'!$A:$A, 0))</f>
        <v>0</v>
      </c>
      <c r="AC1593" s="5">
        <f t="shared" si="2"/>
        <v>65</v>
      </c>
      <c r="AD1593" s="5">
        <f t="shared" si="3"/>
        <v>12</v>
      </c>
      <c r="AE1593" s="5">
        <f t="shared" si="4"/>
        <v>2148.77355</v>
      </c>
      <c r="AF1593" s="5">
        <f t="shared" si="5"/>
        <v>0</v>
      </c>
      <c r="AG1593" s="5" t="str">
        <f t="shared" si="6"/>
        <v>No kids</v>
      </c>
      <c r="AH1593" s="5" t="str">
        <f t="shared" si="20"/>
        <v>High income</v>
      </c>
      <c r="AI1593" s="5" t="str">
        <f t="shared" si="7"/>
        <v>No</v>
      </c>
      <c r="AJ1593" s="5" t="str">
        <f t="shared" si="8"/>
        <v>No Acceptance</v>
      </c>
      <c r="AK1593" s="5">
        <f t="shared" si="9"/>
        <v>3</v>
      </c>
      <c r="AL1593" s="5">
        <f t="shared" si="10"/>
        <v>0.1089058232</v>
      </c>
      <c r="AM1593" s="5">
        <f t="shared" si="11"/>
        <v>0.1616161616</v>
      </c>
      <c r="AN1593" s="5">
        <f t="shared" si="12"/>
        <v>0.1481481481</v>
      </c>
      <c r="AO1593" s="5">
        <f t="shared" si="13"/>
        <v>0.1071428571</v>
      </c>
      <c r="AP1593" s="5">
        <f t="shared" si="14"/>
        <v>0</v>
      </c>
      <c r="AQ1593" s="5">
        <f t="shared" si="15"/>
        <v>1</v>
      </c>
      <c r="AR1593" s="5">
        <f t="shared" si="16"/>
        <v>0.2086478122</v>
      </c>
      <c r="AS1593" s="5">
        <f t="shared" si="17"/>
        <v>1599</v>
      </c>
      <c r="AT1593" s="5">
        <f t="shared" si="18"/>
        <v>0.2862885217</v>
      </c>
      <c r="AU1593" s="5" t="str">
        <f t="shared" si="19"/>
        <v>Low</v>
      </c>
      <c r="AV1593" s="5"/>
      <c r="AW1593" s="5"/>
      <c r="AX1593" s="5"/>
      <c r="AY1593" s="5"/>
      <c r="AZ1593" s="5"/>
    </row>
    <row r="1594" ht="14.25" customHeight="1">
      <c r="A1594" s="5">
        <v>10069.0</v>
      </c>
      <c r="B1594" s="5">
        <v>1988.0</v>
      </c>
      <c r="C1594" s="5" t="s">
        <v>64</v>
      </c>
      <c r="D1594" s="5" t="s">
        <v>50</v>
      </c>
      <c r="E1594" s="5">
        <v>13724.0</v>
      </c>
      <c r="F1594" s="2">
        <f t="shared" si="1"/>
        <v>13724</v>
      </c>
      <c r="G1594" s="5">
        <v>2.0</v>
      </c>
      <c r="H1594" s="5">
        <v>0.0</v>
      </c>
      <c r="I1594" s="5" t="s">
        <v>68</v>
      </c>
      <c r="J1594" s="2">
        <f t="array" ref="J1594">INDEX('Purchase Behaviour'!B:B,MATCH(A1594,'Purchase Behaviour'!A:A, 0))</f>
        <v>74.15156983</v>
      </c>
      <c r="K1594" s="2">
        <f t="array" ref="K1594">INDEX('Purchase Behaviour'!C:C, MATCH(A1594,'Purchase Behaviour'!A:A, 0))</f>
        <v>14.08910548</v>
      </c>
      <c r="L1594" s="2">
        <f t="array" ref="L1594">INDEX('Purchase Behaviour'!D:D, MATCH($A1594,'Purchase Behaviour'!$A:$A, 0))</f>
        <v>76.2041448</v>
      </c>
      <c r="M1594" s="2">
        <f t="array" ref="M1594">INDEX('Purchase Behaviour'!E:E, MATCH($A1594,'Purchase Behaviour'!$A:$A, 0))</f>
        <v>81.24204946</v>
      </c>
      <c r="N1594" s="2">
        <f t="array" ref="N1594">INDEX('Purchase Behaviour'!F:F, MATCH($A1594,'Purchase Behaviour'!$A:$A, 0))</f>
        <v>96.17330603</v>
      </c>
      <c r="O1594" s="2">
        <f t="array" ref="O1594">INDEX('Purchase Behaviour'!G:G, MATCH($A1594,'Purchase Behaviour'!$A:$A, 0))</f>
        <v>39.6952977</v>
      </c>
      <c r="P1594" s="2">
        <f t="array" ref="P1594">INDEX('Purchase Behaviour'!H:H, MATCH($A1594,'Purchase Behaviour'!$A:$A, 0))</f>
        <v>1</v>
      </c>
      <c r="Q1594" s="2">
        <f t="array" ref="Q1594">INDEX('Purchase Behaviour'!I:I, MATCH($A1594,'Purchase Behaviour'!$A:$A, 0))</f>
        <v>2</v>
      </c>
      <c r="R1594" s="2">
        <f t="array" ref="R1594">INDEX('Purchase Behaviour'!J:J, MATCH($A1594,'Purchase Behaviour'!$A:$A, 0))</f>
        <v>0</v>
      </c>
      <c r="S1594" s="2">
        <f t="array" ref="S1594">INDEX('Purchase Behaviour'!K:K, MATCH($A1594,'Purchase Behaviour'!$A:$A, 0))</f>
        <v>2</v>
      </c>
      <c r="T1594" s="2">
        <f t="array" ref="T1594">INDEX('Purchase Behaviour'!L:L, MATCH($A1594,'Purchase Behaviour'!$A:$A, 0))</f>
        <v>9</v>
      </c>
      <c r="U1594" s="2">
        <f t="array" ref="U1594">INDEX('Purchase Behaviour'!M:M, MATCH($A1594,'Purchase Behaviour'!$A:$A, 0))</f>
        <v>43</v>
      </c>
      <c r="V1594" s="2">
        <f t="array" ref="V1594">INDEX('Campaign Performance'!B:B, MATCH(A1594,'Campaign Performance'!A:A, 0))</f>
        <v>1</v>
      </c>
      <c r="W1594" s="2">
        <f t="array" ref="W1594">INDEX('Campaign Performance'!C:C, MATCH($A1594,'Campaign Performance'!$A:$A, 0))</f>
        <v>0</v>
      </c>
      <c r="X1594" s="2">
        <f t="array" ref="X1594">INDEX('Campaign Performance'!D:D, MATCH($A1594,'Campaign Performance'!$A:$A, 0))</f>
        <v>0</v>
      </c>
      <c r="Y1594" s="2">
        <f t="array" ref="Y1594">INDEX('Campaign Performance'!E:E, MATCH($A1594,'Campaign Performance'!$A:$A, 0))</f>
        <v>0</v>
      </c>
      <c r="Z1594" s="2">
        <f t="array" ref="Z1594">INDEX('Campaign Performance'!F:F, MATCH($A1594,'Campaign Performance'!$A:$A, 0))</f>
        <v>0</v>
      </c>
      <c r="AA1594" s="2">
        <f t="array" ref="AA1594">INDEX('Campaign Performance'!G:G, MATCH($A1594,'Campaign Performance'!$A:$A, 0))</f>
        <v>0</v>
      </c>
      <c r="AB1594" s="2">
        <f t="array" ref="AB1594">INDEX('Campaign Performance'!H:H, MATCH($A1594,'Campaign Performance'!$A:$A, 0))</f>
        <v>0</v>
      </c>
      <c r="AC1594" s="5">
        <f t="shared" si="2"/>
        <v>37</v>
      </c>
      <c r="AD1594" s="5">
        <f t="shared" si="3"/>
        <v>13</v>
      </c>
      <c r="AE1594" s="5">
        <f t="shared" si="4"/>
        <v>381.5554733</v>
      </c>
      <c r="AF1594" s="5">
        <f t="shared" si="5"/>
        <v>1</v>
      </c>
      <c r="AG1594" s="5" t="str">
        <f t="shared" si="6"/>
        <v>Large family</v>
      </c>
      <c r="AH1594" s="5" t="str">
        <f t="shared" si="20"/>
        <v>Low income</v>
      </c>
      <c r="AI1594" s="5" t="str">
        <f t="shared" si="7"/>
        <v>No</v>
      </c>
      <c r="AJ1594" s="5" t="str">
        <f t="shared" si="8"/>
        <v>Low Acceptance</v>
      </c>
      <c r="AK1594" s="5">
        <f t="shared" si="9"/>
        <v>1</v>
      </c>
      <c r="AL1594" s="5">
        <f t="shared" si="10"/>
        <v>0.01933829319</v>
      </c>
      <c r="AM1594" s="5">
        <f t="shared" si="11"/>
        <v>0.5656565657</v>
      </c>
      <c r="AN1594" s="5">
        <f t="shared" si="12"/>
        <v>0.07407407407</v>
      </c>
      <c r="AO1594" s="5">
        <f t="shared" si="13"/>
        <v>0</v>
      </c>
      <c r="AP1594" s="5">
        <f t="shared" si="14"/>
        <v>0.25</v>
      </c>
      <c r="AQ1594" s="5">
        <f t="shared" si="15"/>
        <v>0</v>
      </c>
      <c r="AR1594" s="5">
        <f t="shared" si="16"/>
        <v>0.2106426541</v>
      </c>
      <c r="AS1594" s="5">
        <f t="shared" si="17"/>
        <v>1579</v>
      </c>
      <c r="AT1594" s="5">
        <f t="shared" si="18"/>
        <v>0.2952210808</v>
      </c>
      <c r="AU1594" s="5" t="str">
        <f t="shared" si="19"/>
        <v>Low</v>
      </c>
      <c r="AV1594" s="5"/>
      <c r="AW1594" s="5"/>
      <c r="AX1594" s="5"/>
      <c r="AY1594" s="5"/>
      <c r="AZ1594" s="5"/>
    </row>
    <row r="1595" ht="14.25" customHeight="1">
      <c r="A1595" s="5">
        <v>2262.0</v>
      </c>
      <c r="B1595" s="5">
        <v>1965.0</v>
      </c>
      <c r="C1595" s="5" t="s">
        <v>56</v>
      </c>
      <c r="D1595" s="5" t="s">
        <v>50</v>
      </c>
      <c r="E1595" s="5">
        <v>45143.0</v>
      </c>
      <c r="F1595" s="2">
        <f t="shared" si="1"/>
        <v>45143</v>
      </c>
      <c r="G1595" s="5">
        <v>0.0</v>
      </c>
      <c r="H1595" s="5">
        <v>0.0</v>
      </c>
      <c r="I1595" s="5" t="s">
        <v>629</v>
      </c>
      <c r="J1595" s="2">
        <f t="array" ref="J1595">INDEX('Purchase Behaviour'!B:B,MATCH(A1595,'Purchase Behaviour'!A:A, 0))</f>
        <v>145.6745624</v>
      </c>
      <c r="K1595" s="2">
        <f t="array" ref="K1595">INDEX('Purchase Behaviour'!C:C, MATCH(A1595,'Purchase Behaviour'!A:A, 0))</f>
        <v>230.4719801</v>
      </c>
      <c r="L1595" s="2">
        <f t="array" ref="L1595">INDEX('Purchase Behaviour'!D:D, MATCH($A1595,'Purchase Behaviour'!$A:$A, 0))</f>
        <v>166.7276361</v>
      </c>
      <c r="M1595" s="2">
        <f t="array" ref="M1595">INDEX('Purchase Behaviour'!E:E, MATCH($A1595,'Purchase Behaviour'!$A:$A, 0))</f>
        <v>133.7679495</v>
      </c>
      <c r="N1595" s="2">
        <f t="array" ref="N1595">INDEX('Purchase Behaviour'!F:F, MATCH($A1595,'Purchase Behaviour'!$A:$A, 0))</f>
        <v>187.4311107</v>
      </c>
      <c r="O1595" s="2">
        <f t="array" ref="O1595">INDEX('Purchase Behaviour'!G:G, MATCH($A1595,'Purchase Behaviour'!$A:$A, 0))</f>
        <v>191.1350555</v>
      </c>
      <c r="P1595" s="2">
        <f t="array" ref="P1595">INDEX('Purchase Behaviour'!H:H, MATCH($A1595,'Purchase Behaviour'!$A:$A, 0))</f>
        <v>3</v>
      </c>
      <c r="Q1595" s="2">
        <f t="array" ref="Q1595">INDEX('Purchase Behaviour'!I:I, MATCH($A1595,'Purchase Behaviour'!$A:$A, 0))</f>
        <v>6</v>
      </c>
      <c r="R1595" s="2">
        <f t="array" ref="R1595">INDEX('Purchase Behaviour'!J:J, MATCH($A1595,'Purchase Behaviour'!$A:$A, 0))</f>
        <v>1</v>
      </c>
      <c r="S1595" s="2">
        <f t="array" ref="S1595">INDEX('Purchase Behaviour'!K:K, MATCH($A1595,'Purchase Behaviour'!$A:$A, 0))</f>
        <v>5</v>
      </c>
      <c r="T1595" s="2">
        <f t="array" ref="T1595">INDEX('Purchase Behaviour'!L:L, MATCH($A1595,'Purchase Behaviour'!$A:$A, 0))</f>
        <v>7</v>
      </c>
      <c r="U1595" s="2">
        <f t="array" ref="U1595">INDEX('Purchase Behaviour'!M:M, MATCH($A1595,'Purchase Behaviour'!$A:$A, 0))</f>
        <v>74</v>
      </c>
      <c r="V1595" s="2">
        <f t="array" ref="V1595">INDEX('Campaign Performance'!B:B, MATCH(A1595,'Campaign Performance'!A:A, 0))</f>
        <v>0</v>
      </c>
      <c r="W1595" s="2">
        <f t="array" ref="W1595">INDEX('Campaign Performance'!C:C, MATCH($A1595,'Campaign Performance'!$A:$A, 0))</f>
        <v>0</v>
      </c>
      <c r="X1595" s="2">
        <f t="array" ref="X1595">INDEX('Campaign Performance'!D:D, MATCH($A1595,'Campaign Performance'!$A:$A, 0))</f>
        <v>0</v>
      </c>
      <c r="Y1595" s="2">
        <f t="array" ref="Y1595">INDEX('Campaign Performance'!E:E, MATCH($A1595,'Campaign Performance'!$A:$A, 0))</f>
        <v>0</v>
      </c>
      <c r="Z1595" s="2">
        <f t="array" ref="Z1595">INDEX('Campaign Performance'!F:F, MATCH($A1595,'Campaign Performance'!$A:$A, 0))</f>
        <v>0</v>
      </c>
      <c r="AA1595" s="2">
        <f t="array" ref="AA1595">INDEX('Campaign Performance'!G:G, MATCH($A1595,'Campaign Performance'!$A:$A, 0))</f>
        <v>0</v>
      </c>
      <c r="AB1595" s="2">
        <f t="array" ref="AB1595">INDEX('Campaign Performance'!H:H, MATCH($A1595,'Campaign Performance'!$A:$A, 0))</f>
        <v>0</v>
      </c>
      <c r="AC1595" s="5">
        <f t="shared" si="2"/>
        <v>60</v>
      </c>
      <c r="AD1595" s="5">
        <f t="shared" si="3"/>
        <v>12</v>
      </c>
      <c r="AE1595" s="5">
        <f t="shared" si="4"/>
        <v>1055.208294</v>
      </c>
      <c r="AF1595" s="5">
        <f t="shared" si="5"/>
        <v>0</v>
      </c>
      <c r="AG1595" s="5" t="str">
        <f t="shared" si="6"/>
        <v>No kids</v>
      </c>
      <c r="AH1595" s="5" t="str">
        <f t="shared" si="20"/>
        <v>Mid income</v>
      </c>
      <c r="AI1595" s="5" t="str">
        <f t="shared" si="7"/>
        <v>No</v>
      </c>
      <c r="AJ1595" s="5" t="str">
        <f t="shared" si="8"/>
        <v>No Acceptance</v>
      </c>
      <c r="AK1595" s="5">
        <f t="shared" si="9"/>
        <v>2</v>
      </c>
      <c r="AL1595" s="5">
        <f t="shared" si="10"/>
        <v>0.05348089283</v>
      </c>
      <c r="AM1595" s="5">
        <f t="shared" si="11"/>
        <v>0.2525252525</v>
      </c>
      <c r="AN1595" s="5">
        <f t="shared" si="12"/>
        <v>0.2222222222</v>
      </c>
      <c r="AO1595" s="5">
        <f t="shared" si="13"/>
        <v>0.03571428571</v>
      </c>
      <c r="AP1595" s="5">
        <f t="shared" si="14"/>
        <v>0</v>
      </c>
      <c r="AQ1595" s="5">
        <f t="shared" si="15"/>
        <v>0.5</v>
      </c>
      <c r="AR1595" s="5">
        <f t="shared" si="16"/>
        <v>0.1760325609</v>
      </c>
      <c r="AS1595" s="5">
        <f t="shared" si="17"/>
        <v>1818</v>
      </c>
      <c r="AT1595" s="5">
        <f t="shared" si="18"/>
        <v>0.1884769987</v>
      </c>
      <c r="AU1595" s="5" t="str">
        <f t="shared" si="19"/>
        <v>Low</v>
      </c>
      <c r="AV1595" s="5"/>
      <c r="AW1595" s="5"/>
      <c r="AX1595" s="5"/>
      <c r="AY1595" s="5"/>
      <c r="AZ1595" s="5"/>
    </row>
    <row r="1596" ht="14.25" customHeight="1">
      <c r="A1596" s="5">
        <v>1131.0</v>
      </c>
      <c r="B1596" s="5">
        <v>1967.0</v>
      </c>
      <c r="C1596" s="5" t="s">
        <v>53</v>
      </c>
      <c r="D1596" s="5" t="s">
        <v>47</v>
      </c>
      <c r="E1596" s="5">
        <v>52569.0</v>
      </c>
      <c r="F1596" s="2">
        <f t="shared" si="1"/>
        <v>52569</v>
      </c>
      <c r="G1596" s="5">
        <v>0.0</v>
      </c>
      <c r="H1596" s="5">
        <v>0.0</v>
      </c>
      <c r="I1596" s="5" t="s">
        <v>363</v>
      </c>
      <c r="J1596" s="2">
        <f t="array" ref="J1596">INDEX('Purchase Behaviour'!B:B,MATCH(A1596,'Purchase Behaviour'!A:A, 0))</f>
        <v>169.7872129</v>
      </c>
      <c r="K1596" s="2">
        <f t="array" ref="K1596">INDEX('Purchase Behaviour'!C:C, MATCH(A1596,'Purchase Behaviour'!A:A, 0))</f>
        <v>169.250259</v>
      </c>
      <c r="L1596" s="2">
        <f t="array" ref="L1596">INDEX('Purchase Behaviour'!D:D, MATCH($A1596,'Purchase Behaviour'!$A:$A, 0))</f>
        <v>241.7742769</v>
      </c>
      <c r="M1596" s="2">
        <f t="array" ref="M1596">INDEX('Purchase Behaviour'!E:E, MATCH($A1596,'Purchase Behaviour'!$A:$A, 0))</f>
        <v>134.9356666</v>
      </c>
      <c r="N1596" s="2">
        <f t="array" ref="N1596">INDEX('Purchase Behaviour'!F:F, MATCH($A1596,'Purchase Behaviour'!$A:$A, 0))</f>
        <v>133.6405167</v>
      </c>
      <c r="O1596" s="2">
        <f t="array" ref="O1596">INDEX('Purchase Behaviour'!G:G, MATCH($A1596,'Purchase Behaviour'!$A:$A, 0))</f>
        <v>257.2954856</v>
      </c>
      <c r="P1596" s="2">
        <f t="array" ref="P1596">INDEX('Purchase Behaviour'!H:H, MATCH($A1596,'Purchase Behaviour'!$A:$A, 0))</f>
        <v>1</v>
      </c>
      <c r="Q1596" s="2">
        <f t="array" ref="Q1596">INDEX('Purchase Behaviour'!I:I, MATCH($A1596,'Purchase Behaviour'!$A:$A, 0))</f>
        <v>2</v>
      </c>
      <c r="R1596" s="2">
        <f t="array" ref="R1596">INDEX('Purchase Behaviour'!J:J, MATCH($A1596,'Purchase Behaviour'!$A:$A, 0))</f>
        <v>0</v>
      </c>
      <c r="S1596" s="2">
        <f t="array" ref="S1596">INDEX('Purchase Behaviour'!K:K, MATCH($A1596,'Purchase Behaviour'!$A:$A, 0))</f>
        <v>4</v>
      </c>
      <c r="T1596" s="2">
        <f t="array" ref="T1596">INDEX('Purchase Behaviour'!L:L, MATCH($A1596,'Purchase Behaviour'!$A:$A, 0))</f>
        <v>3</v>
      </c>
      <c r="U1596" s="2">
        <f t="array" ref="U1596">INDEX('Purchase Behaviour'!M:M, MATCH($A1596,'Purchase Behaviour'!$A:$A, 0))</f>
        <v>54</v>
      </c>
      <c r="V1596" s="2">
        <f t="array" ref="V1596">INDEX('Campaign Performance'!B:B, MATCH(A1596,'Campaign Performance'!A:A, 0))</f>
        <v>0</v>
      </c>
      <c r="W1596" s="2">
        <f t="array" ref="W1596">INDEX('Campaign Performance'!C:C, MATCH($A1596,'Campaign Performance'!$A:$A, 0))</f>
        <v>0</v>
      </c>
      <c r="X1596" s="2">
        <f t="array" ref="X1596">INDEX('Campaign Performance'!D:D, MATCH($A1596,'Campaign Performance'!$A:$A, 0))</f>
        <v>0</v>
      </c>
      <c r="Y1596" s="2">
        <f t="array" ref="Y1596">INDEX('Campaign Performance'!E:E, MATCH($A1596,'Campaign Performance'!$A:$A, 0))</f>
        <v>0</v>
      </c>
      <c r="Z1596" s="2">
        <f t="array" ref="Z1596">INDEX('Campaign Performance'!F:F, MATCH($A1596,'Campaign Performance'!$A:$A, 0))</f>
        <v>0</v>
      </c>
      <c r="AA1596" s="2">
        <f t="array" ref="AA1596">INDEX('Campaign Performance'!G:G, MATCH($A1596,'Campaign Performance'!$A:$A, 0))</f>
        <v>0</v>
      </c>
      <c r="AB1596" s="2">
        <f t="array" ref="AB1596">INDEX('Campaign Performance'!H:H, MATCH($A1596,'Campaign Performance'!$A:$A, 0))</f>
        <v>0</v>
      </c>
      <c r="AC1596" s="5">
        <f t="shared" si="2"/>
        <v>58</v>
      </c>
      <c r="AD1596" s="5">
        <f t="shared" si="3"/>
        <v>11</v>
      </c>
      <c r="AE1596" s="5">
        <f t="shared" si="4"/>
        <v>1106.683418</v>
      </c>
      <c r="AF1596" s="5">
        <f t="shared" si="5"/>
        <v>0</v>
      </c>
      <c r="AG1596" s="5" t="str">
        <f t="shared" si="6"/>
        <v>No kids</v>
      </c>
      <c r="AH1596" s="5" t="str">
        <f t="shared" si="20"/>
        <v>High income</v>
      </c>
      <c r="AI1596" s="5" t="str">
        <f t="shared" si="7"/>
        <v>No</v>
      </c>
      <c r="AJ1596" s="5" t="str">
        <f t="shared" si="8"/>
        <v>No Acceptance</v>
      </c>
      <c r="AK1596" s="5">
        <f t="shared" si="9"/>
        <v>3</v>
      </c>
      <c r="AL1596" s="5">
        <f t="shared" si="10"/>
        <v>0.05608979533</v>
      </c>
      <c r="AM1596" s="5">
        <f t="shared" si="11"/>
        <v>0.4545454545</v>
      </c>
      <c r="AN1596" s="5">
        <f t="shared" si="12"/>
        <v>0.07407407407</v>
      </c>
      <c r="AO1596" s="5">
        <f t="shared" si="13"/>
        <v>0</v>
      </c>
      <c r="AP1596" s="5">
        <f t="shared" si="14"/>
        <v>0</v>
      </c>
      <c r="AQ1596" s="5">
        <f t="shared" si="15"/>
        <v>1</v>
      </c>
      <c r="AR1596" s="5">
        <f t="shared" si="16"/>
        <v>0.2614971963</v>
      </c>
      <c r="AS1596" s="5">
        <f t="shared" si="17"/>
        <v>1241</v>
      </c>
      <c r="AT1596" s="5">
        <f t="shared" si="18"/>
        <v>0.446181331</v>
      </c>
      <c r="AU1596" s="5" t="str">
        <f t="shared" si="19"/>
        <v>Low</v>
      </c>
      <c r="AV1596" s="5"/>
      <c r="AW1596" s="5"/>
      <c r="AX1596" s="5"/>
      <c r="AY1596" s="5"/>
      <c r="AZ1596" s="5"/>
    </row>
    <row r="1597" ht="14.25" customHeight="1">
      <c r="A1597" s="5">
        <v>1041.0</v>
      </c>
      <c r="B1597" s="5">
        <v>1973.0</v>
      </c>
      <c r="C1597" s="5" t="s">
        <v>53</v>
      </c>
      <c r="D1597" s="5" t="s">
        <v>47</v>
      </c>
      <c r="E1597" s="5">
        <v>48432.0</v>
      </c>
      <c r="F1597" s="2">
        <f t="shared" si="1"/>
        <v>48432</v>
      </c>
      <c r="G1597" s="5">
        <v>0.0</v>
      </c>
      <c r="H1597" s="5">
        <v>0.0</v>
      </c>
      <c r="I1597" s="5" t="s">
        <v>178</v>
      </c>
      <c r="J1597" s="2">
        <f t="array" ref="J1597">INDEX('Purchase Behaviour'!B:B,MATCH(A1597,'Purchase Behaviour'!A:A, 0))</f>
        <v>343.3999751</v>
      </c>
      <c r="K1597" s="2">
        <f t="array" ref="K1597">INDEX('Purchase Behaviour'!C:C, MATCH(A1597,'Purchase Behaviour'!A:A, 0))</f>
        <v>286.1052447</v>
      </c>
      <c r="L1597" s="2">
        <f t="array" ref="L1597">INDEX('Purchase Behaviour'!D:D, MATCH($A1597,'Purchase Behaviour'!$A:$A, 0))</f>
        <v>322.4113966</v>
      </c>
      <c r="M1597" s="2">
        <f t="array" ref="M1597">INDEX('Purchase Behaviour'!E:E, MATCH($A1597,'Purchase Behaviour'!$A:$A, 0))</f>
        <v>97.88430141</v>
      </c>
      <c r="N1597" s="2">
        <f t="array" ref="N1597">INDEX('Purchase Behaviour'!F:F, MATCH($A1597,'Purchase Behaviour'!$A:$A, 0))</f>
        <v>127.2850083</v>
      </c>
      <c r="O1597" s="2">
        <f t="array" ref="O1597">INDEX('Purchase Behaviour'!G:G, MATCH($A1597,'Purchase Behaviour'!$A:$A, 0))</f>
        <v>232.5340465</v>
      </c>
      <c r="P1597" s="2">
        <f t="array" ref="P1597">INDEX('Purchase Behaviour'!H:H, MATCH($A1597,'Purchase Behaviour'!$A:$A, 0))</f>
        <v>5</v>
      </c>
      <c r="Q1597" s="2">
        <f t="array" ref="Q1597">INDEX('Purchase Behaviour'!I:I, MATCH($A1597,'Purchase Behaviour'!$A:$A, 0))</f>
        <v>7</v>
      </c>
      <c r="R1597" s="2">
        <f t="array" ref="R1597">INDEX('Purchase Behaviour'!J:J, MATCH($A1597,'Purchase Behaviour'!$A:$A, 0))</f>
        <v>1</v>
      </c>
      <c r="S1597" s="2">
        <f t="array" ref="S1597">INDEX('Purchase Behaviour'!K:K, MATCH($A1597,'Purchase Behaviour'!$A:$A, 0))</f>
        <v>6</v>
      </c>
      <c r="T1597" s="2">
        <f t="array" ref="T1597">INDEX('Purchase Behaviour'!L:L, MATCH($A1597,'Purchase Behaviour'!$A:$A, 0))</f>
        <v>8</v>
      </c>
      <c r="U1597" s="2">
        <f t="array" ref="U1597">INDEX('Purchase Behaviour'!M:M, MATCH($A1597,'Purchase Behaviour'!$A:$A, 0))</f>
        <v>3</v>
      </c>
      <c r="V1597" s="2">
        <f t="array" ref="V1597">INDEX('Campaign Performance'!B:B, MATCH(A1597,'Campaign Performance'!A:A, 0))</f>
        <v>0</v>
      </c>
      <c r="W1597" s="2">
        <f t="array" ref="W1597">INDEX('Campaign Performance'!C:C, MATCH($A1597,'Campaign Performance'!$A:$A, 0))</f>
        <v>0</v>
      </c>
      <c r="X1597" s="2">
        <f t="array" ref="X1597">INDEX('Campaign Performance'!D:D, MATCH($A1597,'Campaign Performance'!$A:$A, 0))</f>
        <v>0</v>
      </c>
      <c r="Y1597" s="2">
        <f t="array" ref="Y1597">INDEX('Campaign Performance'!E:E, MATCH($A1597,'Campaign Performance'!$A:$A, 0))</f>
        <v>0</v>
      </c>
      <c r="Z1597" s="2">
        <f t="array" ref="Z1597">INDEX('Campaign Performance'!F:F, MATCH($A1597,'Campaign Performance'!$A:$A, 0))</f>
        <v>0</v>
      </c>
      <c r="AA1597" s="2">
        <f t="array" ref="AA1597">INDEX('Campaign Performance'!G:G, MATCH($A1597,'Campaign Performance'!$A:$A, 0))</f>
        <v>0</v>
      </c>
      <c r="AB1597" s="2">
        <f t="array" ref="AB1597">INDEX('Campaign Performance'!H:H, MATCH($A1597,'Campaign Performance'!$A:$A, 0))</f>
        <v>1</v>
      </c>
      <c r="AC1597" s="5">
        <f t="shared" si="2"/>
        <v>52</v>
      </c>
      <c r="AD1597" s="5">
        <f t="shared" si="3"/>
        <v>13</v>
      </c>
      <c r="AE1597" s="5">
        <f t="shared" si="4"/>
        <v>1409.619973</v>
      </c>
      <c r="AF1597" s="5">
        <f t="shared" si="5"/>
        <v>0</v>
      </c>
      <c r="AG1597" s="5" t="str">
        <f t="shared" si="6"/>
        <v>No kids</v>
      </c>
      <c r="AH1597" s="5" t="str">
        <f t="shared" si="20"/>
        <v>Mid income</v>
      </c>
      <c r="AI1597" s="5" t="str">
        <f t="shared" si="7"/>
        <v>Yes</v>
      </c>
      <c r="AJ1597" s="5" t="str">
        <f t="shared" si="8"/>
        <v>No Acceptance</v>
      </c>
      <c r="AK1597" s="5">
        <f t="shared" si="9"/>
        <v>2</v>
      </c>
      <c r="AL1597" s="5">
        <f t="shared" si="10"/>
        <v>0.07144346296</v>
      </c>
      <c r="AM1597" s="5">
        <f t="shared" si="11"/>
        <v>0.9696969697</v>
      </c>
      <c r="AN1597" s="5">
        <f t="shared" si="12"/>
        <v>0.2592592593</v>
      </c>
      <c r="AO1597" s="5">
        <f t="shared" si="13"/>
        <v>0.03571428571</v>
      </c>
      <c r="AP1597" s="5">
        <f t="shared" si="14"/>
        <v>0</v>
      </c>
      <c r="AQ1597" s="5">
        <f t="shared" si="15"/>
        <v>0.5</v>
      </c>
      <c r="AR1597" s="5">
        <f t="shared" si="16"/>
        <v>0.4012302741</v>
      </c>
      <c r="AS1597" s="5">
        <f t="shared" si="17"/>
        <v>328</v>
      </c>
      <c r="AT1597" s="5">
        <f t="shared" si="18"/>
        <v>0.8539526574</v>
      </c>
      <c r="AU1597" s="5" t="str">
        <f t="shared" si="19"/>
        <v>High</v>
      </c>
      <c r="AV1597" s="5"/>
      <c r="AW1597" s="5"/>
      <c r="AX1597" s="5"/>
      <c r="AY1597" s="5"/>
      <c r="AZ1597" s="5"/>
    </row>
    <row r="1598" ht="14.25" customHeight="1">
      <c r="A1598" s="5">
        <v>24.0</v>
      </c>
      <c r="B1598" s="5">
        <v>1960.0</v>
      </c>
      <c r="C1598" s="5" t="s">
        <v>56</v>
      </c>
      <c r="D1598" s="5" t="s">
        <v>50</v>
      </c>
      <c r="E1598" s="5">
        <v>17144.0</v>
      </c>
      <c r="F1598" s="2">
        <f t="shared" si="1"/>
        <v>17144</v>
      </c>
      <c r="G1598" s="5">
        <v>0.0</v>
      </c>
      <c r="H1598" s="5">
        <v>0.0</v>
      </c>
      <c r="I1598" s="5" t="s">
        <v>420</v>
      </c>
      <c r="J1598" s="2">
        <f t="array" ref="J1598">INDEX('Purchase Behaviour'!B:B,MATCH(A1598,'Purchase Behaviour'!A:A, 0))</f>
        <v>103.9843266</v>
      </c>
      <c r="K1598" s="2">
        <f t="array" ref="K1598">INDEX('Purchase Behaviour'!C:C, MATCH(A1598,'Purchase Behaviour'!A:A, 0))</f>
        <v>98.7820373</v>
      </c>
      <c r="L1598" s="2">
        <f t="array" ref="L1598">INDEX('Purchase Behaviour'!D:D, MATCH($A1598,'Purchase Behaviour'!$A:$A, 0))</f>
        <v>46.74792587</v>
      </c>
      <c r="M1598" s="2">
        <f t="array" ref="M1598">INDEX('Purchase Behaviour'!E:E, MATCH($A1598,'Purchase Behaviour'!$A:$A, 0))</f>
        <v>111.8459775</v>
      </c>
      <c r="N1598" s="2">
        <f t="array" ref="N1598">INDEX('Purchase Behaviour'!F:F, MATCH($A1598,'Purchase Behaviour'!$A:$A, 0))</f>
        <v>79.89757368</v>
      </c>
      <c r="O1598" s="2">
        <f t="array" ref="O1598">INDEX('Purchase Behaviour'!G:G, MATCH($A1598,'Purchase Behaviour'!$A:$A, 0))</f>
        <v>102.4488179</v>
      </c>
      <c r="P1598" s="2">
        <f t="array" ref="P1598">INDEX('Purchase Behaviour'!H:H, MATCH($A1598,'Purchase Behaviour'!$A:$A, 0))</f>
        <v>5</v>
      </c>
      <c r="Q1598" s="2">
        <f t="array" ref="Q1598">INDEX('Purchase Behaviour'!I:I, MATCH($A1598,'Purchase Behaviour'!$A:$A, 0))</f>
        <v>3</v>
      </c>
      <c r="R1598" s="2">
        <f t="array" ref="R1598">INDEX('Purchase Behaviour'!J:J, MATCH($A1598,'Purchase Behaviour'!$A:$A, 0))</f>
        <v>0</v>
      </c>
      <c r="S1598" s="2">
        <f t="array" ref="S1598">INDEX('Purchase Behaviour'!K:K, MATCH($A1598,'Purchase Behaviour'!$A:$A, 0))</f>
        <v>4</v>
      </c>
      <c r="T1598" s="2">
        <f t="array" ref="T1598">INDEX('Purchase Behaviour'!L:L, MATCH($A1598,'Purchase Behaviour'!$A:$A, 0))</f>
        <v>7</v>
      </c>
      <c r="U1598" s="2">
        <f t="array" ref="U1598">INDEX('Purchase Behaviour'!M:M, MATCH($A1598,'Purchase Behaviour'!$A:$A, 0))</f>
        <v>96</v>
      </c>
      <c r="V1598" s="2">
        <f t="array" ref="V1598">INDEX('Campaign Performance'!B:B, MATCH(A1598,'Campaign Performance'!A:A, 0))</f>
        <v>0</v>
      </c>
      <c r="W1598" s="2">
        <f t="array" ref="W1598">INDEX('Campaign Performance'!C:C, MATCH($A1598,'Campaign Performance'!$A:$A, 0))</f>
        <v>0</v>
      </c>
      <c r="X1598" s="2">
        <f t="array" ref="X1598">INDEX('Campaign Performance'!D:D, MATCH($A1598,'Campaign Performance'!$A:$A, 0))</f>
        <v>0</v>
      </c>
      <c r="Y1598" s="2">
        <f t="array" ref="Y1598">INDEX('Campaign Performance'!E:E, MATCH($A1598,'Campaign Performance'!$A:$A, 0))</f>
        <v>0</v>
      </c>
      <c r="Z1598" s="2">
        <f t="array" ref="Z1598">INDEX('Campaign Performance'!F:F, MATCH($A1598,'Campaign Performance'!$A:$A, 0))</f>
        <v>0</v>
      </c>
      <c r="AA1598" s="2">
        <f t="array" ref="AA1598">INDEX('Campaign Performance'!G:G, MATCH($A1598,'Campaign Performance'!$A:$A, 0))</f>
        <v>0</v>
      </c>
      <c r="AB1598" s="2">
        <f t="array" ref="AB1598">INDEX('Campaign Performance'!H:H, MATCH($A1598,'Campaign Performance'!$A:$A, 0))</f>
        <v>0</v>
      </c>
      <c r="AC1598" s="5">
        <f t="shared" si="2"/>
        <v>65</v>
      </c>
      <c r="AD1598" s="5">
        <f t="shared" si="3"/>
        <v>11</v>
      </c>
      <c r="AE1598" s="5">
        <f t="shared" si="4"/>
        <v>543.7066588</v>
      </c>
      <c r="AF1598" s="5">
        <f t="shared" si="5"/>
        <v>0</v>
      </c>
      <c r="AG1598" s="5" t="str">
        <f t="shared" si="6"/>
        <v>No kids</v>
      </c>
      <c r="AH1598" s="5" t="str">
        <f t="shared" si="20"/>
        <v>Low income</v>
      </c>
      <c r="AI1598" s="5" t="str">
        <f t="shared" si="7"/>
        <v>No</v>
      </c>
      <c r="AJ1598" s="5" t="str">
        <f t="shared" si="8"/>
        <v>No Acceptance</v>
      </c>
      <c r="AK1598" s="5">
        <f t="shared" si="9"/>
        <v>1</v>
      </c>
      <c r="AL1598" s="5">
        <f t="shared" si="10"/>
        <v>0.02755656652</v>
      </c>
      <c r="AM1598" s="5">
        <f t="shared" si="11"/>
        <v>0.0303030303</v>
      </c>
      <c r="AN1598" s="5">
        <f t="shared" si="12"/>
        <v>0.1111111111</v>
      </c>
      <c r="AO1598" s="5">
        <f t="shared" si="13"/>
        <v>0</v>
      </c>
      <c r="AP1598" s="5">
        <f t="shared" si="14"/>
        <v>0</v>
      </c>
      <c r="AQ1598" s="5">
        <f t="shared" si="15"/>
        <v>0</v>
      </c>
      <c r="AR1598" s="5">
        <f t="shared" si="16"/>
        <v>0.03264671739</v>
      </c>
      <c r="AS1598" s="5">
        <f t="shared" si="17"/>
        <v>2225</v>
      </c>
      <c r="AT1598" s="5">
        <f t="shared" si="18"/>
        <v>0.006699419384</v>
      </c>
      <c r="AU1598" s="5" t="str">
        <f t="shared" si="19"/>
        <v>Low</v>
      </c>
      <c r="AV1598" s="5"/>
      <c r="AW1598" s="5"/>
      <c r="AX1598" s="5"/>
      <c r="AY1598" s="5"/>
      <c r="AZ1598" s="5"/>
    </row>
    <row r="1599" ht="14.25" customHeight="1">
      <c r="A1599" s="5">
        <v>3409.0</v>
      </c>
      <c r="B1599" s="5">
        <v>1984.0</v>
      </c>
      <c r="C1599" s="5" t="s">
        <v>46</v>
      </c>
      <c r="D1599" s="5" t="s">
        <v>47</v>
      </c>
      <c r="E1599" s="5">
        <v>36108.0</v>
      </c>
      <c r="F1599" s="2">
        <f t="shared" si="1"/>
        <v>36108</v>
      </c>
      <c r="G1599" s="5">
        <v>1.0</v>
      </c>
      <c r="H1599" s="5">
        <v>2.0</v>
      </c>
      <c r="I1599" s="5" t="s">
        <v>647</v>
      </c>
      <c r="J1599" s="2">
        <f t="array" ref="J1599">INDEX('Purchase Behaviour'!B:B,MATCH(A1599,'Purchase Behaviour'!A:A, 0))</f>
        <v>139.321181</v>
      </c>
      <c r="K1599" s="2">
        <f t="array" ref="K1599">INDEX('Purchase Behaviour'!C:C, MATCH(A1599,'Purchase Behaviour'!A:A, 0))</f>
        <v>87.42464816</v>
      </c>
      <c r="L1599" s="2">
        <f t="array" ref="L1599">INDEX('Purchase Behaviour'!D:D, MATCH($A1599,'Purchase Behaviour'!$A:$A, 0))</f>
        <v>219.5396284</v>
      </c>
      <c r="M1599" s="2">
        <f t="array" ref="M1599">INDEX('Purchase Behaviour'!E:E, MATCH($A1599,'Purchase Behaviour'!$A:$A, 0))</f>
        <v>198.740422</v>
      </c>
      <c r="N1599" s="2">
        <f t="array" ref="N1599">INDEX('Purchase Behaviour'!F:F, MATCH($A1599,'Purchase Behaviour'!$A:$A, 0))</f>
        <v>103.906704</v>
      </c>
      <c r="O1599" s="2">
        <f t="array" ref="O1599">INDEX('Purchase Behaviour'!G:G, MATCH($A1599,'Purchase Behaviour'!$A:$A, 0))</f>
        <v>135.8327831</v>
      </c>
      <c r="P1599" s="2">
        <f t="array" ref="P1599">INDEX('Purchase Behaviour'!H:H, MATCH($A1599,'Purchase Behaviour'!$A:$A, 0))</f>
        <v>3</v>
      </c>
      <c r="Q1599" s="2">
        <f t="array" ref="Q1599">INDEX('Purchase Behaviour'!I:I, MATCH($A1599,'Purchase Behaviour'!$A:$A, 0))</f>
        <v>7</v>
      </c>
      <c r="R1599" s="2">
        <f t="array" ref="R1599">INDEX('Purchase Behaviour'!J:J, MATCH($A1599,'Purchase Behaviour'!$A:$A, 0))</f>
        <v>1</v>
      </c>
      <c r="S1599" s="2">
        <f t="array" ref="S1599">INDEX('Purchase Behaviour'!K:K, MATCH($A1599,'Purchase Behaviour'!$A:$A, 0))</f>
        <v>4</v>
      </c>
      <c r="T1599" s="2">
        <f t="array" ref="T1599">INDEX('Purchase Behaviour'!L:L, MATCH($A1599,'Purchase Behaviour'!$A:$A, 0))</f>
        <v>9</v>
      </c>
      <c r="U1599" s="2">
        <f t="array" ref="U1599">INDEX('Purchase Behaviour'!M:M, MATCH($A1599,'Purchase Behaviour'!$A:$A, 0))</f>
        <v>68</v>
      </c>
      <c r="V1599" s="2">
        <f t="array" ref="V1599">INDEX('Campaign Performance'!B:B, MATCH(A1599,'Campaign Performance'!A:A, 0))</f>
        <v>1</v>
      </c>
      <c r="W1599" s="2">
        <f t="array" ref="W1599">INDEX('Campaign Performance'!C:C, MATCH($A1599,'Campaign Performance'!$A:$A, 0))</f>
        <v>0</v>
      </c>
      <c r="X1599" s="2">
        <f t="array" ref="X1599">INDEX('Campaign Performance'!D:D, MATCH($A1599,'Campaign Performance'!$A:$A, 0))</f>
        <v>0</v>
      </c>
      <c r="Y1599" s="2">
        <f t="array" ref="Y1599">INDEX('Campaign Performance'!E:E, MATCH($A1599,'Campaign Performance'!$A:$A, 0))</f>
        <v>0</v>
      </c>
      <c r="Z1599" s="2">
        <f t="array" ref="Z1599">INDEX('Campaign Performance'!F:F, MATCH($A1599,'Campaign Performance'!$A:$A, 0))</f>
        <v>0</v>
      </c>
      <c r="AA1599" s="2">
        <f t="array" ref="AA1599">INDEX('Campaign Performance'!G:G, MATCH($A1599,'Campaign Performance'!$A:$A, 0))</f>
        <v>0</v>
      </c>
      <c r="AB1599" s="2">
        <f t="array" ref="AB1599">INDEX('Campaign Performance'!H:H, MATCH($A1599,'Campaign Performance'!$A:$A, 0))</f>
        <v>0</v>
      </c>
      <c r="AC1599" s="5">
        <f t="shared" si="2"/>
        <v>41</v>
      </c>
      <c r="AD1599" s="5">
        <f t="shared" si="3"/>
        <v>12</v>
      </c>
      <c r="AE1599" s="5">
        <f t="shared" si="4"/>
        <v>884.7653666</v>
      </c>
      <c r="AF1599" s="5">
        <f t="shared" si="5"/>
        <v>1</v>
      </c>
      <c r="AG1599" s="5" t="str">
        <f t="shared" si="6"/>
        <v>Large family</v>
      </c>
      <c r="AH1599" s="5" t="str">
        <f t="shared" si="20"/>
        <v>Mid income</v>
      </c>
      <c r="AI1599" s="5" t="str">
        <f t="shared" si="7"/>
        <v>No</v>
      </c>
      <c r="AJ1599" s="5" t="str">
        <f t="shared" si="8"/>
        <v>Low Acceptance</v>
      </c>
      <c r="AK1599" s="5">
        <f t="shared" si="9"/>
        <v>2</v>
      </c>
      <c r="AL1599" s="5">
        <f t="shared" si="10"/>
        <v>0.04484237094</v>
      </c>
      <c r="AM1599" s="5">
        <f t="shared" si="11"/>
        <v>0.3131313131</v>
      </c>
      <c r="AN1599" s="5">
        <f t="shared" si="12"/>
        <v>0.2592592593</v>
      </c>
      <c r="AO1599" s="5">
        <f t="shared" si="13"/>
        <v>0.03571428571</v>
      </c>
      <c r="AP1599" s="5">
        <f t="shared" si="14"/>
        <v>0.25</v>
      </c>
      <c r="AQ1599" s="5">
        <f t="shared" si="15"/>
        <v>0.5</v>
      </c>
      <c r="AR1599" s="5">
        <f t="shared" si="16"/>
        <v>0.2226103041</v>
      </c>
      <c r="AS1599" s="5">
        <f t="shared" si="17"/>
        <v>1494</v>
      </c>
      <c r="AT1599" s="5">
        <f t="shared" si="18"/>
        <v>0.3331844573</v>
      </c>
      <c r="AU1599" s="5" t="str">
        <f t="shared" si="19"/>
        <v>Low</v>
      </c>
      <c r="AV1599" s="5"/>
      <c r="AW1599" s="5"/>
      <c r="AX1599" s="5"/>
      <c r="AY1599" s="5"/>
      <c r="AZ1599" s="5"/>
    </row>
    <row r="1600" ht="14.25" customHeight="1">
      <c r="A1600" s="5">
        <v>7022.0</v>
      </c>
      <c r="B1600" s="5">
        <v>1971.0</v>
      </c>
      <c r="C1600" s="5" t="s">
        <v>46</v>
      </c>
      <c r="D1600" s="5" t="s">
        <v>54</v>
      </c>
      <c r="E1600" s="5">
        <v>76445.0</v>
      </c>
      <c r="F1600" s="2">
        <f t="shared" si="1"/>
        <v>76445</v>
      </c>
      <c r="G1600" s="5">
        <v>0.0</v>
      </c>
      <c r="H1600" s="5">
        <v>0.0</v>
      </c>
      <c r="I1600" s="5" t="s">
        <v>330</v>
      </c>
      <c r="J1600" s="2">
        <f t="array" ref="J1600">INDEX('Purchase Behaviour'!B:B,MATCH(A1600,'Purchase Behaviour'!A:A, 0))</f>
        <v>446.0920685</v>
      </c>
      <c r="K1600" s="2">
        <f t="array" ref="K1600">INDEX('Purchase Behaviour'!C:C, MATCH(A1600,'Purchase Behaviour'!A:A, 0))</f>
        <v>389.9014941</v>
      </c>
      <c r="L1600" s="2">
        <f t="array" ref="L1600">INDEX('Purchase Behaviour'!D:D, MATCH($A1600,'Purchase Behaviour'!$A:$A, 0))</f>
        <v>424.50843</v>
      </c>
      <c r="M1600" s="2">
        <f t="array" ref="M1600">INDEX('Purchase Behaviour'!E:E, MATCH($A1600,'Purchase Behaviour'!$A:$A, 0))</f>
        <v>304.408634</v>
      </c>
      <c r="N1600" s="2">
        <f t="array" ref="N1600">INDEX('Purchase Behaviour'!F:F, MATCH($A1600,'Purchase Behaviour'!$A:$A, 0))</f>
        <v>532.3634113</v>
      </c>
      <c r="O1600" s="2">
        <f t="array" ref="O1600">INDEX('Purchase Behaviour'!G:G, MATCH($A1600,'Purchase Behaviour'!$A:$A, 0))</f>
        <v>352.7745064</v>
      </c>
      <c r="P1600" s="2">
        <f t="array" ref="P1600">INDEX('Purchase Behaviour'!H:H, MATCH($A1600,'Purchase Behaviour'!$A:$A, 0))</f>
        <v>1</v>
      </c>
      <c r="Q1600" s="2">
        <f t="array" ref="Q1600">INDEX('Purchase Behaviour'!I:I, MATCH($A1600,'Purchase Behaviour'!$A:$A, 0))</f>
        <v>2</v>
      </c>
      <c r="R1600" s="2">
        <f t="array" ref="R1600">INDEX('Purchase Behaviour'!J:J, MATCH($A1600,'Purchase Behaviour'!$A:$A, 0))</f>
        <v>5</v>
      </c>
      <c r="S1600" s="2">
        <f t="array" ref="S1600">INDEX('Purchase Behaviour'!K:K, MATCH($A1600,'Purchase Behaviour'!$A:$A, 0))</f>
        <v>13</v>
      </c>
      <c r="T1600" s="2">
        <f t="array" ref="T1600">INDEX('Purchase Behaviour'!L:L, MATCH($A1600,'Purchase Behaviour'!$A:$A, 0))</f>
        <v>6</v>
      </c>
      <c r="U1600" s="2">
        <f t="array" ref="U1600">INDEX('Purchase Behaviour'!M:M, MATCH($A1600,'Purchase Behaviour'!$A:$A, 0))</f>
        <v>2</v>
      </c>
      <c r="V1600" s="2">
        <f t="array" ref="V1600">INDEX('Campaign Performance'!B:B, MATCH(A1600,'Campaign Performance'!A:A, 0))</f>
        <v>0</v>
      </c>
      <c r="W1600" s="2">
        <f t="array" ref="W1600">INDEX('Campaign Performance'!C:C, MATCH($A1600,'Campaign Performance'!$A:$A, 0))</f>
        <v>0</v>
      </c>
      <c r="X1600" s="2">
        <f t="array" ref="X1600">INDEX('Campaign Performance'!D:D, MATCH($A1600,'Campaign Performance'!$A:$A, 0))</f>
        <v>0</v>
      </c>
      <c r="Y1600" s="2">
        <f t="array" ref="Y1600">INDEX('Campaign Performance'!E:E, MATCH($A1600,'Campaign Performance'!$A:$A, 0))</f>
        <v>0</v>
      </c>
      <c r="Z1600" s="2">
        <f t="array" ref="Z1600">INDEX('Campaign Performance'!F:F, MATCH($A1600,'Campaign Performance'!$A:$A, 0))</f>
        <v>0</v>
      </c>
      <c r="AA1600" s="2">
        <f t="array" ref="AA1600">INDEX('Campaign Performance'!G:G, MATCH($A1600,'Campaign Performance'!$A:$A, 0))</f>
        <v>0</v>
      </c>
      <c r="AB1600" s="2">
        <f t="array" ref="AB1600">INDEX('Campaign Performance'!H:H, MATCH($A1600,'Campaign Performance'!$A:$A, 0))</f>
        <v>0</v>
      </c>
      <c r="AC1600" s="5">
        <f t="shared" si="2"/>
        <v>54</v>
      </c>
      <c r="AD1600" s="5">
        <f t="shared" si="3"/>
        <v>13</v>
      </c>
      <c r="AE1600" s="5">
        <f t="shared" si="4"/>
        <v>2450.048544</v>
      </c>
      <c r="AF1600" s="5">
        <f t="shared" si="5"/>
        <v>0</v>
      </c>
      <c r="AG1600" s="5" t="str">
        <f t="shared" si="6"/>
        <v>No kids</v>
      </c>
      <c r="AH1600" s="5" t="str">
        <f t="shared" si="20"/>
        <v>High income</v>
      </c>
      <c r="AI1600" s="5" t="str">
        <f t="shared" si="7"/>
        <v>No</v>
      </c>
      <c r="AJ1600" s="5" t="str">
        <f t="shared" si="8"/>
        <v>No Acceptance</v>
      </c>
      <c r="AK1600" s="5">
        <f t="shared" si="9"/>
        <v>3</v>
      </c>
      <c r="AL1600" s="5">
        <f t="shared" si="10"/>
        <v>0.1241752783</v>
      </c>
      <c r="AM1600" s="5">
        <f t="shared" si="11"/>
        <v>0.9797979798</v>
      </c>
      <c r="AN1600" s="5">
        <f t="shared" si="12"/>
        <v>0.07407407407</v>
      </c>
      <c r="AO1600" s="5">
        <f t="shared" si="13"/>
        <v>0.1785714286</v>
      </c>
      <c r="AP1600" s="5">
        <f t="shared" si="14"/>
        <v>0</v>
      </c>
      <c r="AQ1600" s="5">
        <f t="shared" si="15"/>
        <v>1</v>
      </c>
      <c r="AR1600" s="5">
        <f t="shared" si="16"/>
        <v>0.4539514675</v>
      </c>
      <c r="AS1600" s="5">
        <f t="shared" si="17"/>
        <v>142</v>
      </c>
      <c r="AT1600" s="5">
        <f t="shared" si="18"/>
        <v>0.9370254578</v>
      </c>
      <c r="AU1600" s="5" t="str">
        <f t="shared" si="19"/>
        <v>High</v>
      </c>
      <c r="AV1600" s="5"/>
      <c r="AW1600" s="5"/>
      <c r="AX1600" s="5"/>
      <c r="AY1600" s="5"/>
      <c r="AZ1600" s="5"/>
    </row>
    <row r="1601" ht="14.25" customHeight="1">
      <c r="A1601" s="5">
        <v>7943.0</v>
      </c>
      <c r="B1601" s="5">
        <v>1975.0</v>
      </c>
      <c r="C1601" s="5" t="s">
        <v>53</v>
      </c>
      <c r="D1601" s="5" t="s">
        <v>54</v>
      </c>
      <c r="E1601" s="5">
        <v>36663.0</v>
      </c>
      <c r="F1601" s="2">
        <f t="shared" si="1"/>
        <v>36663</v>
      </c>
      <c r="G1601" s="5">
        <v>0.0</v>
      </c>
      <c r="H1601" s="5">
        <v>0.0</v>
      </c>
      <c r="I1601" s="5" t="s">
        <v>666</v>
      </c>
      <c r="J1601" s="2">
        <f t="array" ref="J1601">INDEX('Purchase Behaviour'!B:B,MATCH(A1601,'Purchase Behaviour'!A:A, 0))</f>
        <v>42.52667407</v>
      </c>
      <c r="K1601" s="2">
        <f t="array" ref="K1601">INDEX('Purchase Behaviour'!C:C, MATCH(A1601,'Purchase Behaviour'!A:A, 0))</f>
        <v>181.4335863</v>
      </c>
      <c r="L1601" s="2">
        <f t="array" ref="L1601">INDEX('Purchase Behaviour'!D:D, MATCH($A1601,'Purchase Behaviour'!$A:$A, 0))</f>
        <v>209.3903685</v>
      </c>
      <c r="M1601" s="2">
        <f t="array" ref="M1601">INDEX('Purchase Behaviour'!E:E, MATCH($A1601,'Purchase Behaviour'!$A:$A, 0))</f>
        <v>192.1074813</v>
      </c>
      <c r="N1601" s="2">
        <f t="array" ref="N1601">INDEX('Purchase Behaviour'!F:F, MATCH($A1601,'Purchase Behaviour'!$A:$A, 0))</f>
        <v>151.4799159</v>
      </c>
      <c r="O1601" s="2">
        <f t="array" ref="O1601">INDEX('Purchase Behaviour'!G:G, MATCH($A1601,'Purchase Behaviour'!$A:$A, 0))</f>
        <v>65.75302812</v>
      </c>
      <c r="P1601" s="2">
        <f t="array" ref="P1601">INDEX('Purchase Behaviour'!H:H, MATCH($A1601,'Purchase Behaviour'!$A:$A, 0))</f>
        <v>1</v>
      </c>
      <c r="Q1601" s="2">
        <f t="array" ref="Q1601">INDEX('Purchase Behaviour'!I:I, MATCH($A1601,'Purchase Behaviour'!$A:$A, 0))</f>
        <v>1</v>
      </c>
      <c r="R1601" s="2">
        <f t="array" ref="R1601">INDEX('Purchase Behaviour'!J:J, MATCH($A1601,'Purchase Behaviour'!$A:$A, 0))</f>
        <v>1</v>
      </c>
      <c r="S1601" s="2">
        <f t="array" ref="S1601">INDEX('Purchase Behaviour'!K:K, MATCH($A1601,'Purchase Behaviour'!$A:$A, 0))</f>
        <v>3</v>
      </c>
      <c r="T1601" s="2">
        <f t="array" ref="T1601">INDEX('Purchase Behaviour'!L:L, MATCH($A1601,'Purchase Behaviour'!$A:$A, 0))</f>
        <v>2</v>
      </c>
      <c r="U1601" s="2">
        <f t="array" ref="U1601">INDEX('Purchase Behaviour'!M:M, MATCH($A1601,'Purchase Behaviour'!$A:$A, 0))</f>
        <v>40</v>
      </c>
      <c r="V1601" s="2">
        <f t="array" ref="V1601">INDEX('Campaign Performance'!B:B, MATCH(A1601,'Campaign Performance'!A:A, 0))</f>
        <v>0</v>
      </c>
      <c r="W1601" s="2">
        <f t="array" ref="W1601">INDEX('Campaign Performance'!C:C, MATCH($A1601,'Campaign Performance'!$A:$A, 0))</f>
        <v>0</v>
      </c>
      <c r="X1601" s="2">
        <f t="array" ref="X1601">INDEX('Campaign Performance'!D:D, MATCH($A1601,'Campaign Performance'!$A:$A, 0))</f>
        <v>0</v>
      </c>
      <c r="Y1601" s="2">
        <f t="array" ref="Y1601">INDEX('Campaign Performance'!E:E, MATCH($A1601,'Campaign Performance'!$A:$A, 0))</f>
        <v>0</v>
      </c>
      <c r="Z1601" s="2">
        <f t="array" ref="Z1601">INDEX('Campaign Performance'!F:F, MATCH($A1601,'Campaign Performance'!$A:$A, 0))</f>
        <v>0</v>
      </c>
      <c r="AA1601" s="2">
        <f t="array" ref="AA1601">INDEX('Campaign Performance'!G:G, MATCH($A1601,'Campaign Performance'!$A:$A, 0))</f>
        <v>0</v>
      </c>
      <c r="AB1601" s="2">
        <f t="array" ref="AB1601">INDEX('Campaign Performance'!H:H, MATCH($A1601,'Campaign Performance'!$A:$A, 0))</f>
        <v>0</v>
      </c>
      <c r="AC1601" s="5">
        <f t="shared" si="2"/>
        <v>50</v>
      </c>
      <c r="AD1601" s="5">
        <f t="shared" si="3"/>
        <v>11</v>
      </c>
      <c r="AE1601" s="5">
        <f t="shared" si="4"/>
        <v>842.6910542</v>
      </c>
      <c r="AF1601" s="5">
        <f t="shared" si="5"/>
        <v>0</v>
      </c>
      <c r="AG1601" s="5" t="str">
        <f t="shared" si="6"/>
        <v>No kids</v>
      </c>
      <c r="AH1601" s="5" t="str">
        <f t="shared" si="20"/>
        <v>Mid income</v>
      </c>
      <c r="AI1601" s="5" t="str">
        <f t="shared" si="7"/>
        <v>No</v>
      </c>
      <c r="AJ1601" s="5" t="str">
        <f t="shared" si="8"/>
        <v>No Acceptance</v>
      </c>
      <c r="AK1601" s="5">
        <f t="shared" si="9"/>
        <v>2</v>
      </c>
      <c r="AL1601" s="5">
        <f t="shared" si="10"/>
        <v>0.0427099277</v>
      </c>
      <c r="AM1601" s="5">
        <f t="shared" si="11"/>
        <v>0.595959596</v>
      </c>
      <c r="AN1601" s="5">
        <f t="shared" si="12"/>
        <v>0.03703703704</v>
      </c>
      <c r="AO1601" s="5">
        <f t="shared" si="13"/>
        <v>0.03571428571</v>
      </c>
      <c r="AP1601" s="5">
        <f t="shared" si="14"/>
        <v>0</v>
      </c>
      <c r="AQ1601" s="5">
        <f t="shared" si="15"/>
        <v>0.5</v>
      </c>
      <c r="AR1601" s="5">
        <f t="shared" si="16"/>
        <v>0.2485923448</v>
      </c>
      <c r="AS1601" s="5">
        <f t="shared" si="17"/>
        <v>1328</v>
      </c>
      <c r="AT1601" s="5">
        <f t="shared" si="18"/>
        <v>0.4073246985</v>
      </c>
      <c r="AU1601" s="5" t="str">
        <f t="shared" si="19"/>
        <v>Low</v>
      </c>
      <c r="AV1601" s="5"/>
      <c r="AW1601" s="5"/>
      <c r="AX1601" s="5"/>
      <c r="AY1601" s="5"/>
      <c r="AZ1601" s="5"/>
    </row>
    <row r="1602" ht="14.25" customHeight="1">
      <c r="A1602" s="5">
        <v>5272.0</v>
      </c>
      <c r="B1602" s="5">
        <v>1965.0</v>
      </c>
      <c r="C1602" s="5" t="s">
        <v>56</v>
      </c>
      <c r="D1602" s="5" t="s">
        <v>54</v>
      </c>
      <c r="E1602" s="5">
        <v>53843.0</v>
      </c>
      <c r="F1602" s="2">
        <f t="shared" si="1"/>
        <v>53843</v>
      </c>
      <c r="G1602" s="5">
        <v>0.0</v>
      </c>
      <c r="H1602" s="5">
        <v>0.0</v>
      </c>
      <c r="I1602" s="5" t="s">
        <v>667</v>
      </c>
      <c r="J1602" s="2">
        <f t="array" ref="J1602">INDEX('Purchase Behaviour'!B:B,MATCH(A1602,'Purchase Behaviour'!A:A, 0))</f>
        <v>204.0496079</v>
      </c>
      <c r="K1602" s="2">
        <f t="array" ref="K1602">INDEX('Purchase Behaviour'!C:C, MATCH(A1602,'Purchase Behaviour'!A:A, 0))</f>
        <v>211.834049</v>
      </c>
      <c r="L1602" s="2">
        <f t="array" ref="L1602">INDEX('Purchase Behaviour'!D:D, MATCH($A1602,'Purchase Behaviour'!$A:$A, 0))</f>
        <v>203.2896285</v>
      </c>
      <c r="M1602" s="2">
        <f t="array" ref="M1602">INDEX('Purchase Behaviour'!E:E, MATCH($A1602,'Purchase Behaviour'!$A:$A, 0))</f>
        <v>308.0879148</v>
      </c>
      <c r="N1602" s="2">
        <f t="array" ref="N1602">INDEX('Purchase Behaviour'!F:F, MATCH($A1602,'Purchase Behaviour'!$A:$A, 0))</f>
        <v>230.14704</v>
      </c>
      <c r="O1602" s="2">
        <f t="array" ref="O1602">INDEX('Purchase Behaviour'!G:G, MATCH($A1602,'Purchase Behaviour'!$A:$A, 0))</f>
        <v>371.5455285</v>
      </c>
      <c r="P1602" s="2">
        <f t="array" ref="P1602">INDEX('Purchase Behaviour'!H:H, MATCH($A1602,'Purchase Behaviour'!$A:$A, 0))</f>
        <v>4</v>
      </c>
      <c r="Q1602" s="2">
        <f t="array" ref="Q1602">INDEX('Purchase Behaviour'!I:I, MATCH($A1602,'Purchase Behaviour'!$A:$A, 0))</f>
        <v>8</v>
      </c>
      <c r="R1602" s="2">
        <f t="array" ref="R1602">INDEX('Purchase Behaviour'!J:J, MATCH($A1602,'Purchase Behaviour'!$A:$A, 0))</f>
        <v>5</v>
      </c>
      <c r="S1602" s="2">
        <f t="array" ref="S1602">INDEX('Purchase Behaviour'!K:K, MATCH($A1602,'Purchase Behaviour'!$A:$A, 0))</f>
        <v>3</v>
      </c>
      <c r="T1602" s="2">
        <f t="array" ref="T1602">INDEX('Purchase Behaviour'!L:L, MATCH($A1602,'Purchase Behaviour'!$A:$A, 0))</f>
        <v>7</v>
      </c>
      <c r="U1602" s="2">
        <f t="array" ref="U1602">INDEX('Purchase Behaviour'!M:M, MATCH($A1602,'Purchase Behaviour'!$A:$A, 0))</f>
        <v>64</v>
      </c>
      <c r="V1602" s="2">
        <f t="array" ref="V1602">INDEX('Campaign Performance'!B:B, MATCH(A1602,'Campaign Performance'!A:A, 0))</f>
        <v>0</v>
      </c>
      <c r="W1602" s="2">
        <f t="array" ref="W1602">INDEX('Campaign Performance'!C:C, MATCH($A1602,'Campaign Performance'!$A:$A, 0))</f>
        <v>0</v>
      </c>
      <c r="X1602" s="2">
        <f t="array" ref="X1602">INDEX('Campaign Performance'!D:D, MATCH($A1602,'Campaign Performance'!$A:$A, 0))</f>
        <v>0</v>
      </c>
      <c r="Y1602" s="2">
        <f t="array" ref="Y1602">INDEX('Campaign Performance'!E:E, MATCH($A1602,'Campaign Performance'!$A:$A, 0))</f>
        <v>0</v>
      </c>
      <c r="Z1602" s="2">
        <f t="array" ref="Z1602">INDEX('Campaign Performance'!F:F, MATCH($A1602,'Campaign Performance'!$A:$A, 0))</f>
        <v>0</v>
      </c>
      <c r="AA1602" s="2">
        <f t="array" ref="AA1602">INDEX('Campaign Performance'!G:G, MATCH($A1602,'Campaign Performance'!$A:$A, 0))</f>
        <v>0</v>
      </c>
      <c r="AB1602" s="2">
        <f t="array" ref="AB1602">INDEX('Campaign Performance'!H:H, MATCH($A1602,'Campaign Performance'!$A:$A, 0))</f>
        <v>0</v>
      </c>
      <c r="AC1602" s="5">
        <f t="shared" si="2"/>
        <v>60</v>
      </c>
      <c r="AD1602" s="5">
        <f t="shared" si="3"/>
        <v>12</v>
      </c>
      <c r="AE1602" s="5">
        <f t="shared" si="4"/>
        <v>1528.953769</v>
      </c>
      <c r="AF1602" s="5">
        <f t="shared" si="5"/>
        <v>0</v>
      </c>
      <c r="AG1602" s="5" t="str">
        <f t="shared" si="6"/>
        <v>No kids</v>
      </c>
      <c r="AH1602" s="5" t="str">
        <f t="shared" si="20"/>
        <v>High income</v>
      </c>
      <c r="AI1602" s="5" t="str">
        <f t="shared" si="7"/>
        <v>No</v>
      </c>
      <c r="AJ1602" s="5" t="str">
        <f t="shared" si="8"/>
        <v>No Acceptance</v>
      </c>
      <c r="AK1602" s="5">
        <f t="shared" si="9"/>
        <v>3</v>
      </c>
      <c r="AL1602" s="5">
        <f t="shared" si="10"/>
        <v>0.07749163183</v>
      </c>
      <c r="AM1602" s="5">
        <f t="shared" si="11"/>
        <v>0.3535353535</v>
      </c>
      <c r="AN1602" s="5">
        <f t="shared" si="12"/>
        <v>0.2962962963</v>
      </c>
      <c r="AO1602" s="5">
        <f t="shared" si="13"/>
        <v>0.1785714286</v>
      </c>
      <c r="AP1602" s="5">
        <f t="shared" si="14"/>
        <v>0</v>
      </c>
      <c r="AQ1602" s="5">
        <f t="shared" si="15"/>
        <v>1</v>
      </c>
      <c r="AR1602" s="5">
        <f t="shared" si="16"/>
        <v>0.2877351013</v>
      </c>
      <c r="AS1602" s="5">
        <f t="shared" si="17"/>
        <v>1052</v>
      </c>
      <c r="AT1602" s="5">
        <f t="shared" si="18"/>
        <v>0.5305940152</v>
      </c>
      <c r="AU1602" s="5" t="str">
        <f t="shared" si="19"/>
        <v>Mid</v>
      </c>
      <c r="AV1602" s="5"/>
      <c r="AW1602" s="5"/>
      <c r="AX1602" s="5"/>
      <c r="AY1602" s="5"/>
      <c r="AZ1602" s="5"/>
    </row>
    <row r="1603" ht="14.25" customHeight="1">
      <c r="A1603" s="5">
        <v>5453.0</v>
      </c>
      <c r="B1603" s="5">
        <v>1960.0</v>
      </c>
      <c r="C1603" s="5" t="s">
        <v>56</v>
      </c>
      <c r="D1603" s="5" t="s">
        <v>54</v>
      </c>
      <c r="E1603" s="5">
        <v>90226.0</v>
      </c>
      <c r="F1603" s="2">
        <f t="shared" si="1"/>
        <v>90226</v>
      </c>
      <c r="G1603" s="5">
        <v>0.0</v>
      </c>
      <c r="H1603" s="5">
        <v>0.0</v>
      </c>
      <c r="I1603" s="5" t="s">
        <v>634</v>
      </c>
      <c r="J1603" s="2">
        <f t="array" ref="J1603">INDEX('Purchase Behaviour'!B:B,MATCH(A1603,'Purchase Behaviour'!A:A, 0))</f>
        <v>400.5644541</v>
      </c>
      <c r="K1603" s="2">
        <f t="array" ref="K1603">INDEX('Purchase Behaviour'!C:C, MATCH(A1603,'Purchase Behaviour'!A:A, 0))</f>
        <v>599.7033055</v>
      </c>
      <c r="L1603" s="2">
        <f t="array" ref="L1603">INDEX('Purchase Behaviour'!D:D, MATCH($A1603,'Purchase Behaviour'!$A:$A, 0))</f>
        <v>461.3549019</v>
      </c>
      <c r="M1603" s="2">
        <f t="array" ref="M1603">INDEX('Purchase Behaviour'!E:E, MATCH($A1603,'Purchase Behaviour'!$A:$A, 0))</f>
        <v>468.172291</v>
      </c>
      <c r="N1603" s="2">
        <f t="array" ref="N1603">INDEX('Purchase Behaviour'!F:F, MATCH($A1603,'Purchase Behaviour'!$A:$A, 0))</f>
        <v>337.3866782</v>
      </c>
      <c r="O1603" s="2">
        <f t="array" ref="O1603">INDEX('Purchase Behaviour'!G:G, MATCH($A1603,'Purchase Behaviour'!$A:$A, 0))</f>
        <v>245.1328472</v>
      </c>
      <c r="P1603" s="2">
        <f t="array" ref="P1603">INDEX('Purchase Behaviour'!H:H, MATCH($A1603,'Purchase Behaviour'!$A:$A, 0))</f>
        <v>1</v>
      </c>
      <c r="Q1603" s="2">
        <f t="array" ref="Q1603">INDEX('Purchase Behaviour'!I:I, MATCH($A1603,'Purchase Behaviour'!$A:$A, 0))</f>
        <v>4</v>
      </c>
      <c r="R1603" s="2">
        <f t="array" ref="R1603">INDEX('Purchase Behaviour'!J:J, MATCH($A1603,'Purchase Behaviour'!$A:$A, 0))</f>
        <v>7</v>
      </c>
      <c r="S1603" s="2">
        <f t="array" ref="S1603">INDEX('Purchase Behaviour'!K:K, MATCH($A1603,'Purchase Behaviour'!$A:$A, 0))</f>
        <v>12</v>
      </c>
      <c r="T1603" s="2">
        <f t="array" ref="T1603">INDEX('Purchase Behaviour'!L:L, MATCH($A1603,'Purchase Behaviour'!$A:$A, 0))</f>
        <v>2</v>
      </c>
      <c r="U1603" s="2">
        <f t="array" ref="U1603">INDEX('Purchase Behaviour'!M:M, MATCH($A1603,'Purchase Behaviour'!$A:$A, 0))</f>
        <v>26</v>
      </c>
      <c r="V1603" s="2">
        <f t="array" ref="V1603">INDEX('Campaign Performance'!B:B, MATCH(A1603,'Campaign Performance'!A:A, 0))</f>
        <v>0</v>
      </c>
      <c r="W1603" s="2">
        <f t="array" ref="W1603">INDEX('Campaign Performance'!C:C, MATCH($A1603,'Campaign Performance'!$A:$A, 0))</f>
        <v>0</v>
      </c>
      <c r="X1603" s="2">
        <f t="array" ref="X1603">INDEX('Campaign Performance'!D:D, MATCH($A1603,'Campaign Performance'!$A:$A, 0))</f>
        <v>0</v>
      </c>
      <c r="Y1603" s="2">
        <f t="array" ref="Y1603">INDEX('Campaign Performance'!E:E, MATCH($A1603,'Campaign Performance'!$A:$A, 0))</f>
        <v>1</v>
      </c>
      <c r="Z1603" s="2">
        <f t="array" ref="Z1603">INDEX('Campaign Performance'!F:F, MATCH($A1603,'Campaign Performance'!$A:$A, 0))</f>
        <v>0</v>
      </c>
      <c r="AA1603" s="2">
        <f t="array" ref="AA1603">INDEX('Campaign Performance'!G:G, MATCH($A1603,'Campaign Performance'!$A:$A, 0))</f>
        <v>0</v>
      </c>
      <c r="AB1603" s="2">
        <f t="array" ref="AB1603">INDEX('Campaign Performance'!H:H, MATCH($A1603,'Campaign Performance'!$A:$A, 0))</f>
        <v>0</v>
      </c>
      <c r="AC1603" s="5">
        <f t="shared" si="2"/>
        <v>65</v>
      </c>
      <c r="AD1603" s="5">
        <f t="shared" si="3"/>
        <v>13</v>
      </c>
      <c r="AE1603" s="5">
        <f t="shared" si="4"/>
        <v>2512.314478</v>
      </c>
      <c r="AF1603" s="5">
        <f t="shared" si="5"/>
        <v>1</v>
      </c>
      <c r="AG1603" s="5" t="str">
        <f t="shared" si="6"/>
        <v>No kids</v>
      </c>
      <c r="AH1603" s="5" t="str">
        <f t="shared" si="20"/>
        <v>High income</v>
      </c>
      <c r="AI1603" s="5" t="str">
        <f t="shared" si="7"/>
        <v>No</v>
      </c>
      <c r="AJ1603" s="5" t="str">
        <f t="shared" si="8"/>
        <v>Low Acceptance</v>
      </c>
      <c r="AK1603" s="5">
        <f t="shared" si="9"/>
        <v>3</v>
      </c>
      <c r="AL1603" s="5">
        <f t="shared" si="10"/>
        <v>0.1273310891</v>
      </c>
      <c r="AM1603" s="5">
        <f t="shared" si="11"/>
        <v>0.7373737374</v>
      </c>
      <c r="AN1603" s="5">
        <f t="shared" si="12"/>
        <v>0.1481481481</v>
      </c>
      <c r="AO1603" s="5">
        <f t="shared" si="13"/>
        <v>0.25</v>
      </c>
      <c r="AP1603" s="5">
        <f t="shared" si="14"/>
        <v>0.25</v>
      </c>
      <c r="AQ1603" s="5">
        <f t="shared" si="15"/>
        <v>1</v>
      </c>
      <c r="AR1603" s="5">
        <f t="shared" si="16"/>
        <v>0.4252671157</v>
      </c>
      <c r="AS1603" s="5">
        <f t="shared" si="17"/>
        <v>245</v>
      </c>
      <c r="AT1603" s="5">
        <f t="shared" si="18"/>
        <v>0.891022778</v>
      </c>
      <c r="AU1603" s="5" t="str">
        <f t="shared" si="19"/>
        <v>High</v>
      </c>
      <c r="AV1603" s="5"/>
      <c r="AW1603" s="5"/>
      <c r="AX1603" s="5"/>
      <c r="AY1603" s="5"/>
      <c r="AZ1603" s="5"/>
    </row>
    <row r="1604" ht="14.25" customHeight="1">
      <c r="A1604" s="5">
        <v>2565.0</v>
      </c>
      <c r="B1604" s="5">
        <v>1960.0</v>
      </c>
      <c r="C1604" s="5" t="s">
        <v>56</v>
      </c>
      <c r="D1604" s="5" t="s">
        <v>58</v>
      </c>
      <c r="E1604" s="5">
        <v>70638.0</v>
      </c>
      <c r="F1604" s="2">
        <f t="shared" si="1"/>
        <v>70638</v>
      </c>
      <c r="G1604" s="5">
        <v>0.0</v>
      </c>
      <c r="H1604" s="5">
        <v>0.0</v>
      </c>
      <c r="I1604" s="5" t="s">
        <v>668</v>
      </c>
      <c r="J1604" s="2">
        <f t="array" ref="J1604">INDEX('Purchase Behaviour'!B:B,MATCH(A1604,'Purchase Behaviour'!A:A, 0))</f>
        <v>330.067652</v>
      </c>
      <c r="K1604" s="2">
        <f t="array" ref="K1604">INDEX('Purchase Behaviour'!C:C, MATCH(A1604,'Purchase Behaviour'!A:A, 0))</f>
        <v>520.4472463</v>
      </c>
      <c r="L1604" s="2">
        <f t="array" ref="L1604">INDEX('Purchase Behaviour'!D:D, MATCH($A1604,'Purchase Behaviour'!$A:$A, 0))</f>
        <v>288.3861649</v>
      </c>
      <c r="M1604" s="2">
        <f t="array" ref="M1604">INDEX('Purchase Behaviour'!E:E, MATCH($A1604,'Purchase Behaviour'!$A:$A, 0))</f>
        <v>271.2241275</v>
      </c>
      <c r="N1604" s="2">
        <f t="array" ref="N1604">INDEX('Purchase Behaviour'!F:F, MATCH($A1604,'Purchase Behaviour'!$A:$A, 0))</f>
        <v>319.4038678</v>
      </c>
      <c r="O1604" s="2">
        <f t="array" ref="O1604">INDEX('Purchase Behaviour'!G:G, MATCH($A1604,'Purchase Behaviour'!$A:$A, 0))</f>
        <v>529.2450815</v>
      </c>
      <c r="P1604" s="2">
        <f t="array" ref="P1604">INDEX('Purchase Behaviour'!H:H, MATCH($A1604,'Purchase Behaviour'!$A:$A, 0))</f>
        <v>1</v>
      </c>
      <c r="Q1604" s="2">
        <f t="array" ref="Q1604">INDEX('Purchase Behaviour'!I:I, MATCH($A1604,'Purchase Behaviour'!$A:$A, 0))</f>
        <v>4</v>
      </c>
      <c r="R1604" s="2">
        <f t="array" ref="R1604">INDEX('Purchase Behaviour'!J:J, MATCH($A1604,'Purchase Behaviour'!$A:$A, 0))</f>
        <v>5</v>
      </c>
      <c r="S1604" s="2">
        <f t="array" ref="S1604">INDEX('Purchase Behaviour'!K:K, MATCH($A1604,'Purchase Behaviour'!$A:$A, 0))</f>
        <v>10</v>
      </c>
      <c r="T1604" s="2">
        <f t="array" ref="T1604">INDEX('Purchase Behaviour'!L:L, MATCH($A1604,'Purchase Behaviour'!$A:$A, 0))</f>
        <v>3</v>
      </c>
      <c r="U1604" s="2">
        <f t="array" ref="U1604">INDEX('Purchase Behaviour'!M:M, MATCH($A1604,'Purchase Behaviour'!$A:$A, 0))</f>
        <v>69</v>
      </c>
      <c r="V1604" s="2">
        <f t="array" ref="V1604">INDEX('Campaign Performance'!B:B, MATCH(A1604,'Campaign Performance'!A:A, 0))</f>
        <v>0</v>
      </c>
      <c r="W1604" s="2">
        <f t="array" ref="W1604">INDEX('Campaign Performance'!C:C, MATCH($A1604,'Campaign Performance'!$A:$A, 0))</f>
        <v>1</v>
      </c>
      <c r="X1604" s="2">
        <f t="array" ref="X1604">INDEX('Campaign Performance'!D:D, MATCH($A1604,'Campaign Performance'!$A:$A, 0))</f>
        <v>0</v>
      </c>
      <c r="Y1604" s="2">
        <f t="array" ref="Y1604">INDEX('Campaign Performance'!E:E, MATCH($A1604,'Campaign Performance'!$A:$A, 0))</f>
        <v>0</v>
      </c>
      <c r="Z1604" s="2">
        <f t="array" ref="Z1604">INDEX('Campaign Performance'!F:F, MATCH($A1604,'Campaign Performance'!$A:$A, 0))</f>
        <v>0</v>
      </c>
      <c r="AA1604" s="2">
        <f t="array" ref="AA1604">INDEX('Campaign Performance'!G:G, MATCH($A1604,'Campaign Performance'!$A:$A, 0))</f>
        <v>0</v>
      </c>
      <c r="AB1604" s="2">
        <f t="array" ref="AB1604">INDEX('Campaign Performance'!H:H, MATCH($A1604,'Campaign Performance'!$A:$A, 0))</f>
        <v>0</v>
      </c>
      <c r="AC1604" s="5">
        <f t="shared" si="2"/>
        <v>65</v>
      </c>
      <c r="AD1604" s="5">
        <f t="shared" si="3"/>
        <v>12</v>
      </c>
      <c r="AE1604" s="5">
        <f t="shared" si="4"/>
        <v>2258.77414</v>
      </c>
      <c r="AF1604" s="5">
        <f t="shared" si="5"/>
        <v>1</v>
      </c>
      <c r="AG1604" s="5" t="str">
        <f t="shared" si="6"/>
        <v>No kids</v>
      </c>
      <c r="AH1604" s="5" t="str">
        <f t="shared" si="20"/>
        <v>High income</v>
      </c>
      <c r="AI1604" s="5" t="str">
        <f t="shared" si="7"/>
        <v>No</v>
      </c>
      <c r="AJ1604" s="5" t="str">
        <f t="shared" si="8"/>
        <v>Low Acceptance</v>
      </c>
      <c r="AK1604" s="5">
        <f t="shared" si="9"/>
        <v>3</v>
      </c>
      <c r="AL1604" s="5">
        <f t="shared" si="10"/>
        <v>0.1144809592</v>
      </c>
      <c r="AM1604" s="5">
        <f t="shared" si="11"/>
        <v>0.303030303</v>
      </c>
      <c r="AN1604" s="5">
        <f t="shared" si="12"/>
        <v>0.1481481481</v>
      </c>
      <c r="AO1604" s="5">
        <f t="shared" si="13"/>
        <v>0.1785714286</v>
      </c>
      <c r="AP1604" s="5">
        <f t="shared" si="14"/>
        <v>0.25</v>
      </c>
      <c r="AQ1604" s="5">
        <f t="shared" si="15"/>
        <v>1</v>
      </c>
      <c r="AR1604" s="5">
        <f t="shared" si="16"/>
        <v>0.2846086958</v>
      </c>
      <c r="AS1604" s="5">
        <f t="shared" si="17"/>
        <v>1074</v>
      </c>
      <c r="AT1604" s="5">
        <f t="shared" si="18"/>
        <v>0.5207682001</v>
      </c>
      <c r="AU1604" s="5" t="str">
        <f t="shared" si="19"/>
        <v>Mid</v>
      </c>
      <c r="AV1604" s="5"/>
      <c r="AW1604" s="5"/>
      <c r="AX1604" s="5"/>
      <c r="AY1604" s="5"/>
      <c r="AZ1604" s="5"/>
    </row>
    <row r="1605" ht="14.25" customHeight="1">
      <c r="A1605" s="5">
        <v>800.0</v>
      </c>
      <c r="B1605" s="5">
        <v>1960.0</v>
      </c>
      <c r="C1605" s="5" t="s">
        <v>46</v>
      </c>
      <c r="D1605" s="5" t="s">
        <v>50</v>
      </c>
      <c r="E1605" s="5">
        <v>44512.0</v>
      </c>
      <c r="F1605" s="2">
        <f t="shared" si="1"/>
        <v>44512</v>
      </c>
      <c r="G1605" s="5">
        <v>0.0</v>
      </c>
      <c r="H1605" s="5">
        <v>0.0</v>
      </c>
      <c r="I1605" s="5" t="s">
        <v>519</v>
      </c>
      <c r="J1605" s="2">
        <f t="array" ref="J1605">INDEX('Purchase Behaviour'!B:B,MATCH(A1605,'Purchase Behaviour'!A:A, 0))</f>
        <v>266.6217016</v>
      </c>
      <c r="K1605" s="2">
        <f t="array" ref="K1605">INDEX('Purchase Behaviour'!C:C, MATCH(A1605,'Purchase Behaviour'!A:A, 0))</f>
        <v>295.7464998</v>
      </c>
      <c r="L1605" s="2">
        <f t="array" ref="L1605">INDEX('Purchase Behaviour'!D:D, MATCH($A1605,'Purchase Behaviour'!$A:$A, 0))</f>
        <v>78.01542159</v>
      </c>
      <c r="M1605" s="2">
        <f t="array" ref="M1605">INDEX('Purchase Behaviour'!E:E, MATCH($A1605,'Purchase Behaviour'!$A:$A, 0))</f>
        <v>156.783819</v>
      </c>
      <c r="N1605" s="2">
        <f t="array" ref="N1605">INDEX('Purchase Behaviour'!F:F, MATCH($A1605,'Purchase Behaviour'!$A:$A, 0))</f>
        <v>159.1485825</v>
      </c>
      <c r="O1605" s="2">
        <f t="array" ref="O1605">INDEX('Purchase Behaviour'!G:G, MATCH($A1605,'Purchase Behaviour'!$A:$A, 0))</f>
        <v>290.4183822</v>
      </c>
      <c r="P1605" s="2">
        <f t="array" ref="P1605">INDEX('Purchase Behaviour'!H:H, MATCH($A1605,'Purchase Behaviour'!$A:$A, 0))</f>
        <v>2</v>
      </c>
      <c r="Q1605" s="2">
        <f t="array" ref="Q1605">INDEX('Purchase Behaviour'!I:I, MATCH($A1605,'Purchase Behaviour'!$A:$A, 0))</f>
        <v>1</v>
      </c>
      <c r="R1605" s="2">
        <f t="array" ref="R1605">INDEX('Purchase Behaviour'!J:J, MATCH($A1605,'Purchase Behaviour'!$A:$A, 0))</f>
        <v>0</v>
      </c>
      <c r="S1605" s="2">
        <f t="array" ref="S1605">INDEX('Purchase Behaviour'!K:K, MATCH($A1605,'Purchase Behaviour'!$A:$A, 0))</f>
        <v>3</v>
      </c>
      <c r="T1605" s="2">
        <f t="array" ref="T1605">INDEX('Purchase Behaviour'!L:L, MATCH($A1605,'Purchase Behaviour'!$A:$A, 0))</f>
        <v>4</v>
      </c>
      <c r="U1605" s="2">
        <f t="array" ref="U1605">INDEX('Purchase Behaviour'!M:M, MATCH($A1605,'Purchase Behaviour'!$A:$A, 0))</f>
        <v>57</v>
      </c>
      <c r="V1605" s="2">
        <f t="array" ref="V1605">INDEX('Campaign Performance'!B:B, MATCH(A1605,'Campaign Performance'!A:A, 0))</f>
        <v>0</v>
      </c>
      <c r="W1605" s="2">
        <f t="array" ref="W1605">INDEX('Campaign Performance'!C:C, MATCH($A1605,'Campaign Performance'!$A:$A, 0))</f>
        <v>0</v>
      </c>
      <c r="X1605" s="2">
        <f t="array" ref="X1605">INDEX('Campaign Performance'!D:D, MATCH($A1605,'Campaign Performance'!$A:$A, 0))</f>
        <v>0</v>
      </c>
      <c r="Y1605" s="2">
        <f t="array" ref="Y1605">INDEX('Campaign Performance'!E:E, MATCH($A1605,'Campaign Performance'!$A:$A, 0))</f>
        <v>0</v>
      </c>
      <c r="Z1605" s="2">
        <f t="array" ref="Z1605">INDEX('Campaign Performance'!F:F, MATCH($A1605,'Campaign Performance'!$A:$A, 0))</f>
        <v>0</v>
      </c>
      <c r="AA1605" s="2">
        <f t="array" ref="AA1605">INDEX('Campaign Performance'!G:G, MATCH($A1605,'Campaign Performance'!$A:$A, 0))</f>
        <v>0</v>
      </c>
      <c r="AB1605" s="2">
        <f t="array" ref="AB1605">INDEX('Campaign Performance'!H:H, MATCH($A1605,'Campaign Performance'!$A:$A, 0))</f>
        <v>0</v>
      </c>
      <c r="AC1605" s="5">
        <f t="shared" si="2"/>
        <v>65</v>
      </c>
      <c r="AD1605" s="5">
        <f t="shared" si="3"/>
        <v>12</v>
      </c>
      <c r="AE1605" s="5">
        <f t="shared" si="4"/>
        <v>1246.734407</v>
      </c>
      <c r="AF1605" s="5">
        <f t="shared" si="5"/>
        <v>0</v>
      </c>
      <c r="AG1605" s="5" t="str">
        <f t="shared" si="6"/>
        <v>No kids</v>
      </c>
      <c r="AH1605" s="5" t="str">
        <f t="shared" si="20"/>
        <v>Mid income</v>
      </c>
      <c r="AI1605" s="5" t="str">
        <f t="shared" si="7"/>
        <v>No</v>
      </c>
      <c r="AJ1605" s="5" t="str">
        <f t="shared" si="8"/>
        <v>No Acceptance</v>
      </c>
      <c r="AK1605" s="5">
        <f t="shared" si="9"/>
        <v>2</v>
      </c>
      <c r="AL1605" s="5">
        <f t="shared" si="10"/>
        <v>0.06318796919</v>
      </c>
      <c r="AM1605" s="5">
        <f t="shared" si="11"/>
        <v>0.4242424242</v>
      </c>
      <c r="AN1605" s="5">
        <f t="shared" si="12"/>
        <v>0.03703703704</v>
      </c>
      <c r="AO1605" s="5">
        <f t="shared" si="13"/>
        <v>0</v>
      </c>
      <c r="AP1605" s="5">
        <f t="shared" si="14"/>
        <v>0</v>
      </c>
      <c r="AQ1605" s="5">
        <f t="shared" si="15"/>
        <v>0.5</v>
      </c>
      <c r="AR1605" s="5">
        <f t="shared" si="16"/>
        <v>0.1986252751</v>
      </c>
      <c r="AS1605" s="5">
        <f t="shared" si="17"/>
        <v>1677</v>
      </c>
      <c r="AT1605" s="5">
        <f t="shared" si="18"/>
        <v>0.2514515409</v>
      </c>
      <c r="AU1605" s="5" t="str">
        <f t="shared" si="19"/>
        <v>Low</v>
      </c>
      <c r="AV1605" s="5"/>
      <c r="AW1605" s="5"/>
      <c r="AX1605" s="5"/>
      <c r="AY1605" s="5"/>
      <c r="AZ1605" s="5"/>
    </row>
    <row r="1606" ht="14.25" customHeight="1">
      <c r="A1606" s="5">
        <v>11092.0</v>
      </c>
      <c r="B1606" s="5">
        <v>1961.0</v>
      </c>
      <c r="C1606" s="5" t="s">
        <v>46</v>
      </c>
      <c r="D1606" s="5" t="s">
        <v>54</v>
      </c>
      <c r="E1606" s="5">
        <v>27116.0</v>
      </c>
      <c r="F1606" s="2">
        <f t="shared" si="1"/>
        <v>27116</v>
      </c>
      <c r="G1606" s="5">
        <v>0.0</v>
      </c>
      <c r="H1606" s="5">
        <v>0.0</v>
      </c>
      <c r="I1606" s="5" t="s">
        <v>639</v>
      </c>
      <c r="J1606" s="2">
        <f t="array" ref="J1606">INDEX('Purchase Behaviour'!B:B,MATCH(A1606,'Purchase Behaviour'!A:A, 0))</f>
        <v>157.1463442</v>
      </c>
      <c r="K1606" s="2">
        <f t="array" ref="K1606">INDEX('Purchase Behaviour'!C:C, MATCH(A1606,'Purchase Behaviour'!A:A, 0))</f>
        <v>173.5885184</v>
      </c>
      <c r="L1606" s="2">
        <f t="array" ref="L1606">INDEX('Purchase Behaviour'!D:D, MATCH($A1606,'Purchase Behaviour'!$A:$A, 0))</f>
        <v>51.87496748</v>
      </c>
      <c r="M1606" s="2">
        <f t="array" ref="M1606">INDEX('Purchase Behaviour'!E:E, MATCH($A1606,'Purchase Behaviour'!$A:$A, 0))</f>
        <v>175.8491363</v>
      </c>
      <c r="N1606" s="2">
        <f t="array" ref="N1606">INDEX('Purchase Behaviour'!F:F, MATCH($A1606,'Purchase Behaviour'!$A:$A, 0))</f>
        <v>157.1233575</v>
      </c>
      <c r="O1606" s="2">
        <f t="array" ref="O1606">INDEX('Purchase Behaviour'!G:G, MATCH($A1606,'Purchase Behaviour'!$A:$A, 0))</f>
        <v>91.38053344</v>
      </c>
      <c r="P1606" s="2">
        <f t="array" ref="P1606">INDEX('Purchase Behaviour'!H:H, MATCH($A1606,'Purchase Behaviour'!$A:$A, 0))</f>
        <v>2</v>
      </c>
      <c r="Q1606" s="2">
        <f t="array" ref="Q1606">INDEX('Purchase Behaviour'!I:I, MATCH($A1606,'Purchase Behaviour'!$A:$A, 0))</f>
        <v>2</v>
      </c>
      <c r="R1606" s="2">
        <f t="array" ref="R1606">INDEX('Purchase Behaviour'!J:J, MATCH($A1606,'Purchase Behaviour'!$A:$A, 0))</f>
        <v>0</v>
      </c>
      <c r="S1606" s="2">
        <f t="array" ref="S1606">INDEX('Purchase Behaviour'!K:K, MATCH($A1606,'Purchase Behaviour'!$A:$A, 0))</f>
        <v>3</v>
      </c>
      <c r="T1606" s="2">
        <f t="array" ref="T1606">INDEX('Purchase Behaviour'!L:L, MATCH($A1606,'Purchase Behaviour'!$A:$A, 0))</f>
        <v>7</v>
      </c>
      <c r="U1606" s="2">
        <f t="array" ref="U1606">INDEX('Purchase Behaviour'!M:M, MATCH($A1606,'Purchase Behaviour'!$A:$A, 0))</f>
        <v>78</v>
      </c>
      <c r="V1606" s="2">
        <f t="array" ref="V1606">INDEX('Campaign Performance'!B:B, MATCH(A1606,'Campaign Performance'!A:A, 0))</f>
        <v>0</v>
      </c>
      <c r="W1606" s="2">
        <f t="array" ref="W1606">INDEX('Campaign Performance'!C:C, MATCH($A1606,'Campaign Performance'!$A:$A, 0))</f>
        <v>0</v>
      </c>
      <c r="X1606" s="2">
        <f t="array" ref="X1606">INDEX('Campaign Performance'!D:D, MATCH($A1606,'Campaign Performance'!$A:$A, 0))</f>
        <v>0</v>
      </c>
      <c r="Y1606" s="2">
        <f t="array" ref="Y1606">INDEX('Campaign Performance'!E:E, MATCH($A1606,'Campaign Performance'!$A:$A, 0))</f>
        <v>0</v>
      </c>
      <c r="Z1606" s="2">
        <f t="array" ref="Z1606">INDEX('Campaign Performance'!F:F, MATCH($A1606,'Campaign Performance'!$A:$A, 0))</f>
        <v>0</v>
      </c>
      <c r="AA1606" s="2">
        <f t="array" ref="AA1606">INDEX('Campaign Performance'!G:G, MATCH($A1606,'Campaign Performance'!$A:$A, 0))</f>
        <v>0</v>
      </c>
      <c r="AB1606" s="2">
        <f t="array" ref="AB1606">INDEX('Campaign Performance'!H:H, MATCH($A1606,'Campaign Performance'!$A:$A, 0))</f>
        <v>0</v>
      </c>
      <c r="AC1606" s="5">
        <f t="shared" si="2"/>
        <v>64</v>
      </c>
      <c r="AD1606" s="5">
        <f t="shared" si="3"/>
        <v>11</v>
      </c>
      <c r="AE1606" s="5">
        <f t="shared" si="4"/>
        <v>806.9628573</v>
      </c>
      <c r="AF1606" s="5">
        <f t="shared" si="5"/>
        <v>0</v>
      </c>
      <c r="AG1606" s="5" t="str">
        <f t="shared" si="6"/>
        <v>No kids</v>
      </c>
      <c r="AH1606" s="5" t="str">
        <f t="shared" si="20"/>
        <v>Low income</v>
      </c>
      <c r="AI1606" s="5" t="str">
        <f t="shared" si="7"/>
        <v>No</v>
      </c>
      <c r="AJ1606" s="5" t="str">
        <f t="shared" si="8"/>
        <v>No Acceptance</v>
      </c>
      <c r="AK1606" s="5">
        <f t="shared" si="9"/>
        <v>1</v>
      </c>
      <c r="AL1606" s="5">
        <f t="shared" si="10"/>
        <v>0.04089912326</v>
      </c>
      <c r="AM1606" s="5">
        <f t="shared" si="11"/>
        <v>0.2121212121</v>
      </c>
      <c r="AN1606" s="5">
        <f t="shared" si="12"/>
        <v>0.07407407407</v>
      </c>
      <c r="AO1606" s="5">
        <f t="shared" si="13"/>
        <v>0</v>
      </c>
      <c r="AP1606" s="5">
        <f t="shared" si="14"/>
        <v>0</v>
      </c>
      <c r="AQ1606" s="5">
        <f t="shared" si="15"/>
        <v>0</v>
      </c>
      <c r="AR1606" s="5">
        <f t="shared" si="16"/>
        <v>0.08497225556</v>
      </c>
      <c r="AS1606" s="5">
        <f t="shared" si="17"/>
        <v>2130</v>
      </c>
      <c r="AT1606" s="5">
        <f t="shared" si="18"/>
        <v>0.04912907548</v>
      </c>
      <c r="AU1606" s="5" t="str">
        <f t="shared" si="19"/>
        <v>Low</v>
      </c>
      <c r="AV1606" s="5"/>
      <c r="AW1606" s="5"/>
      <c r="AX1606" s="5"/>
      <c r="AY1606" s="5"/>
      <c r="AZ1606" s="5"/>
    </row>
    <row r="1607" ht="14.25" customHeight="1">
      <c r="A1607" s="5">
        <v>5062.0</v>
      </c>
      <c r="B1607" s="5">
        <v>1963.0</v>
      </c>
      <c r="C1607" s="5" t="s">
        <v>53</v>
      </c>
      <c r="D1607" s="5" t="s">
        <v>54</v>
      </c>
      <c r="E1607" s="5">
        <v>54072.0</v>
      </c>
      <c r="F1607" s="2">
        <f t="shared" si="1"/>
        <v>54072</v>
      </c>
      <c r="G1607" s="5">
        <v>0.0</v>
      </c>
      <c r="H1607" s="5">
        <v>0.0</v>
      </c>
      <c r="I1607" s="5" t="s">
        <v>538</v>
      </c>
      <c r="J1607" s="2">
        <f t="array" ref="J1607">INDEX('Purchase Behaviour'!B:B,MATCH(A1607,'Purchase Behaviour'!A:A, 0))</f>
        <v>242.4270828</v>
      </c>
      <c r="K1607" s="2">
        <f t="array" ref="K1607">INDEX('Purchase Behaviour'!C:C, MATCH(A1607,'Purchase Behaviour'!A:A, 0))</f>
        <v>184.7477218</v>
      </c>
      <c r="L1607" s="2">
        <f t="array" ref="L1607">INDEX('Purchase Behaviour'!D:D, MATCH($A1607,'Purchase Behaviour'!$A:$A, 0))</f>
        <v>250.7326902</v>
      </c>
      <c r="M1607" s="2">
        <f t="array" ref="M1607">INDEX('Purchase Behaviour'!E:E, MATCH($A1607,'Purchase Behaviour'!$A:$A, 0))</f>
        <v>295.9352619</v>
      </c>
      <c r="N1607" s="2">
        <f t="array" ref="N1607">INDEX('Purchase Behaviour'!F:F, MATCH($A1607,'Purchase Behaviour'!$A:$A, 0))</f>
        <v>374.9922978</v>
      </c>
      <c r="O1607" s="2">
        <f t="array" ref="O1607">INDEX('Purchase Behaviour'!G:G, MATCH($A1607,'Purchase Behaviour'!$A:$A, 0))</f>
        <v>180.9530089</v>
      </c>
      <c r="P1607" s="2">
        <f t="array" ref="P1607">INDEX('Purchase Behaviour'!H:H, MATCH($A1607,'Purchase Behaviour'!$A:$A, 0))</f>
        <v>1</v>
      </c>
      <c r="Q1607" s="2">
        <f t="array" ref="Q1607">INDEX('Purchase Behaviour'!I:I, MATCH($A1607,'Purchase Behaviour'!$A:$A, 0))</f>
        <v>2</v>
      </c>
      <c r="R1607" s="2">
        <f t="array" ref="R1607">INDEX('Purchase Behaviour'!J:J, MATCH($A1607,'Purchase Behaviour'!$A:$A, 0))</f>
        <v>0</v>
      </c>
      <c r="S1607" s="2">
        <f t="array" ref="S1607">INDEX('Purchase Behaviour'!K:K, MATCH($A1607,'Purchase Behaviour'!$A:$A, 0))</f>
        <v>2</v>
      </c>
      <c r="T1607" s="2">
        <f t="array" ref="T1607">INDEX('Purchase Behaviour'!L:L, MATCH($A1607,'Purchase Behaviour'!$A:$A, 0))</f>
        <v>8</v>
      </c>
      <c r="U1607" s="2">
        <f t="array" ref="U1607">INDEX('Purchase Behaviour'!M:M, MATCH($A1607,'Purchase Behaviour'!$A:$A, 0))</f>
        <v>71</v>
      </c>
      <c r="V1607" s="2">
        <f t="array" ref="V1607">INDEX('Campaign Performance'!B:B, MATCH(A1607,'Campaign Performance'!A:A, 0))</f>
        <v>0</v>
      </c>
      <c r="W1607" s="2">
        <f t="array" ref="W1607">INDEX('Campaign Performance'!C:C, MATCH($A1607,'Campaign Performance'!$A:$A, 0))</f>
        <v>0</v>
      </c>
      <c r="X1607" s="2">
        <f t="array" ref="X1607">INDEX('Campaign Performance'!D:D, MATCH($A1607,'Campaign Performance'!$A:$A, 0))</f>
        <v>0</v>
      </c>
      <c r="Y1607" s="2">
        <f t="array" ref="Y1607">INDEX('Campaign Performance'!E:E, MATCH($A1607,'Campaign Performance'!$A:$A, 0))</f>
        <v>0</v>
      </c>
      <c r="Z1607" s="2">
        <f t="array" ref="Z1607">INDEX('Campaign Performance'!F:F, MATCH($A1607,'Campaign Performance'!$A:$A, 0))</f>
        <v>0</v>
      </c>
      <c r="AA1607" s="2">
        <f t="array" ref="AA1607">INDEX('Campaign Performance'!G:G, MATCH($A1607,'Campaign Performance'!$A:$A, 0))</f>
        <v>1</v>
      </c>
      <c r="AB1607" s="2">
        <f t="array" ref="AB1607">INDEX('Campaign Performance'!H:H, MATCH($A1607,'Campaign Performance'!$A:$A, 0))</f>
        <v>0</v>
      </c>
      <c r="AC1607" s="5">
        <f t="shared" si="2"/>
        <v>62</v>
      </c>
      <c r="AD1607" s="5">
        <f t="shared" si="3"/>
        <v>12</v>
      </c>
      <c r="AE1607" s="5">
        <f t="shared" si="4"/>
        <v>1529.788063</v>
      </c>
      <c r="AF1607" s="5">
        <f t="shared" si="5"/>
        <v>0</v>
      </c>
      <c r="AG1607" s="5" t="str">
        <f t="shared" si="6"/>
        <v>No kids</v>
      </c>
      <c r="AH1607" s="5" t="str">
        <f t="shared" si="20"/>
        <v>High income</v>
      </c>
      <c r="AI1607" s="5" t="str">
        <f t="shared" si="7"/>
        <v>No</v>
      </c>
      <c r="AJ1607" s="5" t="str">
        <f t="shared" si="8"/>
        <v>No Acceptance</v>
      </c>
      <c r="AK1607" s="5">
        <f t="shared" si="9"/>
        <v>3</v>
      </c>
      <c r="AL1607" s="5">
        <f t="shared" si="10"/>
        <v>0.07753391621</v>
      </c>
      <c r="AM1607" s="5">
        <f t="shared" si="11"/>
        <v>0.2828282828</v>
      </c>
      <c r="AN1607" s="5">
        <f t="shared" si="12"/>
        <v>0.07407407407</v>
      </c>
      <c r="AO1607" s="5">
        <f t="shared" si="13"/>
        <v>0</v>
      </c>
      <c r="AP1607" s="5">
        <f t="shared" si="14"/>
        <v>0</v>
      </c>
      <c r="AQ1607" s="5">
        <f t="shared" si="15"/>
        <v>1</v>
      </c>
      <c r="AR1607" s="5">
        <f t="shared" si="16"/>
        <v>0.215343075</v>
      </c>
      <c r="AS1607" s="5">
        <f t="shared" si="17"/>
        <v>1552</v>
      </c>
      <c r="AT1607" s="5">
        <f t="shared" si="18"/>
        <v>0.3072800357</v>
      </c>
      <c r="AU1607" s="5" t="str">
        <f t="shared" si="19"/>
        <v>Low</v>
      </c>
      <c r="AV1607" s="5"/>
      <c r="AW1607" s="5"/>
      <c r="AX1607" s="5"/>
      <c r="AY1607" s="5"/>
      <c r="AZ1607" s="5"/>
    </row>
    <row r="1608" ht="14.25" customHeight="1">
      <c r="A1608" s="5">
        <v>8969.0</v>
      </c>
      <c r="B1608" s="5">
        <v>1977.0</v>
      </c>
      <c r="C1608" s="5" t="s">
        <v>46</v>
      </c>
      <c r="D1608" s="5" t="s">
        <v>54</v>
      </c>
      <c r="E1608" s="5">
        <v>71855.0</v>
      </c>
      <c r="F1608" s="2">
        <f t="shared" si="1"/>
        <v>71855</v>
      </c>
      <c r="G1608" s="5">
        <v>0.0</v>
      </c>
      <c r="H1608" s="5">
        <v>1.0</v>
      </c>
      <c r="I1608" s="5" t="s">
        <v>595</v>
      </c>
      <c r="J1608" s="2">
        <f t="array" ref="J1608">INDEX('Purchase Behaviour'!B:B,MATCH(A1608,'Purchase Behaviour'!A:A, 0))</f>
        <v>292.1973295</v>
      </c>
      <c r="K1608" s="2">
        <f t="array" ref="K1608">INDEX('Purchase Behaviour'!C:C, MATCH(A1608,'Purchase Behaviour'!A:A, 0))</f>
        <v>222.474319</v>
      </c>
      <c r="L1608" s="2">
        <f t="array" ref="L1608">INDEX('Purchase Behaviour'!D:D, MATCH($A1608,'Purchase Behaviour'!$A:$A, 0))</f>
        <v>428.1615296</v>
      </c>
      <c r="M1608" s="2">
        <f t="array" ref="M1608">INDEX('Purchase Behaviour'!E:E, MATCH($A1608,'Purchase Behaviour'!$A:$A, 0))</f>
        <v>170.4716905</v>
      </c>
      <c r="N1608" s="2">
        <f t="array" ref="N1608">INDEX('Purchase Behaviour'!F:F, MATCH($A1608,'Purchase Behaviour'!$A:$A, 0))</f>
        <v>363.2975132</v>
      </c>
      <c r="O1608" s="2">
        <f t="array" ref="O1608">INDEX('Purchase Behaviour'!G:G, MATCH($A1608,'Purchase Behaviour'!$A:$A, 0))</f>
        <v>208.9570272</v>
      </c>
      <c r="P1608" s="2">
        <f t="array" ref="P1608">INDEX('Purchase Behaviour'!H:H, MATCH($A1608,'Purchase Behaviour'!$A:$A, 0))</f>
        <v>4</v>
      </c>
      <c r="Q1608" s="2">
        <f t="array" ref="Q1608">INDEX('Purchase Behaviour'!I:I, MATCH($A1608,'Purchase Behaviour'!$A:$A, 0))</f>
        <v>5</v>
      </c>
      <c r="R1608" s="2">
        <f t="array" ref="R1608">INDEX('Purchase Behaviour'!J:J, MATCH($A1608,'Purchase Behaviour'!$A:$A, 0))</f>
        <v>5</v>
      </c>
      <c r="S1608" s="2">
        <f t="array" ref="S1608">INDEX('Purchase Behaviour'!K:K, MATCH($A1608,'Purchase Behaviour'!$A:$A, 0))</f>
        <v>11</v>
      </c>
      <c r="T1608" s="2">
        <f t="array" ref="T1608">INDEX('Purchase Behaviour'!L:L, MATCH($A1608,'Purchase Behaviour'!$A:$A, 0))</f>
        <v>3</v>
      </c>
      <c r="U1608" s="2">
        <f t="array" ref="U1608">INDEX('Purchase Behaviour'!M:M, MATCH($A1608,'Purchase Behaviour'!$A:$A, 0))</f>
        <v>59</v>
      </c>
      <c r="V1608" s="2">
        <f t="array" ref="V1608">INDEX('Campaign Performance'!B:B, MATCH(A1608,'Campaign Performance'!A:A, 0))</f>
        <v>0</v>
      </c>
      <c r="W1608" s="2">
        <f t="array" ref="W1608">INDEX('Campaign Performance'!C:C, MATCH($A1608,'Campaign Performance'!$A:$A, 0))</f>
        <v>0</v>
      </c>
      <c r="X1608" s="2">
        <f t="array" ref="X1608">INDEX('Campaign Performance'!D:D, MATCH($A1608,'Campaign Performance'!$A:$A, 0))</f>
        <v>0</v>
      </c>
      <c r="Y1608" s="2">
        <f t="array" ref="Y1608">INDEX('Campaign Performance'!E:E, MATCH($A1608,'Campaign Performance'!$A:$A, 0))</f>
        <v>0</v>
      </c>
      <c r="Z1608" s="2">
        <f t="array" ref="Z1608">INDEX('Campaign Performance'!F:F, MATCH($A1608,'Campaign Performance'!$A:$A, 0))</f>
        <v>0</v>
      </c>
      <c r="AA1608" s="2">
        <f t="array" ref="AA1608">INDEX('Campaign Performance'!G:G, MATCH($A1608,'Campaign Performance'!$A:$A, 0))</f>
        <v>0</v>
      </c>
      <c r="AB1608" s="2">
        <f t="array" ref="AB1608">INDEX('Campaign Performance'!H:H, MATCH($A1608,'Campaign Performance'!$A:$A, 0))</f>
        <v>0</v>
      </c>
      <c r="AC1608" s="5">
        <f t="shared" si="2"/>
        <v>48</v>
      </c>
      <c r="AD1608" s="5">
        <f t="shared" si="3"/>
        <v>12</v>
      </c>
      <c r="AE1608" s="5">
        <f t="shared" si="4"/>
        <v>1685.559409</v>
      </c>
      <c r="AF1608" s="5">
        <f t="shared" si="5"/>
        <v>0</v>
      </c>
      <c r="AG1608" s="5" t="str">
        <f t="shared" si="6"/>
        <v>Small family</v>
      </c>
      <c r="AH1608" s="5" t="str">
        <f t="shared" si="20"/>
        <v>High income</v>
      </c>
      <c r="AI1608" s="5" t="str">
        <f t="shared" si="7"/>
        <v>No</v>
      </c>
      <c r="AJ1608" s="5" t="str">
        <f t="shared" si="8"/>
        <v>No Acceptance</v>
      </c>
      <c r="AK1608" s="5">
        <f t="shared" si="9"/>
        <v>3</v>
      </c>
      <c r="AL1608" s="5">
        <f t="shared" si="10"/>
        <v>0.08542884149</v>
      </c>
      <c r="AM1608" s="5">
        <f t="shared" si="11"/>
        <v>0.404040404</v>
      </c>
      <c r="AN1608" s="5">
        <f t="shared" si="12"/>
        <v>0.1851851852</v>
      </c>
      <c r="AO1608" s="5">
        <f t="shared" si="13"/>
        <v>0.1785714286</v>
      </c>
      <c r="AP1608" s="5">
        <f t="shared" si="14"/>
        <v>0</v>
      </c>
      <c r="AQ1608" s="5">
        <f t="shared" si="15"/>
        <v>1</v>
      </c>
      <c r="AR1608" s="5">
        <f t="shared" si="16"/>
        <v>0.2882042522</v>
      </c>
      <c r="AS1608" s="5">
        <f t="shared" si="17"/>
        <v>1047</v>
      </c>
      <c r="AT1608" s="5">
        <f t="shared" si="18"/>
        <v>0.532827155</v>
      </c>
      <c r="AU1608" s="5" t="str">
        <f t="shared" si="19"/>
        <v>Mid</v>
      </c>
      <c r="AV1608" s="5"/>
      <c r="AW1608" s="5"/>
      <c r="AX1608" s="5"/>
      <c r="AY1608" s="5"/>
      <c r="AZ1608" s="5"/>
    </row>
    <row r="1609" ht="14.25" customHeight="1">
      <c r="A1609" s="5">
        <v>4656.0</v>
      </c>
      <c r="B1609" s="5">
        <v>1990.0</v>
      </c>
      <c r="C1609" s="5" t="s">
        <v>70</v>
      </c>
      <c r="D1609" s="5" t="s">
        <v>47</v>
      </c>
      <c r="E1609" s="5">
        <v>51250.0</v>
      </c>
      <c r="F1609" s="2">
        <f t="shared" si="1"/>
        <v>51250</v>
      </c>
      <c r="G1609" s="5">
        <v>2.0</v>
      </c>
      <c r="H1609" s="5">
        <v>0.0</v>
      </c>
      <c r="I1609" s="5" t="s">
        <v>355</v>
      </c>
      <c r="J1609" s="2">
        <f t="array" ref="J1609">INDEX('Purchase Behaviour'!B:B,MATCH(A1609,'Purchase Behaviour'!A:A, 0))</f>
        <v>248.8232126</v>
      </c>
      <c r="K1609" s="2">
        <f t="array" ref="K1609">INDEX('Purchase Behaviour'!C:C, MATCH(A1609,'Purchase Behaviour'!A:A, 0))</f>
        <v>335.9361042</v>
      </c>
      <c r="L1609" s="2">
        <f t="array" ref="L1609">INDEX('Purchase Behaviour'!D:D, MATCH($A1609,'Purchase Behaviour'!$A:$A, 0))</f>
        <v>205.1078744</v>
      </c>
      <c r="M1609" s="2">
        <f t="array" ref="M1609">INDEX('Purchase Behaviour'!E:E, MATCH($A1609,'Purchase Behaviour'!$A:$A, 0))</f>
        <v>262.5605522</v>
      </c>
      <c r="N1609" s="2">
        <f t="array" ref="N1609">INDEX('Purchase Behaviour'!F:F, MATCH($A1609,'Purchase Behaviour'!$A:$A, 0))</f>
        <v>175.1387547</v>
      </c>
      <c r="O1609" s="2">
        <f t="array" ref="O1609">INDEX('Purchase Behaviour'!G:G, MATCH($A1609,'Purchase Behaviour'!$A:$A, 0))</f>
        <v>236.4054245</v>
      </c>
      <c r="P1609" s="2">
        <f t="array" ref="P1609">INDEX('Purchase Behaviour'!H:H, MATCH($A1609,'Purchase Behaviour'!$A:$A, 0))</f>
        <v>5</v>
      </c>
      <c r="Q1609" s="2">
        <f t="array" ref="Q1609">INDEX('Purchase Behaviour'!I:I, MATCH($A1609,'Purchase Behaviour'!$A:$A, 0))</f>
        <v>10</v>
      </c>
      <c r="R1609" s="2">
        <f t="array" ref="R1609">INDEX('Purchase Behaviour'!J:J, MATCH($A1609,'Purchase Behaviour'!$A:$A, 0))</f>
        <v>5</v>
      </c>
      <c r="S1609" s="2">
        <f t="array" ref="S1609">INDEX('Purchase Behaviour'!K:K, MATCH($A1609,'Purchase Behaviour'!$A:$A, 0))</f>
        <v>4</v>
      </c>
      <c r="T1609" s="2">
        <f t="array" ref="T1609">INDEX('Purchase Behaviour'!L:L, MATCH($A1609,'Purchase Behaviour'!$A:$A, 0))</f>
        <v>9</v>
      </c>
      <c r="U1609" s="2">
        <f t="array" ref="U1609">INDEX('Purchase Behaviour'!M:M, MATCH($A1609,'Purchase Behaviour'!$A:$A, 0))</f>
        <v>28</v>
      </c>
      <c r="V1609" s="2">
        <f t="array" ref="V1609">INDEX('Campaign Performance'!B:B, MATCH(A1609,'Campaign Performance'!A:A, 0))</f>
        <v>1</v>
      </c>
      <c r="W1609" s="2">
        <f t="array" ref="W1609">INDEX('Campaign Performance'!C:C, MATCH($A1609,'Campaign Performance'!$A:$A, 0))</f>
        <v>0</v>
      </c>
      <c r="X1609" s="2">
        <f t="array" ref="X1609">INDEX('Campaign Performance'!D:D, MATCH($A1609,'Campaign Performance'!$A:$A, 0))</f>
        <v>0</v>
      </c>
      <c r="Y1609" s="2">
        <f t="array" ref="Y1609">INDEX('Campaign Performance'!E:E, MATCH($A1609,'Campaign Performance'!$A:$A, 0))</f>
        <v>0</v>
      </c>
      <c r="Z1609" s="2">
        <f t="array" ref="Z1609">INDEX('Campaign Performance'!F:F, MATCH($A1609,'Campaign Performance'!$A:$A, 0))</f>
        <v>0</v>
      </c>
      <c r="AA1609" s="2">
        <f t="array" ref="AA1609">INDEX('Campaign Performance'!G:G, MATCH($A1609,'Campaign Performance'!$A:$A, 0))</f>
        <v>0</v>
      </c>
      <c r="AB1609" s="2">
        <f t="array" ref="AB1609">INDEX('Campaign Performance'!H:H, MATCH($A1609,'Campaign Performance'!$A:$A, 0))</f>
        <v>0</v>
      </c>
      <c r="AC1609" s="5">
        <f t="shared" si="2"/>
        <v>35</v>
      </c>
      <c r="AD1609" s="5">
        <f t="shared" si="3"/>
        <v>12</v>
      </c>
      <c r="AE1609" s="5">
        <f t="shared" si="4"/>
        <v>1463.971923</v>
      </c>
      <c r="AF1609" s="5">
        <f t="shared" si="5"/>
        <v>1</v>
      </c>
      <c r="AG1609" s="5" t="str">
        <f t="shared" si="6"/>
        <v>Large family</v>
      </c>
      <c r="AH1609" s="5" t="str">
        <f t="shared" si="20"/>
        <v>High income</v>
      </c>
      <c r="AI1609" s="5" t="str">
        <f t="shared" si="7"/>
        <v>No</v>
      </c>
      <c r="AJ1609" s="5" t="str">
        <f t="shared" si="8"/>
        <v>Low Acceptance</v>
      </c>
      <c r="AK1609" s="5">
        <f t="shared" si="9"/>
        <v>3</v>
      </c>
      <c r="AL1609" s="5">
        <f t="shared" si="10"/>
        <v>0.07419817104</v>
      </c>
      <c r="AM1609" s="5">
        <f t="shared" si="11"/>
        <v>0.7171717172</v>
      </c>
      <c r="AN1609" s="5">
        <f t="shared" si="12"/>
        <v>0.3703703704</v>
      </c>
      <c r="AO1609" s="5">
        <f t="shared" si="13"/>
        <v>0.1785714286</v>
      </c>
      <c r="AP1609" s="5">
        <f t="shared" si="14"/>
        <v>0.25</v>
      </c>
      <c r="AQ1609" s="5">
        <f t="shared" si="15"/>
        <v>1</v>
      </c>
      <c r="AR1609" s="5">
        <f t="shared" si="16"/>
        <v>0.4321137563</v>
      </c>
      <c r="AS1609" s="5">
        <f t="shared" si="17"/>
        <v>218</v>
      </c>
      <c r="AT1609" s="5">
        <f t="shared" si="18"/>
        <v>0.9030817329</v>
      </c>
      <c r="AU1609" s="5" t="str">
        <f t="shared" si="19"/>
        <v>High</v>
      </c>
      <c r="AV1609" s="5"/>
      <c r="AW1609" s="5"/>
      <c r="AX1609" s="5"/>
      <c r="AY1609" s="5"/>
      <c r="AZ1609" s="5"/>
    </row>
    <row r="1610" ht="14.25" customHeight="1">
      <c r="A1610" s="5">
        <v>4480.0</v>
      </c>
      <c r="B1610" s="5">
        <v>1973.0</v>
      </c>
      <c r="C1610" s="5" t="s">
        <v>56</v>
      </c>
      <c r="D1610" s="5" t="s">
        <v>54</v>
      </c>
      <c r="E1610" s="5">
        <v>60432.0</v>
      </c>
      <c r="F1610" s="2">
        <f t="shared" si="1"/>
        <v>60432</v>
      </c>
      <c r="G1610" s="5">
        <v>0.0</v>
      </c>
      <c r="H1610" s="5">
        <v>0.0</v>
      </c>
      <c r="I1610" s="5" t="s">
        <v>505</v>
      </c>
      <c r="J1610" s="2">
        <f t="array" ref="J1610">INDEX('Purchase Behaviour'!B:B,MATCH(A1610,'Purchase Behaviour'!A:A, 0))</f>
        <v>145.0074549</v>
      </c>
      <c r="K1610" s="2">
        <f t="array" ref="K1610">INDEX('Purchase Behaviour'!C:C, MATCH(A1610,'Purchase Behaviour'!A:A, 0))</f>
        <v>354.6501401</v>
      </c>
      <c r="L1610" s="2">
        <f t="array" ref="L1610">INDEX('Purchase Behaviour'!D:D, MATCH($A1610,'Purchase Behaviour'!$A:$A, 0))</f>
        <v>250.7196796</v>
      </c>
      <c r="M1610" s="2">
        <f t="array" ref="M1610">INDEX('Purchase Behaviour'!E:E, MATCH($A1610,'Purchase Behaviour'!$A:$A, 0))</f>
        <v>269.8400982</v>
      </c>
      <c r="N1610" s="2">
        <f t="array" ref="N1610">INDEX('Purchase Behaviour'!F:F, MATCH($A1610,'Purchase Behaviour'!$A:$A, 0))</f>
        <v>295.5671448</v>
      </c>
      <c r="O1610" s="2">
        <f t="array" ref="O1610">INDEX('Purchase Behaviour'!G:G, MATCH($A1610,'Purchase Behaviour'!$A:$A, 0))</f>
        <v>107.1761058</v>
      </c>
      <c r="P1610" s="2">
        <f t="array" ref="P1610">INDEX('Purchase Behaviour'!H:H, MATCH($A1610,'Purchase Behaviour'!$A:$A, 0))</f>
        <v>5</v>
      </c>
      <c r="Q1610" s="2">
        <f t="array" ref="Q1610">INDEX('Purchase Behaviour'!I:I, MATCH($A1610,'Purchase Behaviour'!$A:$A, 0))</f>
        <v>7</v>
      </c>
      <c r="R1610" s="2">
        <f t="array" ref="R1610">INDEX('Purchase Behaviour'!J:J, MATCH($A1610,'Purchase Behaviour'!$A:$A, 0))</f>
        <v>2</v>
      </c>
      <c r="S1610" s="2">
        <f t="array" ref="S1610">INDEX('Purchase Behaviour'!K:K, MATCH($A1610,'Purchase Behaviour'!$A:$A, 0))</f>
        <v>5</v>
      </c>
      <c r="T1610" s="2">
        <f t="array" ref="T1610">INDEX('Purchase Behaviour'!L:L, MATCH($A1610,'Purchase Behaviour'!$A:$A, 0))</f>
        <v>6</v>
      </c>
      <c r="U1610" s="2">
        <f t="array" ref="U1610">INDEX('Purchase Behaviour'!M:M, MATCH($A1610,'Purchase Behaviour'!$A:$A, 0))</f>
        <v>61</v>
      </c>
      <c r="V1610" s="2">
        <f t="array" ref="V1610">INDEX('Campaign Performance'!B:B, MATCH(A1610,'Campaign Performance'!A:A, 0))</f>
        <v>0</v>
      </c>
      <c r="W1610" s="2">
        <f t="array" ref="W1610">INDEX('Campaign Performance'!C:C, MATCH($A1610,'Campaign Performance'!$A:$A, 0))</f>
        <v>0</v>
      </c>
      <c r="X1610" s="2">
        <f t="array" ref="X1610">INDEX('Campaign Performance'!D:D, MATCH($A1610,'Campaign Performance'!$A:$A, 0))</f>
        <v>0</v>
      </c>
      <c r="Y1610" s="2">
        <f t="array" ref="Y1610">INDEX('Campaign Performance'!E:E, MATCH($A1610,'Campaign Performance'!$A:$A, 0))</f>
        <v>0</v>
      </c>
      <c r="Z1610" s="2">
        <f t="array" ref="Z1610">INDEX('Campaign Performance'!F:F, MATCH($A1610,'Campaign Performance'!$A:$A, 0))</f>
        <v>0</v>
      </c>
      <c r="AA1610" s="2">
        <f t="array" ref="AA1610">INDEX('Campaign Performance'!G:G, MATCH($A1610,'Campaign Performance'!$A:$A, 0))</f>
        <v>0</v>
      </c>
      <c r="AB1610" s="2">
        <f t="array" ref="AB1610">INDEX('Campaign Performance'!H:H, MATCH($A1610,'Campaign Performance'!$A:$A, 0))</f>
        <v>0</v>
      </c>
      <c r="AC1610" s="5">
        <f t="shared" si="2"/>
        <v>52</v>
      </c>
      <c r="AD1610" s="5">
        <f t="shared" si="3"/>
        <v>11</v>
      </c>
      <c r="AE1610" s="5">
        <f t="shared" si="4"/>
        <v>1422.960623</v>
      </c>
      <c r="AF1610" s="5">
        <f t="shared" si="5"/>
        <v>0</v>
      </c>
      <c r="AG1610" s="5" t="str">
        <f t="shared" si="6"/>
        <v>No kids</v>
      </c>
      <c r="AH1610" s="5" t="str">
        <f t="shared" si="20"/>
        <v>High income</v>
      </c>
      <c r="AI1610" s="5" t="str">
        <f t="shared" si="7"/>
        <v>No</v>
      </c>
      <c r="AJ1610" s="5" t="str">
        <f t="shared" si="8"/>
        <v>No Acceptance</v>
      </c>
      <c r="AK1610" s="5">
        <f t="shared" si="9"/>
        <v>3</v>
      </c>
      <c r="AL1610" s="5">
        <f t="shared" si="10"/>
        <v>0.07211960427</v>
      </c>
      <c r="AM1610" s="5">
        <f t="shared" si="11"/>
        <v>0.3838383838</v>
      </c>
      <c r="AN1610" s="5">
        <f t="shared" si="12"/>
        <v>0.2592592593</v>
      </c>
      <c r="AO1610" s="5">
        <f t="shared" si="13"/>
        <v>0.07142857143</v>
      </c>
      <c r="AP1610" s="5">
        <f t="shared" si="14"/>
        <v>0</v>
      </c>
      <c r="AQ1610" s="5">
        <f t="shared" si="15"/>
        <v>1</v>
      </c>
      <c r="AR1610" s="5">
        <f t="shared" si="16"/>
        <v>0.2792131623</v>
      </c>
      <c r="AS1610" s="5">
        <f t="shared" si="17"/>
        <v>1120</v>
      </c>
      <c r="AT1610" s="5">
        <f t="shared" si="18"/>
        <v>0.500223314</v>
      </c>
      <c r="AU1610" s="5" t="str">
        <f t="shared" si="19"/>
        <v>Mid</v>
      </c>
      <c r="AV1610" s="5"/>
      <c r="AW1610" s="5"/>
      <c r="AX1610" s="5"/>
      <c r="AY1610" s="5"/>
      <c r="AZ1610" s="5"/>
    </row>
    <row r="1611" ht="14.25" customHeight="1">
      <c r="A1611" s="5">
        <v>9971.0</v>
      </c>
      <c r="B1611" s="5">
        <v>1964.0</v>
      </c>
      <c r="C1611" s="5" t="s">
        <v>53</v>
      </c>
      <c r="D1611" s="5" t="s">
        <v>54</v>
      </c>
      <c r="E1611" s="5">
        <v>65526.0</v>
      </c>
      <c r="F1611" s="2">
        <f t="shared" si="1"/>
        <v>65526</v>
      </c>
      <c r="G1611" s="5">
        <v>0.0</v>
      </c>
      <c r="H1611" s="5">
        <v>0.0</v>
      </c>
      <c r="I1611" s="5" t="s">
        <v>235</v>
      </c>
      <c r="J1611" s="2">
        <f t="array" ref="J1611">INDEX('Purchase Behaviour'!B:B,MATCH(A1611,'Purchase Behaviour'!A:A, 0))</f>
        <v>244.0848408</v>
      </c>
      <c r="K1611" s="2">
        <f t="array" ref="K1611">INDEX('Purchase Behaviour'!C:C, MATCH(A1611,'Purchase Behaviour'!A:A, 0))</f>
        <v>327.1070217</v>
      </c>
      <c r="L1611" s="2">
        <f t="array" ref="L1611">INDEX('Purchase Behaviour'!D:D, MATCH($A1611,'Purchase Behaviour'!$A:$A, 0))</f>
        <v>297.4929317</v>
      </c>
      <c r="M1611" s="2">
        <f t="array" ref="M1611">INDEX('Purchase Behaviour'!E:E, MATCH($A1611,'Purchase Behaviour'!$A:$A, 0))</f>
        <v>531.995818</v>
      </c>
      <c r="N1611" s="2">
        <f t="array" ref="N1611">INDEX('Purchase Behaviour'!F:F, MATCH($A1611,'Purchase Behaviour'!$A:$A, 0))</f>
        <v>439.8278928</v>
      </c>
      <c r="O1611" s="2">
        <f t="array" ref="O1611">INDEX('Purchase Behaviour'!G:G, MATCH($A1611,'Purchase Behaviour'!$A:$A, 0))</f>
        <v>327.5438965</v>
      </c>
      <c r="P1611" s="2">
        <f t="array" ref="P1611">INDEX('Purchase Behaviour'!H:H, MATCH($A1611,'Purchase Behaviour'!$A:$A, 0))</f>
        <v>1</v>
      </c>
      <c r="Q1611" s="2">
        <f t="array" ref="Q1611">INDEX('Purchase Behaviour'!I:I, MATCH($A1611,'Purchase Behaviour'!$A:$A, 0))</f>
        <v>4</v>
      </c>
      <c r="R1611" s="2">
        <f t="array" ref="R1611">INDEX('Purchase Behaviour'!J:J, MATCH($A1611,'Purchase Behaviour'!$A:$A, 0))</f>
        <v>4</v>
      </c>
      <c r="S1611" s="2">
        <f t="array" ref="S1611">INDEX('Purchase Behaviour'!K:K, MATCH($A1611,'Purchase Behaviour'!$A:$A, 0))</f>
        <v>8</v>
      </c>
      <c r="T1611" s="2">
        <f t="array" ref="T1611">INDEX('Purchase Behaviour'!L:L, MATCH($A1611,'Purchase Behaviour'!$A:$A, 0))</f>
        <v>2</v>
      </c>
      <c r="U1611" s="2">
        <f t="array" ref="U1611">INDEX('Purchase Behaviour'!M:M, MATCH($A1611,'Purchase Behaviour'!$A:$A, 0))</f>
        <v>22</v>
      </c>
      <c r="V1611" s="2">
        <f t="array" ref="V1611">INDEX('Campaign Performance'!B:B, MATCH(A1611,'Campaign Performance'!A:A, 0))</f>
        <v>0</v>
      </c>
      <c r="W1611" s="2">
        <f t="array" ref="W1611">INDEX('Campaign Performance'!C:C, MATCH($A1611,'Campaign Performance'!$A:$A, 0))</f>
        <v>0</v>
      </c>
      <c r="X1611" s="2">
        <f t="array" ref="X1611">INDEX('Campaign Performance'!D:D, MATCH($A1611,'Campaign Performance'!$A:$A, 0))</f>
        <v>0</v>
      </c>
      <c r="Y1611" s="2">
        <f t="array" ref="Y1611">INDEX('Campaign Performance'!E:E, MATCH($A1611,'Campaign Performance'!$A:$A, 0))</f>
        <v>0</v>
      </c>
      <c r="Z1611" s="2">
        <f t="array" ref="Z1611">INDEX('Campaign Performance'!F:F, MATCH($A1611,'Campaign Performance'!$A:$A, 0))</f>
        <v>0</v>
      </c>
      <c r="AA1611" s="2">
        <f t="array" ref="AA1611">INDEX('Campaign Performance'!G:G, MATCH($A1611,'Campaign Performance'!$A:$A, 0))</f>
        <v>0</v>
      </c>
      <c r="AB1611" s="2">
        <f t="array" ref="AB1611">INDEX('Campaign Performance'!H:H, MATCH($A1611,'Campaign Performance'!$A:$A, 0))</f>
        <v>0</v>
      </c>
      <c r="AC1611" s="5">
        <f t="shared" si="2"/>
        <v>61</v>
      </c>
      <c r="AD1611" s="5">
        <f t="shared" si="3"/>
        <v>11</v>
      </c>
      <c r="AE1611" s="5">
        <f t="shared" si="4"/>
        <v>2168.052402</v>
      </c>
      <c r="AF1611" s="5">
        <f t="shared" si="5"/>
        <v>0</v>
      </c>
      <c r="AG1611" s="5" t="str">
        <f t="shared" si="6"/>
        <v>No kids</v>
      </c>
      <c r="AH1611" s="5" t="str">
        <f t="shared" si="20"/>
        <v>High income</v>
      </c>
      <c r="AI1611" s="5" t="str">
        <f t="shared" si="7"/>
        <v>No</v>
      </c>
      <c r="AJ1611" s="5" t="str">
        <f t="shared" si="8"/>
        <v>No Acceptance</v>
      </c>
      <c r="AK1611" s="5">
        <f t="shared" si="9"/>
        <v>3</v>
      </c>
      <c r="AL1611" s="5">
        <f t="shared" si="10"/>
        <v>0.1098829291</v>
      </c>
      <c r="AM1611" s="5">
        <f t="shared" si="11"/>
        <v>0.7777777778</v>
      </c>
      <c r="AN1611" s="5">
        <f t="shared" si="12"/>
        <v>0.1481481481</v>
      </c>
      <c r="AO1611" s="5">
        <f t="shared" si="13"/>
        <v>0.1428571429</v>
      </c>
      <c r="AP1611" s="5">
        <f t="shared" si="14"/>
        <v>0</v>
      </c>
      <c r="AQ1611" s="5">
        <f t="shared" si="15"/>
        <v>1</v>
      </c>
      <c r="AR1611" s="5">
        <f t="shared" si="16"/>
        <v>0.3973120021</v>
      </c>
      <c r="AS1611" s="5">
        <f t="shared" si="17"/>
        <v>342</v>
      </c>
      <c r="AT1611" s="5">
        <f t="shared" si="18"/>
        <v>0.847699866</v>
      </c>
      <c r="AU1611" s="5" t="str">
        <f t="shared" si="19"/>
        <v>High</v>
      </c>
      <c r="AV1611" s="5"/>
      <c r="AW1611" s="5"/>
      <c r="AX1611" s="5"/>
      <c r="AY1611" s="5"/>
      <c r="AZ1611" s="5"/>
    </row>
    <row r="1612" ht="14.25" customHeight="1">
      <c r="A1612" s="5">
        <v>6729.0</v>
      </c>
      <c r="B1612" s="5">
        <v>1988.0</v>
      </c>
      <c r="C1612" s="5" t="s">
        <v>46</v>
      </c>
      <c r="D1612" s="5" t="s">
        <v>47</v>
      </c>
      <c r="E1612" s="5">
        <v>68655.0</v>
      </c>
      <c r="F1612" s="2">
        <f t="shared" si="1"/>
        <v>68655</v>
      </c>
      <c r="G1612" s="5">
        <v>0.0</v>
      </c>
      <c r="H1612" s="5">
        <v>0.0</v>
      </c>
      <c r="I1612" s="5" t="s">
        <v>319</v>
      </c>
      <c r="J1612" s="2">
        <f t="array" ref="J1612">INDEX('Purchase Behaviour'!B:B,MATCH(A1612,'Purchase Behaviour'!A:A, 0))</f>
        <v>221.0216896</v>
      </c>
      <c r="K1612" s="2">
        <f t="array" ref="K1612">INDEX('Purchase Behaviour'!C:C, MATCH(A1612,'Purchase Behaviour'!A:A, 0))</f>
        <v>276.4809984</v>
      </c>
      <c r="L1612" s="2">
        <f t="array" ref="L1612">INDEX('Purchase Behaviour'!D:D, MATCH($A1612,'Purchase Behaviour'!$A:$A, 0))</f>
        <v>397.6953724</v>
      </c>
      <c r="M1612" s="2">
        <f t="array" ref="M1612">INDEX('Purchase Behaviour'!E:E, MATCH($A1612,'Purchase Behaviour'!$A:$A, 0))</f>
        <v>336.5647659</v>
      </c>
      <c r="N1612" s="2">
        <f t="array" ref="N1612">INDEX('Purchase Behaviour'!F:F, MATCH($A1612,'Purchase Behaviour'!$A:$A, 0))</f>
        <v>462.6583023</v>
      </c>
      <c r="O1612" s="2">
        <f t="array" ref="O1612">INDEX('Purchase Behaviour'!G:G, MATCH($A1612,'Purchase Behaviour'!$A:$A, 0))</f>
        <v>335.7324283</v>
      </c>
      <c r="P1612" s="2">
        <f t="array" ref="P1612">INDEX('Purchase Behaviour'!H:H, MATCH($A1612,'Purchase Behaviour'!$A:$A, 0))</f>
        <v>1</v>
      </c>
      <c r="Q1612" s="2">
        <f t="array" ref="Q1612">INDEX('Purchase Behaviour'!I:I, MATCH($A1612,'Purchase Behaviour'!$A:$A, 0))</f>
        <v>4</v>
      </c>
      <c r="R1612" s="2">
        <f t="array" ref="R1612">INDEX('Purchase Behaviour'!J:J, MATCH($A1612,'Purchase Behaviour'!$A:$A, 0))</f>
        <v>5</v>
      </c>
      <c r="S1612" s="2">
        <f t="array" ref="S1612">INDEX('Purchase Behaviour'!K:K, MATCH($A1612,'Purchase Behaviour'!$A:$A, 0))</f>
        <v>11</v>
      </c>
      <c r="T1612" s="2">
        <f t="array" ref="T1612">INDEX('Purchase Behaviour'!L:L, MATCH($A1612,'Purchase Behaviour'!$A:$A, 0))</f>
        <v>3</v>
      </c>
      <c r="U1612" s="2">
        <f t="array" ref="U1612">INDEX('Purchase Behaviour'!M:M, MATCH($A1612,'Purchase Behaviour'!$A:$A, 0))</f>
        <v>95</v>
      </c>
      <c r="V1612" s="2">
        <f t="array" ref="V1612">INDEX('Campaign Performance'!B:B, MATCH(A1612,'Campaign Performance'!A:A, 0))</f>
        <v>0</v>
      </c>
      <c r="W1612" s="2">
        <f t="array" ref="W1612">INDEX('Campaign Performance'!C:C, MATCH($A1612,'Campaign Performance'!$A:$A, 0))</f>
        <v>0</v>
      </c>
      <c r="X1612" s="2">
        <f t="array" ref="X1612">INDEX('Campaign Performance'!D:D, MATCH($A1612,'Campaign Performance'!$A:$A, 0))</f>
        <v>0</v>
      </c>
      <c r="Y1612" s="2">
        <f t="array" ref="Y1612">INDEX('Campaign Performance'!E:E, MATCH($A1612,'Campaign Performance'!$A:$A, 0))</f>
        <v>0</v>
      </c>
      <c r="Z1612" s="2">
        <f t="array" ref="Z1612">INDEX('Campaign Performance'!F:F, MATCH($A1612,'Campaign Performance'!$A:$A, 0))</f>
        <v>0</v>
      </c>
      <c r="AA1612" s="2">
        <f t="array" ref="AA1612">INDEX('Campaign Performance'!G:G, MATCH($A1612,'Campaign Performance'!$A:$A, 0))</f>
        <v>0</v>
      </c>
      <c r="AB1612" s="2">
        <f t="array" ref="AB1612">INDEX('Campaign Performance'!H:H, MATCH($A1612,'Campaign Performance'!$A:$A, 0))</f>
        <v>0</v>
      </c>
      <c r="AC1612" s="5">
        <f t="shared" si="2"/>
        <v>37</v>
      </c>
      <c r="AD1612" s="5">
        <f t="shared" si="3"/>
        <v>13</v>
      </c>
      <c r="AE1612" s="5">
        <f t="shared" si="4"/>
        <v>2030.153557</v>
      </c>
      <c r="AF1612" s="5">
        <f t="shared" si="5"/>
        <v>0</v>
      </c>
      <c r="AG1612" s="5" t="str">
        <f t="shared" si="6"/>
        <v>No kids</v>
      </c>
      <c r="AH1612" s="5" t="str">
        <f t="shared" si="20"/>
        <v>High income</v>
      </c>
      <c r="AI1612" s="5" t="str">
        <f t="shared" si="7"/>
        <v>No</v>
      </c>
      <c r="AJ1612" s="5" t="str">
        <f t="shared" si="8"/>
        <v>No Acceptance</v>
      </c>
      <c r="AK1612" s="5">
        <f t="shared" si="9"/>
        <v>3</v>
      </c>
      <c r="AL1612" s="5">
        <f t="shared" si="10"/>
        <v>0.1028938319</v>
      </c>
      <c r="AM1612" s="5">
        <f t="shared" si="11"/>
        <v>0.0404040404</v>
      </c>
      <c r="AN1612" s="5">
        <f t="shared" si="12"/>
        <v>0.1481481481</v>
      </c>
      <c r="AO1612" s="5">
        <f t="shared" si="13"/>
        <v>0.1785714286</v>
      </c>
      <c r="AP1612" s="5">
        <f t="shared" si="14"/>
        <v>0</v>
      </c>
      <c r="AQ1612" s="5">
        <f t="shared" si="15"/>
        <v>1</v>
      </c>
      <c r="AR1612" s="5">
        <f t="shared" si="16"/>
        <v>0.1779240352</v>
      </c>
      <c r="AS1612" s="5">
        <f t="shared" si="17"/>
        <v>1811</v>
      </c>
      <c r="AT1612" s="5">
        <f t="shared" si="18"/>
        <v>0.1916033944</v>
      </c>
      <c r="AU1612" s="5" t="str">
        <f t="shared" si="19"/>
        <v>Low</v>
      </c>
      <c r="AV1612" s="5"/>
      <c r="AW1612" s="5"/>
      <c r="AX1612" s="5"/>
      <c r="AY1612" s="5"/>
      <c r="AZ1612" s="5"/>
    </row>
    <row r="1613" ht="14.25" customHeight="1">
      <c r="A1613" s="5">
        <v>1773.0</v>
      </c>
      <c r="B1613" s="5">
        <v>1978.0</v>
      </c>
      <c r="C1613" s="5" t="s">
        <v>70</v>
      </c>
      <c r="D1613" s="5" t="s">
        <v>54</v>
      </c>
      <c r="E1613" s="5">
        <v>12393.0</v>
      </c>
      <c r="F1613" s="2">
        <f t="shared" si="1"/>
        <v>12393</v>
      </c>
      <c r="G1613" s="5">
        <v>0.0</v>
      </c>
      <c r="H1613" s="5">
        <v>1.0</v>
      </c>
      <c r="I1613" s="5" t="s">
        <v>413</v>
      </c>
      <c r="J1613" s="2">
        <f t="array" ref="J1613">INDEX('Purchase Behaviour'!B:B,MATCH(A1613,'Purchase Behaviour'!A:A, 0))</f>
        <v>61.49783036</v>
      </c>
      <c r="K1613" s="2">
        <f t="array" ref="K1613">INDEX('Purchase Behaviour'!C:C, MATCH(A1613,'Purchase Behaviour'!A:A, 0))</f>
        <v>90.12070081</v>
      </c>
      <c r="L1613" s="2">
        <f t="array" ref="L1613">INDEX('Purchase Behaviour'!D:D, MATCH($A1613,'Purchase Behaviour'!$A:$A, 0))</f>
        <v>38.49145116</v>
      </c>
      <c r="M1613" s="2">
        <f t="array" ref="M1613">INDEX('Purchase Behaviour'!E:E, MATCH($A1613,'Purchase Behaviour'!$A:$A, 0))</f>
        <v>92.20132348</v>
      </c>
      <c r="N1613" s="2">
        <f t="array" ref="N1613">INDEX('Purchase Behaviour'!F:F, MATCH($A1613,'Purchase Behaviour'!$A:$A, 0))</f>
        <v>73.90426589</v>
      </c>
      <c r="O1613" s="2">
        <f t="array" ref="O1613">INDEX('Purchase Behaviour'!G:G, MATCH($A1613,'Purchase Behaviour'!$A:$A, 0))</f>
        <v>120.6958149</v>
      </c>
      <c r="P1613" s="2">
        <f t="array" ref="P1613">INDEX('Purchase Behaviour'!H:H, MATCH($A1613,'Purchase Behaviour'!$A:$A, 0))</f>
        <v>1</v>
      </c>
      <c r="Q1613" s="2">
        <f t="array" ref="Q1613">INDEX('Purchase Behaviour'!I:I, MATCH($A1613,'Purchase Behaviour'!$A:$A, 0))</f>
        <v>2</v>
      </c>
      <c r="R1613" s="2">
        <f t="array" ref="R1613">INDEX('Purchase Behaviour'!J:J, MATCH($A1613,'Purchase Behaviour'!$A:$A, 0))</f>
        <v>0</v>
      </c>
      <c r="S1613" s="2">
        <f t="array" ref="S1613">INDEX('Purchase Behaviour'!K:K, MATCH($A1613,'Purchase Behaviour'!$A:$A, 0))</f>
        <v>3</v>
      </c>
      <c r="T1613" s="2">
        <f t="array" ref="T1613">INDEX('Purchase Behaviour'!L:L, MATCH($A1613,'Purchase Behaviour'!$A:$A, 0))</f>
        <v>9</v>
      </c>
      <c r="U1613" s="2">
        <f t="array" ref="U1613">INDEX('Purchase Behaviour'!M:M, MATCH($A1613,'Purchase Behaviour'!$A:$A, 0))</f>
        <v>38</v>
      </c>
      <c r="V1613" s="2">
        <f t="array" ref="V1613">INDEX('Campaign Performance'!B:B, MATCH(A1613,'Campaign Performance'!A:A, 0))</f>
        <v>0</v>
      </c>
      <c r="W1613" s="2">
        <f t="array" ref="W1613">INDEX('Campaign Performance'!C:C, MATCH($A1613,'Campaign Performance'!$A:$A, 0))</f>
        <v>0</v>
      </c>
      <c r="X1613" s="2">
        <f t="array" ref="X1613">INDEX('Campaign Performance'!D:D, MATCH($A1613,'Campaign Performance'!$A:$A, 0))</f>
        <v>0</v>
      </c>
      <c r="Y1613" s="2">
        <f t="array" ref="Y1613">INDEX('Campaign Performance'!E:E, MATCH($A1613,'Campaign Performance'!$A:$A, 0))</f>
        <v>0</v>
      </c>
      <c r="Z1613" s="2">
        <f t="array" ref="Z1613">INDEX('Campaign Performance'!F:F, MATCH($A1613,'Campaign Performance'!$A:$A, 0))</f>
        <v>0</v>
      </c>
      <c r="AA1613" s="2">
        <f t="array" ref="AA1613">INDEX('Campaign Performance'!G:G, MATCH($A1613,'Campaign Performance'!$A:$A, 0))</f>
        <v>0</v>
      </c>
      <c r="AB1613" s="2">
        <f t="array" ref="AB1613">INDEX('Campaign Performance'!H:H, MATCH($A1613,'Campaign Performance'!$A:$A, 0))</f>
        <v>0</v>
      </c>
      <c r="AC1613" s="5">
        <f t="shared" si="2"/>
        <v>47</v>
      </c>
      <c r="AD1613" s="5">
        <f t="shared" si="3"/>
        <v>12</v>
      </c>
      <c r="AE1613" s="5">
        <f t="shared" si="4"/>
        <v>476.9113866</v>
      </c>
      <c r="AF1613" s="5">
        <f t="shared" si="5"/>
        <v>0</v>
      </c>
      <c r="AG1613" s="5" t="str">
        <f t="shared" si="6"/>
        <v>Small family</v>
      </c>
      <c r="AH1613" s="5" t="str">
        <f t="shared" si="20"/>
        <v>Low income</v>
      </c>
      <c r="AI1613" s="5" t="str">
        <f t="shared" si="7"/>
        <v>No</v>
      </c>
      <c r="AJ1613" s="5" t="str">
        <f t="shared" si="8"/>
        <v>No Acceptance</v>
      </c>
      <c r="AK1613" s="5">
        <f t="shared" si="9"/>
        <v>1</v>
      </c>
      <c r="AL1613" s="5">
        <f t="shared" si="10"/>
        <v>0.02417119624</v>
      </c>
      <c r="AM1613" s="5">
        <f t="shared" si="11"/>
        <v>0.6161616162</v>
      </c>
      <c r="AN1613" s="5">
        <f t="shared" si="12"/>
        <v>0.07407407407</v>
      </c>
      <c r="AO1613" s="5">
        <f t="shared" si="13"/>
        <v>0</v>
      </c>
      <c r="AP1613" s="5">
        <f t="shared" si="14"/>
        <v>0</v>
      </c>
      <c r="AQ1613" s="5">
        <f t="shared" si="15"/>
        <v>0</v>
      </c>
      <c r="AR1613" s="5">
        <f t="shared" si="16"/>
        <v>0.202002395</v>
      </c>
      <c r="AS1613" s="5">
        <f t="shared" si="17"/>
        <v>1652</v>
      </c>
      <c r="AT1613" s="5">
        <f t="shared" si="18"/>
        <v>0.2626172398</v>
      </c>
      <c r="AU1613" s="5" t="str">
        <f t="shared" si="19"/>
        <v>Low</v>
      </c>
      <c r="AV1613" s="5"/>
      <c r="AW1613" s="5"/>
      <c r="AX1613" s="5"/>
      <c r="AY1613" s="5"/>
      <c r="AZ1613" s="5"/>
    </row>
    <row r="1614" ht="14.25" customHeight="1">
      <c r="A1614" s="5">
        <v>9242.0</v>
      </c>
      <c r="B1614" s="5">
        <v>1990.0</v>
      </c>
      <c r="C1614" s="5" t="s">
        <v>46</v>
      </c>
      <c r="D1614" s="5" t="s">
        <v>47</v>
      </c>
      <c r="E1614" s="5">
        <v>64509.0</v>
      </c>
      <c r="F1614" s="2">
        <f t="shared" si="1"/>
        <v>64509</v>
      </c>
      <c r="G1614" s="5">
        <v>1.0</v>
      </c>
      <c r="H1614" s="5">
        <v>1.0</v>
      </c>
      <c r="I1614" s="5" t="s">
        <v>586</v>
      </c>
      <c r="J1614" s="2">
        <f t="array" ref="J1614">INDEX('Purchase Behaviour'!B:B,MATCH(A1614,'Purchase Behaviour'!A:A, 0))</f>
        <v>239.3877881</v>
      </c>
      <c r="K1614" s="2">
        <f t="array" ref="K1614">INDEX('Purchase Behaviour'!C:C, MATCH(A1614,'Purchase Behaviour'!A:A, 0))</f>
        <v>469.6160274</v>
      </c>
      <c r="L1614" s="2">
        <f t="array" ref="L1614">INDEX('Purchase Behaviour'!D:D, MATCH($A1614,'Purchase Behaviour'!$A:$A, 0))</f>
        <v>321.894929</v>
      </c>
      <c r="M1614" s="2">
        <f t="array" ref="M1614">INDEX('Purchase Behaviour'!E:E, MATCH($A1614,'Purchase Behaviour'!$A:$A, 0))</f>
        <v>290.3406689</v>
      </c>
      <c r="N1614" s="2">
        <f t="array" ref="N1614">INDEX('Purchase Behaviour'!F:F, MATCH($A1614,'Purchase Behaviour'!$A:$A, 0))</f>
        <v>338.7884456</v>
      </c>
      <c r="O1614" s="2">
        <f t="array" ref="O1614">INDEX('Purchase Behaviour'!G:G, MATCH($A1614,'Purchase Behaviour'!$A:$A, 0))</f>
        <v>321.0398214</v>
      </c>
      <c r="P1614" s="2">
        <f t="array" ref="P1614">INDEX('Purchase Behaviour'!H:H, MATCH($A1614,'Purchase Behaviour'!$A:$A, 0))</f>
        <v>1</v>
      </c>
      <c r="Q1614" s="2">
        <f t="array" ref="Q1614">INDEX('Purchase Behaviour'!I:I, MATCH($A1614,'Purchase Behaviour'!$A:$A, 0))</f>
        <v>6</v>
      </c>
      <c r="R1614" s="2">
        <f t="array" ref="R1614">INDEX('Purchase Behaviour'!J:J, MATCH($A1614,'Purchase Behaviour'!$A:$A, 0))</f>
        <v>3</v>
      </c>
      <c r="S1614" s="2">
        <f t="array" ref="S1614">INDEX('Purchase Behaviour'!K:K, MATCH($A1614,'Purchase Behaviour'!$A:$A, 0))</f>
        <v>9</v>
      </c>
      <c r="T1614" s="2">
        <f t="array" ref="T1614">INDEX('Purchase Behaviour'!L:L, MATCH($A1614,'Purchase Behaviour'!$A:$A, 0))</f>
        <v>4</v>
      </c>
      <c r="U1614" s="2">
        <f t="array" ref="U1614">INDEX('Purchase Behaviour'!M:M, MATCH($A1614,'Purchase Behaviour'!$A:$A, 0))</f>
        <v>19</v>
      </c>
      <c r="V1614" s="2">
        <f t="array" ref="V1614">INDEX('Campaign Performance'!B:B, MATCH(A1614,'Campaign Performance'!A:A, 0))</f>
        <v>1</v>
      </c>
      <c r="W1614" s="2">
        <f t="array" ref="W1614">INDEX('Campaign Performance'!C:C, MATCH($A1614,'Campaign Performance'!$A:$A, 0))</f>
        <v>0</v>
      </c>
      <c r="X1614" s="2">
        <f t="array" ref="X1614">INDEX('Campaign Performance'!D:D, MATCH($A1614,'Campaign Performance'!$A:$A, 0))</f>
        <v>0</v>
      </c>
      <c r="Y1614" s="2">
        <f t="array" ref="Y1614">INDEX('Campaign Performance'!E:E, MATCH($A1614,'Campaign Performance'!$A:$A, 0))</f>
        <v>0</v>
      </c>
      <c r="Z1614" s="2">
        <f t="array" ref="Z1614">INDEX('Campaign Performance'!F:F, MATCH($A1614,'Campaign Performance'!$A:$A, 0))</f>
        <v>0</v>
      </c>
      <c r="AA1614" s="2">
        <f t="array" ref="AA1614">INDEX('Campaign Performance'!G:G, MATCH($A1614,'Campaign Performance'!$A:$A, 0))</f>
        <v>0</v>
      </c>
      <c r="AB1614" s="2">
        <f t="array" ref="AB1614">INDEX('Campaign Performance'!H:H, MATCH($A1614,'Campaign Performance'!$A:$A, 0))</f>
        <v>1</v>
      </c>
      <c r="AC1614" s="5">
        <f t="shared" si="2"/>
        <v>35</v>
      </c>
      <c r="AD1614" s="5">
        <f t="shared" si="3"/>
        <v>12</v>
      </c>
      <c r="AE1614" s="5">
        <f t="shared" si="4"/>
        <v>1981.06768</v>
      </c>
      <c r="AF1614" s="5">
        <f t="shared" si="5"/>
        <v>1</v>
      </c>
      <c r="AG1614" s="5" t="str">
        <f t="shared" si="6"/>
        <v>Large family</v>
      </c>
      <c r="AH1614" s="5" t="str">
        <f t="shared" si="20"/>
        <v>High income</v>
      </c>
      <c r="AI1614" s="5" t="str">
        <f t="shared" si="7"/>
        <v>Yes</v>
      </c>
      <c r="AJ1614" s="5" t="str">
        <f t="shared" si="8"/>
        <v>Low Acceptance</v>
      </c>
      <c r="AK1614" s="5">
        <f t="shared" si="9"/>
        <v>3</v>
      </c>
      <c r="AL1614" s="5">
        <f t="shared" si="10"/>
        <v>0.100406023</v>
      </c>
      <c r="AM1614" s="5">
        <f t="shared" si="11"/>
        <v>0.8080808081</v>
      </c>
      <c r="AN1614" s="5">
        <f t="shared" si="12"/>
        <v>0.2222222222</v>
      </c>
      <c r="AO1614" s="5">
        <f t="shared" si="13"/>
        <v>0.1071428571</v>
      </c>
      <c r="AP1614" s="5">
        <f t="shared" si="14"/>
        <v>0.25</v>
      </c>
      <c r="AQ1614" s="5">
        <f t="shared" si="15"/>
        <v>1</v>
      </c>
      <c r="AR1614" s="5">
        <f t="shared" si="16"/>
        <v>0.4365733672</v>
      </c>
      <c r="AS1614" s="5">
        <f t="shared" si="17"/>
        <v>203</v>
      </c>
      <c r="AT1614" s="5">
        <f t="shared" si="18"/>
        <v>0.9097811523</v>
      </c>
      <c r="AU1614" s="5" t="str">
        <f t="shared" si="19"/>
        <v>High</v>
      </c>
      <c r="AV1614" s="5"/>
      <c r="AW1614" s="5"/>
      <c r="AX1614" s="5"/>
      <c r="AY1614" s="5"/>
      <c r="AZ1614" s="5"/>
    </row>
    <row r="1615" ht="14.25" customHeight="1">
      <c r="A1615" s="5">
        <v>1764.0</v>
      </c>
      <c r="B1615" s="5">
        <v>1975.0</v>
      </c>
      <c r="C1615" s="5" t="s">
        <v>46</v>
      </c>
      <c r="D1615" s="5" t="s">
        <v>47</v>
      </c>
      <c r="E1615" s="5">
        <v>33955.0</v>
      </c>
      <c r="F1615" s="2">
        <f t="shared" si="1"/>
        <v>33955</v>
      </c>
      <c r="G1615" s="5">
        <v>0.0</v>
      </c>
      <c r="H1615" s="5">
        <v>0.0</v>
      </c>
      <c r="I1615" s="5" t="s">
        <v>559</v>
      </c>
      <c r="J1615" s="2">
        <f t="array" ref="J1615">INDEX('Purchase Behaviour'!B:B,MATCH(A1615,'Purchase Behaviour'!A:A, 0))</f>
        <v>121.9758465</v>
      </c>
      <c r="K1615" s="2">
        <f t="array" ref="K1615">INDEX('Purchase Behaviour'!C:C, MATCH(A1615,'Purchase Behaviour'!A:A, 0))</f>
        <v>155.6286443</v>
      </c>
      <c r="L1615" s="2">
        <f t="array" ref="L1615">INDEX('Purchase Behaviour'!D:D, MATCH($A1615,'Purchase Behaviour'!$A:$A, 0))</f>
        <v>178.4395228</v>
      </c>
      <c r="M1615" s="2">
        <f t="array" ref="M1615">INDEX('Purchase Behaviour'!E:E, MATCH($A1615,'Purchase Behaviour'!$A:$A, 0))</f>
        <v>140.3682892</v>
      </c>
      <c r="N1615" s="2">
        <f t="array" ref="N1615">INDEX('Purchase Behaviour'!F:F, MATCH($A1615,'Purchase Behaviour'!$A:$A, 0))</f>
        <v>190.5708913</v>
      </c>
      <c r="O1615" s="2">
        <f t="array" ref="O1615">INDEX('Purchase Behaviour'!G:G, MATCH($A1615,'Purchase Behaviour'!$A:$A, 0))</f>
        <v>147.0914443</v>
      </c>
      <c r="P1615" s="2">
        <f t="array" ref="P1615">INDEX('Purchase Behaviour'!H:H, MATCH($A1615,'Purchase Behaviour'!$A:$A, 0))</f>
        <v>4</v>
      </c>
      <c r="Q1615" s="2">
        <f t="array" ref="Q1615">INDEX('Purchase Behaviour'!I:I, MATCH($A1615,'Purchase Behaviour'!$A:$A, 0))</f>
        <v>5</v>
      </c>
      <c r="R1615" s="2">
        <f t="array" ref="R1615">INDEX('Purchase Behaviour'!J:J, MATCH($A1615,'Purchase Behaviour'!$A:$A, 0))</f>
        <v>1</v>
      </c>
      <c r="S1615" s="2">
        <f t="array" ref="S1615">INDEX('Purchase Behaviour'!K:K, MATCH($A1615,'Purchase Behaviour'!$A:$A, 0))</f>
        <v>5</v>
      </c>
      <c r="T1615" s="2">
        <f t="array" ref="T1615">INDEX('Purchase Behaviour'!L:L, MATCH($A1615,'Purchase Behaviour'!$A:$A, 0))</f>
        <v>8</v>
      </c>
      <c r="U1615" s="2">
        <f t="array" ref="U1615">INDEX('Purchase Behaviour'!M:M, MATCH($A1615,'Purchase Behaviour'!$A:$A, 0))</f>
        <v>92</v>
      </c>
      <c r="V1615" s="2">
        <f t="array" ref="V1615">INDEX('Campaign Performance'!B:B, MATCH(A1615,'Campaign Performance'!A:A, 0))</f>
        <v>0</v>
      </c>
      <c r="W1615" s="2">
        <f t="array" ref="W1615">INDEX('Campaign Performance'!C:C, MATCH($A1615,'Campaign Performance'!$A:$A, 0))</f>
        <v>0</v>
      </c>
      <c r="X1615" s="2">
        <f t="array" ref="X1615">INDEX('Campaign Performance'!D:D, MATCH($A1615,'Campaign Performance'!$A:$A, 0))</f>
        <v>0</v>
      </c>
      <c r="Y1615" s="2">
        <f t="array" ref="Y1615">INDEX('Campaign Performance'!E:E, MATCH($A1615,'Campaign Performance'!$A:$A, 0))</f>
        <v>0</v>
      </c>
      <c r="Z1615" s="2">
        <f t="array" ref="Z1615">INDEX('Campaign Performance'!F:F, MATCH($A1615,'Campaign Performance'!$A:$A, 0))</f>
        <v>0</v>
      </c>
      <c r="AA1615" s="2">
        <f t="array" ref="AA1615">INDEX('Campaign Performance'!G:G, MATCH($A1615,'Campaign Performance'!$A:$A, 0))</f>
        <v>0</v>
      </c>
      <c r="AB1615" s="2">
        <f t="array" ref="AB1615">INDEX('Campaign Performance'!H:H, MATCH($A1615,'Campaign Performance'!$A:$A, 0))</f>
        <v>0</v>
      </c>
      <c r="AC1615" s="5">
        <f t="shared" si="2"/>
        <v>50</v>
      </c>
      <c r="AD1615" s="5">
        <f t="shared" si="3"/>
        <v>12</v>
      </c>
      <c r="AE1615" s="5">
        <f t="shared" si="4"/>
        <v>934.0746383</v>
      </c>
      <c r="AF1615" s="5">
        <f t="shared" si="5"/>
        <v>0</v>
      </c>
      <c r="AG1615" s="5" t="str">
        <f t="shared" si="6"/>
        <v>No kids</v>
      </c>
      <c r="AH1615" s="5" t="str">
        <f t="shared" si="20"/>
        <v>Mid income</v>
      </c>
      <c r="AI1615" s="5" t="str">
        <f t="shared" si="7"/>
        <v>No</v>
      </c>
      <c r="AJ1615" s="5" t="str">
        <f t="shared" si="8"/>
        <v>No Acceptance</v>
      </c>
      <c r="AK1615" s="5">
        <f t="shared" si="9"/>
        <v>2</v>
      </c>
      <c r="AL1615" s="5">
        <f t="shared" si="10"/>
        <v>0.04734150205</v>
      </c>
      <c r="AM1615" s="5">
        <f t="shared" si="11"/>
        <v>0.07070707071</v>
      </c>
      <c r="AN1615" s="5">
        <f t="shared" si="12"/>
        <v>0.1851851852</v>
      </c>
      <c r="AO1615" s="5">
        <f t="shared" si="13"/>
        <v>0.03571428571</v>
      </c>
      <c r="AP1615" s="5">
        <f t="shared" si="14"/>
        <v>0</v>
      </c>
      <c r="AQ1615" s="5">
        <f t="shared" si="15"/>
        <v>0.5</v>
      </c>
      <c r="AR1615" s="5">
        <f t="shared" si="16"/>
        <v>0.1143967031</v>
      </c>
      <c r="AS1615" s="5">
        <f t="shared" si="17"/>
        <v>2048</v>
      </c>
      <c r="AT1615" s="5">
        <f t="shared" si="18"/>
        <v>0.08575256811</v>
      </c>
      <c r="AU1615" s="5" t="str">
        <f t="shared" si="19"/>
        <v>Low</v>
      </c>
      <c r="AV1615" s="5"/>
      <c r="AW1615" s="5"/>
      <c r="AX1615" s="5"/>
      <c r="AY1615" s="5"/>
      <c r="AZ1615" s="5"/>
    </row>
    <row r="1616" ht="14.25" customHeight="1">
      <c r="A1616" s="5">
        <v>6215.0</v>
      </c>
      <c r="B1616" s="5">
        <v>1977.0</v>
      </c>
      <c r="C1616" s="5" t="s">
        <v>46</v>
      </c>
      <c r="D1616" s="5" t="s">
        <v>54</v>
      </c>
      <c r="E1616" s="5">
        <v>31353.0</v>
      </c>
      <c r="F1616" s="2">
        <f t="shared" si="1"/>
        <v>31353</v>
      </c>
      <c r="G1616" s="5">
        <v>0.0</v>
      </c>
      <c r="H1616" s="5">
        <v>0.0</v>
      </c>
      <c r="I1616" s="5" t="s">
        <v>214</v>
      </c>
      <c r="J1616" s="2">
        <f t="array" ref="J1616">INDEX('Purchase Behaviour'!B:B,MATCH(A1616,'Purchase Behaviour'!A:A, 0))</f>
        <v>172.0260833</v>
      </c>
      <c r="K1616" s="2">
        <f t="array" ref="K1616">INDEX('Purchase Behaviour'!C:C, MATCH(A1616,'Purchase Behaviour'!A:A, 0))</f>
        <v>166.2350246</v>
      </c>
      <c r="L1616" s="2">
        <f t="array" ref="L1616">INDEX('Purchase Behaviour'!D:D, MATCH($A1616,'Purchase Behaviour'!$A:$A, 0))</f>
        <v>171.6894126</v>
      </c>
      <c r="M1616" s="2">
        <f t="array" ref="M1616">INDEX('Purchase Behaviour'!E:E, MATCH($A1616,'Purchase Behaviour'!$A:$A, 0))</f>
        <v>85.27438051</v>
      </c>
      <c r="N1616" s="2">
        <f t="array" ref="N1616">INDEX('Purchase Behaviour'!F:F, MATCH($A1616,'Purchase Behaviour'!$A:$A, 0))</f>
        <v>202.6900308</v>
      </c>
      <c r="O1616" s="2">
        <f t="array" ref="O1616">INDEX('Purchase Behaviour'!G:G, MATCH($A1616,'Purchase Behaviour'!$A:$A, 0))</f>
        <v>108.4462284</v>
      </c>
      <c r="P1616" s="2">
        <f t="array" ref="P1616">INDEX('Purchase Behaviour'!H:H, MATCH($A1616,'Purchase Behaviour'!$A:$A, 0))</f>
        <v>2</v>
      </c>
      <c r="Q1616" s="2">
        <f t="array" ref="Q1616">INDEX('Purchase Behaviour'!I:I, MATCH($A1616,'Purchase Behaviour'!$A:$A, 0))</f>
        <v>1</v>
      </c>
      <c r="R1616" s="2">
        <f t="array" ref="R1616">INDEX('Purchase Behaviour'!J:J, MATCH($A1616,'Purchase Behaviour'!$A:$A, 0))</f>
        <v>1</v>
      </c>
      <c r="S1616" s="2">
        <f t="array" ref="S1616">INDEX('Purchase Behaviour'!K:K, MATCH($A1616,'Purchase Behaviour'!$A:$A, 0))</f>
        <v>2</v>
      </c>
      <c r="T1616" s="2">
        <f t="array" ref="T1616">INDEX('Purchase Behaviour'!L:L, MATCH($A1616,'Purchase Behaviour'!$A:$A, 0))</f>
        <v>8</v>
      </c>
      <c r="U1616" s="2">
        <f t="array" ref="U1616">INDEX('Purchase Behaviour'!M:M, MATCH($A1616,'Purchase Behaviour'!$A:$A, 0))</f>
        <v>24</v>
      </c>
      <c r="V1616" s="2">
        <f t="array" ref="V1616">INDEX('Campaign Performance'!B:B, MATCH(A1616,'Campaign Performance'!A:A, 0))</f>
        <v>0</v>
      </c>
      <c r="W1616" s="2">
        <f t="array" ref="W1616">INDEX('Campaign Performance'!C:C, MATCH($A1616,'Campaign Performance'!$A:$A, 0))</f>
        <v>0</v>
      </c>
      <c r="X1616" s="2">
        <f t="array" ref="X1616">INDEX('Campaign Performance'!D:D, MATCH($A1616,'Campaign Performance'!$A:$A, 0))</f>
        <v>0</v>
      </c>
      <c r="Y1616" s="2">
        <f t="array" ref="Y1616">INDEX('Campaign Performance'!E:E, MATCH($A1616,'Campaign Performance'!$A:$A, 0))</f>
        <v>0</v>
      </c>
      <c r="Z1616" s="2">
        <f t="array" ref="Z1616">INDEX('Campaign Performance'!F:F, MATCH($A1616,'Campaign Performance'!$A:$A, 0))</f>
        <v>0</v>
      </c>
      <c r="AA1616" s="2">
        <f t="array" ref="AA1616">INDEX('Campaign Performance'!G:G, MATCH($A1616,'Campaign Performance'!$A:$A, 0))</f>
        <v>0</v>
      </c>
      <c r="AB1616" s="2">
        <f t="array" ref="AB1616">INDEX('Campaign Performance'!H:H, MATCH($A1616,'Campaign Performance'!$A:$A, 0))</f>
        <v>1</v>
      </c>
      <c r="AC1616" s="5">
        <f t="shared" si="2"/>
        <v>48</v>
      </c>
      <c r="AD1616" s="5">
        <f t="shared" si="3"/>
        <v>11</v>
      </c>
      <c r="AE1616" s="5">
        <f t="shared" si="4"/>
        <v>906.3611601</v>
      </c>
      <c r="AF1616" s="5">
        <f t="shared" si="5"/>
        <v>0</v>
      </c>
      <c r="AG1616" s="5" t="str">
        <f t="shared" si="6"/>
        <v>No kids</v>
      </c>
      <c r="AH1616" s="5" t="str">
        <f t="shared" si="20"/>
        <v>Mid income</v>
      </c>
      <c r="AI1616" s="5" t="str">
        <f t="shared" si="7"/>
        <v>Yes</v>
      </c>
      <c r="AJ1616" s="5" t="str">
        <f t="shared" si="8"/>
        <v>No Acceptance</v>
      </c>
      <c r="AK1616" s="5">
        <f t="shared" si="9"/>
        <v>2</v>
      </c>
      <c r="AL1616" s="5">
        <f t="shared" si="10"/>
        <v>0.04593690585</v>
      </c>
      <c r="AM1616" s="5">
        <f t="shared" si="11"/>
        <v>0.7575757576</v>
      </c>
      <c r="AN1616" s="5">
        <f t="shared" si="12"/>
        <v>0.03703703704</v>
      </c>
      <c r="AO1616" s="5">
        <f t="shared" si="13"/>
        <v>0.03571428571</v>
      </c>
      <c r="AP1616" s="5">
        <f t="shared" si="14"/>
        <v>0</v>
      </c>
      <c r="AQ1616" s="5">
        <f t="shared" si="15"/>
        <v>0.5</v>
      </c>
      <c r="AR1616" s="5">
        <f t="shared" si="16"/>
        <v>0.2978839379</v>
      </c>
      <c r="AS1616" s="5">
        <f t="shared" si="17"/>
        <v>970</v>
      </c>
      <c r="AT1616" s="5">
        <f t="shared" si="18"/>
        <v>0.5672175078</v>
      </c>
      <c r="AU1616" s="5" t="str">
        <f t="shared" si="19"/>
        <v>Mid</v>
      </c>
      <c r="AV1616" s="5"/>
      <c r="AW1616" s="5"/>
      <c r="AX1616" s="5"/>
      <c r="AY1616" s="5"/>
      <c r="AZ1616" s="5"/>
    </row>
    <row r="1617" ht="14.25" customHeight="1">
      <c r="A1617" s="5">
        <v>10099.0</v>
      </c>
      <c r="B1617" s="5">
        <v>1984.0</v>
      </c>
      <c r="C1617" s="5" t="s">
        <v>46</v>
      </c>
      <c r="D1617" s="5" t="s">
        <v>54</v>
      </c>
      <c r="E1617" s="5">
        <v>55434.0</v>
      </c>
      <c r="F1617" s="2">
        <f t="shared" si="1"/>
        <v>55434</v>
      </c>
      <c r="G1617" s="5">
        <v>0.0</v>
      </c>
      <c r="H1617" s="5">
        <v>1.0</v>
      </c>
      <c r="I1617" s="5" t="s">
        <v>669</v>
      </c>
      <c r="J1617" s="2">
        <f t="array" ref="J1617">INDEX('Purchase Behaviour'!B:B,MATCH(A1617,'Purchase Behaviour'!A:A, 0))</f>
        <v>249.4732621</v>
      </c>
      <c r="K1617" s="2">
        <f t="array" ref="K1617">INDEX('Purchase Behaviour'!C:C, MATCH(A1617,'Purchase Behaviour'!A:A, 0))</f>
        <v>210.4297984</v>
      </c>
      <c r="L1617" s="2">
        <f t="array" ref="L1617">INDEX('Purchase Behaviour'!D:D, MATCH($A1617,'Purchase Behaviour'!$A:$A, 0))</f>
        <v>271.304425</v>
      </c>
      <c r="M1617" s="2">
        <f t="array" ref="M1617">INDEX('Purchase Behaviour'!E:E, MATCH($A1617,'Purchase Behaviour'!$A:$A, 0))</f>
        <v>255.8163082</v>
      </c>
      <c r="N1617" s="2">
        <f t="array" ref="N1617">INDEX('Purchase Behaviour'!F:F, MATCH($A1617,'Purchase Behaviour'!$A:$A, 0))</f>
        <v>320.5213415</v>
      </c>
      <c r="O1617" s="2">
        <f t="array" ref="O1617">INDEX('Purchase Behaviour'!G:G, MATCH($A1617,'Purchase Behaviour'!$A:$A, 0))</f>
        <v>268.9731731</v>
      </c>
      <c r="P1617" s="2">
        <f t="array" ref="P1617">INDEX('Purchase Behaviour'!H:H, MATCH($A1617,'Purchase Behaviour'!$A:$A, 0))</f>
        <v>3</v>
      </c>
      <c r="Q1617" s="2">
        <f t="array" ref="Q1617">INDEX('Purchase Behaviour'!I:I, MATCH($A1617,'Purchase Behaviour'!$A:$A, 0))</f>
        <v>5</v>
      </c>
      <c r="R1617" s="2">
        <f t="array" ref="R1617">INDEX('Purchase Behaviour'!J:J, MATCH($A1617,'Purchase Behaviour'!$A:$A, 0))</f>
        <v>3</v>
      </c>
      <c r="S1617" s="2">
        <f t="array" ref="S1617">INDEX('Purchase Behaviour'!K:K, MATCH($A1617,'Purchase Behaviour'!$A:$A, 0))</f>
        <v>13</v>
      </c>
      <c r="T1617" s="2">
        <f t="array" ref="T1617">INDEX('Purchase Behaviour'!L:L, MATCH($A1617,'Purchase Behaviour'!$A:$A, 0))</f>
        <v>4</v>
      </c>
      <c r="U1617" s="2">
        <f t="array" ref="U1617">INDEX('Purchase Behaviour'!M:M, MATCH($A1617,'Purchase Behaviour'!$A:$A, 0))</f>
        <v>21</v>
      </c>
      <c r="V1617" s="2">
        <f t="array" ref="V1617">INDEX('Campaign Performance'!B:B, MATCH(A1617,'Campaign Performance'!A:A, 0))</f>
        <v>0</v>
      </c>
      <c r="W1617" s="2">
        <f t="array" ref="W1617">INDEX('Campaign Performance'!C:C, MATCH($A1617,'Campaign Performance'!$A:$A, 0))</f>
        <v>0</v>
      </c>
      <c r="X1617" s="2">
        <f t="array" ref="X1617">INDEX('Campaign Performance'!D:D, MATCH($A1617,'Campaign Performance'!$A:$A, 0))</f>
        <v>0</v>
      </c>
      <c r="Y1617" s="2">
        <f t="array" ref="Y1617">INDEX('Campaign Performance'!E:E, MATCH($A1617,'Campaign Performance'!$A:$A, 0))</f>
        <v>0</v>
      </c>
      <c r="Z1617" s="2">
        <f t="array" ref="Z1617">INDEX('Campaign Performance'!F:F, MATCH($A1617,'Campaign Performance'!$A:$A, 0))</f>
        <v>0</v>
      </c>
      <c r="AA1617" s="2">
        <f t="array" ref="AA1617">INDEX('Campaign Performance'!G:G, MATCH($A1617,'Campaign Performance'!$A:$A, 0))</f>
        <v>1</v>
      </c>
      <c r="AB1617" s="2">
        <f t="array" ref="AB1617">INDEX('Campaign Performance'!H:H, MATCH($A1617,'Campaign Performance'!$A:$A, 0))</f>
        <v>0</v>
      </c>
      <c r="AC1617" s="5">
        <f t="shared" si="2"/>
        <v>41</v>
      </c>
      <c r="AD1617" s="5">
        <f t="shared" si="3"/>
        <v>12</v>
      </c>
      <c r="AE1617" s="5">
        <f t="shared" si="4"/>
        <v>1576.518308</v>
      </c>
      <c r="AF1617" s="5">
        <f t="shared" si="5"/>
        <v>0</v>
      </c>
      <c r="AG1617" s="5" t="str">
        <f t="shared" si="6"/>
        <v>Small family</v>
      </c>
      <c r="AH1617" s="5" t="str">
        <f t="shared" si="20"/>
        <v>High income</v>
      </c>
      <c r="AI1617" s="5" t="str">
        <f t="shared" si="7"/>
        <v>No</v>
      </c>
      <c r="AJ1617" s="5" t="str">
        <f t="shared" si="8"/>
        <v>No Acceptance</v>
      </c>
      <c r="AK1617" s="5">
        <f t="shared" si="9"/>
        <v>3</v>
      </c>
      <c r="AL1617" s="5">
        <f t="shared" si="10"/>
        <v>0.07990233506</v>
      </c>
      <c r="AM1617" s="5">
        <f t="shared" si="11"/>
        <v>0.7878787879</v>
      </c>
      <c r="AN1617" s="5">
        <f t="shared" si="12"/>
        <v>0.1851851852</v>
      </c>
      <c r="AO1617" s="5">
        <f t="shared" si="13"/>
        <v>0.1071428571</v>
      </c>
      <c r="AP1617" s="5">
        <f t="shared" si="14"/>
        <v>0</v>
      </c>
      <c r="AQ1617" s="5">
        <f t="shared" si="15"/>
        <v>1</v>
      </c>
      <c r="AR1617" s="5">
        <f t="shared" si="16"/>
        <v>0.3948312836</v>
      </c>
      <c r="AS1617" s="5">
        <f t="shared" si="17"/>
        <v>356</v>
      </c>
      <c r="AT1617" s="5">
        <f t="shared" si="18"/>
        <v>0.8414470746</v>
      </c>
      <c r="AU1617" s="5" t="str">
        <f t="shared" si="19"/>
        <v>High</v>
      </c>
      <c r="AV1617" s="5"/>
      <c r="AW1617" s="5"/>
      <c r="AX1617" s="5"/>
      <c r="AY1617" s="5"/>
      <c r="AZ1617" s="5"/>
    </row>
    <row r="1618" ht="14.25" customHeight="1">
      <c r="A1618" s="5">
        <v>5423.0</v>
      </c>
      <c r="B1618" s="5">
        <v>1983.0</v>
      </c>
      <c r="C1618" s="5" t="s">
        <v>46</v>
      </c>
      <c r="D1618" s="5" t="s">
        <v>50</v>
      </c>
      <c r="E1618" s="5">
        <v>28359.0</v>
      </c>
      <c r="F1618" s="2">
        <f t="shared" si="1"/>
        <v>28359</v>
      </c>
      <c r="G1618" s="5">
        <v>1.0</v>
      </c>
      <c r="H1618" s="5">
        <v>0.0</v>
      </c>
      <c r="I1618" s="5" t="s">
        <v>259</v>
      </c>
      <c r="J1618" s="2">
        <f t="array" ref="J1618">INDEX('Purchase Behaviour'!B:B,MATCH(A1618,'Purchase Behaviour'!A:A, 0))</f>
        <v>118.688081</v>
      </c>
      <c r="K1618" s="2">
        <f t="array" ref="K1618">INDEX('Purchase Behaviour'!C:C, MATCH(A1618,'Purchase Behaviour'!A:A, 0))</f>
        <v>57.64770377</v>
      </c>
      <c r="L1618" s="2">
        <f t="array" ref="L1618">INDEX('Purchase Behaviour'!D:D, MATCH($A1618,'Purchase Behaviour'!$A:$A, 0))</f>
        <v>174.0959017</v>
      </c>
      <c r="M1618" s="2">
        <f t="array" ref="M1618">INDEX('Purchase Behaviour'!E:E, MATCH($A1618,'Purchase Behaviour'!$A:$A, 0))</f>
        <v>158.1689842</v>
      </c>
      <c r="N1618" s="2">
        <f t="array" ref="N1618">INDEX('Purchase Behaviour'!F:F, MATCH($A1618,'Purchase Behaviour'!$A:$A, 0))</f>
        <v>175.8675816</v>
      </c>
      <c r="O1618" s="2">
        <f t="array" ref="O1618">INDEX('Purchase Behaviour'!G:G, MATCH($A1618,'Purchase Behaviour'!$A:$A, 0))</f>
        <v>127.6458336</v>
      </c>
      <c r="P1618" s="2">
        <f t="array" ref="P1618">INDEX('Purchase Behaviour'!H:H, MATCH($A1618,'Purchase Behaviour'!$A:$A, 0))</f>
        <v>1</v>
      </c>
      <c r="Q1618" s="2">
        <f t="array" ref="Q1618">INDEX('Purchase Behaviour'!I:I, MATCH($A1618,'Purchase Behaviour'!$A:$A, 0))</f>
        <v>1</v>
      </c>
      <c r="R1618" s="2">
        <f t="array" ref="R1618">INDEX('Purchase Behaviour'!J:J, MATCH($A1618,'Purchase Behaviour'!$A:$A, 0))</f>
        <v>0</v>
      </c>
      <c r="S1618" s="2">
        <f t="array" ref="S1618">INDEX('Purchase Behaviour'!K:K, MATCH($A1618,'Purchase Behaviour'!$A:$A, 0))</f>
        <v>2</v>
      </c>
      <c r="T1618" s="2">
        <f t="array" ref="T1618">INDEX('Purchase Behaviour'!L:L, MATCH($A1618,'Purchase Behaviour'!$A:$A, 0))</f>
        <v>7</v>
      </c>
      <c r="U1618" s="2">
        <f t="array" ref="U1618">INDEX('Purchase Behaviour'!M:M, MATCH($A1618,'Purchase Behaviour'!$A:$A, 0))</f>
        <v>35</v>
      </c>
      <c r="V1618" s="2">
        <f t="array" ref="V1618">INDEX('Campaign Performance'!B:B, MATCH(A1618,'Campaign Performance'!A:A, 0))</f>
        <v>0</v>
      </c>
      <c r="W1618" s="2">
        <f t="array" ref="W1618">INDEX('Campaign Performance'!C:C, MATCH($A1618,'Campaign Performance'!$A:$A, 0))</f>
        <v>0</v>
      </c>
      <c r="X1618" s="2">
        <f t="array" ref="X1618">INDEX('Campaign Performance'!D:D, MATCH($A1618,'Campaign Performance'!$A:$A, 0))</f>
        <v>0</v>
      </c>
      <c r="Y1618" s="2">
        <f t="array" ref="Y1618">INDEX('Campaign Performance'!E:E, MATCH($A1618,'Campaign Performance'!$A:$A, 0))</f>
        <v>0</v>
      </c>
      <c r="Z1618" s="2">
        <f t="array" ref="Z1618">INDEX('Campaign Performance'!F:F, MATCH($A1618,'Campaign Performance'!$A:$A, 0))</f>
        <v>0</v>
      </c>
      <c r="AA1618" s="2">
        <f t="array" ref="AA1618">INDEX('Campaign Performance'!G:G, MATCH($A1618,'Campaign Performance'!$A:$A, 0))</f>
        <v>0</v>
      </c>
      <c r="AB1618" s="2">
        <f t="array" ref="AB1618">INDEX('Campaign Performance'!H:H, MATCH($A1618,'Campaign Performance'!$A:$A, 0))</f>
        <v>0</v>
      </c>
      <c r="AC1618" s="5">
        <f t="shared" si="2"/>
        <v>42</v>
      </c>
      <c r="AD1618" s="5">
        <f t="shared" si="3"/>
        <v>12</v>
      </c>
      <c r="AE1618" s="5">
        <f t="shared" si="4"/>
        <v>812.1140859</v>
      </c>
      <c r="AF1618" s="5">
        <f t="shared" si="5"/>
        <v>0</v>
      </c>
      <c r="AG1618" s="5" t="str">
        <f t="shared" si="6"/>
        <v>Small family</v>
      </c>
      <c r="AH1618" s="5" t="str">
        <f t="shared" si="20"/>
        <v>Low income</v>
      </c>
      <c r="AI1618" s="5" t="str">
        <f t="shared" si="7"/>
        <v>No</v>
      </c>
      <c r="AJ1618" s="5" t="str">
        <f t="shared" si="8"/>
        <v>No Acceptance</v>
      </c>
      <c r="AK1618" s="5">
        <f t="shared" si="9"/>
        <v>1</v>
      </c>
      <c r="AL1618" s="5">
        <f t="shared" si="10"/>
        <v>0.04116020186</v>
      </c>
      <c r="AM1618" s="5">
        <f t="shared" si="11"/>
        <v>0.6464646465</v>
      </c>
      <c r="AN1618" s="5">
        <f t="shared" si="12"/>
        <v>0.03703703704</v>
      </c>
      <c r="AO1618" s="5">
        <f t="shared" si="13"/>
        <v>0</v>
      </c>
      <c r="AP1618" s="5">
        <f t="shared" si="14"/>
        <v>0</v>
      </c>
      <c r="AQ1618" s="5">
        <f t="shared" si="15"/>
        <v>0</v>
      </c>
      <c r="AR1618" s="5">
        <f t="shared" si="16"/>
        <v>0.209785</v>
      </c>
      <c r="AS1618" s="5">
        <f t="shared" si="17"/>
        <v>1588</v>
      </c>
      <c r="AT1618" s="5">
        <f t="shared" si="18"/>
        <v>0.2912014292</v>
      </c>
      <c r="AU1618" s="5" t="str">
        <f t="shared" si="19"/>
        <v>Low</v>
      </c>
      <c r="AV1618" s="5"/>
      <c r="AW1618" s="5"/>
      <c r="AX1618" s="5"/>
      <c r="AY1618" s="5"/>
      <c r="AZ1618" s="5"/>
    </row>
    <row r="1619" ht="14.25" customHeight="1">
      <c r="A1619" s="5">
        <v>940.0</v>
      </c>
      <c r="B1619" s="5">
        <v>1987.0</v>
      </c>
      <c r="C1619" s="5" t="s">
        <v>46</v>
      </c>
      <c r="D1619" s="5" t="s">
        <v>47</v>
      </c>
      <c r="E1619" s="5">
        <v>57100.0</v>
      </c>
      <c r="F1619" s="2">
        <f t="shared" si="1"/>
        <v>57100</v>
      </c>
      <c r="G1619" s="5">
        <v>2.0</v>
      </c>
      <c r="H1619" s="5">
        <v>1.0</v>
      </c>
      <c r="I1619" s="5" t="s">
        <v>390</v>
      </c>
      <c r="J1619" s="2">
        <f t="array" ref="J1619">INDEX('Purchase Behaviour'!B:B,MATCH(A1619,'Purchase Behaviour'!A:A, 0))</f>
        <v>304.4269158</v>
      </c>
      <c r="K1619" s="2">
        <f t="array" ref="K1619">INDEX('Purchase Behaviour'!C:C, MATCH(A1619,'Purchase Behaviour'!A:A, 0))</f>
        <v>216.0937599</v>
      </c>
      <c r="L1619" s="2">
        <f t="array" ref="L1619">INDEX('Purchase Behaviour'!D:D, MATCH($A1619,'Purchase Behaviour'!$A:$A, 0))</f>
        <v>208.1016369</v>
      </c>
      <c r="M1619" s="2">
        <f t="array" ref="M1619">INDEX('Purchase Behaviour'!E:E, MATCH($A1619,'Purchase Behaviour'!$A:$A, 0))</f>
        <v>248.4247019</v>
      </c>
      <c r="N1619" s="2">
        <f t="array" ref="N1619">INDEX('Purchase Behaviour'!F:F, MATCH($A1619,'Purchase Behaviour'!$A:$A, 0))</f>
        <v>353.8140963</v>
      </c>
      <c r="O1619" s="2">
        <f t="array" ref="O1619">INDEX('Purchase Behaviour'!G:G, MATCH($A1619,'Purchase Behaviour'!$A:$A, 0))</f>
        <v>249.1964973</v>
      </c>
      <c r="P1619" s="2">
        <f t="array" ref="P1619">INDEX('Purchase Behaviour'!H:H, MATCH($A1619,'Purchase Behaviour'!$A:$A, 0))</f>
        <v>2</v>
      </c>
      <c r="Q1619" s="2">
        <f t="array" ref="Q1619">INDEX('Purchase Behaviour'!I:I, MATCH($A1619,'Purchase Behaviour'!$A:$A, 0))</f>
        <v>3</v>
      </c>
      <c r="R1619" s="2">
        <f t="array" ref="R1619">INDEX('Purchase Behaviour'!J:J, MATCH($A1619,'Purchase Behaviour'!$A:$A, 0))</f>
        <v>2</v>
      </c>
      <c r="S1619" s="2">
        <f t="array" ref="S1619">INDEX('Purchase Behaviour'!K:K, MATCH($A1619,'Purchase Behaviour'!$A:$A, 0))</f>
        <v>7</v>
      </c>
      <c r="T1619" s="2">
        <f t="array" ref="T1619">INDEX('Purchase Behaviour'!L:L, MATCH($A1619,'Purchase Behaviour'!$A:$A, 0))</f>
        <v>3</v>
      </c>
      <c r="U1619" s="2">
        <f t="array" ref="U1619">INDEX('Purchase Behaviour'!M:M, MATCH($A1619,'Purchase Behaviour'!$A:$A, 0))</f>
        <v>9</v>
      </c>
      <c r="V1619" s="2">
        <f t="array" ref="V1619">INDEX('Campaign Performance'!B:B, MATCH(A1619,'Campaign Performance'!A:A, 0))</f>
        <v>0</v>
      </c>
      <c r="W1619" s="2">
        <f t="array" ref="W1619">INDEX('Campaign Performance'!C:C, MATCH($A1619,'Campaign Performance'!$A:$A, 0))</f>
        <v>0</v>
      </c>
      <c r="X1619" s="2">
        <f t="array" ref="X1619">INDEX('Campaign Performance'!D:D, MATCH($A1619,'Campaign Performance'!$A:$A, 0))</f>
        <v>0</v>
      </c>
      <c r="Y1619" s="2">
        <f t="array" ref="Y1619">INDEX('Campaign Performance'!E:E, MATCH($A1619,'Campaign Performance'!$A:$A, 0))</f>
        <v>0</v>
      </c>
      <c r="Z1619" s="2">
        <f t="array" ref="Z1619">INDEX('Campaign Performance'!F:F, MATCH($A1619,'Campaign Performance'!$A:$A, 0))</f>
        <v>0</v>
      </c>
      <c r="AA1619" s="2">
        <f t="array" ref="AA1619">INDEX('Campaign Performance'!G:G, MATCH($A1619,'Campaign Performance'!$A:$A, 0))</f>
        <v>0</v>
      </c>
      <c r="AB1619" s="2">
        <f t="array" ref="AB1619">INDEX('Campaign Performance'!H:H, MATCH($A1619,'Campaign Performance'!$A:$A, 0))</f>
        <v>0</v>
      </c>
      <c r="AC1619" s="5">
        <f t="shared" si="2"/>
        <v>38</v>
      </c>
      <c r="AD1619" s="5">
        <f t="shared" si="3"/>
        <v>11</v>
      </c>
      <c r="AE1619" s="5">
        <f t="shared" si="4"/>
        <v>1580.057608</v>
      </c>
      <c r="AF1619" s="5">
        <f t="shared" si="5"/>
        <v>0</v>
      </c>
      <c r="AG1619" s="5" t="str">
        <f t="shared" si="6"/>
        <v>Large family</v>
      </c>
      <c r="AH1619" s="5" t="str">
        <f t="shared" si="20"/>
        <v>High income</v>
      </c>
      <c r="AI1619" s="5" t="str">
        <f t="shared" si="7"/>
        <v>No</v>
      </c>
      <c r="AJ1619" s="5" t="str">
        <f t="shared" si="8"/>
        <v>No Acceptance</v>
      </c>
      <c r="AK1619" s="5">
        <f t="shared" si="9"/>
        <v>3</v>
      </c>
      <c r="AL1619" s="5">
        <f t="shared" si="10"/>
        <v>0.08008171663</v>
      </c>
      <c r="AM1619" s="5">
        <f t="shared" si="11"/>
        <v>0.9090909091</v>
      </c>
      <c r="AN1619" s="5">
        <f t="shared" si="12"/>
        <v>0.1111111111</v>
      </c>
      <c r="AO1619" s="5">
        <f t="shared" si="13"/>
        <v>0.07142857143</v>
      </c>
      <c r="AP1619" s="5">
        <f t="shared" si="14"/>
        <v>0</v>
      </c>
      <c r="AQ1619" s="5">
        <f t="shared" si="15"/>
        <v>1</v>
      </c>
      <c r="AR1619" s="5">
        <f t="shared" si="16"/>
        <v>0.4165572257</v>
      </c>
      <c r="AS1619" s="5">
        <f t="shared" si="17"/>
        <v>273</v>
      </c>
      <c r="AT1619" s="5">
        <f t="shared" si="18"/>
        <v>0.8785171952</v>
      </c>
      <c r="AU1619" s="5" t="str">
        <f t="shared" si="19"/>
        <v>High</v>
      </c>
      <c r="AV1619" s="5"/>
      <c r="AW1619" s="5"/>
      <c r="AX1619" s="5"/>
      <c r="AY1619" s="5"/>
      <c r="AZ1619" s="5"/>
    </row>
    <row r="1620" ht="14.25" customHeight="1">
      <c r="A1620" s="5">
        <v>3011.0</v>
      </c>
      <c r="B1620" s="5">
        <v>1965.0</v>
      </c>
      <c r="C1620" s="5" t="s">
        <v>46</v>
      </c>
      <c r="D1620" s="5" t="s">
        <v>54</v>
      </c>
      <c r="E1620" s="5">
        <v>69139.0</v>
      </c>
      <c r="F1620" s="2">
        <f t="shared" si="1"/>
        <v>69139</v>
      </c>
      <c r="G1620" s="5">
        <v>0.0</v>
      </c>
      <c r="H1620" s="5">
        <v>0.0</v>
      </c>
      <c r="I1620" s="5" t="s">
        <v>410</v>
      </c>
      <c r="J1620" s="2">
        <f t="array" ref="J1620">INDEX('Purchase Behaviour'!B:B,MATCH(A1620,'Purchase Behaviour'!A:A, 0))</f>
        <v>325.1002457</v>
      </c>
      <c r="K1620" s="2">
        <f t="array" ref="K1620">INDEX('Purchase Behaviour'!C:C, MATCH(A1620,'Purchase Behaviour'!A:A, 0))</f>
        <v>356.4922732</v>
      </c>
      <c r="L1620" s="2">
        <f t="array" ref="L1620">INDEX('Purchase Behaviour'!D:D, MATCH($A1620,'Purchase Behaviour'!$A:$A, 0))</f>
        <v>333.5089034</v>
      </c>
      <c r="M1620" s="2">
        <f t="array" ref="M1620">INDEX('Purchase Behaviour'!E:E, MATCH($A1620,'Purchase Behaviour'!$A:$A, 0))</f>
        <v>438.2081427</v>
      </c>
      <c r="N1620" s="2">
        <f t="array" ref="N1620">INDEX('Purchase Behaviour'!F:F, MATCH($A1620,'Purchase Behaviour'!$A:$A, 0))</f>
        <v>251.6322752</v>
      </c>
      <c r="O1620" s="2">
        <f t="array" ref="O1620">INDEX('Purchase Behaviour'!G:G, MATCH($A1620,'Purchase Behaviour'!$A:$A, 0))</f>
        <v>341.3852236</v>
      </c>
      <c r="P1620" s="2">
        <f t="array" ref="P1620">INDEX('Purchase Behaviour'!H:H, MATCH($A1620,'Purchase Behaviour'!$A:$A, 0))</f>
        <v>1</v>
      </c>
      <c r="Q1620" s="2">
        <f t="array" ref="Q1620">INDEX('Purchase Behaviour'!I:I, MATCH($A1620,'Purchase Behaviour'!$A:$A, 0))</f>
        <v>4</v>
      </c>
      <c r="R1620" s="2">
        <f t="array" ref="R1620">INDEX('Purchase Behaviour'!J:J, MATCH($A1620,'Purchase Behaviour'!$A:$A, 0))</f>
        <v>1</v>
      </c>
      <c r="S1620" s="2">
        <f t="array" ref="S1620">INDEX('Purchase Behaviour'!K:K, MATCH($A1620,'Purchase Behaviour'!$A:$A, 0))</f>
        <v>5</v>
      </c>
      <c r="T1620" s="2">
        <f t="array" ref="T1620">INDEX('Purchase Behaviour'!L:L, MATCH($A1620,'Purchase Behaviour'!$A:$A, 0))</f>
        <v>4</v>
      </c>
      <c r="U1620" s="2">
        <f t="array" ref="U1620">INDEX('Purchase Behaviour'!M:M, MATCH($A1620,'Purchase Behaviour'!$A:$A, 0))</f>
        <v>23</v>
      </c>
      <c r="V1620" s="2">
        <f t="array" ref="V1620">INDEX('Campaign Performance'!B:B, MATCH(A1620,'Campaign Performance'!A:A, 0))</f>
        <v>0</v>
      </c>
      <c r="W1620" s="2">
        <f t="array" ref="W1620">INDEX('Campaign Performance'!C:C, MATCH($A1620,'Campaign Performance'!$A:$A, 0))</f>
        <v>0</v>
      </c>
      <c r="X1620" s="2">
        <f t="array" ref="X1620">INDEX('Campaign Performance'!D:D, MATCH($A1620,'Campaign Performance'!$A:$A, 0))</f>
        <v>0</v>
      </c>
      <c r="Y1620" s="2">
        <f t="array" ref="Y1620">INDEX('Campaign Performance'!E:E, MATCH($A1620,'Campaign Performance'!$A:$A, 0))</f>
        <v>0</v>
      </c>
      <c r="Z1620" s="2">
        <f t="array" ref="Z1620">INDEX('Campaign Performance'!F:F, MATCH($A1620,'Campaign Performance'!$A:$A, 0))</f>
        <v>0</v>
      </c>
      <c r="AA1620" s="2">
        <f t="array" ref="AA1620">INDEX('Campaign Performance'!G:G, MATCH($A1620,'Campaign Performance'!$A:$A, 0))</f>
        <v>0</v>
      </c>
      <c r="AB1620" s="2">
        <f t="array" ref="AB1620">INDEX('Campaign Performance'!H:H, MATCH($A1620,'Campaign Performance'!$A:$A, 0))</f>
        <v>0</v>
      </c>
      <c r="AC1620" s="5">
        <f t="shared" si="2"/>
        <v>60</v>
      </c>
      <c r="AD1620" s="5">
        <f t="shared" si="3"/>
        <v>11</v>
      </c>
      <c r="AE1620" s="5">
        <f t="shared" si="4"/>
        <v>2046.327064</v>
      </c>
      <c r="AF1620" s="5">
        <f t="shared" si="5"/>
        <v>0</v>
      </c>
      <c r="AG1620" s="5" t="str">
        <f t="shared" si="6"/>
        <v>No kids</v>
      </c>
      <c r="AH1620" s="5" t="str">
        <f t="shared" si="20"/>
        <v>High income</v>
      </c>
      <c r="AI1620" s="5" t="str">
        <f t="shared" si="7"/>
        <v>No</v>
      </c>
      <c r="AJ1620" s="5" t="str">
        <f t="shared" si="8"/>
        <v>No Acceptance</v>
      </c>
      <c r="AK1620" s="5">
        <f t="shared" si="9"/>
        <v>3</v>
      </c>
      <c r="AL1620" s="5">
        <f t="shared" si="10"/>
        <v>0.1037135502</v>
      </c>
      <c r="AM1620" s="5">
        <f t="shared" si="11"/>
        <v>0.7676767677</v>
      </c>
      <c r="AN1620" s="5">
        <f t="shared" si="12"/>
        <v>0.1481481481</v>
      </c>
      <c r="AO1620" s="5">
        <f t="shared" si="13"/>
        <v>0.03571428571</v>
      </c>
      <c r="AP1620" s="5">
        <f t="shared" si="14"/>
        <v>0</v>
      </c>
      <c r="AQ1620" s="5">
        <f t="shared" si="15"/>
        <v>1</v>
      </c>
      <c r="AR1620" s="5">
        <f t="shared" si="16"/>
        <v>0.3820250686</v>
      </c>
      <c r="AS1620" s="5">
        <f t="shared" si="17"/>
        <v>402</v>
      </c>
      <c r="AT1620" s="5">
        <f t="shared" si="18"/>
        <v>0.8209021885</v>
      </c>
      <c r="AU1620" s="5" t="str">
        <f t="shared" si="19"/>
        <v>High</v>
      </c>
      <c r="AV1620" s="5"/>
      <c r="AW1620" s="5"/>
      <c r="AX1620" s="5"/>
      <c r="AY1620" s="5"/>
      <c r="AZ1620" s="5"/>
    </row>
    <row r="1621" ht="14.25" customHeight="1">
      <c r="A1621" s="5">
        <v>3298.0</v>
      </c>
      <c r="B1621" s="5">
        <v>1960.0</v>
      </c>
      <c r="C1621" s="5" t="s">
        <v>56</v>
      </c>
      <c r="D1621" s="5" t="s">
        <v>54</v>
      </c>
      <c r="E1621" s="5">
        <v>52973.0</v>
      </c>
      <c r="F1621" s="2">
        <f t="shared" si="1"/>
        <v>52973</v>
      </c>
      <c r="G1621" s="5">
        <v>0.0</v>
      </c>
      <c r="H1621" s="5">
        <v>0.0</v>
      </c>
      <c r="I1621" s="5" t="s">
        <v>99</v>
      </c>
      <c r="J1621" s="2">
        <f t="array" ref="J1621">INDEX('Purchase Behaviour'!B:B,MATCH(A1621,'Purchase Behaviour'!A:A, 0))</f>
        <v>291.937873</v>
      </c>
      <c r="K1621" s="2">
        <f t="array" ref="K1621">INDEX('Purchase Behaviour'!C:C, MATCH(A1621,'Purchase Behaviour'!A:A, 0))</f>
        <v>120.265325</v>
      </c>
      <c r="L1621" s="2">
        <f t="array" ref="L1621">INDEX('Purchase Behaviour'!D:D, MATCH($A1621,'Purchase Behaviour'!$A:$A, 0))</f>
        <v>275.0522673</v>
      </c>
      <c r="M1621" s="2">
        <f t="array" ref="M1621">INDEX('Purchase Behaviour'!E:E, MATCH($A1621,'Purchase Behaviour'!$A:$A, 0))</f>
        <v>362.3259325</v>
      </c>
      <c r="N1621" s="2">
        <f t="array" ref="N1621">INDEX('Purchase Behaviour'!F:F, MATCH($A1621,'Purchase Behaviour'!$A:$A, 0))</f>
        <v>225.0439157</v>
      </c>
      <c r="O1621" s="2">
        <f t="array" ref="O1621">INDEX('Purchase Behaviour'!G:G, MATCH($A1621,'Purchase Behaviour'!$A:$A, 0))</f>
        <v>165.4635761</v>
      </c>
      <c r="P1621" s="2">
        <f t="array" ref="P1621">INDEX('Purchase Behaviour'!H:H, MATCH($A1621,'Purchase Behaviour'!$A:$A, 0))</f>
        <v>7</v>
      </c>
      <c r="Q1621" s="2">
        <f t="array" ref="Q1621">INDEX('Purchase Behaviour'!I:I, MATCH($A1621,'Purchase Behaviour'!$A:$A, 0))</f>
        <v>9</v>
      </c>
      <c r="R1621" s="2">
        <f t="array" ref="R1621">INDEX('Purchase Behaviour'!J:J, MATCH($A1621,'Purchase Behaviour'!$A:$A, 0))</f>
        <v>6</v>
      </c>
      <c r="S1621" s="2">
        <f t="array" ref="S1621">INDEX('Purchase Behaviour'!K:K, MATCH($A1621,'Purchase Behaviour'!$A:$A, 0))</f>
        <v>9</v>
      </c>
      <c r="T1621" s="2">
        <f t="array" ref="T1621">INDEX('Purchase Behaviour'!L:L, MATCH($A1621,'Purchase Behaviour'!$A:$A, 0))</f>
        <v>8</v>
      </c>
      <c r="U1621" s="2">
        <f t="array" ref="U1621">INDEX('Purchase Behaviour'!M:M, MATCH($A1621,'Purchase Behaviour'!$A:$A, 0))</f>
        <v>92</v>
      </c>
      <c r="V1621" s="2">
        <f t="array" ref="V1621">INDEX('Campaign Performance'!B:B, MATCH(A1621,'Campaign Performance'!A:A, 0))</f>
        <v>0</v>
      </c>
      <c r="W1621" s="2">
        <f t="array" ref="W1621">INDEX('Campaign Performance'!C:C, MATCH($A1621,'Campaign Performance'!$A:$A, 0))</f>
        <v>0</v>
      </c>
      <c r="X1621" s="2">
        <f t="array" ref="X1621">INDEX('Campaign Performance'!D:D, MATCH($A1621,'Campaign Performance'!$A:$A, 0))</f>
        <v>0</v>
      </c>
      <c r="Y1621" s="2">
        <f t="array" ref="Y1621">INDEX('Campaign Performance'!E:E, MATCH($A1621,'Campaign Performance'!$A:$A, 0))</f>
        <v>0</v>
      </c>
      <c r="Z1621" s="2">
        <f t="array" ref="Z1621">INDEX('Campaign Performance'!F:F, MATCH($A1621,'Campaign Performance'!$A:$A, 0))</f>
        <v>0</v>
      </c>
      <c r="AA1621" s="2">
        <f t="array" ref="AA1621">INDEX('Campaign Performance'!G:G, MATCH($A1621,'Campaign Performance'!$A:$A, 0))</f>
        <v>0</v>
      </c>
      <c r="AB1621" s="2">
        <f t="array" ref="AB1621">INDEX('Campaign Performance'!H:H, MATCH($A1621,'Campaign Performance'!$A:$A, 0))</f>
        <v>0</v>
      </c>
      <c r="AC1621" s="5">
        <f t="shared" si="2"/>
        <v>65</v>
      </c>
      <c r="AD1621" s="5">
        <f t="shared" si="3"/>
        <v>13</v>
      </c>
      <c r="AE1621" s="5">
        <f t="shared" si="4"/>
        <v>1440.08889</v>
      </c>
      <c r="AF1621" s="5">
        <f t="shared" si="5"/>
        <v>0</v>
      </c>
      <c r="AG1621" s="5" t="str">
        <f t="shared" si="6"/>
        <v>No kids</v>
      </c>
      <c r="AH1621" s="5" t="str">
        <f t="shared" si="20"/>
        <v>High income</v>
      </c>
      <c r="AI1621" s="5" t="str">
        <f t="shared" si="7"/>
        <v>No</v>
      </c>
      <c r="AJ1621" s="5" t="str">
        <f t="shared" si="8"/>
        <v>No Acceptance</v>
      </c>
      <c r="AK1621" s="5">
        <f t="shared" si="9"/>
        <v>3</v>
      </c>
      <c r="AL1621" s="5">
        <f t="shared" si="10"/>
        <v>0.07298771246</v>
      </c>
      <c r="AM1621" s="5">
        <f t="shared" si="11"/>
        <v>0.07070707071</v>
      </c>
      <c r="AN1621" s="5">
        <f t="shared" si="12"/>
        <v>0.3333333333</v>
      </c>
      <c r="AO1621" s="5">
        <f t="shared" si="13"/>
        <v>0.2142857143</v>
      </c>
      <c r="AP1621" s="5">
        <f t="shared" si="14"/>
        <v>0</v>
      </c>
      <c r="AQ1621" s="5">
        <f t="shared" si="15"/>
        <v>1</v>
      </c>
      <c r="AR1621" s="5">
        <f t="shared" si="16"/>
        <v>0.2108876208</v>
      </c>
      <c r="AS1621" s="5">
        <f t="shared" si="17"/>
        <v>1578</v>
      </c>
      <c r="AT1621" s="5">
        <f t="shared" si="18"/>
        <v>0.2956677088</v>
      </c>
      <c r="AU1621" s="5" t="str">
        <f t="shared" si="19"/>
        <v>Low</v>
      </c>
      <c r="AV1621" s="5"/>
      <c r="AW1621" s="5"/>
      <c r="AX1621" s="5"/>
      <c r="AY1621" s="5"/>
      <c r="AZ1621" s="5"/>
    </row>
    <row r="1622" ht="14.25" customHeight="1">
      <c r="A1622" s="5">
        <v>8286.0</v>
      </c>
      <c r="B1622" s="5">
        <v>1965.0</v>
      </c>
      <c r="C1622" s="5" t="s">
        <v>53</v>
      </c>
      <c r="D1622" s="5" t="s">
        <v>50</v>
      </c>
      <c r="E1622" s="5">
        <v>51717.0</v>
      </c>
      <c r="F1622" s="2">
        <f t="shared" si="1"/>
        <v>51717</v>
      </c>
      <c r="G1622" s="5">
        <v>0.0</v>
      </c>
      <c r="H1622" s="5">
        <v>0.0</v>
      </c>
      <c r="I1622" s="5" t="s">
        <v>189</v>
      </c>
      <c r="J1622" s="2">
        <f t="array" ref="J1622">INDEX('Purchase Behaviour'!B:B,MATCH(A1622,'Purchase Behaviour'!A:A, 0))</f>
        <v>284.4462531</v>
      </c>
      <c r="K1622" s="2">
        <f t="array" ref="K1622">INDEX('Purchase Behaviour'!C:C, MATCH(A1622,'Purchase Behaviour'!A:A, 0))</f>
        <v>261.6760332</v>
      </c>
      <c r="L1622" s="2">
        <f t="array" ref="L1622">INDEX('Purchase Behaviour'!D:D, MATCH($A1622,'Purchase Behaviour'!$A:$A, 0))</f>
        <v>368.0224258</v>
      </c>
      <c r="M1622" s="2">
        <f t="array" ref="M1622">INDEX('Purchase Behaviour'!E:E, MATCH($A1622,'Purchase Behaviour'!$A:$A, 0))</f>
        <v>282.1208676</v>
      </c>
      <c r="N1622" s="2">
        <f t="array" ref="N1622">INDEX('Purchase Behaviour'!F:F, MATCH($A1622,'Purchase Behaviour'!$A:$A, 0))</f>
        <v>172.7450871</v>
      </c>
      <c r="O1622" s="2">
        <f t="array" ref="O1622">INDEX('Purchase Behaviour'!G:G, MATCH($A1622,'Purchase Behaviour'!$A:$A, 0))</f>
        <v>169.1656978</v>
      </c>
      <c r="P1622" s="2">
        <f t="array" ref="P1622">INDEX('Purchase Behaviour'!H:H, MATCH($A1622,'Purchase Behaviour'!$A:$A, 0))</f>
        <v>1</v>
      </c>
      <c r="Q1622" s="2">
        <f t="array" ref="Q1622">INDEX('Purchase Behaviour'!I:I, MATCH($A1622,'Purchase Behaviour'!$A:$A, 0))</f>
        <v>3</v>
      </c>
      <c r="R1622" s="2">
        <f t="array" ref="R1622">INDEX('Purchase Behaviour'!J:J, MATCH($A1622,'Purchase Behaviour'!$A:$A, 0))</f>
        <v>0</v>
      </c>
      <c r="S1622" s="2">
        <f t="array" ref="S1622">INDEX('Purchase Behaviour'!K:K, MATCH($A1622,'Purchase Behaviour'!$A:$A, 0))</f>
        <v>4</v>
      </c>
      <c r="T1622" s="2">
        <f t="array" ref="T1622">INDEX('Purchase Behaviour'!L:L, MATCH($A1622,'Purchase Behaviour'!$A:$A, 0))</f>
        <v>7</v>
      </c>
      <c r="U1622" s="2">
        <f t="array" ref="U1622">INDEX('Purchase Behaviour'!M:M, MATCH($A1622,'Purchase Behaviour'!$A:$A, 0))</f>
        <v>55</v>
      </c>
      <c r="V1622" s="2">
        <f t="array" ref="V1622">INDEX('Campaign Performance'!B:B, MATCH(A1622,'Campaign Performance'!A:A, 0))</f>
        <v>0</v>
      </c>
      <c r="W1622" s="2">
        <f t="array" ref="W1622">INDEX('Campaign Performance'!C:C, MATCH($A1622,'Campaign Performance'!$A:$A, 0))</f>
        <v>1</v>
      </c>
      <c r="X1622" s="2">
        <f t="array" ref="X1622">INDEX('Campaign Performance'!D:D, MATCH($A1622,'Campaign Performance'!$A:$A, 0))</f>
        <v>0</v>
      </c>
      <c r="Y1622" s="2">
        <f t="array" ref="Y1622">INDEX('Campaign Performance'!E:E, MATCH($A1622,'Campaign Performance'!$A:$A, 0))</f>
        <v>0</v>
      </c>
      <c r="Z1622" s="2">
        <f t="array" ref="Z1622">INDEX('Campaign Performance'!F:F, MATCH($A1622,'Campaign Performance'!$A:$A, 0))</f>
        <v>0</v>
      </c>
      <c r="AA1622" s="2">
        <f t="array" ref="AA1622">INDEX('Campaign Performance'!G:G, MATCH($A1622,'Campaign Performance'!$A:$A, 0))</f>
        <v>0</v>
      </c>
      <c r="AB1622" s="2">
        <f t="array" ref="AB1622">INDEX('Campaign Performance'!H:H, MATCH($A1622,'Campaign Performance'!$A:$A, 0))</f>
        <v>0</v>
      </c>
      <c r="AC1622" s="5">
        <f t="shared" si="2"/>
        <v>60</v>
      </c>
      <c r="AD1622" s="5">
        <f t="shared" si="3"/>
        <v>12</v>
      </c>
      <c r="AE1622" s="5">
        <f t="shared" si="4"/>
        <v>1538.176365</v>
      </c>
      <c r="AF1622" s="5">
        <f t="shared" si="5"/>
        <v>1</v>
      </c>
      <c r="AG1622" s="5" t="str">
        <f t="shared" si="6"/>
        <v>No kids</v>
      </c>
      <c r="AH1622" s="5" t="str">
        <f t="shared" si="20"/>
        <v>High income</v>
      </c>
      <c r="AI1622" s="5" t="str">
        <f t="shared" si="7"/>
        <v>No</v>
      </c>
      <c r="AJ1622" s="5" t="str">
        <f t="shared" si="8"/>
        <v>Low Acceptance</v>
      </c>
      <c r="AK1622" s="5">
        <f t="shared" si="9"/>
        <v>3</v>
      </c>
      <c r="AL1622" s="5">
        <f t="shared" si="10"/>
        <v>0.07795905866</v>
      </c>
      <c r="AM1622" s="5">
        <f t="shared" si="11"/>
        <v>0.4444444444</v>
      </c>
      <c r="AN1622" s="5">
        <f t="shared" si="12"/>
        <v>0.1111111111</v>
      </c>
      <c r="AO1622" s="5">
        <f t="shared" si="13"/>
        <v>0</v>
      </c>
      <c r="AP1622" s="5">
        <f t="shared" si="14"/>
        <v>0.25</v>
      </c>
      <c r="AQ1622" s="5">
        <f t="shared" si="15"/>
        <v>1</v>
      </c>
      <c r="AR1622" s="5">
        <f t="shared" si="16"/>
        <v>0.2944897647</v>
      </c>
      <c r="AS1622" s="5">
        <f t="shared" si="17"/>
        <v>995</v>
      </c>
      <c r="AT1622" s="5">
        <f t="shared" si="18"/>
        <v>0.5560518088</v>
      </c>
      <c r="AU1622" s="5" t="str">
        <f t="shared" si="19"/>
        <v>Mid</v>
      </c>
      <c r="AV1622" s="5"/>
      <c r="AW1622" s="5"/>
      <c r="AX1622" s="5"/>
      <c r="AY1622" s="5"/>
      <c r="AZ1622" s="5"/>
    </row>
    <row r="1623" ht="14.25" customHeight="1">
      <c r="A1623" s="5">
        <v>9668.0</v>
      </c>
      <c r="B1623" s="5">
        <v>1971.0</v>
      </c>
      <c r="C1623" s="5" t="s">
        <v>46</v>
      </c>
      <c r="D1623" s="5" t="s">
        <v>54</v>
      </c>
      <c r="E1623" s="5">
        <v>18793.0</v>
      </c>
      <c r="F1623" s="2">
        <f t="shared" si="1"/>
        <v>18793</v>
      </c>
      <c r="G1623" s="5">
        <v>0.0</v>
      </c>
      <c r="H1623" s="5">
        <v>0.0</v>
      </c>
      <c r="I1623" s="5" t="s">
        <v>289</v>
      </c>
      <c r="J1623" s="2">
        <f t="array" ref="J1623">INDEX('Purchase Behaviour'!B:B,MATCH(A1623,'Purchase Behaviour'!A:A, 0))</f>
        <v>114.6651021</v>
      </c>
      <c r="K1623" s="2">
        <f t="array" ref="K1623">INDEX('Purchase Behaviour'!C:C, MATCH(A1623,'Purchase Behaviour'!A:A, 0))</f>
        <v>100.1937017</v>
      </c>
      <c r="L1623" s="2">
        <f t="array" ref="L1623">INDEX('Purchase Behaviour'!D:D, MATCH($A1623,'Purchase Behaviour'!$A:$A, 0))</f>
        <v>88.24809827</v>
      </c>
      <c r="M1623" s="2">
        <f t="array" ref="M1623">INDEX('Purchase Behaviour'!E:E, MATCH($A1623,'Purchase Behaviour'!$A:$A, 0))</f>
        <v>94.88394497</v>
      </c>
      <c r="N1623" s="2">
        <f t="array" ref="N1623">INDEX('Purchase Behaviour'!F:F, MATCH($A1623,'Purchase Behaviour'!$A:$A, 0))</f>
        <v>102.6403103</v>
      </c>
      <c r="O1623" s="2">
        <f t="array" ref="O1623">INDEX('Purchase Behaviour'!G:G, MATCH($A1623,'Purchase Behaviour'!$A:$A, 0))</f>
        <v>100.651465</v>
      </c>
      <c r="P1623" s="2">
        <f t="array" ref="P1623">INDEX('Purchase Behaviour'!H:H, MATCH($A1623,'Purchase Behaviour'!$A:$A, 0))</f>
        <v>3</v>
      </c>
      <c r="Q1623" s="2">
        <f t="array" ref="Q1623">INDEX('Purchase Behaviour'!I:I, MATCH($A1623,'Purchase Behaviour'!$A:$A, 0))</f>
        <v>2</v>
      </c>
      <c r="R1623" s="2">
        <f t="array" ref="R1623">INDEX('Purchase Behaviour'!J:J, MATCH($A1623,'Purchase Behaviour'!$A:$A, 0))</f>
        <v>0</v>
      </c>
      <c r="S1623" s="2">
        <f t="array" ref="S1623">INDEX('Purchase Behaviour'!K:K, MATCH($A1623,'Purchase Behaviour'!$A:$A, 0))</f>
        <v>4</v>
      </c>
      <c r="T1623" s="2">
        <f t="array" ref="T1623">INDEX('Purchase Behaviour'!L:L, MATCH($A1623,'Purchase Behaviour'!$A:$A, 0))</f>
        <v>8</v>
      </c>
      <c r="U1623" s="2">
        <f t="array" ref="U1623">INDEX('Purchase Behaviour'!M:M, MATCH($A1623,'Purchase Behaviour'!$A:$A, 0))</f>
        <v>14</v>
      </c>
      <c r="V1623" s="2">
        <f t="array" ref="V1623">INDEX('Campaign Performance'!B:B, MATCH(A1623,'Campaign Performance'!A:A, 0))</f>
        <v>0</v>
      </c>
      <c r="W1623" s="2">
        <f t="array" ref="W1623">INDEX('Campaign Performance'!C:C, MATCH($A1623,'Campaign Performance'!$A:$A, 0))</f>
        <v>0</v>
      </c>
      <c r="X1623" s="2">
        <f t="array" ref="X1623">INDEX('Campaign Performance'!D:D, MATCH($A1623,'Campaign Performance'!$A:$A, 0))</f>
        <v>0</v>
      </c>
      <c r="Y1623" s="2">
        <f t="array" ref="Y1623">INDEX('Campaign Performance'!E:E, MATCH($A1623,'Campaign Performance'!$A:$A, 0))</f>
        <v>0</v>
      </c>
      <c r="Z1623" s="2">
        <f t="array" ref="Z1623">INDEX('Campaign Performance'!F:F, MATCH($A1623,'Campaign Performance'!$A:$A, 0))</f>
        <v>0</v>
      </c>
      <c r="AA1623" s="2">
        <f t="array" ref="AA1623">INDEX('Campaign Performance'!G:G, MATCH($A1623,'Campaign Performance'!$A:$A, 0))</f>
        <v>0</v>
      </c>
      <c r="AB1623" s="2">
        <f t="array" ref="AB1623">INDEX('Campaign Performance'!H:H, MATCH($A1623,'Campaign Performance'!$A:$A, 0))</f>
        <v>0</v>
      </c>
      <c r="AC1623" s="5">
        <f t="shared" si="2"/>
        <v>54</v>
      </c>
      <c r="AD1623" s="5">
        <f t="shared" si="3"/>
        <v>12</v>
      </c>
      <c r="AE1623" s="5">
        <f t="shared" si="4"/>
        <v>601.2826223</v>
      </c>
      <c r="AF1623" s="5">
        <f t="shared" si="5"/>
        <v>0</v>
      </c>
      <c r="AG1623" s="5" t="str">
        <f t="shared" si="6"/>
        <v>No kids</v>
      </c>
      <c r="AH1623" s="5" t="str">
        <f t="shared" si="20"/>
        <v>Low income</v>
      </c>
      <c r="AI1623" s="5" t="str">
        <f t="shared" si="7"/>
        <v>No</v>
      </c>
      <c r="AJ1623" s="5" t="str">
        <f t="shared" si="8"/>
        <v>No Acceptance</v>
      </c>
      <c r="AK1623" s="5">
        <f t="shared" si="9"/>
        <v>1</v>
      </c>
      <c r="AL1623" s="5">
        <f t="shared" si="10"/>
        <v>0.03047467657</v>
      </c>
      <c r="AM1623" s="5">
        <f t="shared" si="11"/>
        <v>0.8585858586</v>
      </c>
      <c r="AN1623" s="5">
        <f t="shared" si="12"/>
        <v>0.07407407407</v>
      </c>
      <c r="AO1623" s="5">
        <f t="shared" si="13"/>
        <v>0</v>
      </c>
      <c r="AP1623" s="5">
        <f t="shared" si="14"/>
        <v>0</v>
      </c>
      <c r="AQ1623" s="5">
        <f t="shared" si="15"/>
        <v>0</v>
      </c>
      <c r="AR1623" s="5">
        <f t="shared" si="16"/>
        <v>0.2763055378</v>
      </c>
      <c r="AS1623" s="5">
        <f t="shared" si="17"/>
        <v>1135</v>
      </c>
      <c r="AT1623" s="5">
        <f t="shared" si="18"/>
        <v>0.4935238946</v>
      </c>
      <c r="AU1623" s="5" t="str">
        <f t="shared" si="19"/>
        <v>Low</v>
      </c>
      <c r="AV1623" s="5"/>
      <c r="AW1623" s="5"/>
      <c r="AX1623" s="5"/>
      <c r="AY1623" s="5"/>
      <c r="AZ1623" s="5"/>
    </row>
    <row r="1624" ht="14.25" customHeight="1">
      <c r="A1624" s="5">
        <v>5120.0</v>
      </c>
      <c r="B1624" s="5">
        <v>1982.0</v>
      </c>
      <c r="C1624" s="5" t="s">
        <v>70</v>
      </c>
      <c r="D1624" s="5" t="s">
        <v>50</v>
      </c>
      <c r="E1624" s="5">
        <v>66664.0</v>
      </c>
      <c r="F1624" s="2">
        <f t="shared" si="1"/>
        <v>66664</v>
      </c>
      <c r="G1624" s="5">
        <v>0.0</v>
      </c>
      <c r="H1624" s="5">
        <v>2.0</v>
      </c>
      <c r="I1624" s="5" t="s">
        <v>381</v>
      </c>
      <c r="J1624" s="2">
        <f t="array" ref="J1624">INDEX('Purchase Behaviour'!B:B,MATCH(A1624,'Purchase Behaviour'!A:A, 0))</f>
        <v>165.3122321</v>
      </c>
      <c r="K1624" s="2">
        <f t="array" ref="K1624">INDEX('Purchase Behaviour'!C:C, MATCH(A1624,'Purchase Behaviour'!A:A, 0))</f>
        <v>443.1772119</v>
      </c>
      <c r="L1624" s="2">
        <f t="array" ref="L1624">INDEX('Purchase Behaviour'!D:D, MATCH($A1624,'Purchase Behaviour'!$A:$A, 0))</f>
        <v>450.0074064</v>
      </c>
      <c r="M1624" s="2">
        <f t="array" ref="M1624">INDEX('Purchase Behaviour'!E:E, MATCH($A1624,'Purchase Behaviour'!$A:$A, 0))</f>
        <v>503.7515146</v>
      </c>
      <c r="N1624" s="2">
        <f t="array" ref="N1624">INDEX('Purchase Behaviour'!F:F, MATCH($A1624,'Purchase Behaviour'!$A:$A, 0))</f>
        <v>481.5479454</v>
      </c>
      <c r="O1624" s="2">
        <f t="array" ref="O1624">INDEX('Purchase Behaviour'!G:G, MATCH($A1624,'Purchase Behaviour'!$A:$A, 0))</f>
        <v>464.1891517</v>
      </c>
      <c r="P1624" s="2">
        <f t="array" ref="P1624">INDEX('Purchase Behaviour'!H:H, MATCH($A1624,'Purchase Behaviour'!$A:$A, 0))</f>
        <v>1</v>
      </c>
      <c r="Q1624" s="2">
        <f t="array" ref="Q1624">INDEX('Purchase Behaviour'!I:I, MATCH($A1624,'Purchase Behaviour'!$A:$A, 0))</f>
        <v>5</v>
      </c>
      <c r="R1624" s="2">
        <f t="array" ref="R1624">INDEX('Purchase Behaviour'!J:J, MATCH($A1624,'Purchase Behaviour'!$A:$A, 0))</f>
        <v>7</v>
      </c>
      <c r="S1624" s="2">
        <f t="array" ref="S1624">INDEX('Purchase Behaviour'!K:K, MATCH($A1624,'Purchase Behaviour'!$A:$A, 0))</f>
        <v>6</v>
      </c>
      <c r="T1624" s="2">
        <f t="array" ref="T1624">INDEX('Purchase Behaviour'!L:L, MATCH($A1624,'Purchase Behaviour'!$A:$A, 0))</f>
        <v>3</v>
      </c>
      <c r="U1624" s="2">
        <f t="array" ref="U1624">INDEX('Purchase Behaviour'!M:M, MATCH($A1624,'Purchase Behaviour'!$A:$A, 0))</f>
        <v>78</v>
      </c>
      <c r="V1624" s="2">
        <f t="array" ref="V1624">INDEX('Campaign Performance'!B:B, MATCH(A1624,'Campaign Performance'!A:A, 0))</f>
        <v>0</v>
      </c>
      <c r="W1624" s="2">
        <f t="array" ref="W1624">INDEX('Campaign Performance'!C:C, MATCH($A1624,'Campaign Performance'!$A:$A, 0))</f>
        <v>0</v>
      </c>
      <c r="X1624" s="2">
        <f t="array" ref="X1624">INDEX('Campaign Performance'!D:D, MATCH($A1624,'Campaign Performance'!$A:$A, 0))</f>
        <v>0</v>
      </c>
      <c r="Y1624" s="2">
        <f t="array" ref="Y1624">INDEX('Campaign Performance'!E:E, MATCH($A1624,'Campaign Performance'!$A:$A, 0))</f>
        <v>0</v>
      </c>
      <c r="Z1624" s="2">
        <f t="array" ref="Z1624">INDEX('Campaign Performance'!F:F, MATCH($A1624,'Campaign Performance'!$A:$A, 0))</f>
        <v>0</v>
      </c>
      <c r="AA1624" s="2">
        <f t="array" ref="AA1624">INDEX('Campaign Performance'!G:G, MATCH($A1624,'Campaign Performance'!$A:$A, 0))</f>
        <v>0</v>
      </c>
      <c r="AB1624" s="2">
        <f t="array" ref="AB1624">INDEX('Campaign Performance'!H:H, MATCH($A1624,'Campaign Performance'!$A:$A, 0))</f>
        <v>0</v>
      </c>
      <c r="AC1624" s="5">
        <f t="shared" si="2"/>
        <v>43</v>
      </c>
      <c r="AD1624" s="5">
        <f t="shared" si="3"/>
        <v>13</v>
      </c>
      <c r="AE1624" s="5">
        <f t="shared" si="4"/>
        <v>2507.985462</v>
      </c>
      <c r="AF1624" s="5">
        <f t="shared" si="5"/>
        <v>0</v>
      </c>
      <c r="AG1624" s="5" t="str">
        <f t="shared" si="6"/>
        <v>Large family</v>
      </c>
      <c r="AH1624" s="5" t="str">
        <f t="shared" si="20"/>
        <v>High income</v>
      </c>
      <c r="AI1624" s="5" t="str">
        <f t="shared" si="7"/>
        <v>No</v>
      </c>
      <c r="AJ1624" s="5" t="str">
        <f t="shared" si="8"/>
        <v>No Acceptance</v>
      </c>
      <c r="AK1624" s="5">
        <f t="shared" si="9"/>
        <v>3</v>
      </c>
      <c r="AL1624" s="5">
        <f t="shared" si="10"/>
        <v>0.1271116825</v>
      </c>
      <c r="AM1624" s="5">
        <f t="shared" si="11"/>
        <v>0.2121212121</v>
      </c>
      <c r="AN1624" s="5">
        <f t="shared" si="12"/>
        <v>0.1851851852</v>
      </c>
      <c r="AO1624" s="5">
        <f t="shared" si="13"/>
        <v>0.25</v>
      </c>
      <c r="AP1624" s="5">
        <f t="shared" si="14"/>
        <v>0</v>
      </c>
      <c r="AQ1624" s="5">
        <f t="shared" si="15"/>
        <v>1</v>
      </c>
      <c r="AR1624" s="5">
        <f t="shared" si="16"/>
        <v>0.248192062</v>
      </c>
      <c r="AS1624" s="5">
        <f t="shared" si="17"/>
        <v>1333</v>
      </c>
      <c r="AT1624" s="5">
        <f t="shared" si="18"/>
        <v>0.4050915587</v>
      </c>
      <c r="AU1624" s="5" t="str">
        <f t="shared" si="19"/>
        <v>Low</v>
      </c>
      <c r="AV1624" s="5"/>
      <c r="AW1624" s="5"/>
      <c r="AX1624" s="5"/>
      <c r="AY1624" s="5"/>
      <c r="AZ1624" s="5"/>
    </row>
    <row r="1625" ht="14.25" customHeight="1">
      <c r="A1625" s="5">
        <v>6097.0</v>
      </c>
      <c r="B1625" s="5">
        <v>1960.0</v>
      </c>
      <c r="C1625" s="5" t="s">
        <v>46</v>
      </c>
      <c r="D1625" s="5" t="s">
        <v>47</v>
      </c>
      <c r="E1625" s="5">
        <v>50664.0</v>
      </c>
      <c r="F1625" s="2">
        <f t="shared" si="1"/>
        <v>50664</v>
      </c>
      <c r="G1625" s="5">
        <v>0.0</v>
      </c>
      <c r="H1625" s="5">
        <v>0.0</v>
      </c>
      <c r="I1625" s="5" t="s">
        <v>595</v>
      </c>
      <c r="J1625" s="2">
        <f t="array" ref="J1625">INDEX('Purchase Behaviour'!B:B,MATCH(A1625,'Purchase Behaviour'!A:A, 0))</f>
        <v>220.1998573</v>
      </c>
      <c r="K1625" s="2">
        <f t="array" ref="K1625">INDEX('Purchase Behaviour'!C:C, MATCH(A1625,'Purchase Behaviour'!A:A, 0))</f>
        <v>265.8032011</v>
      </c>
      <c r="L1625" s="2">
        <f t="array" ref="L1625">INDEX('Purchase Behaviour'!D:D, MATCH($A1625,'Purchase Behaviour'!$A:$A, 0))</f>
        <v>332.9550491</v>
      </c>
      <c r="M1625" s="2">
        <f t="array" ref="M1625">INDEX('Purchase Behaviour'!E:E, MATCH($A1625,'Purchase Behaviour'!$A:$A, 0))</f>
        <v>102.7295209</v>
      </c>
      <c r="N1625" s="2">
        <f t="array" ref="N1625">INDEX('Purchase Behaviour'!F:F, MATCH($A1625,'Purchase Behaviour'!$A:$A, 0))</f>
        <v>225.4600605</v>
      </c>
      <c r="O1625" s="2">
        <f t="array" ref="O1625">INDEX('Purchase Behaviour'!G:G, MATCH($A1625,'Purchase Behaviour'!$A:$A, 0))</f>
        <v>110.1287964</v>
      </c>
      <c r="P1625" s="2">
        <f t="array" ref="P1625">INDEX('Purchase Behaviour'!H:H, MATCH($A1625,'Purchase Behaviour'!$A:$A, 0))</f>
        <v>9</v>
      </c>
      <c r="Q1625" s="2">
        <f t="array" ref="Q1625">INDEX('Purchase Behaviour'!I:I, MATCH($A1625,'Purchase Behaviour'!$A:$A, 0))</f>
        <v>8</v>
      </c>
      <c r="R1625" s="2">
        <f t="array" ref="R1625">INDEX('Purchase Behaviour'!J:J, MATCH($A1625,'Purchase Behaviour'!$A:$A, 0))</f>
        <v>1</v>
      </c>
      <c r="S1625" s="2">
        <f t="array" ref="S1625">INDEX('Purchase Behaviour'!K:K, MATCH($A1625,'Purchase Behaviour'!$A:$A, 0))</f>
        <v>6</v>
      </c>
      <c r="T1625" s="2">
        <f t="array" ref="T1625">INDEX('Purchase Behaviour'!L:L, MATCH($A1625,'Purchase Behaviour'!$A:$A, 0))</f>
        <v>9</v>
      </c>
      <c r="U1625" s="2">
        <f t="array" ref="U1625">INDEX('Purchase Behaviour'!M:M, MATCH($A1625,'Purchase Behaviour'!$A:$A, 0))</f>
        <v>64</v>
      </c>
      <c r="V1625" s="2">
        <f t="array" ref="V1625">INDEX('Campaign Performance'!B:B, MATCH(A1625,'Campaign Performance'!A:A, 0))</f>
        <v>0</v>
      </c>
      <c r="W1625" s="2">
        <f t="array" ref="W1625">INDEX('Campaign Performance'!C:C, MATCH($A1625,'Campaign Performance'!$A:$A, 0))</f>
        <v>0</v>
      </c>
      <c r="X1625" s="2">
        <f t="array" ref="X1625">INDEX('Campaign Performance'!D:D, MATCH($A1625,'Campaign Performance'!$A:$A, 0))</f>
        <v>0</v>
      </c>
      <c r="Y1625" s="2">
        <f t="array" ref="Y1625">INDEX('Campaign Performance'!E:E, MATCH($A1625,'Campaign Performance'!$A:$A, 0))</f>
        <v>0</v>
      </c>
      <c r="Z1625" s="2">
        <f t="array" ref="Z1625">INDEX('Campaign Performance'!F:F, MATCH($A1625,'Campaign Performance'!$A:$A, 0))</f>
        <v>0</v>
      </c>
      <c r="AA1625" s="2">
        <f t="array" ref="AA1625">INDEX('Campaign Performance'!G:G, MATCH($A1625,'Campaign Performance'!$A:$A, 0))</f>
        <v>0</v>
      </c>
      <c r="AB1625" s="2">
        <f t="array" ref="AB1625">INDEX('Campaign Performance'!H:H, MATCH($A1625,'Campaign Performance'!$A:$A, 0))</f>
        <v>0</v>
      </c>
      <c r="AC1625" s="5">
        <f t="shared" si="2"/>
        <v>65</v>
      </c>
      <c r="AD1625" s="5">
        <f t="shared" si="3"/>
        <v>12</v>
      </c>
      <c r="AE1625" s="5">
        <f t="shared" si="4"/>
        <v>1257.276485</v>
      </c>
      <c r="AF1625" s="5">
        <f t="shared" si="5"/>
        <v>0</v>
      </c>
      <c r="AG1625" s="5" t="str">
        <f t="shared" si="6"/>
        <v>No kids</v>
      </c>
      <c r="AH1625" s="5" t="str">
        <f t="shared" si="20"/>
        <v>High income</v>
      </c>
      <c r="AI1625" s="5" t="str">
        <f t="shared" si="7"/>
        <v>No</v>
      </c>
      <c r="AJ1625" s="5" t="str">
        <f t="shared" si="8"/>
        <v>No Acceptance</v>
      </c>
      <c r="AK1625" s="5">
        <f t="shared" si="9"/>
        <v>3</v>
      </c>
      <c r="AL1625" s="5">
        <f t="shared" si="10"/>
        <v>0.06372227107</v>
      </c>
      <c r="AM1625" s="5">
        <f t="shared" si="11"/>
        <v>0.3535353535</v>
      </c>
      <c r="AN1625" s="5">
        <f t="shared" si="12"/>
        <v>0.2962962963</v>
      </c>
      <c r="AO1625" s="5">
        <f t="shared" si="13"/>
        <v>0.03571428571</v>
      </c>
      <c r="AP1625" s="5">
        <f t="shared" si="14"/>
        <v>0</v>
      </c>
      <c r="AQ1625" s="5">
        <f t="shared" si="15"/>
        <v>1</v>
      </c>
      <c r="AR1625" s="5">
        <f t="shared" si="16"/>
        <v>0.2700070468</v>
      </c>
      <c r="AS1625" s="5">
        <f t="shared" si="17"/>
        <v>1176</v>
      </c>
      <c r="AT1625" s="5">
        <f t="shared" si="18"/>
        <v>0.4752121483</v>
      </c>
      <c r="AU1625" s="5" t="str">
        <f t="shared" si="19"/>
        <v>Low</v>
      </c>
      <c r="AV1625" s="5"/>
      <c r="AW1625" s="5"/>
      <c r="AX1625" s="5"/>
      <c r="AY1625" s="5"/>
      <c r="AZ1625" s="5"/>
    </row>
    <row r="1626" ht="14.25" customHeight="1">
      <c r="A1626" s="5">
        <v>7019.0</v>
      </c>
      <c r="B1626" s="5">
        <v>1963.0</v>
      </c>
      <c r="C1626" s="5" t="s">
        <v>46</v>
      </c>
      <c r="D1626" s="5" t="s">
        <v>50</v>
      </c>
      <c r="E1626" s="5">
        <v>54414.0</v>
      </c>
      <c r="F1626" s="2">
        <f t="shared" si="1"/>
        <v>54414</v>
      </c>
      <c r="G1626" s="5">
        <v>0.0</v>
      </c>
      <c r="H1626" s="5">
        <v>0.0</v>
      </c>
      <c r="I1626" s="5" t="s">
        <v>356</v>
      </c>
      <c r="J1626" s="2">
        <f t="array" ref="J1626">INDEX('Purchase Behaviour'!B:B,MATCH(A1626,'Purchase Behaviour'!A:A, 0))</f>
        <v>283.7201805</v>
      </c>
      <c r="K1626" s="2">
        <f t="array" ref="K1626">INDEX('Purchase Behaviour'!C:C, MATCH(A1626,'Purchase Behaviour'!A:A, 0))</f>
        <v>365.8319503</v>
      </c>
      <c r="L1626" s="2">
        <f t="array" ref="L1626">INDEX('Purchase Behaviour'!D:D, MATCH($A1626,'Purchase Behaviour'!$A:$A, 0))</f>
        <v>261.9339958</v>
      </c>
      <c r="M1626" s="2">
        <f t="array" ref="M1626">INDEX('Purchase Behaviour'!E:E, MATCH($A1626,'Purchase Behaviour'!$A:$A, 0))</f>
        <v>212.9414041</v>
      </c>
      <c r="N1626" s="2">
        <f t="array" ref="N1626">INDEX('Purchase Behaviour'!F:F, MATCH($A1626,'Purchase Behaviour'!$A:$A, 0))</f>
        <v>283.960417</v>
      </c>
      <c r="O1626" s="2">
        <f t="array" ref="O1626">INDEX('Purchase Behaviour'!G:G, MATCH($A1626,'Purchase Behaviour'!$A:$A, 0))</f>
        <v>294.733073</v>
      </c>
      <c r="P1626" s="2">
        <f t="array" ref="P1626">INDEX('Purchase Behaviour'!H:H, MATCH($A1626,'Purchase Behaviour'!$A:$A, 0))</f>
        <v>4</v>
      </c>
      <c r="Q1626" s="2">
        <f t="array" ref="Q1626">INDEX('Purchase Behaviour'!I:I, MATCH($A1626,'Purchase Behaviour'!$A:$A, 0))</f>
        <v>3</v>
      </c>
      <c r="R1626" s="2">
        <f t="array" ref="R1626">INDEX('Purchase Behaviour'!J:J, MATCH($A1626,'Purchase Behaviour'!$A:$A, 0))</f>
        <v>1</v>
      </c>
      <c r="S1626" s="2">
        <f t="array" ref="S1626">INDEX('Purchase Behaviour'!K:K, MATCH($A1626,'Purchase Behaviour'!$A:$A, 0))</f>
        <v>5</v>
      </c>
      <c r="T1626" s="2">
        <f t="array" ref="T1626">INDEX('Purchase Behaviour'!L:L, MATCH($A1626,'Purchase Behaviour'!$A:$A, 0))</f>
        <v>4</v>
      </c>
      <c r="U1626" s="2">
        <f t="array" ref="U1626">INDEX('Purchase Behaviour'!M:M, MATCH($A1626,'Purchase Behaviour'!$A:$A, 0))</f>
        <v>49</v>
      </c>
      <c r="V1626" s="2">
        <f t="array" ref="V1626">INDEX('Campaign Performance'!B:B, MATCH(A1626,'Campaign Performance'!A:A, 0))</f>
        <v>0</v>
      </c>
      <c r="W1626" s="2">
        <f t="array" ref="W1626">INDEX('Campaign Performance'!C:C, MATCH($A1626,'Campaign Performance'!$A:$A, 0))</f>
        <v>0</v>
      </c>
      <c r="X1626" s="2">
        <f t="array" ref="X1626">INDEX('Campaign Performance'!D:D, MATCH($A1626,'Campaign Performance'!$A:$A, 0))</f>
        <v>0</v>
      </c>
      <c r="Y1626" s="2">
        <f t="array" ref="Y1626">INDEX('Campaign Performance'!E:E, MATCH($A1626,'Campaign Performance'!$A:$A, 0))</f>
        <v>0</v>
      </c>
      <c r="Z1626" s="2">
        <f t="array" ref="Z1626">INDEX('Campaign Performance'!F:F, MATCH($A1626,'Campaign Performance'!$A:$A, 0))</f>
        <v>0</v>
      </c>
      <c r="AA1626" s="2">
        <f t="array" ref="AA1626">INDEX('Campaign Performance'!G:G, MATCH($A1626,'Campaign Performance'!$A:$A, 0))</f>
        <v>0</v>
      </c>
      <c r="AB1626" s="2">
        <f t="array" ref="AB1626">INDEX('Campaign Performance'!H:H, MATCH($A1626,'Campaign Performance'!$A:$A, 0))</f>
        <v>0</v>
      </c>
      <c r="AC1626" s="5">
        <f t="shared" si="2"/>
        <v>62</v>
      </c>
      <c r="AD1626" s="5">
        <f t="shared" si="3"/>
        <v>12</v>
      </c>
      <c r="AE1626" s="5">
        <f t="shared" si="4"/>
        <v>1703.121021</v>
      </c>
      <c r="AF1626" s="5">
        <f t="shared" si="5"/>
        <v>0</v>
      </c>
      <c r="AG1626" s="5" t="str">
        <f t="shared" si="6"/>
        <v>No kids</v>
      </c>
      <c r="AH1626" s="5" t="str">
        <f t="shared" si="20"/>
        <v>High income</v>
      </c>
      <c r="AI1626" s="5" t="str">
        <f t="shared" si="7"/>
        <v>No</v>
      </c>
      <c r="AJ1626" s="5" t="str">
        <f t="shared" si="8"/>
        <v>No Acceptance</v>
      </c>
      <c r="AK1626" s="5">
        <f t="shared" si="9"/>
        <v>3</v>
      </c>
      <c r="AL1626" s="5">
        <f t="shared" si="10"/>
        <v>0.08631891285</v>
      </c>
      <c r="AM1626" s="5">
        <f t="shared" si="11"/>
        <v>0.5050505051</v>
      </c>
      <c r="AN1626" s="5">
        <f t="shared" si="12"/>
        <v>0.1111111111</v>
      </c>
      <c r="AO1626" s="5">
        <f t="shared" si="13"/>
        <v>0.03571428571</v>
      </c>
      <c r="AP1626" s="5">
        <f t="shared" si="14"/>
        <v>0</v>
      </c>
      <c r="AQ1626" s="5">
        <f t="shared" si="15"/>
        <v>1</v>
      </c>
      <c r="AR1626" s="5">
        <f t="shared" si="16"/>
        <v>0.293332975</v>
      </c>
      <c r="AS1626" s="5">
        <f t="shared" si="17"/>
        <v>1008</v>
      </c>
      <c r="AT1626" s="5">
        <f t="shared" si="18"/>
        <v>0.5502456454</v>
      </c>
      <c r="AU1626" s="5" t="str">
        <f t="shared" si="19"/>
        <v>Mid</v>
      </c>
      <c r="AV1626" s="5"/>
      <c r="AW1626" s="5"/>
      <c r="AX1626" s="5"/>
      <c r="AY1626" s="5"/>
      <c r="AZ1626" s="5"/>
    </row>
    <row r="1627" ht="14.25" customHeight="1">
      <c r="A1627" s="5">
        <v>7408.0</v>
      </c>
      <c r="B1627" s="5">
        <v>1960.0</v>
      </c>
      <c r="C1627" s="5" t="s">
        <v>53</v>
      </c>
      <c r="D1627" s="5" t="s">
        <v>54</v>
      </c>
      <c r="E1627" s="5">
        <v>54549.0</v>
      </c>
      <c r="F1627" s="2">
        <f t="shared" si="1"/>
        <v>54549</v>
      </c>
      <c r="G1627" s="5">
        <v>0.0</v>
      </c>
      <c r="H1627" s="5">
        <v>0.0</v>
      </c>
      <c r="I1627" s="5" t="s">
        <v>108</v>
      </c>
      <c r="J1627" s="2">
        <f t="array" ref="J1627">INDEX('Purchase Behaviour'!B:B,MATCH(A1627,'Purchase Behaviour'!A:A, 0))</f>
        <v>301.351572</v>
      </c>
      <c r="K1627" s="2">
        <f t="array" ref="K1627">INDEX('Purchase Behaviour'!C:C, MATCH(A1627,'Purchase Behaviour'!A:A, 0))</f>
        <v>159.5366452</v>
      </c>
      <c r="L1627" s="2">
        <f t="array" ref="L1627">INDEX('Purchase Behaviour'!D:D, MATCH($A1627,'Purchase Behaviour'!$A:$A, 0))</f>
        <v>281.3507007</v>
      </c>
      <c r="M1627" s="2">
        <f t="array" ref="M1627">INDEX('Purchase Behaviour'!E:E, MATCH($A1627,'Purchase Behaviour'!$A:$A, 0))</f>
        <v>276.3962603</v>
      </c>
      <c r="N1627" s="2">
        <f t="array" ref="N1627">INDEX('Purchase Behaviour'!F:F, MATCH($A1627,'Purchase Behaviour'!$A:$A, 0))</f>
        <v>340.219496</v>
      </c>
      <c r="O1627" s="2">
        <f t="array" ref="O1627">INDEX('Purchase Behaviour'!G:G, MATCH($A1627,'Purchase Behaviour'!$A:$A, 0))</f>
        <v>254.6985739</v>
      </c>
      <c r="P1627" s="2">
        <f t="array" ref="P1627">INDEX('Purchase Behaviour'!H:H, MATCH($A1627,'Purchase Behaviour'!$A:$A, 0))</f>
        <v>2</v>
      </c>
      <c r="Q1627" s="2">
        <f t="array" ref="Q1627">INDEX('Purchase Behaviour'!I:I, MATCH($A1627,'Purchase Behaviour'!$A:$A, 0))</f>
        <v>5</v>
      </c>
      <c r="R1627" s="2">
        <f t="array" ref="R1627">INDEX('Purchase Behaviour'!J:J, MATCH($A1627,'Purchase Behaviour'!$A:$A, 0))</f>
        <v>1</v>
      </c>
      <c r="S1627" s="2">
        <f t="array" ref="S1627">INDEX('Purchase Behaviour'!K:K, MATCH($A1627,'Purchase Behaviour'!$A:$A, 0))</f>
        <v>4</v>
      </c>
      <c r="T1627" s="2">
        <f t="array" ref="T1627">INDEX('Purchase Behaviour'!L:L, MATCH($A1627,'Purchase Behaviour'!$A:$A, 0))</f>
        <v>7</v>
      </c>
      <c r="U1627" s="2">
        <f t="array" ref="U1627">INDEX('Purchase Behaviour'!M:M, MATCH($A1627,'Purchase Behaviour'!$A:$A, 0))</f>
        <v>8</v>
      </c>
      <c r="V1627" s="2">
        <f t="array" ref="V1627">INDEX('Campaign Performance'!B:B, MATCH(A1627,'Campaign Performance'!A:A, 0))</f>
        <v>0</v>
      </c>
      <c r="W1627" s="2">
        <f t="array" ref="W1627">INDEX('Campaign Performance'!C:C, MATCH($A1627,'Campaign Performance'!$A:$A, 0))</f>
        <v>0</v>
      </c>
      <c r="X1627" s="2">
        <f t="array" ref="X1627">INDEX('Campaign Performance'!D:D, MATCH($A1627,'Campaign Performance'!$A:$A, 0))</f>
        <v>0</v>
      </c>
      <c r="Y1627" s="2">
        <f t="array" ref="Y1627">INDEX('Campaign Performance'!E:E, MATCH($A1627,'Campaign Performance'!$A:$A, 0))</f>
        <v>0</v>
      </c>
      <c r="Z1627" s="2">
        <f t="array" ref="Z1627">INDEX('Campaign Performance'!F:F, MATCH($A1627,'Campaign Performance'!$A:$A, 0))</f>
        <v>0</v>
      </c>
      <c r="AA1627" s="2">
        <f t="array" ref="AA1627">INDEX('Campaign Performance'!G:G, MATCH($A1627,'Campaign Performance'!$A:$A, 0))</f>
        <v>0</v>
      </c>
      <c r="AB1627" s="2">
        <f t="array" ref="AB1627">INDEX('Campaign Performance'!H:H, MATCH($A1627,'Campaign Performance'!$A:$A, 0))</f>
        <v>0</v>
      </c>
      <c r="AC1627" s="5">
        <f t="shared" si="2"/>
        <v>65</v>
      </c>
      <c r="AD1627" s="5">
        <f t="shared" si="3"/>
        <v>11</v>
      </c>
      <c r="AE1627" s="5">
        <f t="shared" si="4"/>
        <v>1613.553248</v>
      </c>
      <c r="AF1627" s="5">
        <f t="shared" si="5"/>
        <v>0</v>
      </c>
      <c r="AG1627" s="5" t="str">
        <f t="shared" si="6"/>
        <v>No kids</v>
      </c>
      <c r="AH1627" s="5" t="str">
        <f t="shared" si="20"/>
        <v>High income</v>
      </c>
      <c r="AI1627" s="5" t="str">
        <f t="shared" si="7"/>
        <v>No</v>
      </c>
      <c r="AJ1627" s="5" t="str">
        <f t="shared" si="8"/>
        <v>No Acceptance</v>
      </c>
      <c r="AK1627" s="5">
        <f t="shared" si="9"/>
        <v>3</v>
      </c>
      <c r="AL1627" s="5">
        <f t="shared" si="10"/>
        <v>0.08177936887</v>
      </c>
      <c r="AM1627" s="5">
        <f t="shared" si="11"/>
        <v>0.9191919192</v>
      </c>
      <c r="AN1627" s="5">
        <f t="shared" si="12"/>
        <v>0.1851851852</v>
      </c>
      <c r="AO1627" s="5">
        <f t="shared" si="13"/>
        <v>0.03571428571</v>
      </c>
      <c r="AP1627" s="5">
        <f t="shared" si="14"/>
        <v>0</v>
      </c>
      <c r="AQ1627" s="5">
        <f t="shared" si="15"/>
        <v>1</v>
      </c>
      <c r="AR1627" s="5">
        <f t="shared" si="16"/>
        <v>0.4275516243</v>
      </c>
      <c r="AS1627" s="5">
        <f t="shared" si="17"/>
        <v>230</v>
      </c>
      <c r="AT1627" s="5">
        <f t="shared" si="18"/>
        <v>0.8977221974</v>
      </c>
      <c r="AU1627" s="5" t="str">
        <f t="shared" si="19"/>
        <v>High</v>
      </c>
      <c r="AV1627" s="5"/>
      <c r="AW1627" s="5"/>
      <c r="AX1627" s="5"/>
      <c r="AY1627" s="5"/>
      <c r="AZ1627" s="5"/>
    </row>
    <row r="1628" ht="14.25" customHeight="1">
      <c r="A1628" s="5">
        <v>8041.0</v>
      </c>
      <c r="B1628" s="5">
        <v>1971.0</v>
      </c>
      <c r="C1628" s="5" t="s">
        <v>53</v>
      </c>
      <c r="D1628" s="5" t="s">
        <v>88</v>
      </c>
      <c r="E1628" s="5">
        <v>47111.0</v>
      </c>
      <c r="F1628" s="2">
        <f t="shared" si="1"/>
        <v>47111</v>
      </c>
      <c r="G1628" s="5">
        <v>0.0</v>
      </c>
      <c r="H1628" s="5">
        <v>0.0</v>
      </c>
      <c r="I1628" s="5" t="s">
        <v>238</v>
      </c>
      <c r="J1628" s="2">
        <f t="array" ref="J1628">INDEX('Purchase Behaviour'!B:B,MATCH(A1628,'Purchase Behaviour'!A:A, 0))</f>
        <v>367.8349243</v>
      </c>
      <c r="K1628" s="2">
        <f t="array" ref="K1628">INDEX('Purchase Behaviour'!C:C, MATCH(A1628,'Purchase Behaviour'!A:A, 0))</f>
        <v>231.3626337</v>
      </c>
      <c r="L1628" s="2">
        <f t="array" ref="L1628">INDEX('Purchase Behaviour'!D:D, MATCH($A1628,'Purchase Behaviour'!$A:$A, 0))</f>
        <v>190.9368236</v>
      </c>
      <c r="M1628" s="2">
        <f t="array" ref="M1628">INDEX('Purchase Behaviour'!E:E, MATCH($A1628,'Purchase Behaviour'!$A:$A, 0))</f>
        <v>153.0631568</v>
      </c>
      <c r="N1628" s="2">
        <f t="array" ref="N1628">INDEX('Purchase Behaviour'!F:F, MATCH($A1628,'Purchase Behaviour'!$A:$A, 0))</f>
        <v>188.3560403</v>
      </c>
      <c r="O1628" s="2">
        <f t="array" ref="O1628">INDEX('Purchase Behaviour'!G:G, MATCH($A1628,'Purchase Behaviour'!$A:$A, 0))</f>
        <v>167.788129</v>
      </c>
      <c r="P1628" s="2">
        <f t="array" ref="P1628">INDEX('Purchase Behaviour'!H:H, MATCH($A1628,'Purchase Behaviour'!$A:$A, 0))</f>
        <v>6</v>
      </c>
      <c r="Q1628" s="2">
        <f t="array" ref="Q1628">INDEX('Purchase Behaviour'!I:I, MATCH($A1628,'Purchase Behaviour'!$A:$A, 0))</f>
        <v>3</v>
      </c>
      <c r="R1628" s="2">
        <f t="array" ref="R1628">INDEX('Purchase Behaviour'!J:J, MATCH($A1628,'Purchase Behaviour'!$A:$A, 0))</f>
        <v>2</v>
      </c>
      <c r="S1628" s="2">
        <f t="array" ref="S1628">INDEX('Purchase Behaviour'!K:K, MATCH($A1628,'Purchase Behaviour'!$A:$A, 0))</f>
        <v>10</v>
      </c>
      <c r="T1628" s="2">
        <f t="array" ref="T1628">INDEX('Purchase Behaviour'!L:L, MATCH($A1628,'Purchase Behaviour'!$A:$A, 0))</f>
        <v>9</v>
      </c>
      <c r="U1628" s="2">
        <f t="array" ref="U1628">INDEX('Purchase Behaviour'!M:M, MATCH($A1628,'Purchase Behaviour'!$A:$A, 0))</f>
        <v>35</v>
      </c>
      <c r="V1628" s="2">
        <f t="array" ref="V1628">INDEX('Campaign Performance'!B:B, MATCH(A1628,'Campaign Performance'!A:A, 0))</f>
        <v>0</v>
      </c>
      <c r="W1628" s="2">
        <f t="array" ref="W1628">INDEX('Campaign Performance'!C:C, MATCH($A1628,'Campaign Performance'!$A:$A, 0))</f>
        <v>0</v>
      </c>
      <c r="X1628" s="2">
        <f t="array" ref="X1628">INDEX('Campaign Performance'!D:D, MATCH($A1628,'Campaign Performance'!$A:$A, 0))</f>
        <v>0</v>
      </c>
      <c r="Y1628" s="2">
        <f t="array" ref="Y1628">INDEX('Campaign Performance'!E:E, MATCH($A1628,'Campaign Performance'!$A:$A, 0))</f>
        <v>0</v>
      </c>
      <c r="Z1628" s="2">
        <f t="array" ref="Z1628">INDEX('Campaign Performance'!F:F, MATCH($A1628,'Campaign Performance'!$A:$A, 0))</f>
        <v>0</v>
      </c>
      <c r="AA1628" s="2">
        <f t="array" ref="AA1628">INDEX('Campaign Performance'!G:G, MATCH($A1628,'Campaign Performance'!$A:$A, 0))</f>
        <v>0</v>
      </c>
      <c r="AB1628" s="2">
        <f t="array" ref="AB1628">INDEX('Campaign Performance'!H:H, MATCH($A1628,'Campaign Performance'!$A:$A, 0))</f>
        <v>0</v>
      </c>
      <c r="AC1628" s="5">
        <f t="shared" si="2"/>
        <v>54</v>
      </c>
      <c r="AD1628" s="5">
        <f t="shared" si="3"/>
        <v>13</v>
      </c>
      <c r="AE1628" s="5">
        <f t="shared" si="4"/>
        <v>1299.341708</v>
      </c>
      <c r="AF1628" s="5">
        <f t="shared" si="5"/>
        <v>0</v>
      </c>
      <c r="AG1628" s="5" t="str">
        <f t="shared" si="6"/>
        <v>No kids</v>
      </c>
      <c r="AH1628" s="5" t="str">
        <f t="shared" si="20"/>
        <v>Mid income</v>
      </c>
      <c r="AI1628" s="5" t="str">
        <f t="shared" si="7"/>
        <v>No</v>
      </c>
      <c r="AJ1628" s="5" t="str">
        <f t="shared" si="8"/>
        <v>No Acceptance</v>
      </c>
      <c r="AK1628" s="5">
        <f t="shared" si="9"/>
        <v>2</v>
      </c>
      <c r="AL1628" s="5">
        <f t="shared" si="10"/>
        <v>0.0658542536</v>
      </c>
      <c r="AM1628" s="5">
        <f t="shared" si="11"/>
        <v>0.6464646465</v>
      </c>
      <c r="AN1628" s="5">
        <f t="shared" si="12"/>
        <v>0.1111111111</v>
      </c>
      <c r="AO1628" s="5">
        <f t="shared" si="13"/>
        <v>0.07142857143</v>
      </c>
      <c r="AP1628" s="5">
        <f t="shared" si="14"/>
        <v>0</v>
      </c>
      <c r="AQ1628" s="5">
        <f t="shared" si="15"/>
        <v>0.5</v>
      </c>
      <c r="AR1628" s="5">
        <f t="shared" si="16"/>
        <v>0.2842124811</v>
      </c>
      <c r="AS1628" s="5">
        <f t="shared" si="17"/>
        <v>1080</v>
      </c>
      <c r="AT1628" s="5">
        <f t="shared" si="18"/>
        <v>0.5180884323</v>
      </c>
      <c r="AU1628" s="5" t="str">
        <f t="shared" si="19"/>
        <v>Mid</v>
      </c>
      <c r="AV1628" s="5"/>
      <c r="AW1628" s="5"/>
      <c r="AX1628" s="5"/>
      <c r="AY1628" s="5"/>
      <c r="AZ1628" s="5"/>
    </row>
    <row r="1629" ht="14.25" customHeight="1">
      <c r="A1629" s="5">
        <v>252.0</v>
      </c>
      <c r="B1629" s="5">
        <v>1963.0</v>
      </c>
      <c r="C1629" s="5" t="s">
        <v>53</v>
      </c>
      <c r="D1629" s="5" t="s">
        <v>58</v>
      </c>
      <c r="E1629" s="5">
        <v>41003.0</v>
      </c>
      <c r="F1629" s="2">
        <f t="shared" si="1"/>
        <v>41003</v>
      </c>
      <c r="G1629" s="5">
        <v>0.0</v>
      </c>
      <c r="H1629" s="5">
        <v>1.0</v>
      </c>
      <c r="I1629" s="5" t="s">
        <v>121</v>
      </c>
      <c r="J1629" s="2">
        <f t="array" ref="J1629">INDEX('Purchase Behaviour'!B:B,MATCH(A1629,'Purchase Behaviour'!A:A, 0))</f>
        <v>186.4014574</v>
      </c>
      <c r="K1629" s="2">
        <f t="array" ref="K1629">INDEX('Purchase Behaviour'!C:C, MATCH(A1629,'Purchase Behaviour'!A:A, 0))</f>
        <v>302.0946994</v>
      </c>
      <c r="L1629" s="2">
        <f t="array" ref="L1629">INDEX('Purchase Behaviour'!D:D, MATCH($A1629,'Purchase Behaviour'!$A:$A, 0))</f>
        <v>104.57711</v>
      </c>
      <c r="M1629" s="2">
        <f t="array" ref="M1629">INDEX('Purchase Behaviour'!E:E, MATCH($A1629,'Purchase Behaviour'!$A:$A, 0))</f>
        <v>108.9860567</v>
      </c>
      <c r="N1629" s="2">
        <f t="array" ref="N1629">INDEX('Purchase Behaviour'!F:F, MATCH($A1629,'Purchase Behaviour'!$A:$A, 0))</f>
        <v>181.4657991</v>
      </c>
      <c r="O1629" s="2">
        <f t="array" ref="O1629">INDEX('Purchase Behaviour'!G:G, MATCH($A1629,'Purchase Behaviour'!$A:$A, 0))</f>
        <v>110.6285361</v>
      </c>
      <c r="P1629" s="2">
        <f t="array" ref="P1629">INDEX('Purchase Behaviour'!H:H, MATCH($A1629,'Purchase Behaviour'!$A:$A, 0))</f>
        <v>1</v>
      </c>
      <c r="Q1629" s="2">
        <f t="array" ref="Q1629">INDEX('Purchase Behaviour'!I:I, MATCH($A1629,'Purchase Behaviour'!$A:$A, 0))</f>
        <v>6</v>
      </c>
      <c r="R1629" s="2">
        <f t="array" ref="R1629">INDEX('Purchase Behaviour'!J:J, MATCH($A1629,'Purchase Behaviour'!$A:$A, 0))</f>
        <v>2</v>
      </c>
      <c r="S1629" s="2">
        <f t="array" ref="S1629">INDEX('Purchase Behaviour'!K:K, MATCH($A1629,'Purchase Behaviour'!$A:$A, 0))</f>
        <v>8</v>
      </c>
      <c r="T1629" s="2">
        <f t="array" ref="T1629">INDEX('Purchase Behaviour'!L:L, MATCH($A1629,'Purchase Behaviour'!$A:$A, 0))</f>
        <v>6</v>
      </c>
      <c r="U1629" s="2">
        <f t="array" ref="U1629">INDEX('Purchase Behaviour'!M:M, MATCH($A1629,'Purchase Behaviour'!$A:$A, 0))</f>
        <v>11</v>
      </c>
      <c r="V1629" s="2">
        <f t="array" ref="V1629">INDEX('Campaign Performance'!B:B, MATCH(A1629,'Campaign Performance'!A:A, 0))</f>
        <v>0</v>
      </c>
      <c r="W1629" s="2">
        <f t="array" ref="W1629">INDEX('Campaign Performance'!C:C, MATCH($A1629,'Campaign Performance'!$A:$A, 0))</f>
        <v>0</v>
      </c>
      <c r="X1629" s="2">
        <f t="array" ref="X1629">INDEX('Campaign Performance'!D:D, MATCH($A1629,'Campaign Performance'!$A:$A, 0))</f>
        <v>0</v>
      </c>
      <c r="Y1629" s="2">
        <f t="array" ref="Y1629">INDEX('Campaign Performance'!E:E, MATCH($A1629,'Campaign Performance'!$A:$A, 0))</f>
        <v>0</v>
      </c>
      <c r="Z1629" s="2">
        <f t="array" ref="Z1629">INDEX('Campaign Performance'!F:F, MATCH($A1629,'Campaign Performance'!$A:$A, 0))</f>
        <v>0</v>
      </c>
      <c r="AA1629" s="2">
        <f t="array" ref="AA1629">INDEX('Campaign Performance'!G:G, MATCH($A1629,'Campaign Performance'!$A:$A, 0))</f>
        <v>0</v>
      </c>
      <c r="AB1629" s="2">
        <f t="array" ref="AB1629">INDEX('Campaign Performance'!H:H, MATCH($A1629,'Campaign Performance'!$A:$A, 0))</f>
        <v>0</v>
      </c>
      <c r="AC1629" s="5">
        <f t="shared" si="2"/>
        <v>62</v>
      </c>
      <c r="AD1629" s="5">
        <f t="shared" si="3"/>
        <v>12</v>
      </c>
      <c r="AE1629" s="5">
        <f t="shared" si="4"/>
        <v>994.1536588</v>
      </c>
      <c r="AF1629" s="5">
        <f t="shared" si="5"/>
        <v>0</v>
      </c>
      <c r="AG1629" s="5" t="str">
        <f t="shared" si="6"/>
        <v>Small family</v>
      </c>
      <c r="AH1629" s="5" t="str">
        <f t="shared" si="20"/>
        <v>Mid income</v>
      </c>
      <c r="AI1629" s="5" t="str">
        <f t="shared" si="7"/>
        <v>No</v>
      </c>
      <c r="AJ1629" s="5" t="str">
        <f t="shared" si="8"/>
        <v>No Acceptance</v>
      </c>
      <c r="AK1629" s="5">
        <f t="shared" si="9"/>
        <v>2</v>
      </c>
      <c r="AL1629" s="5">
        <f t="shared" si="10"/>
        <v>0.050386474</v>
      </c>
      <c r="AM1629" s="5">
        <f t="shared" si="11"/>
        <v>0.8888888889</v>
      </c>
      <c r="AN1629" s="5">
        <f t="shared" si="12"/>
        <v>0.2222222222</v>
      </c>
      <c r="AO1629" s="5">
        <f t="shared" si="13"/>
        <v>0.07142857143</v>
      </c>
      <c r="AP1629" s="5">
        <f t="shared" si="14"/>
        <v>0</v>
      </c>
      <c r="AQ1629" s="5">
        <f t="shared" si="15"/>
        <v>0.5</v>
      </c>
      <c r="AR1629" s="5">
        <f t="shared" si="16"/>
        <v>0.3697394756</v>
      </c>
      <c r="AS1629" s="5">
        <f t="shared" si="17"/>
        <v>475</v>
      </c>
      <c r="AT1629" s="5">
        <f t="shared" si="18"/>
        <v>0.7882983475</v>
      </c>
      <c r="AU1629" s="5" t="str">
        <f t="shared" si="19"/>
        <v>High</v>
      </c>
      <c r="AV1629" s="5"/>
      <c r="AW1629" s="5"/>
      <c r="AX1629" s="5"/>
      <c r="AY1629" s="5"/>
      <c r="AZ1629" s="5"/>
    </row>
    <row r="1630" ht="14.25" customHeight="1">
      <c r="A1630" s="5">
        <v>9986.0</v>
      </c>
      <c r="B1630" s="5">
        <v>1982.0</v>
      </c>
      <c r="C1630" s="5" t="s">
        <v>46</v>
      </c>
      <c r="D1630" s="5" t="s">
        <v>50</v>
      </c>
      <c r="E1630" s="5">
        <v>19444.0</v>
      </c>
      <c r="F1630" s="2">
        <f t="shared" si="1"/>
        <v>19444</v>
      </c>
      <c r="G1630" s="5">
        <v>1.0</v>
      </c>
      <c r="H1630" s="5">
        <v>1.0</v>
      </c>
      <c r="I1630" s="5" t="s">
        <v>670</v>
      </c>
      <c r="J1630" s="2">
        <f t="array" ref="J1630">INDEX('Purchase Behaviour'!B:B,MATCH(A1630,'Purchase Behaviour'!A:A, 0))</f>
        <v>63.80389474</v>
      </c>
      <c r="K1630" s="2">
        <f t="array" ref="K1630">INDEX('Purchase Behaviour'!C:C, MATCH(A1630,'Purchase Behaviour'!A:A, 0))</f>
        <v>103.1359516</v>
      </c>
      <c r="L1630" s="2">
        <f t="array" ref="L1630">INDEX('Purchase Behaviour'!D:D, MATCH($A1630,'Purchase Behaviour'!$A:$A, 0))</f>
        <v>91.47225213</v>
      </c>
      <c r="M1630" s="2">
        <f t="array" ref="M1630">INDEX('Purchase Behaviour'!E:E, MATCH($A1630,'Purchase Behaviour'!$A:$A, 0))</f>
        <v>106.0938199</v>
      </c>
      <c r="N1630" s="2">
        <f t="array" ref="N1630">INDEX('Purchase Behaviour'!F:F, MATCH($A1630,'Purchase Behaviour'!$A:$A, 0))</f>
        <v>110.6355343</v>
      </c>
      <c r="O1630" s="2">
        <f t="array" ref="O1630">INDEX('Purchase Behaviour'!G:G, MATCH($A1630,'Purchase Behaviour'!$A:$A, 0))</f>
        <v>133.0104747</v>
      </c>
      <c r="P1630" s="2">
        <f t="array" ref="P1630">INDEX('Purchase Behaviour'!H:H, MATCH($A1630,'Purchase Behaviour'!$A:$A, 0))</f>
        <v>3</v>
      </c>
      <c r="Q1630" s="2">
        <f t="array" ref="Q1630">INDEX('Purchase Behaviour'!I:I, MATCH($A1630,'Purchase Behaviour'!$A:$A, 0))</f>
        <v>4</v>
      </c>
      <c r="R1630" s="2">
        <f t="array" ref="R1630">INDEX('Purchase Behaviour'!J:J, MATCH($A1630,'Purchase Behaviour'!$A:$A, 0))</f>
        <v>1</v>
      </c>
      <c r="S1630" s="2">
        <f t="array" ref="S1630">INDEX('Purchase Behaviour'!K:K, MATCH($A1630,'Purchase Behaviour'!$A:$A, 0))</f>
        <v>2</v>
      </c>
      <c r="T1630" s="2">
        <f t="array" ref="T1630">INDEX('Purchase Behaviour'!L:L, MATCH($A1630,'Purchase Behaviour'!$A:$A, 0))</f>
        <v>7</v>
      </c>
      <c r="U1630" s="2">
        <f t="array" ref="U1630">INDEX('Purchase Behaviour'!M:M, MATCH($A1630,'Purchase Behaviour'!$A:$A, 0))</f>
        <v>8</v>
      </c>
      <c r="V1630" s="2">
        <f t="array" ref="V1630">INDEX('Campaign Performance'!B:B, MATCH(A1630,'Campaign Performance'!A:A, 0))</f>
        <v>0</v>
      </c>
      <c r="W1630" s="2">
        <f t="array" ref="W1630">INDEX('Campaign Performance'!C:C, MATCH($A1630,'Campaign Performance'!$A:$A, 0))</f>
        <v>0</v>
      </c>
      <c r="X1630" s="2">
        <f t="array" ref="X1630">INDEX('Campaign Performance'!D:D, MATCH($A1630,'Campaign Performance'!$A:$A, 0))</f>
        <v>0</v>
      </c>
      <c r="Y1630" s="2">
        <f t="array" ref="Y1630">INDEX('Campaign Performance'!E:E, MATCH($A1630,'Campaign Performance'!$A:$A, 0))</f>
        <v>0</v>
      </c>
      <c r="Z1630" s="2">
        <f t="array" ref="Z1630">INDEX('Campaign Performance'!F:F, MATCH($A1630,'Campaign Performance'!$A:$A, 0))</f>
        <v>0</v>
      </c>
      <c r="AA1630" s="2">
        <f t="array" ref="AA1630">INDEX('Campaign Performance'!G:G, MATCH($A1630,'Campaign Performance'!$A:$A, 0))</f>
        <v>0</v>
      </c>
      <c r="AB1630" s="2">
        <f t="array" ref="AB1630">INDEX('Campaign Performance'!H:H, MATCH($A1630,'Campaign Performance'!$A:$A, 0))</f>
        <v>1</v>
      </c>
      <c r="AC1630" s="5">
        <f t="shared" si="2"/>
        <v>43</v>
      </c>
      <c r="AD1630" s="5">
        <f t="shared" si="3"/>
        <v>11</v>
      </c>
      <c r="AE1630" s="5">
        <f t="shared" si="4"/>
        <v>608.1519274</v>
      </c>
      <c r="AF1630" s="5">
        <f t="shared" si="5"/>
        <v>0</v>
      </c>
      <c r="AG1630" s="5" t="str">
        <f t="shared" si="6"/>
        <v>Large family</v>
      </c>
      <c r="AH1630" s="5" t="str">
        <f t="shared" si="20"/>
        <v>Low income</v>
      </c>
      <c r="AI1630" s="5" t="str">
        <f t="shared" si="7"/>
        <v>Yes</v>
      </c>
      <c r="AJ1630" s="5" t="str">
        <f t="shared" si="8"/>
        <v>No Acceptance</v>
      </c>
      <c r="AK1630" s="5">
        <f t="shared" si="9"/>
        <v>1</v>
      </c>
      <c r="AL1630" s="5">
        <f t="shared" si="10"/>
        <v>0.03082283207</v>
      </c>
      <c r="AM1630" s="5">
        <f t="shared" si="11"/>
        <v>0.9191919192</v>
      </c>
      <c r="AN1630" s="5">
        <f t="shared" si="12"/>
        <v>0.1481481481</v>
      </c>
      <c r="AO1630" s="5">
        <f t="shared" si="13"/>
        <v>0.03571428571</v>
      </c>
      <c r="AP1630" s="5">
        <f t="shared" si="14"/>
        <v>0</v>
      </c>
      <c r="AQ1630" s="5">
        <f t="shared" si="15"/>
        <v>0</v>
      </c>
      <c r="AR1630" s="5">
        <f t="shared" si="16"/>
        <v>0.3092569346</v>
      </c>
      <c r="AS1630" s="5">
        <f t="shared" si="17"/>
        <v>882</v>
      </c>
      <c r="AT1630" s="5">
        <f t="shared" si="18"/>
        <v>0.6065207682</v>
      </c>
      <c r="AU1630" s="5" t="str">
        <f t="shared" si="19"/>
        <v>Mid</v>
      </c>
      <c r="AV1630" s="5"/>
      <c r="AW1630" s="5"/>
      <c r="AX1630" s="5"/>
      <c r="AY1630" s="5"/>
      <c r="AZ1630" s="5"/>
    </row>
    <row r="1631" ht="14.25" customHeight="1">
      <c r="A1631" s="5">
        <v>3276.0</v>
      </c>
      <c r="B1631" s="5">
        <v>1976.0</v>
      </c>
      <c r="C1631" s="5" t="s">
        <v>70</v>
      </c>
      <c r="D1631" s="5" t="s">
        <v>50</v>
      </c>
      <c r="E1631" s="5">
        <v>36301.0</v>
      </c>
      <c r="F1631" s="2">
        <f t="shared" si="1"/>
        <v>36301</v>
      </c>
      <c r="G1631" s="5">
        <v>1.0</v>
      </c>
      <c r="H1631" s="5">
        <v>2.0</v>
      </c>
      <c r="I1631" s="5" t="s">
        <v>569</v>
      </c>
      <c r="J1631" s="2">
        <f t="array" ref="J1631">INDEX('Purchase Behaviour'!B:B,MATCH(A1631,'Purchase Behaviour'!A:A, 0))</f>
        <v>194.7660972</v>
      </c>
      <c r="K1631" s="2">
        <f t="array" ref="K1631">INDEX('Purchase Behaviour'!C:C, MATCH(A1631,'Purchase Behaviour'!A:A, 0))</f>
        <v>240.6750756</v>
      </c>
      <c r="L1631" s="2">
        <f t="array" ref="L1631">INDEX('Purchase Behaviour'!D:D, MATCH($A1631,'Purchase Behaviour'!$A:$A, 0))</f>
        <v>179.6496979</v>
      </c>
      <c r="M1631" s="2">
        <f t="array" ref="M1631">INDEX('Purchase Behaviour'!E:E, MATCH($A1631,'Purchase Behaviour'!$A:$A, 0))</f>
        <v>195.399564</v>
      </c>
      <c r="N1631" s="2">
        <f t="array" ref="N1631">INDEX('Purchase Behaviour'!F:F, MATCH($A1631,'Purchase Behaviour'!$A:$A, 0))</f>
        <v>194.6820111</v>
      </c>
      <c r="O1631" s="2">
        <f t="array" ref="O1631">INDEX('Purchase Behaviour'!G:G, MATCH($A1631,'Purchase Behaviour'!$A:$A, 0))</f>
        <v>189.5148346</v>
      </c>
      <c r="P1631" s="2">
        <f t="array" ref="P1631">INDEX('Purchase Behaviour'!H:H, MATCH($A1631,'Purchase Behaviour'!$A:$A, 0))</f>
        <v>1</v>
      </c>
      <c r="Q1631" s="2">
        <f t="array" ref="Q1631">INDEX('Purchase Behaviour'!I:I, MATCH($A1631,'Purchase Behaviour'!$A:$A, 0))</f>
        <v>3</v>
      </c>
      <c r="R1631" s="2">
        <f t="array" ref="R1631">INDEX('Purchase Behaviour'!J:J, MATCH($A1631,'Purchase Behaviour'!$A:$A, 0))</f>
        <v>0</v>
      </c>
      <c r="S1631" s="2">
        <f t="array" ref="S1631">INDEX('Purchase Behaviour'!K:K, MATCH($A1631,'Purchase Behaviour'!$A:$A, 0))</f>
        <v>3</v>
      </c>
      <c r="T1631" s="2">
        <f t="array" ref="T1631">INDEX('Purchase Behaviour'!L:L, MATCH($A1631,'Purchase Behaviour'!$A:$A, 0))</f>
        <v>7</v>
      </c>
      <c r="U1631" s="2">
        <f t="array" ref="U1631">INDEX('Purchase Behaviour'!M:M, MATCH($A1631,'Purchase Behaviour'!$A:$A, 0))</f>
        <v>53</v>
      </c>
      <c r="V1631" s="2">
        <f t="array" ref="V1631">INDEX('Campaign Performance'!B:B, MATCH(A1631,'Campaign Performance'!A:A, 0))</f>
        <v>0</v>
      </c>
      <c r="W1631" s="2">
        <f t="array" ref="W1631">INDEX('Campaign Performance'!C:C, MATCH($A1631,'Campaign Performance'!$A:$A, 0))</f>
        <v>0</v>
      </c>
      <c r="X1631" s="2">
        <f t="array" ref="X1631">INDEX('Campaign Performance'!D:D, MATCH($A1631,'Campaign Performance'!$A:$A, 0))</f>
        <v>0</v>
      </c>
      <c r="Y1631" s="2">
        <f t="array" ref="Y1631">INDEX('Campaign Performance'!E:E, MATCH($A1631,'Campaign Performance'!$A:$A, 0))</f>
        <v>0</v>
      </c>
      <c r="Z1631" s="2">
        <f t="array" ref="Z1631">INDEX('Campaign Performance'!F:F, MATCH($A1631,'Campaign Performance'!$A:$A, 0))</f>
        <v>0</v>
      </c>
      <c r="AA1631" s="2">
        <f t="array" ref="AA1631">INDEX('Campaign Performance'!G:G, MATCH($A1631,'Campaign Performance'!$A:$A, 0))</f>
        <v>0</v>
      </c>
      <c r="AB1631" s="2">
        <f t="array" ref="AB1631">INDEX('Campaign Performance'!H:H, MATCH($A1631,'Campaign Performance'!$A:$A, 0))</f>
        <v>0</v>
      </c>
      <c r="AC1631" s="5">
        <f t="shared" si="2"/>
        <v>49</v>
      </c>
      <c r="AD1631" s="5">
        <f t="shared" si="3"/>
        <v>12</v>
      </c>
      <c r="AE1631" s="5">
        <f t="shared" si="4"/>
        <v>1194.68728</v>
      </c>
      <c r="AF1631" s="5">
        <f t="shared" si="5"/>
        <v>0</v>
      </c>
      <c r="AG1631" s="5" t="str">
        <f t="shared" si="6"/>
        <v>Large family</v>
      </c>
      <c r="AH1631" s="5" t="str">
        <f t="shared" si="20"/>
        <v>Mid income</v>
      </c>
      <c r="AI1631" s="5" t="str">
        <f t="shared" si="7"/>
        <v>No</v>
      </c>
      <c r="AJ1631" s="5" t="str">
        <f t="shared" si="8"/>
        <v>No Acceptance</v>
      </c>
      <c r="AK1631" s="5">
        <f t="shared" si="9"/>
        <v>2</v>
      </c>
      <c r="AL1631" s="5">
        <f t="shared" si="10"/>
        <v>0.060550076</v>
      </c>
      <c r="AM1631" s="5">
        <f t="shared" si="11"/>
        <v>0.4646464646</v>
      </c>
      <c r="AN1631" s="5">
        <f t="shared" si="12"/>
        <v>0.1111111111</v>
      </c>
      <c r="AO1631" s="5">
        <f t="shared" si="13"/>
        <v>0</v>
      </c>
      <c r="AP1631" s="5">
        <f t="shared" si="14"/>
        <v>0</v>
      </c>
      <c r="AQ1631" s="5">
        <f t="shared" si="15"/>
        <v>0.5</v>
      </c>
      <c r="AR1631" s="5">
        <f t="shared" si="16"/>
        <v>0.2211981251</v>
      </c>
      <c r="AS1631" s="5">
        <f t="shared" si="17"/>
        <v>1508</v>
      </c>
      <c r="AT1631" s="5">
        <f t="shared" si="18"/>
        <v>0.3269316659</v>
      </c>
      <c r="AU1631" s="5" t="str">
        <f t="shared" si="19"/>
        <v>Low</v>
      </c>
      <c r="AV1631" s="5"/>
      <c r="AW1631" s="5"/>
      <c r="AX1631" s="5"/>
      <c r="AY1631" s="5"/>
      <c r="AZ1631" s="5"/>
    </row>
    <row r="1632" ht="14.25" customHeight="1">
      <c r="A1632" s="5">
        <v>3859.0</v>
      </c>
      <c r="B1632" s="5">
        <v>1960.0</v>
      </c>
      <c r="C1632" s="5" t="s">
        <v>53</v>
      </c>
      <c r="D1632" s="5" t="s">
        <v>50</v>
      </c>
      <c r="E1632" s="5">
        <v>73059.0</v>
      </c>
      <c r="F1632" s="2">
        <f t="shared" si="1"/>
        <v>73059</v>
      </c>
      <c r="G1632" s="5">
        <v>0.0</v>
      </c>
      <c r="H1632" s="5">
        <v>0.0</v>
      </c>
      <c r="I1632" s="5" t="s">
        <v>233</v>
      </c>
      <c r="J1632" s="2">
        <f t="array" ref="J1632">INDEX('Purchase Behaviour'!B:B,MATCH(A1632,'Purchase Behaviour'!A:A, 0))</f>
        <v>372.5911906</v>
      </c>
      <c r="K1632" s="2">
        <f t="array" ref="K1632">INDEX('Purchase Behaviour'!C:C, MATCH(A1632,'Purchase Behaviour'!A:A, 0))</f>
        <v>553.2901637</v>
      </c>
      <c r="L1632" s="2">
        <f t="array" ref="L1632">INDEX('Purchase Behaviour'!D:D, MATCH($A1632,'Purchase Behaviour'!$A:$A, 0))</f>
        <v>427.6766015</v>
      </c>
      <c r="M1632" s="2">
        <f t="array" ref="M1632">INDEX('Purchase Behaviour'!E:E, MATCH($A1632,'Purchase Behaviour'!$A:$A, 0))</f>
        <v>299.5352937</v>
      </c>
      <c r="N1632" s="2">
        <f t="array" ref="N1632">INDEX('Purchase Behaviour'!F:F, MATCH($A1632,'Purchase Behaviour'!$A:$A, 0))</f>
        <v>611.7338608</v>
      </c>
      <c r="O1632" s="2">
        <f t="array" ref="O1632">INDEX('Purchase Behaviour'!G:G, MATCH($A1632,'Purchase Behaviour'!$A:$A, 0))</f>
        <v>307.4033552</v>
      </c>
      <c r="P1632" s="2">
        <f t="array" ref="P1632">INDEX('Purchase Behaviour'!H:H, MATCH($A1632,'Purchase Behaviour'!$A:$A, 0))</f>
        <v>1</v>
      </c>
      <c r="Q1632" s="2">
        <f t="array" ref="Q1632">INDEX('Purchase Behaviour'!I:I, MATCH($A1632,'Purchase Behaviour'!$A:$A, 0))</f>
        <v>9</v>
      </c>
      <c r="R1632" s="2">
        <f t="array" ref="R1632">INDEX('Purchase Behaviour'!J:J, MATCH($A1632,'Purchase Behaviour'!$A:$A, 0))</f>
        <v>3</v>
      </c>
      <c r="S1632" s="2">
        <f t="array" ref="S1632">INDEX('Purchase Behaviour'!K:K, MATCH($A1632,'Purchase Behaviour'!$A:$A, 0))</f>
        <v>13</v>
      </c>
      <c r="T1632" s="2">
        <f t="array" ref="T1632">INDEX('Purchase Behaviour'!L:L, MATCH($A1632,'Purchase Behaviour'!$A:$A, 0))</f>
        <v>4</v>
      </c>
      <c r="U1632" s="2">
        <f t="array" ref="U1632">INDEX('Purchase Behaviour'!M:M, MATCH($A1632,'Purchase Behaviour'!$A:$A, 0))</f>
        <v>36</v>
      </c>
      <c r="V1632" s="2">
        <f t="array" ref="V1632">INDEX('Campaign Performance'!B:B, MATCH(A1632,'Campaign Performance'!A:A, 0))</f>
        <v>0</v>
      </c>
      <c r="W1632" s="2">
        <f t="array" ref="W1632">INDEX('Campaign Performance'!C:C, MATCH($A1632,'Campaign Performance'!$A:$A, 0))</f>
        <v>0</v>
      </c>
      <c r="X1632" s="2">
        <f t="array" ref="X1632">INDEX('Campaign Performance'!D:D, MATCH($A1632,'Campaign Performance'!$A:$A, 0))</f>
        <v>0</v>
      </c>
      <c r="Y1632" s="2">
        <f t="array" ref="Y1632">INDEX('Campaign Performance'!E:E, MATCH($A1632,'Campaign Performance'!$A:$A, 0))</f>
        <v>0</v>
      </c>
      <c r="Z1632" s="2">
        <f t="array" ref="Z1632">INDEX('Campaign Performance'!F:F, MATCH($A1632,'Campaign Performance'!$A:$A, 0))</f>
        <v>0</v>
      </c>
      <c r="AA1632" s="2">
        <f t="array" ref="AA1632">INDEX('Campaign Performance'!G:G, MATCH($A1632,'Campaign Performance'!$A:$A, 0))</f>
        <v>0</v>
      </c>
      <c r="AB1632" s="2">
        <f t="array" ref="AB1632">INDEX('Campaign Performance'!H:H, MATCH($A1632,'Campaign Performance'!$A:$A, 0))</f>
        <v>0</v>
      </c>
      <c r="AC1632" s="5">
        <f t="shared" si="2"/>
        <v>65</v>
      </c>
      <c r="AD1632" s="5">
        <f t="shared" si="3"/>
        <v>12</v>
      </c>
      <c r="AE1632" s="5">
        <f t="shared" si="4"/>
        <v>2572.230465</v>
      </c>
      <c r="AF1632" s="5">
        <f t="shared" si="5"/>
        <v>0</v>
      </c>
      <c r="AG1632" s="5" t="str">
        <f t="shared" si="6"/>
        <v>No kids</v>
      </c>
      <c r="AH1632" s="5" t="str">
        <f t="shared" si="20"/>
        <v>High income</v>
      </c>
      <c r="AI1632" s="5" t="str">
        <f t="shared" si="7"/>
        <v>No</v>
      </c>
      <c r="AJ1632" s="5" t="str">
        <f t="shared" si="8"/>
        <v>No Acceptance</v>
      </c>
      <c r="AK1632" s="5">
        <f t="shared" si="9"/>
        <v>3</v>
      </c>
      <c r="AL1632" s="5">
        <f t="shared" si="10"/>
        <v>0.1303677981</v>
      </c>
      <c r="AM1632" s="5">
        <f t="shared" si="11"/>
        <v>0.6363636364</v>
      </c>
      <c r="AN1632" s="5">
        <f t="shared" si="12"/>
        <v>0.3333333333</v>
      </c>
      <c r="AO1632" s="5">
        <f t="shared" si="13"/>
        <v>0.1071428571</v>
      </c>
      <c r="AP1632" s="5">
        <f t="shared" si="14"/>
        <v>0</v>
      </c>
      <c r="AQ1632" s="5">
        <f t="shared" si="15"/>
        <v>1</v>
      </c>
      <c r="AR1632" s="5">
        <f t="shared" si="16"/>
        <v>0.3842153261</v>
      </c>
      <c r="AS1632" s="5">
        <f t="shared" si="17"/>
        <v>394</v>
      </c>
      <c r="AT1632" s="5">
        <f t="shared" si="18"/>
        <v>0.8244752121</v>
      </c>
      <c r="AU1632" s="5" t="str">
        <f t="shared" si="19"/>
        <v>High</v>
      </c>
      <c r="AV1632" s="5"/>
      <c r="AW1632" s="5"/>
      <c r="AX1632" s="5"/>
      <c r="AY1632" s="5"/>
      <c r="AZ1632" s="5"/>
    </row>
    <row r="1633" ht="14.25" customHeight="1">
      <c r="A1633" s="5">
        <v>3570.0</v>
      </c>
      <c r="B1633" s="5">
        <v>1969.0</v>
      </c>
      <c r="C1633" s="5" t="s">
        <v>53</v>
      </c>
      <c r="D1633" s="5" t="s">
        <v>50</v>
      </c>
      <c r="E1633" s="5">
        <v>42731.0</v>
      </c>
      <c r="F1633" s="2">
        <f t="shared" si="1"/>
        <v>42731</v>
      </c>
      <c r="G1633" s="5">
        <v>0.0</v>
      </c>
      <c r="H1633" s="5">
        <v>0.0</v>
      </c>
      <c r="I1633" s="5" t="s">
        <v>470</v>
      </c>
      <c r="J1633" s="2">
        <f t="array" ref="J1633">INDEX('Purchase Behaviour'!B:B,MATCH(A1633,'Purchase Behaviour'!A:A, 0))</f>
        <v>204.1231974</v>
      </c>
      <c r="K1633" s="2">
        <f t="array" ref="K1633">INDEX('Purchase Behaviour'!C:C, MATCH(A1633,'Purchase Behaviour'!A:A, 0))</f>
        <v>150.1180486</v>
      </c>
      <c r="L1633" s="2">
        <f t="array" ref="L1633">INDEX('Purchase Behaviour'!D:D, MATCH($A1633,'Purchase Behaviour'!$A:$A, 0))</f>
        <v>251.3851831</v>
      </c>
      <c r="M1633" s="2">
        <f t="array" ref="M1633">INDEX('Purchase Behaviour'!E:E, MATCH($A1633,'Purchase Behaviour'!$A:$A, 0))</f>
        <v>315.0555474</v>
      </c>
      <c r="N1633" s="2">
        <f t="array" ref="N1633">INDEX('Purchase Behaviour'!F:F, MATCH($A1633,'Purchase Behaviour'!$A:$A, 0))</f>
        <v>106.8999939</v>
      </c>
      <c r="O1633" s="2">
        <f t="array" ref="O1633">INDEX('Purchase Behaviour'!G:G, MATCH($A1633,'Purchase Behaviour'!$A:$A, 0))</f>
        <v>186.3172283</v>
      </c>
      <c r="P1633" s="2">
        <f t="array" ref="P1633">INDEX('Purchase Behaviour'!H:H, MATCH($A1633,'Purchase Behaviour'!$A:$A, 0))</f>
        <v>3</v>
      </c>
      <c r="Q1633" s="2">
        <f t="array" ref="Q1633">INDEX('Purchase Behaviour'!I:I, MATCH($A1633,'Purchase Behaviour'!$A:$A, 0))</f>
        <v>4</v>
      </c>
      <c r="R1633" s="2">
        <f t="array" ref="R1633">INDEX('Purchase Behaviour'!J:J, MATCH($A1633,'Purchase Behaviour'!$A:$A, 0))</f>
        <v>1</v>
      </c>
      <c r="S1633" s="2">
        <f t="array" ref="S1633">INDEX('Purchase Behaviour'!K:K, MATCH($A1633,'Purchase Behaviour'!$A:$A, 0))</f>
        <v>5</v>
      </c>
      <c r="T1633" s="2">
        <f t="array" ref="T1633">INDEX('Purchase Behaviour'!L:L, MATCH($A1633,'Purchase Behaviour'!$A:$A, 0))</f>
        <v>5</v>
      </c>
      <c r="U1633" s="2">
        <f t="array" ref="U1633">INDEX('Purchase Behaviour'!M:M, MATCH($A1633,'Purchase Behaviour'!$A:$A, 0))</f>
        <v>64</v>
      </c>
      <c r="V1633" s="2">
        <f t="array" ref="V1633">INDEX('Campaign Performance'!B:B, MATCH(A1633,'Campaign Performance'!A:A, 0))</f>
        <v>0</v>
      </c>
      <c r="W1633" s="2">
        <f t="array" ref="W1633">INDEX('Campaign Performance'!C:C, MATCH($A1633,'Campaign Performance'!$A:$A, 0))</f>
        <v>0</v>
      </c>
      <c r="X1633" s="2">
        <f t="array" ref="X1633">INDEX('Campaign Performance'!D:D, MATCH($A1633,'Campaign Performance'!$A:$A, 0))</f>
        <v>0</v>
      </c>
      <c r="Y1633" s="2">
        <f t="array" ref="Y1633">INDEX('Campaign Performance'!E:E, MATCH($A1633,'Campaign Performance'!$A:$A, 0))</f>
        <v>0</v>
      </c>
      <c r="Z1633" s="2">
        <f t="array" ref="Z1633">INDEX('Campaign Performance'!F:F, MATCH($A1633,'Campaign Performance'!$A:$A, 0))</f>
        <v>0</v>
      </c>
      <c r="AA1633" s="2">
        <f t="array" ref="AA1633">INDEX('Campaign Performance'!G:G, MATCH($A1633,'Campaign Performance'!$A:$A, 0))</f>
        <v>0</v>
      </c>
      <c r="AB1633" s="2">
        <f t="array" ref="AB1633">INDEX('Campaign Performance'!H:H, MATCH($A1633,'Campaign Performance'!$A:$A, 0))</f>
        <v>0</v>
      </c>
      <c r="AC1633" s="5">
        <f t="shared" si="2"/>
        <v>56</v>
      </c>
      <c r="AD1633" s="5">
        <f t="shared" si="3"/>
        <v>12</v>
      </c>
      <c r="AE1633" s="5">
        <f t="shared" si="4"/>
        <v>1213.899199</v>
      </c>
      <c r="AF1633" s="5">
        <f t="shared" si="5"/>
        <v>0</v>
      </c>
      <c r="AG1633" s="5" t="str">
        <f t="shared" si="6"/>
        <v>No kids</v>
      </c>
      <c r="AH1633" s="5" t="str">
        <f t="shared" si="20"/>
        <v>Mid income</v>
      </c>
      <c r="AI1633" s="5" t="str">
        <f t="shared" si="7"/>
        <v>No</v>
      </c>
      <c r="AJ1633" s="5" t="str">
        <f t="shared" si="8"/>
        <v>No Acceptance</v>
      </c>
      <c r="AK1633" s="5">
        <f t="shared" si="9"/>
        <v>2</v>
      </c>
      <c r="AL1633" s="5">
        <f t="shared" si="10"/>
        <v>0.06152378948</v>
      </c>
      <c r="AM1633" s="5">
        <f t="shared" si="11"/>
        <v>0.3535353535</v>
      </c>
      <c r="AN1633" s="5">
        <f t="shared" si="12"/>
        <v>0.1481481481</v>
      </c>
      <c r="AO1633" s="5">
        <f t="shared" si="13"/>
        <v>0.03571428571</v>
      </c>
      <c r="AP1633" s="5">
        <f t="shared" si="14"/>
        <v>0</v>
      </c>
      <c r="AQ1633" s="5">
        <f t="shared" si="15"/>
        <v>0.5</v>
      </c>
      <c r="AR1633" s="5">
        <f t="shared" si="16"/>
        <v>0.1972352042</v>
      </c>
      <c r="AS1633" s="5">
        <f t="shared" si="17"/>
        <v>1684</v>
      </c>
      <c r="AT1633" s="5">
        <f t="shared" si="18"/>
        <v>0.2483251452</v>
      </c>
      <c r="AU1633" s="5" t="str">
        <f t="shared" si="19"/>
        <v>Low</v>
      </c>
      <c r="AV1633" s="5"/>
      <c r="AW1633" s="5"/>
      <c r="AX1633" s="5"/>
      <c r="AY1633" s="5"/>
      <c r="AZ1633" s="5"/>
    </row>
    <row r="1634" ht="14.25" customHeight="1">
      <c r="A1634" s="5">
        <v>3783.0</v>
      </c>
      <c r="B1634" s="5">
        <v>1960.0</v>
      </c>
      <c r="C1634" s="5" t="s">
        <v>53</v>
      </c>
      <c r="D1634" s="5" t="s">
        <v>54</v>
      </c>
      <c r="E1634" s="5">
        <v>52854.0</v>
      </c>
      <c r="F1634" s="2">
        <f t="shared" si="1"/>
        <v>52854</v>
      </c>
      <c r="G1634" s="5">
        <v>0.0</v>
      </c>
      <c r="H1634" s="5">
        <v>0.0</v>
      </c>
      <c r="I1634" s="5" t="s">
        <v>592</v>
      </c>
      <c r="J1634" s="2">
        <f t="array" ref="J1634">INDEX('Purchase Behaviour'!B:B,MATCH(A1634,'Purchase Behaviour'!A:A, 0))</f>
        <v>343.2697308</v>
      </c>
      <c r="K1634" s="2">
        <f t="array" ref="K1634">INDEX('Purchase Behaviour'!C:C, MATCH(A1634,'Purchase Behaviour'!A:A, 0))</f>
        <v>167.1737209</v>
      </c>
      <c r="L1634" s="2">
        <f t="array" ref="L1634">INDEX('Purchase Behaviour'!D:D, MATCH($A1634,'Purchase Behaviour'!$A:$A, 0))</f>
        <v>299.387462</v>
      </c>
      <c r="M1634" s="2">
        <f t="array" ref="M1634">INDEX('Purchase Behaviour'!E:E, MATCH($A1634,'Purchase Behaviour'!$A:$A, 0))</f>
        <v>147.5789092</v>
      </c>
      <c r="N1634" s="2">
        <f t="array" ref="N1634">INDEX('Purchase Behaviour'!F:F, MATCH($A1634,'Purchase Behaviour'!$A:$A, 0))</f>
        <v>285.9167066</v>
      </c>
      <c r="O1634" s="2">
        <f t="array" ref="O1634">INDEX('Purchase Behaviour'!G:G, MATCH($A1634,'Purchase Behaviour'!$A:$A, 0))</f>
        <v>259.2009564</v>
      </c>
      <c r="P1634" s="2">
        <f t="array" ref="P1634">INDEX('Purchase Behaviour'!H:H, MATCH($A1634,'Purchase Behaviour'!$A:$A, 0))</f>
        <v>2</v>
      </c>
      <c r="Q1634" s="2">
        <f t="array" ref="Q1634">INDEX('Purchase Behaviour'!I:I, MATCH($A1634,'Purchase Behaviour'!$A:$A, 0))</f>
        <v>2</v>
      </c>
      <c r="R1634" s="2">
        <f t="array" ref="R1634">INDEX('Purchase Behaviour'!J:J, MATCH($A1634,'Purchase Behaviour'!$A:$A, 0))</f>
        <v>1</v>
      </c>
      <c r="S1634" s="2">
        <f t="array" ref="S1634">INDEX('Purchase Behaviour'!K:K, MATCH($A1634,'Purchase Behaviour'!$A:$A, 0))</f>
        <v>4</v>
      </c>
      <c r="T1634" s="2">
        <f t="array" ref="T1634">INDEX('Purchase Behaviour'!L:L, MATCH($A1634,'Purchase Behaviour'!$A:$A, 0))</f>
        <v>5</v>
      </c>
      <c r="U1634" s="2">
        <f t="array" ref="U1634">INDEX('Purchase Behaviour'!M:M, MATCH($A1634,'Purchase Behaviour'!$A:$A, 0))</f>
        <v>43</v>
      </c>
      <c r="V1634" s="2">
        <f t="array" ref="V1634">INDEX('Campaign Performance'!B:B, MATCH(A1634,'Campaign Performance'!A:A, 0))</f>
        <v>0</v>
      </c>
      <c r="W1634" s="2">
        <f t="array" ref="W1634">INDEX('Campaign Performance'!C:C, MATCH($A1634,'Campaign Performance'!$A:$A, 0))</f>
        <v>0</v>
      </c>
      <c r="X1634" s="2">
        <f t="array" ref="X1634">INDEX('Campaign Performance'!D:D, MATCH($A1634,'Campaign Performance'!$A:$A, 0))</f>
        <v>0</v>
      </c>
      <c r="Y1634" s="2">
        <f t="array" ref="Y1634">INDEX('Campaign Performance'!E:E, MATCH($A1634,'Campaign Performance'!$A:$A, 0))</f>
        <v>0</v>
      </c>
      <c r="Z1634" s="2">
        <f t="array" ref="Z1634">INDEX('Campaign Performance'!F:F, MATCH($A1634,'Campaign Performance'!$A:$A, 0))</f>
        <v>0</v>
      </c>
      <c r="AA1634" s="2">
        <f t="array" ref="AA1634">INDEX('Campaign Performance'!G:G, MATCH($A1634,'Campaign Performance'!$A:$A, 0))</f>
        <v>0</v>
      </c>
      <c r="AB1634" s="2">
        <f t="array" ref="AB1634">INDEX('Campaign Performance'!H:H, MATCH($A1634,'Campaign Performance'!$A:$A, 0))</f>
        <v>0</v>
      </c>
      <c r="AC1634" s="5">
        <f t="shared" si="2"/>
        <v>65</v>
      </c>
      <c r="AD1634" s="5">
        <f t="shared" si="3"/>
        <v>11</v>
      </c>
      <c r="AE1634" s="5">
        <f t="shared" si="4"/>
        <v>1502.527486</v>
      </c>
      <c r="AF1634" s="5">
        <f t="shared" si="5"/>
        <v>0</v>
      </c>
      <c r="AG1634" s="5" t="str">
        <f t="shared" si="6"/>
        <v>No kids</v>
      </c>
      <c r="AH1634" s="5" t="str">
        <f t="shared" si="20"/>
        <v>High income</v>
      </c>
      <c r="AI1634" s="5" t="str">
        <f t="shared" si="7"/>
        <v>No</v>
      </c>
      <c r="AJ1634" s="5" t="str">
        <f t="shared" si="8"/>
        <v>No Acceptance</v>
      </c>
      <c r="AK1634" s="5">
        <f t="shared" si="9"/>
        <v>3</v>
      </c>
      <c r="AL1634" s="5">
        <f t="shared" si="10"/>
        <v>0.07615227428</v>
      </c>
      <c r="AM1634" s="5">
        <f t="shared" si="11"/>
        <v>0.5656565657</v>
      </c>
      <c r="AN1634" s="5">
        <f t="shared" si="12"/>
        <v>0.07407407407</v>
      </c>
      <c r="AO1634" s="5">
        <f t="shared" si="13"/>
        <v>0.03571428571</v>
      </c>
      <c r="AP1634" s="5">
        <f t="shared" si="14"/>
        <v>0</v>
      </c>
      <c r="AQ1634" s="5">
        <f t="shared" si="15"/>
        <v>1</v>
      </c>
      <c r="AR1634" s="5">
        <f t="shared" si="16"/>
        <v>0.3034175779</v>
      </c>
      <c r="AS1634" s="5">
        <f t="shared" si="17"/>
        <v>931</v>
      </c>
      <c r="AT1634" s="5">
        <f t="shared" si="18"/>
        <v>0.5846359982</v>
      </c>
      <c r="AU1634" s="5" t="str">
        <f t="shared" si="19"/>
        <v>Mid</v>
      </c>
      <c r="AV1634" s="5"/>
      <c r="AW1634" s="5"/>
      <c r="AX1634" s="5"/>
      <c r="AY1634" s="5"/>
      <c r="AZ1634" s="5"/>
    </row>
    <row r="1635" ht="14.25" customHeight="1">
      <c r="A1635" s="5">
        <v>10207.0</v>
      </c>
      <c r="B1635" s="5">
        <v>1978.0</v>
      </c>
      <c r="C1635" s="5" t="s">
        <v>46</v>
      </c>
      <c r="D1635" s="5" t="s">
        <v>50</v>
      </c>
      <c r="E1635" s="5">
        <v>22775.0</v>
      </c>
      <c r="F1635" s="2">
        <f t="shared" si="1"/>
        <v>22775</v>
      </c>
      <c r="G1635" s="5">
        <v>0.0</v>
      </c>
      <c r="H1635" s="5">
        <v>1.0</v>
      </c>
      <c r="I1635" s="5" t="s">
        <v>272</v>
      </c>
      <c r="J1635" s="2">
        <f t="array" ref="J1635">INDEX('Purchase Behaviour'!B:B,MATCH(A1635,'Purchase Behaviour'!A:A, 0))</f>
        <v>224.6699282</v>
      </c>
      <c r="K1635" s="2">
        <f t="array" ref="K1635">INDEX('Purchase Behaviour'!C:C, MATCH(A1635,'Purchase Behaviour'!A:A, 0))</f>
        <v>134.9386011</v>
      </c>
      <c r="L1635" s="2">
        <f t="array" ref="L1635">INDEX('Purchase Behaviour'!D:D, MATCH($A1635,'Purchase Behaviour'!$A:$A, 0))</f>
        <v>33.21886003</v>
      </c>
      <c r="M1635" s="2">
        <f t="array" ref="M1635">INDEX('Purchase Behaviour'!E:E, MATCH($A1635,'Purchase Behaviour'!$A:$A, 0))</f>
        <v>106.3704267</v>
      </c>
      <c r="N1635" s="2">
        <f t="array" ref="N1635">INDEX('Purchase Behaviour'!F:F, MATCH($A1635,'Purchase Behaviour'!$A:$A, 0))</f>
        <v>137.7224116</v>
      </c>
      <c r="O1635" s="2">
        <f t="array" ref="O1635">INDEX('Purchase Behaviour'!G:G, MATCH($A1635,'Purchase Behaviour'!$A:$A, 0))</f>
        <v>94.56912491</v>
      </c>
      <c r="P1635" s="2">
        <f t="array" ref="P1635">INDEX('Purchase Behaviour'!H:H, MATCH($A1635,'Purchase Behaviour'!$A:$A, 0))</f>
        <v>1</v>
      </c>
      <c r="Q1635" s="2">
        <f t="array" ref="Q1635">INDEX('Purchase Behaviour'!I:I, MATCH($A1635,'Purchase Behaviour'!$A:$A, 0))</f>
        <v>1</v>
      </c>
      <c r="R1635" s="2">
        <f t="array" ref="R1635">INDEX('Purchase Behaviour'!J:J, MATCH($A1635,'Purchase Behaviour'!$A:$A, 0))</f>
        <v>0</v>
      </c>
      <c r="S1635" s="2">
        <f t="array" ref="S1635">INDEX('Purchase Behaviour'!K:K, MATCH($A1635,'Purchase Behaviour'!$A:$A, 0))</f>
        <v>2</v>
      </c>
      <c r="T1635" s="2">
        <f t="array" ref="T1635">INDEX('Purchase Behaviour'!L:L, MATCH($A1635,'Purchase Behaviour'!$A:$A, 0))</f>
        <v>8</v>
      </c>
      <c r="U1635" s="2">
        <f t="array" ref="U1635">INDEX('Purchase Behaviour'!M:M, MATCH($A1635,'Purchase Behaviour'!$A:$A, 0))</f>
        <v>40</v>
      </c>
      <c r="V1635" s="2">
        <f t="array" ref="V1635">INDEX('Campaign Performance'!B:B, MATCH(A1635,'Campaign Performance'!A:A, 0))</f>
        <v>0</v>
      </c>
      <c r="W1635" s="2">
        <f t="array" ref="W1635">INDEX('Campaign Performance'!C:C, MATCH($A1635,'Campaign Performance'!$A:$A, 0))</f>
        <v>0</v>
      </c>
      <c r="X1635" s="2">
        <f t="array" ref="X1635">INDEX('Campaign Performance'!D:D, MATCH($A1635,'Campaign Performance'!$A:$A, 0))</f>
        <v>0</v>
      </c>
      <c r="Y1635" s="2">
        <f t="array" ref="Y1635">INDEX('Campaign Performance'!E:E, MATCH($A1635,'Campaign Performance'!$A:$A, 0))</f>
        <v>0</v>
      </c>
      <c r="Z1635" s="2">
        <f t="array" ref="Z1635">INDEX('Campaign Performance'!F:F, MATCH($A1635,'Campaign Performance'!$A:$A, 0))</f>
        <v>0</v>
      </c>
      <c r="AA1635" s="2">
        <f t="array" ref="AA1635">INDEX('Campaign Performance'!G:G, MATCH($A1635,'Campaign Performance'!$A:$A, 0))</f>
        <v>0</v>
      </c>
      <c r="AB1635" s="2">
        <f t="array" ref="AB1635">INDEX('Campaign Performance'!H:H, MATCH($A1635,'Campaign Performance'!$A:$A, 0))</f>
        <v>0</v>
      </c>
      <c r="AC1635" s="5">
        <f t="shared" si="2"/>
        <v>47</v>
      </c>
      <c r="AD1635" s="5">
        <f t="shared" si="3"/>
        <v>12</v>
      </c>
      <c r="AE1635" s="5">
        <f t="shared" si="4"/>
        <v>731.4893525</v>
      </c>
      <c r="AF1635" s="5">
        <f t="shared" si="5"/>
        <v>0</v>
      </c>
      <c r="AG1635" s="5" t="str">
        <f t="shared" si="6"/>
        <v>Small family</v>
      </c>
      <c r="AH1635" s="5" t="str">
        <f t="shared" si="20"/>
        <v>Low income</v>
      </c>
      <c r="AI1635" s="5" t="str">
        <f t="shared" si="7"/>
        <v>No</v>
      </c>
      <c r="AJ1635" s="5" t="str">
        <f t="shared" si="8"/>
        <v>No Acceptance</v>
      </c>
      <c r="AK1635" s="5">
        <f t="shared" si="9"/>
        <v>1</v>
      </c>
      <c r="AL1635" s="5">
        <f t="shared" si="10"/>
        <v>0.037073916</v>
      </c>
      <c r="AM1635" s="5">
        <f t="shared" si="11"/>
        <v>0.595959596</v>
      </c>
      <c r="AN1635" s="5">
        <f t="shared" si="12"/>
        <v>0.03703703704</v>
      </c>
      <c r="AO1635" s="5">
        <f t="shared" si="13"/>
        <v>0</v>
      </c>
      <c r="AP1635" s="5">
        <f t="shared" si="14"/>
        <v>0</v>
      </c>
      <c r="AQ1635" s="5">
        <f t="shared" si="15"/>
        <v>0</v>
      </c>
      <c r="AR1635" s="5">
        <f t="shared" si="16"/>
        <v>0.1936119133</v>
      </c>
      <c r="AS1635" s="5">
        <f t="shared" si="17"/>
        <v>1705</v>
      </c>
      <c r="AT1635" s="5">
        <f t="shared" si="18"/>
        <v>0.238945958</v>
      </c>
      <c r="AU1635" s="5" t="str">
        <f t="shared" si="19"/>
        <v>Low</v>
      </c>
      <c r="AV1635" s="5"/>
      <c r="AW1635" s="5"/>
      <c r="AX1635" s="5"/>
      <c r="AY1635" s="5"/>
      <c r="AZ1635" s="5"/>
    </row>
    <row r="1636" ht="14.25" customHeight="1">
      <c r="A1636" s="5">
        <v>10906.0</v>
      </c>
      <c r="B1636" s="5">
        <v>1960.0</v>
      </c>
      <c r="C1636" s="5" t="s">
        <v>53</v>
      </c>
      <c r="D1636" s="5" t="s">
        <v>50</v>
      </c>
      <c r="E1636" s="5">
        <v>46681.0</v>
      </c>
      <c r="F1636" s="2">
        <f t="shared" si="1"/>
        <v>46681</v>
      </c>
      <c r="G1636" s="5">
        <v>0.0</v>
      </c>
      <c r="H1636" s="5">
        <v>1.0</v>
      </c>
      <c r="I1636" s="5" t="s">
        <v>329</v>
      </c>
      <c r="J1636" s="2">
        <f t="array" ref="J1636">INDEX('Purchase Behaviour'!B:B,MATCH(A1636,'Purchase Behaviour'!A:A, 0))</f>
        <v>190.7314939</v>
      </c>
      <c r="K1636" s="2">
        <f t="array" ref="K1636">INDEX('Purchase Behaviour'!C:C, MATCH(A1636,'Purchase Behaviour'!A:A, 0))</f>
        <v>194.2214306</v>
      </c>
      <c r="L1636" s="2">
        <f t="array" ref="L1636">INDEX('Purchase Behaviour'!D:D, MATCH($A1636,'Purchase Behaviour'!$A:$A, 0))</f>
        <v>262.47516</v>
      </c>
      <c r="M1636" s="2">
        <f t="array" ref="M1636">INDEX('Purchase Behaviour'!E:E, MATCH($A1636,'Purchase Behaviour'!$A:$A, 0))</f>
        <v>133.642808</v>
      </c>
      <c r="N1636" s="2">
        <f t="array" ref="N1636">INDEX('Purchase Behaviour'!F:F, MATCH($A1636,'Purchase Behaviour'!$A:$A, 0))</f>
        <v>183.2296132</v>
      </c>
      <c r="O1636" s="2">
        <f t="array" ref="O1636">INDEX('Purchase Behaviour'!G:G, MATCH($A1636,'Purchase Behaviour'!$A:$A, 0))</f>
        <v>297.2002029</v>
      </c>
      <c r="P1636" s="2">
        <f t="array" ref="P1636">INDEX('Purchase Behaviour'!H:H, MATCH($A1636,'Purchase Behaviour'!$A:$A, 0))</f>
        <v>2</v>
      </c>
      <c r="Q1636" s="2">
        <f t="array" ref="Q1636">INDEX('Purchase Behaviour'!I:I, MATCH($A1636,'Purchase Behaviour'!$A:$A, 0))</f>
        <v>4</v>
      </c>
      <c r="R1636" s="2">
        <f t="array" ref="R1636">INDEX('Purchase Behaviour'!J:J, MATCH($A1636,'Purchase Behaviour'!$A:$A, 0))</f>
        <v>6</v>
      </c>
      <c r="S1636" s="2">
        <f t="array" ref="S1636">INDEX('Purchase Behaviour'!K:K, MATCH($A1636,'Purchase Behaviour'!$A:$A, 0))</f>
        <v>4</v>
      </c>
      <c r="T1636" s="2">
        <f t="array" ref="T1636">INDEX('Purchase Behaviour'!L:L, MATCH($A1636,'Purchase Behaviour'!$A:$A, 0))</f>
        <v>5</v>
      </c>
      <c r="U1636" s="2">
        <f t="array" ref="U1636">INDEX('Purchase Behaviour'!M:M, MATCH($A1636,'Purchase Behaviour'!$A:$A, 0))</f>
        <v>52</v>
      </c>
      <c r="V1636" s="2">
        <f t="array" ref="V1636">INDEX('Campaign Performance'!B:B, MATCH(A1636,'Campaign Performance'!A:A, 0))</f>
        <v>0</v>
      </c>
      <c r="W1636" s="2">
        <f t="array" ref="W1636">INDEX('Campaign Performance'!C:C, MATCH($A1636,'Campaign Performance'!$A:$A, 0))</f>
        <v>0</v>
      </c>
      <c r="X1636" s="2">
        <f t="array" ref="X1636">INDEX('Campaign Performance'!D:D, MATCH($A1636,'Campaign Performance'!$A:$A, 0))</f>
        <v>0</v>
      </c>
      <c r="Y1636" s="2">
        <f t="array" ref="Y1636">INDEX('Campaign Performance'!E:E, MATCH($A1636,'Campaign Performance'!$A:$A, 0))</f>
        <v>0</v>
      </c>
      <c r="Z1636" s="2">
        <f t="array" ref="Z1636">INDEX('Campaign Performance'!F:F, MATCH($A1636,'Campaign Performance'!$A:$A, 0))</f>
        <v>0</v>
      </c>
      <c r="AA1636" s="2">
        <f t="array" ref="AA1636">INDEX('Campaign Performance'!G:G, MATCH($A1636,'Campaign Performance'!$A:$A, 0))</f>
        <v>0</v>
      </c>
      <c r="AB1636" s="2">
        <f t="array" ref="AB1636">INDEX('Campaign Performance'!H:H, MATCH($A1636,'Campaign Performance'!$A:$A, 0))</f>
        <v>0</v>
      </c>
      <c r="AC1636" s="5">
        <f t="shared" si="2"/>
        <v>65</v>
      </c>
      <c r="AD1636" s="5">
        <f t="shared" si="3"/>
        <v>12</v>
      </c>
      <c r="AE1636" s="5">
        <f t="shared" si="4"/>
        <v>1261.500708</v>
      </c>
      <c r="AF1636" s="5">
        <f t="shared" si="5"/>
        <v>0</v>
      </c>
      <c r="AG1636" s="5" t="str">
        <f t="shared" si="6"/>
        <v>Small family</v>
      </c>
      <c r="AH1636" s="5" t="str">
        <f t="shared" si="20"/>
        <v>Mid income</v>
      </c>
      <c r="AI1636" s="5" t="str">
        <f t="shared" si="7"/>
        <v>No</v>
      </c>
      <c r="AJ1636" s="5" t="str">
        <f t="shared" si="8"/>
        <v>No Acceptance</v>
      </c>
      <c r="AK1636" s="5">
        <f t="shared" si="9"/>
        <v>2</v>
      </c>
      <c r="AL1636" s="5">
        <f t="shared" si="10"/>
        <v>0.06393636646</v>
      </c>
      <c r="AM1636" s="5">
        <f t="shared" si="11"/>
        <v>0.4747474747</v>
      </c>
      <c r="AN1636" s="5">
        <f t="shared" si="12"/>
        <v>0.1481481481</v>
      </c>
      <c r="AO1636" s="5">
        <f t="shared" si="13"/>
        <v>0.2142857143</v>
      </c>
      <c r="AP1636" s="5">
        <f t="shared" si="14"/>
        <v>0</v>
      </c>
      <c r="AQ1636" s="5">
        <f t="shared" si="15"/>
        <v>0.5</v>
      </c>
      <c r="AR1636" s="5">
        <f t="shared" si="16"/>
        <v>0.2520591277</v>
      </c>
      <c r="AS1636" s="5">
        <f t="shared" si="17"/>
        <v>1303</v>
      </c>
      <c r="AT1636" s="5">
        <f t="shared" si="18"/>
        <v>0.4184903975</v>
      </c>
      <c r="AU1636" s="5" t="str">
        <f t="shared" si="19"/>
        <v>Low</v>
      </c>
      <c r="AV1636" s="5"/>
      <c r="AW1636" s="5"/>
      <c r="AX1636" s="5"/>
      <c r="AY1636" s="5"/>
      <c r="AZ1636" s="5"/>
    </row>
    <row r="1637" ht="14.25" customHeight="1">
      <c r="A1637" s="5">
        <v>3427.0</v>
      </c>
      <c r="B1637" s="5">
        <v>1960.0</v>
      </c>
      <c r="C1637" s="5" t="s">
        <v>53</v>
      </c>
      <c r="D1637" s="5" t="s">
        <v>54</v>
      </c>
      <c r="E1637" s="5">
        <v>59821.0</v>
      </c>
      <c r="F1637" s="2">
        <f t="shared" si="1"/>
        <v>59821</v>
      </c>
      <c r="G1637" s="5">
        <v>0.0</v>
      </c>
      <c r="H1637" s="5">
        <v>1.0</v>
      </c>
      <c r="I1637" s="5" t="s">
        <v>671</v>
      </c>
      <c r="J1637" s="2">
        <f t="array" ref="J1637">INDEX('Purchase Behaviour'!B:B,MATCH(A1637,'Purchase Behaviour'!A:A, 0))</f>
        <v>241.6268544</v>
      </c>
      <c r="K1637" s="2">
        <f t="array" ref="K1637">INDEX('Purchase Behaviour'!C:C, MATCH(A1637,'Purchase Behaviour'!A:A, 0))</f>
        <v>236.1451134</v>
      </c>
      <c r="L1637" s="2">
        <f t="array" ref="L1637">INDEX('Purchase Behaviour'!D:D, MATCH($A1637,'Purchase Behaviour'!$A:$A, 0))</f>
        <v>160.170103</v>
      </c>
      <c r="M1637" s="2">
        <f t="array" ref="M1637">INDEX('Purchase Behaviour'!E:E, MATCH($A1637,'Purchase Behaviour'!$A:$A, 0))</f>
        <v>345.4035738</v>
      </c>
      <c r="N1637" s="2">
        <f t="array" ref="N1637">INDEX('Purchase Behaviour'!F:F, MATCH($A1637,'Purchase Behaviour'!$A:$A, 0))</f>
        <v>325.2088181</v>
      </c>
      <c r="O1637" s="2">
        <f t="array" ref="O1637">INDEX('Purchase Behaviour'!G:G, MATCH($A1637,'Purchase Behaviour'!$A:$A, 0))</f>
        <v>375.3053884</v>
      </c>
      <c r="P1637" s="2">
        <f t="array" ref="P1637">INDEX('Purchase Behaviour'!H:H, MATCH($A1637,'Purchase Behaviour'!$A:$A, 0))</f>
        <v>6</v>
      </c>
      <c r="Q1637" s="2">
        <f t="array" ref="Q1637">INDEX('Purchase Behaviour'!I:I, MATCH($A1637,'Purchase Behaviour'!$A:$A, 0))</f>
        <v>11</v>
      </c>
      <c r="R1637" s="2">
        <f t="array" ref="R1637">INDEX('Purchase Behaviour'!J:J, MATCH($A1637,'Purchase Behaviour'!$A:$A, 0))</f>
        <v>2</v>
      </c>
      <c r="S1637" s="2">
        <f t="array" ref="S1637">INDEX('Purchase Behaviour'!K:K, MATCH($A1637,'Purchase Behaviour'!$A:$A, 0))</f>
        <v>7</v>
      </c>
      <c r="T1637" s="2">
        <f t="array" ref="T1637">INDEX('Purchase Behaviour'!L:L, MATCH($A1637,'Purchase Behaviour'!$A:$A, 0))</f>
        <v>8</v>
      </c>
      <c r="U1637" s="2">
        <f t="array" ref="U1637">INDEX('Purchase Behaviour'!M:M, MATCH($A1637,'Purchase Behaviour'!$A:$A, 0))</f>
        <v>11</v>
      </c>
      <c r="V1637" s="2">
        <f t="array" ref="V1637">INDEX('Campaign Performance'!B:B, MATCH(A1637,'Campaign Performance'!A:A, 0))</f>
        <v>0</v>
      </c>
      <c r="W1637" s="2">
        <f t="array" ref="W1637">INDEX('Campaign Performance'!C:C, MATCH($A1637,'Campaign Performance'!$A:$A, 0))</f>
        <v>0</v>
      </c>
      <c r="X1637" s="2">
        <f t="array" ref="X1637">INDEX('Campaign Performance'!D:D, MATCH($A1637,'Campaign Performance'!$A:$A, 0))</f>
        <v>0</v>
      </c>
      <c r="Y1637" s="2">
        <f t="array" ref="Y1637">INDEX('Campaign Performance'!E:E, MATCH($A1637,'Campaign Performance'!$A:$A, 0))</f>
        <v>0</v>
      </c>
      <c r="Z1637" s="2">
        <f t="array" ref="Z1637">INDEX('Campaign Performance'!F:F, MATCH($A1637,'Campaign Performance'!$A:$A, 0))</f>
        <v>0</v>
      </c>
      <c r="AA1637" s="2">
        <f t="array" ref="AA1637">INDEX('Campaign Performance'!G:G, MATCH($A1637,'Campaign Performance'!$A:$A, 0))</f>
        <v>0</v>
      </c>
      <c r="AB1637" s="2">
        <f t="array" ref="AB1637">INDEX('Campaign Performance'!H:H, MATCH($A1637,'Campaign Performance'!$A:$A, 0))</f>
        <v>0</v>
      </c>
      <c r="AC1637" s="5">
        <f t="shared" si="2"/>
        <v>65</v>
      </c>
      <c r="AD1637" s="5">
        <f t="shared" si="3"/>
        <v>12</v>
      </c>
      <c r="AE1637" s="5">
        <f t="shared" si="4"/>
        <v>1683.859851</v>
      </c>
      <c r="AF1637" s="5">
        <f t="shared" si="5"/>
        <v>0</v>
      </c>
      <c r="AG1637" s="5" t="str">
        <f t="shared" si="6"/>
        <v>Small family</v>
      </c>
      <c r="AH1637" s="5" t="str">
        <f t="shared" si="20"/>
        <v>High income</v>
      </c>
      <c r="AI1637" s="5" t="str">
        <f t="shared" si="7"/>
        <v>No</v>
      </c>
      <c r="AJ1637" s="5" t="str">
        <f t="shared" si="8"/>
        <v>No Acceptance</v>
      </c>
      <c r="AK1637" s="5">
        <f t="shared" si="9"/>
        <v>3</v>
      </c>
      <c r="AL1637" s="5">
        <f t="shared" si="10"/>
        <v>0.08534270316</v>
      </c>
      <c r="AM1637" s="5">
        <f t="shared" si="11"/>
        <v>0.8888888889</v>
      </c>
      <c r="AN1637" s="5">
        <f t="shared" si="12"/>
        <v>0.4074074074</v>
      </c>
      <c r="AO1637" s="5">
        <f t="shared" si="13"/>
        <v>0.07142857143</v>
      </c>
      <c r="AP1637" s="5">
        <f t="shared" si="14"/>
        <v>0</v>
      </c>
      <c r="AQ1637" s="5">
        <f t="shared" si="15"/>
        <v>1</v>
      </c>
      <c r="AR1637" s="5">
        <f t="shared" si="16"/>
        <v>0.4562563107</v>
      </c>
      <c r="AS1637" s="5">
        <f t="shared" si="17"/>
        <v>132</v>
      </c>
      <c r="AT1637" s="5">
        <f t="shared" si="18"/>
        <v>0.9414917374</v>
      </c>
      <c r="AU1637" s="5" t="str">
        <f t="shared" si="19"/>
        <v>High</v>
      </c>
      <c r="AV1637" s="5"/>
      <c r="AW1637" s="5"/>
      <c r="AX1637" s="5"/>
      <c r="AY1637" s="5"/>
      <c r="AZ1637" s="5"/>
    </row>
    <row r="1638" ht="14.25" customHeight="1">
      <c r="A1638" s="5">
        <v>5209.0</v>
      </c>
      <c r="B1638" s="5">
        <v>1960.0</v>
      </c>
      <c r="C1638" s="5" t="s">
        <v>46</v>
      </c>
      <c r="D1638" s="5" t="s">
        <v>58</v>
      </c>
      <c r="E1638" s="5">
        <v>50002.0</v>
      </c>
      <c r="F1638" s="2">
        <f t="shared" si="1"/>
        <v>50002</v>
      </c>
      <c r="G1638" s="5">
        <v>0.0</v>
      </c>
      <c r="H1638" s="5">
        <v>0.0</v>
      </c>
      <c r="I1638" s="5" t="s">
        <v>107</v>
      </c>
      <c r="J1638" s="2">
        <f t="array" ref="J1638">INDEX('Purchase Behaviour'!B:B,MATCH(A1638,'Purchase Behaviour'!A:A, 0))</f>
        <v>230.6101915</v>
      </c>
      <c r="K1638" s="2">
        <f t="array" ref="K1638">INDEX('Purchase Behaviour'!C:C, MATCH(A1638,'Purchase Behaviour'!A:A, 0))</f>
        <v>263.4335507</v>
      </c>
      <c r="L1638" s="2">
        <f t="array" ref="L1638">INDEX('Purchase Behaviour'!D:D, MATCH($A1638,'Purchase Behaviour'!$A:$A, 0))</f>
        <v>262.7894638</v>
      </c>
      <c r="M1638" s="2">
        <f t="array" ref="M1638">INDEX('Purchase Behaviour'!E:E, MATCH($A1638,'Purchase Behaviour'!$A:$A, 0))</f>
        <v>130.1565035</v>
      </c>
      <c r="N1638" s="2">
        <f t="array" ref="N1638">INDEX('Purchase Behaviour'!F:F, MATCH($A1638,'Purchase Behaviour'!$A:$A, 0))</f>
        <v>419.4413459</v>
      </c>
      <c r="O1638" s="2">
        <f t="array" ref="O1638">INDEX('Purchase Behaviour'!G:G, MATCH($A1638,'Purchase Behaviour'!$A:$A, 0))</f>
        <v>314.1388292</v>
      </c>
      <c r="P1638" s="2">
        <f t="array" ref="P1638">INDEX('Purchase Behaviour'!H:H, MATCH($A1638,'Purchase Behaviour'!$A:$A, 0))</f>
        <v>2</v>
      </c>
      <c r="Q1638" s="2">
        <f t="array" ref="Q1638">INDEX('Purchase Behaviour'!I:I, MATCH($A1638,'Purchase Behaviour'!$A:$A, 0))</f>
        <v>8</v>
      </c>
      <c r="R1638" s="2">
        <f t="array" ref="R1638">INDEX('Purchase Behaviour'!J:J, MATCH($A1638,'Purchase Behaviour'!$A:$A, 0))</f>
        <v>2</v>
      </c>
      <c r="S1638" s="2">
        <f t="array" ref="S1638">INDEX('Purchase Behaviour'!K:K, MATCH($A1638,'Purchase Behaviour'!$A:$A, 0))</f>
        <v>7</v>
      </c>
      <c r="T1638" s="2">
        <f t="array" ref="T1638">INDEX('Purchase Behaviour'!L:L, MATCH($A1638,'Purchase Behaviour'!$A:$A, 0))</f>
        <v>7</v>
      </c>
      <c r="U1638" s="2">
        <f t="array" ref="U1638">INDEX('Purchase Behaviour'!M:M, MATCH($A1638,'Purchase Behaviour'!$A:$A, 0))</f>
        <v>21</v>
      </c>
      <c r="V1638" s="2">
        <f t="array" ref="V1638">INDEX('Campaign Performance'!B:B, MATCH(A1638,'Campaign Performance'!A:A, 0))</f>
        <v>0</v>
      </c>
      <c r="W1638" s="2">
        <f t="array" ref="W1638">INDEX('Campaign Performance'!C:C, MATCH($A1638,'Campaign Performance'!$A:$A, 0))</f>
        <v>0</v>
      </c>
      <c r="X1638" s="2">
        <f t="array" ref="X1638">INDEX('Campaign Performance'!D:D, MATCH($A1638,'Campaign Performance'!$A:$A, 0))</f>
        <v>0</v>
      </c>
      <c r="Y1638" s="2">
        <f t="array" ref="Y1638">INDEX('Campaign Performance'!E:E, MATCH($A1638,'Campaign Performance'!$A:$A, 0))</f>
        <v>0</v>
      </c>
      <c r="Z1638" s="2">
        <f t="array" ref="Z1638">INDEX('Campaign Performance'!F:F, MATCH($A1638,'Campaign Performance'!$A:$A, 0))</f>
        <v>0</v>
      </c>
      <c r="AA1638" s="2">
        <f t="array" ref="AA1638">INDEX('Campaign Performance'!G:G, MATCH($A1638,'Campaign Performance'!$A:$A, 0))</f>
        <v>0</v>
      </c>
      <c r="AB1638" s="2">
        <f t="array" ref="AB1638">INDEX('Campaign Performance'!H:H, MATCH($A1638,'Campaign Performance'!$A:$A, 0))</f>
        <v>0</v>
      </c>
      <c r="AC1638" s="5">
        <f t="shared" si="2"/>
        <v>65</v>
      </c>
      <c r="AD1638" s="5">
        <f t="shared" si="3"/>
        <v>12</v>
      </c>
      <c r="AE1638" s="5">
        <f t="shared" si="4"/>
        <v>1620.569885</v>
      </c>
      <c r="AF1638" s="5">
        <f t="shared" si="5"/>
        <v>0</v>
      </c>
      <c r="AG1638" s="5" t="str">
        <f t="shared" si="6"/>
        <v>No kids</v>
      </c>
      <c r="AH1638" s="5" t="str">
        <f t="shared" si="20"/>
        <v>High income</v>
      </c>
      <c r="AI1638" s="5" t="str">
        <f t="shared" si="7"/>
        <v>No</v>
      </c>
      <c r="AJ1638" s="5" t="str">
        <f t="shared" si="8"/>
        <v>No Acceptance</v>
      </c>
      <c r="AK1638" s="5">
        <f t="shared" si="9"/>
        <v>3</v>
      </c>
      <c r="AL1638" s="5">
        <f t="shared" si="10"/>
        <v>0.08213499154</v>
      </c>
      <c r="AM1638" s="5">
        <f t="shared" si="11"/>
        <v>0.7878787879</v>
      </c>
      <c r="AN1638" s="5">
        <f t="shared" si="12"/>
        <v>0.2962962963</v>
      </c>
      <c r="AO1638" s="5">
        <f t="shared" si="13"/>
        <v>0.07142857143</v>
      </c>
      <c r="AP1638" s="5">
        <f t="shared" si="14"/>
        <v>0</v>
      </c>
      <c r="AQ1638" s="5">
        <f t="shared" si="15"/>
        <v>1</v>
      </c>
      <c r="AR1638" s="5">
        <f t="shared" si="16"/>
        <v>0.4084846858</v>
      </c>
      <c r="AS1638" s="5">
        <f t="shared" si="17"/>
        <v>302</v>
      </c>
      <c r="AT1638" s="5">
        <f t="shared" si="18"/>
        <v>0.8655649844</v>
      </c>
      <c r="AU1638" s="5" t="str">
        <f t="shared" si="19"/>
        <v>High</v>
      </c>
      <c r="AV1638" s="5"/>
      <c r="AW1638" s="5"/>
      <c r="AX1638" s="5"/>
      <c r="AY1638" s="5"/>
      <c r="AZ1638" s="5"/>
    </row>
    <row r="1639" ht="14.25" customHeight="1">
      <c r="A1639" s="5">
        <v>10711.0</v>
      </c>
      <c r="B1639" s="5">
        <v>1960.0</v>
      </c>
      <c r="C1639" s="5" t="s">
        <v>46</v>
      </c>
      <c r="D1639" s="5" t="s">
        <v>54</v>
      </c>
      <c r="E1639" s="5">
        <v>69755.0</v>
      </c>
      <c r="F1639" s="2">
        <f t="shared" si="1"/>
        <v>69755</v>
      </c>
      <c r="G1639" s="5">
        <v>0.0</v>
      </c>
      <c r="H1639" s="5">
        <v>0.0</v>
      </c>
      <c r="I1639" s="5" t="s">
        <v>94</v>
      </c>
      <c r="J1639" s="2">
        <f t="array" ref="J1639">INDEX('Purchase Behaviour'!B:B,MATCH(A1639,'Purchase Behaviour'!A:A, 0))</f>
        <v>342.2113207</v>
      </c>
      <c r="K1639" s="2">
        <f t="array" ref="K1639">INDEX('Purchase Behaviour'!C:C, MATCH(A1639,'Purchase Behaviour'!A:A, 0))</f>
        <v>309.8256295</v>
      </c>
      <c r="L1639" s="2">
        <f t="array" ref="L1639">INDEX('Purchase Behaviour'!D:D, MATCH($A1639,'Purchase Behaviour'!$A:$A, 0))</f>
        <v>475.1818311</v>
      </c>
      <c r="M1639" s="2">
        <f t="array" ref="M1639">INDEX('Purchase Behaviour'!E:E, MATCH($A1639,'Purchase Behaviour'!$A:$A, 0))</f>
        <v>344.0189146</v>
      </c>
      <c r="N1639" s="2">
        <f t="array" ref="N1639">INDEX('Purchase Behaviour'!F:F, MATCH($A1639,'Purchase Behaviour'!$A:$A, 0))</f>
        <v>431.3552926</v>
      </c>
      <c r="O1639" s="2">
        <f t="array" ref="O1639">INDEX('Purchase Behaviour'!G:G, MATCH($A1639,'Purchase Behaviour'!$A:$A, 0))</f>
        <v>272.0363921</v>
      </c>
      <c r="P1639" s="2">
        <f t="array" ref="P1639">INDEX('Purchase Behaviour'!H:H, MATCH($A1639,'Purchase Behaviour'!$A:$A, 0))</f>
        <v>1</v>
      </c>
      <c r="Q1639" s="2">
        <f t="array" ref="Q1639">INDEX('Purchase Behaviour'!I:I, MATCH($A1639,'Purchase Behaviour'!$A:$A, 0))</f>
        <v>3</v>
      </c>
      <c r="R1639" s="2">
        <f t="array" ref="R1639">INDEX('Purchase Behaviour'!J:J, MATCH($A1639,'Purchase Behaviour'!$A:$A, 0))</f>
        <v>6</v>
      </c>
      <c r="S1639" s="2">
        <f t="array" ref="S1639">INDEX('Purchase Behaviour'!K:K, MATCH($A1639,'Purchase Behaviour'!$A:$A, 0))</f>
        <v>12</v>
      </c>
      <c r="T1639" s="2">
        <f t="array" ref="T1639">INDEX('Purchase Behaviour'!L:L, MATCH($A1639,'Purchase Behaviour'!$A:$A, 0))</f>
        <v>1</v>
      </c>
      <c r="U1639" s="2">
        <f t="array" ref="U1639">INDEX('Purchase Behaviour'!M:M, MATCH($A1639,'Purchase Behaviour'!$A:$A, 0))</f>
        <v>23</v>
      </c>
      <c r="V1639" s="2">
        <f t="array" ref="V1639">INDEX('Campaign Performance'!B:B, MATCH(A1639,'Campaign Performance'!A:A, 0))</f>
        <v>0</v>
      </c>
      <c r="W1639" s="2">
        <f t="array" ref="W1639">INDEX('Campaign Performance'!C:C, MATCH($A1639,'Campaign Performance'!$A:$A, 0))</f>
        <v>0</v>
      </c>
      <c r="X1639" s="2">
        <f t="array" ref="X1639">INDEX('Campaign Performance'!D:D, MATCH($A1639,'Campaign Performance'!$A:$A, 0))</f>
        <v>0</v>
      </c>
      <c r="Y1639" s="2">
        <f t="array" ref="Y1639">INDEX('Campaign Performance'!E:E, MATCH($A1639,'Campaign Performance'!$A:$A, 0))</f>
        <v>0</v>
      </c>
      <c r="Z1639" s="2">
        <f t="array" ref="Z1639">INDEX('Campaign Performance'!F:F, MATCH($A1639,'Campaign Performance'!$A:$A, 0))</f>
        <v>0</v>
      </c>
      <c r="AA1639" s="2">
        <f t="array" ref="AA1639">INDEX('Campaign Performance'!G:G, MATCH($A1639,'Campaign Performance'!$A:$A, 0))</f>
        <v>0</v>
      </c>
      <c r="AB1639" s="2">
        <f t="array" ref="AB1639">INDEX('Campaign Performance'!H:H, MATCH($A1639,'Campaign Performance'!$A:$A, 0))</f>
        <v>0</v>
      </c>
      <c r="AC1639" s="5">
        <f t="shared" si="2"/>
        <v>65</v>
      </c>
      <c r="AD1639" s="5">
        <f t="shared" si="3"/>
        <v>12</v>
      </c>
      <c r="AE1639" s="5">
        <f t="shared" si="4"/>
        <v>2174.629381</v>
      </c>
      <c r="AF1639" s="5">
        <f t="shared" si="5"/>
        <v>0</v>
      </c>
      <c r="AG1639" s="5" t="str">
        <f t="shared" si="6"/>
        <v>No kids</v>
      </c>
      <c r="AH1639" s="5" t="str">
        <f t="shared" si="20"/>
        <v>High income</v>
      </c>
      <c r="AI1639" s="5" t="str">
        <f t="shared" si="7"/>
        <v>No</v>
      </c>
      <c r="AJ1639" s="5" t="str">
        <f t="shared" si="8"/>
        <v>No Acceptance</v>
      </c>
      <c r="AK1639" s="5">
        <f t="shared" si="9"/>
        <v>3</v>
      </c>
      <c r="AL1639" s="5">
        <f t="shared" si="10"/>
        <v>0.1102162687</v>
      </c>
      <c r="AM1639" s="5">
        <f t="shared" si="11"/>
        <v>0.7676767677</v>
      </c>
      <c r="AN1639" s="5">
        <f t="shared" si="12"/>
        <v>0.1111111111</v>
      </c>
      <c r="AO1639" s="5">
        <f t="shared" si="13"/>
        <v>0.2142857143</v>
      </c>
      <c r="AP1639" s="5">
        <f t="shared" si="14"/>
        <v>0</v>
      </c>
      <c r="AQ1639" s="5">
        <f t="shared" si="15"/>
        <v>1</v>
      </c>
      <c r="AR1639" s="5">
        <f t="shared" si="16"/>
        <v>0.3959523356</v>
      </c>
      <c r="AS1639" s="5">
        <f t="shared" si="17"/>
        <v>349</v>
      </c>
      <c r="AT1639" s="5">
        <f t="shared" si="18"/>
        <v>0.8445734703</v>
      </c>
      <c r="AU1639" s="5" t="str">
        <f t="shared" si="19"/>
        <v>High</v>
      </c>
      <c r="AV1639" s="5"/>
      <c r="AW1639" s="5"/>
      <c r="AX1639" s="5"/>
      <c r="AY1639" s="5"/>
      <c r="AZ1639" s="5"/>
    </row>
    <row r="1640" ht="14.25" customHeight="1">
      <c r="A1640" s="5">
        <v>10785.0</v>
      </c>
      <c r="B1640" s="5">
        <v>1969.0</v>
      </c>
      <c r="C1640" s="5" t="s">
        <v>46</v>
      </c>
      <c r="D1640" s="5" t="s">
        <v>54</v>
      </c>
      <c r="E1640" s="5">
        <v>44078.0</v>
      </c>
      <c r="F1640" s="2">
        <f t="shared" si="1"/>
        <v>44078</v>
      </c>
      <c r="G1640" s="5">
        <v>0.0</v>
      </c>
      <c r="H1640" s="5">
        <v>0.0</v>
      </c>
      <c r="I1640" s="5" t="s">
        <v>547</v>
      </c>
      <c r="J1640" s="2">
        <f t="array" ref="J1640">INDEX('Purchase Behaviour'!B:B,MATCH(A1640,'Purchase Behaviour'!A:A, 0))</f>
        <v>151.8253202</v>
      </c>
      <c r="K1640" s="2">
        <f t="array" ref="K1640">INDEX('Purchase Behaviour'!C:C, MATCH(A1640,'Purchase Behaviour'!A:A, 0))</f>
        <v>199.9948113</v>
      </c>
      <c r="L1640" s="2">
        <f t="array" ref="L1640">INDEX('Purchase Behaviour'!D:D, MATCH($A1640,'Purchase Behaviour'!$A:$A, 0))</f>
        <v>211.624509</v>
      </c>
      <c r="M1640" s="2">
        <f t="array" ref="M1640">INDEX('Purchase Behaviour'!E:E, MATCH($A1640,'Purchase Behaviour'!$A:$A, 0))</f>
        <v>239.4946839</v>
      </c>
      <c r="N1640" s="2">
        <f t="array" ref="N1640">INDEX('Purchase Behaviour'!F:F, MATCH($A1640,'Purchase Behaviour'!$A:$A, 0))</f>
        <v>309.9136845</v>
      </c>
      <c r="O1640" s="2">
        <f t="array" ref="O1640">INDEX('Purchase Behaviour'!G:G, MATCH($A1640,'Purchase Behaviour'!$A:$A, 0))</f>
        <v>285.9632002</v>
      </c>
      <c r="P1640" s="2">
        <f t="array" ref="P1640">INDEX('Purchase Behaviour'!H:H, MATCH($A1640,'Purchase Behaviour'!$A:$A, 0))</f>
        <v>2</v>
      </c>
      <c r="Q1640" s="2">
        <f t="array" ref="Q1640">INDEX('Purchase Behaviour'!I:I, MATCH($A1640,'Purchase Behaviour'!$A:$A, 0))</f>
        <v>2</v>
      </c>
      <c r="R1640" s="2">
        <f t="array" ref="R1640">INDEX('Purchase Behaviour'!J:J, MATCH($A1640,'Purchase Behaviour'!$A:$A, 0))</f>
        <v>0</v>
      </c>
      <c r="S1640" s="2">
        <f t="array" ref="S1640">INDEX('Purchase Behaviour'!K:K, MATCH($A1640,'Purchase Behaviour'!$A:$A, 0))</f>
        <v>3</v>
      </c>
      <c r="T1640" s="2">
        <f t="array" ref="T1640">INDEX('Purchase Behaviour'!L:L, MATCH($A1640,'Purchase Behaviour'!$A:$A, 0))</f>
        <v>5</v>
      </c>
      <c r="U1640" s="2">
        <f t="array" ref="U1640">INDEX('Purchase Behaviour'!M:M, MATCH($A1640,'Purchase Behaviour'!$A:$A, 0))</f>
        <v>17</v>
      </c>
      <c r="V1640" s="2">
        <f t="array" ref="V1640">INDEX('Campaign Performance'!B:B, MATCH(A1640,'Campaign Performance'!A:A, 0))</f>
        <v>0</v>
      </c>
      <c r="W1640" s="2">
        <f t="array" ref="W1640">INDEX('Campaign Performance'!C:C, MATCH($A1640,'Campaign Performance'!$A:$A, 0))</f>
        <v>0</v>
      </c>
      <c r="X1640" s="2">
        <f t="array" ref="X1640">INDEX('Campaign Performance'!D:D, MATCH($A1640,'Campaign Performance'!$A:$A, 0))</f>
        <v>0</v>
      </c>
      <c r="Y1640" s="2">
        <f t="array" ref="Y1640">INDEX('Campaign Performance'!E:E, MATCH($A1640,'Campaign Performance'!$A:$A, 0))</f>
        <v>0</v>
      </c>
      <c r="Z1640" s="2">
        <f t="array" ref="Z1640">INDEX('Campaign Performance'!F:F, MATCH($A1640,'Campaign Performance'!$A:$A, 0))</f>
        <v>0</v>
      </c>
      <c r="AA1640" s="2">
        <f t="array" ref="AA1640">INDEX('Campaign Performance'!G:G, MATCH($A1640,'Campaign Performance'!$A:$A, 0))</f>
        <v>0</v>
      </c>
      <c r="AB1640" s="2">
        <f t="array" ref="AB1640">INDEX('Campaign Performance'!H:H, MATCH($A1640,'Campaign Performance'!$A:$A, 0))</f>
        <v>0</v>
      </c>
      <c r="AC1640" s="5">
        <f t="shared" si="2"/>
        <v>56</v>
      </c>
      <c r="AD1640" s="5">
        <f t="shared" si="3"/>
        <v>11</v>
      </c>
      <c r="AE1640" s="5">
        <f t="shared" si="4"/>
        <v>1398.816209</v>
      </c>
      <c r="AF1640" s="5">
        <f t="shared" si="5"/>
        <v>0</v>
      </c>
      <c r="AG1640" s="5" t="str">
        <f t="shared" si="6"/>
        <v>No kids</v>
      </c>
      <c r="AH1640" s="5" t="str">
        <f t="shared" si="20"/>
        <v>Mid income</v>
      </c>
      <c r="AI1640" s="5" t="str">
        <f t="shared" si="7"/>
        <v>No</v>
      </c>
      <c r="AJ1640" s="5" t="str">
        <f t="shared" si="8"/>
        <v>No Acceptance</v>
      </c>
      <c r="AK1640" s="5">
        <f t="shared" si="9"/>
        <v>2</v>
      </c>
      <c r="AL1640" s="5">
        <f t="shared" si="10"/>
        <v>0.07089589816</v>
      </c>
      <c r="AM1640" s="5">
        <f t="shared" si="11"/>
        <v>0.8282828283</v>
      </c>
      <c r="AN1640" s="5">
        <f t="shared" si="12"/>
        <v>0.07407407407</v>
      </c>
      <c r="AO1640" s="5">
        <f t="shared" si="13"/>
        <v>0</v>
      </c>
      <c r="AP1640" s="5">
        <f t="shared" si="14"/>
        <v>0</v>
      </c>
      <c r="AQ1640" s="5">
        <f t="shared" si="15"/>
        <v>0.5</v>
      </c>
      <c r="AR1640" s="5">
        <f t="shared" si="16"/>
        <v>0.3273199341</v>
      </c>
      <c r="AS1640" s="5">
        <f t="shared" si="17"/>
        <v>744</v>
      </c>
      <c r="AT1640" s="5">
        <f t="shared" si="18"/>
        <v>0.6681554265</v>
      </c>
      <c r="AU1640" s="5" t="str">
        <f t="shared" si="19"/>
        <v>Mid</v>
      </c>
      <c r="AV1640" s="5"/>
      <c r="AW1640" s="5"/>
      <c r="AX1640" s="5"/>
      <c r="AY1640" s="5"/>
      <c r="AZ1640" s="5"/>
    </row>
    <row r="1641" ht="14.25" customHeight="1">
      <c r="A1641" s="5">
        <v>2814.0</v>
      </c>
      <c r="B1641" s="5">
        <v>1976.0</v>
      </c>
      <c r="C1641" s="5" t="s">
        <v>56</v>
      </c>
      <c r="D1641" s="5" t="s">
        <v>50</v>
      </c>
      <c r="E1641" s="5">
        <v>30560.0</v>
      </c>
      <c r="F1641" s="2">
        <f t="shared" si="1"/>
        <v>30560</v>
      </c>
      <c r="G1641" s="5">
        <v>1.0</v>
      </c>
      <c r="H1641" s="5">
        <v>0.0</v>
      </c>
      <c r="I1641" s="5" t="s">
        <v>667</v>
      </c>
      <c r="J1641" s="2">
        <f t="array" ref="J1641">INDEX('Purchase Behaviour'!B:B,MATCH(A1641,'Purchase Behaviour'!A:A, 0))</f>
        <v>207.9011365</v>
      </c>
      <c r="K1641" s="2">
        <f t="array" ref="K1641">INDEX('Purchase Behaviour'!C:C, MATCH(A1641,'Purchase Behaviour'!A:A, 0))</f>
        <v>111.9468739</v>
      </c>
      <c r="L1641" s="2">
        <f t="array" ref="L1641">INDEX('Purchase Behaviour'!D:D, MATCH($A1641,'Purchase Behaviour'!$A:$A, 0))</f>
        <v>132.4271833</v>
      </c>
      <c r="M1641" s="2">
        <f t="array" ref="M1641">INDEX('Purchase Behaviour'!E:E, MATCH($A1641,'Purchase Behaviour'!$A:$A, 0))</f>
        <v>191.5231005</v>
      </c>
      <c r="N1641" s="2">
        <f t="array" ref="N1641">INDEX('Purchase Behaviour'!F:F, MATCH($A1641,'Purchase Behaviour'!$A:$A, 0))</f>
        <v>203.0786941</v>
      </c>
      <c r="O1641" s="2">
        <f t="array" ref="O1641">INDEX('Purchase Behaviour'!G:G, MATCH($A1641,'Purchase Behaviour'!$A:$A, 0))</f>
        <v>180.94119</v>
      </c>
      <c r="P1641" s="2">
        <f t="array" ref="P1641">INDEX('Purchase Behaviour'!H:H, MATCH($A1641,'Purchase Behaviour'!$A:$A, 0))</f>
        <v>1</v>
      </c>
      <c r="Q1641" s="2">
        <f t="array" ref="Q1641">INDEX('Purchase Behaviour'!I:I, MATCH($A1641,'Purchase Behaviour'!$A:$A, 0))</f>
        <v>1</v>
      </c>
      <c r="R1641" s="2">
        <f t="array" ref="R1641">INDEX('Purchase Behaviour'!J:J, MATCH($A1641,'Purchase Behaviour'!$A:$A, 0))</f>
        <v>0</v>
      </c>
      <c r="S1641" s="2">
        <f t="array" ref="S1641">INDEX('Purchase Behaviour'!K:K, MATCH($A1641,'Purchase Behaviour'!$A:$A, 0))</f>
        <v>3</v>
      </c>
      <c r="T1641" s="2">
        <f t="array" ref="T1641">INDEX('Purchase Behaviour'!L:L, MATCH($A1641,'Purchase Behaviour'!$A:$A, 0))</f>
        <v>7</v>
      </c>
      <c r="U1641" s="2">
        <f t="array" ref="U1641">INDEX('Purchase Behaviour'!M:M, MATCH($A1641,'Purchase Behaviour'!$A:$A, 0))</f>
        <v>6</v>
      </c>
      <c r="V1641" s="2">
        <f t="array" ref="V1641">INDEX('Campaign Performance'!B:B, MATCH(A1641,'Campaign Performance'!A:A, 0))</f>
        <v>0</v>
      </c>
      <c r="W1641" s="2">
        <f t="array" ref="W1641">INDEX('Campaign Performance'!C:C, MATCH($A1641,'Campaign Performance'!$A:$A, 0))</f>
        <v>0</v>
      </c>
      <c r="X1641" s="2">
        <f t="array" ref="X1641">INDEX('Campaign Performance'!D:D, MATCH($A1641,'Campaign Performance'!$A:$A, 0))</f>
        <v>0</v>
      </c>
      <c r="Y1641" s="2">
        <f t="array" ref="Y1641">INDEX('Campaign Performance'!E:E, MATCH($A1641,'Campaign Performance'!$A:$A, 0))</f>
        <v>0</v>
      </c>
      <c r="Z1641" s="2">
        <f t="array" ref="Z1641">INDEX('Campaign Performance'!F:F, MATCH($A1641,'Campaign Performance'!$A:$A, 0))</f>
        <v>0</v>
      </c>
      <c r="AA1641" s="2">
        <f t="array" ref="AA1641">INDEX('Campaign Performance'!G:G, MATCH($A1641,'Campaign Performance'!$A:$A, 0))</f>
        <v>0</v>
      </c>
      <c r="AB1641" s="2">
        <f t="array" ref="AB1641">INDEX('Campaign Performance'!H:H, MATCH($A1641,'Campaign Performance'!$A:$A, 0))</f>
        <v>0</v>
      </c>
      <c r="AC1641" s="5">
        <f t="shared" si="2"/>
        <v>49</v>
      </c>
      <c r="AD1641" s="5">
        <f t="shared" si="3"/>
        <v>12</v>
      </c>
      <c r="AE1641" s="5">
        <f t="shared" si="4"/>
        <v>1027.818178</v>
      </c>
      <c r="AF1641" s="5">
        <f t="shared" si="5"/>
        <v>0</v>
      </c>
      <c r="AG1641" s="5" t="str">
        <f t="shared" si="6"/>
        <v>Small family</v>
      </c>
      <c r="AH1641" s="5" t="str">
        <f t="shared" si="20"/>
        <v>Mid income</v>
      </c>
      <c r="AI1641" s="5" t="str">
        <f t="shared" si="7"/>
        <v>No</v>
      </c>
      <c r="AJ1641" s="5" t="str">
        <f t="shared" si="8"/>
        <v>No Acceptance</v>
      </c>
      <c r="AK1641" s="5">
        <f t="shared" si="9"/>
        <v>2</v>
      </c>
      <c r="AL1641" s="5">
        <f t="shared" si="10"/>
        <v>0.05209268553</v>
      </c>
      <c r="AM1641" s="5">
        <f t="shared" si="11"/>
        <v>0.9393939394</v>
      </c>
      <c r="AN1641" s="5">
        <f t="shared" si="12"/>
        <v>0.03703703704</v>
      </c>
      <c r="AO1641" s="5">
        <f t="shared" si="13"/>
        <v>0</v>
      </c>
      <c r="AP1641" s="5">
        <f t="shared" si="14"/>
        <v>0</v>
      </c>
      <c r="AQ1641" s="5">
        <f t="shared" si="15"/>
        <v>0.5</v>
      </c>
      <c r="AR1641" s="5">
        <f t="shared" si="16"/>
        <v>0.3503969088</v>
      </c>
      <c r="AS1641" s="5">
        <f t="shared" si="17"/>
        <v>604</v>
      </c>
      <c r="AT1641" s="5">
        <f t="shared" si="18"/>
        <v>0.7306833408</v>
      </c>
      <c r="AU1641" s="5" t="str">
        <f t="shared" si="19"/>
        <v>Mid</v>
      </c>
      <c r="AV1641" s="5"/>
      <c r="AW1641" s="5"/>
      <c r="AX1641" s="5"/>
      <c r="AY1641" s="5"/>
      <c r="AZ1641" s="5"/>
    </row>
    <row r="1642" ht="14.25" customHeight="1">
      <c r="A1642" s="5">
        <v>6866.0</v>
      </c>
      <c r="B1642" s="5">
        <v>1969.0</v>
      </c>
      <c r="C1642" s="5" t="s">
        <v>56</v>
      </c>
      <c r="D1642" s="5" t="s">
        <v>50</v>
      </c>
      <c r="E1642" s="5">
        <v>35924.0</v>
      </c>
      <c r="F1642" s="2">
        <f t="shared" si="1"/>
        <v>35924</v>
      </c>
      <c r="G1642" s="5">
        <v>0.0</v>
      </c>
      <c r="H1642" s="5">
        <v>0.0</v>
      </c>
      <c r="I1642" s="5" t="s">
        <v>138</v>
      </c>
      <c r="J1642" s="2">
        <f t="array" ref="J1642">INDEX('Purchase Behaviour'!B:B,MATCH(A1642,'Purchase Behaviour'!A:A, 0))</f>
        <v>140.9414065</v>
      </c>
      <c r="K1642" s="2">
        <f t="array" ref="K1642">INDEX('Purchase Behaviour'!C:C, MATCH(A1642,'Purchase Behaviour'!A:A, 0))</f>
        <v>114.5988225</v>
      </c>
      <c r="L1642" s="2">
        <f t="array" ref="L1642">INDEX('Purchase Behaviour'!D:D, MATCH($A1642,'Purchase Behaviour'!$A:$A, 0))</f>
        <v>184.7094127</v>
      </c>
      <c r="M1642" s="2">
        <f t="array" ref="M1642">INDEX('Purchase Behaviour'!E:E, MATCH($A1642,'Purchase Behaviour'!$A:$A, 0))</f>
        <v>122.8438644</v>
      </c>
      <c r="N1642" s="2">
        <f t="array" ref="N1642">INDEX('Purchase Behaviour'!F:F, MATCH($A1642,'Purchase Behaviour'!$A:$A, 0))</f>
        <v>197.2323023</v>
      </c>
      <c r="O1642" s="2">
        <f t="array" ref="O1642">INDEX('Purchase Behaviour'!G:G, MATCH($A1642,'Purchase Behaviour'!$A:$A, 0))</f>
        <v>240.6895865</v>
      </c>
      <c r="P1642" s="2">
        <f t="array" ref="P1642">INDEX('Purchase Behaviour'!H:H, MATCH($A1642,'Purchase Behaviour'!$A:$A, 0))</f>
        <v>1</v>
      </c>
      <c r="Q1642" s="2">
        <f t="array" ref="Q1642">INDEX('Purchase Behaviour'!I:I, MATCH($A1642,'Purchase Behaviour'!$A:$A, 0))</f>
        <v>1</v>
      </c>
      <c r="R1642" s="2">
        <f t="array" ref="R1642">INDEX('Purchase Behaviour'!J:J, MATCH($A1642,'Purchase Behaviour'!$A:$A, 0))</f>
        <v>0</v>
      </c>
      <c r="S1642" s="2">
        <f t="array" ref="S1642">INDEX('Purchase Behaviour'!K:K, MATCH($A1642,'Purchase Behaviour'!$A:$A, 0))</f>
        <v>3</v>
      </c>
      <c r="T1642" s="2">
        <f t="array" ref="T1642">INDEX('Purchase Behaviour'!L:L, MATCH($A1642,'Purchase Behaviour'!$A:$A, 0))</f>
        <v>5</v>
      </c>
      <c r="U1642" s="2">
        <f t="array" ref="U1642">INDEX('Purchase Behaviour'!M:M, MATCH($A1642,'Purchase Behaviour'!$A:$A, 0))</f>
        <v>56</v>
      </c>
      <c r="V1642" s="2">
        <f t="array" ref="V1642">INDEX('Campaign Performance'!B:B, MATCH(A1642,'Campaign Performance'!A:A, 0))</f>
        <v>0</v>
      </c>
      <c r="W1642" s="2">
        <f t="array" ref="W1642">INDEX('Campaign Performance'!C:C, MATCH($A1642,'Campaign Performance'!$A:$A, 0))</f>
        <v>0</v>
      </c>
      <c r="X1642" s="2">
        <f t="array" ref="X1642">INDEX('Campaign Performance'!D:D, MATCH($A1642,'Campaign Performance'!$A:$A, 0))</f>
        <v>0</v>
      </c>
      <c r="Y1642" s="2">
        <f t="array" ref="Y1642">INDEX('Campaign Performance'!E:E, MATCH($A1642,'Campaign Performance'!$A:$A, 0))</f>
        <v>0</v>
      </c>
      <c r="Z1642" s="2">
        <f t="array" ref="Z1642">INDEX('Campaign Performance'!F:F, MATCH($A1642,'Campaign Performance'!$A:$A, 0))</f>
        <v>0</v>
      </c>
      <c r="AA1642" s="2">
        <f t="array" ref="AA1642">INDEX('Campaign Performance'!G:G, MATCH($A1642,'Campaign Performance'!$A:$A, 0))</f>
        <v>0</v>
      </c>
      <c r="AB1642" s="2">
        <f t="array" ref="AB1642">INDEX('Campaign Performance'!H:H, MATCH($A1642,'Campaign Performance'!$A:$A, 0))</f>
        <v>0</v>
      </c>
      <c r="AC1642" s="5">
        <f t="shared" si="2"/>
        <v>56</v>
      </c>
      <c r="AD1642" s="5">
        <f t="shared" si="3"/>
        <v>11</v>
      </c>
      <c r="AE1642" s="5">
        <f t="shared" si="4"/>
        <v>1001.015395</v>
      </c>
      <c r="AF1642" s="5">
        <f t="shared" si="5"/>
        <v>0</v>
      </c>
      <c r="AG1642" s="5" t="str">
        <f t="shared" si="6"/>
        <v>No kids</v>
      </c>
      <c r="AH1642" s="5" t="str">
        <f t="shared" si="20"/>
        <v>Mid income</v>
      </c>
      <c r="AI1642" s="5" t="str">
        <f t="shared" si="7"/>
        <v>No</v>
      </c>
      <c r="AJ1642" s="5" t="str">
        <f t="shared" si="8"/>
        <v>No Acceptance</v>
      </c>
      <c r="AK1642" s="5">
        <f t="shared" si="9"/>
        <v>2</v>
      </c>
      <c r="AL1642" s="5">
        <f t="shared" si="10"/>
        <v>0.05073424588</v>
      </c>
      <c r="AM1642" s="5">
        <f t="shared" si="11"/>
        <v>0.4343434343</v>
      </c>
      <c r="AN1642" s="5">
        <f t="shared" si="12"/>
        <v>0.03703703704</v>
      </c>
      <c r="AO1642" s="5">
        <f t="shared" si="13"/>
        <v>0</v>
      </c>
      <c r="AP1642" s="5">
        <f t="shared" si="14"/>
        <v>0</v>
      </c>
      <c r="AQ1642" s="5">
        <f t="shared" si="15"/>
        <v>0.5</v>
      </c>
      <c r="AR1642" s="5">
        <f t="shared" si="16"/>
        <v>0.1985421473</v>
      </c>
      <c r="AS1642" s="5">
        <f t="shared" si="17"/>
        <v>1678</v>
      </c>
      <c r="AT1642" s="5">
        <f t="shared" si="18"/>
        <v>0.2510049129</v>
      </c>
      <c r="AU1642" s="5" t="str">
        <f t="shared" si="19"/>
        <v>Low</v>
      </c>
      <c r="AV1642" s="5"/>
      <c r="AW1642" s="5"/>
      <c r="AX1642" s="5"/>
      <c r="AY1642" s="5"/>
      <c r="AZ1642" s="5"/>
    </row>
    <row r="1643" ht="14.25" customHeight="1">
      <c r="A1643" s="5">
        <v>1665.0</v>
      </c>
      <c r="B1643" s="5">
        <v>1964.0</v>
      </c>
      <c r="C1643" s="5" t="s">
        <v>53</v>
      </c>
      <c r="D1643" s="5" t="s">
        <v>58</v>
      </c>
      <c r="E1643" s="5">
        <v>64140.0</v>
      </c>
      <c r="F1643" s="2">
        <f t="shared" si="1"/>
        <v>64140</v>
      </c>
      <c r="G1643" s="5">
        <v>0.0</v>
      </c>
      <c r="H1643" s="5">
        <v>1.0</v>
      </c>
      <c r="I1643" s="5" t="s">
        <v>672</v>
      </c>
      <c r="J1643" s="2">
        <f t="array" ref="J1643">INDEX('Purchase Behaviour'!B:B,MATCH(A1643,'Purchase Behaviour'!A:A, 0))</f>
        <v>325.4765111</v>
      </c>
      <c r="K1643" s="2">
        <f t="array" ref="K1643">INDEX('Purchase Behaviour'!C:C, MATCH(A1643,'Purchase Behaviour'!A:A, 0))</f>
        <v>178.6606727</v>
      </c>
      <c r="L1643" s="2">
        <f t="array" ref="L1643">INDEX('Purchase Behaviour'!D:D, MATCH($A1643,'Purchase Behaviour'!$A:$A, 0))</f>
        <v>256.8881777</v>
      </c>
      <c r="M1643" s="2">
        <f t="array" ref="M1643">INDEX('Purchase Behaviour'!E:E, MATCH($A1643,'Purchase Behaviour'!$A:$A, 0))</f>
        <v>391.8265988</v>
      </c>
      <c r="N1643" s="2">
        <f t="array" ref="N1643">INDEX('Purchase Behaviour'!F:F, MATCH($A1643,'Purchase Behaviour'!$A:$A, 0))</f>
        <v>353.4498971</v>
      </c>
      <c r="O1643" s="2">
        <f t="array" ref="O1643">INDEX('Purchase Behaviour'!G:G, MATCH($A1643,'Purchase Behaviour'!$A:$A, 0))</f>
        <v>361.3038427</v>
      </c>
      <c r="P1643" s="2">
        <f t="array" ref="P1643">INDEX('Purchase Behaviour'!H:H, MATCH($A1643,'Purchase Behaviour'!$A:$A, 0))</f>
        <v>5</v>
      </c>
      <c r="Q1643" s="2">
        <f t="array" ref="Q1643">INDEX('Purchase Behaviour'!I:I, MATCH($A1643,'Purchase Behaviour'!$A:$A, 0))</f>
        <v>2</v>
      </c>
      <c r="R1643" s="2">
        <f t="array" ref="R1643">INDEX('Purchase Behaviour'!J:J, MATCH($A1643,'Purchase Behaviour'!$A:$A, 0))</f>
        <v>5</v>
      </c>
      <c r="S1643" s="2">
        <f t="array" ref="S1643">INDEX('Purchase Behaviour'!K:K, MATCH($A1643,'Purchase Behaviour'!$A:$A, 0))</f>
        <v>6</v>
      </c>
      <c r="T1643" s="2">
        <f t="array" ref="T1643">INDEX('Purchase Behaviour'!L:L, MATCH($A1643,'Purchase Behaviour'!$A:$A, 0))</f>
        <v>5</v>
      </c>
      <c r="U1643" s="2">
        <f t="array" ref="U1643">INDEX('Purchase Behaviour'!M:M, MATCH($A1643,'Purchase Behaviour'!$A:$A, 0))</f>
        <v>71</v>
      </c>
      <c r="V1643" s="2">
        <f t="array" ref="V1643">INDEX('Campaign Performance'!B:B, MATCH(A1643,'Campaign Performance'!A:A, 0))</f>
        <v>1</v>
      </c>
      <c r="W1643" s="2">
        <f t="array" ref="W1643">INDEX('Campaign Performance'!C:C, MATCH($A1643,'Campaign Performance'!$A:$A, 0))</f>
        <v>0</v>
      </c>
      <c r="X1643" s="2">
        <f t="array" ref="X1643">INDEX('Campaign Performance'!D:D, MATCH($A1643,'Campaign Performance'!$A:$A, 0))</f>
        <v>1</v>
      </c>
      <c r="Y1643" s="2">
        <f t="array" ref="Y1643">INDEX('Campaign Performance'!E:E, MATCH($A1643,'Campaign Performance'!$A:$A, 0))</f>
        <v>0</v>
      </c>
      <c r="Z1643" s="2">
        <f t="array" ref="Z1643">INDEX('Campaign Performance'!F:F, MATCH($A1643,'Campaign Performance'!$A:$A, 0))</f>
        <v>1</v>
      </c>
      <c r="AA1643" s="2">
        <f t="array" ref="AA1643">INDEX('Campaign Performance'!G:G, MATCH($A1643,'Campaign Performance'!$A:$A, 0))</f>
        <v>0</v>
      </c>
      <c r="AB1643" s="2">
        <f t="array" ref="AB1643">INDEX('Campaign Performance'!H:H, MATCH($A1643,'Campaign Performance'!$A:$A, 0))</f>
        <v>1</v>
      </c>
      <c r="AC1643" s="5">
        <f t="shared" si="2"/>
        <v>61</v>
      </c>
      <c r="AD1643" s="5">
        <f t="shared" si="3"/>
        <v>12</v>
      </c>
      <c r="AE1643" s="5">
        <f t="shared" si="4"/>
        <v>1867.6057</v>
      </c>
      <c r="AF1643" s="5">
        <f t="shared" si="5"/>
        <v>3</v>
      </c>
      <c r="AG1643" s="5" t="str">
        <f t="shared" si="6"/>
        <v>Small family</v>
      </c>
      <c r="AH1643" s="5" t="str">
        <f t="shared" si="20"/>
        <v>High income</v>
      </c>
      <c r="AI1643" s="5" t="str">
        <f t="shared" si="7"/>
        <v>Yes</v>
      </c>
      <c r="AJ1643" s="5" t="str">
        <f t="shared" si="8"/>
        <v>High Acceptance</v>
      </c>
      <c r="AK1643" s="5">
        <f t="shared" si="9"/>
        <v>3</v>
      </c>
      <c r="AL1643" s="5">
        <f t="shared" si="10"/>
        <v>0.09465545413</v>
      </c>
      <c r="AM1643" s="5">
        <f t="shared" si="11"/>
        <v>0.2828282828</v>
      </c>
      <c r="AN1643" s="5">
        <f t="shared" si="12"/>
        <v>0.07407407407</v>
      </c>
      <c r="AO1643" s="5">
        <f t="shared" si="13"/>
        <v>0.1785714286</v>
      </c>
      <c r="AP1643" s="5">
        <f t="shared" si="14"/>
        <v>0.75</v>
      </c>
      <c r="AQ1643" s="5">
        <f t="shared" si="15"/>
        <v>1</v>
      </c>
      <c r="AR1643" s="5">
        <f t="shared" si="16"/>
        <v>0.3124806023</v>
      </c>
      <c r="AS1643" s="5">
        <f t="shared" si="17"/>
        <v>859</v>
      </c>
      <c r="AT1643" s="5">
        <f t="shared" si="18"/>
        <v>0.6167932113</v>
      </c>
      <c r="AU1643" s="5" t="str">
        <f t="shared" si="19"/>
        <v>Mid</v>
      </c>
      <c r="AV1643" s="5"/>
      <c r="AW1643" s="5"/>
      <c r="AX1643" s="5"/>
      <c r="AY1643" s="5"/>
      <c r="AZ1643" s="5"/>
    </row>
    <row r="1644" ht="14.25" customHeight="1">
      <c r="A1644" s="5">
        <v>6575.0</v>
      </c>
      <c r="B1644" s="5">
        <v>1981.0</v>
      </c>
      <c r="C1644" s="5" t="s">
        <v>46</v>
      </c>
      <c r="D1644" s="5" t="s">
        <v>50</v>
      </c>
      <c r="E1644" s="5">
        <v>56386.0</v>
      </c>
      <c r="F1644" s="2">
        <f t="shared" si="1"/>
        <v>56386</v>
      </c>
      <c r="G1644" s="5">
        <v>1.0</v>
      </c>
      <c r="H1644" s="5">
        <v>0.0</v>
      </c>
      <c r="I1644" s="5" t="s">
        <v>326</v>
      </c>
      <c r="J1644" s="2">
        <f t="array" ref="J1644">INDEX('Purchase Behaviour'!B:B,MATCH(A1644,'Purchase Behaviour'!A:A, 0))</f>
        <v>422.53092</v>
      </c>
      <c r="K1644" s="2">
        <f t="array" ref="K1644">INDEX('Purchase Behaviour'!C:C, MATCH(A1644,'Purchase Behaviour'!A:A, 0))</f>
        <v>299.9413148</v>
      </c>
      <c r="L1644" s="2">
        <f t="array" ref="L1644">INDEX('Purchase Behaviour'!D:D, MATCH($A1644,'Purchase Behaviour'!$A:$A, 0))</f>
        <v>297.217771</v>
      </c>
      <c r="M1644" s="2">
        <f t="array" ref="M1644">INDEX('Purchase Behaviour'!E:E, MATCH($A1644,'Purchase Behaviour'!$A:$A, 0))</f>
        <v>343.7665993</v>
      </c>
      <c r="N1644" s="2">
        <f t="array" ref="N1644">INDEX('Purchase Behaviour'!F:F, MATCH($A1644,'Purchase Behaviour'!$A:$A, 0))</f>
        <v>168.5161841</v>
      </c>
      <c r="O1644" s="2">
        <f t="array" ref="O1644">INDEX('Purchase Behaviour'!G:G, MATCH($A1644,'Purchase Behaviour'!$A:$A, 0))</f>
        <v>231.3741069</v>
      </c>
      <c r="P1644" s="2">
        <f t="array" ref="P1644">INDEX('Purchase Behaviour'!H:H, MATCH($A1644,'Purchase Behaviour'!$A:$A, 0))</f>
        <v>8</v>
      </c>
      <c r="Q1644" s="2">
        <f t="array" ref="Q1644">INDEX('Purchase Behaviour'!I:I, MATCH($A1644,'Purchase Behaviour'!$A:$A, 0))</f>
        <v>9</v>
      </c>
      <c r="R1644" s="2">
        <f t="array" ref="R1644">INDEX('Purchase Behaviour'!J:J, MATCH($A1644,'Purchase Behaviour'!$A:$A, 0))</f>
        <v>1</v>
      </c>
      <c r="S1644" s="2">
        <f t="array" ref="S1644">INDEX('Purchase Behaviour'!K:K, MATCH($A1644,'Purchase Behaviour'!$A:$A, 0))</f>
        <v>7</v>
      </c>
      <c r="T1644" s="2">
        <f t="array" ref="T1644">INDEX('Purchase Behaviour'!L:L, MATCH($A1644,'Purchase Behaviour'!$A:$A, 0))</f>
        <v>9</v>
      </c>
      <c r="U1644" s="2">
        <f t="array" ref="U1644">INDEX('Purchase Behaviour'!M:M, MATCH($A1644,'Purchase Behaviour'!$A:$A, 0))</f>
        <v>51</v>
      </c>
      <c r="V1644" s="2">
        <f t="array" ref="V1644">INDEX('Campaign Performance'!B:B, MATCH(A1644,'Campaign Performance'!A:A, 0))</f>
        <v>0</v>
      </c>
      <c r="W1644" s="2">
        <f t="array" ref="W1644">INDEX('Campaign Performance'!C:C, MATCH($A1644,'Campaign Performance'!$A:$A, 0))</f>
        <v>0</v>
      </c>
      <c r="X1644" s="2">
        <f t="array" ref="X1644">INDEX('Campaign Performance'!D:D, MATCH($A1644,'Campaign Performance'!$A:$A, 0))</f>
        <v>0</v>
      </c>
      <c r="Y1644" s="2">
        <f t="array" ref="Y1644">INDEX('Campaign Performance'!E:E, MATCH($A1644,'Campaign Performance'!$A:$A, 0))</f>
        <v>0</v>
      </c>
      <c r="Z1644" s="2">
        <f t="array" ref="Z1644">INDEX('Campaign Performance'!F:F, MATCH($A1644,'Campaign Performance'!$A:$A, 0))</f>
        <v>0</v>
      </c>
      <c r="AA1644" s="2">
        <f t="array" ref="AA1644">INDEX('Campaign Performance'!G:G, MATCH($A1644,'Campaign Performance'!$A:$A, 0))</f>
        <v>1</v>
      </c>
      <c r="AB1644" s="2">
        <f t="array" ref="AB1644">INDEX('Campaign Performance'!H:H, MATCH($A1644,'Campaign Performance'!$A:$A, 0))</f>
        <v>0</v>
      </c>
      <c r="AC1644" s="5">
        <f t="shared" si="2"/>
        <v>44</v>
      </c>
      <c r="AD1644" s="5">
        <f t="shared" si="3"/>
        <v>13</v>
      </c>
      <c r="AE1644" s="5">
        <f t="shared" si="4"/>
        <v>1763.346896</v>
      </c>
      <c r="AF1644" s="5">
        <f t="shared" si="5"/>
        <v>0</v>
      </c>
      <c r="AG1644" s="5" t="str">
        <f t="shared" si="6"/>
        <v>Small family</v>
      </c>
      <c r="AH1644" s="5" t="str">
        <f t="shared" si="20"/>
        <v>High income</v>
      </c>
      <c r="AI1644" s="5" t="str">
        <f t="shared" si="7"/>
        <v>No</v>
      </c>
      <c r="AJ1644" s="5" t="str">
        <f t="shared" si="8"/>
        <v>No Acceptance</v>
      </c>
      <c r="AK1644" s="5">
        <f t="shared" si="9"/>
        <v>3</v>
      </c>
      <c r="AL1644" s="5">
        <f t="shared" si="10"/>
        <v>0.08937132781</v>
      </c>
      <c r="AM1644" s="5">
        <f t="shared" si="11"/>
        <v>0.4848484848</v>
      </c>
      <c r="AN1644" s="5">
        <f t="shared" si="12"/>
        <v>0.3333333333</v>
      </c>
      <c r="AO1644" s="5">
        <f t="shared" si="13"/>
        <v>0.03571428571</v>
      </c>
      <c r="AP1644" s="5">
        <f t="shared" si="14"/>
        <v>0</v>
      </c>
      <c r="AQ1644" s="5">
        <f t="shared" si="15"/>
        <v>1</v>
      </c>
      <c r="AR1644" s="5">
        <f t="shared" si="16"/>
        <v>0.321368806</v>
      </c>
      <c r="AS1644" s="5">
        <f t="shared" si="17"/>
        <v>773</v>
      </c>
      <c r="AT1644" s="5">
        <f t="shared" si="18"/>
        <v>0.6552032157</v>
      </c>
      <c r="AU1644" s="5" t="str">
        <f t="shared" si="19"/>
        <v>Mid</v>
      </c>
      <c r="AV1644" s="5"/>
      <c r="AW1644" s="5"/>
      <c r="AX1644" s="5"/>
      <c r="AY1644" s="5"/>
      <c r="AZ1644" s="5"/>
    </row>
    <row r="1645" ht="14.25" customHeight="1">
      <c r="A1645" s="5">
        <v>3829.0</v>
      </c>
      <c r="B1645" s="5">
        <v>1979.0</v>
      </c>
      <c r="C1645" s="5" t="s">
        <v>64</v>
      </c>
      <c r="D1645" s="5" t="s">
        <v>50</v>
      </c>
      <c r="E1645" s="5">
        <v>24594.0</v>
      </c>
      <c r="F1645" s="2">
        <f t="shared" si="1"/>
        <v>24594</v>
      </c>
      <c r="G1645" s="5">
        <v>1.0</v>
      </c>
      <c r="H1645" s="5">
        <v>2.0</v>
      </c>
      <c r="I1645" s="5" t="s">
        <v>149</v>
      </c>
      <c r="J1645" s="2">
        <f t="array" ref="J1645">INDEX('Purchase Behaviour'!B:B,MATCH(A1645,'Purchase Behaviour'!A:A, 0))</f>
        <v>89.87101962</v>
      </c>
      <c r="K1645" s="2">
        <f t="array" ref="K1645">INDEX('Purchase Behaviour'!C:C, MATCH(A1645,'Purchase Behaviour'!A:A, 0))</f>
        <v>142.3434973</v>
      </c>
      <c r="L1645" s="2">
        <f t="array" ref="L1645">INDEX('Purchase Behaviour'!D:D, MATCH($A1645,'Purchase Behaviour'!$A:$A, 0))</f>
        <v>83.06939929</v>
      </c>
      <c r="M1645" s="2">
        <f t="array" ref="M1645">INDEX('Purchase Behaviour'!E:E, MATCH($A1645,'Purchase Behaviour'!$A:$A, 0))</f>
        <v>138.8990778</v>
      </c>
      <c r="N1645" s="2">
        <f t="array" ref="N1645">INDEX('Purchase Behaviour'!F:F, MATCH($A1645,'Purchase Behaviour'!$A:$A, 0))</f>
        <v>109.5177482</v>
      </c>
      <c r="O1645" s="2">
        <f t="array" ref="O1645">INDEX('Purchase Behaviour'!G:G, MATCH($A1645,'Purchase Behaviour'!$A:$A, 0))</f>
        <v>104.2687602</v>
      </c>
      <c r="P1645" s="2">
        <f t="array" ref="P1645">INDEX('Purchase Behaviour'!H:H, MATCH($A1645,'Purchase Behaviour'!$A:$A, 0))</f>
        <v>1</v>
      </c>
      <c r="Q1645" s="2">
        <f t="array" ref="Q1645">INDEX('Purchase Behaviour'!I:I, MATCH($A1645,'Purchase Behaviour'!$A:$A, 0))</f>
        <v>1</v>
      </c>
      <c r="R1645" s="2">
        <f t="array" ref="R1645">INDEX('Purchase Behaviour'!J:J, MATCH($A1645,'Purchase Behaviour'!$A:$A, 0))</f>
        <v>0</v>
      </c>
      <c r="S1645" s="2">
        <f t="array" ref="S1645">INDEX('Purchase Behaviour'!K:K, MATCH($A1645,'Purchase Behaviour'!$A:$A, 0))</f>
        <v>3</v>
      </c>
      <c r="T1645" s="2">
        <f t="array" ref="T1645">INDEX('Purchase Behaviour'!L:L, MATCH($A1645,'Purchase Behaviour'!$A:$A, 0))</f>
        <v>5</v>
      </c>
      <c r="U1645" s="2">
        <f t="array" ref="U1645">INDEX('Purchase Behaviour'!M:M, MATCH($A1645,'Purchase Behaviour'!$A:$A, 0))</f>
        <v>94</v>
      </c>
      <c r="V1645" s="2">
        <f t="array" ref="V1645">INDEX('Campaign Performance'!B:B, MATCH(A1645,'Campaign Performance'!A:A, 0))</f>
        <v>0</v>
      </c>
      <c r="W1645" s="2">
        <f t="array" ref="W1645">INDEX('Campaign Performance'!C:C, MATCH($A1645,'Campaign Performance'!$A:$A, 0))</f>
        <v>0</v>
      </c>
      <c r="X1645" s="2">
        <f t="array" ref="X1645">INDEX('Campaign Performance'!D:D, MATCH($A1645,'Campaign Performance'!$A:$A, 0))</f>
        <v>0</v>
      </c>
      <c r="Y1645" s="2">
        <f t="array" ref="Y1645">INDEX('Campaign Performance'!E:E, MATCH($A1645,'Campaign Performance'!$A:$A, 0))</f>
        <v>0</v>
      </c>
      <c r="Z1645" s="2">
        <f t="array" ref="Z1645">INDEX('Campaign Performance'!F:F, MATCH($A1645,'Campaign Performance'!$A:$A, 0))</f>
        <v>0</v>
      </c>
      <c r="AA1645" s="2">
        <f t="array" ref="AA1645">INDEX('Campaign Performance'!G:G, MATCH($A1645,'Campaign Performance'!$A:$A, 0))</f>
        <v>0</v>
      </c>
      <c r="AB1645" s="2">
        <f t="array" ref="AB1645">INDEX('Campaign Performance'!H:H, MATCH($A1645,'Campaign Performance'!$A:$A, 0))</f>
        <v>0</v>
      </c>
      <c r="AC1645" s="5">
        <f t="shared" si="2"/>
        <v>46</v>
      </c>
      <c r="AD1645" s="5">
        <f t="shared" si="3"/>
        <v>11</v>
      </c>
      <c r="AE1645" s="5">
        <f t="shared" si="4"/>
        <v>667.9695024</v>
      </c>
      <c r="AF1645" s="5">
        <f t="shared" si="5"/>
        <v>0</v>
      </c>
      <c r="AG1645" s="5" t="str">
        <f t="shared" si="6"/>
        <v>Large family</v>
      </c>
      <c r="AH1645" s="5" t="str">
        <f t="shared" si="20"/>
        <v>Low income</v>
      </c>
      <c r="AI1645" s="5" t="str">
        <f t="shared" si="7"/>
        <v>No</v>
      </c>
      <c r="AJ1645" s="5" t="str">
        <f t="shared" si="8"/>
        <v>No Acceptance</v>
      </c>
      <c r="AK1645" s="5">
        <f t="shared" si="9"/>
        <v>1</v>
      </c>
      <c r="AL1645" s="5">
        <f t="shared" si="10"/>
        <v>0.03385455323</v>
      </c>
      <c r="AM1645" s="5">
        <f t="shared" si="11"/>
        <v>0.05050505051</v>
      </c>
      <c r="AN1645" s="5">
        <f t="shared" si="12"/>
        <v>0.03703703704</v>
      </c>
      <c r="AO1645" s="5">
        <f t="shared" si="13"/>
        <v>0</v>
      </c>
      <c r="AP1645" s="5">
        <f t="shared" si="14"/>
        <v>0</v>
      </c>
      <c r="AQ1645" s="5">
        <f t="shared" si="15"/>
        <v>0</v>
      </c>
      <c r="AR1645" s="5">
        <f t="shared" si="16"/>
        <v>0.02917070902</v>
      </c>
      <c r="AS1645" s="5">
        <f t="shared" si="17"/>
        <v>2229</v>
      </c>
      <c r="AT1645" s="5">
        <f t="shared" si="18"/>
        <v>0.004912907548</v>
      </c>
      <c r="AU1645" s="5" t="str">
        <f t="shared" si="19"/>
        <v>Low</v>
      </c>
      <c r="AV1645" s="5"/>
      <c r="AW1645" s="5"/>
      <c r="AX1645" s="5"/>
      <c r="AY1645" s="5"/>
      <c r="AZ1645" s="5"/>
    </row>
    <row r="1646" ht="14.25" customHeight="1">
      <c r="A1646" s="5">
        <v>3091.0</v>
      </c>
      <c r="B1646" s="5">
        <v>1981.0</v>
      </c>
      <c r="C1646" s="5" t="s">
        <v>70</v>
      </c>
      <c r="D1646" s="5" t="s">
        <v>50</v>
      </c>
      <c r="E1646" s="5">
        <v>75774.0</v>
      </c>
      <c r="F1646" s="2">
        <f t="shared" si="1"/>
        <v>75774</v>
      </c>
      <c r="G1646" s="5">
        <v>0.0</v>
      </c>
      <c r="H1646" s="5">
        <v>1.0</v>
      </c>
      <c r="I1646" s="5" t="s">
        <v>510</v>
      </c>
      <c r="J1646" s="2">
        <f t="array" ref="J1646">INDEX('Purchase Behaviour'!B:B,MATCH(A1646,'Purchase Behaviour'!A:A, 0))</f>
        <v>468.3676735</v>
      </c>
      <c r="K1646" s="2">
        <f t="array" ref="K1646">INDEX('Purchase Behaviour'!C:C, MATCH(A1646,'Purchase Behaviour'!A:A, 0))</f>
        <v>208.0113723</v>
      </c>
      <c r="L1646" s="2">
        <f t="array" ref="L1646">INDEX('Purchase Behaviour'!D:D, MATCH($A1646,'Purchase Behaviour'!$A:$A, 0))</f>
        <v>305.8751839</v>
      </c>
      <c r="M1646" s="2">
        <f t="array" ref="M1646">INDEX('Purchase Behaviour'!E:E, MATCH($A1646,'Purchase Behaviour'!$A:$A, 0))</f>
        <v>702.4679058</v>
      </c>
      <c r="N1646" s="2">
        <f t="array" ref="N1646">INDEX('Purchase Behaviour'!F:F, MATCH($A1646,'Purchase Behaviour'!$A:$A, 0))</f>
        <v>577.2665206</v>
      </c>
      <c r="O1646" s="2">
        <f t="array" ref="O1646">INDEX('Purchase Behaviour'!G:G, MATCH($A1646,'Purchase Behaviour'!$A:$A, 0))</f>
        <v>152.0589409</v>
      </c>
      <c r="P1646" s="2">
        <f t="array" ref="P1646">INDEX('Purchase Behaviour'!H:H, MATCH($A1646,'Purchase Behaviour'!$A:$A, 0))</f>
        <v>1</v>
      </c>
      <c r="Q1646" s="2">
        <f t="array" ref="Q1646">INDEX('Purchase Behaviour'!I:I, MATCH($A1646,'Purchase Behaviour'!$A:$A, 0))</f>
        <v>7</v>
      </c>
      <c r="R1646" s="2">
        <f t="array" ref="R1646">INDEX('Purchase Behaviour'!J:J, MATCH($A1646,'Purchase Behaviour'!$A:$A, 0))</f>
        <v>5</v>
      </c>
      <c r="S1646" s="2">
        <f t="array" ref="S1646">INDEX('Purchase Behaviour'!K:K, MATCH($A1646,'Purchase Behaviour'!$A:$A, 0))</f>
        <v>8</v>
      </c>
      <c r="T1646" s="2">
        <f t="array" ref="T1646">INDEX('Purchase Behaviour'!L:L, MATCH($A1646,'Purchase Behaviour'!$A:$A, 0))</f>
        <v>4</v>
      </c>
      <c r="U1646" s="2">
        <f t="array" ref="U1646">INDEX('Purchase Behaviour'!M:M, MATCH($A1646,'Purchase Behaviour'!$A:$A, 0))</f>
        <v>27</v>
      </c>
      <c r="V1646" s="2">
        <f t="array" ref="V1646">INDEX('Campaign Performance'!B:B, MATCH(A1646,'Campaign Performance'!A:A, 0))</f>
        <v>0</v>
      </c>
      <c r="W1646" s="2">
        <f t="array" ref="W1646">INDEX('Campaign Performance'!C:C, MATCH($A1646,'Campaign Performance'!$A:$A, 0))</f>
        <v>0</v>
      </c>
      <c r="X1646" s="2">
        <f t="array" ref="X1646">INDEX('Campaign Performance'!D:D, MATCH($A1646,'Campaign Performance'!$A:$A, 0))</f>
        <v>0</v>
      </c>
      <c r="Y1646" s="2">
        <f t="array" ref="Y1646">INDEX('Campaign Performance'!E:E, MATCH($A1646,'Campaign Performance'!$A:$A, 0))</f>
        <v>0</v>
      </c>
      <c r="Z1646" s="2">
        <f t="array" ref="Z1646">INDEX('Campaign Performance'!F:F, MATCH($A1646,'Campaign Performance'!$A:$A, 0))</f>
        <v>0</v>
      </c>
      <c r="AA1646" s="2">
        <f t="array" ref="AA1646">INDEX('Campaign Performance'!G:G, MATCH($A1646,'Campaign Performance'!$A:$A, 0))</f>
        <v>0</v>
      </c>
      <c r="AB1646" s="2">
        <f t="array" ref="AB1646">INDEX('Campaign Performance'!H:H, MATCH($A1646,'Campaign Performance'!$A:$A, 0))</f>
        <v>0</v>
      </c>
      <c r="AC1646" s="5">
        <f t="shared" si="2"/>
        <v>44</v>
      </c>
      <c r="AD1646" s="5">
        <f t="shared" si="3"/>
        <v>11</v>
      </c>
      <c r="AE1646" s="5">
        <f t="shared" si="4"/>
        <v>2414.047597</v>
      </c>
      <c r="AF1646" s="5">
        <f t="shared" si="5"/>
        <v>0</v>
      </c>
      <c r="AG1646" s="5" t="str">
        <f t="shared" si="6"/>
        <v>Small family</v>
      </c>
      <c r="AH1646" s="5" t="str">
        <f t="shared" si="20"/>
        <v>High income</v>
      </c>
      <c r="AI1646" s="5" t="str">
        <f t="shared" si="7"/>
        <v>No</v>
      </c>
      <c r="AJ1646" s="5" t="str">
        <f t="shared" si="8"/>
        <v>No Acceptance</v>
      </c>
      <c r="AK1646" s="5">
        <f t="shared" si="9"/>
        <v>3</v>
      </c>
      <c r="AL1646" s="5">
        <f t="shared" si="10"/>
        <v>0.1223506501</v>
      </c>
      <c r="AM1646" s="5">
        <f t="shared" si="11"/>
        <v>0.7272727273</v>
      </c>
      <c r="AN1646" s="5">
        <f t="shared" si="12"/>
        <v>0.2592592593</v>
      </c>
      <c r="AO1646" s="5">
        <f t="shared" si="13"/>
        <v>0.1785714286</v>
      </c>
      <c r="AP1646" s="5">
        <f t="shared" si="14"/>
        <v>0</v>
      </c>
      <c r="AQ1646" s="5">
        <f t="shared" si="15"/>
        <v>1</v>
      </c>
      <c r="AR1646" s="5">
        <f t="shared" si="16"/>
        <v>0.4055155125</v>
      </c>
      <c r="AS1646" s="5">
        <f t="shared" si="17"/>
        <v>314</v>
      </c>
      <c r="AT1646" s="5">
        <f t="shared" si="18"/>
        <v>0.8602054489</v>
      </c>
      <c r="AU1646" s="5" t="str">
        <f t="shared" si="19"/>
        <v>High</v>
      </c>
      <c r="AV1646" s="5"/>
      <c r="AW1646" s="5"/>
      <c r="AX1646" s="5"/>
      <c r="AY1646" s="5"/>
      <c r="AZ1646" s="5"/>
    </row>
    <row r="1647" ht="14.25" customHeight="1">
      <c r="A1647" s="5">
        <v>10141.0</v>
      </c>
      <c r="B1647" s="5">
        <v>1960.0</v>
      </c>
      <c r="C1647" s="5" t="s">
        <v>56</v>
      </c>
      <c r="D1647" s="5" t="s">
        <v>58</v>
      </c>
      <c r="E1647" s="5">
        <v>39228.0</v>
      </c>
      <c r="F1647" s="2">
        <f t="shared" si="1"/>
        <v>39228</v>
      </c>
      <c r="G1647" s="5">
        <v>0.0</v>
      </c>
      <c r="H1647" s="5">
        <v>0.0</v>
      </c>
      <c r="I1647" s="5" t="s">
        <v>513</v>
      </c>
      <c r="J1647" s="2">
        <f t="array" ref="J1647">INDEX('Purchase Behaviour'!B:B,MATCH(A1647,'Purchase Behaviour'!A:A, 0))</f>
        <v>157.2171734</v>
      </c>
      <c r="K1647" s="2">
        <f t="array" ref="K1647">INDEX('Purchase Behaviour'!C:C, MATCH(A1647,'Purchase Behaviour'!A:A, 0))</f>
        <v>191.4766682</v>
      </c>
      <c r="L1647" s="2">
        <f t="array" ref="L1647">INDEX('Purchase Behaviour'!D:D, MATCH($A1647,'Purchase Behaviour'!$A:$A, 0))</f>
        <v>102.9392718</v>
      </c>
      <c r="M1647" s="2">
        <f t="array" ref="M1647">INDEX('Purchase Behaviour'!E:E, MATCH($A1647,'Purchase Behaviour'!$A:$A, 0))</f>
        <v>308.9170295</v>
      </c>
      <c r="N1647" s="2">
        <f t="array" ref="N1647">INDEX('Purchase Behaviour'!F:F, MATCH($A1647,'Purchase Behaviour'!$A:$A, 0))</f>
        <v>189.4804553</v>
      </c>
      <c r="O1647" s="2">
        <f t="array" ref="O1647">INDEX('Purchase Behaviour'!G:G, MATCH($A1647,'Purchase Behaviour'!$A:$A, 0))</f>
        <v>176.536239</v>
      </c>
      <c r="P1647" s="2">
        <f t="array" ref="P1647">INDEX('Purchase Behaviour'!H:H, MATCH($A1647,'Purchase Behaviour'!$A:$A, 0))</f>
        <v>1</v>
      </c>
      <c r="Q1647" s="2">
        <f t="array" ref="Q1647">INDEX('Purchase Behaviour'!I:I, MATCH($A1647,'Purchase Behaviour'!$A:$A, 0))</f>
        <v>0</v>
      </c>
      <c r="R1647" s="2">
        <f t="array" ref="R1647">INDEX('Purchase Behaviour'!J:J, MATCH($A1647,'Purchase Behaviour'!$A:$A, 0))</f>
        <v>0</v>
      </c>
      <c r="S1647" s="2">
        <f t="array" ref="S1647">INDEX('Purchase Behaviour'!K:K, MATCH($A1647,'Purchase Behaviour'!$A:$A, 0))</f>
        <v>3</v>
      </c>
      <c r="T1647" s="2">
        <f t="array" ref="T1647">INDEX('Purchase Behaviour'!L:L, MATCH($A1647,'Purchase Behaviour'!$A:$A, 0))</f>
        <v>4</v>
      </c>
      <c r="U1647" s="2">
        <f t="array" ref="U1647">INDEX('Purchase Behaviour'!M:M, MATCH($A1647,'Purchase Behaviour'!$A:$A, 0))</f>
        <v>1</v>
      </c>
      <c r="V1647" s="2">
        <f t="array" ref="V1647">INDEX('Campaign Performance'!B:B, MATCH(A1647,'Campaign Performance'!A:A, 0))</f>
        <v>0</v>
      </c>
      <c r="W1647" s="2">
        <f t="array" ref="W1647">INDEX('Campaign Performance'!C:C, MATCH($A1647,'Campaign Performance'!$A:$A, 0))</f>
        <v>0</v>
      </c>
      <c r="X1647" s="2">
        <f t="array" ref="X1647">INDEX('Campaign Performance'!D:D, MATCH($A1647,'Campaign Performance'!$A:$A, 0))</f>
        <v>0</v>
      </c>
      <c r="Y1647" s="2">
        <f t="array" ref="Y1647">INDEX('Campaign Performance'!E:E, MATCH($A1647,'Campaign Performance'!$A:$A, 0))</f>
        <v>0</v>
      </c>
      <c r="Z1647" s="2">
        <f t="array" ref="Z1647">INDEX('Campaign Performance'!F:F, MATCH($A1647,'Campaign Performance'!$A:$A, 0))</f>
        <v>0</v>
      </c>
      <c r="AA1647" s="2">
        <f t="array" ref="AA1647">INDEX('Campaign Performance'!G:G, MATCH($A1647,'Campaign Performance'!$A:$A, 0))</f>
        <v>0</v>
      </c>
      <c r="AB1647" s="2">
        <f t="array" ref="AB1647">INDEX('Campaign Performance'!H:H, MATCH($A1647,'Campaign Performance'!$A:$A, 0))</f>
        <v>0</v>
      </c>
      <c r="AC1647" s="5">
        <f t="shared" si="2"/>
        <v>65</v>
      </c>
      <c r="AD1647" s="5">
        <f t="shared" si="3"/>
        <v>12</v>
      </c>
      <c r="AE1647" s="5">
        <f t="shared" si="4"/>
        <v>1126.566837</v>
      </c>
      <c r="AF1647" s="5">
        <f t="shared" si="5"/>
        <v>0</v>
      </c>
      <c r="AG1647" s="5" t="str">
        <f t="shared" si="6"/>
        <v>No kids</v>
      </c>
      <c r="AH1647" s="5" t="str">
        <f t="shared" si="20"/>
        <v>Mid income</v>
      </c>
      <c r="AI1647" s="5" t="str">
        <f t="shared" si="7"/>
        <v>No</v>
      </c>
      <c r="AJ1647" s="5" t="str">
        <f t="shared" si="8"/>
        <v>No Acceptance</v>
      </c>
      <c r="AK1647" s="5">
        <f t="shared" si="9"/>
        <v>2</v>
      </c>
      <c r="AL1647" s="5">
        <f t="shared" si="10"/>
        <v>0.05709754237</v>
      </c>
      <c r="AM1647" s="5">
        <f t="shared" si="11"/>
        <v>0.9898989899</v>
      </c>
      <c r="AN1647" s="5">
        <f t="shared" si="12"/>
        <v>0</v>
      </c>
      <c r="AO1647" s="5">
        <f t="shared" si="13"/>
        <v>0</v>
      </c>
      <c r="AP1647" s="5">
        <f t="shared" si="14"/>
        <v>0</v>
      </c>
      <c r="AQ1647" s="5">
        <f t="shared" si="15"/>
        <v>0.5</v>
      </c>
      <c r="AR1647" s="5">
        <f t="shared" si="16"/>
        <v>0.3612440826</v>
      </c>
      <c r="AS1647" s="5">
        <f t="shared" si="17"/>
        <v>534</v>
      </c>
      <c r="AT1647" s="5">
        <f t="shared" si="18"/>
        <v>0.7619472979</v>
      </c>
      <c r="AU1647" s="5" t="str">
        <f t="shared" si="19"/>
        <v>High</v>
      </c>
      <c r="AV1647" s="5"/>
      <c r="AW1647" s="5"/>
      <c r="AX1647" s="5"/>
      <c r="AY1647" s="5"/>
      <c r="AZ1647" s="5"/>
    </row>
    <row r="1648" ht="14.25" customHeight="1">
      <c r="A1648" s="5">
        <v>5177.0</v>
      </c>
      <c r="B1648" s="5">
        <v>1974.0</v>
      </c>
      <c r="C1648" s="5" t="s">
        <v>56</v>
      </c>
      <c r="D1648" s="5" t="s">
        <v>54</v>
      </c>
      <c r="E1648" s="5">
        <v>58494.0</v>
      </c>
      <c r="F1648" s="2">
        <f t="shared" si="1"/>
        <v>58494</v>
      </c>
      <c r="G1648" s="5">
        <v>0.0</v>
      </c>
      <c r="H1648" s="5">
        <v>0.0</v>
      </c>
      <c r="I1648" s="5" t="s">
        <v>517</v>
      </c>
      <c r="J1648" s="2">
        <f t="array" ref="J1648">INDEX('Purchase Behaviour'!B:B,MATCH(A1648,'Purchase Behaviour'!A:A, 0))</f>
        <v>314.0203931</v>
      </c>
      <c r="K1648" s="2">
        <f t="array" ref="K1648">INDEX('Purchase Behaviour'!C:C, MATCH(A1648,'Purchase Behaviour'!A:A, 0))</f>
        <v>312.5931829</v>
      </c>
      <c r="L1648" s="2">
        <f t="array" ref="L1648">INDEX('Purchase Behaviour'!D:D, MATCH($A1648,'Purchase Behaviour'!$A:$A, 0))</f>
        <v>203.3701433</v>
      </c>
      <c r="M1648" s="2">
        <f t="array" ref="M1648">INDEX('Purchase Behaviour'!E:E, MATCH($A1648,'Purchase Behaviour'!$A:$A, 0))</f>
        <v>397.6936725</v>
      </c>
      <c r="N1648" s="2">
        <f t="array" ref="N1648">INDEX('Purchase Behaviour'!F:F, MATCH($A1648,'Purchase Behaviour'!$A:$A, 0))</f>
        <v>294.4030551</v>
      </c>
      <c r="O1648" s="2">
        <f t="array" ref="O1648">INDEX('Purchase Behaviour'!G:G, MATCH($A1648,'Purchase Behaviour'!$A:$A, 0))</f>
        <v>397.1080805</v>
      </c>
      <c r="P1648" s="2">
        <f t="array" ref="P1648">INDEX('Purchase Behaviour'!H:H, MATCH($A1648,'Purchase Behaviour'!$A:$A, 0))</f>
        <v>2</v>
      </c>
      <c r="Q1648" s="2">
        <f t="array" ref="Q1648">INDEX('Purchase Behaviour'!I:I, MATCH($A1648,'Purchase Behaviour'!$A:$A, 0))</f>
        <v>6</v>
      </c>
      <c r="R1648" s="2">
        <f t="array" ref="R1648">INDEX('Purchase Behaviour'!J:J, MATCH($A1648,'Purchase Behaviour'!$A:$A, 0))</f>
        <v>2</v>
      </c>
      <c r="S1648" s="2">
        <f t="array" ref="S1648">INDEX('Purchase Behaviour'!K:K, MATCH($A1648,'Purchase Behaviour'!$A:$A, 0))</f>
        <v>6</v>
      </c>
      <c r="T1648" s="2">
        <f t="array" ref="T1648">INDEX('Purchase Behaviour'!L:L, MATCH($A1648,'Purchase Behaviour'!$A:$A, 0))</f>
        <v>6</v>
      </c>
      <c r="U1648" s="2">
        <f t="array" ref="U1648">INDEX('Purchase Behaviour'!M:M, MATCH($A1648,'Purchase Behaviour'!$A:$A, 0))</f>
        <v>56</v>
      </c>
      <c r="V1648" s="2">
        <f t="array" ref="V1648">INDEX('Campaign Performance'!B:B, MATCH(A1648,'Campaign Performance'!A:A, 0))</f>
        <v>0</v>
      </c>
      <c r="W1648" s="2">
        <f t="array" ref="W1648">INDEX('Campaign Performance'!C:C, MATCH($A1648,'Campaign Performance'!$A:$A, 0))</f>
        <v>0</v>
      </c>
      <c r="X1648" s="2">
        <f t="array" ref="X1648">INDEX('Campaign Performance'!D:D, MATCH($A1648,'Campaign Performance'!$A:$A, 0))</f>
        <v>0</v>
      </c>
      <c r="Y1648" s="2">
        <f t="array" ref="Y1648">INDEX('Campaign Performance'!E:E, MATCH($A1648,'Campaign Performance'!$A:$A, 0))</f>
        <v>0</v>
      </c>
      <c r="Z1648" s="2">
        <f t="array" ref="Z1648">INDEX('Campaign Performance'!F:F, MATCH($A1648,'Campaign Performance'!$A:$A, 0))</f>
        <v>0</v>
      </c>
      <c r="AA1648" s="2">
        <f t="array" ref="AA1648">INDEX('Campaign Performance'!G:G, MATCH($A1648,'Campaign Performance'!$A:$A, 0))</f>
        <v>1</v>
      </c>
      <c r="AB1648" s="2">
        <f t="array" ref="AB1648">INDEX('Campaign Performance'!H:H, MATCH($A1648,'Campaign Performance'!$A:$A, 0))</f>
        <v>0</v>
      </c>
      <c r="AC1648" s="5">
        <f t="shared" si="2"/>
        <v>51</v>
      </c>
      <c r="AD1648" s="5">
        <f t="shared" si="3"/>
        <v>11</v>
      </c>
      <c r="AE1648" s="5">
        <f t="shared" si="4"/>
        <v>1919.188528</v>
      </c>
      <c r="AF1648" s="5">
        <f t="shared" si="5"/>
        <v>0</v>
      </c>
      <c r="AG1648" s="5" t="str">
        <f t="shared" si="6"/>
        <v>No kids</v>
      </c>
      <c r="AH1648" s="5" t="str">
        <f t="shared" si="20"/>
        <v>High income</v>
      </c>
      <c r="AI1648" s="5" t="str">
        <f t="shared" si="7"/>
        <v>No</v>
      </c>
      <c r="AJ1648" s="5" t="str">
        <f t="shared" si="8"/>
        <v>No Acceptance</v>
      </c>
      <c r="AK1648" s="5">
        <f t="shared" si="9"/>
        <v>3</v>
      </c>
      <c r="AL1648" s="5">
        <f t="shared" si="10"/>
        <v>0.09726981537</v>
      </c>
      <c r="AM1648" s="5">
        <f t="shared" si="11"/>
        <v>0.4343434343</v>
      </c>
      <c r="AN1648" s="5">
        <f t="shared" si="12"/>
        <v>0.2222222222</v>
      </c>
      <c r="AO1648" s="5">
        <f t="shared" si="13"/>
        <v>0.07142857143</v>
      </c>
      <c r="AP1648" s="5">
        <f t="shared" si="14"/>
        <v>0</v>
      </c>
      <c r="AQ1648" s="5">
        <f t="shared" si="15"/>
        <v>1</v>
      </c>
      <c r="AR1648" s="5">
        <f t="shared" si="16"/>
        <v>0.2950966746</v>
      </c>
      <c r="AS1648" s="5">
        <f t="shared" si="17"/>
        <v>991</v>
      </c>
      <c r="AT1648" s="5">
        <f t="shared" si="18"/>
        <v>0.5578383207</v>
      </c>
      <c r="AU1648" s="5" t="str">
        <f t="shared" si="19"/>
        <v>Mid</v>
      </c>
      <c r="AV1648" s="5"/>
      <c r="AW1648" s="5"/>
      <c r="AX1648" s="5"/>
      <c r="AY1648" s="5"/>
      <c r="AZ1648" s="5"/>
    </row>
    <row r="1649" ht="14.25" customHeight="1">
      <c r="A1649" s="5">
        <v>7005.0</v>
      </c>
      <c r="B1649" s="5">
        <v>1981.0</v>
      </c>
      <c r="C1649" s="5" t="s">
        <v>46</v>
      </c>
      <c r="D1649" s="5" t="s">
        <v>47</v>
      </c>
      <c r="E1649" s="5">
        <v>58684.0</v>
      </c>
      <c r="F1649" s="2">
        <f t="shared" si="1"/>
        <v>58684</v>
      </c>
      <c r="G1649" s="5">
        <v>0.0</v>
      </c>
      <c r="H1649" s="5">
        <v>2.0</v>
      </c>
      <c r="I1649" s="5" t="s">
        <v>323</v>
      </c>
      <c r="J1649" s="2">
        <f t="array" ref="J1649">INDEX('Purchase Behaviour'!B:B,MATCH(A1649,'Purchase Behaviour'!A:A, 0))</f>
        <v>229.0749988</v>
      </c>
      <c r="K1649" s="2">
        <f t="array" ref="K1649">INDEX('Purchase Behaviour'!C:C, MATCH(A1649,'Purchase Behaviour'!A:A, 0))</f>
        <v>119.4247116</v>
      </c>
      <c r="L1649" s="2">
        <f t="array" ref="L1649">INDEX('Purchase Behaviour'!D:D, MATCH($A1649,'Purchase Behaviour'!$A:$A, 0))</f>
        <v>409.9484246</v>
      </c>
      <c r="M1649" s="2">
        <f t="array" ref="M1649">INDEX('Purchase Behaviour'!E:E, MATCH($A1649,'Purchase Behaviour'!$A:$A, 0))</f>
        <v>347.3283978</v>
      </c>
      <c r="N1649" s="2">
        <f t="array" ref="N1649">INDEX('Purchase Behaviour'!F:F, MATCH($A1649,'Purchase Behaviour'!$A:$A, 0))</f>
        <v>385.770488</v>
      </c>
      <c r="O1649" s="2">
        <f t="array" ref="O1649">INDEX('Purchase Behaviour'!G:G, MATCH($A1649,'Purchase Behaviour'!$A:$A, 0))</f>
        <v>391.2980569</v>
      </c>
      <c r="P1649" s="2">
        <f t="array" ref="P1649">INDEX('Purchase Behaviour'!H:H, MATCH($A1649,'Purchase Behaviour'!$A:$A, 0))</f>
        <v>1</v>
      </c>
      <c r="Q1649" s="2">
        <f t="array" ref="Q1649">INDEX('Purchase Behaviour'!I:I, MATCH($A1649,'Purchase Behaviour'!$A:$A, 0))</f>
        <v>5</v>
      </c>
      <c r="R1649" s="2">
        <f t="array" ref="R1649">INDEX('Purchase Behaviour'!J:J, MATCH($A1649,'Purchase Behaviour'!$A:$A, 0))</f>
        <v>3</v>
      </c>
      <c r="S1649" s="2">
        <f t="array" ref="S1649">INDEX('Purchase Behaviour'!K:K, MATCH($A1649,'Purchase Behaviour'!$A:$A, 0))</f>
        <v>12</v>
      </c>
      <c r="T1649" s="2">
        <f t="array" ref="T1649">INDEX('Purchase Behaviour'!L:L, MATCH($A1649,'Purchase Behaviour'!$A:$A, 0))</f>
        <v>2</v>
      </c>
      <c r="U1649" s="2">
        <f t="array" ref="U1649">INDEX('Purchase Behaviour'!M:M, MATCH($A1649,'Purchase Behaviour'!$A:$A, 0))</f>
        <v>71</v>
      </c>
      <c r="V1649" s="2">
        <f t="array" ref="V1649">INDEX('Campaign Performance'!B:B, MATCH(A1649,'Campaign Performance'!A:A, 0))</f>
        <v>0</v>
      </c>
      <c r="W1649" s="2">
        <f t="array" ref="W1649">INDEX('Campaign Performance'!C:C, MATCH($A1649,'Campaign Performance'!$A:$A, 0))</f>
        <v>1</v>
      </c>
      <c r="X1649" s="2">
        <f t="array" ref="X1649">INDEX('Campaign Performance'!D:D, MATCH($A1649,'Campaign Performance'!$A:$A, 0))</f>
        <v>0</v>
      </c>
      <c r="Y1649" s="2">
        <f t="array" ref="Y1649">INDEX('Campaign Performance'!E:E, MATCH($A1649,'Campaign Performance'!$A:$A, 0))</f>
        <v>0</v>
      </c>
      <c r="Z1649" s="2">
        <f t="array" ref="Z1649">INDEX('Campaign Performance'!F:F, MATCH($A1649,'Campaign Performance'!$A:$A, 0))</f>
        <v>0</v>
      </c>
      <c r="AA1649" s="2">
        <f t="array" ref="AA1649">INDEX('Campaign Performance'!G:G, MATCH($A1649,'Campaign Performance'!$A:$A, 0))</f>
        <v>0</v>
      </c>
      <c r="AB1649" s="2">
        <f t="array" ref="AB1649">INDEX('Campaign Performance'!H:H, MATCH($A1649,'Campaign Performance'!$A:$A, 0))</f>
        <v>0</v>
      </c>
      <c r="AC1649" s="5">
        <f t="shared" si="2"/>
        <v>44</v>
      </c>
      <c r="AD1649" s="5">
        <f t="shared" si="3"/>
        <v>11</v>
      </c>
      <c r="AE1649" s="5">
        <f t="shared" si="4"/>
        <v>1882.845078</v>
      </c>
      <c r="AF1649" s="5">
        <f t="shared" si="5"/>
        <v>1</v>
      </c>
      <c r="AG1649" s="5" t="str">
        <f t="shared" si="6"/>
        <v>Large family</v>
      </c>
      <c r="AH1649" s="5" t="str">
        <f t="shared" si="20"/>
        <v>High income</v>
      </c>
      <c r="AI1649" s="5" t="str">
        <f t="shared" si="7"/>
        <v>No</v>
      </c>
      <c r="AJ1649" s="5" t="str">
        <f t="shared" si="8"/>
        <v>Low Acceptance</v>
      </c>
      <c r="AK1649" s="5">
        <f t="shared" si="9"/>
        <v>3</v>
      </c>
      <c r="AL1649" s="5">
        <f t="shared" si="10"/>
        <v>0.09542782819</v>
      </c>
      <c r="AM1649" s="5">
        <f t="shared" si="11"/>
        <v>0.2828282828</v>
      </c>
      <c r="AN1649" s="5">
        <f t="shared" si="12"/>
        <v>0.1851851852</v>
      </c>
      <c r="AO1649" s="5">
        <f t="shared" si="13"/>
        <v>0.1071428571</v>
      </c>
      <c r="AP1649" s="5">
        <f t="shared" si="14"/>
        <v>0.25</v>
      </c>
      <c r="AQ1649" s="5">
        <f t="shared" si="15"/>
        <v>1</v>
      </c>
      <c r="AR1649" s="5">
        <f t="shared" si="16"/>
        <v>0.2721975054</v>
      </c>
      <c r="AS1649" s="5">
        <f t="shared" si="17"/>
        <v>1161</v>
      </c>
      <c r="AT1649" s="5">
        <f t="shared" si="18"/>
        <v>0.4819115677</v>
      </c>
      <c r="AU1649" s="5" t="str">
        <f t="shared" si="19"/>
        <v>Low</v>
      </c>
      <c r="AV1649" s="5"/>
      <c r="AW1649" s="5"/>
      <c r="AX1649" s="5"/>
      <c r="AY1649" s="5"/>
      <c r="AZ1649" s="5"/>
    </row>
    <row r="1650" ht="14.25" customHeight="1">
      <c r="A1650" s="5">
        <v>6409.0</v>
      </c>
      <c r="B1650" s="5">
        <v>1967.0</v>
      </c>
      <c r="C1650" s="5" t="s">
        <v>46</v>
      </c>
      <c r="D1650" s="5" t="s">
        <v>58</v>
      </c>
      <c r="E1650" s="5">
        <v>57136.0</v>
      </c>
      <c r="F1650" s="2">
        <f t="shared" si="1"/>
        <v>57136</v>
      </c>
      <c r="G1650" s="5">
        <v>0.0</v>
      </c>
      <c r="H1650" s="5">
        <v>1.0</v>
      </c>
      <c r="I1650" s="5" t="s">
        <v>556</v>
      </c>
      <c r="J1650" s="2">
        <f t="array" ref="J1650">INDEX('Purchase Behaviour'!B:B,MATCH(A1650,'Purchase Behaviour'!A:A, 0))</f>
        <v>275.0795149</v>
      </c>
      <c r="K1650" s="2">
        <f t="array" ref="K1650">INDEX('Purchase Behaviour'!C:C, MATCH(A1650,'Purchase Behaviour'!A:A, 0))</f>
        <v>241.2911341</v>
      </c>
      <c r="L1650" s="2">
        <f t="array" ref="L1650">INDEX('Purchase Behaviour'!D:D, MATCH($A1650,'Purchase Behaviour'!$A:$A, 0))</f>
        <v>265.3718697</v>
      </c>
      <c r="M1650" s="2">
        <f t="array" ref="M1650">INDEX('Purchase Behaviour'!E:E, MATCH($A1650,'Purchase Behaviour'!$A:$A, 0))</f>
        <v>321.6342343</v>
      </c>
      <c r="N1650" s="2">
        <f t="array" ref="N1650">INDEX('Purchase Behaviour'!F:F, MATCH($A1650,'Purchase Behaviour'!$A:$A, 0))</f>
        <v>297.6292366</v>
      </c>
      <c r="O1650" s="2">
        <f t="array" ref="O1650">INDEX('Purchase Behaviour'!G:G, MATCH($A1650,'Purchase Behaviour'!$A:$A, 0))</f>
        <v>113.365455</v>
      </c>
      <c r="P1650" s="2">
        <f t="array" ref="P1650">INDEX('Purchase Behaviour'!H:H, MATCH($A1650,'Purchase Behaviour'!$A:$A, 0))</f>
        <v>1</v>
      </c>
      <c r="Q1650" s="2">
        <f t="array" ref="Q1650">INDEX('Purchase Behaviour'!I:I, MATCH($A1650,'Purchase Behaviour'!$A:$A, 0))</f>
        <v>7</v>
      </c>
      <c r="R1650" s="2">
        <f t="array" ref="R1650">INDEX('Purchase Behaviour'!J:J, MATCH($A1650,'Purchase Behaviour'!$A:$A, 0))</f>
        <v>5</v>
      </c>
      <c r="S1650" s="2">
        <f t="array" ref="S1650">INDEX('Purchase Behaviour'!K:K, MATCH($A1650,'Purchase Behaviour'!$A:$A, 0))</f>
        <v>7</v>
      </c>
      <c r="T1650" s="2">
        <f t="array" ref="T1650">INDEX('Purchase Behaviour'!L:L, MATCH($A1650,'Purchase Behaviour'!$A:$A, 0))</f>
        <v>6</v>
      </c>
      <c r="U1650" s="2">
        <f t="array" ref="U1650">INDEX('Purchase Behaviour'!M:M, MATCH($A1650,'Purchase Behaviour'!$A:$A, 0))</f>
        <v>18</v>
      </c>
      <c r="V1650" s="2">
        <f t="array" ref="V1650">INDEX('Campaign Performance'!B:B, MATCH(A1650,'Campaign Performance'!A:A, 0))</f>
        <v>0</v>
      </c>
      <c r="W1650" s="2">
        <f t="array" ref="W1650">INDEX('Campaign Performance'!C:C, MATCH($A1650,'Campaign Performance'!$A:$A, 0))</f>
        <v>0</v>
      </c>
      <c r="X1650" s="2">
        <f t="array" ref="X1650">INDEX('Campaign Performance'!D:D, MATCH($A1650,'Campaign Performance'!$A:$A, 0))</f>
        <v>0</v>
      </c>
      <c r="Y1650" s="2">
        <f t="array" ref="Y1650">INDEX('Campaign Performance'!E:E, MATCH($A1650,'Campaign Performance'!$A:$A, 0))</f>
        <v>0</v>
      </c>
      <c r="Z1650" s="2">
        <f t="array" ref="Z1650">INDEX('Campaign Performance'!F:F, MATCH($A1650,'Campaign Performance'!$A:$A, 0))</f>
        <v>0</v>
      </c>
      <c r="AA1650" s="2">
        <f t="array" ref="AA1650">INDEX('Campaign Performance'!G:G, MATCH($A1650,'Campaign Performance'!$A:$A, 0))</f>
        <v>0</v>
      </c>
      <c r="AB1650" s="2">
        <f t="array" ref="AB1650">INDEX('Campaign Performance'!H:H, MATCH($A1650,'Campaign Performance'!$A:$A, 0))</f>
        <v>1</v>
      </c>
      <c r="AC1650" s="5">
        <f t="shared" si="2"/>
        <v>58</v>
      </c>
      <c r="AD1650" s="5">
        <f t="shared" si="3"/>
        <v>12</v>
      </c>
      <c r="AE1650" s="5">
        <f t="shared" si="4"/>
        <v>1514.371445</v>
      </c>
      <c r="AF1650" s="5">
        <f t="shared" si="5"/>
        <v>0</v>
      </c>
      <c r="AG1650" s="5" t="str">
        <f t="shared" si="6"/>
        <v>Small family</v>
      </c>
      <c r="AH1650" s="5" t="str">
        <f t="shared" si="20"/>
        <v>High income</v>
      </c>
      <c r="AI1650" s="5" t="str">
        <f t="shared" si="7"/>
        <v>Yes</v>
      </c>
      <c r="AJ1650" s="5" t="str">
        <f t="shared" si="8"/>
        <v>No Acceptance</v>
      </c>
      <c r="AK1650" s="5">
        <f t="shared" si="9"/>
        <v>3</v>
      </c>
      <c r="AL1650" s="5">
        <f t="shared" si="10"/>
        <v>0.07675255906</v>
      </c>
      <c r="AM1650" s="5">
        <f t="shared" si="11"/>
        <v>0.8181818182</v>
      </c>
      <c r="AN1650" s="5">
        <f t="shared" si="12"/>
        <v>0.2592592593</v>
      </c>
      <c r="AO1650" s="5">
        <f t="shared" si="13"/>
        <v>0.1785714286</v>
      </c>
      <c r="AP1650" s="5">
        <f t="shared" si="14"/>
        <v>0</v>
      </c>
      <c r="AQ1650" s="5">
        <f t="shared" si="15"/>
        <v>1</v>
      </c>
      <c r="AR1650" s="5">
        <f t="shared" si="16"/>
        <v>0.421388717</v>
      </c>
      <c r="AS1650" s="5">
        <f t="shared" si="17"/>
        <v>256</v>
      </c>
      <c r="AT1650" s="5">
        <f t="shared" si="18"/>
        <v>0.8861098705</v>
      </c>
      <c r="AU1650" s="5" t="str">
        <f t="shared" si="19"/>
        <v>High</v>
      </c>
      <c r="AV1650" s="5"/>
      <c r="AW1650" s="5"/>
      <c r="AX1650" s="5"/>
      <c r="AY1650" s="5"/>
      <c r="AZ1650" s="5"/>
    </row>
    <row r="1651" ht="14.25" customHeight="1">
      <c r="A1651" s="5">
        <v>7485.0</v>
      </c>
      <c r="B1651" s="5">
        <v>1960.0</v>
      </c>
      <c r="C1651" s="5" t="s">
        <v>53</v>
      </c>
      <c r="D1651" s="5" t="s">
        <v>88</v>
      </c>
      <c r="E1651" s="5">
        <v>56551.0</v>
      </c>
      <c r="F1651" s="2">
        <f t="shared" si="1"/>
        <v>56551</v>
      </c>
      <c r="G1651" s="5">
        <v>0.0</v>
      </c>
      <c r="H1651" s="5">
        <v>0.0</v>
      </c>
      <c r="I1651" s="5" t="s">
        <v>449</v>
      </c>
      <c r="J1651" s="2">
        <f t="array" ref="J1651">INDEX('Purchase Behaviour'!B:B,MATCH(A1651,'Purchase Behaviour'!A:A, 0))</f>
        <v>260.332329</v>
      </c>
      <c r="K1651" s="2">
        <f t="array" ref="K1651">INDEX('Purchase Behaviour'!C:C, MATCH(A1651,'Purchase Behaviour'!A:A, 0))</f>
        <v>393.0222606</v>
      </c>
      <c r="L1651" s="2">
        <f t="array" ref="L1651">INDEX('Purchase Behaviour'!D:D, MATCH($A1651,'Purchase Behaviour'!$A:$A, 0))</f>
        <v>270.4795351</v>
      </c>
      <c r="M1651" s="2">
        <f t="array" ref="M1651">INDEX('Purchase Behaviour'!E:E, MATCH($A1651,'Purchase Behaviour'!$A:$A, 0))</f>
        <v>463.2157478</v>
      </c>
      <c r="N1651" s="2">
        <f t="array" ref="N1651">INDEX('Purchase Behaviour'!F:F, MATCH($A1651,'Purchase Behaviour'!$A:$A, 0))</f>
        <v>187.3771067</v>
      </c>
      <c r="O1651" s="2">
        <f t="array" ref="O1651">INDEX('Purchase Behaviour'!G:G, MATCH($A1651,'Purchase Behaviour'!$A:$A, 0))</f>
        <v>300.7724501</v>
      </c>
      <c r="P1651" s="2">
        <f t="array" ref="P1651">INDEX('Purchase Behaviour'!H:H, MATCH($A1651,'Purchase Behaviour'!$A:$A, 0))</f>
        <v>3</v>
      </c>
      <c r="Q1651" s="2">
        <f t="array" ref="Q1651">INDEX('Purchase Behaviour'!I:I, MATCH($A1651,'Purchase Behaviour'!$A:$A, 0))</f>
        <v>2</v>
      </c>
      <c r="R1651" s="2">
        <f t="array" ref="R1651">INDEX('Purchase Behaviour'!J:J, MATCH($A1651,'Purchase Behaviour'!$A:$A, 0))</f>
        <v>1</v>
      </c>
      <c r="S1651" s="2">
        <f t="array" ref="S1651">INDEX('Purchase Behaviour'!K:K, MATCH($A1651,'Purchase Behaviour'!$A:$A, 0))</f>
        <v>4</v>
      </c>
      <c r="T1651" s="2">
        <f t="array" ref="T1651">INDEX('Purchase Behaviour'!L:L, MATCH($A1651,'Purchase Behaviour'!$A:$A, 0))</f>
        <v>4</v>
      </c>
      <c r="U1651" s="2">
        <f t="array" ref="U1651">INDEX('Purchase Behaviour'!M:M, MATCH($A1651,'Purchase Behaviour'!$A:$A, 0))</f>
        <v>48</v>
      </c>
      <c r="V1651" s="2">
        <f t="array" ref="V1651">INDEX('Campaign Performance'!B:B, MATCH(A1651,'Campaign Performance'!A:A, 0))</f>
        <v>0</v>
      </c>
      <c r="W1651" s="2">
        <f t="array" ref="W1651">INDEX('Campaign Performance'!C:C, MATCH($A1651,'Campaign Performance'!$A:$A, 0))</f>
        <v>0</v>
      </c>
      <c r="X1651" s="2">
        <f t="array" ref="X1651">INDEX('Campaign Performance'!D:D, MATCH($A1651,'Campaign Performance'!$A:$A, 0))</f>
        <v>0</v>
      </c>
      <c r="Y1651" s="2">
        <f t="array" ref="Y1651">INDEX('Campaign Performance'!E:E, MATCH($A1651,'Campaign Performance'!$A:$A, 0))</f>
        <v>0</v>
      </c>
      <c r="Z1651" s="2">
        <f t="array" ref="Z1651">INDEX('Campaign Performance'!F:F, MATCH($A1651,'Campaign Performance'!$A:$A, 0))</f>
        <v>0</v>
      </c>
      <c r="AA1651" s="2">
        <f t="array" ref="AA1651">INDEX('Campaign Performance'!G:G, MATCH($A1651,'Campaign Performance'!$A:$A, 0))</f>
        <v>0</v>
      </c>
      <c r="AB1651" s="2">
        <f t="array" ref="AB1651">INDEX('Campaign Performance'!H:H, MATCH($A1651,'Campaign Performance'!$A:$A, 0))</f>
        <v>0</v>
      </c>
      <c r="AC1651" s="5">
        <f t="shared" si="2"/>
        <v>65</v>
      </c>
      <c r="AD1651" s="5">
        <f t="shared" si="3"/>
        <v>11</v>
      </c>
      <c r="AE1651" s="5">
        <f t="shared" si="4"/>
        <v>1875.199429</v>
      </c>
      <c r="AF1651" s="5">
        <f t="shared" si="5"/>
        <v>0</v>
      </c>
      <c r="AG1651" s="5" t="str">
        <f t="shared" si="6"/>
        <v>No kids</v>
      </c>
      <c r="AH1651" s="5" t="str">
        <f t="shared" si="20"/>
        <v>High income</v>
      </c>
      <c r="AI1651" s="5" t="str">
        <f t="shared" si="7"/>
        <v>No</v>
      </c>
      <c r="AJ1651" s="5" t="str">
        <f t="shared" si="8"/>
        <v>No Acceptance</v>
      </c>
      <c r="AK1651" s="5">
        <f t="shared" si="9"/>
        <v>3</v>
      </c>
      <c r="AL1651" s="5">
        <f t="shared" si="10"/>
        <v>0.09504032546</v>
      </c>
      <c r="AM1651" s="5">
        <f t="shared" si="11"/>
        <v>0.5151515152</v>
      </c>
      <c r="AN1651" s="5">
        <f t="shared" si="12"/>
        <v>0.07407407407</v>
      </c>
      <c r="AO1651" s="5">
        <f t="shared" si="13"/>
        <v>0.03571428571</v>
      </c>
      <c r="AP1651" s="5">
        <f t="shared" si="14"/>
        <v>0</v>
      </c>
      <c r="AQ1651" s="5">
        <f t="shared" si="15"/>
        <v>1</v>
      </c>
      <c r="AR1651" s="5">
        <f t="shared" si="16"/>
        <v>0.2929880756</v>
      </c>
      <c r="AS1651" s="5">
        <f t="shared" si="17"/>
        <v>1011</v>
      </c>
      <c r="AT1651" s="5">
        <f t="shared" si="18"/>
        <v>0.5489057615</v>
      </c>
      <c r="AU1651" s="5" t="str">
        <f t="shared" si="19"/>
        <v>Mid</v>
      </c>
      <c r="AV1651" s="5"/>
      <c r="AW1651" s="5"/>
      <c r="AX1651" s="5"/>
      <c r="AY1651" s="5"/>
      <c r="AZ1651" s="5"/>
    </row>
    <row r="1652" ht="14.25" customHeight="1">
      <c r="A1652" s="5">
        <v>8079.0</v>
      </c>
      <c r="B1652" s="5">
        <v>1982.0</v>
      </c>
      <c r="C1652" s="5" t="s">
        <v>46</v>
      </c>
      <c r="D1652" s="5" t="s">
        <v>54</v>
      </c>
      <c r="E1652" s="5">
        <v>22448.0</v>
      </c>
      <c r="F1652" s="2">
        <f t="shared" si="1"/>
        <v>22448</v>
      </c>
      <c r="G1652" s="5">
        <v>0.0</v>
      </c>
      <c r="H1652" s="5">
        <v>2.0</v>
      </c>
      <c r="I1652" s="5" t="s">
        <v>579</v>
      </c>
      <c r="J1652" s="2">
        <f t="array" ref="J1652">INDEX('Purchase Behaviour'!B:B,MATCH(A1652,'Purchase Behaviour'!A:A, 0))</f>
        <v>73.54424506</v>
      </c>
      <c r="K1652" s="2">
        <f t="array" ref="K1652">INDEX('Purchase Behaviour'!C:C, MATCH(A1652,'Purchase Behaviour'!A:A, 0))</f>
        <v>78.00454743</v>
      </c>
      <c r="L1652" s="2">
        <f t="array" ref="L1652">INDEX('Purchase Behaviour'!D:D, MATCH($A1652,'Purchase Behaviour'!$A:$A, 0))</f>
        <v>78.32415487</v>
      </c>
      <c r="M1652" s="2">
        <f t="array" ref="M1652">INDEX('Purchase Behaviour'!E:E, MATCH($A1652,'Purchase Behaviour'!$A:$A, 0))</f>
        <v>183.3633624</v>
      </c>
      <c r="N1652" s="2">
        <f t="array" ref="N1652">INDEX('Purchase Behaviour'!F:F, MATCH($A1652,'Purchase Behaviour'!$A:$A, 0))</f>
        <v>98.74566457</v>
      </c>
      <c r="O1652" s="2">
        <f t="array" ref="O1652">INDEX('Purchase Behaviour'!G:G, MATCH($A1652,'Purchase Behaviour'!$A:$A, 0))</f>
        <v>83.26129701</v>
      </c>
      <c r="P1652" s="2">
        <f t="array" ref="P1652">INDEX('Purchase Behaviour'!H:H, MATCH($A1652,'Purchase Behaviour'!$A:$A, 0))</f>
        <v>3</v>
      </c>
      <c r="Q1652" s="2">
        <f t="array" ref="Q1652">INDEX('Purchase Behaviour'!I:I, MATCH($A1652,'Purchase Behaviour'!$A:$A, 0))</f>
        <v>2</v>
      </c>
      <c r="R1652" s="2">
        <f t="array" ref="R1652">INDEX('Purchase Behaviour'!J:J, MATCH($A1652,'Purchase Behaviour'!$A:$A, 0))</f>
        <v>1</v>
      </c>
      <c r="S1652" s="2">
        <f t="array" ref="S1652">INDEX('Purchase Behaviour'!K:K, MATCH($A1652,'Purchase Behaviour'!$A:$A, 0))</f>
        <v>3</v>
      </c>
      <c r="T1652" s="2">
        <f t="array" ref="T1652">INDEX('Purchase Behaviour'!L:L, MATCH($A1652,'Purchase Behaviour'!$A:$A, 0))</f>
        <v>3</v>
      </c>
      <c r="U1652" s="2">
        <f t="array" ref="U1652">INDEX('Purchase Behaviour'!M:M, MATCH($A1652,'Purchase Behaviour'!$A:$A, 0))</f>
        <v>86</v>
      </c>
      <c r="V1652" s="2">
        <f t="array" ref="V1652">INDEX('Campaign Performance'!B:B, MATCH(A1652,'Campaign Performance'!A:A, 0))</f>
        <v>0</v>
      </c>
      <c r="W1652" s="2">
        <f t="array" ref="W1652">INDEX('Campaign Performance'!C:C, MATCH($A1652,'Campaign Performance'!$A:$A, 0))</f>
        <v>0</v>
      </c>
      <c r="X1652" s="2">
        <f t="array" ref="X1652">INDEX('Campaign Performance'!D:D, MATCH($A1652,'Campaign Performance'!$A:$A, 0))</f>
        <v>0</v>
      </c>
      <c r="Y1652" s="2">
        <f t="array" ref="Y1652">INDEX('Campaign Performance'!E:E, MATCH($A1652,'Campaign Performance'!$A:$A, 0))</f>
        <v>0</v>
      </c>
      <c r="Z1652" s="2">
        <f t="array" ref="Z1652">INDEX('Campaign Performance'!F:F, MATCH($A1652,'Campaign Performance'!$A:$A, 0))</f>
        <v>0</v>
      </c>
      <c r="AA1652" s="2">
        <f t="array" ref="AA1652">INDEX('Campaign Performance'!G:G, MATCH($A1652,'Campaign Performance'!$A:$A, 0))</f>
        <v>0</v>
      </c>
      <c r="AB1652" s="2">
        <f t="array" ref="AB1652">INDEX('Campaign Performance'!H:H, MATCH($A1652,'Campaign Performance'!$A:$A, 0))</f>
        <v>0</v>
      </c>
      <c r="AC1652" s="5">
        <f t="shared" si="2"/>
        <v>43</v>
      </c>
      <c r="AD1652" s="5">
        <f t="shared" si="3"/>
        <v>11</v>
      </c>
      <c r="AE1652" s="5">
        <f t="shared" si="4"/>
        <v>595.2432714</v>
      </c>
      <c r="AF1652" s="5">
        <f t="shared" si="5"/>
        <v>0</v>
      </c>
      <c r="AG1652" s="5" t="str">
        <f t="shared" si="6"/>
        <v>Large family</v>
      </c>
      <c r="AH1652" s="5" t="str">
        <f t="shared" si="20"/>
        <v>Low income</v>
      </c>
      <c r="AI1652" s="5" t="str">
        <f t="shared" si="7"/>
        <v>No</v>
      </c>
      <c r="AJ1652" s="5" t="str">
        <f t="shared" si="8"/>
        <v>No Acceptance</v>
      </c>
      <c r="AK1652" s="5">
        <f t="shared" si="9"/>
        <v>1</v>
      </c>
      <c r="AL1652" s="5">
        <f t="shared" si="10"/>
        <v>0.03016858546</v>
      </c>
      <c r="AM1652" s="5">
        <f t="shared" si="11"/>
        <v>0.1313131313</v>
      </c>
      <c r="AN1652" s="5">
        <f t="shared" si="12"/>
        <v>0.07407407407</v>
      </c>
      <c r="AO1652" s="5">
        <f t="shared" si="13"/>
        <v>0.03571428571</v>
      </c>
      <c r="AP1652" s="5">
        <f t="shared" si="14"/>
        <v>0</v>
      </c>
      <c r="AQ1652" s="5">
        <f t="shared" si="15"/>
        <v>0</v>
      </c>
      <c r="AR1652" s="5">
        <f t="shared" si="16"/>
        <v>0.06161862544</v>
      </c>
      <c r="AS1652" s="5">
        <f t="shared" si="17"/>
        <v>2190</v>
      </c>
      <c r="AT1652" s="5">
        <f t="shared" si="18"/>
        <v>0.02233139795</v>
      </c>
      <c r="AU1652" s="5" t="str">
        <f t="shared" si="19"/>
        <v>Low</v>
      </c>
      <c r="AV1652" s="5"/>
      <c r="AW1652" s="5"/>
      <c r="AX1652" s="5"/>
      <c r="AY1652" s="5"/>
      <c r="AZ1652" s="5"/>
    </row>
    <row r="1653" ht="14.25" customHeight="1">
      <c r="A1653" s="5">
        <v>8395.0</v>
      </c>
      <c r="B1653" s="5">
        <v>1961.0</v>
      </c>
      <c r="C1653" s="5" t="s">
        <v>46</v>
      </c>
      <c r="D1653" s="5" t="s">
        <v>47</v>
      </c>
      <c r="E1653" s="5">
        <v>82014.0</v>
      </c>
      <c r="F1653" s="2">
        <f t="shared" si="1"/>
        <v>82014</v>
      </c>
      <c r="G1653" s="5">
        <v>0.0</v>
      </c>
      <c r="H1653" s="5">
        <v>0.0</v>
      </c>
      <c r="I1653" s="5" t="s">
        <v>378</v>
      </c>
      <c r="J1653" s="2">
        <f t="array" ref="J1653">INDEX('Purchase Behaviour'!B:B,MATCH(A1653,'Purchase Behaviour'!A:A, 0))</f>
        <v>392.0920456</v>
      </c>
      <c r="K1653" s="2">
        <f t="array" ref="K1653">INDEX('Purchase Behaviour'!C:C, MATCH(A1653,'Purchase Behaviour'!A:A, 0))</f>
        <v>364.501711</v>
      </c>
      <c r="L1653" s="2">
        <f t="array" ref="L1653">INDEX('Purchase Behaviour'!D:D, MATCH($A1653,'Purchase Behaviour'!$A:$A, 0))</f>
        <v>494.3327907</v>
      </c>
      <c r="M1653" s="2">
        <f t="array" ref="M1653">INDEX('Purchase Behaviour'!E:E, MATCH($A1653,'Purchase Behaviour'!$A:$A, 0))</f>
        <v>136.3441028</v>
      </c>
      <c r="N1653" s="2">
        <f t="array" ref="N1653">INDEX('Purchase Behaviour'!F:F, MATCH($A1653,'Purchase Behaviour'!$A:$A, 0))</f>
        <v>272.553328</v>
      </c>
      <c r="O1653" s="2">
        <f t="array" ref="O1653">INDEX('Purchase Behaviour'!G:G, MATCH($A1653,'Purchase Behaviour'!$A:$A, 0))</f>
        <v>498.734832</v>
      </c>
      <c r="P1653" s="2">
        <f t="array" ref="P1653">INDEX('Purchase Behaviour'!H:H, MATCH($A1653,'Purchase Behaviour'!$A:$A, 0))</f>
        <v>1</v>
      </c>
      <c r="Q1653" s="2">
        <f t="array" ref="Q1653">INDEX('Purchase Behaviour'!I:I, MATCH($A1653,'Purchase Behaviour'!$A:$A, 0))</f>
        <v>3</v>
      </c>
      <c r="R1653" s="2">
        <f t="array" ref="R1653">INDEX('Purchase Behaviour'!J:J, MATCH($A1653,'Purchase Behaviour'!$A:$A, 0))</f>
        <v>6</v>
      </c>
      <c r="S1653" s="2">
        <f t="array" ref="S1653">INDEX('Purchase Behaviour'!K:K, MATCH($A1653,'Purchase Behaviour'!$A:$A, 0))</f>
        <v>12</v>
      </c>
      <c r="T1653" s="2">
        <f t="array" ref="T1653">INDEX('Purchase Behaviour'!L:L, MATCH($A1653,'Purchase Behaviour'!$A:$A, 0))</f>
        <v>6</v>
      </c>
      <c r="U1653" s="2">
        <f t="array" ref="U1653">INDEX('Purchase Behaviour'!M:M, MATCH($A1653,'Purchase Behaviour'!$A:$A, 0))</f>
        <v>48</v>
      </c>
      <c r="V1653" s="2">
        <f t="array" ref="V1653">INDEX('Campaign Performance'!B:B, MATCH(A1653,'Campaign Performance'!A:A, 0))</f>
        <v>0</v>
      </c>
      <c r="W1653" s="2">
        <f t="array" ref="W1653">INDEX('Campaign Performance'!C:C, MATCH($A1653,'Campaign Performance'!$A:$A, 0))</f>
        <v>0</v>
      </c>
      <c r="X1653" s="2">
        <f t="array" ref="X1653">INDEX('Campaign Performance'!D:D, MATCH($A1653,'Campaign Performance'!$A:$A, 0))</f>
        <v>0</v>
      </c>
      <c r="Y1653" s="2">
        <f t="array" ref="Y1653">INDEX('Campaign Performance'!E:E, MATCH($A1653,'Campaign Performance'!$A:$A, 0))</f>
        <v>0</v>
      </c>
      <c r="Z1653" s="2">
        <f t="array" ref="Z1653">INDEX('Campaign Performance'!F:F, MATCH($A1653,'Campaign Performance'!$A:$A, 0))</f>
        <v>0</v>
      </c>
      <c r="AA1653" s="2">
        <f t="array" ref="AA1653">INDEX('Campaign Performance'!G:G, MATCH($A1653,'Campaign Performance'!$A:$A, 0))</f>
        <v>0</v>
      </c>
      <c r="AB1653" s="2">
        <f t="array" ref="AB1653">INDEX('Campaign Performance'!H:H, MATCH($A1653,'Campaign Performance'!$A:$A, 0))</f>
        <v>1</v>
      </c>
      <c r="AC1653" s="5">
        <f t="shared" si="2"/>
        <v>64</v>
      </c>
      <c r="AD1653" s="5">
        <f t="shared" si="3"/>
        <v>13</v>
      </c>
      <c r="AE1653" s="5">
        <f t="shared" si="4"/>
        <v>2158.55881</v>
      </c>
      <c r="AF1653" s="5">
        <f t="shared" si="5"/>
        <v>0</v>
      </c>
      <c r="AG1653" s="5" t="str">
        <f t="shared" si="6"/>
        <v>No kids</v>
      </c>
      <c r="AH1653" s="5" t="str">
        <f t="shared" si="20"/>
        <v>High income</v>
      </c>
      <c r="AI1653" s="5" t="str">
        <f t="shared" si="7"/>
        <v>Yes</v>
      </c>
      <c r="AJ1653" s="5" t="str">
        <f t="shared" si="8"/>
        <v>No Acceptance</v>
      </c>
      <c r="AK1653" s="5">
        <f t="shared" si="9"/>
        <v>3</v>
      </c>
      <c r="AL1653" s="5">
        <f t="shared" si="10"/>
        <v>0.1094017674</v>
      </c>
      <c r="AM1653" s="5">
        <f t="shared" si="11"/>
        <v>0.5151515152</v>
      </c>
      <c r="AN1653" s="5">
        <f t="shared" si="12"/>
        <v>0.1111111111</v>
      </c>
      <c r="AO1653" s="5">
        <f t="shared" si="13"/>
        <v>0.2142857143</v>
      </c>
      <c r="AP1653" s="5">
        <f t="shared" si="14"/>
        <v>0</v>
      </c>
      <c r="AQ1653" s="5">
        <f t="shared" si="15"/>
        <v>1</v>
      </c>
      <c r="AR1653" s="5">
        <f t="shared" si="16"/>
        <v>0.3199911345</v>
      </c>
      <c r="AS1653" s="5">
        <f t="shared" si="17"/>
        <v>794</v>
      </c>
      <c r="AT1653" s="5">
        <f t="shared" si="18"/>
        <v>0.6458240286</v>
      </c>
      <c r="AU1653" s="5" t="str">
        <f t="shared" si="19"/>
        <v>Mid</v>
      </c>
      <c r="AV1653" s="5"/>
      <c r="AW1653" s="5"/>
      <c r="AX1653" s="5"/>
      <c r="AY1653" s="5"/>
      <c r="AZ1653" s="5"/>
    </row>
    <row r="1654" ht="14.25" customHeight="1">
      <c r="A1654" s="5">
        <v>10352.0</v>
      </c>
      <c r="B1654" s="5">
        <v>1963.0</v>
      </c>
      <c r="C1654" s="5" t="s">
        <v>46</v>
      </c>
      <c r="D1654" s="5" t="s">
        <v>88</v>
      </c>
      <c r="E1654" s="5">
        <v>34213.0</v>
      </c>
      <c r="F1654" s="2">
        <f t="shared" si="1"/>
        <v>34213</v>
      </c>
      <c r="G1654" s="5">
        <v>0.0</v>
      </c>
      <c r="H1654" s="5">
        <v>1.0</v>
      </c>
      <c r="I1654" s="5" t="s">
        <v>110</v>
      </c>
      <c r="J1654" s="2">
        <f t="array" ref="J1654">INDEX('Purchase Behaviour'!B:B,MATCH(A1654,'Purchase Behaviour'!A:A, 0))</f>
        <v>138.1097335</v>
      </c>
      <c r="K1654" s="2">
        <f t="array" ref="K1654">INDEX('Purchase Behaviour'!C:C, MATCH(A1654,'Purchase Behaviour'!A:A, 0))</f>
        <v>124.1580779</v>
      </c>
      <c r="L1654" s="2">
        <f t="array" ref="L1654">INDEX('Purchase Behaviour'!D:D, MATCH($A1654,'Purchase Behaviour'!$A:$A, 0))</f>
        <v>121.8137818</v>
      </c>
      <c r="M1654" s="2">
        <f t="array" ref="M1654">INDEX('Purchase Behaviour'!E:E, MATCH($A1654,'Purchase Behaviour'!$A:$A, 0))</f>
        <v>201.6162488</v>
      </c>
      <c r="N1654" s="2">
        <f t="array" ref="N1654">INDEX('Purchase Behaviour'!F:F, MATCH($A1654,'Purchase Behaviour'!$A:$A, 0))</f>
        <v>199.3280332</v>
      </c>
      <c r="O1654" s="2">
        <f t="array" ref="O1654">INDEX('Purchase Behaviour'!G:G, MATCH($A1654,'Purchase Behaviour'!$A:$A, 0))</f>
        <v>213.8733468</v>
      </c>
      <c r="P1654" s="2">
        <f t="array" ref="P1654">INDEX('Purchase Behaviour'!H:H, MATCH($A1654,'Purchase Behaviour'!$A:$A, 0))</f>
        <v>3</v>
      </c>
      <c r="Q1654" s="2">
        <f t="array" ref="Q1654">INDEX('Purchase Behaviour'!I:I, MATCH($A1654,'Purchase Behaviour'!$A:$A, 0))</f>
        <v>3</v>
      </c>
      <c r="R1654" s="2">
        <f t="array" ref="R1654">INDEX('Purchase Behaviour'!J:J, MATCH($A1654,'Purchase Behaviour'!$A:$A, 0))</f>
        <v>1</v>
      </c>
      <c r="S1654" s="2">
        <f t="array" ref="S1654">INDEX('Purchase Behaviour'!K:K, MATCH($A1654,'Purchase Behaviour'!$A:$A, 0))</f>
        <v>2</v>
      </c>
      <c r="T1654" s="2">
        <f t="array" ref="T1654">INDEX('Purchase Behaviour'!L:L, MATCH($A1654,'Purchase Behaviour'!$A:$A, 0))</f>
        <v>9</v>
      </c>
      <c r="U1654" s="2">
        <f t="array" ref="U1654">INDEX('Purchase Behaviour'!M:M, MATCH($A1654,'Purchase Behaviour'!$A:$A, 0))</f>
        <v>2</v>
      </c>
      <c r="V1654" s="2">
        <f t="array" ref="V1654">INDEX('Campaign Performance'!B:B, MATCH(A1654,'Campaign Performance'!A:A, 0))</f>
        <v>0</v>
      </c>
      <c r="W1654" s="2">
        <f t="array" ref="W1654">INDEX('Campaign Performance'!C:C, MATCH($A1654,'Campaign Performance'!$A:$A, 0))</f>
        <v>0</v>
      </c>
      <c r="X1654" s="2">
        <f t="array" ref="X1654">INDEX('Campaign Performance'!D:D, MATCH($A1654,'Campaign Performance'!$A:$A, 0))</f>
        <v>0</v>
      </c>
      <c r="Y1654" s="2">
        <f t="array" ref="Y1654">INDEX('Campaign Performance'!E:E, MATCH($A1654,'Campaign Performance'!$A:$A, 0))</f>
        <v>0</v>
      </c>
      <c r="Z1654" s="2">
        <f t="array" ref="Z1654">INDEX('Campaign Performance'!F:F, MATCH($A1654,'Campaign Performance'!$A:$A, 0))</f>
        <v>0</v>
      </c>
      <c r="AA1654" s="2">
        <f t="array" ref="AA1654">INDEX('Campaign Performance'!G:G, MATCH($A1654,'Campaign Performance'!$A:$A, 0))</f>
        <v>0</v>
      </c>
      <c r="AB1654" s="2">
        <f t="array" ref="AB1654">INDEX('Campaign Performance'!H:H, MATCH($A1654,'Campaign Performance'!$A:$A, 0))</f>
        <v>1</v>
      </c>
      <c r="AC1654" s="5">
        <f t="shared" si="2"/>
        <v>62</v>
      </c>
      <c r="AD1654" s="5">
        <f t="shared" si="3"/>
        <v>13</v>
      </c>
      <c r="AE1654" s="5">
        <f t="shared" si="4"/>
        <v>998.8992218</v>
      </c>
      <c r="AF1654" s="5">
        <f t="shared" si="5"/>
        <v>0</v>
      </c>
      <c r="AG1654" s="5" t="str">
        <f t="shared" si="6"/>
        <v>Small family</v>
      </c>
      <c r="AH1654" s="5" t="str">
        <f t="shared" si="20"/>
        <v>Mid income</v>
      </c>
      <c r="AI1654" s="5" t="str">
        <f t="shared" si="7"/>
        <v>Yes</v>
      </c>
      <c r="AJ1654" s="5" t="str">
        <f t="shared" si="8"/>
        <v>No Acceptance</v>
      </c>
      <c r="AK1654" s="5">
        <f t="shared" si="9"/>
        <v>2</v>
      </c>
      <c r="AL1654" s="5">
        <f t="shared" si="10"/>
        <v>0.05062699234</v>
      </c>
      <c r="AM1654" s="5">
        <f t="shared" si="11"/>
        <v>0.9797979798</v>
      </c>
      <c r="AN1654" s="5">
        <f t="shared" si="12"/>
        <v>0.1111111111</v>
      </c>
      <c r="AO1654" s="5">
        <f t="shared" si="13"/>
        <v>0.03571428571</v>
      </c>
      <c r="AP1654" s="5">
        <f t="shared" si="14"/>
        <v>0</v>
      </c>
      <c r="AQ1654" s="5">
        <f t="shared" si="15"/>
        <v>0.5</v>
      </c>
      <c r="AR1654" s="5">
        <f t="shared" si="16"/>
        <v>0.3768342373</v>
      </c>
      <c r="AS1654" s="5">
        <f t="shared" si="17"/>
        <v>432</v>
      </c>
      <c r="AT1654" s="5">
        <f t="shared" si="18"/>
        <v>0.8075033497</v>
      </c>
      <c r="AU1654" s="5" t="str">
        <f t="shared" si="19"/>
        <v>High</v>
      </c>
      <c r="AV1654" s="5"/>
      <c r="AW1654" s="5"/>
      <c r="AX1654" s="5"/>
      <c r="AY1654" s="5"/>
      <c r="AZ1654" s="5"/>
    </row>
    <row r="1655" ht="14.25" customHeight="1">
      <c r="A1655" s="5">
        <v>4931.0</v>
      </c>
      <c r="B1655" s="5">
        <v>1977.0</v>
      </c>
      <c r="C1655" s="5" t="s">
        <v>46</v>
      </c>
      <c r="D1655" s="5" t="s">
        <v>50</v>
      </c>
      <c r="E1655" s="5">
        <v>157146.0</v>
      </c>
      <c r="F1655" s="2">
        <f t="shared" si="1"/>
        <v>157146</v>
      </c>
      <c r="G1655" s="5">
        <v>0.0</v>
      </c>
      <c r="H1655" s="5">
        <v>0.0</v>
      </c>
      <c r="I1655" s="5" t="s">
        <v>91</v>
      </c>
      <c r="J1655" s="2">
        <f t="array" ref="J1655">INDEX('Purchase Behaviour'!B:B,MATCH(A1655,'Purchase Behaviour'!A:A, 0))</f>
        <v>472.1670995</v>
      </c>
      <c r="K1655" s="2">
        <f t="array" ref="K1655">INDEX('Purchase Behaviour'!C:C, MATCH(A1655,'Purchase Behaviour'!A:A, 0))</f>
        <v>457.9407953</v>
      </c>
      <c r="L1655" s="2">
        <f t="array" ref="L1655">INDEX('Purchase Behaviour'!D:D, MATCH($A1655,'Purchase Behaviour'!$A:$A, 0))</f>
        <v>1025.602227</v>
      </c>
      <c r="M1655" s="2">
        <f t="array" ref="M1655">INDEX('Purchase Behaviour'!E:E, MATCH($A1655,'Purchase Behaviour'!$A:$A, 0))</f>
        <v>801.2910134</v>
      </c>
      <c r="N1655" s="2">
        <f t="array" ref="N1655">INDEX('Purchase Behaviour'!F:F, MATCH($A1655,'Purchase Behaviour'!$A:$A, 0))</f>
        <v>606.1322672</v>
      </c>
      <c r="O1655" s="2">
        <f t="array" ref="O1655">INDEX('Purchase Behaviour'!G:G, MATCH($A1655,'Purchase Behaviour'!$A:$A, 0))</f>
        <v>714.1188569</v>
      </c>
      <c r="P1655" s="2">
        <f t="array" ref="P1655">INDEX('Purchase Behaviour'!H:H, MATCH($A1655,'Purchase Behaviour'!$A:$A, 0))</f>
        <v>0</v>
      </c>
      <c r="Q1655" s="2">
        <f t="array" ref="Q1655">INDEX('Purchase Behaviour'!I:I, MATCH($A1655,'Purchase Behaviour'!$A:$A, 0))</f>
        <v>0</v>
      </c>
      <c r="R1655" s="2">
        <f t="array" ref="R1655">INDEX('Purchase Behaviour'!J:J, MATCH($A1655,'Purchase Behaviour'!$A:$A, 0))</f>
        <v>28</v>
      </c>
      <c r="S1655" s="2">
        <f t="array" ref="S1655">INDEX('Purchase Behaviour'!K:K, MATCH($A1655,'Purchase Behaviour'!$A:$A, 0))</f>
        <v>0</v>
      </c>
      <c r="T1655" s="2">
        <f t="array" ref="T1655">INDEX('Purchase Behaviour'!L:L, MATCH($A1655,'Purchase Behaviour'!$A:$A, 0))</f>
        <v>1</v>
      </c>
      <c r="U1655" s="2">
        <f t="array" ref="U1655">INDEX('Purchase Behaviour'!M:M, MATCH($A1655,'Purchase Behaviour'!$A:$A, 0))</f>
        <v>13</v>
      </c>
      <c r="V1655" s="2">
        <f t="array" ref="V1655">INDEX('Campaign Performance'!B:B, MATCH(A1655,'Campaign Performance'!A:A, 0))</f>
        <v>0</v>
      </c>
      <c r="W1655" s="2">
        <f t="array" ref="W1655">INDEX('Campaign Performance'!C:C, MATCH($A1655,'Campaign Performance'!$A:$A, 0))</f>
        <v>0</v>
      </c>
      <c r="X1655" s="2">
        <f t="array" ref="X1655">INDEX('Campaign Performance'!D:D, MATCH($A1655,'Campaign Performance'!$A:$A, 0))</f>
        <v>0</v>
      </c>
      <c r="Y1655" s="2">
        <f t="array" ref="Y1655">INDEX('Campaign Performance'!E:E, MATCH($A1655,'Campaign Performance'!$A:$A, 0))</f>
        <v>0</v>
      </c>
      <c r="Z1655" s="2">
        <f t="array" ref="Z1655">INDEX('Campaign Performance'!F:F, MATCH($A1655,'Campaign Performance'!$A:$A, 0))</f>
        <v>0</v>
      </c>
      <c r="AA1655" s="2">
        <f t="array" ref="AA1655">INDEX('Campaign Performance'!G:G, MATCH($A1655,'Campaign Performance'!$A:$A, 0))</f>
        <v>0</v>
      </c>
      <c r="AB1655" s="2">
        <f t="array" ref="AB1655">INDEX('Campaign Performance'!H:H, MATCH($A1655,'Campaign Performance'!$A:$A, 0))</f>
        <v>0</v>
      </c>
      <c r="AC1655" s="5">
        <f t="shared" si="2"/>
        <v>48</v>
      </c>
      <c r="AD1655" s="5">
        <f t="shared" si="3"/>
        <v>12</v>
      </c>
      <c r="AE1655" s="5">
        <f t="shared" si="4"/>
        <v>4077.252259</v>
      </c>
      <c r="AF1655" s="5">
        <f t="shared" si="5"/>
        <v>0</v>
      </c>
      <c r="AG1655" s="5" t="str">
        <f t="shared" si="6"/>
        <v>No kids</v>
      </c>
      <c r="AH1655" s="5" t="str">
        <f t="shared" si="20"/>
        <v>High income</v>
      </c>
      <c r="AI1655" s="5" t="str">
        <f t="shared" si="7"/>
        <v>No</v>
      </c>
      <c r="AJ1655" s="5" t="str">
        <f t="shared" si="8"/>
        <v>No Acceptance</v>
      </c>
      <c r="AK1655" s="5">
        <f t="shared" si="9"/>
        <v>3</v>
      </c>
      <c r="AL1655" s="5">
        <f t="shared" si="10"/>
        <v>0.2066464908</v>
      </c>
      <c r="AM1655" s="5">
        <f t="shared" si="11"/>
        <v>0.8686868687</v>
      </c>
      <c r="AN1655" s="5">
        <f t="shared" si="12"/>
        <v>0</v>
      </c>
      <c r="AO1655" s="5">
        <f t="shared" si="13"/>
        <v>1</v>
      </c>
      <c r="AP1655" s="5">
        <f t="shared" si="14"/>
        <v>0</v>
      </c>
      <c r="AQ1655" s="5">
        <f t="shared" si="15"/>
        <v>1</v>
      </c>
      <c r="AR1655" s="5">
        <f t="shared" si="16"/>
        <v>0.5122676833</v>
      </c>
      <c r="AS1655" s="5">
        <f t="shared" si="17"/>
        <v>22</v>
      </c>
      <c r="AT1655" s="5">
        <f t="shared" si="18"/>
        <v>0.9906208129</v>
      </c>
      <c r="AU1655" s="5" t="str">
        <f t="shared" si="19"/>
        <v>High</v>
      </c>
      <c r="AV1655" s="5"/>
      <c r="AW1655" s="5"/>
      <c r="AX1655" s="5"/>
      <c r="AY1655" s="5"/>
      <c r="AZ1655" s="5"/>
    </row>
    <row r="1656" ht="14.25" customHeight="1">
      <c r="A1656" s="5">
        <v>13.0</v>
      </c>
      <c r="B1656" s="5">
        <v>1960.0</v>
      </c>
      <c r="C1656" s="5" t="s">
        <v>53</v>
      </c>
      <c r="D1656" s="5" t="s">
        <v>88</v>
      </c>
      <c r="E1656" s="5">
        <v>25358.0</v>
      </c>
      <c r="F1656" s="2">
        <f t="shared" si="1"/>
        <v>25358</v>
      </c>
      <c r="G1656" s="5">
        <v>0.0</v>
      </c>
      <c r="H1656" s="5">
        <v>0.0</v>
      </c>
      <c r="I1656" s="5" t="s">
        <v>627</v>
      </c>
      <c r="J1656" s="2">
        <f t="array" ref="J1656">INDEX('Purchase Behaviour'!B:B,MATCH(A1656,'Purchase Behaviour'!A:A, 0))</f>
        <v>73.41024838</v>
      </c>
      <c r="K1656" s="2">
        <f t="array" ref="K1656">INDEX('Purchase Behaviour'!C:C, MATCH(A1656,'Purchase Behaviour'!A:A, 0))</f>
        <v>100.7732123</v>
      </c>
      <c r="L1656" s="2">
        <f t="array" ref="L1656">INDEX('Purchase Behaviour'!D:D, MATCH($A1656,'Purchase Behaviour'!$A:$A, 0))</f>
        <v>127.5184655</v>
      </c>
      <c r="M1656" s="2">
        <f t="array" ref="M1656">INDEX('Purchase Behaviour'!E:E, MATCH($A1656,'Purchase Behaviour'!$A:$A, 0))</f>
        <v>135.0998518</v>
      </c>
      <c r="N1656" s="2">
        <f t="array" ref="N1656">INDEX('Purchase Behaviour'!F:F, MATCH($A1656,'Purchase Behaviour'!$A:$A, 0))</f>
        <v>117.9417856</v>
      </c>
      <c r="O1656" s="2">
        <f t="array" ref="O1656">INDEX('Purchase Behaviour'!G:G, MATCH($A1656,'Purchase Behaviour'!$A:$A, 0))</f>
        <v>113.9707184</v>
      </c>
      <c r="P1656" s="2">
        <f t="array" ref="P1656">INDEX('Purchase Behaviour'!H:H, MATCH($A1656,'Purchase Behaviour'!$A:$A, 0))</f>
        <v>2</v>
      </c>
      <c r="Q1656" s="2">
        <f t="array" ref="Q1656">INDEX('Purchase Behaviour'!I:I, MATCH($A1656,'Purchase Behaviour'!$A:$A, 0))</f>
        <v>1</v>
      </c>
      <c r="R1656" s="2">
        <f t="array" ref="R1656">INDEX('Purchase Behaviour'!J:J, MATCH($A1656,'Purchase Behaviour'!$A:$A, 0))</f>
        <v>0</v>
      </c>
      <c r="S1656" s="2">
        <f t="array" ref="S1656">INDEX('Purchase Behaviour'!K:K, MATCH($A1656,'Purchase Behaviour'!$A:$A, 0))</f>
        <v>3</v>
      </c>
      <c r="T1656" s="2">
        <f t="array" ref="T1656">INDEX('Purchase Behaviour'!L:L, MATCH($A1656,'Purchase Behaviour'!$A:$A, 0))</f>
        <v>6</v>
      </c>
      <c r="U1656" s="2">
        <f t="array" ref="U1656">INDEX('Purchase Behaviour'!M:M, MATCH($A1656,'Purchase Behaviour'!$A:$A, 0))</f>
        <v>57</v>
      </c>
      <c r="V1656" s="2">
        <f t="array" ref="V1656">INDEX('Campaign Performance'!B:B, MATCH(A1656,'Campaign Performance'!A:A, 0))</f>
        <v>0</v>
      </c>
      <c r="W1656" s="2">
        <f t="array" ref="W1656">INDEX('Campaign Performance'!C:C, MATCH($A1656,'Campaign Performance'!$A:$A, 0))</f>
        <v>0</v>
      </c>
      <c r="X1656" s="2">
        <f t="array" ref="X1656">INDEX('Campaign Performance'!D:D, MATCH($A1656,'Campaign Performance'!$A:$A, 0))</f>
        <v>0</v>
      </c>
      <c r="Y1656" s="2">
        <f t="array" ref="Y1656">INDEX('Campaign Performance'!E:E, MATCH($A1656,'Campaign Performance'!$A:$A, 0))</f>
        <v>0</v>
      </c>
      <c r="Z1656" s="2">
        <f t="array" ref="Z1656">INDEX('Campaign Performance'!F:F, MATCH($A1656,'Campaign Performance'!$A:$A, 0))</f>
        <v>0</v>
      </c>
      <c r="AA1656" s="2">
        <f t="array" ref="AA1656">INDEX('Campaign Performance'!G:G, MATCH($A1656,'Campaign Performance'!$A:$A, 0))</f>
        <v>1</v>
      </c>
      <c r="AB1656" s="2">
        <f t="array" ref="AB1656">INDEX('Campaign Performance'!H:H, MATCH($A1656,'Campaign Performance'!$A:$A, 0))</f>
        <v>0</v>
      </c>
      <c r="AC1656" s="5">
        <f t="shared" si="2"/>
        <v>65</v>
      </c>
      <c r="AD1656" s="5">
        <f t="shared" si="3"/>
        <v>12</v>
      </c>
      <c r="AE1656" s="5">
        <f t="shared" si="4"/>
        <v>668.714282</v>
      </c>
      <c r="AF1656" s="5">
        <f t="shared" si="5"/>
        <v>0</v>
      </c>
      <c r="AG1656" s="5" t="str">
        <f t="shared" si="6"/>
        <v>No kids</v>
      </c>
      <c r="AH1656" s="5" t="str">
        <f t="shared" si="20"/>
        <v>Low income</v>
      </c>
      <c r="AI1656" s="5" t="str">
        <f t="shared" si="7"/>
        <v>No</v>
      </c>
      <c r="AJ1656" s="5" t="str">
        <f t="shared" si="8"/>
        <v>No Acceptance</v>
      </c>
      <c r="AK1656" s="5">
        <f t="shared" si="9"/>
        <v>1</v>
      </c>
      <c r="AL1656" s="5">
        <f t="shared" si="10"/>
        <v>0.03389230074</v>
      </c>
      <c r="AM1656" s="5">
        <f t="shared" si="11"/>
        <v>0.4242424242</v>
      </c>
      <c r="AN1656" s="5">
        <f t="shared" si="12"/>
        <v>0.03703703704</v>
      </c>
      <c r="AO1656" s="5">
        <f t="shared" si="13"/>
        <v>0</v>
      </c>
      <c r="AP1656" s="5">
        <f t="shared" si="14"/>
        <v>0</v>
      </c>
      <c r="AQ1656" s="5">
        <f t="shared" si="15"/>
        <v>0</v>
      </c>
      <c r="AR1656" s="5">
        <f t="shared" si="16"/>
        <v>0.141301358</v>
      </c>
      <c r="AS1656" s="5">
        <f t="shared" si="17"/>
        <v>1948</v>
      </c>
      <c r="AT1656" s="5">
        <f t="shared" si="18"/>
        <v>0.130415364</v>
      </c>
      <c r="AU1656" s="5" t="str">
        <f t="shared" si="19"/>
        <v>Low</v>
      </c>
      <c r="AV1656" s="5"/>
      <c r="AW1656" s="5"/>
      <c r="AX1656" s="5"/>
      <c r="AY1656" s="5"/>
      <c r="AZ1656" s="5"/>
    </row>
    <row r="1657" ht="14.25" customHeight="1">
      <c r="A1657" s="5">
        <v>1834.0</v>
      </c>
      <c r="B1657" s="5">
        <v>1978.0</v>
      </c>
      <c r="C1657" s="5" t="s">
        <v>56</v>
      </c>
      <c r="D1657" s="5" t="s">
        <v>47</v>
      </c>
      <c r="E1657" s="5">
        <v>35544.0</v>
      </c>
      <c r="F1657" s="2">
        <f t="shared" si="1"/>
        <v>35544</v>
      </c>
      <c r="G1657" s="5">
        <v>1.0</v>
      </c>
      <c r="H1657" s="5">
        <v>0.0</v>
      </c>
      <c r="I1657" s="5" t="s">
        <v>49</v>
      </c>
      <c r="J1657" s="2">
        <f t="array" ref="J1657">INDEX('Purchase Behaviour'!B:B,MATCH(A1657,'Purchase Behaviour'!A:A, 0))</f>
        <v>209.9829264</v>
      </c>
      <c r="K1657" s="2">
        <f t="array" ref="K1657">INDEX('Purchase Behaviour'!C:C, MATCH(A1657,'Purchase Behaviour'!A:A, 0))</f>
        <v>164.5585976</v>
      </c>
      <c r="L1657" s="2">
        <f t="array" ref="L1657">INDEX('Purchase Behaviour'!D:D, MATCH($A1657,'Purchase Behaviour'!$A:$A, 0))</f>
        <v>145.7419978</v>
      </c>
      <c r="M1657" s="2">
        <f t="array" ref="M1657">INDEX('Purchase Behaviour'!E:E, MATCH($A1657,'Purchase Behaviour'!$A:$A, 0))</f>
        <v>128.5884523</v>
      </c>
      <c r="N1657" s="2">
        <f t="array" ref="N1657">INDEX('Purchase Behaviour'!F:F, MATCH($A1657,'Purchase Behaviour'!$A:$A, 0))</f>
        <v>73.87584157</v>
      </c>
      <c r="O1657" s="2">
        <f t="array" ref="O1657">INDEX('Purchase Behaviour'!G:G, MATCH($A1657,'Purchase Behaviour'!$A:$A, 0))</f>
        <v>205.4473114</v>
      </c>
      <c r="P1657" s="2">
        <f t="array" ref="P1657">INDEX('Purchase Behaviour'!H:H, MATCH($A1657,'Purchase Behaviour'!$A:$A, 0))</f>
        <v>1</v>
      </c>
      <c r="Q1657" s="2">
        <f t="array" ref="Q1657">INDEX('Purchase Behaviour'!I:I, MATCH($A1657,'Purchase Behaviour'!$A:$A, 0))</f>
        <v>2</v>
      </c>
      <c r="R1657" s="2">
        <f t="array" ref="R1657">INDEX('Purchase Behaviour'!J:J, MATCH($A1657,'Purchase Behaviour'!$A:$A, 0))</f>
        <v>0</v>
      </c>
      <c r="S1657" s="2">
        <f t="array" ref="S1657">INDEX('Purchase Behaviour'!K:K, MATCH($A1657,'Purchase Behaviour'!$A:$A, 0))</f>
        <v>3</v>
      </c>
      <c r="T1657" s="2">
        <f t="array" ref="T1657">INDEX('Purchase Behaviour'!L:L, MATCH($A1657,'Purchase Behaviour'!$A:$A, 0))</f>
        <v>7</v>
      </c>
      <c r="U1657" s="2">
        <f t="array" ref="U1657">INDEX('Purchase Behaviour'!M:M, MATCH($A1657,'Purchase Behaviour'!$A:$A, 0))</f>
        <v>77</v>
      </c>
      <c r="V1657" s="2">
        <f t="array" ref="V1657">INDEX('Campaign Performance'!B:B, MATCH(A1657,'Campaign Performance'!A:A, 0))</f>
        <v>0</v>
      </c>
      <c r="W1657" s="2">
        <f t="array" ref="W1657">INDEX('Campaign Performance'!C:C, MATCH($A1657,'Campaign Performance'!$A:$A, 0))</f>
        <v>0</v>
      </c>
      <c r="X1657" s="2">
        <f t="array" ref="X1657">INDEX('Campaign Performance'!D:D, MATCH($A1657,'Campaign Performance'!$A:$A, 0))</f>
        <v>0</v>
      </c>
      <c r="Y1657" s="2">
        <f t="array" ref="Y1657">INDEX('Campaign Performance'!E:E, MATCH($A1657,'Campaign Performance'!$A:$A, 0))</f>
        <v>0</v>
      </c>
      <c r="Z1657" s="2">
        <f t="array" ref="Z1657">INDEX('Campaign Performance'!F:F, MATCH($A1657,'Campaign Performance'!$A:$A, 0))</f>
        <v>0</v>
      </c>
      <c r="AA1657" s="2">
        <f t="array" ref="AA1657">INDEX('Campaign Performance'!G:G, MATCH($A1657,'Campaign Performance'!$A:$A, 0))</f>
        <v>0</v>
      </c>
      <c r="AB1657" s="2">
        <f t="array" ref="AB1657">INDEX('Campaign Performance'!H:H, MATCH($A1657,'Campaign Performance'!$A:$A, 0))</f>
        <v>0</v>
      </c>
      <c r="AC1657" s="5">
        <f t="shared" si="2"/>
        <v>47</v>
      </c>
      <c r="AD1657" s="5">
        <f t="shared" si="3"/>
        <v>11</v>
      </c>
      <c r="AE1657" s="5">
        <f t="shared" si="4"/>
        <v>928.195127</v>
      </c>
      <c r="AF1657" s="5">
        <f t="shared" si="5"/>
        <v>0</v>
      </c>
      <c r="AG1657" s="5" t="str">
        <f t="shared" si="6"/>
        <v>Small family</v>
      </c>
      <c r="AH1657" s="5" t="str">
        <f t="shared" si="20"/>
        <v>Mid income</v>
      </c>
      <c r="AI1657" s="5" t="str">
        <f t="shared" si="7"/>
        <v>No</v>
      </c>
      <c r="AJ1657" s="5" t="str">
        <f t="shared" si="8"/>
        <v>No Acceptance</v>
      </c>
      <c r="AK1657" s="5">
        <f t="shared" si="9"/>
        <v>2</v>
      </c>
      <c r="AL1657" s="5">
        <f t="shared" si="10"/>
        <v>0.04704351205</v>
      </c>
      <c r="AM1657" s="5">
        <f t="shared" si="11"/>
        <v>0.2222222222</v>
      </c>
      <c r="AN1657" s="5">
        <f t="shared" si="12"/>
        <v>0.07407407407</v>
      </c>
      <c r="AO1657" s="5">
        <f t="shared" si="13"/>
        <v>0</v>
      </c>
      <c r="AP1657" s="5">
        <f t="shared" si="14"/>
        <v>0</v>
      </c>
      <c r="AQ1657" s="5">
        <f t="shared" si="15"/>
        <v>0.5</v>
      </c>
      <c r="AR1657" s="5">
        <f t="shared" si="16"/>
        <v>0.1395386558</v>
      </c>
      <c r="AS1657" s="5">
        <f t="shared" si="17"/>
        <v>1954</v>
      </c>
      <c r="AT1657" s="5">
        <f t="shared" si="18"/>
        <v>0.1277355962</v>
      </c>
      <c r="AU1657" s="5" t="str">
        <f t="shared" si="19"/>
        <v>Low</v>
      </c>
      <c r="AV1657" s="5"/>
      <c r="AW1657" s="5"/>
      <c r="AX1657" s="5"/>
      <c r="AY1657" s="5"/>
      <c r="AZ1657" s="5"/>
    </row>
    <row r="1658" ht="14.25" customHeight="1">
      <c r="A1658" s="5">
        <v>2285.0</v>
      </c>
      <c r="B1658" s="5">
        <v>1960.0</v>
      </c>
      <c r="C1658" s="5" t="s">
        <v>56</v>
      </c>
      <c r="D1658" s="5" t="s">
        <v>50</v>
      </c>
      <c r="E1658" s="5">
        <v>36634.0</v>
      </c>
      <c r="F1658" s="2">
        <f t="shared" si="1"/>
        <v>36634</v>
      </c>
      <c r="G1658" s="5">
        <v>0.0</v>
      </c>
      <c r="H1658" s="5">
        <v>0.0</v>
      </c>
      <c r="I1658" s="5" t="s">
        <v>562</v>
      </c>
      <c r="J1658" s="2">
        <f t="array" ref="J1658">INDEX('Purchase Behaviour'!B:B,MATCH(A1658,'Purchase Behaviour'!A:A, 0))</f>
        <v>257.3888045</v>
      </c>
      <c r="K1658" s="2">
        <f t="array" ref="K1658">INDEX('Purchase Behaviour'!C:C, MATCH(A1658,'Purchase Behaviour'!A:A, 0))</f>
        <v>128.9298286</v>
      </c>
      <c r="L1658" s="2">
        <f t="array" ref="L1658">INDEX('Purchase Behaviour'!D:D, MATCH($A1658,'Purchase Behaviour'!$A:$A, 0))</f>
        <v>104.0500356</v>
      </c>
      <c r="M1658" s="2">
        <f t="array" ref="M1658">INDEX('Purchase Behaviour'!E:E, MATCH($A1658,'Purchase Behaviour'!$A:$A, 0))</f>
        <v>140.3608451</v>
      </c>
      <c r="N1658" s="2">
        <f t="array" ref="N1658">INDEX('Purchase Behaviour'!F:F, MATCH($A1658,'Purchase Behaviour'!$A:$A, 0))</f>
        <v>191.588531</v>
      </c>
      <c r="O1658" s="2">
        <f t="array" ref="O1658">INDEX('Purchase Behaviour'!G:G, MATCH($A1658,'Purchase Behaviour'!$A:$A, 0))</f>
        <v>146.9475846</v>
      </c>
      <c r="P1658" s="2">
        <f t="array" ref="P1658">INDEX('Purchase Behaviour'!H:H, MATCH($A1658,'Purchase Behaviour'!$A:$A, 0))</f>
        <v>3</v>
      </c>
      <c r="Q1658" s="2">
        <f t="array" ref="Q1658">INDEX('Purchase Behaviour'!I:I, MATCH($A1658,'Purchase Behaviour'!$A:$A, 0))</f>
        <v>5</v>
      </c>
      <c r="R1658" s="2">
        <f t="array" ref="R1658">INDEX('Purchase Behaviour'!J:J, MATCH($A1658,'Purchase Behaviour'!$A:$A, 0))</f>
        <v>2</v>
      </c>
      <c r="S1658" s="2">
        <f t="array" ref="S1658">INDEX('Purchase Behaviour'!K:K, MATCH($A1658,'Purchase Behaviour'!$A:$A, 0))</f>
        <v>5</v>
      </c>
      <c r="T1658" s="2">
        <f t="array" ref="T1658">INDEX('Purchase Behaviour'!L:L, MATCH($A1658,'Purchase Behaviour'!$A:$A, 0))</f>
        <v>7</v>
      </c>
      <c r="U1658" s="2">
        <f t="array" ref="U1658">INDEX('Purchase Behaviour'!M:M, MATCH($A1658,'Purchase Behaviour'!$A:$A, 0))</f>
        <v>0</v>
      </c>
      <c r="V1658" s="2">
        <f t="array" ref="V1658">INDEX('Campaign Performance'!B:B, MATCH(A1658,'Campaign Performance'!A:A, 0))</f>
        <v>0</v>
      </c>
      <c r="W1658" s="2">
        <f t="array" ref="W1658">INDEX('Campaign Performance'!C:C, MATCH($A1658,'Campaign Performance'!$A:$A, 0))</f>
        <v>0</v>
      </c>
      <c r="X1658" s="2">
        <f t="array" ref="X1658">INDEX('Campaign Performance'!D:D, MATCH($A1658,'Campaign Performance'!$A:$A, 0))</f>
        <v>0</v>
      </c>
      <c r="Y1658" s="2">
        <f t="array" ref="Y1658">INDEX('Campaign Performance'!E:E, MATCH($A1658,'Campaign Performance'!$A:$A, 0))</f>
        <v>0</v>
      </c>
      <c r="Z1658" s="2">
        <f t="array" ref="Z1658">INDEX('Campaign Performance'!F:F, MATCH($A1658,'Campaign Performance'!$A:$A, 0))</f>
        <v>0</v>
      </c>
      <c r="AA1658" s="2">
        <f t="array" ref="AA1658">INDEX('Campaign Performance'!G:G, MATCH($A1658,'Campaign Performance'!$A:$A, 0))</f>
        <v>0</v>
      </c>
      <c r="AB1658" s="2">
        <f t="array" ref="AB1658">INDEX('Campaign Performance'!H:H, MATCH($A1658,'Campaign Performance'!$A:$A, 0))</f>
        <v>0</v>
      </c>
      <c r="AC1658" s="5">
        <f t="shared" si="2"/>
        <v>65</v>
      </c>
      <c r="AD1658" s="5">
        <f t="shared" si="3"/>
        <v>12</v>
      </c>
      <c r="AE1658" s="5">
        <f t="shared" si="4"/>
        <v>969.2656294</v>
      </c>
      <c r="AF1658" s="5">
        <f t="shared" si="5"/>
        <v>0</v>
      </c>
      <c r="AG1658" s="5" t="str">
        <f t="shared" si="6"/>
        <v>No kids</v>
      </c>
      <c r="AH1658" s="5" t="str">
        <f t="shared" si="20"/>
        <v>Mid income</v>
      </c>
      <c r="AI1658" s="5" t="str">
        <f t="shared" si="7"/>
        <v>No</v>
      </c>
      <c r="AJ1658" s="5" t="str">
        <f t="shared" si="8"/>
        <v>No Acceptance</v>
      </c>
      <c r="AK1658" s="5">
        <f t="shared" si="9"/>
        <v>2</v>
      </c>
      <c r="AL1658" s="5">
        <f t="shared" si="10"/>
        <v>0.04912507941</v>
      </c>
      <c r="AM1658" s="5">
        <f t="shared" si="11"/>
        <v>1</v>
      </c>
      <c r="AN1658" s="5">
        <f t="shared" si="12"/>
        <v>0.1851851852</v>
      </c>
      <c r="AO1658" s="5">
        <f t="shared" si="13"/>
        <v>0.07142857143</v>
      </c>
      <c r="AP1658" s="5">
        <f t="shared" si="14"/>
        <v>0</v>
      </c>
      <c r="AQ1658" s="5">
        <f t="shared" si="15"/>
        <v>0.5</v>
      </c>
      <c r="AR1658" s="5">
        <f t="shared" si="16"/>
        <v>0.3972019048</v>
      </c>
      <c r="AS1658" s="5">
        <f t="shared" si="17"/>
        <v>343</v>
      </c>
      <c r="AT1658" s="5">
        <f t="shared" si="18"/>
        <v>0.8472532381</v>
      </c>
      <c r="AU1658" s="5" t="str">
        <f t="shared" si="19"/>
        <v>High</v>
      </c>
      <c r="AV1658" s="5"/>
      <c r="AW1658" s="5"/>
      <c r="AX1658" s="5"/>
      <c r="AY1658" s="5"/>
      <c r="AZ1658" s="5"/>
    </row>
    <row r="1659" ht="14.25" customHeight="1">
      <c r="A1659" s="5">
        <v>2295.0</v>
      </c>
      <c r="B1659" s="5">
        <v>1960.0</v>
      </c>
      <c r="C1659" s="5" t="s">
        <v>53</v>
      </c>
      <c r="D1659" s="5" t="s">
        <v>54</v>
      </c>
      <c r="E1659" s="5">
        <v>62670.0</v>
      </c>
      <c r="F1659" s="2">
        <f t="shared" si="1"/>
        <v>62670</v>
      </c>
      <c r="G1659" s="5">
        <v>0.0</v>
      </c>
      <c r="H1659" s="5">
        <v>0.0</v>
      </c>
      <c r="I1659" s="5" t="s">
        <v>366</v>
      </c>
      <c r="J1659" s="2">
        <f t="array" ref="J1659">INDEX('Purchase Behaviour'!B:B,MATCH(A1659,'Purchase Behaviour'!A:A, 0))</f>
        <v>249.7152021</v>
      </c>
      <c r="K1659" s="2">
        <f t="array" ref="K1659">INDEX('Purchase Behaviour'!C:C, MATCH(A1659,'Purchase Behaviour'!A:A, 0))</f>
        <v>291.9149859</v>
      </c>
      <c r="L1659" s="2">
        <f t="array" ref="L1659">INDEX('Purchase Behaviour'!D:D, MATCH($A1659,'Purchase Behaviour'!$A:$A, 0))</f>
        <v>309.5457605</v>
      </c>
      <c r="M1659" s="2">
        <f t="array" ref="M1659">INDEX('Purchase Behaviour'!E:E, MATCH($A1659,'Purchase Behaviour'!$A:$A, 0))</f>
        <v>335.2093859</v>
      </c>
      <c r="N1659" s="2">
        <f t="array" ref="N1659">INDEX('Purchase Behaviour'!F:F, MATCH($A1659,'Purchase Behaviour'!$A:$A, 0))</f>
        <v>271.5496279</v>
      </c>
      <c r="O1659" s="2">
        <f t="array" ref="O1659">INDEX('Purchase Behaviour'!G:G, MATCH($A1659,'Purchase Behaviour'!$A:$A, 0))</f>
        <v>269.8412337</v>
      </c>
      <c r="P1659" s="2">
        <f t="array" ref="P1659">INDEX('Purchase Behaviour'!H:H, MATCH($A1659,'Purchase Behaviour'!$A:$A, 0))</f>
        <v>1</v>
      </c>
      <c r="Q1659" s="2">
        <f t="array" ref="Q1659">INDEX('Purchase Behaviour'!I:I, MATCH($A1659,'Purchase Behaviour'!$A:$A, 0))</f>
        <v>5</v>
      </c>
      <c r="R1659" s="2">
        <f t="array" ref="R1659">INDEX('Purchase Behaviour'!J:J, MATCH($A1659,'Purchase Behaviour'!$A:$A, 0))</f>
        <v>3</v>
      </c>
      <c r="S1659" s="2">
        <f t="array" ref="S1659">INDEX('Purchase Behaviour'!K:K, MATCH($A1659,'Purchase Behaviour'!$A:$A, 0))</f>
        <v>13</v>
      </c>
      <c r="T1659" s="2">
        <f t="array" ref="T1659">INDEX('Purchase Behaviour'!L:L, MATCH($A1659,'Purchase Behaviour'!$A:$A, 0))</f>
        <v>3</v>
      </c>
      <c r="U1659" s="2">
        <f t="array" ref="U1659">INDEX('Purchase Behaviour'!M:M, MATCH($A1659,'Purchase Behaviour'!$A:$A, 0))</f>
        <v>57</v>
      </c>
      <c r="V1659" s="2">
        <f t="array" ref="V1659">INDEX('Campaign Performance'!B:B, MATCH(A1659,'Campaign Performance'!A:A, 0))</f>
        <v>0</v>
      </c>
      <c r="W1659" s="2">
        <f t="array" ref="W1659">INDEX('Campaign Performance'!C:C, MATCH($A1659,'Campaign Performance'!$A:$A, 0))</f>
        <v>0</v>
      </c>
      <c r="X1659" s="2">
        <f t="array" ref="X1659">INDEX('Campaign Performance'!D:D, MATCH($A1659,'Campaign Performance'!$A:$A, 0))</f>
        <v>0</v>
      </c>
      <c r="Y1659" s="2">
        <f t="array" ref="Y1659">INDEX('Campaign Performance'!E:E, MATCH($A1659,'Campaign Performance'!$A:$A, 0))</f>
        <v>0</v>
      </c>
      <c r="Z1659" s="2">
        <f t="array" ref="Z1659">INDEX('Campaign Performance'!F:F, MATCH($A1659,'Campaign Performance'!$A:$A, 0))</f>
        <v>0</v>
      </c>
      <c r="AA1659" s="2">
        <f t="array" ref="AA1659">INDEX('Campaign Performance'!G:G, MATCH($A1659,'Campaign Performance'!$A:$A, 0))</f>
        <v>0</v>
      </c>
      <c r="AB1659" s="2">
        <f t="array" ref="AB1659">INDEX('Campaign Performance'!H:H, MATCH($A1659,'Campaign Performance'!$A:$A, 0))</f>
        <v>0</v>
      </c>
      <c r="AC1659" s="5">
        <f t="shared" si="2"/>
        <v>65</v>
      </c>
      <c r="AD1659" s="5">
        <f t="shared" si="3"/>
        <v>11</v>
      </c>
      <c r="AE1659" s="5">
        <f t="shared" si="4"/>
        <v>1727.776196</v>
      </c>
      <c r="AF1659" s="5">
        <f t="shared" si="5"/>
        <v>0</v>
      </c>
      <c r="AG1659" s="5" t="str">
        <f t="shared" si="6"/>
        <v>No kids</v>
      </c>
      <c r="AH1659" s="5" t="str">
        <f t="shared" si="20"/>
        <v>High income</v>
      </c>
      <c r="AI1659" s="5" t="str">
        <f t="shared" si="7"/>
        <v>No</v>
      </c>
      <c r="AJ1659" s="5" t="str">
        <f t="shared" si="8"/>
        <v>No Acceptance</v>
      </c>
      <c r="AK1659" s="5">
        <f t="shared" si="9"/>
        <v>3</v>
      </c>
      <c r="AL1659" s="5">
        <f t="shared" si="10"/>
        <v>0.08756850574</v>
      </c>
      <c r="AM1659" s="5">
        <f t="shared" si="11"/>
        <v>0.4242424242</v>
      </c>
      <c r="AN1659" s="5">
        <f t="shared" si="12"/>
        <v>0.1851851852</v>
      </c>
      <c r="AO1659" s="5">
        <f t="shared" si="13"/>
        <v>0.1071428571</v>
      </c>
      <c r="AP1659" s="5">
        <f t="shared" si="14"/>
        <v>0</v>
      </c>
      <c r="AQ1659" s="5">
        <f t="shared" si="15"/>
        <v>1</v>
      </c>
      <c r="AR1659" s="5">
        <f t="shared" si="16"/>
        <v>0.2876569172</v>
      </c>
      <c r="AS1659" s="5">
        <f t="shared" si="17"/>
        <v>1054</v>
      </c>
      <c r="AT1659" s="5">
        <f t="shared" si="18"/>
        <v>0.5297007593</v>
      </c>
      <c r="AU1659" s="5" t="str">
        <f t="shared" si="19"/>
        <v>Mid</v>
      </c>
      <c r="AV1659" s="5"/>
      <c r="AW1659" s="5"/>
      <c r="AX1659" s="5"/>
      <c r="AY1659" s="5"/>
      <c r="AZ1659" s="5"/>
    </row>
    <row r="1660" ht="14.25" customHeight="1">
      <c r="A1660" s="5">
        <v>1378.0</v>
      </c>
      <c r="B1660" s="5">
        <v>1972.0</v>
      </c>
      <c r="C1660" s="5" t="s">
        <v>70</v>
      </c>
      <c r="D1660" s="5" t="s">
        <v>50</v>
      </c>
      <c r="E1660" s="5">
        <v>50334.0</v>
      </c>
      <c r="F1660" s="2">
        <f t="shared" si="1"/>
        <v>50334</v>
      </c>
      <c r="G1660" s="5">
        <v>0.0</v>
      </c>
      <c r="H1660" s="5">
        <v>1.0</v>
      </c>
      <c r="I1660" s="5" t="s">
        <v>673</v>
      </c>
      <c r="J1660" s="2">
        <f t="array" ref="J1660">INDEX('Purchase Behaviour'!B:B,MATCH(A1660,'Purchase Behaviour'!A:A, 0))</f>
        <v>92.71685255</v>
      </c>
      <c r="K1660" s="2">
        <f t="array" ref="K1660">INDEX('Purchase Behaviour'!C:C, MATCH(A1660,'Purchase Behaviour'!A:A, 0))</f>
        <v>312.9589325</v>
      </c>
      <c r="L1660" s="2">
        <f t="array" ref="L1660">INDEX('Purchase Behaviour'!D:D, MATCH($A1660,'Purchase Behaviour'!$A:$A, 0))</f>
        <v>260.2954296</v>
      </c>
      <c r="M1660" s="2">
        <f t="array" ref="M1660">INDEX('Purchase Behaviour'!E:E, MATCH($A1660,'Purchase Behaviour'!$A:$A, 0))</f>
        <v>357.3035962</v>
      </c>
      <c r="N1660" s="2">
        <f t="array" ref="N1660">INDEX('Purchase Behaviour'!F:F, MATCH($A1660,'Purchase Behaviour'!$A:$A, 0))</f>
        <v>280.2367485</v>
      </c>
      <c r="O1660" s="2">
        <f t="array" ref="O1660">INDEX('Purchase Behaviour'!G:G, MATCH($A1660,'Purchase Behaviour'!$A:$A, 0))</f>
        <v>235.1730815</v>
      </c>
      <c r="P1660" s="2">
        <f t="array" ref="P1660">INDEX('Purchase Behaviour'!H:H, MATCH($A1660,'Purchase Behaviour'!$A:$A, 0))</f>
        <v>6</v>
      </c>
      <c r="Q1660" s="2">
        <f t="array" ref="Q1660">INDEX('Purchase Behaviour'!I:I, MATCH($A1660,'Purchase Behaviour'!$A:$A, 0))</f>
        <v>7</v>
      </c>
      <c r="R1660" s="2">
        <f t="array" ref="R1660">INDEX('Purchase Behaviour'!J:J, MATCH($A1660,'Purchase Behaviour'!$A:$A, 0))</f>
        <v>4</v>
      </c>
      <c r="S1660" s="2">
        <f t="array" ref="S1660">INDEX('Purchase Behaviour'!K:K, MATCH($A1660,'Purchase Behaviour'!$A:$A, 0))</f>
        <v>6</v>
      </c>
      <c r="T1660" s="2">
        <f t="array" ref="T1660">INDEX('Purchase Behaviour'!L:L, MATCH($A1660,'Purchase Behaviour'!$A:$A, 0))</f>
        <v>6</v>
      </c>
      <c r="U1660" s="2">
        <f t="array" ref="U1660">INDEX('Purchase Behaviour'!M:M, MATCH($A1660,'Purchase Behaviour'!$A:$A, 0))</f>
        <v>24</v>
      </c>
      <c r="V1660" s="2">
        <f t="array" ref="V1660">INDEX('Campaign Performance'!B:B, MATCH(A1660,'Campaign Performance'!A:A, 0))</f>
        <v>0</v>
      </c>
      <c r="W1660" s="2">
        <f t="array" ref="W1660">INDEX('Campaign Performance'!C:C, MATCH($A1660,'Campaign Performance'!$A:$A, 0))</f>
        <v>0</v>
      </c>
      <c r="X1660" s="2">
        <f t="array" ref="X1660">INDEX('Campaign Performance'!D:D, MATCH($A1660,'Campaign Performance'!$A:$A, 0))</f>
        <v>0</v>
      </c>
      <c r="Y1660" s="2">
        <f t="array" ref="Y1660">INDEX('Campaign Performance'!E:E, MATCH($A1660,'Campaign Performance'!$A:$A, 0))</f>
        <v>0</v>
      </c>
      <c r="Z1660" s="2">
        <f t="array" ref="Z1660">INDEX('Campaign Performance'!F:F, MATCH($A1660,'Campaign Performance'!$A:$A, 0))</f>
        <v>0</v>
      </c>
      <c r="AA1660" s="2">
        <f t="array" ref="AA1660">INDEX('Campaign Performance'!G:G, MATCH($A1660,'Campaign Performance'!$A:$A, 0))</f>
        <v>0</v>
      </c>
      <c r="AB1660" s="2">
        <f t="array" ref="AB1660">INDEX('Campaign Performance'!H:H, MATCH($A1660,'Campaign Performance'!$A:$A, 0))</f>
        <v>0</v>
      </c>
      <c r="AC1660" s="5">
        <f t="shared" si="2"/>
        <v>53</v>
      </c>
      <c r="AD1660" s="5">
        <f t="shared" si="3"/>
        <v>12</v>
      </c>
      <c r="AE1660" s="5">
        <f t="shared" si="4"/>
        <v>1538.684641</v>
      </c>
      <c r="AF1660" s="5">
        <f t="shared" si="5"/>
        <v>0</v>
      </c>
      <c r="AG1660" s="5" t="str">
        <f t="shared" si="6"/>
        <v>Small family</v>
      </c>
      <c r="AH1660" s="5" t="str">
        <f t="shared" si="20"/>
        <v>High income</v>
      </c>
      <c r="AI1660" s="5" t="str">
        <f t="shared" si="7"/>
        <v>No</v>
      </c>
      <c r="AJ1660" s="5" t="str">
        <f t="shared" si="8"/>
        <v>No Acceptance</v>
      </c>
      <c r="AK1660" s="5">
        <f t="shared" si="9"/>
        <v>3</v>
      </c>
      <c r="AL1660" s="5">
        <f t="shared" si="10"/>
        <v>0.07798481951</v>
      </c>
      <c r="AM1660" s="5">
        <f t="shared" si="11"/>
        <v>0.7575757576</v>
      </c>
      <c r="AN1660" s="5">
        <f t="shared" si="12"/>
        <v>0.2592592593</v>
      </c>
      <c r="AO1660" s="5">
        <f t="shared" si="13"/>
        <v>0.1428571429</v>
      </c>
      <c r="AP1660" s="5">
        <f t="shared" si="14"/>
        <v>0</v>
      </c>
      <c r="AQ1660" s="5">
        <f t="shared" si="15"/>
        <v>1</v>
      </c>
      <c r="AR1660" s="5">
        <f t="shared" si="16"/>
        <v>0.3999435353</v>
      </c>
      <c r="AS1660" s="5">
        <f t="shared" si="17"/>
        <v>333</v>
      </c>
      <c r="AT1660" s="5">
        <f t="shared" si="18"/>
        <v>0.8517195176</v>
      </c>
      <c r="AU1660" s="5" t="str">
        <f t="shared" si="19"/>
        <v>High</v>
      </c>
      <c r="AV1660" s="5"/>
      <c r="AW1660" s="5"/>
      <c r="AX1660" s="5"/>
      <c r="AY1660" s="5"/>
      <c r="AZ1660" s="5"/>
    </row>
    <row r="1661" ht="14.25" customHeight="1">
      <c r="A1661" s="5">
        <v>2781.0</v>
      </c>
      <c r="B1661" s="5">
        <v>1981.0</v>
      </c>
      <c r="C1661" s="5" t="s">
        <v>46</v>
      </c>
      <c r="D1661" s="5" t="s">
        <v>47</v>
      </c>
      <c r="E1661" s="5">
        <v>72066.0</v>
      </c>
      <c r="F1661" s="2">
        <f t="shared" si="1"/>
        <v>72066</v>
      </c>
      <c r="G1661" s="5">
        <v>0.0</v>
      </c>
      <c r="H1661" s="5">
        <v>0.0</v>
      </c>
      <c r="I1661" s="5" t="s">
        <v>674</v>
      </c>
      <c r="J1661" s="2">
        <f t="array" ref="J1661">INDEX('Purchase Behaviour'!B:B,MATCH(A1661,'Purchase Behaviour'!A:A, 0))</f>
        <v>180.855642</v>
      </c>
      <c r="K1661" s="2">
        <f t="array" ref="K1661">INDEX('Purchase Behaviour'!C:C, MATCH(A1661,'Purchase Behaviour'!A:A, 0))</f>
        <v>164.5521594</v>
      </c>
      <c r="L1661" s="2">
        <f t="array" ref="L1661">INDEX('Purchase Behaviour'!D:D, MATCH($A1661,'Purchase Behaviour'!$A:$A, 0))</f>
        <v>460.5126668</v>
      </c>
      <c r="M1661" s="2">
        <f t="array" ref="M1661">INDEX('Purchase Behaviour'!E:E, MATCH($A1661,'Purchase Behaviour'!$A:$A, 0))</f>
        <v>406.7962156</v>
      </c>
      <c r="N1661" s="2">
        <f t="array" ref="N1661">INDEX('Purchase Behaviour'!F:F, MATCH($A1661,'Purchase Behaviour'!$A:$A, 0))</f>
        <v>506.5326932</v>
      </c>
      <c r="O1661" s="2">
        <f t="array" ref="O1661">INDEX('Purchase Behaviour'!G:G, MATCH($A1661,'Purchase Behaviour'!$A:$A, 0))</f>
        <v>447.5911521</v>
      </c>
      <c r="P1661" s="2">
        <f t="array" ref="P1661">INDEX('Purchase Behaviour'!H:H, MATCH($A1661,'Purchase Behaviour'!$A:$A, 0))</f>
        <v>1</v>
      </c>
      <c r="Q1661" s="2">
        <f t="array" ref="Q1661">INDEX('Purchase Behaviour'!I:I, MATCH($A1661,'Purchase Behaviour'!$A:$A, 0))</f>
        <v>4</v>
      </c>
      <c r="R1661" s="2">
        <f t="array" ref="R1661">INDEX('Purchase Behaviour'!J:J, MATCH($A1661,'Purchase Behaviour'!$A:$A, 0))</f>
        <v>6</v>
      </c>
      <c r="S1661" s="2">
        <f t="array" ref="S1661">INDEX('Purchase Behaviour'!K:K, MATCH($A1661,'Purchase Behaviour'!$A:$A, 0))</f>
        <v>6</v>
      </c>
      <c r="T1661" s="2">
        <f t="array" ref="T1661">INDEX('Purchase Behaviour'!L:L, MATCH($A1661,'Purchase Behaviour'!$A:$A, 0))</f>
        <v>2</v>
      </c>
      <c r="U1661" s="2">
        <f t="array" ref="U1661">INDEX('Purchase Behaviour'!M:M, MATCH($A1661,'Purchase Behaviour'!$A:$A, 0))</f>
        <v>55</v>
      </c>
      <c r="V1661" s="2">
        <f t="array" ref="V1661">INDEX('Campaign Performance'!B:B, MATCH(A1661,'Campaign Performance'!A:A, 0))</f>
        <v>0</v>
      </c>
      <c r="W1661" s="2">
        <f t="array" ref="W1661">INDEX('Campaign Performance'!C:C, MATCH($A1661,'Campaign Performance'!$A:$A, 0))</f>
        <v>0</v>
      </c>
      <c r="X1661" s="2">
        <f t="array" ref="X1661">INDEX('Campaign Performance'!D:D, MATCH($A1661,'Campaign Performance'!$A:$A, 0))</f>
        <v>1</v>
      </c>
      <c r="Y1661" s="2">
        <f t="array" ref="Y1661">INDEX('Campaign Performance'!E:E, MATCH($A1661,'Campaign Performance'!$A:$A, 0))</f>
        <v>1</v>
      </c>
      <c r="Z1661" s="2">
        <f t="array" ref="Z1661">INDEX('Campaign Performance'!F:F, MATCH($A1661,'Campaign Performance'!$A:$A, 0))</f>
        <v>0</v>
      </c>
      <c r="AA1661" s="2">
        <f t="array" ref="AA1661">INDEX('Campaign Performance'!G:G, MATCH($A1661,'Campaign Performance'!$A:$A, 0))</f>
        <v>0</v>
      </c>
      <c r="AB1661" s="2">
        <f t="array" ref="AB1661">INDEX('Campaign Performance'!H:H, MATCH($A1661,'Campaign Performance'!$A:$A, 0))</f>
        <v>1</v>
      </c>
      <c r="AC1661" s="5">
        <f t="shared" si="2"/>
        <v>44</v>
      </c>
      <c r="AD1661" s="5">
        <f t="shared" si="3"/>
        <v>11</v>
      </c>
      <c r="AE1661" s="5">
        <f t="shared" si="4"/>
        <v>2166.840529</v>
      </c>
      <c r="AF1661" s="5">
        <f t="shared" si="5"/>
        <v>2</v>
      </c>
      <c r="AG1661" s="5" t="str">
        <f t="shared" si="6"/>
        <v>No kids</v>
      </c>
      <c r="AH1661" s="5" t="str">
        <f t="shared" si="20"/>
        <v>High income</v>
      </c>
      <c r="AI1661" s="5" t="str">
        <f t="shared" si="7"/>
        <v>Yes</v>
      </c>
      <c r="AJ1661" s="5" t="str">
        <f t="shared" si="8"/>
        <v>Mid Acceptance</v>
      </c>
      <c r="AK1661" s="5">
        <f t="shared" si="9"/>
        <v>3</v>
      </c>
      <c r="AL1661" s="5">
        <f t="shared" si="10"/>
        <v>0.109821508</v>
      </c>
      <c r="AM1661" s="5">
        <f t="shared" si="11"/>
        <v>0.4444444444</v>
      </c>
      <c r="AN1661" s="5">
        <f t="shared" si="12"/>
        <v>0.1481481481</v>
      </c>
      <c r="AO1661" s="5">
        <f t="shared" si="13"/>
        <v>0.2142857143</v>
      </c>
      <c r="AP1661" s="5">
        <f t="shared" si="14"/>
        <v>0.5</v>
      </c>
      <c r="AQ1661" s="5">
        <f t="shared" si="15"/>
        <v>1</v>
      </c>
      <c r="AR1661" s="5">
        <f t="shared" si="16"/>
        <v>0.354439504</v>
      </c>
      <c r="AS1661" s="5">
        <f t="shared" si="17"/>
        <v>584</v>
      </c>
      <c r="AT1661" s="5">
        <f t="shared" si="18"/>
        <v>0.7396159</v>
      </c>
      <c r="AU1661" s="5" t="str">
        <f t="shared" si="19"/>
        <v>Mid</v>
      </c>
      <c r="AV1661" s="5"/>
      <c r="AW1661" s="5"/>
      <c r="AX1661" s="5"/>
      <c r="AY1661" s="5"/>
      <c r="AZ1661" s="5"/>
    </row>
    <row r="1662" ht="14.25" customHeight="1">
      <c r="A1662" s="5">
        <v>1165.0</v>
      </c>
      <c r="B1662" s="5">
        <v>1960.0</v>
      </c>
      <c r="C1662" s="5" t="s">
        <v>53</v>
      </c>
      <c r="D1662" s="5" t="s">
        <v>47</v>
      </c>
      <c r="E1662" s="5">
        <v>50729.0</v>
      </c>
      <c r="F1662" s="2">
        <f t="shared" si="1"/>
        <v>50729</v>
      </c>
      <c r="G1662" s="5">
        <v>0.0</v>
      </c>
      <c r="H1662" s="5">
        <v>1.0</v>
      </c>
      <c r="I1662" s="5" t="s">
        <v>376</v>
      </c>
      <c r="J1662" s="2">
        <f t="array" ref="J1662">INDEX('Purchase Behaviour'!B:B,MATCH(A1662,'Purchase Behaviour'!A:A, 0))</f>
        <v>213.9075735</v>
      </c>
      <c r="K1662" s="2">
        <f t="array" ref="K1662">INDEX('Purchase Behaviour'!C:C, MATCH(A1662,'Purchase Behaviour'!A:A, 0))</f>
        <v>64.07558091</v>
      </c>
      <c r="L1662" s="2">
        <f t="array" ref="L1662">INDEX('Purchase Behaviour'!D:D, MATCH($A1662,'Purchase Behaviour'!$A:$A, 0))</f>
        <v>289.6915358</v>
      </c>
      <c r="M1662" s="2">
        <f t="array" ref="M1662">INDEX('Purchase Behaviour'!E:E, MATCH($A1662,'Purchase Behaviour'!$A:$A, 0))</f>
        <v>163.8094218</v>
      </c>
      <c r="N1662" s="2">
        <f t="array" ref="N1662">INDEX('Purchase Behaviour'!F:F, MATCH($A1662,'Purchase Behaviour'!$A:$A, 0))</f>
        <v>228.4195445</v>
      </c>
      <c r="O1662" s="2">
        <f t="array" ref="O1662">INDEX('Purchase Behaviour'!G:G, MATCH($A1662,'Purchase Behaviour'!$A:$A, 0))</f>
        <v>274.7460913</v>
      </c>
      <c r="P1662" s="2">
        <f t="array" ref="P1662">INDEX('Purchase Behaviour'!H:H, MATCH($A1662,'Purchase Behaviour'!$A:$A, 0))</f>
        <v>9</v>
      </c>
      <c r="Q1662" s="2">
        <f t="array" ref="Q1662">INDEX('Purchase Behaviour'!I:I, MATCH($A1662,'Purchase Behaviour'!$A:$A, 0))</f>
        <v>6</v>
      </c>
      <c r="R1662" s="2">
        <f t="array" ref="R1662">INDEX('Purchase Behaviour'!J:J, MATCH($A1662,'Purchase Behaviour'!$A:$A, 0))</f>
        <v>2</v>
      </c>
      <c r="S1662" s="2">
        <f t="array" ref="S1662">INDEX('Purchase Behaviour'!K:K, MATCH($A1662,'Purchase Behaviour'!$A:$A, 0))</f>
        <v>7</v>
      </c>
      <c r="T1662" s="2">
        <f t="array" ref="T1662">INDEX('Purchase Behaviour'!L:L, MATCH($A1662,'Purchase Behaviour'!$A:$A, 0))</f>
        <v>6</v>
      </c>
      <c r="U1662" s="2">
        <f t="array" ref="U1662">INDEX('Purchase Behaviour'!M:M, MATCH($A1662,'Purchase Behaviour'!$A:$A, 0))</f>
        <v>62</v>
      </c>
      <c r="V1662" s="2">
        <f t="array" ref="V1662">INDEX('Campaign Performance'!B:B, MATCH(A1662,'Campaign Performance'!A:A, 0))</f>
        <v>0</v>
      </c>
      <c r="W1662" s="2">
        <f t="array" ref="W1662">INDEX('Campaign Performance'!C:C, MATCH($A1662,'Campaign Performance'!$A:$A, 0))</f>
        <v>0</v>
      </c>
      <c r="X1662" s="2">
        <f t="array" ref="X1662">INDEX('Campaign Performance'!D:D, MATCH($A1662,'Campaign Performance'!$A:$A, 0))</f>
        <v>0</v>
      </c>
      <c r="Y1662" s="2">
        <f t="array" ref="Y1662">INDEX('Campaign Performance'!E:E, MATCH($A1662,'Campaign Performance'!$A:$A, 0))</f>
        <v>0</v>
      </c>
      <c r="Z1662" s="2">
        <f t="array" ref="Z1662">INDEX('Campaign Performance'!F:F, MATCH($A1662,'Campaign Performance'!$A:$A, 0))</f>
        <v>0</v>
      </c>
      <c r="AA1662" s="2">
        <f t="array" ref="AA1662">INDEX('Campaign Performance'!G:G, MATCH($A1662,'Campaign Performance'!$A:$A, 0))</f>
        <v>0</v>
      </c>
      <c r="AB1662" s="2">
        <f t="array" ref="AB1662">INDEX('Campaign Performance'!H:H, MATCH($A1662,'Campaign Performance'!$A:$A, 0))</f>
        <v>0</v>
      </c>
      <c r="AC1662" s="5">
        <f t="shared" si="2"/>
        <v>65</v>
      </c>
      <c r="AD1662" s="5">
        <f t="shared" si="3"/>
        <v>12</v>
      </c>
      <c r="AE1662" s="5">
        <f t="shared" si="4"/>
        <v>1234.649748</v>
      </c>
      <c r="AF1662" s="5">
        <f t="shared" si="5"/>
        <v>0</v>
      </c>
      <c r="AG1662" s="5" t="str">
        <f t="shared" si="6"/>
        <v>Small family</v>
      </c>
      <c r="AH1662" s="5" t="str">
        <f t="shared" si="20"/>
        <v>High income</v>
      </c>
      <c r="AI1662" s="5" t="str">
        <f t="shared" si="7"/>
        <v>No</v>
      </c>
      <c r="AJ1662" s="5" t="str">
        <f t="shared" si="8"/>
        <v>No Acceptance</v>
      </c>
      <c r="AK1662" s="5">
        <f t="shared" si="9"/>
        <v>3</v>
      </c>
      <c r="AL1662" s="5">
        <f t="shared" si="10"/>
        <v>0.06257548506</v>
      </c>
      <c r="AM1662" s="5">
        <f t="shared" si="11"/>
        <v>0.3737373737</v>
      </c>
      <c r="AN1662" s="5">
        <f t="shared" si="12"/>
        <v>0.2222222222</v>
      </c>
      <c r="AO1662" s="5">
        <f t="shared" si="13"/>
        <v>0.07142857143</v>
      </c>
      <c r="AP1662" s="5">
        <f t="shared" si="14"/>
        <v>0</v>
      </c>
      <c r="AQ1662" s="5">
        <f t="shared" si="15"/>
        <v>1</v>
      </c>
      <c r="AR1662" s="5">
        <f t="shared" si="16"/>
        <v>0.2682412739</v>
      </c>
      <c r="AS1662" s="5">
        <f t="shared" si="17"/>
        <v>1186</v>
      </c>
      <c r="AT1662" s="5">
        <f t="shared" si="18"/>
        <v>0.4707458687</v>
      </c>
      <c r="AU1662" s="5" t="str">
        <f t="shared" si="19"/>
        <v>Low</v>
      </c>
      <c r="AV1662" s="5"/>
      <c r="AW1662" s="5"/>
      <c r="AX1662" s="5"/>
      <c r="AY1662" s="5"/>
      <c r="AZ1662" s="5"/>
    </row>
    <row r="1663" ht="14.25" customHeight="1">
      <c r="A1663" s="5">
        <v>1404.0</v>
      </c>
      <c r="B1663" s="5">
        <v>1968.0</v>
      </c>
      <c r="C1663" s="5" t="s">
        <v>46</v>
      </c>
      <c r="D1663" s="5" t="s">
        <v>50</v>
      </c>
      <c r="E1663" s="5">
        <v>34916.0</v>
      </c>
      <c r="F1663" s="2">
        <f t="shared" si="1"/>
        <v>34916</v>
      </c>
      <c r="G1663" s="5">
        <v>0.0</v>
      </c>
      <c r="H1663" s="5">
        <v>0.0</v>
      </c>
      <c r="I1663" s="5" t="s">
        <v>244</v>
      </c>
      <c r="J1663" s="2">
        <f t="array" ref="J1663">INDEX('Purchase Behaviour'!B:B,MATCH(A1663,'Purchase Behaviour'!A:A, 0))</f>
        <v>133.3549692</v>
      </c>
      <c r="K1663" s="2">
        <f t="array" ref="K1663">INDEX('Purchase Behaviour'!C:C, MATCH(A1663,'Purchase Behaviour'!A:A, 0))</f>
        <v>122.9553285</v>
      </c>
      <c r="L1663" s="2">
        <f t="array" ref="L1663">INDEX('Purchase Behaviour'!D:D, MATCH($A1663,'Purchase Behaviour'!$A:$A, 0))</f>
        <v>150.6484587</v>
      </c>
      <c r="M1663" s="2">
        <f t="array" ref="M1663">INDEX('Purchase Behaviour'!E:E, MATCH($A1663,'Purchase Behaviour'!$A:$A, 0))</f>
        <v>57.67660688</v>
      </c>
      <c r="N1663" s="2">
        <f t="array" ref="N1663">INDEX('Purchase Behaviour'!F:F, MATCH($A1663,'Purchase Behaviour'!$A:$A, 0))</f>
        <v>111.8071424</v>
      </c>
      <c r="O1663" s="2">
        <f t="array" ref="O1663">INDEX('Purchase Behaviour'!G:G, MATCH($A1663,'Purchase Behaviour'!$A:$A, 0))</f>
        <v>111.0345061</v>
      </c>
      <c r="P1663" s="2">
        <f t="array" ref="P1663">INDEX('Purchase Behaviour'!H:H, MATCH($A1663,'Purchase Behaviour'!$A:$A, 0))</f>
        <v>4</v>
      </c>
      <c r="Q1663" s="2">
        <f t="array" ref="Q1663">INDEX('Purchase Behaviour'!I:I, MATCH($A1663,'Purchase Behaviour'!$A:$A, 0))</f>
        <v>5</v>
      </c>
      <c r="R1663" s="2">
        <f t="array" ref="R1663">INDEX('Purchase Behaviour'!J:J, MATCH($A1663,'Purchase Behaviour'!$A:$A, 0))</f>
        <v>1</v>
      </c>
      <c r="S1663" s="2">
        <f t="array" ref="S1663">INDEX('Purchase Behaviour'!K:K, MATCH($A1663,'Purchase Behaviour'!$A:$A, 0))</f>
        <v>3</v>
      </c>
      <c r="T1663" s="2">
        <f t="array" ref="T1663">INDEX('Purchase Behaviour'!L:L, MATCH($A1663,'Purchase Behaviour'!$A:$A, 0))</f>
        <v>9</v>
      </c>
      <c r="U1663" s="2">
        <f t="array" ref="U1663">INDEX('Purchase Behaviour'!M:M, MATCH($A1663,'Purchase Behaviour'!$A:$A, 0))</f>
        <v>89</v>
      </c>
      <c r="V1663" s="2">
        <f t="array" ref="V1663">INDEX('Campaign Performance'!B:B, MATCH(A1663,'Campaign Performance'!A:A, 0))</f>
        <v>0</v>
      </c>
      <c r="W1663" s="2">
        <f t="array" ref="W1663">INDEX('Campaign Performance'!C:C, MATCH($A1663,'Campaign Performance'!$A:$A, 0))</f>
        <v>0</v>
      </c>
      <c r="X1663" s="2">
        <f t="array" ref="X1663">INDEX('Campaign Performance'!D:D, MATCH($A1663,'Campaign Performance'!$A:$A, 0))</f>
        <v>0</v>
      </c>
      <c r="Y1663" s="2">
        <f t="array" ref="Y1663">INDEX('Campaign Performance'!E:E, MATCH($A1663,'Campaign Performance'!$A:$A, 0))</f>
        <v>0</v>
      </c>
      <c r="Z1663" s="2">
        <f t="array" ref="Z1663">INDEX('Campaign Performance'!F:F, MATCH($A1663,'Campaign Performance'!$A:$A, 0))</f>
        <v>0</v>
      </c>
      <c r="AA1663" s="2">
        <f t="array" ref="AA1663">INDEX('Campaign Performance'!G:G, MATCH($A1663,'Campaign Performance'!$A:$A, 0))</f>
        <v>0</v>
      </c>
      <c r="AB1663" s="2">
        <f t="array" ref="AB1663">INDEX('Campaign Performance'!H:H, MATCH($A1663,'Campaign Performance'!$A:$A, 0))</f>
        <v>0</v>
      </c>
      <c r="AC1663" s="5">
        <f t="shared" si="2"/>
        <v>57</v>
      </c>
      <c r="AD1663" s="5">
        <f t="shared" si="3"/>
        <v>12</v>
      </c>
      <c r="AE1663" s="5">
        <f t="shared" si="4"/>
        <v>687.4770118</v>
      </c>
      <c r="AF1663" s="5">
        <f t="shared" si="5"/>
        <v>0</v>
      </c>
      <c r="AG1663" s="5" t="str">
        <f t="shared" si="6"/>
        <v>No kids</v>
      </c>
      <c r="AH1663" s="5" t="str">
        <f t="shared" si="20"/>
        <v>Mid income</v>
      </c>
      <c r="AI1663" s="5" t="str">
        <f t="shared" si="7"/>
        <v>No</v>
      </c>
      <c r="AJ1663" s="5" t="str">
        <f t="shared" si="8"/>
        <v>No Acceptance</v>
      </c>
      <c r="AK1663" s="5">
        <f t="shared" si="9"/>
        <v>2</v>
      </c>
      <c r="AL1663" s="5">
        <f t="shared" si="10"/>
        <v>0.0348432481</v>
      </c>
      <c r="AM1663" s="5">
        <f t="shared" si="11"/>
        <v>0.101010101</v>
      </c>
      <c r="AN1663" s="5">
        <f t="shared" si="12"/>
        <v>0.1851851852</v>
      </c>
      <c r="AO1663" s="5">
        <f t="shared" si="13"/>
        <v>0.03571428571</v>
      </c>
      <c r="AP1663" s="5">
        <f t="shared" si="14"/>
        <v>0</v>
      </c>
      <c r="AQ1663" s="5">
        <f t="shared" si="15"/>
        <v>0.5</v>
      </c>
      <c r="AR1663" s="5">
        <f t="shared" si="16"/>
        <v>0.1203630487</v>
      </c>
      <c r="AS1663" s="5">
        <f t="shared" si="17"/>
        <v>2029</v>
      </c>
      <c r="AT1663" s="5">
        <f t="shared" si="18"/>
        <v>0.09423849933</v>
      </c>
      <c r="AU1663" s="5" t="str">
        <f t="shared" si="19"/>
        <v>Low</v>
      </c>
      <c r="AV1663" s="5"/>
      <c r="AW1663" s="5"/>
      <c r="AX1663" s="5"/>
      <c r="AY1663" s="5"/>
      <c r="AZ1663" s="5"/>
    </row>
    <row r="1664" ht="14.25" customHeight="1">
      <c r="A1664" s="5">
        <v>6457.0</v>
      </c>
      <c r="B1664" s="5">
        <v>1976.0</v>
      </c>
      <c r="C1664" s="5" t="s">
        <v>46</v>
      </c>
      <c r="D1664" s="5" t="s">
        <v>58</v>
      </c>
      <c r="E1664" s="5">
        <v>64892.0</v>
      </c>
      <c r="F1664" s="2">
        <f t="shared" si="1"/>
        <v>64892</v>
      </c>
      <c r="G1664" s="5">
        <v>1.0</v>
      </c>
      <c r="H1664" s="5">
        <v>2.0</v>
      </c>
      <c r="I1664" s="5" t="s">
        <v>522</v>
      </c>
      <c r="J1664" s="2">
        <f t="array" ref="J1664">INDEX('Purchase Behaviour'!B:B,MATCH(A1664,'Purchase Behaviour'!A:A, 0))</f>
        <v>287.0701866</v>
      </c>
      <c r="K1664" s="2">
        <f t="array" ref="K1664">INDEX('Purchase Behaviour'!C:C, MATCH(A1664,'Purchase Behaviour'!A:A, 0))</f>
        <v>216.3934655</v>
      </c>
      <c r="L1664" s="2">
        <f t="array" ref="L1664">INDEX('Purchase Behaviour'!D:D, MATCH($A1664,'Purchase Behaviour'!$A:$A, 0))</f>
        <v>259.2516665</v>
      </c>
      <c r="M1664" s="2">
        <f t="array" ref="M1664">INDEX('Purchase Behaviour'!E:E, MATCH($A1664,'Purchase Behaviour'!$A:$A, 0))</f>
        <v>266.2920656</v>
      </c>
      <c r="N1664" s="2">
        <f t="array" ref="N1664">INDEX('Purchase Behaviour'!F:F, MATCH($A1664,'Purchase Behaviour'!$A:$A, 0))</f>
        <v>521.9141969</v>
      </c>
      <c r="O1664" s="2">
        <f t="array" ref="O1664">INDEX('Purchase Behaviour'!G:G, MATCH($A1664,'Purchase Behaviour'!$A:$A, 0))</f>
        <v>386.9700486</v>
      </c>
      <c r="P1664" s="2">
        <f t="array" ref="P1664">INDEX('Purchase Behaviour'!H:H, MATCH($A1664,'Purchase Behaviour'!$A:$A, 0))</f>
        <v>2</v>
      </c>
      <c r="Q1664" s="2">
        <f t="array" ref="Q1664">INDEX('Purchase Behaviour'!I:I, MATCH($A1664,'Purchase Behaviour'!$A:$A, 0))</f>
        <v>6</v>
      </c>
      <c r="R1664" s="2">
        <f t="array" ref="R1664">INDEX('Purchase Behaviour'!J:J, MATCH($A1664,'Purchase Behaviour'!$A:$A, 0))</f>
        <v>4</v>
      </c>
      <c r="S1664" s="2">
        <f t="array" ref="S1664">INDEX('Purchase Behaviour'!K:K, MATCH($A1664,'Purchase Behaviour'!$A:$A, 0))</f>
        <v>12</v>
      </c>
      <c r="T1664" s="2">
        <f t="array" ref="T1664">INDEX('Purchase Behaviour'!L:L, MATCH($A1664,'Purchase Behaviour'!$A:$A, 0))</f>
        <v>4</v>
      </c>
      <c r="U1664" s="2">
        <f t="array" ref="U1664">INDEX('Purchase Behaviour'!M:M, MATCH($A1664,'Purchase Behaviour'!$A:$A, 0))</f>
        <v>77</v>
      </c>
      <c r="V1664" s="2">
        <f t="array" ref="V1664">INDEX('Campaign Performance'!B:B, MATCH(A1664,'Campaign Performance'!A:A, 0))</f>
        <v>0</v>
      </c>
      <c r="W1664" s="2">
        <f t="array" ref="W1664">INDEX('Campaign Performance'!C:C, MATCH($A1664,'Campaign Performance'!$A:$A, 0))</f>
        <v>0</v>
      </c>
      <c r="X1664" s="2">
        <f t="array" ref="X1664">INDEX('Campaign Performance'!D:D, MATCH($A1664,'Campaign Performance'!$A:$A, 0))</f>
        <v>0</v>
      </c>
      <c r="Y1664" s="2">
        <f t="array" ref="Y1664">INDEX('Campaign Performance'!E:E, MATCH($A1664,'Campaign Performance'!$A:$A, 0))</f>
        <v>0</v>
      </c>
      <c r="Z1664" s="2">
        <f t="array" ref="Z1664">INDEX('Campaign Performance'!F:F, MATCH($A1664,'Campaign Performance'!$A:$A, 0))</f>
        <v>0</v>
      </c>
      <c r="AA1664" s="2">
        <f t="array" ref="AA1664">INDEX('Campaign Performance'!G:G, MATCH($A1664,'Campaign Performance'!$A:$A, 0))</f>
        <v>0</v>
      </c>
      <c r="AB1664" s="2">
        <f t="array" ref="AB1664">INDEX('Campaign Performance'!H:H, MATCH($A1664,'Campaign Performance'!$A:$A, 0))</f>
        <v>0</v>
      </c>
      <c r="AC1664" s="5">
        <f t="shared" si="2"/>
        <v>49</v>
      </c>
      <c r="AD1664" s="5">
        <f t="shared" si="3"/>
        <v>11</v>
      </c>
      <c r="AE1664" s="5">
        <f t="shared" si="4"/>
        <v>1937.89163</v>
      </c>
      <c r="AF1664" s="5">
        <f t="shared" si="5"/>
        <v>0</v>
      </c>
      <c r="AG1664" s="5" t="str">
        <f t="shared" si="6"/>
        <v>Large family</v>
      </c>
      <c r="AH1664" s="5" t="str">
        <f t="shared" si="20"/>
        <v>High income</v>
      </c>
      <c r="AI1664" s="5" t="str">
        <f t="shared" si="7"/>
        <v>No</v>
      </c>
      <c r="AJ1664" s="5" t="str">
        <f t="shared" si="8"/>
        <v>No Acceptance</v>
      </c>
      <c r="AK1664" s="5">
        <f t="shared" si="9"/>
        <v>3</v>
      </c>
      <c r="AL1664" s="5">
        <f t="shared" si="10"/>
        <v>0.09821774063</v>
      </c>
      <c r="AM1664" s="5">
        <f t="shared" si="11"/>
        <v>0.2222222222</v>
      </c>
      <c r="AN1664" s="5">
        <f t="shared" si="12"/>
        <v>0.2222222222</v>
      </c>
      <c r="AO1664" s="5">
        <f t="shared" si="13"/>
        <v>0.1428571429</v>
      </c>
      <c r="AP1664" s="5">
        <f t="shared" si="14"/>
        <v>0</v>
      </c>
      <c r="AQ1664" s="5">
        <f t="shared" si="15"/>
        <v>1</v>
      </c>
      <c r="AR1664" s="5">
        <f t="shared" si="16"/>
        <v>0.2388401494</v>
      </c>
      <c r="AS1664" s="5">
        <f t="shared" si="17"/>
        <v>1395</v>
      </c>
      <c r="AT1664" s="5">
        <f t="shared" si="18"/>
        <v>0.3774006253</v>
      </c>
      <c r="AU1664" s="5" t="str">
        <f t="shared" si="19"/>
        <v>Low</v>
      </c>
      <c r="AV1664" s="5"/>
      <c r="AW1664" s="5"/>
      <c r="AX1664" s="5"/>
      <c r="AY1664" s="5"/>
      <c r="AZ1664" s="5"/>
    </row>
    <row r="1665" ht="14.25" customHeight="1">
      <c r="A1665" s="5">
        <v>2639.0</v>
      </c>
      <c r="B1665" s="5">
        <v>1966.0</v>
      </c>
      <c r="C1665" s="5" t="s">
        <v>46</v>
      </c>
      <c r="D1665" s="5" t="s">
        <v>47</v>
      </c>
      <c r="E1665" s="5">
        <v>43602.0</v>
      </c>
      <c r="F1665" s="2">
        <f t="shared" si="1"/>
        <v>43602</v>
      </c>
      <c r="G1665" s="5">
        <v>0.0</v>
      </c>
      <c r="H1665" s="5">
        <v>0.0</v>
      </c>
      <c r="I1665" s="5" t="s">
        <v>675</v>
      </c>
      <c r="J1665" s="2">
        <f t="array" ref="J1665">INDEX('Purchase Behaviour'!B:B,MATCH(A1665,'Purchase Behaviour'!A:A, 0))</f>
        <v>200.5959395</v>
      </c>
      <c r="K1665" s="2">
        <f t="array" ref="K1665">INDEX('Purchase Behaviour'!C:C, MATCH(A1665,'Purchase Behaviour'!A:A, 0))</f>
        <v>238.6145911</v>
      </c>
      <c r="L1665" s="2">
        <f t="array" ref="L1665">INDEX('Purchase Behaviour'!D:D, MATCH($A1665,'Purchase Behaviour'!$A:$A, 0))</f>
        <v>270.1023401</v>
      </c>
      <c r="M1665" s="2">
        <f t="array" ref="M1665">INDEX('Purchase Behaviour'!E:E, MATCH($A1665,'Purchase Behaviour'!$A:$A, 0))</f>
        <v>227.8452086</v>
      </c>
      <c r="N1665" s="2">
        <f t="array" ref="N1665">INDEX('Purchase Behaviour'!F:F, MATCH($A1665,'Purchase Behaviour'!$A:$A, 0))</f>
        <v>139.6079</v>
      </c>
      <c r="O1665" s="2">
        <f t="array" ref="O1665">INDEX('Purchase Behaviour'!G:G, MATCH($A1665,'Purchase Behaviour'!$A:$A, 0))</f>
        <v>199.4858769</v>
      </c>
      <c r="P1665" s="2">
        <f t="array" ref="P1665">INDEX('Purchase Behaviour'!H:H, MATCH($A1665,'Purchase Behaviour'!$A:$A, 0))</f>
        <v>3</v>
      </c>
      <c r="Q1665" s="2">
        <f t="array" ref="Q1665">INDEX('Purchase Behaviour'!I:I, MATCH($A1665,'Purchase Behaviour'!$A:$A, 0))</f>
        <v>3</v>
      </c>
      <c r="R1665" s="2">
        <f t="array" ref="R1665">INDEX('Purchase Behaviour'!J:J, MATCH($A1665,'Purchase Behaviour'!$A:$A, 0))</f>
        <v>1</v>
      </c>
      <c r="S1665" s="2">
        <f t="array" ref="S1665">INDEX('Purchase Behaviour'!K:K, MATCH($A1665,'Purchase Behaviour'!$A:$A, 0))</f>
        <v>2</v>
      </c>
      <c r="T1665" s="2">
        <f t="array" ref="T1665">INDEX('Purchase Behaviour'!L:L, MATCH($A1665,'Purchase Behaviour'!$A:$A, 0))</f>
        <v>6</v>
      </c>
      <c r="U1665" s="2">
        <f t="array" ref="U1665">INDEX('Purchase Behaviour'!M:M, MATCH($A1665,'Purchase Behaviour'!$A:$A, 0))</f>
        <v>45</v>
      </c>
      <c r="V1665" s="2">
        <f t="array" ref="V1665">INDEX('Campaign Performance'!B:B, MATCH(A1665,'Campaign Performance'!A:A, 0))</f>
        <v>0</v>
      </c>
      <c r="W1665" s="2">
        <f t="array" ref="W1665">INDEX('Campaign Performance'!C:C, MATCH($A1665,'Campaign Performance'!$A:$A, 0))</f>
        <v>0</v>
      </c>
      <c r="X1665" s="2">
        <f t="array" ref="X1665">INDEX('Campaign Performance'!D:D, MATCH($A1665,'Campaign Performance'!$A:$A, 0))</f>
        <v>0</v>
      </c>
      <c r="Y1665" s="2">
        <f t="array" ref="Y1665">INDEX('Campaign Performance'!E:E, MATCH($A1665,'Campaign Performance'!$A:$A, 0))</f>
        <v>0</v>
      </c>
      <c r="Z1665" s="2">
        <f t="array" ref="Z1665">INDEX('Campaign Performance'!F:F, MATCH($A1665,'Campaign Performance'!$A:$A, 0))</f>
        <v>0</v>
      </c>
      <c r="AA1665" s="2">
        <f t="array" ref="AA1665">INDEX('Campaign Performance'!G:G, MATCH($A1665,'Campaign Performance'!$A:$A, 0))</f>
        <v>0</v>
      </c>
      <c r="AB1665" s="2">
        <f t="array" ref="AB1665">INDEX('Campaign Performance'!H:H, MATCH($A1665,'Campaign Performance'!$A:$A, 0))</f>
        <v>0</v>
      </c>
      <c r="AC1665" s="5">
        <f t="shared" si="2"/>
        <v>59</v>
      </c>
      <c r="AD1665" s="5">
        <f t="shared" si="3"/>
        <v>11</v>
      </c>
      <c r="AE1665" s="5">
        <f t="shared" si="4"/>
        <v>1276.251856</v>
      </c>
      <c r="AF1665" s="5">
        <f t="shared" si="5"/>
        <v>0</v>
      </c>
      <c r="AG1665" s="5" t="str">
        <f t="shared" si="6"/>
        <v>No kids</v>
      </c>
      <c r="AH1665" s="5" t="str">
        <f t="shared" si="20"/>
        <v>Mid income</v>
      </c>
      <c r="AI1665" s="5" t="str">
        <f t="shared" si="7"/>
        <v>No</v>
      </c>
      <c r="AJ1665" s="5" t="str">
        <f t="shared" si="8"/>
        <v>No Acceptance</v>
      </c>
      <c r="AK1665" s="5">
        <f t="shared" si="9"/>
        <v>2</v>
      </c>
      <c r="AL1665" s="5">
        <f t="shared" si="10"/>
        <v>0.06468399568</v>
      </c>
      <c r="AM1665" s="5">
        <f t="shared" si="11"/>
        <v>0.5454545455</v>
      </c>
      <c r="AN1665" s="5">
        <f t="shared" si="12"/>
        <v>0.1111111111</v>
      </c>
      <c r="AO1665" s="5">
        <f t="shared" si="13"/>
        <v>0.03571428571</v>
      </c>
      <c r="AP1665" s="5">
        <f t="shared" si="14"/>
        <v>0</v>
      </c>
      <c r="AQ1665" s="5">
        <f t="shared" si="15"/>
        <v>0.5</v>
      </c>
      <c r="AR1665" s="5">
        <f t="shared" si="16"/>
        <v>0.2500454578</v>
      </c>
      <c r="AS1665" s="5">
        <f t="shared" si="17"/>
        <v>1316</v>
      </c>
      <c r="AT1665" s="5">
        <f t="shared" si="18"/>
        <v>0.412684234</v>
      </c>
      <c r="AU1665" s="5" t="str">
        <f t="shared" si="19"/>
        <v>Low</v>
      </c>
      <c r="AV1665" s="5"/>
      <c r="AW1665" s="5"/>
      <c r="AX1665" s="5"/>
      <c r="AY1665" s="5"/>
      <c r="AZ1665" s="5"/>
    </row>
    <row r="1666" ht="14.25" customHeight="1">
      <c r="A1666" s="5">
        <v>8299.0</v>
      </c>
      <c r="B1666" s="5">
        <v>1989.0</v>
      </c>
      <c r="C1666" s="5" t="s">
        <v>53</v>
      </c>
      <c r="D1666" s="5" t="s">
        <v>47</v>
      </c>
      <c r="E1666" s="5">
        <v>33996.0</v>
      </c>
      <c r="F1666" s="2">
        <f t="shared" si="1"/>
        <v>33996</v>
      </c>
      <c r="G1666" s="5">
        <v>1.0</v>
      </c>
      <c r="H1666" s="5">
        <v>0.0</v>
      </c>
      <c r="I1666" s="5" t="s">
        <v>312</v>
      </c>
      <c r="J1666" s="2">
        <f t="array" ref="J1666">INDEX('Purchase Behaviour'!B:B,MATCH(A1666,'Purchase Behaviour'!A:A, 0))</f>
        <v>111.8697149</v>
      </c>
      <c r="K1666" s="2">
        <f t="array" ref="K1666">INDEX('Purchase Behaviour'!C:C, MATCH(A1666,'Purchase Behaviour'!A:A, 0))</f>
        <v>145.5389472</v>
      </c>
      <c r="L1666" s="2">
        <f t="array" ref="L1666">INDEX('Purchase Behaviour'!D:D, MATCH($A1666,'Purchase Behaviour'!$A:$A, 0))</f>
        <v>154.3992449</v>
      </c>
      <c r="M1666" s="2">
        <f t="array" ref="M1666">INDEX('Purchase Behaviour'!E:E, MATCH($A1666,'Purchase Behaviour'!$A:$A, 0))</f>
        <v>217.4598566</v>
      </c>
      <c r="N1666" s="2">
        <f t="array" ref="N1666">INDEX('Purchase Behaviour'!F:F, MATCH($A1666,'Purchase Behaviour'!$A:$A, 0))</f>
        <v>121.331689</v>
      </c>
      <c r="O1666" s="2">
        <f t="array" ref="O1666">INDEX('Purchase Behaviour'!G:G, MATCH($A1666,'Purchase Behaviour'!$A:$A, 0))</f>
        <v>117.1615366</v>
      </c>
      <c r="P1666" s="2">
        <f t="array" ref="P1666">INDEX('Purchase Behaviour'!H:H, MATCH($A1666,'Purchase Behaviour'!$A:$A, 0))</f>
        <v>1</v>
      </c>
      <c r="Q1666" s="2">
        <f t="array" ref="Q1666">INDEX('Purchase Behaviour'!I:I, MATCH($A1666,'Purchase Behaviour'!$A:$A, 0))</f>
        <v>1</v>
      </c>
      <c r="R1666" s="2">
        <f t="array" ref="R1666">INDEX('Purchase Behaviour'!J:J, MATCH($A1666,'Purchase Behaviour'!$A:$A, 0))</f>
        <v>1</v>
      </c>
      <c r="S1666" s="2">
        <f t="array" ref="S1666">INDEX('Purchase Behaviour'!K:K, MATCH($A1666,'Purchase Behaviour'!$A:$A, 0))</f>
        <v>3</v>
      </c>
      <c r="T1666" s="2">
        <f t="array" ref="T1666">INDEX('Purchase Behaviour'!L:L, MATCH($A1666,'Purchase Behaviour'!$A:$A, 0))</f>
        <v>4</v>
      </c>
      <c r="U1666" s="2">
        <f t="array" ref="U1666">INDEX('Purchase Behaviour'!M:M, MATCH($A1666,'Purchase Behaviour'!$A:$A, 0))</f>
        <v>46</v>
      </c>
      <c r="V1666" s="2">
        <f t="array" ref="V1666">INDEX('Campaign Performance'!B:B, MATCH(A1666,'Campaign Performance'!A:A, 0))</f>
        <v>0</v>
      </c>
      <c r="W1666" s="2">
        <f t="array" ref="W1666">INDEX('Campaign Performance'!C:C, MATCH($A1666,'Campaign Performance'!$A:$A, 0))</f>
        <v>0</v>
      </c>
      <c r="X1666" s="2">
        <f t="array" ref="X1666">INDEX('Campaign Performance'!D:D, MATCH($A1666,'Campaign Performance'!$A:$A, 0))</f>
        <v>0</v>
      </c>
      <c r="Y1666" s="2">
        <f t="array" ref="Y1666">INDEX('Campaign Performance'!E:E, MATCH($A1666,'Campaign Performance'!$A:$A, 0))</f>
        <v>0</v>
      </c>
      <c r="Z1666" s="2">
        <f t="array" ref="Z1666">INDEX('Campaign Performance'!F:F, MATCH($A1666,'Campaign Performance'!$A:$A, 0))</f>
        <v>0</v>
      </c>
      <c r="AA1666" s="2">
        <f t="array" ref="AA1666">INDEX('Campaign Performance'!G:G, MATCH($A1666,'Campaign Performance'!$A:$A, 0))</f>
        <v>1</v>
      </c>
      <c r="AB1666" s="2">
        <f t="array" ref="AB1666">INDEX('Campaign Performance'!H:H, MATCH($A1666,'Campaign Performance'!$A:$A, 0))</f>
        <v>0</v>
      </c>
      <c r="AC1666" s="5">
        <f t="shared" si="2"/>
        <v>36</v>
      </c>
      <c r="AD1666" s="5">
        <f t="shared" si="3"/>
        <v>12</v>
      </c>
      <c r="AE1666" s="5">
        <f t="shared" si="4"/>
        <v>867.7609892</v>
      </c>
      <c r="AF1666" s="5">
        <f t="shared" si="5"/>
        <v>0</v>
      </c>
      <c r="AG1666" s="5" t="str">
        <f t="shared" si="6"/>
        <v>Small family</v>
      </c>
      <c r="AH1666" s="5" t="str">
        <f t="shared" si="20"/>
        <v>Mid income</v>
      </c>
      <c r="AI1666" s="5" t="str">
        <f t="shared" si="7"/>
        <v>No</v>
      </c>
      <c r="AJ1666" s="5" t="str">
        <f t="shared" si="8"/>
        <v>No Acceptance</v>
      </c>
      <c r="AK1666" s="5">
        <f t="shared" si="9"/>
        <v>2</v>
      </c>
      <c r="AL1666" s="5">
        <f t="shared" si="10"/>
        <v>0.04398054177</v>
      </c>
      <c r="AM1666" s="5">
        <f t="shared" si="11"/>
        <v>0.5353535354</v>
      </c>
      <c r="AN1666" s="5">
        <f t="shared" si="12"/>
        <v>0.03703703704</v>
      </c>
      <c r="AO1666" s="5">
        <f t="shared" si="13"/>
        <v>0.03571428571</v>
      </c>
      <c r="AP1666" s="5">
        <f t="shared" si="14"/>
        <v>0</v>
      </c>
      <c r="AQ1666" s="5">
        <f t="shared" si="15"/>
        <v>0.5</v>
      </c>
      <c r="AR1666" s="5">
        <f t="shared" si="16"/>
        <v>0.2307281802</v>
      </c>
      <c r="AS1666" s="5">
        <f t="shared" si="17"/>
        <v>1450</v>
      </c>
      <c r="AT1666" s="5">
        <f t="shared" si="18"/>
        <v>0.3528360875</v>
      </c>
      <c r="AU1666" s="5" t="str">
        <f t="shared" si="19"/>
        <v>Low</v>
      </c>
      <c r="AV1666" s="5"/>
      <c r="AW1666" s="5"/>
      <c r="AX1666" s="5"/>
      <c r="AY1666" s="5"/>
      <c r="AZ1666" s="5"/>
    </row>
    <row r="1667" ht="14.25" customHeight="1">
      <c r="A1667" s="5">
        <v>6437.0</v>
      </c>
      <c r="B1667" s="5">
        <v>1985.0</v>
      </c>
      <c r="C1667" s="5" t="s">
        <v>70</v>
      </c>
      <c r="D1667" s="5" t="s">
        <v>47</v>
      </c>
      <c r="E1667" s="5">
        <v>41473.0</v>
      </c>
      <c r="F1667" s="2">
        <f t="shared" si="1"/>
        <v>41473</v>
      </c>
      <c r="G1667" s="5">
        <v>0.0</v>
      </c>
      <c r="H1667" s="5">
        <v>2.0</v>
      </c>
      <c r="I1667" s="5" t="s">
        <v>272</v>
      </c>
      <c r="J1667" s="2">
        <f t="array" ref="J1667">INDEX('Purchase Behaviour'!B:B,MATCH(A1667,'Purchase Behaviour'!A:A, 0))</f>
        <v>152.9186351</v>
      </c>
      <c r="K1667" s="2">
        <f t="array" ref="K1667">INDEX('Purchase Behaviour'!C:C, MATCH(A1667,'Purchase Behaviour'!A:A, 0))</f>
        <v>159.7723338</v>
      </c>
      <c r="L1667" s="2">
        <f t="array" ref="L1667">INDEX('Purchase Behaviour'!D:D, MATCH($A1667,'Purchase Behaviour'!$A:$A, 0))</f>
        <v>178.2412875</v>
      </c>
      <c r="M1667" s="2">
        <f t="array" ref="M1667">INDEX('Purchase Behaviour'!E:E, MATCH($A1667,'Purchase Behaviour'!$A:$A, 0))</f>
        <v>219.3587572</v>
      </c>
      <c r="N1667" s="2">
        <f t="array" ref="N1667">INDEX('Purchase Behaviour'!F:F, MATCH($A1667,'Purchase Behaviour'!$A:$A, 0))</f>
        <v>148.5893871</v>
      </c>
      <c r="O1667" s="2">
        <f t="array" ref="O1667">INDEX('Purchase Behaviour'!G:G, MATCH($A1667,'Purchase Behaviour'!$A:$A, 0))</f>
        <v>205.7418083</v>
      </c>
      <c r="P1667" s="2">
        <f t="array" ref="P1667">INDEX('Purchase Behaviour'!H:H, MATCH($A1667,'Purchase Behaviour'!$A:$A, 0))</f>
        <v>1</v>
      </c>
      <c r="Q1667" s="2">
        <f t="array" ref="Q1667">INDEX('Purchase Behaviour'!I:I, MATCH($A1667,'Purchase Behaviour'!$A:$A, 0))</f>
        <v>2</v>
      </c>
      <c r="R1667" s="2">
        <f t="array" ref="R1667">INDEX('Purchase Behaviour'!J:J, MATCH($A1667,'Purchase Behaviour'!$A:$A, 0))</f>
        <v>0</v>
      </c>
      <c r="S1667" s="2">
        <f t="array" ref="S1667">INDEX('Purchase Behaviour'!K:K, MATCH($A1667,'Purchase Behaviour'!$A:$A, 0))</f>
        <v>3</v>
      </c>
      <c r="T1667" s="2">
        <f t="array" ref="T1667">INDEX('Purchase Behaviour'!L:L, MATCH($A1667,'Purchase Behaviour'!$A:$A, 0))</f>
        <v>7</v>
      </c>
      <c r="U1667" s="2">
        <f t="array" ref="U1667">INDEX('Purchase Behaviour'!M:M, MATCH($A1667,'Purchase Behaviour'!$A:$A, 0))</f>
        <v>80</v>
      </c>
      <c r="V1667" s="2">
        <f t="array" ref="V1667">INDEX('Campaign Performance'!B:B, MATCH(A1667,'Campaign Performance'!A:A, 0))</f>
        <v>0</v>
      </c>
      <c r="W1667" s="2">
        <f t="array" ref="W1667">INDEX('Campaign Performance'!C:C, MATCH($A1667,'Campaign Performance'!$A:$A, 0))</f>
        <v>0</v>
      </c>
      <c r="X1667" s="2">
        <f t="array" ref="X1667">INDEX('Campaign Performance'!D:D, MATCH($A1667,'Campaign Performance'!$A:$A, 0))</f>
        <v>0</v>
      </c>
      <c r="Y1667" s="2">
        <f t="array" ref="Y1667">INDEX('Campaign Performance'!E:E, MATCH($A1667,'Campaign Performance'!$A:$A, 0))</f>
        <v>0</v>
      </c>
      <c r="Z1667" s="2">
        <f t="array" ref="Z1667">INDEX('Campaign Performance'!F:F, MATCH($A1667,'Campaign Performance'!$A:$A, 0))</f>
        <v>0</v>
      </c>
      <c r="AA1667" s="2">
        <f t="array" ref="AA1667">INDEX('Campaign Performance'!G:G, MATCH($A1667,'Campaign Performance'!$A:$A, 0))</f>
        <v>0</v>
      </c>
      <c r="AB1667" s="2">
        <f t="array" ref="AB1667">INDEX('Campaign Performance'!H:H, MATCH($A1667,'Campaign Performance'!$A:$A, 0))</f>
        <v>0</v>
      </c>
      <c r="AC1667" s="5">
        <f t="shared" si="2"/>
        <v>40</v>
      </c>
      <c r="AD1667" s="5">
        <f t="shared" si="3"/>
        <v>12</v>
      </c>
      <c r="AE1667" s="5">
        <f t="shared" si="4"/>
        <v>1064.622209</v>
      </c>
      <c r="AF1667" s="5">
        <f t="shared" si="5"/>
        <v>0</v>
      </c>
      <c r="AG1667" s="5" t="str">
        <f t="shared" si="6"/>
        <v>Large family</v>
      </c>
      <c r="AH1667" s="5" t="str">
        <f t="shared" si="20"/>
        <v>Mid income</v>
      </c>
      <c r="AI1667" s="5" t="str">
        <f t="shared" si="7"/>
        <v>No</v>
      </c>
      <c r="AJ1667" s="5" t="str">
        <f t="shared" si="8"/>
        <v>No Acceptance</v>
      </c>
      <c r="AK1667" s="5">
        <f t="shared" si="9"/>
        <v>2</v>
      </c>
      <c r="AL1667" s="5">
        <f t="shared" si="10"/>
        <v>0.05395801622</v>
      </c>
      <c r="AM1667" s="5">
        <f t="shared" si="11"/>
        <v>0.1919191919</v>
      </c>
      <c r="AN1667" s="5">
        <f t="shared" si="12"/>
        <v>0.07407407407</v>
      </c>
      <c r="AO1667" s="5">
        <f t="shared" si="13"/>
        <v>0</v>
      </c>
      <c r="AP1667" s="5">
        <f t="shared" si="14"/>
        <v>0</v>
      </c>
      <c r="AQ1667" s="5">
        <f t="shared" si="15"/>
        <v>0.5</v>
      </c>
      <c r="AR1667" s="5">
        <f t="shared" si="16"/>
        <v>0.1321763727</v>
      </c>
      <c r="AS1667" s="5">
        <f t="shared" si="17"/>
        <v>1979</v>
      </c>
      <c r="AT1667" s="5">
        <f t="shared" si="18"/>
        <v>0.1165698973</v>
      </c>
      <c r="AU1667" s="5" t="str">
        <f t="shared" si="19"/>
        <v>Low</v>
      </c>
      <c r="AV1667" s="5"/>
      <c r="AW1667" s="5"/>
      <c r="AX1667" s="5"/>
      <c r="AY1667" s="5"/>
      <c r="AZ1667" s="5"/>
    </row>
    <row r="1668" ht="14.25" customHeight="1">
      <c r="A1668" s="5">
        <v>6912.0</v>
      </c>
      <c r="B1668" s="5">
        <v>1967.0</v>
      </c>
      <c r="C1668" s="5" t="s">
        <v>53</v>
      </c>
      <c r="D1668" s="5" t="s">
        <v>54</v>
      </c>
      <c r="E1668" s="5">
        <v>63246.0</v>
      </c>
      <c r="F1668" s="2">
        <f t="shared" si="1"/>
        <v>63246</v>
      </c>
      <c r="G1668" s="5">
        <v>0.0</v>
      </c>
      <c r="H1668" s="5">
        <v>0.0</v>
      </c>
      <c r="I1668" s="5" t="s">
        <v>189</v>
      </c>
      <c r="J1668" s="2">
        <f t="array" ref="J1668">INDEX('Purchase Behaviour'!B:B,MATCH(A1668,'Purchase Behaviour'!A:A, 0))</f>
        <v>314.9515627</v>
      </c>
      <c r="K1668" s="2">
        <f t="array" ref="K1668">INDEX('Purchase Behaviour'!C:C, MATCH(A1668,'Purchase Behaviour'!A:A, 0))</f>
        <v>356.2469221</v>
      </c>
      <c r="L1668" s="2">
        <f t="array" ref="L1668">INDEX('Purchase Behaviour'!D:D, MATCH($A1668,'Purchase Behaviour'!$A:$A, 0))</f>
        <v>282.2167164</v>
      </c>
      <c r="M1668" s="2">
        <f t="array" ref="M1668">INDEX('Purchase Behaviour'!E:E, MATCH($A1668,'Purchase Behaviour'!$A:$A, 0))</f>
        <v>383.2083299</v>
      </c>
      <c r="N1668" s="2">
        <f t="array" ref="N1668">INDEX('Purchase Behaviour'!F:F, MATCH($A1668,'Purchase Behaviour'!$A:$A, 0))</f>
        <v>338.365739</v>
      </c>
      <c r="O1668" s="2">
        <f t="array" ref="O1668">INDEX('Purchase Behaviour'!G:G, MATCH($A1668,'Purchase Behaviour'!$A:$A, 0))</f>
        <v>334.022293</v>
      </c>
      <c r="P1668" s="2">
        <f t="array" ref="P1668">INDEX('Purchase Behaviour'!H:H, MATCH($A1668,'Purchase Behaviour'!$A:$A, 0))</f>
        <v>1</v>
      </c>
      <c r="Q1668" s="2">
        <f t="array" ref="Q1668">INDEX('Purchase Behaviour'!I:I, MATCH($A1668,'Purchase Behaviour'!$A:$A, 0))</f>
        <v>6</v>
      </c>
      <c r="R1668" s="2">
        <f t="array" ref="R1668">INDEX('Purchase Behaviour'!J:J, MATCH($A1668,'Purchase Behaviour'!$A:$A, 0))</f>
        <v>3</v>
      </c>
      <c r="S1668" s="2">
        <f t="array" ref="S1668">INDEX('Purchase Behaviour'!K:K, MATCH($A1668,'Purchase Behaviour'!$A:$A, 0))</f>
        <v>12</v>
      </c>
      <c r="T1668" s="2">
        <f t="array" ref="T1668">INDEX('Purchase Behaviour'!L:L, MATCH($A1668,'Purchase Behaviour'!$A:$A, 0))</f>
        <v>4</v>
      </c>
      <c r="U1668" s="2">
        <f t="array" ref="U1668">INDEX('Purchase Behaviour'!M:M, MATCH($A1668,'Purchase Behaviour'!$A:$A, 0))</f>
        <v>60</v>
      </c>
      <c r="V1668" s="2">
        <f t="array" ref="V1668">INDEX('Campaign Performance'!B:B, MATCH(A1668,'Campaign Performance'!A:A, 0))</f>
        <v>0</v>
      </c>
      <c r="W1668" s="2">
        <f t="array" ref="W1668">INDEX('Campaign Performance'!C:C, MATCH($A1668,'Campaign Performance'!$A:$A, 0))</f>
        <v>0</v>
      </c>
      <c r="X1668" s="2">
        <f t="array" ref="X1668">INDEX('Campaign Performance'!D:D, MATCH($A1668,'Campaign Performance'!$A:$A, 0))</f>
        <v>0</v>
      </c>
      <c r="Y1668" s="2">
        <f t="array" ref="Y1668">INDEX('Campaign Performance'!E:E, MATCH($A1668,'Campaign Performance'!$A:$A, 0))</f>
        <v>0</v>
      </c>
      <c r="Z1668" s="2">
        <f t="array" ref="Z1668">INDEX('Campaign Performance'!F:F, MATCH($A1668,'Campaign Performance'!$A:$A, 0))</f>
        <v>0</v>
      </c>
      <c r="AA1668" s="2">
        <f t="array" ref="AA1668">INDEX('Campaign Performance'!G:G, MATCH($A1668,'Campaign Performance'!$A:$A, 0))</f>
        <v>0</v>
      </c>
      <c r="AB1668" s="2">
        <f t="array" ref="AB1668">INDEX('Campaign Performance'!H:H, MATCH($A1668,'Campaign Performance'!$A:$A, 0))</f>
        <v>0</v>
      </c>
      <c r="AC1668" s="5">
        <f t="shared" si="2"/>
        <v>58</v>
      </c>
      <c r="AD1668" s="5">
        <f t="shared" si="3"/>
        <v>12</v>
      </c>
      <c r="AE1668" s="5">
        <f t="shared" si="4"/>
        <v>2009.011563</v>
      </c>
      <c r="AF1668" s="5">
        <f t="shared" si="5"/>
        <v>0</v>
      </c>
      <c r="AG1668" s="5" t="str">
        <f t="shared" si="6"/>
        <v>No kids</v>
      </c>
      <c r="AH1668" s="5" t="str">
        <f t="shared" si="20"/>
        <v>High income</v>
      </c>
      <c r="AI1668" s="5" t="str">
        <f t="shared" si="7"/>
        <v>No</v>
      </c>
      <c r="AJ1668" s="5" t="str">
        <f t="shared" si="8"/>
        <v>No Acceptance</v>
      </c>
      <c r="AK1668" s="5">
        <f t="shared" si="9"/>
        <v>3</v>
      </c>
      <c r="AL1668" s="5">
        <f t="shared" si="10"/>
        <v>0.1018222968</v>
      </c>
      <c r="AM1668" s="5">
        <f t="shared" si="11"/>
        <v>0.3939393939</v>
      </c>
      <c r="AN1668" s="5">
        <f t="shared" si="12"/>
        <v>0.2222222222</v>
      </c>
      <c r="AO1668" s="5">
        <f t="shared" si="13"/>
        <v>0.1071428571</v>
      </c>
      <c r="AP1668" s="5">
        <f t="shared" si="14"/>
        <v>0</v>
      </c>
      <c r="AQ1668" s="5">
        <f t="shared" si="15"/>
        <v>1</v>
      </c>
      <c r="AR1668" s="5">
        <f t="shared" si="16"/>
        <v>0.2876850114</v>
      </c>
      <c r="AS1668" s="5">
        <f t="shared" si="17"/>
        <v>1053</v>
      </c>
      <c r="AT1668" s="5">
        <f t="shared" si="18"/>
        <v>0.5301473872</v>
      </c>
      <c r="AU1668" s="5" t="str">
        <f t="shared" si="19"/>
        <v>Mid</v>
      </c>
      <c r="AV1668" s="5"/>
      <c r="AW1668" s="5"/>
      <c r="AX1668" s="5"/>
      <c r="AY1668" s="5"/>
      <c r="AZ1668" s="5"/>
    </row>
    <row r="1669" ht="14.25" customHeight="1">
      <c r="A1669" s="5">
        <v>7327.0</v>
      </c>
      <c r="B1669" s="5">
        <v>1960.0</v>
      </c>
      <c r="C1669" s="5" t="s">
        <v>53</v>
      </c>
      <c r="D1669" s="5" t="s">
        <v>54</v>
      </c>
      <c r="E1669" s="5">
        <v>36732.0</v>
      </c>
      <c r="F1669" s="2">
        <f t="shared" si="1"/>
        <v>36732</v>
      </c>
      <c r="G1669" s="5">
        <v>0.0</v>
      </c>
      <c r="H1669" s="5">
        <v>0.0</v>
      </c>
      <c r="I1669" s="5" t="s">
        <v>214</v>
      </c>
      <c r="J1669" s="2">
        <f t="array" ref="J1669">INDEX('Purchase Behaviour'!B:B,MATCH(A1669,'Purchase Behaviour'!A:A, 0))</f>
        <v>144.7879123</v>
      </c>
      <c r="K1669" s="2">
        <f t="array" ref="K1669">INDEX('Purchase Behaviour'!C:C, MATCH(A1669,'Purchase Behaviour'!A:A, 0))</f>
        <v>191.2028052</v>
      </c>
      <c r="L1669" s="2">
        <f t="array" ref="L1669">INDEX('Purchase Behaviour'!D:D, MATCH($A1669,'Purchase Behaviour'!$A:$A, 0))</f>
        <v>195.5742898</v>
      </c>
      <c r="M1669" s="2">
        <f t="array" ref="M1669">INDEX('Purchase Behaviour'!E:E, MATCH($A1669,'Purchase Behaviour'!$A:$A, 0))</f>
        <v>142.1500167</v>
      </c>
      <c r="N1669" s="2">
        <f t="array" ref="N1669">INDEX('Purchase Behaviour'!F:F, MATCH($A1669,'Purchase Behaviour'!$A:$A, 0))</f>
        <v>242.9308786</v>
      </c>
      <c r="O1669" s="2">
        <f t="array" ref="O1669">INDEX('Purchase Behaviour'!G:G, MATCH($A1669,'Purchase Behaviour'!$A:$A, 0))</f>
        <v>323.3151804</v>
      </c>
      <c r="P1669" s="2">
        <f t="array" ref="P1669">INDEX('Purchase Behaviour'!H:H, MATCH($A1669,'Purchase Behaviour'!$A:$A, 0))</f>
        <v>3</v>
      </c>
      <c r="Q1669" s="2">
        <f t="array" ref="Q1669">INDEX('Purchase Behaviour'!I:I, MATCH($A1669,'Purchase Behaviour'!$A:$A, 0))</f>
        <v>1</v>
      </c>
      <c r="R1669" s="2">
        <f t="array" ref="R1669">INDEX('Purchase Behaviour'!J:J, MATCH($A1669,'Purchase Behaviour'!$A:$A, 0))</f>
        <v>1</v>
      </c>
      <c r="S1669" s="2">
        <f t="array" ref="S1669">INDEX('Purchase Behaviour'!K:K, MATCH($A1669,'Purchase Behaviour'!$A:$A, 0))</f>
        <v>4</v>
      </c>
      <c r="T1669" s="2">
        <f t="array" ref="T1669">INDEX('Purchase Behaviour'!L:L, MATCH($A1669,'Purchase Behaviour'!$A:$A, 0))</f>
        <v>2</v>
      </c>
      <c r="U1669" s="2">
        <f t="array" ref="U1669">INDEX('Purchase Behaviour'!M:M, MATCH($A1669,'Purchase Behaviour'!$A:$A, 0))</f>
        <v>71</v>
      </c>
      <c r="V1669" s="2">
        <f t="array" ref="V1669">INDEX('Campaign Performance'!B:B, MATCH(A1669,'Campaign Performance'!A:A, 0))</f>
        <v>0</v>
      </c>
      <c r="W1669" s="2">
        <f t="array" ref="W1669">INDEX('Campaign Performance'!C:C, MATCH($A1669,'Campaign Performance'!$A:$A, 0))</f>
        <v>0</v>
      </c>
      <c r="X1669" s="2">
        <f t="array" ref="X1669">INDEX('Campaign Performance'!D:D, MATCH($A1669,'Campaign Performance'!$A:$A, 0))</f>
        <v>0</v>
      </c>
      <c r="Y1669" s="2">
        <f t="array" ref="Y1669">INDEX('Campaign Performance'!E:E, MATCH($A1669,'Campaign Performance'!$A:$A, 0))</f>
        <v>0</v>
      </c>
      <c r="Z1669" s="2">
        <f t="array" ref="Z1669">INDEX('Campaign Performance'!F:F, MATCH($A1669,'Campaign Performance'!$A:$A, 0))</f>
        <v>0</v>
      </c>
      <c r="AA1669" s="2">
        <f t="array" ref="AA1669">INDEX('Campaign Performance'!G:G, MATCH($A1669,'Campaign Performance'!$A:$A, 0))</f>
        <v>0</v>
      </c>
      <c r="AB1669" s="2">
        <f t="array" ref="AB1669">INDEX('Campaign Performance'!H:H, MATCH($A1669,'Campaign Performance'!$A:$A, 0))</f>
        <v>0</v>
      </c>
      <c r="AC1669" s="5">
        <f t="shared" si="2"/>
        <v>65</v>
      </c>
      <c r="AD1669" s="5">
        <f t="shared" si="3"/>
        <v>11</v>
      </c>
      <c r="AE1669" s="5">
        <f t="shared" si="4"/>
        <v>1239.961083</v>
      </c>
      <c r="AF1669" s="5">
        <f t="shared" si="5"/>
        <v>0</v>
      </c>
      <c r="AG1669" s="5" t="str">
        <f t="shared" si="6"/>
        <v>No kids</v>
      </c>
      <c r="AH1669" s="5" t="str">
        <f t="shared" si="20"/>
        <v>Mid income</v>
      </c>
      <c r="AI1669" s="5" t="str">
        <f t="shared" si="7"/>
        <v>No</v>
      </c>
      <c r="AJ1669" s="5" t="str">
        <f t="shared" si="8"/>
        <v>No Acceptance</v>
      </c>
      <c r="AK1669" s="5">
        <f t="shared" si="9"/>
        <v>2</v>
      </c>
      <c r="AL1669" s="5">
        <f t="shared" si="10"/>
        <v>0.0628446783</v>
      </c>
      <c r="AM1669" s="5">
        <f t="shared" si="11"/>
        <v>0.2828282828</v>
      </c>
      <c r="AN1669" s="5">
        <f t="shared" si="12"/>
        <v>0.03703703704</v>
      </c>
      <c r="AO1669" s="5">
        <f t="shared" si="13"/>
        <v>0.03571428571</v>
      </c>
      <c r="AP1669" s="5">
        <f t="shared" si="14"/>
        <v>0</v>
      </c>
      <c r="AQ1669" s="5">
        <f t="shared" si="15"/>
        <v>0.5</v>
      </c>
      <c r="AR1669" s="5">
        <f t="shared" si="16"/>
        <v>0.1596866386</v>
      </c>
      <c r="AS1669" s="5">
        <f t="shared" si="17"/>
        <v>1891</v>
      </c>
      <c r="AT1669" s="5">
        <f t="shared" si="18"/>
        <v>0.1558731577</v>
      </c>
      <c r="AU1669" s="5" t="str">
        <f t="shared" si="19"/>
        <v>Low</v>
      </c>
      <c r="AV1669" s="5"/>
      <c r="AW1669" s="5"/>
      <c r="AX1669" s="5"/>
      <c r="AY1669" s="5"/>
      <c r="AZ1669" s="5"/>
    </row>
    <row r="1670" ht="14.25" customHeight="1">
      <c r="A1670" s="5">
        <v>5299.0</v>
      </c>
      <c r="B1670" s="5">
        <v>1970.0</v>
      </c>
      <c r="C1670" s="5" t="s">
        <v>53</v>
      </c>
      <c r="D1670" s="5" t="s">
        <v>54</v>
      </c>
      <c r="E1670" s="5">
        <v>69084.0</v>
      </c>
      <c r="F1670" s="2">
        <f t="shared" si="1"/>
        <v>69084</v>
      </c>
      <c r="G1670" s="5">
        <v>0.0</v>
      </c>
      <c r="H1670" s="5">
        <v>0.0</v>
      </c>
      <c r="I1670" s="5" t="s">
        <v>462</v>
      </c>
      <c r="J1670" s="2">
        <f t="array" ref="J1670">INDEX('Purchase Behaviour'!B:B,MATCH(A1670,'Purchase Behaviour'!A:A, 0))</f>
        <v>261.051466</v>
      </c>
      <c r="K1670" s="2">
        <f t="array" ref="K1670">INDEX('Purchase Behaviour'!C:C, MATCH(A1670,'Purchase Behaviour'!A:A, 0))</f>
        <v>280.8265691</v>
      </c>
      <c r="L1670" s="2">
        <f t="array" ref="L1670">INDEX('Purchase Behaviour'!D:D, MATCH($A1670,'Purchase Behaviour'!$A:$A, 0))</f>
        <v>283.4880466</v>
      </c>
      <c r="M1670" s="2">
        <f t="array" ref="M1670">INDEX('Purchase Behaviour'!E:E, MATCH($A1670,'Purchase Behaviour'!$A:$A, 0))</f>
        <v>192.0371688</v>
      </c>
      <c r="N1670" s="2">
        <f t="array" ref="N1670">INDEX('Purchase Behaviour'!F:F, MATCH($A1670,'Purchase Behaviour'!$A:$A, 0))</f>
        <v>237.8687326</v>
      </c>
      <c r="O1670" s="2">
        <f t="array" ref="O1670">INDEX('Purchase Behaviour'!G:G, MATCH($A1670,'Purchase Behaviour'!$A:$A, 0))</f>
        <v>421.2405138</v>
      </c>
      <c r="P1670" s="2">
        <f t="array" ref="P1670">INDEX('Purchase Behaviour'!H:H, MATCH($A1670,'Purchase Behaviour'!$A:$A, 0))</f>
        <v>2</v>
      </c>
      <c r="Q1670" s="2">
        <f t="array" ref="Q1670">INDEX('Purchase Behaviour'!I:I, MATCH($A1670,'Purchase Behaviour'!$A:$A, 0))</f>
        <v>7</v>
      </c>
      <c r="R1670" s="2">
        <f t="array" ref="R1670">INDEX('Purchase Behaviour'!J:J, MATCH($A1670,'Purchase Behaviour'!$A:$A, 0))</f>
        <v>3</v>
      </c>
      <c r="S1670" s="2">
        <f t="array" ref="S1670">INDEX('Purchase Behaviour'!K:K, MATCH($A1670,'Purchase Behaviour'!$A:$A, 0))</f>
        <v>13</v>
      </c>
      <c r="T1670" s="2">
        <f t="array" ref="T1670">INDEX('Purchase Behaviour'!L:L, MATCH($A1670,'Purchase Behaviour'!$A:$A, 0))</f>
        <v>8</v>
      </c>
      <c r="U1670" s="2">
        <f t="array" ref="U1670">INDEX('Purchase Behaviour'!M:M, MATCH($A1670,'Purchase Behaviour'!$A:$A, 0))</f>
        <v>43</v>
      </c>
      <c r="V1670" s="2">
        <f t="array" ref="V1670">INDEX('Campaign Performance'!B:B, MATCH(A1670,'Campaign Performance'!A:A, 0))</f>
        <v>0</v>
      </c>
      <c r="W1670" s="2">
        <f t="array" ref="W1670">INDEX('Campaign Performance'!C:C, MATCH($A1670,'Campaign Performance'!$A:$A, 0))</f>
        <v>0</v>
      </c>
      <c r="X1670" s="2">
        <f t="array" ref="X1670">INDEX('Campaign Performance'!D:D, MATCH($A1670,'Campaign Performance'!$A:$A, 0))</f>
        <v>0</v>
      </c>
      <c r="Y1670" s="2">
        <f t="array" ref="Y1670">INDEX('Campaign Performance'!E:E, MATCH($A1670,'Campaign Performance'!$A:$A, 0))</f>
        <v>0</v>
      </c>
      <c r="Z1670" s="2">
        <f t="array" ref="Z1670">INDEX('Campaign Performance'!F:F, MATCH($A1670,'Campaign Performance'!$A:$A, 0))</f>
        <v>0</v>
      </c>
      <c r="AA1670" s="2">
        <f t="array" ref="AA1670">INDEX('Campaign Performance'!G:G, MATCH($A1670,'Campaign Performance'!$A:$A, 0))</f>
        <v>0</v>
      </c>
      <c r="AB1670" s="2">
        <f t="array" ref="AB1670">INDEX('Campaign Performance'!H:H, MATCH($A1670,'Campaign Performance'!$A:$A, 0))</f>
        <v>0</v>
      </c>
      <c r="AC1670" s="5">
        <f t="shared" si="2"/>
        <v>55</v>
      </c>
      <c r="AD1670" s="5">
        <f t="shared" si="3"/>
        <v>11</v>
      </c>
      <c r="AE1670" s="5">
        <f t="shared" si="4"/>
        <v>1676.512497</v>
      </c>
      <c r="AF1670" s="5">
        <f t="shared" si="5"/>
        <v>0</v>
      </c>
      <c r="AG1670" s="5" t="str">
        <f t="shared" si="6"/>
        <v>No kids</v>
      </c>
      <c r="AH1670" s="5" t="str">
        <f t="shared" si="20"/>
        <v>High income</v>
      </c>
      <c r="AI1670" s="5" t="str">
        <f t="shared" si="7"/>
        <v>No</v>
      </c>
      <c r="AJ1670" s="5" t="str">
        <f t="shared" si="8"/>
        <v>No Acceptance</v>
      </c>
      <c r="AK1670" s="5">
        <f t="shared" si="9"/>
        <v>3</v>
      </c>
      <c r="AL1670" s="5">
        <f t="shared" si="10"/>
        <v>0.08497031881</v>
      </c>
      <c r="AM1670" s="5">
        <f t="shared" si="11"/>
        <v>0.5656565657</v>
      </c>
      <c r="AN1670" s="5">
        <f t="shared" si="12"/>
        <v>0.2592592593</v>
      </c>
      <c r="AO1670" s="5">
        <f t="shared" si="13"/>
        <v>0.1071428571</v>
      </c>
      <c r="AP1670" s="5">
        <f t="shared" si="14"/>
        <v>0</v>
      </c>
      <c r="AQ1670" s="5">
        <f t="shared" si="15"/>
        <v>1</v>
      </c>
      <c r="AR1670" s="5">
        <f t="shared" si="16"/>
        <v>0.340542724</v>
      </c>
      <c r="AS1670" s="5">
        <f t="shared" si="17"/>
        <v>670</v>
      </c>
      <c r="AT1670" s="5">
        <f t="shared" si="18"/>
        <v>0.7012058955</v>
      </c>
      <c r="AU1670" s="5" t="str">
        <f t="shared" si="19"/>
        <v>Mid</v>
      </c>
      <c r="AV1670" s="5"/>
      <c r="AW1670" s="5"/>
      <c r="AX1670" s="5"/>
      <c r="AY1670" s="5"/>
      <c r="AZ1670" s="5"/>
    </row>
    <row r="1671" ht="14.25" customHeight="1">
      <c r="A1671" s="5">
        <v>4127.0</v>
      </c>
      <c r="B1671" s="5">
        <v>1967.0</v>
      </c>
      <c r="C1671" s="5" t="s">
        <v>53</v>
      </c>
      <c r="D1671" s="5" t="s">
        <v>54</v>
      </c>
      <c r="E1671" s="5">
        <v>77766.0</v>
      </c>
      <c r="F1671" s="2">
        <f t="shared" si="1"/>
        <v>77766</v>
      </c>
      <c r="G1671" s="5">
        <v>0.0</v>
      </c>
      <c r="H1671" s="5">
        <v>0.0</v>
      </c>
      <c r="I1671" s="5" t="s">
        <v>359</v>
      </c>
      <c r="J1671" s="2">
        <f t="array" ref="J1671">INDEX('Purchase Behaviour'!B:B,MATCH(A1671,'Purchase Behaviour'!A:A, 0))</f>
        <v>362.3400335</v>
      </c>
      <c r="K1671" s="2">
        <f t="array" ref="K1671">INDEX('Purchase Behaviour'!C:C, MATCH(A1671,'Purchase Behaviour'!A:A, 0))</f>
        <v>600.6103123</v>
      </c>
      <c r="L1671" s="2">
        <f t="array" ref="L1671">INDEX('Purchase Behaviour'!D:D, MATCH($A1671,'Purchase Behaviour'!$A:$A, 0))</f>
        <v>337.7524196</v>
      </c>
      <c r="M1671" s="2">
        <f t="array" ref="M1671">INDEX('Purchase Behaviour'!E:E, MATCH($A1671,'Purchase Behaviour'!$A:$A, 0))</f>
        <v>421.6821842</v>
      </c>
      <c r="N1671" s="2">
        <f t="array" ref="N1671">INDEX('Purchase Behaviour'!F:F, MATCH($A1671,'Purchase Behaviour'!$A:$A, 0))</f>
        <v>264.4279739</v>
      </c>
      <c r="O1671" s="2">
        <f t="array" ref="O1671">INDEX('Purchase Behaviour'!G:G, MATCH($A1671,'Purchase Behaviour'!$A:$A, 0))</f>
        <v>358.9859909</v>
      </c>
      <c r="P1671" s="2">
        <f t="array" ref="P1671">INDEX('Purchase Behaviour'!H:H, MATCH($A1671,'Purchase Behaviour'!$A:$A, 0))</f>
        <v>2</v>
      </c>
      <c r="Q1671" s="2">
        <f t="array" ref="Q1671">INDEX('Purchase Behaviour'!I:I, MATCH($A1671,'Purchase Behaviour'!$A:$A, 0))</f>
        <v>11</v>
      </c>
      <c r="R1671" s="2">
        <f t="array" ref="R1671">INDEX('Purchase Behaviour'!J:J, MATCH($A1671,'Purchase Behaviour'!$A:$A, 0))</f>
        <v>10</v>
      </c>
      <c r="S1671" s="2">
        <f t="array" ref="S1671">INDEX('Purchase Behaviour'!K:K, MATCH($A1671,'Purchase Behaviour'!$A:$A, 0))</f>
        <v>11</v>
      </c>
      <c r="T1671" s="2">
        <f t="array" ref="T1671">INDEX('Purchase Behaviour'!L:L, MATCH($A1671,'Purchase Behaviour'!$A:$A, 0))</f>
        <v>6</v>
      </c>
      <c r="U1671" s="2">
        <f t="array" ref="U1671">INDEX('Purchase Behaviour'!M:M, MATCH($A1671,'Purchase Behaviour'!$A:$A, 0))</f>
        <v>97</v>
      </c>
      <c r="V1671" s="2">
        <f t="array" ref="V1671">INDEX('Campaign Performance'!B:B, MATCH(A1671,'Campaign Performance'!A:A, 0))</f>
        <v>1</v>
      </c>
      <c r="W1671" s="2">
        <f t="array" ref="W1671">INDEX('Campaign Performance'!C:C, MATCH($A1671,'Campaign Performance'!$A:$A, 0))</f>
        <v>0</v>
      </c>
      <c r="X1671" s="2">
        <f t="array" ref="X1671">INDEX('Campaign Performance'!D:D, MATCH($A1671,'Campaign Performance'!$A:$A, 0))</f>
        <v>0</v>
      </c>
      <c r="Y1671" s="2">
        <f t="array" ref="Y1671">INDEX('Campaign Performance'!E:E, MATCH($A1671,'Campaign Performance'!$A:$A, 0))</f>
        <v>0</v>
      </c>
      <c r="Z1671" s="2">
        <f t="array" ref="Z1671">INDEX('Campaign Performance'!F:F, MATCH($A1671,'Campaign Performance'!$A:$A, 0))</f>
        <v>0</v>
      </c>
      <c r="AA1671" s="2">
        <f t="array" ref="AA1671">INDEX('Campaign Performance'!G:G, MATCH($A1671,'Campaign Performance'!$A:$A, 0))</f>
        <v>0</v>
      </c>
      <c r="AB1671" s="2">
        <f t="array" ref="AB1671">INDEX('Campaign Performance'!H:H, MATCH($A1671,'Campaign Performance'!$A:$A, 0))</f>
        <v>1</v>
      </c>
      <c r="AC1671" s="5">
        <f t="shared" si="2"/>
        <v>58</v>
      </c>
      <c r="AD1671" s="5">
        <f t="shared" si="3"/>
        <v>12</v>
      </c>
      <c r="AE1671" s="5">
        <f t="shared" si="4"/>
        <v>2345.798914</v>
      </c>
      <c r="AF1671" s="5">
        <f t="shared" si="5"/>
        <v>1</v>
      </c>
      <c r="AG1671" s="5" t="str">
        <f t="shared" si="6"/>
        <v>No kids</v>
      </c>
      <c r="AH1671" s="5" t="str">
        <f t="shared" si="20"/>
        <v>High income</v>
      </c>
      <c r="AI1671" s="5" t="str">
        <f t="shared" si="7"/>
        <v>Yes</v>
      </c>
      <c r="AJ1671" s="5" t="str">
        <f t="shared" si="8"/>
        <v>Low Acceptance</v>
      </c>
      <c r="AK1671" s="5">
        <f t="shared" si="9"/>
        <v>3</v>
      </c>
      <c r="AL1671" s="5">
        <f t="shared" si="10"/>
        <v>0.118891617</v>
      </c>
      <c r="AM1671" s="5">
        <f t="shared" si="11"/>
        <v>0.0202020202</v>
      </c>
      <c r="AN1671" s="5">
        <f t="shared" si="12"/>
        <v>0.4074074074</v>
      </c>
      <c r="AO1671" s="5">
        <f t="shared" si="13"/>
        <v>0.3571428571</v>
      </c>
      <c r="AP1671" s="5">
        <f t="shared" si="14"/>
        <v>0.25</v>
      </c>
      <c r="AQ1671" s="5">
        <f t="shared" si="15"/>
        <v>1</v>
      </c>
      <c r="AR1671" s="5">
        <f t="shared" si="16"/>
        <v>0.2576089071</v>
      </c>
      <c r="AS1671" s="5">
        <f t="shared" si="17"/>
        <v>1267</v>
      </c>
      <c r="AT1671" s="5">
        <f t="shared" si="18"/>
        <v>0.434569004</v>
      </c>
      <c r="AU1671" s="5" t="str">
        <f t="shared" si="19"/>
        <v>Low</v>
      </c>
      <c r="AV1671" s="5"/>
      <c r="AW1671" s="5"/>
      <c r="AX1671" s="5"/>
      <c r="AY1671" s="5"/>
      <c r="AZ1671" s="5"/>
    </row>
    <row r="1672" ht="14.25" customHeight="1">
      <c r="A1672" s="5">
        <v>8143.0</v>
      </c>
      <c r="B1672" s="5">
        <v>1985.0</v>
      </c>
      <c r="C1672" s="5" t="s">
        <v>53</v>
      </c>
      <c r="D1672" s="5" t="s">
        <v>47</v>
      </c>
      <c r="E1672" s="5">
        <v>37929.0</v>
      </c>
      <c r="F1672" s="2">
        <f t="shared" si="1"/>
        <v>37929</v>
      </c>
      <c r="G1672" s="5">
        <v>1.0</v>
      </c>
      <c r="H1672" s="5">
        <v>1.0</v>
      </c>
      <c r="I1672" s="5" t="s">
        <v>581</v>
      </c>
      <c r="J1672" s="2">
        <f t="array" ref="J1672">INDEX('Purchase Behaviour'!B:B,MATCH(A1672,'Purchase Behaviour'!A:A, 0))</f>
        <v>186.5883298</v>
      </c>
      <c r="K1672" s="2">
        <f t="array" ref="K1672">INDEX('Purchase Behaviour'!C:C, MATCH(A1672,'Purchase Behaviour'!A:A, 0))</f>
        <v>59.29086436</v>
      </c>
      <c r="L1672" s="2">
        <f t="array" ref="L1672">INDEX('Purchase Behaviour'!D:D, MATCH($A1672,'Purchase Behaviour'!$A:$A, 0))</f>
        <v>133.5773577</v>
      </c>
      <c r="M1672" s="2">
        <f t="array" ref="M1672">INDEX('Purchase Behaviour'!E:E, MATCH($A1672,'Purchase Behaviour'!$A:$A, 0))</f>
        <v>218.4204174</v>
      </c>
      <c r="N1672" s="2">
        <f t="array" ref="N1672">INDEX('Purchase Behaviour'!F:F, MATCH($A1672,'Purchase Behaviour'!$A:$A, 0))</f>
        <v>215.3271063</v>
      </c>
      <c r="O1672" s="2">
        <f t="array" ref="O1672">INDEX('Purchase Behaviour'!G:G, MATCH($A1672,'Purchase Behaviour'!$A:$A, 0))</f>
        <v>108.9871617</v>
      </c>
      <c r="P1672" s="2">
        <f t="array" ref="P1672">INDEX('Purchase Behaviour'!H:H, MATCH($A1672,'Purchase Behaviour'!$A:$A, 0))</f>
        <v>2</v>
      </c>
      <c r="Q1672" s="2">
        <f t="array" ref="Q1672">INDEX('Purchase Behaviour'!I:I, MATCH($A1672,'Purchase Behaviour'!$A:$A, 0))</f>
        <v>4</v>
      </c>
      <c r="R1672" s="2">
        <f t="array" ref="R1672">INDEX('Purchase Behaviour'!J:J, MATCH($A1672,'Purchase Behaviour'!$A:$A, 0))</f>
        <v>2</v>
      </c>
      <c r="S1672" s="2">
        <f t="array" ref="S1672">INDEX('Purchase Behaviour'!K:K, MATCH($A1672,'Purchase Behaviour'!$A:$A, 0))</f>
        <v>5</v>
      </c>
      <c r="T1672" s="2">
        <f t="array" ref="T1672">INDEX('Purchase Behaviour'!L:L, MATCH($A1672,'Purchase Behaviour'!$A:$A, 0))</f>
        <v>7</v>
      </c>
      <c r="U1672" s="2">
        <f t="array" ref="U1672">INDEX('Purchase Behaviour'!M:M, MATCH($A1672,'Purchase Behaviour'!$A:$A, 0))</f>
        <v>49</v>
      </c>
      <c r="V1672" s="2">
        <f t="array" ref="V1672">INDEX('Campaign Performance'!B:B, MATCH(A1672,'Campaign Performance'!A:A, 0))</f>
        <v>0</v>
      </c>
      <c r="W1672" s="2">
        <f t="array" ref="W1672">INDEX('Campaign Performance'!C:C, MATCH($A1672,'Campaign Performance'!$A:$A, 0))</f>
        <v>1</v>
      </c>
      <c r="X1672" s="2">
        <f t="array" ref="X1672">INDEX('Campaign Performance'!D:D, MATCH($A1672,'Campaign Performance'!$A:$A, 0))</f>
        <v>0</v>
      </c>
      <c r="Y1672" s="2">
        <f t="array" ref="Y1672">INDEX('Campaign Performance'!E:E, MATCH($A1672,'Campaign Performance'!$A:$A, 0))</f>
        <v>1</v>
      </c>
      <c r="Z1672" s="2">
        <f t="array" ref="Z1672">INDEX('Campaign Performance'!F:F, MATCH($A1672,'Campaign Performance'!$A:$A, 0))</f>
        <v>0</v>
      </c>
      <c r="AA1672" s="2">
        <f t="array" ref="AA1672">INDEX('Campaign Performance'!G:G, MATCH($A1672,'Campaign Performance'!$A:$A, 0))</f>
        <v>0</v>
      </c>
      <c r="AB1672" s="2">
        <f t="array" ref="AB1672">INDEX('Campaign Performance'!H:H, MATCH($A1672,'Campaign Performance'!$A:$A, 0))</f>
        <v>1</v>
      </c>
      <c r="AC1672" s="5">
        <f t="shared" si="2"/>
        <v>40</v>
      </c>
      <c r="AD1672" s="5">
        <f t="shared" si="3"/>
        <v>12</v>
      </c>
      <c r="AE1672" s="5">
        <f t="shared" si="4"/>
        <v>922.1912372</v>
      </c>
      <c r="AF1672" s="5">
        <f t="shared" si="5"/>
        <v>2</v>
      </c>
      <c r="AG1672" s="5" t="str">
        <f t="shared" si="6"/>
        <v>Large family</v>
      </c>
      <c r="AH1672" s="5" t="str">
        <f t="shared" si="20"/>
        <v>Mid income</v>
      </c>
      <c r="AI1672" s="5" t="str">
        <f t="shared" si="7"/>
        <v>Yes</v>
      </c>
      <c r="AJ1672" s="5" t="str">
        <f t="shared" si="8"/>
        <v>Mid Acceptance</v>
      </c>
      <c r="AK1672" s="5">
        <f t="shared" si="9"/>
        <v>2</v>
      </c>
      <c r="AL1672" s="5">
        <f t="shared" si="10"/>
        <v>0.04673921821</v>
      </c>
      <c r="AM1672" s="5">
        <f t="shared" si="11"/>
        <v>0.5050505051</v>
      </c>
      <c r="AN1672" s="5">
        <f t="shared" si="12"/>
        <v>0.1481481481</v>
      </c>
      <c r="AO1672" s="5">
        <f t="shared" si="13"/>
        <v>0.07142857143</v>
      </c>
      <c r="AP1672" s="5">
        <f t="shared" si="14"/>
        <v>0.5</v>
      </c>
      <c r="AQ1672" s="5">
        <f t="shared" si="15"/>
        <v>0.5</v>
      </c>
      <c r="AR1672" s="5">
        <f t="shared" si="16"/>
        <v>0.2925650354</v>
      </c>
      <c r="AS1672" s="5">
        <f t="shared" si="17"/>
        <v>1016</v>
      </c>
      <c r="AT1672" s="5">
        <f t="shared" si="18"/>
        <v>0.5466726217</v>
      </c>
      <c r="AU1672" s="5" t="str">
        <f t="shared" si="19"/>
        <v>Mid</v>
      </c>
      <c r="AV1672" s="5"/>
      <c r="AW1672" s="5"/>
      <c r="AX1672" s="5"/>
      <c r="AY1672" s="5"/>
      <c r="AZ1672" s="5"/>
    </row>
    <row r="1673" ht="14.25" customHeight="1">
      <c r="A1673" s="5">
        <v>1964.0</v>
      </c>
      <c r="B1673" s="5">
        <v>1960.0</v>
      </c>
      <c r="C1673" s="5" t="s">
        <v>46</v>
      </c>
      <c r="D1673" s="5" t="s">
        <v>50</v>
      </c>
      <c r="E1673" s="5">
        <v>86610.0</v>
      </c>
      <c r="F1673" s="2">
        <f t="shared" si="1"/>
        <v>86610</v>
      </c>
      <c r="G1673" s="5">
        <v>0.0</v>
      </c>
      <c r="H1673" s="5">
        <v>0.0</v>
      </c>
      <c r="I1673" s="5" t="s">
        <v>621</v>
      </c>
      <c r="J1673" s="2">
        <f t="array" ref="J1673">INDEX('Purchase Behaviour'!B:B,MATCH(A1673,'Purchase Behaviour'!A:A, 0))</f>
        <v>366.5545497</v>
      </c>
      <c r="K1673" s="2">
        <f t="array" ref="K1673">INDEX('Purchase Behaviour'!C:C, MATCH(A1673,'Purchase Behaviour'!A:A, 0))</f>
        <v>100.1759597</v>
      </c>
      <c r="L1673" s="2">
        <f t="array" ref="L1673">INDEX('Purchase Behaviour'!D:D, MATCH($A1673,'Purchase Behaviour'!$A:$A, 0))</f>
        <v>413.9679072</v>
      </c>
      <c r="M1673" s="2">
        <f t="array" ref="M1673">INDEX('Purchase Behaviour'!E:E, MATCH($A1673,'Purchase Behaviour'!$A:$A, 0))</f>
        <v>581.5591266</v>
      </c>
      <c r="N1673" s="2">
        <f t="array" ref="N1673">INDEX('Purchase Behaviour'!F:F, MATCH($A1673,'Purchase Behaviour'!$A:$A, 0))</f>
        <v>587.3043056</v>
      </c>
      <c r="O1673" s="2">
        <f t="array" ref="O1673">INDEX('Purchase Behaviour'!G:G, MATCH($A1673,'Purchase Behaviour'!$A:$A, 0))</f>
        <v>582.5894045</v>
      </c>
      <c r="P1673" s="2">
        <f t="array" ref="P1673">INDEX('Purchase Behaviour'!H:H, MATCH($A1673,'Purchase Behaviour'!$A:$A, 0))</f>
        <v>1</v>
      </c>
      <c r="Q1673" s="2">
        <f t="array" ref="Q1673">INDEX('Purchase Behaviour'!I:I, MATCH($A1673,'Purchase Behaviour'!$A:$A, 0))</f>
        <v>5</v>
      </c>
      <c r="R1673" s="2">
        <f t="array" ref="R1673">INDEX('Purchase Behaviour'!J:J, MATCH($A1673,'Purchase Behaviour'!$A:$A, 0))</f>
        <v>6</v>
      </c>
      <c r="S1673" s="2">
        <f t="array" ref="S1673">INDEX('Purchase Behaviour'!K:K, MATCH($A1673,'Purchase Behaviour'!$A:$A, 0))</f>
        <v>6</v>
      </c>
      <c r="T1673" s="2">
        <f t="array" ref="T1673">INDEX('Purchase Behaviour'!L:L, MATCH($A1673,'Purchase Behaviour'!$A:$A, 0))</f>
        <v>2</v>
      </c>
      <c r="U1673" s="2">
        <f t="array" ref="U1673">INDEX('Purchase Behaviour'!M:M, MATCH($A1673,'Purchase Behaviour'!$A:$A, 0))</f>
        <v>66</v>
      </c>
      <c r="V1673" s="2">
        <f t="array" ref="V1673">INDEX('Campaign Performance'!B:B, MATCH(A1673,'Campaign Performance'!A:A, 0))</f>
        <v>0</v>
      </c>
      <c r="W1673" s="2">
        <f t="array" ref="W1673">INDEX('Campaign Performance'!C:C, MATCH($A1673,'Campaign Performance'!$A:$A, 0))</f>
        <v>0</v>
      </c>
      <c r="X1673" s="2">
        <f t="array" ref="X1673">INDEX('Campaign Performance'!D:D, MATCH($A1673,'Campaign Performance'!$A:$A, 0))</f>
        <v>0</v>
      </c>
      <c r="Y1673" s="2">
        <f t="array" ref="Y1673">INDEX('Campaign Performance'!E:E, MATCH($A1673,'Campaign Performance'!$A:$A, 0))</f>
        <v>0</v>
      </c>
      <c r="Z1673" s="2">
        <f t="array" ref="Z1673">INDEX('Campaign Performance'!F:F, MATCH($A1673,'Campaign Performance'!$A:$A, 0))</f>
        <v>0</v>
      </c>
      <c r="AA1673" s="2">
        <f t="array" ref="AA1673">INDEX('Campaign Performance'!G:G, MATCH($A1673,'Campaign Performance'!$A:$A, 0))</f>
        <v>0</v>
      </c>
      <c r="AB1673" s="2">
        <f t="array" ref="AB1673">INDEX('Campaign Performance'!H:H, MATCH($A1673,'Campaign Performance'!$A:$A, 0))</f>
        <v>0</v>
      </c>
      <c r="AC1673" s="5">
        <f t="shared" si="2"/>
        <v>65</v>
      </c>
      <c r="AD1673" s="5">
        <f t="shared" si="3"/>
        <v>12</v>
      </c>
      <c r="AE1673" s="5">
        <f t="shared" si="4"/>
        <v>2632.151253</v>
      </c>
      <c r="AF1673" s="5">
        <f t="shared" si="5"/>
        <v>0</v>
      </c>
      <c r="AG1673" s="5" t="str">
        <f t="shared" si="6"/>
        <v>No kids</v>
      </c>
      <c r="AH1673" s="5" t="str">
        <f t="shared" si="20"/>
        <v>High income</v>
      </c>
      <c r="AI1673" s="5" t="str">
        <f t="shared" si="7"/>
        <v>No</v>
      </c>
      <c r="AJ1673" s="5" t="str">
        <f t="shared" si="8"/>
        <v>No Acceptance</v>
      </c>
      <c r="AK1673" s="5">
        <f t="shared" si="9"/>
        <v>3</v>
      </c>
      <c r="AL1673" s="5">
        <f t="shared" si="10"/>
        <v>0.1334047504</v>
      </c>
      <c r="AM1673" s="5">
        <f t="shared" si="11"/>
        <v>0.3333333333</v>
      </c>
      <c r="AN1673" s="5">
        <f t="shared" si="12"/>
        <v>0.1851851852</v>
      </c>
      <c r="AO1673" s="5">
        <f t="shared" si="13"/>
        <v>0.2142857143</v>
      </c>
      <c r="AP1673" s="5">
        <f t="shared" si="14"/>
        <v>0</v>
      </c>
      <c r="AQ1673" s="5">
        <f t="shared" si="15"/>
        <v>1</v>
      </c>
      <c r="AR1673" s="5">
        <f t="shared" si="16"/>
        <v>0.2825575368</v>
      </c>
      <c r="AS1673" s="5">
        <f t="shared" si="17"/>
        <v>1098</v>
      </c>
      <c r="AT1673" s="5">
        <f t="shared" si="18"/>
        <v>0.5100491291</v>
      </c>
      <c r="AU1673" s="5" t="str">
        <f t="shared" si="19"/>
        <v>Mid</v>
      </c>
      <c r="AV1673" s="5"/>
      <c r="AW1673" s="5"/>
      <c r="AX1673" s="5"/>
      <c r="AY1673" s="5"/>
      <c r="AZ1673" s="5"/>
    </row>
    <row r="1674" ht="14.25" customHeight="1">
      <c r="A1674" s="5">
        <v>3690.0</v>
      </c>
      <c r="B1674" s="5">
        <v>1986.0</v>
      </c>
      <c r="C1674" s="5" t="s">
        <v>56</v>
      </c>
      <c r="D1674" s="5" t="s">
        <v>54</v>
      </c>
      <c r="E1674" s="5">
        <v>80141.0</v>
      </c>
      <c r="F1674" s="2">
        <f t="shared" si="1"/>
        <v>80141</v>
      </c>
      <c r="G1674" s="5">
        <v>0.0</v>
      </c>
      <c r="H1674" s="5">
        <v>1.0</v>
      </c>
      <c r="I1674" s="5" t="s">
        <v>305</v>
      </c>
      <c r="J1674" s="2">
        <f t="array" ref="J1674">INDEX('Purchase Behaviour'!B:B,MATCH(A1674,'Purchase Behaviour'!A:A, 0))</f>
        <v>448.1343802</v>
      </c>
      <c r="K1674" s="2">
        <f t="array" ref="K1674">INDEX('Purchase Behaviour'!C:C, MATCH(A1674,'Purchase Behaviour'!A:A, 0))</f>
        <v>525.5936558</v>
      </c>
      <c r="L1674" s="2">
        <f t="array" ref="L1674">INDEX('Purchase Behaviour'!D:D, MATCH($A1674,'Purchase Behaviour'!$A:$A, 0))</f>
        <v>360.2454293</v>
      </c>
      <c r="M1674" s="2">
        <f t="array" ref="M1674">INDEX('Purchase Behaviour'!E:E, MATCH($A1674,'Purchase Behaviour'!$A:$A, 0))</f>
        <v>319.4309864</v>
      </c>
      <c r="N1674" s="2">
        <f t="array" ref="N1674">INDEX('Purchase Behaviour'!F:F, MATCH($A1674,'Purchase Behaviour'!$A:$A, 0))</f>
        <v>523.435259</v>
      </c>
      <c r="O1674" s="2">
        <f t="array" ref="O1674">INDEX('Purchase Behaviour'!G:G, MATCH($A1674,'Purchase Behaviour'!$A:$A, 0))</f>
        <v>418.8669156</v>
      </c>
      <c r="P1674" s="2">
        <f t="array" ref="P1674">INDEX('Purchase Behaviour'!H:H, MATCH($A1674,'Purchase Behaviour'!$A:$A, 0))</f>
        <v>1</v>
      </c>
      <c r="Q1674" s="2">
        <f t="array" ref="Q1674">INDEX('Purchase Behaviour'!I:I, MATCH($A1674,'Purchase Behaviour'!$A:$A, 0))</f>
        <v>7</v>
      </c>
      <c r="R1674" s="2">
        <f t="array" ref="R1674">INDEX('Purchase Behaviour'!J:J, MATCH($A1674,'Purchase Behaviour'!$A:$A, 0))</f>
        <v>4</v>
      </c>
      <c r="S1674" s="2">
        <f t="array" ref="S1674">INDEX('Purchase Behaviour'!K:K, MATCH($A1674,'Purchase Behaviour'!$A:$A, 0))</f>
        <v>10</v>
      </c>
      <c r="T1674" s="2">
        <f t="array" ref="T1674">INDEX('Purchase Behaviour'!L:L, MATCH($A1674,'Purchase Behaviour'!$A:$A, 0))</f>
        <v>6</v>
      </c>
      <c r="U1674" s="2">
        <f t="array" ref="U1674">INDEX('Purchase Behaviour'!M:M, MATCH($A1674,'Purchase Behaviour'!$A:$A, 0))</f>
        <v>20</v>
      </c>
      <c r="V1674" s="2">
        <f t="array" ref="V1674">INDEX('Campaign Performance'!B:B, MATCH(A1674,'Campaign Performance'!A:A, 0))</f>
        <v>0</v>
      </c>
      <c r="W1674" s="2">
        <f t="array" ref="W1674">INDEX('Campaign Performance'!C:C, MATCH($A1674,'Campaign Performance'!$A:$A, 0))</f>
        <v>0</v>
      </c>
      <c r="X1674" s="2">
        <f t="array" ref="X1674">INDEX('Campaign Performance'!D:D, MATCH($A1674,'Campaign Performance'!$A:$A, 0))</f>
        <v>1</v>
      </c>
      <c r="Y1674" s="2">
        <f t="array" ref="Y1674">INDEX('Campaign Performance'!E:E, MATCH($A1674,'Campaign Performance'!$A:$A, 0))</f>
        <v>0</v>
      </c>
      <c r="Z1674" s="2">
        <f t="array" ref="Z1674">INDEX('Campaign Performance'!F:F, MATCH($A1674,'Campaign Performance'!$A:$A, 0))</f>
        <v>0</v>
      </c>
      <c r="AA1674" s="2">
        <f t="array" ref="AA1674">INDEX('Campaign Performance'!G:G, MATCH($A1674,'Campaign Performance'!$A:$A, 0))</f>
        <v>0</v>
      </c>
      <c r="AB1674" s="2">
        <f t="array" ref="AB1674">INDEX('Campaign Performance'!H:H, MATCH($A1674,'Campaign Performance'!$A:$A, 0))</f>
        <v>1</v>
      </c>
      <c r="AC1674" s="5">
        <f t="shared" si="2"/>
        <v>39</v>
      </c>
      <c r="AD1674" s="5">
        <f t="shared" si="3"/>
        <v>12</v>
      </c>
      <c r="AE1674" s="5">
        <f t="shared" si="4"/>
        <v>2595.706626</v>
      </c>
      <c r="AF1674" s="5">
        <f t="shared" si="5"/>
        <v>1</v>
      </c>
      <c r="AG1674" s="5" t="str">
        <f t="shared" si="6"/>
        <v>Small family</v>
      </c>
      <c r="AH1674" s="5" t="str">
        <f t="shared" si="20"/>
        <v>High income</v>
      </c>
      <c r="AI1674" s="5" t="str">
        <f t="shared" si="7"/>
        <v>Yes</v>
      </c>
      <c r="AJ1674" s="5" t="str">
        <f t="shared" si="8"/>
        <v>Low Acceptance</v>
      </c>
      <c r="AK1674" s="5">
        <f t="shared" si="9"/>
        <v>3</v>
      </c>
      <c r="AL1674" s="5">
        <f t="shared" si="10"/>
        <v>0.1315576353</v>
      </c>
      <c r="AM1674" s="5">
        <f t="shared" si="11"/>
        <v>0.797979798</v>
      </c>
      <c r="AN1674" s="5">
        <f t="shared" si="12"/>
        <v>0.2592592593</v>
      </c>
      <c r="AO1674" s="5">
        <f t="shared" si="13"/>
        <v>0.1428571429</v>
      </c>
      <c r="AP1674" s="5">
        <f t="shared" si="14"/>
        <v>0.25</v>
      </c>
      <c r="AQ1674" s="5">
        <f t="shared" si="15"/>
        <v>1</v>
      </c>
      <c r="AR1674" s="5">
        <f t="shared" si="16"/>
        <v>0.4504579514</v>
      </c>
      <c r="AS1674" s="5">
        <f t="shared" si="17"/>
        <v>152</v>
      </c>
      <c r="AT1674" s="5">
        <f t="shared" si="18"/>
        <v>0.9325591782</v>
      </c>
      <c r="AU1674" s="5" t="str">
        <f t="shared" si="19"/>
        <v>High</v>
      </c>
      <c r="AV1674" s="5"/>
      <c r="AW1674" s="5"/>
      <c r="AX1674" s="5"/>
      <c r="AY1674" s="5"/>
      <c r="AZ1674" s="5"/>
    </row>
    <row r="1675" ht="14.25" customHeight="1">
      <c r="A1675" s="5">
        <v>3433.0</v>
      </c>
      <c r="B1675" s="5">
        <v>1960.0</v>
      </c>
      <c r="C1675" s="5" t="s">
        <v>70</v>
      </c>
      <c r="D1675" s="5" t="s">
        <v>54</v>
      </c>
      <c r="E1675" s="5">
        <v>72635.0</v>
      </c>
      <c r="F1675" s="2">
        <f t="shared" si="1"/>
        <v>72635</v>
      </c>
      <c r="G1675" s="5">
        <v>0.0</v>
      </c>
      <c r="H1675" s="5">
        <v>1.0</v>
      </c>
      <c r="I1675" s="5" t="s">
        <v>297</v>
      </c>
      <c r="J1675" s="2">
        <f t="array" ref="J1675">INDEX('Purchase Behaviour'!B:B,MATCH(A1675,'Purchase Behaviour'!A:A, 0))</f>
        <v>147.8926317</v>
      </c>
      <c r="K1675" s="2">
        <f t="array" ref="K1675">INDEX('Purchase Behaviour'!C:C, MATCH(A1675,'Purchase Behaviour'!A:A, 0))</f>
        <v>482.8587186</v>
      </c>
      <c r="L1675" s="2">
        <f t="array" ref="L1675">INDEX('Purchase Behaviour'!D:D, MATCH($A1675,'Purchase Behaviour'!$A:$A, 0))</f>
        <v>323.1029983</v>
      </c>
      <c r="M1675" s="2">
        <f t="array" ref="M1675">INDEX('Purchase Behaviour'!E:E, MATCH($A1675,'Purchase Behaviour'!$A:$A, 0))</f>
        <v>273.3582267</v>
      </c>
      <c r="N1675" s="2">
        <f t="array" ref="N1675">INDEX('Purchase Behaviour'!F:F, MATCH($A1675,'Purchase Behaviour'!$A:$A, 0))</f>
        <v>456.425323</v>
      </c>
      <c r="O1675" s="2">
        <f t="array" ref="O1675">INDEX('Purchase Behaviour'!G:G, MATCH($A1675,'Purchase Behaviour'!$A:$A, 0))</f>
        <v>441.4288526</v>
      </c>
      <c r="P1675" s="2">
        <f t="array" ref="P1675">INDEX('Purchase Behaviour'!H:H, MATCH($A1675,'Purchase Behaviour'!$A:$A, 0))</f>
        <v>1</v>
      </c>
      <c r="Q1675" s="2">
        <f t="array" ref="Q1675">INDEX('Purchase Behaviour'!I:I, MATCH($A1675,'Purchase Behaviour'!$A:$A, 0))</f>
        <v>6</v>
      </c>
      <c r="R1675" s="2">
        <f t="array" ref="R1675">INDEX('Purchase Behaviour'!J:J, MATCH($A1675,'Purchase Behaviour'!$A:$A, 0))</f>
        <v>8</v>
      </c>
      <c r="S1675" s="2">
        <f t="array" ref="S1675">INDEX('Purchase Behaviour'!K:K, MATCH($A1675,'Purchase Behaviour'!$A:$A, 0))</f>
        <v>6</v>
      </c>
      <c r="T1675" s="2">
        <f t="array" ref="T1675">INDEX('Purchase Behaviour'!L:L, MATCH($A1675,'Purchase Behaviour'!$A:$A, 0))</f>
        <v>3</v>
      </c>
      <c r="U1675" s="2">
        <f t="array" ref="U1675">INDEX('Purchase Behaviour'!M:M, MATCH($A1675,'Purchase Behaviour'!$A:$A, 0))</f>
        <v>54</v>
      </c>
      <c r="V1675" s="2">
        <f t="array" ref="V1675">INDEX('Campaign Performance'!B:B, MATCH(A1675,'Campaign Performance'!A:A, 0))</f>
        <v>0</v>
      </c>
      <c r="W1675" s="2">
        <f t="array" ref="W1675">INDEX('Campaign Performance'!C:C, MATCH($A1675,'Campaign Performance'!$A:$A, 0))</f>
        <v>0</v>
      </c>
      <c r="X1675" s="2">
        <f t="array" ref="X1675">INDEX('Campaign Performance'!D:D, MATCH($A1675,'Campaign Performance'!$A:$A, 0))</f>
        <v>0</v>
      </c>
      <c r="Y1675" s="2">
        <f t="array" ref="Y1675">INDEX('Campaign Performance'!E:E, MATCH($A1675,'Campaign Performance'!$A:$A, 0))</f>
        <v>1</v>
      </c>
      <c r="Z1675" s="2">
        <f t="array" ref="Z1675">INDEX('Campaign Performance'!F:F, MATCH($A1675,'Campaign Performance'!$A:$A, 0))</f>
        <v>0</v>
      </c>
      <c r="AA1675" s="2">
        <f t="array" ref="AA1675">INDEX('Campaign Performance'!G:G, MATCH($A1675,'Campaign Performance'!$A:$A, 0))</f>
        <v>0</v>
      </c>
      <c r="AB1675" s="2">
        <f t="array" ref="AB1675">INDEX('Campaign Performance'!H:H, MATCH($A1675,'Campaign Performance'!$A:$A, 0))</f>
        <v>0</v>
      </c>
      <c r="AC1675" s="5">
        <f t="shared" si="2"/>
        <v>65</v>
      </c>
      <c r="AD1675" s="5">
        <f t="shared" si="3"/>
        <v>12</v>
      </c>
      <c r="AE1675" s="5">
        <f t="shared" si="4"/>
        <v>2125.066751</v>
      </c>
      <c r="AF1675" s="5">
        <f t="shared" si="5"/>
        <v>1</v>
      </c>
      <c r="AG1675" s="5" t="str">
        <f t="shared" si="6"/>
        <v>Small family</v>
      </c>
      <c r="AH1675" s="5" t="str">
        <f t="shared" si="20"/>
        <v>High income</v>
      </c>
      <c r="AI1675" s="5" t="str">
        <f t="shared" si="7"/>
        <v>No</v>
      </c>
      <c r="AJ1675" s="5" t="str">
        <f t="shared" si="8"/>
        <v>Low Acceptance</v>
      </c>
      <c r="AK1675" s="5">
        <f t="shared" si="9"/>
        <v>3</v>
      </c>
      <c r="AL1675" s="5">
        <f t="shared" si="10"/>
        <v>0.1077042967</v>
      </c>
      <c r="AM1675" s="5">
        <f t="shared" si="11"/>
        <v>0.4545454545</v>
      </c>
      <c r="AN1675" s="5">
        <f t="shared" si="12"/>
        <v>0.2222222222</v>
      </c>
      <c r="AO1675" s="5">
        <f t="shared" si="13"/>
        <v>0.2857142857</v>
      </c>
      <c r="AP1675" s="5">
        <f t="shared" si="14"/>
        <v>0.25</v>
      </c>
      <c r="AQ1675" s="5">
        <f t="shared" si="15"/>
        <v>1</v>
      </c>
      <c r="AR1675" s="5">
        <f t="shared" si="16"/>
        <v>0.3501944724</v>
      </c>
      <c r="AS1675" s="5">
        <f t="shared" si="17"/>
        <v>605</v>
      </c>
      <c r="AT1675" s="5">
        <f t="shared" si="18"/>
        <v>0.7302367128</v>
      </c>
      <c r="AU1675" s="5" t="str">
        <f t="shared" si="19"/>
        <v>Mid</v>
      </c>
      <c r="AV1675" s="5"/>
      <c r="AW1675" s="5"/>
      <c r="AX1675" s="5"/>
      <c r="AY1675" s="5"/>
      <c r="AZ1675" s="5"/>
    </row>
    <row r="1676" ht="14.25" customHeight="1">
      <c r="A1676" s="5">
        <v>3389.0</v>
      </c>
      <c r="B1676" s="5">
        <v>1970.0</v>
      </c>
      <c r="C1676" s="5" t="s">
        <v>46</v>
      </c>
      <c r="D1676" s="5" t="s">
        <v>54</v>
      </c>
      <c r="E1676" s="5">
        <v>69016.0</v>
      </c>
      <c r="F1676" s="2">
        <f t="shared" si="1"/>
        <v>69016</v>
      </c>
      <c r="G1676" s="5">
        <v>0.0</v>
      </c>
      <c r="H1676" s="5">
        <v>0.0</v>
      </c>
      <c r="I1676" s="5" t="s">
        <v>140</v>
      </c>
      <c r="J1676" s="2">
        <f t="array" ref="J1676">INDEX('Purchase Behaviour'!B:B,MATCH(A1676,'Purchase Behaviour'!A:A, 0))</f>
        <v>229.1181699</v>
      </c>
      <c r="K1676" s="2">
        <f t="array" ref="K1676">INDEX('Purchase Behaviour'!C:C, MATCH(A1676,'Purchase Behaviour'!A:A, 0))</f>
        <v>313.6370603</v>
      </c>
      <c r="L1676" s="2">
        <f t="array" ref="L1676">INDEX('Purchase Behaviour'!D:D, MATCH($A1676,'Purchase Behaviour'!$A:$A, 0))</f>
        <v>234.2383277</v>
      </c>
      <c r="M1676" s="2">
        <f t="array" ref="M1676">INDEX('Purchase Behaviour'!E:E, MATCH($A1676,'Purchase Behaviour'!$A:$A, 0))</f>
        <v>237.0370865</v>
      </c>
      <c r="N1676" s="2">
        <f t="array" ref="N1676">INDEX('Purchase Behaviour'!F:F, MATCH($A1676,'Purchase Behaviour'!$A:$A, 0))</f>
        <v>13.97497345</v>
      </c>
      <c r="O1676" s="2">
        <f t="array" ref="O1676">INDEX('Purchase Behaviour'!G:G, MATCH($A1676,'Purchase Behaviour'!$A:$A, 0))</f>
        <v>223.0828643</v>
      </c>
      <c r="P1676" s="2">
        <f t="array" ref="P1676">INDEX('Purchase Behaviour'!H:H, MATCH($A1676,'Purchase Behaviour'!$A:$A, 0))</f>
        <v>4</v>
      </c>
      <c r="Q1676" s="2">
        <f t="array" ref="Q1676">INDEX('Purchase Behaviour'!I:I, MATCH($A1676,'Purchase Behaviour'!$A:$A, 0))</f>
        <v>8</v>
      </c>
      <c r="R1676" s="2">
        <f t="array" ref="R1676">INDEX('Purchase Behaviour'!J:J, MATCH($A1676,'Purchase Behaviour'!$A:$A, 0))</f>
        <v>9</v>
      </c>
      <c r="S1676" s="2">
        <f t="array" ref="S1676">INDEX('Purchase Behaviour'!K:K, MATCH($A1676,'Purchase Behaviour'!$A:$A, 0))</f>
        <v>13</v>
      </c>
      <c r="T1676" s="2">
        <f t="array" ref="T1676">INDEX('Purchase Behaviour'!L:L, MATCH($A1676,'Purchase Behaviour'!$A:$A, 0))</f>
        <v>5</v>
      </c>
      <c r="U1676" s="2">
        <f t="array" ref="U1676">INDEX('Purchase Behaviour'!M:M, MATCH($A1676,'Purchase Behaviour'!$A:$A, 0))</f>
        <v>61</v>
      </c>
      <c r="V1676" s="2">
        <f t="array" ref="V1676">INDEX('Campaign Performance'!B:B, MATCH(A1676,'Campaign Performance'!A:A, 0))</f>
        <v>0</v>
      </c>
      <c r="W1676" s="2">
        <f t="array" ref="W1676">INDEX('Campaign Performance'!C:C, MATCH($A1676,'Campaign Performance'!$A:$A, 0))</f>
        <v>0</v>
      </c>
      <c r="X1676" s="2">
        <f t="array" ref="X1676">INDEX('Campaign Performance'!D:D, MATCH($A1676,'Campaign Performance'!$A:$A, 0))</f>
        <v>0</v>
      </c>
      <c r="Y1676" s="2">
        <f t="array" ref="Y1676">INDEX('Campaign Performance'!E:E, MATCH($A1676,'Campaign Performance'!$A:$A, 0))</f>
        <v>0</v>
      </c>
      <c r="Z1676" s="2">
        <f t="array" ref="Z1676">INDEX('Campaign Performance'!F:F, MATCH($A1676,'Campaign Performance'!$A:$A, 0))</f>
        <v>0</v>
      </c>
      <c r="AA1676" s="2">
        <f t="array" ref="AA1676">INDEX('Campaign Performance'!G:G, MATCH($A1676,'Campaign Performance'!$A:$A, 0))</f>
        <v>0</v>
      </c>
      <c r="AB1676" s="2">
        <f t="array" ref="AB1676">INDEX('Campaign Performance'!H:H, MATCH($A1676,'Campaign Performance'!$A:$A, 0))</f>
        <v>0</v>
      </c>
      <c r="AC1676" s="5">
        <f t="shared" si="2"/>
        <v>55</v>
      </c>
      <c r="AD1676" s="5">
        <f t="shared" si="3"/>
        <v>12</v>
      </c>
      <c r="AE1676" s="5">
        <f t="shared" si="4"/>
        <v>1251.088482</v>
      </c>
      <c r="AF1676" s="5">
        <f t="shared" si="5"/>
        <v>0</v>
      </c>
      <c r="AG1676" s="5" t="str">
        <f t="shared" si="6"/>
        <v>No kids</v>
      </c>
      <c r="AH1676" s="5" t="str">
        <f t="shared" si="20"/>
        <v>High income</v>
      </c>
      <c r="AI1676" s="5" t="str">
        <f t="shared" si="7"/>
        <v>No</v>
      </c>
      <c r="AJ1676" s="5" t="str">
        <f t="shared" si="8"/>
        <v>No Acceptance</v>
      </c>
      <c r="AK1676" s="5">
        <f t="shared" si="9"/>
        <v>3</v>
      </c>
      <c r="AL1676" s="5">
        <f t="shared" si="10"/>
        <v>0.06340864586</v>
      </c>
      <c r="AM1676" s="5">
        <f t="shared" si="11"/>
        <v>0.3838383838</v>
      </c>
      <c r="AN1676" s="5">
        <f t="shared" si="12"/>
        <v>0.2962962963</v>
      </c>
      <c r="AO1676" s="5">
        <f t="shared" si="13"/>
        <v>0.3214285714</v>
      </c>
      <c r="AP1676" s="5">
        <f t="shared" si="14"/>
        <v>0</v>
      </c>
      <c r="AQ1676" s="5">
        <f t="shared" si="15"/>
        <v>1</v>
      </c>
      <c r="AR1676" s="5">
        <f t="shared" si="16"/>
        <v>0.3075909782</v>
      </c>
      <c r="AS1676" s="5">
        <f t="shared" si="17"/>
        <v>897</v>
      </c>
      <c r="AT1676" s="5">
        <f t="shared" si="18"/>
        <v>0.5998213488</v>
      </c>
      <c r="AU1676" s="5" t="str">
        <f t="shared" si="19"/>
        <v>Mid</v>
      </c>
      <c r="AV1676" s="5"/>
      <c r="AW1676" s="5"/>
      <c r="AX1676" s="5"/>
      <c r="AY1676" s="5"/>
      <c r="AZ1676" s="5"/>
    </row>
    <row r="1677" ht="14.25" customHeight="1">
      <c r="A1677" s="5">
        <v>4712.0</v>
      </c>
      <c r="B1677" s="5">
        <v>1991.0</v>
      </c>
      <c r="C1677" s="5" t="s">
        <v>70</v>
      </c>
      <c r="D1677" s="5" t="s">
        <v>50</v>
      </c>
      <c r="E1677" s="5">
        <v>20193.0</v>
      </c>
      <c r="F1677" s="2">
        <f t="shared" si="1"/>
        <v>20193</v>
      </c>
      <c r="G1677" s="5">
        <v>0.0</v>
      </c>
      <c r="H1677" s="5">
        <v>0.0</v>
      </c>
      <c r="I1677" s="5" t="s">
        <v>423</v>
      </c>
      <c r="J1677" s="2">
        <f t="array" ref="J1677">INDEX('Purchase Behaviour'!B:B,MATCH(A1677,'Purchase Behaviour'!A:A, 0))</f>
        <v>91.33058102</v>
      </c>
      <c r="K1677" s="2">
        <f t="array" ref="K1677">INDEX('Purchase Behaviour'!C:C, MATCH(A1677,'Purchase Behaviour'!A:A, 0))</f>
        <v>9.019424183</v>
      </c>
      <c r="L1677" s="2">
        <f t="array" ref="L1677">INDEX('Purchase Behaviour'!D:D, MATCH($A1677,'Purchase Behaviour'!$A:$A, 0))</f>
        <v>54.20581186</v>
      </c>
      <c r="M1677" s="2">
        <f t="array" ref="M1677">INDEX('Purchase Behaviour'!E:E, MATCH($A1677,'Purchase Behaviour'!$A:$A, 0))</f>
        <v>115.3918249</v>
      </c>
      <c r="N1677" s="2">
        <f t="array" ref="N1677">INDEX('Purchase Behaviour'!F:F, MATCH($A1677,'Purchase Behaviour'!$A:$A, 0))</f>
        <v>52.95511126</v>
      </c>
      <c r="O1677" s="2">
        <f t="array" ref="O1677">INDEX('Purchase Behaviour'!G:G, MATCH($A1677,'Purchase Behaviour'!$A:$A, 0))</f>
        <v>91.76080745</v>
      </c>
      <c r="P1677" s="2">
        <f t="array" ref="P1677">INDEX('Purchase Behaviour'!H:H, MATCH($A1677,'Purchase Behaviour'!$A:$A, 0))</f>
        <v>1</v>
      </c>
      <c r="Q1677" s="2">
        <f t="array" ref="Q1677">INDEX('Purchase Behaviour'!I:I, MATCH($A1677,'Purchase Behaviour'!$A:$A, 0))</f>
        <v>1</v>
      </c>
      <c r="R1677" s="2">
        <f t="array" ref="R1677">INDEX('Purchase Behaviour'!J:J, MATCH($A1677,'Purchase Behaviour'!$A:$A, 0))</f>
        <v>1</v>
      </c>
      <c r="S1677" s="2">
        <f t="array" ref="S1677">INDEX('Purchase Behaviour'!K:K, MATCH($A1677,'Purchase Behaviour'!$A:$A, 0))</f>
        <v>4</v>
      </c>
      <c r="T1677" s="2">
        <f t="array" ref="T1677">INDEX('Purchase Behaviour'!L:L, MATCH($A1677,'Purchase Behaviour'!$A:$A, 0))</f>
        <v>4</v>
      </c>
      <c r="U1677" s="2">
        <f t="array" ref="U1677">INDEX('Purchase Behaviour'!M:M, MATCH($A1677,'Purchase Behaviour'!$A:$A, 0))</f>
        <v>18</v>
      </c>
      <c r="V1677" s="2">
        <f t="array" ref="V1677">INDEX('Campaign Performance'!B:B, MATCH(A1677,'Campaign Performance'!A:A, 0))</f>
        <v>0</v>
      </c>
      <c r="W1677" s="2">
        <f t="array" ref="W1677">INDEX('Campaign Performance'!C:C, MATCH($A1677,'Campaign Performance'!$A:$A, 0))</f>
        <v>0</v>
      </c>
      <c r="X1677" s="2">
        <f t="array" ref="X1677">INDEX('Campaign Performance'!D:D, MATCH($A1677,'Campaign Performance'!$A:$A, 0))</f>
        <v>0</v>
      </c>
      <c r="Y1677" s="2">
        <f t="array" ref="Y1677">INDEX('Campaign Performance'!E:E, MATCH($A1677,'Campaign Performance'!$A:$A, 0))</f>
        <v>0</v>
      </c>
      <c r="Z1677" s="2">
        <f t="array" ref="Z1677">INDEX('Campaign Performance'!F:F, MATCH($A1677,'Campaign Performance'!$A:$A, 0))</f>
        <v>0</v>
      </c>
      <c r="AA1677" s="2">
        <f t="array" ref="AA1677">INDEX('Campaign Performance'!G:G, MATCH($A1677,'Campaign Performance'!$A:$A, 0))</f>
        <v>0</v>
      </c>
      <c r="AB1677" s="2">
        <f t="array" ref="AB1677">INDEX('Campaign Performance'!H:H, MATCH($A1677,'Campaign Performance'!$A:$A, 0))</f>
        <v>0</v>
      </c>
      <c r="AC1677" s="5">
        <f t="shared" si="2"/>
        <v>34</v>
      </c>
      <c r="AD1677" s="5">
        <f t="shared" si="3"/>
        <v>12</v>
      </c>
      <c r="AE1677" s="5">
        <f t="shared" si="4"/>
        <v>414.6635607</v>
      </c>
      <c r="AF1677" s="5">
        <f t="shared" si="5"/>
        <v>0</v>
      </c>
      <c r="AG1677" s="5" t="str">
        <f t="shared" si="6"/>
        <v>No kids</v>
      </c>
      <c r="AH1677" s="5" t="str">
        <f t="shared" si="20"/>
        <v>Low income</v>
      </c>
      <c r="AI1677" s="5" t="str">
        <f t="shared" si="7"/>
        <v>No</v>
      </c>
      <c r="AJ1677" s="5" t="str">
        <f t="shared" si="8"/>
        <v>No Acceptance</v>
      </c>
      <c r="AK1677" s="5">
        <f t="shared" si="9"/>
        <v>1</v>
      </c>
      <c r="AL1677" s="5">
        <f t="shared" si="10"/>
        <v>0.0210163032</v>
      </c>
      <c r="AM1677" s="5">
        <f t="shared" si="11"/>
        <v>0.8181818182</v>
      </c>
      <c r="AN1677" s="5">
        <f t="shared" si="12"/>
        <v>0.03703703704</v>
      </c>
      <c r="AO1677" s="5">
        <f t="shared" si="13"/>
        <v>0.03571428571</v>
      </c>
      <c r="AP1677" s="5">
        <f t="shared" si="14"/>
        <v>0</v>
      </c>
      <c r="AQ1677" s="5">
        <f t="shared" si="15"/>
        <v>0</v>
      </c>
      <c r="AR1677" s="5">
        <f t="shared" si="16"/>
        <v>0.2598356054</v>
      </c>
      <c r="AS1677" s="5">
        <f t="shared" si="17"/>
        <v>1249</v>
      </c>
      <c r="AT1677" s="5">
        <f t="shared" si="18"/>
        <v>0.4426083073</v>
      </c>
      <c r="AU1677" s="5" t="str">
        <f t="shared" si="19"/>
        <v>Low</v>
      </c>
      <c r="AV1677" s="5"/>
      <c r="AW1677" s="5"/>
      <c r="AX1677" s="5"/>
      <c r="AY1677" s="5"/>
      <c r="AZ1677" s="5"/>
    </row>
    <row r="1678" ht="14.25" customHeight="1">
      <c r="A1678" s="5">
        <v>1170.0</v>
      </c>
      <c r="B1678" s="5">
        <v>1975.0</v>
      </c>
      <c r="C1678" s="5" t="s">
        <v>46</v>
      </c>
      <c r="D1678" s="5" t="s">
        <v>54</v>
      </c>
      <c r="E1678" s="5">
        <v>27573.0</v>
      </c>
      <c r="F1678" s="2">
        <f t="shared" si="1"/>
        <v>27573</v>
      </c>
      <c r="G1678" s="5">
        <v>0.0</v>
      </c>
      <c r="H1678" s="5">
        <v>0.0</v>
      </c>
      <c r="I1678" s="5" t="s">
        <v>676</v>
      </c>
      <c r="J1678" s="2">
        <f t="array" ref="J1678">INDEX('Purchase Behaviour'!B:B,MATCH(A1678,'Purchase Behaviour'!A:A, 0))</f>
        <v>62.13133667</v>
      </c>
      <c r="K1678" s="2">
        <f t="array" ref="K1678">INDEX('Purchase Behaviour'!C:C, MATCH(A1678,'Purchase Behaviour'!A:A, 0))</f>
        <v>149.2213185</v>
      </c>
      <c r="L1678" s="2">
        <f t="array" ref="L1678">INDEX('Purchase Behaviour'!D:D, MATCH($A1678,'Purchase Behaviour'!$A:$A, 0))</f>
        <v>118.1820792</v>
      </c>
      <c r="M1678" s="2">
        <f t="array" ref="M1678">INDEX('Purchase Behaviour'!E:E, MATCH($A1678,'Purchase Behaviour'!$A:$A, 0))</f>
        <v>93.19165143</v>
      </c>
      <c r="N1678" s="2">
        <f t="array" ref="N1678">INDEX('Purchase Behaviour'!F:F, MATCH($A1678,'Purchase Behaviour'!$A:$A, 0))</f>
        <v>20.28637172</v>
      </c>
      <c r="O1678" s="2">
        <f t="array" ref="O1678">INDEX('Purchase Behaviour'!G:G, MATCH($A1678,'Purchase Behaviour'!$A:$A, 0))</f>
        <v>94.19683286</v>
      </c>
      <c r="P1678" s="2">
        <f t="array" ref="P1678">INDEX('Purchase Behaviour'!H:H, MATCH($A1678,'Purchase Behaviour'!$A:$A, 0))</f>
        <v>4</v>
      </c>
      <c r="Q1678" s="2">
        <f t="array" ref="Q1678">INDEX('Purchase Behaviour'!I:I, MATCH($A1678,'Purchase Behaviour'!$A:$A, 0))</f>
        <v>5</v>
      </c>
      <c r="R1678" s="2">
        <f t="array" ref="R1678">INDEX('Purchase Behaviour'!J:J, MATCH($A1678,'Purchase Behaviour'!$A:$A, 0))</f>
        <v>1</v>
      </c>
      <c r="S1678" s="2">
        <f t="array" ref="S1678">INDEX('Purchase Behaviour'!K:K, MATCH($A1678,'Purchase Behaviour'!$A:$A, 0))</f>
        <v>4</v>
      </c>
      <c r="T1678" s="2">
        <f t="array" ref="T1678">INDEX('Purchase Behaviour'!L:L, MATCH($A1678,'Purchase Behaviour'!$A:$A, 0))</f>
        <v>8</v>
      </c>
      <c r="U1678" s="2">
        <f t="array" ref="U1678">INDEX('Purchase Behaviour'!M:M, MATCH($A1678,'Purchase Behaviour'!$A:$A, 0))</f>
        <v>45</v>
      </c>
      <c r="V1678" s="2">
        <f t="array" ref="V1678">INDEX('Campaign Performance'!B:B, MATCH(A1678,'Campaign Performance'!A:A, 0))</f>
        <v>0</v>
      </c>
      <c r="W1678" s="2">
        <f t="array" ref="W1678">INDEX('Campaign Performance'!C:C, MATCH($A1678,'Campaign Performance'!$A:$A, 0))</f>
        <v>0</v>
      </c>
      <c r="X1678" s="2">
        <f t="array" ref="X1678">INDEX('Campaign Performance'!D:D, MATCH($A1678,'Campaign Performance'!$A:$A, 0))</f>
        <v>0</v>
      </c>
      <c r="Y1678" s="2">
        <f t="array" ref="Y1678">INDEX('Campaign Performance'!E:E, MATCH($A1678,'Campaign Performance'!$A:$A, 0))</f>
        <v>0</v>
      </c>
      <c r="Z1678" s="2">
        <f t="array" ref="Z1678">INDEX('Campaign Performance'!F:F, MATCH($A1678,'Campaign Performance'!$A:$A, 0))</f>
        <v>0</v>
      </c>
      <c r="AA1678" s="2">
        <f t="array" ref="AA1678">INDEX('Campaign Performance'!G:G, MATCH($A1678,'Campaign Performance'!$A:$A, 0))</f>
        <v>0</v>
      </c>
      <c r="AB1678" s="2">
        <f t="array" ref="AB1678">INDEX('Campaign Performance'!H:H, MATCH($A1678,'Campaign Performance'!$A:$A, 0))</f>
        <v>0</v>
      </c>
      <c r="AC1678" s="5">
        <f t="shared" si="2"/>
        <v>50</v>
      </c>
      <c r="AD1678" s="5">
        <f t="shared" si="3"/>
        <v>12</v>
      </c>
      <c r="AE1678" s="5">
        <f t="shared" si="4"/>
        <v>537.2095904</v>
      </c>
      <c r="AF1678" s="5">
        <f t="shared" si="5"/>
        <v>0</v>
      </c>
      <c r="AG1678" s="5" t="str">
        <f t="shared" si="6"/>
        <v>No kids</v>
      </c>
      <c r="AH1678" s="5" t="str">
        <f t="shared" si="20"/>
        <v>Low income</v>
      </c>
      <c r="AI1678" s="5" t="str">
        <f t="shared" si="7"/>
        <v>No</v>
      </c>
      <c r="AJ1678" s="5" t="str">
        <f t="shared" si="8"/>
        <v>No Acceptance</v>
      </c>
      <c r="AK1678" s="5">
        <f t="shared" si="9"/>
        <v>1</v>
      </c>
      <c r="AL1678" s="5">
        <f t="shared" si="10"/>
        <v>0.02722727701</v>
      </c>
      <c r="AM1678" s="5">
        <f t="shared" si="11"/>
        <v>0.5454545455</v>
      </c>
      <c r="AN1678" s="5">
        <f t="shared" si="12"/>
        <v>0.1851851852</v>
      </c>
      <c r="AO1678" s="5">
        <f t="shared" si="13"/>
        <v>0.03571428571</v>
      </c>
      <c r="AP1678" s="5">
        <f t="shared" si="14"/>
        <v>0</v>
      </c>
      <c r="AQ1678" s="5">
        <f t="shared" si="15"/>
        <v>0</v>
      </c>
      <c r="AR1678" s="5">
        <f t="shared" si="16"/>
        <v>0.2017923892</v>
      </c>
      <c r="AS1678" s="5">
        <f t="shared" si="17"/>
        <v>1656</v>
      </c>
      <c r="AT1678" s="5">
        <f t="shared" si="18"/>
        <v>0.260830728</v>
      </c>
      <c r="AU1678" s="5" t="str">
        <f t="shared" si="19"/>
        <v>Low</v>
      </c>
      <c r="AV1678" s="5"/>
      <c r="AW1678" s="5"/>
      <c r="AX1678" s="5"/>
      <c r="AY1678" s="5"/>
      <c r="AZ1678" s="5"/>
    </row>
    <row r="1679" ht="14.25" customHeight="1">
      <c r="A1679" s="5">
        <v>6347.0</v>
      </c>
      <c r="B1679" s="5">
        <v>1979.0</v>
      </c>
      <c r="C1679" s="5" t="s">
        <v>64</v>
      </c>
      <c r="D1679" s="5" t="s">
        <v>47</v>
      </c>
      <c r="E1679" s="5">
        <v>15862.0</v>
      </c>
      <c r="F1679" s="2">
        <f t="shared" si="1"/>
        <v>15862</v>
      </c>
      <c r="G1679" s="5">
        <v>1.0</v>
      </c>
      <c r="H1679" s="5">
        <v>2.0</v>
      </c>
      <c r="I1679" s="5" t="s">
        <v>667</v>
      </c>
      <c r="J1679" s="2">
        <f t="array" ref="J1679">INDEX('Purchase Behaviour'!B:B,MATCH(A1679,'Purchase Behaviour'!A:A, 0))</f>
        <v>92.0437052</v>
      </c>
      <c r="K1679" s="2">
        <f t="array" ref="K1679">INDEX('Purchase Behaviour'!C:C, MATCH(A1679,'Purchase Behaviour'!A:A, 0))</f>
        <v>113.5459337</v>
      </c>
      <c r="L1679" s="2">
        <f t="array" ref="L1679">INDEX('Purchase Behaviour'!D:D, MATCH($A1679,'Purchase Behaviour'!$A:$A, 0))</f>
        <v>70.57349007</v>
      </c>
      <c r="M1679" s="2">
        <f t="array" ref="M1679">INDEX('Purchase Behaviour'!E:E, MATCH($A1679,'Purchase Behaviour'!$A:$A, 0))</f>
        <v>73.46798061</v>
      </c>
      <c r="N1679" s="2">
        <f t="array" ref="N1679">INDEX('Purchase Behaviour'!F:F, MATCH($A1679,'Purchase Behaviour'!$A:$A, 0))</f>
        <v>59.4447693</v>
      </c>
      <c r="O1679" s="2">
        <f t="array" ref="O1679">INDEX('Purchase Behaviour'!G:G, MATCH($A1679,'Purchase Behaviour'!$A:$A, 0))</f>
        <v>105.7550641</v>
      </c>
      <c r="P1679" s="2">
        <f t="array" ref="P1679">INDEX('Purchase Behaviour'!H:H, MATCH($A1679,'Purchase Behaviour'!$A:$A, 0))</f>
        <v>1</v>
      </c>
      <c r="Q1679" s="2">
        <f t="array" ref="Q1679">INDEX('Purchase Behaviour'!I:I, MATCH($A1679,'Purchase Behaviour'!$A:$A, 0))</f>
        <v>1</v>
      </c>
      <c r="R1679" s="2">
        <f t="array" ref="R1679">INDEX('Purchase Behaviour'!J:J, MATCH($A1679,'Purchase Behaviour'!$A:$A, 0))</f>
        <v>0</v>
      </c>
      <c r="S1679" s="2">
        <f t="array" ref="S1679">INDEX('Purchase Behaviour'!K:K, MATCH($A1679,'Purchase Behaviour'!$A:$A, 0))</f>
        <v>3</v>
      </c>
      <c r="T1679" s="2">
        <f t="array" ref="T1679">INDEX('Purchase Behaviour'!L:L, MATCH($A1679,'Purchase Behaviour'!$A:$A, 0))</f>
        <v>8</v>
      </c>
      <c r="U1679" s="2">
        <f t="array" ref="U1679">INDEX('Purchase Behaviour'!M:M, MATCH($A1679,'Purchase Behaviour'!$A:$A, 0))</f>
        <v>26</v>
      </c>
      <c r="V1679" s="2">
        <f t="array" ref="V1679">INDEX('Campaign Performance'!B:B, MATCH(A1679,'Campaign Performance'!A:A, 0))</f>
        <v>0</v>
      </c>
      <c r="W1679" s="2">
        <f t="array" ref="W1679">INDEX('Campaign Performance'!C:C, MATCH($A1679,'Campaign Performance'!$A:$A, 0))</f>
        <v>0</v>
      </c>
      <c r="X1679" s="2">
        <f t="array" ref="X1679">INDEX('Campaign Performance'!D:D, MATCH($A1679,'Campaign Performance'!$A:$A, 0))</f>
        <v>0</v>
      </c>
      <c r="Y1679" s="2">
        <f t="array" ref="Y1679">INDEX('Campaign Performance'!E:E, MATCH($A1679,'Campaign Performance'!$A:$A, 0))</f>
        <v>0</v>
      </c>
      <c r="Z1679" s="2">
        <f t="array" ref="Z1679">INDEX('Campaign Performance'!F:F, MATCH($A1679,'Campaign Performance'!$A:$A, 0))</f>
        <v>0</v>
      </c>
      <c r="AA1679" s="2">
        <f t="array" ref="AA1679">INDEX('Campaign Performance'!G:G, MATCH($A1679,'Campaign Performance'!$A:$A, 0))</f>
        <v>0</v>
      </c>
      <c r="AB1679" s="2">
        <f t="array" ref="AB1679">INDEX('Campaign Performance'!H:H, MATCH($A1679,'Campaign Performance'!$A:$A, 0))</f>
        <v>0</v>
      </c>
      <c r="AC1679" s="5">
        <f t="shared" si="2"/>
        <v>46</v>
      </c>
      <c r="AD1679" s="5">
        <f t="shared" si="3"/>
        <v>12</v>
      </c>
      <c r="AE1679" s="5">
        <f t="shared" si="4"/>
        <v>514.8309429</v>
      </c>
      <c r="AF1679" s="5">
        <f t="shared" si="5"/>
        <v>0</v>
      </c>
      <c r="AG1679" s="5" t="str">
        <f t="shared" si="6"/>
        <v>Large family</v>
      </c>
      <c r="AH1679" s="5" t="str">
        <f t="shared" si="20"/>
        <v>Low income</v>
      </c>
      <c r="AI1679" s="5" t="str">
        <f t="shared" si="7"/>
        <v>No</v>
      </c>
      <c r="AJ1679" s="5" t="str">
        <f t="shared" si="8"/>
        <v>No Acceptance</v>
      </c>
      <c r="AK1679" s="5">
        <f t="shared" si="9"/>
        <v>1</v>
      </c>
      <c r="AL1679" s="5">
        <f t="shared" si="10"/>
        <v>0.02609306488</v>
      </c>
      <c r="AM1679" s="5">
        <f t="shared" si="11"/>
        <v>0.7373737374</v>
      </c>
      <c r="AN1679" s="5">
        <f t="shared" si="12"/>
        <v>0.03703703704</v>
      </c>
      <c r="AO1679" s="5">
        <f t="shared" si="13"/>
        <v>0</v>
      </c>
      <c r="AP1679" s="5">
        <f t="shared" si="14"/>
        <v>0</v>
      </c>
      <c r="AQ1679" s="5">
        <f t="shared" si="15"/>
        <v>0</v>
      </c>
      <c r="AR1679" s="5">
        <f t="shared" si="16"/>
        <v>0.233290943</v>
      </c>
      <c r="AS1679" s="5">
        <f t="shared" si="17"/>
        <v>1433</v>
      </c>
      <c r="AT1679" s="5">
        <f t="shared" si="18"/>
        <v>0.3604287628</v>
      </c>
      <c r="AU1679" s="5" t="str">
        <f t="shared" si="19"/>
        <v>Low</v>
      </c>
      <c r="AV1679" s="5"/>
      <c r="AW1679" s="5"/>
      <c r="AX1679" s="5"/>
      <c r="AY1679" s="5"/>
      <c r="AZ1679" s="5"/>
    </row>
    <row r="1680" ht="14.25" customHeight="1">
      <c r="A1680" s="5">
        <v>4065.0</v>
      </c>
      <c r="B1680" s="5">
        <v>1976.0</v>
      </c>
      <c r="C1680" s="5" t="s">
        <v>53</v>
      </c>
      <c r="D1680" s="5" t="s">
        <v>54</v>
      </c>
      <c r="E1680" s="5">
        <v>49544.0</v>
      </c>
      <c r="F1680" s="2">
        <f t="shared" si="1"/>
        <v>49544</v>
      </c>
      <c r="G1680" s="5">
        <v>0.0</v>
      </c>
      <c r="H1680" s="5">
        <v>1.0</v>
      </c>
      <c r="I1680" s="5" t="s">
        <v>654</v>
      </c>
      <c r="J1680" s="2">
        <f t="array" ref="J1680">INDEX('Purchase Behaviour'!B:B,MATCH(A1680,'Purchase Behaviour'!A:A, 0))</f>
        <v>218.8085088</v>
      </c>
      <c r="K1680" s="2">
        <f t="array" ref="K1680">INDEX('Purchase Behaviour'!C:C, MATCH(A1680,'Purchase Behaviour'!A:A, 0))</f>
        <v>304.8641071</v>
      </c>
      <c r="L1680" s="2">
        <f t="array" ref="L1680">INDEX('Purchase Behaviour'!D:D, MATCH($A1680,'Purchase Behaviour'!$A:$A, 0))</f>
        <v>255.8944455</v>
      </c>
      <c r="M1680" s="2">
        <f t="array" ref="M1680">INDEX('Purchase Behaviour'!E:E, MATCH($A1680,'Purchase Behaviour'!$A:$A, 0))</f>
        <v>246.3888005</v>
      </c>
      <c r="N1680" s="2">
        <f t="array" ref="N1680">INDEX('Purchase Behaviour'!F:F, MATCH($A1680,'Purchase Behaviour'!$A:$A, 0))</f>
        <v>159.6676306</v>
      </c>
      <c r="O1680" s="2">
        <f t="array" ref="O1680">INDEX('Purchase Behaviour'!G:G, MATCH($A1680,'Purchase Behaviour'!$A:$A, 0))</f>
        <v>372.2942161</v>
      </c>
      <c r="P1680" s="2">
        <f t="array" ref="P1680">INDEX('Purchase Behaviour'!H:H, MATCH($A1680,'Purchase Behaviour'!$A:$A, 0))</f>
        <v>2</v>
      </c>
      <c r="Q1680" s="2">
        <f t="array" ref="Q1680">INDEX('Purchase Behaviour'!I:I, MATCH($A1680,'Purchase Behaviour'!$A:$A, 0))</f>
        <v>5</v>
      </c>
      <c r="R1680" s="2">
        <f t="array" ref="R1680">INDEX('Purchase Behaviour'!J:J, MATCH($A1680,'Purchase Behaviour'!$A:$A, 0))</f>
        <v>1</v>
      </c>
      <c r="S1680" s="2">
        <f t="array" ref="S1680">INDEX('Purchase Behaviour'!K:K, MATCH($A1680,'Purchase Behaviour'!$A:$A, 0))</f>
        <v>8</v>
      </c>
      <c r="T1680" s="2">
        <f t="array" ref="T1680">INDEX('Purchase Behaviour'!L:L, MATCH($A1680,'Purchase Behaviour'!$A:$A, 0))</f>
        <v>7</v>
      </c>
      <c r="U1680" s="2">
        <f t="array" ref="U1680">INDEX('Purchase Behaviour'!M:M, MATCH($A1680,'Purchase Behaviour'!$A:$A, 0))</f>
        <v>0</v>
      </c>
      <c r="V1680" s="2">
        <f t="array" ref="V1680">INDEX('Campaign Performance'!B:B, MATCH(A1680,'Campaign Performance'!A:A, 0))</f>
        <v>0</v>
      </c>
      <c r="W1680" s="2">
        <f t="array" ref="W1680">INDEX('Campaign Performance'!C:C, MATCH($A1680,'Campaign Performance'!$A:$A, 0))</f>
        <v>0</v>
      </c>
      <c r="X1680" s="2">
        <f t="array" ref="X1680">INDEX('Campaign Performance'!D:D, MATCH($A1680,'Campaign Performance'!$A:$A, 0))</f>
        <v>0</v>
      </c>
      <c r="Y1680" s="2">
        <f t="array" ref="Y1680">INDEX('Campaign Performance'!E:E, MATCH($A1680,'Campaign Performance'!$A:$A, 0))</f>
        <v>0</v>
      </c>
      <c r="Z1680" s="2">
        <f t="array" ref="Z1680">INDEX('Campaign Performance'!F:F, MATCH($A1680,'Campaign Performance'!$A:$A, 0))</f>
        <v>0</v>
      </c>
      <c r="AA1680" s="2">
        <f t="array" ref="AA1680">INDEX('Campaign Performance'!G:G, MATCH($A1680,'Campaign Performance'!$A:$A, 0))</f>
        <v>0</v>
      </c>
      <c r="AB1680" s="2">
        <f t="array" ref="AB1680">INDEX('Campaign Performance'!H:H, MATCH($A1680,'Campaign Performance'!$A:$A, 0))</f>
        <v>0</v>
      </c>
      <c r="AC1680" s="5">
        <f t="shared" si="2"/>
        <v>49</v>
      </c>
      <c r="AD1680" s="5">
        <f t="shared" si="3"/>
        <v>12</v>
      </c>
      <c r="AE1680" s="5">
        <f t="shared" si="4"/>
        <v>1557.917709</v>
      </c>
      <c r="AF1680" s="5">
        <f t="shared" si="5"/>
        <v>0</v>
      </c>
      <c r="AG1680" s="5" t="str">
        <f t="shared" si="6"/>
        <v>Small family</v>
      </c>
      <c r="AH1680" s="5" t="str">
        <f t="shared" si="20"/>
        <v>Mid income</v>
      </c>
      <c r="AI1680" s="5" t="str">
        <f t="shared" si="7"/>
        <v>No</v>
      </c>
      <c r="AJ1680" s="5" t="str">
        <f t="shared" si="8"/>
        <v>No Acceptance</v>
      </c>
      <c r="AK1680" s="5">
        <f t="shared" si="9"/>
        <v>2</v>
      </c>
      <c r="AL1680" s="5">
        <f t="shared" si="10"/>
        <v>0.07895960491</v>
      </c>
      <c r="AM1680" s="5">
        <f t="shared" si="11"/>
        <v>1</v>
      </c>
      <c r="AN1680" s="5">
        <f t="shared" si="12"/>
        <v>0.1851851852</v>
      </c>
      <c r="AO1680" s="5">
        <f t="shared" si="13"/>
        <v>0.03571428571</v>
      </c>
      <c r="AP1680" s="5">
        <f t="shared" si="14"/>
        <v>0</v>
      </c>
      <c r="AQ1680" s="5">
        <f t="shared" si="15"/>
        <v>0.5</v>
      </c>
      <c r="AR1680" s="5">
        <f t="shared" si="16"/>
        <v>0.4010891076</v>
      </c>
      <c r="AS1680" s="5">
        <f t="shared" si="17"/>
        <v>330</v>
      </c>
      <c r="AT1680" s="5">
        <f t="shared" si="18"/>
        <v>0.8530594015</v>
      </c>
      <c r="AU1680" s="5" t="str">
        <f t="shared" si="19"/>
        <v>High</v>
      </c>
      <c r="AV1680" s="5"/>
      <c r="AW1680" s="5"/>
      <c r="AX1680" s="5"/>
      <c r="AY1680" s="5"/>
      <c r="AZ1680" s="5"/>
    </row>
    <row r="1681" ht="14.25" customHeight="1">
      <c r="A1681" s="5">
        <v>8230.0</v>
      </c>
      <c r="B1681" s="5">
        <v>1980.0</v>
      </c>
      <c r="C1681" s="5" t="s">
        <v>46</v>
      </c>
      <c r="D1681" s="5" t="s">
        <v>54</v>
      </c>
      <c r="E1681" s="5">
        <v>33228.0</v>
      </c>
      <c r="F1681" s="2">
        <f t="shared" si="1"/>
        <v>33228</v>
      </c>
      <c r="G1681" s="5">
        <v>1.0</v>
      </c>
      <c r="H1681" s="5">
        <v>1.0</v>
      </c>
      <c r="I1681" s="5" t="s">
        <v>551</v>
      </c>
      <c r="J1681" s="2">
        <f t="array" ref="J1681">INDEX('Purchase Behaviour'!B:B,MATCH(A1681,'Purchase Behaviour'!A:A, 0))</f>
        <v>233.5779059</v>
      </c>
      <c r="K1681" s="2">
        <f t="array" ref="K1681">INDEX('Purchase Behaviour'!C:C, MATCH(A1681,'Purchase Behaviour'!A:A, 0))</f>
        <v>274.700725</v>
      </c>
      <c r="L1681" s="2">
        <f t="array" ref="L1681">INDEX('Purchase Behaviour'!D:D, MATCH($A1681,'Purchase Behaviour'!$A:$A, 0))</f>
        <v>103.0591565</v>
      </c>
      <c r="M1681" s="2">
        <f t="array" ref="M1681">INDEX('Purchase Behaviour'!E:E, MATCH($A1681,'Purchase Behaviour'!$A:$A, 0))</f>
        <v>172.4273757</v>
      </c>
      <c r="N1681" s="2">
        <f t="array" ref="N1681">INDEX('Purchase Behaviour'!F:F, MATCH($A1681,'Purchase Behaviour'!$A:$A, 0))</f>
        <v>118.6317122</v>
      </c>
      <c r="O1681" s="2">
        <f t="array" ref="O1681">INDEX('Purchase Behaviour'!G:G, MATCH($A1681,'Purchase Behaviour'!$A:$A, 0))</f>
        <v>181.5666627</v>
      </c>
      <c r="P1681" s="2">
        <f t="array" ref="P1681">INDEX('Purchase Behaviour'!H:H, MATCH($A1681,'Purchase Behaviour'!$A:$A, 0))</f>
        <v>1</v>
      </c>
      <c r="Q1681" s="2">
        <f t="array" ref="Q1681">INDEX('Purchase Behaviour'!I:I, MATCH($A1681,'Purchase Behaviour'!$A:$A, 0))</f>
        <v>2</v>
      </c>
      <c r="R1681" s="2">
        <f t="array" ref="R1681">INDEX('Purchase Behaviour'!J:J, MATCH($A1681,'Purchase Behaviour'!$A:$A, 0))</f>
        <v>0</v>
      </c>
      <c r="S1681" s="2">
        <f t="array" ref="S1681">INDEX('Purchase Behaviour'!K:K, MATCH($A1681,'Purchase Behaviour'!$A:$A, 0))</f>
        <v>3</v>
      </c>
      <c r="T1681" s="2">
        <f t="array" ref="T1681">INDEX('Purchase Behaviour'!L:L, MATCH($A1681,'Purchase Behaviour'!$A:$A, 0))</f>
        <v>7</v>
      </c>
      <c r="U1681" s="2">
        <f t="array" ref="U1681">INDEX('Purchase Behaviour'!M:M, MATCH($A1681,'Purchase Behaviour'!$A:$A, 0))</f>
        <v>28</v>
      </c>
      <c r="V1681" s="2">
        <f t="array" ref="V1681">INDEX('Campaign Performance'!B:B, MATCH(A1681,'Campaign Performance'!A:A, 0))</f>
        <v>0</v>
      </c>
      <c r="W1681" s="2">
        <f t="array" ref="W1681">INDEX('Campaign Performance'!C:C, MATCH($A1681,'Campaign Performance'!$A:$A, 0))</f>
        <v>0</v>
      </c>
      <c r="X1681" s="2">
        <f t="array" ref="X1681">INDEX('Campaign Performance'!D:D, MATCH($A1681,'Campaign Performance'!$A:$A, 0))</f>
        <v>0</v>
      </c>
      <c r="Y1681" s="2">
        <f t="array" ref="Y1681">INDEX('Campaign Performance'!E:E, MATCH($A1681,'Campaign Performance'!$A:$A, 0))</f>
        <v>0</v>
      </c>
      <c r="Z1681" s="2">
        <f t="array" ref="Z1681">INDEX('Campaign Performance'!F:F, MATCH($A1681,'Campaign Performance'!$A:$A, 0))</f>
        <v>0</v>
      </c>
      <c r="AA1681" s="2">
        <f t="array" ref="AA1681">INDEX('Campaign Performance'!G:G, MATCH($A1681,'Campaign Performance'!$A:$A, 0))</f>
        <v>0</v>
      </c>
      <c r="AB1681" s="2">
        <f t="array" ref="AB1681">INDEX('Campaign Performance'!H:H, MATCH($A1681,'Campaign Performance'!$A:$A, 0))</f>
        <v>0</v>
      </c>
      <c r="AC1681" s="5">
        <f t="shared" si="2"/>
        <v>45</v>
      </c>
      <c r="AD1681" s="5">
        <f t="shared" si="3"/>
        <v>11</v>
      </c>
      <c r="AE1681" s="5">
        <f t="shared" si="4"/>
        <v>1083.963538</v>
      </c>
      <c r="AF1681" s="5">
        <f t="shared" si="5"/>
        <v>0</v>
      </c>
      <c r="AG1681" s="5" t="str">
        <f t="shared" si="6"/>
        <v>Large family</v>
      </c>
      <c r="AH1681" s="5" t="str">
        <f t="shared" si="20"/>
        <v>Mid income</v>
      </c>
      <c r="AI1681" s="5" t="str">
        <f t="shared" si="7"/>
        <v>No</v>
      </c>
      <c r="AJ1681" s="5" t="str">
        <f t="shared" si="8"/>
        <v>No Acceptance</v>
      </c>
      <c r="AK1681" s="5">
        <f t="shared" si="9"/>
        <v>2</v>
      </c>
      <c r="AL1681" s="5">
        <f t="shared" si="10"/>
        <v>0.0549382886</v>
      </c>
      <c r="AM1681" s="5">
        <f t="shared" si="11"/>
        <v>0.7171717172</v>
      </c>
      <c r="AN1681" s="5">
        <f t="shared" si="12"/>
        <v>0.07407407407</v>
      </c>
      <c r="AO1681" s="5">
        <f t="shared" si="13"/>
        <v>0</v>
      </c>
      <c r="AP1681" s="5">
        <f t="shared" si="14"/>
        <v>0</v>
      </c>
      <c r="AQ1681" s="5">
        <f t="shared" si="15"/>
        <v>0.5</v>
      </c>
      <c r="AR1681" s="5">
        <f t="shared" si="16"/>
        <v>0.2899971984</v>
      </c>
      <c r="AS1681" s="5">
        <f t="shared" si="17"/>
        <v>1033</v>
      </c>
      <c r="AT1681" s="5">
        <f t="shared" si="18"/>
        <v>0.5390799464</v>
      </c>
      <c r="AU1681" s="5" t="str">
        <f t="shared" si="19"/>
        <v>Mid</v>
      </c>
      <c r="AV1681" s="5"/>
      <c r="AW1681" s="5"/>
      <c r="AX1681" s="5"/>
      <c r="AY1681" s="5"/>
      <c r="AZ1681" s="5"/>
    </row>
    <row r="1682" ht="14.25" customHeight="1">
      <c r="A1682" s="5">
        <v>1215.0</v>
      </c>
      <c r="B1682" s="5">
        <v>1978.0</v>
      </c>
      <c r="C1682" s="5" t="s">
        <v>46</v>
      </c>
      <c r="D1682" s="5" t="s">
        <v>50</v>
      </c>
      <c r="E1682" s="5">
        <v>70440.0</v>
      </c>
      <c r="F1682" s="2">
        <f t="shared" si="1"/>
        <v>70440</v>
      </c>
      <c r="G1682" s="5">
        <v>0.0</v>
      </c>
      <c r="H1682" s="5">
        <v>0.0</v>
      </c>
      <c r="I1682" s="5" t="s">
        <v>329</v>
      </c>
      <c r="J1682" s="2">
        <f t="array" ref="J1682">INDEX('Purchase Behaviour'!B:B,MATCH(A1682,'Purchase Behaviour'!A:A, 0))</f>
        <v>368.5693666</v>
      </c>
      <c r="K1682" s="2">
        <f t="array" ref="K1682">INDEX('Purchase Behaviour'!C:C, MATCH(A1682,'Purchase Behaviour'!A:A, 0))</f>
        <v>292.4001393</v>
      </c>
      <c r="L1682" s="2">
        <f t="array" ref="L1682">INDEX('Purchase Behaviour'!D:D, MATCH($A1682,'Purchase Behaviour'!$A:$A, 0))</f>
        <v>312.3931177</v>
      </c>
      <c r="M1682" s="2">
        <f t="array" ref="M1682">INDEX('Purchase Behaviour'!E:E, MATCH($A1682,'Purchase Behaviour'!$A:$A, 0))</f>
        <v>562.553933</v>
      </c>
      <c r="N1682" s="2">
        <f t="array" ref="N1682">INDEX('Purchase Behaviour'!F:F, MATCH($A1682,'Purchase Behaviour'!$A:$A, 0))</f>
        <v>322.4569349</v>
      </c>
      <c r="O1682" s="2">
        <f t="array" ref="O1682">INDEX('Purchase Behaviour'!G:G, MATCH($A1682,'Purchase Behaviour'!$A:$A, 0))</f>
        <v>99.48925326</v>
      </c>
      <c r="P1682" s="2">
        <f t="array" ref="P1682">INDEX('Purchase Behaviour'!H:H, MATCH($A1682,'Purchase Behaviour'!$A:$A, 0))</f>
        <v>1</v>
      </c>
      <c r="Q1682" s="2">
        <f t="array" ref="Q1682">INDEX('Purchase Behaviour'!I:I, MATCH($A1682,'Purchase Behaviour'!$A:$A, 0))</f>
        <v>5</v>
      </c>
      <c r="R1682" s="2">
        <f t="array" ref="R1682">INDEX('Purchase Behaviour'!J:J, MATCH($A1682,'Purchase Behaviour'!$A:$A, 0))</f>
        <v>10</v>
      </c>
      <c r="S1682" s="2">
        <f t="array" ref="S1682">INDEX('Purchase Behaviour'!K:K, MATCH($A1682,'Purchase Behaviour'!$A:$A, 0))</f>
        <v>7</v>
      </c>
      <c r="T1682" s="2">
        <f t="array" ref="T1682">INDEX('Purchase Behaviour'!L:L, MATCH($A1682,'Purchase Behaviour'!$A:$A, 0))</f>
        <v>3</v>
      </c>
      <c r="U1682" s="2">
        <f t="array" ref="U1682">INDEX('Purchase Behaviour'!M:M, MATCH($A1682,'Purchase Behaviour'!$A:$A, 0))</f>
        <v>49</v>
      </c>
      <c r="V1682" s="2">
        <f t="array" ref="V1682">INDEX('Campaign Performance'!B:B, MATCH(A1682,'Campaign Performance'!A:A, 0))</f>
        <v>0</v>
      </c>
      <c r="W1682" s="2">
        <f t="array" ref="W1682">INDEX('Campaign Performance'!C:C, MATCH($A1682,'Campaign Performance'!$A:$A, 0))</f>
        <v>0</v>
      </c>
      <c r="X1682" s="2">
        <f t="array" ref="X1682">INDEX('Campaign Performance'!D:D, MATCH($A1682,'Campaign Performance'!$A:$A, 0))</f>
        <v>0</v>
      </c>
      <c r="Y1682" s="2">
        <f t="array" ref="Y1682">INDEX('Campaign Performance'!E:E, MATCH($A1682,'Campaign Performance'!$A:$A, 0))</f>
        <v>1</v>
      </c>
      <c r="Z1682" s="2">
        <f t="array" ref="Z1682">INDEX('Campaign Performance'!F:F, MATCH($A1682,'Campaign Performance'!$A:$A, 0))</f>
        <v>0</v>
      </c>
      <c r="AA1682" s="2">
        <f t="array" ref="AA1682">INDEX('Campaign Performance'!G:G, MATCH($A1682,'Campaign Performance'!$A:$A, 0))</f>
        <v>0</v>
      </c>
      <c r="AB1682" s="2">
        <f t="array" ref="AB1682">INDEX('Campaign Performance'!H:H, MATCH($A1682,'Campaign Performance'!$A:$A, 0))</f>
        <v>0</v>
      </c>
      <c r="AC1682" s="5">
        <f t="shared" si="2"/>
        <v>47</v>
      </c>
      <c r="AD1682" s="5">
        <f t="shared" si="3"/>
        <v>12</v>
      </c>
      <c r="AE1682" s="5">
        <f t="shared" si="4"/>
        <v>1957.862745</v>
      </c>
      <c r="AF1682" s="5">
        <f t="shared" si="5"/>
        <v>1</v>
      </c>
      <c r="AG1682" s="5" t="str">
        <f t="shared" si="6"/>
        <v>No kids</v>
      </c>
      <c r="AH1682" s="5" t="str">
        <f t="shared" si="20"/>
        <v>High income</v>
      </c>
      <c r="AI1682" s="5" t="str">
        <f t="shared" si="7"/>
        <v>No</v>
      </c>
      <c r="AJ1682" s="5" t="str">
        <f t="shared" si="8"/>
        <v>Low Acceptance</v>
      </c>
      <c r="AK1682" s="5">
        <f t="shared" si="9"/>
        <v>3</v>
      </c>
      <c r="AL1682" s="5">
        <f t="shared" si="10"/>
        <v>0.09922993232</v>
      </c>
      <c r="AM1682" s="5">
        <f t="shared" si="11"/>
        <v>0.5050505051</v>
      </c>
      <c r="AN1682" s="5">
        <f t="shared" si="12"/>
        <v>0.1851851852</v>
      </c>
      <c r="AO1682" s="5">
        <f t="shared" si="13"/>
        <v>0.3571428571</v>
      </c>
      <c r="AP1682" s="5">
        <f t="shared" si="14"/>
        <v>0.25</v>
      </c>
      <c r="AQ1682" s="5">
        <f t="shared" si="15"/>
        <v>1</v>
      </c>
      <c r="AR1682" s="5">
        <f t="shared" si="16"/>
        <v>0.3648146981</v>
      </c>
      <c r="AS1682" s="5">
        <f t="shared" si="17"/>
        <v>507</v>
      </c>
      <c r="AT1682" s="5">
        <f t="shared" si="18"/>
        <v>0.7740062528</v>
      </c>
      <c r="AU1682" s="5" t="str">
        <f t="shared" si="19"/>
        <v>High</v>
      </c>
      <c r="AV1682" s="5"/>
      <c r="AW1682" s="5"/>
      <c r="AX1682" s="5"/>
      <c r="AY1682" s="5"/>
      <c r="AZ1682" s="5"/>
    </row>
    <row r="1683" ht="14.25" customHeight="1">
      <c r="A1683" s="5">
        <v>5939.0</v>
      </c>
      <c r="B1683" s="5">
        <v>1971.0</v>
      </c>
      <c r="C1683" s="5" t="s">
        <v>46</v>
      </c>
      <c r="D1683" s="5" t="s">
        <v>50</v>
      </c>
      <c r="E1683" s="5">
        <v>38232.0</v>
      </c>
      <c r="F1683" s="2">
        <f t="shared" si="1"/>
        <v>38232</v>
      </c>
      <c r="G1683" s="5">
        <v>0.0</v>
      </c>
      <c r="H1683" s="5">
        <v>1.0</v>
      </c>
      <c r="I1683" s="5" t="s">
        <v>677</v>
      </c>
      <c r="J1683" s="2">
        <f t="array" ref="J1683">INDEX('Purchase Behaviour'!B:B,MATCH(A1683,'Purchase Behaviour'!A:A, 0))</f>
        <v>151.5515086</v>
      </c>
      <c r="K1683" s="2">
        <f t="array" ref="K1683">INDEX('Purchase Behaviour'!C:C, MATCH(A1683,'Purchase Behaviour'!A:A, 0))</f>
        <v>118.820678</v>
      </c>
      <c r="L1683" s="2">
        <f t="array" ref="L1683">INDEX('Purchase Behaviour'!D:D, MATCH($A1683,'Purchase Behaviour'!$A:$A, 0))</f>
        <v>129.0945797</v>
      </c>
      <c r="M1683" s="2">
        <f t="array" ref="M1683">INDEX('Purchase Behaviour'!E:E, MATCH($A1683,'Purchase Behaviour'!$A:$A, 0))</f>
        <v>224.4631425</v>
      </c>
      <c r="N1683" s="2">
        <f t="array" ref="N1683">INDEX('Purchase Behaviour'!F:F, MATCH($A1683,'Purchase Behaviour'!$A:$A, 0))</f>
        <v>235.0919849</v>
      </c>
      <c r="O1683" s="2">
        <f t="array" ref="O1683">INDEX('Purchase Behaviour'!G:G, MATCH($A1683,'Purchase Behaviour'!$A:$A, 0))</f>
        <v>133.5857506</v>
      </c>
      <c r="P1683" s="2">
        <f t="array" ref="P1683">INDEX('Purchase Behaviour'!H:H, MATCH($A1683,'Purchase Behaviour'!$A:$A, 0))</f>
        <v>4</v>
      </c>
      <c r="Q1683" s="2">
        <f t="array" ref="Q1683">INDEX('Purchase Behaviour'!I:I, MATCH($A1683,'Purchase Behaviour'!$A:$A, 0))</f>
        <v>3</v>
      </c>
      <c r="R1683" s="2">
        <f t="array" ref="R1683">INDEX('Purchase Behaviour'!J:J, MATCH($A1683,'Purchase Behaviour'!$A:$A, 0))</f>
        <v>1</v>
      </c>
      <c r="S1683" s="2">
        <f t="array" ref="S1683">INDEX('Purchase Behaviour'!K:K, MATCH($A1683,'Purchase Behaviour'!$A:$A, 0))</f>
        <v>3</v>
      </c>
      <c r="T1683" s="2">
        <f t="array" ref="T1683">INDEX('Purchase Behaviour'!L:L, MATCH($A1683,'Purchase Behaviour'!$A:$A, 0))</f>
        <v>5</v>
      </c>
      <c r="U1683" s="2">
        <f t="array" ref="U1683">INDEX('Purchase Behaviour'!M:M, MATCH($A1683,'Purchase Behaviour'!$A:$A, 0))</f>
        <v>84</v>
      </c>
      <c r="V1683" s="2">
        <f t="array" ref="V1683">INDEX('Campaign Performance'!B:B, MATCH(A1683,'Campaign Performance'!A:A, 0))</f>
        <v>0</v>
      </c>
      <c r="W1683" s="2">
        <f t="array" ref="W1683">INDEX('Campaign Performance'!C:C, MATCH($A1683,'Campaign Performance'!$A:$A, 0))</f>
        <v>0</v>
      </c>
      <c r="X1683" s="2">
        <f t="array" ref="X1683">INDEX('Campaign Performance'!D:D, MATCH($A1683,'Campaign Performance'!$A:$A, 0))</f>
        <v>0</v>
      </c>
      <c r="Y1683" s="2">
        <f t="array" ref="Y1683">INDEX('Campaign Performance'!E:E, MATCH($A1683,'Campaign Performance'!$A:$A, 0))</f>
        <v>0</v>
      </c>
      <c r="Z1683" s="2">
        <f t="array" ref="Z1683">INDEX('Campaign Performance'!F:F, MATCH($A1683,'Campaign Performance'!$A:$A, 0))</f>
        <v>0</v>
      </c>
      <c r="AA1683" s="2">
        <f t="array" ref="AA1683">INDEX('Campaign Performance'!G:G, MATCH($A1683,'Campaign Performance'!$A:$A, 0))</f>
        <v>0</v>
      </c>
      <c r="AB1683" s="2">
        <f t="array" ref="AB1683">INDEX('Campaign Performance'!H:H, MATCH($A1683,'Campaign Performance'!$A:$A, 0))</f>
        <v>0</v>
      </c>
      <c r="AC1683" s="5">
        <f t="shared" si="2"/>
        <v>54</v>
      </c>
      <c r="AD1683" s="5">
        <f t="shared" si="3"/>
        <v>11</v>
      </c>
      <c r="AE1683" s="5">
        <f t="shared" si="4"/>
        <v>992.6076443</v>
      </c>
      <c r="AF1683" s="5">
        <f t="shared" si="5"/>
        <v>0</v>
      </c>
      <c r="AG1683" s="5" t="str">
        <f t="shared" si="6"/>
        <v>Small family</v>
      </c>
      <c r="AH1683" s="5" t="str">
        <f t="shared" si="20"/>
        <v>Mid income</v>
      </c>
      <c r="AI1683" s="5" t="str">
        <f t="shared" si="7"/>
        <v>No</v>
      </c>
      <c r="AJ1683" s="5" t="str">
        <f t="shared" si="8"/>
        <v>No Acceptance</v>
      </c>
      <c r="AK1683" s="5">
        <f t="shared" si="9"/>
        <v>2</v>
      </c>
      <c r="AL1683" s="5">
        <f t="shared" si="10"/>
        <v>0.05030811768</v>
      </c>
      <c r="AM1683" s="5">
        <f t="shared" si="11"/>
        <v>0.1515151515</v>
      </c>
      <c r="AN1683" s="5">
        <f t="shared" si="12"/>
        <v>0.1111111111</v>
      </c>
      <c r="AO1683" s="5">
        <f t="shared" si="13"/>
        <v>0.03571428571</v>
      </c>
      <c r="AP1683" s="5">
        <f t="shared" si="14"/>
        <v>0</v>
      </c>
      <c r="AQ1683" s="5">
        <f t="shared" si="15"/>
        <v>0.5</v>
      </c>
      <c r="AR1683" s="5">
        <f t="shared" si="16"/>
        <v>0.1282696701</v>
      </c>
      <c r="AS1683" s="5">
        <f t="shared" si="17"/>
        <v>1994</v>
      </c>
      <c r="AT1683" s="5">
        <f t="shared" si="18"/>
        <v>0.1098704779</v>
      </c>
      <c r="AU1683" s="5" t="str">
        <f t="shared" si="19"/>
        <v>Low</v>
      </c>
      <c r="AV1683" s="5"/>
      <c r="AW1683" s="5"/>
      <c r="AX1683" s="5"/>
      <c r="AY1683" s="5"/>
      <c r="AZ1683" s="5"/>
    </row>
    <row r="1684" ht="14.25" customHeight="1">
      <c r="A1684" s="5">
        <v>2156.0</v>
      </c>
      <c r="B1684" s="5">
        <v>1960.0</v>
      </c>
      <c r="C1684" s="5" t="s">
        <v>53</v>
      </c>
      <c r="D1684" s="5" t="s">
        <v>54</v>
      </c>
      <c r="E1684" s="5">
        <v>22554.0</v>
      </c>
      <c r="F1684" s="2">
        <f t="shared" si="1"/>
        <v>22554</v>
      </c>
      <c r="G1684" s="5">
        <v>0.0</v>
      </c>
      <c r="H1684" s="5">
        <v>0.0</v>
      </c>
      <c r="I1684" s="5" t="s">
        <v>71</v>
      </c>
      <c r="J1684" s="2">
        <f t="array" ref="J1684">INDEX('Purchase Behaviour'!B:B,MATCH(A1684,'Purchase Behaviour'!A:A, 0))</f>
        <v>88.90206487</v>
      </c>
      <c r="K1684" s="2">
        <f t="array" ref="K1684">INDEX('Purchase Behaviour'!C:C, MATCH(A1684,'Purchase Behaviour'!A:A, 0))</f>
        <v>83.8091557</v>
      </c>
      <c r="L1684" s="2">
        <f t="array" ref="L1684">INDEX('Purchase Behaviour'!D:D, MATCH($A1684,'Purchase Behaviour'!$A:$A, 0))</f>
        <v>160.3461543</v>
      </c>
      <c r="M1684" s="2">
        <f t="array" ref="M1684">INDEX('Purchase Behaviour'!E:E, MATCH($A1684,'Purchase Behaviour'!$A:$A, 0))</f>
        <v>139.7186569</v>
      </c>
      <c r="N1684" s="2">
        <f t="array" ref="N1684">INDEX('Purchase Behaviour'!F:F, MATCH($A1684,'Purchase Behaviour'!$A:$A, 0))</f>
        <v>131.297198</v>
      </c>
      <c r="O1684" s="2">
        <f t="array" ref="O1684">INDEX('Purchase Behaviour'!G:G, MATCH($A1684,'Purchase Behaviour'!$A:$A, 0))</f>
        <v>72.27822039</v>
      </c>
      <c r="P1684" s="2">
        <f t="array" ref="P1684">INDEX('Purchase Behaviour'!H:H, MATCH($A1684,'Purchase Behaviour'!$A:$A, 0))</f>
        <v>4</v>
      </c>
      <c r="Q1684" s="2">
        <f t="array" ref="Q1684">INDEX('Purchase Behaviour'!I:I, MATCH($A1684,'Purchase Behaviour'!$A:$A, 0))</f>
        <v>2</v>
      </c>
      <c r="R1684" s="2">
        <f t="array" ref="R1684">INDEX('Purchase Behaviour'!J:J, MATCH($A1684,'Purchase Behaviour'!$A:$A, 0))</f>
        <v>0</v>
      </c>
      <c r="S1684" s="2">
        <f t="array" ref="S1684">INDEX('Purchase Behaviour'!K:K, MATCH($A1684,'Purchase Behaviour'!$A:$A, 0))</f>
        <v>4</v>
      </c>
      <c r="T1684" s="2">
        <f t="array" ref="T1684">INDEX('Purchase Behaviour'!L:L, MATCH($A1684,'Purchase Behaviour'!$A:$A, 0))</f>
        <v>5</v>
      </c>
      <c r="U1684" s="2">
        <f t="array" ref="U1684">INDEX('Purchase Behaviour'!M:M, MATCH($A1684,'Purchase Behaviour'!$A:$A, 0))</f>
        <v>38</v>
      </c>
      <c r="V1684" s="2">
        <f t="array" ref="V1684">INDEX('Campaign Performance'!B:B, MATCH(A1684,'Campaign Performance'!A:A, 0))</f>
        <v>0</v>
      </c>
      <c r="W1684" s="2">
        <f t="array" ref="W1684">INDEX('Campaign Performance'!C:C, MATCH($A1684,'Campaign Performance'!$A:$A, 0))</f>
        <v>0</v>
      </c>
      <c r="X1684" s="2">
        <f t="array" ref="X1684">INDEX('Campaign Performance'!D:D, MATCH($A1684,'Campaign Performance'!$A:$A, 0))</f>
        <v>0</v>
      </c>
      <c r="Y1684" s="2">
        <f t="array" ref="Y1684">INDEX('Campaign Performance'!E:E, MATCH($A1684,'Campaign Performance'!$A:$A, 0))</f>
        <v>0</v>
      </c>
      <c r="Z1684" s="2">
        <f t="array" ref="Z1684">INDEX('Campaign Performance'!F:F, MATCH($A1684,'Campaign Performance'!$A:$A, 0))</f>
        <v>0</v>
      </c>
      <c r="AA1684" s="2">
        <f t="array" ref="AA1684">INDEX('Campaign Performance'!G:G, MATCH($A1684,'Campaign Performance'!$A:$A, 0))</f>
        <v>0</v>
      </c>
      <c r="AB1684" s="2">
        <f t="array" ref="AB1684">INDEX('Campaign Performance'!H:H, MATCH($A1684,'Campaign Performance'!$A:$A, 0))</f>
        <v>0</v>
      </c>
      <c r="AC1684" s="5">
        <f t="shared" si="2"/>
        <v>65</v>
      </c>
      <c r="AD1684" s="5">
        <f t="shared" si="3"/>
        <v>13</v>
      </c>
      <c r="AE1684" s="5">
        <f t="shared" si="4"/>
        <v>676.3514501</v>
      </c>
      <c r="AF1684" s="5">
        <f t="shared" si="5"/>
        <v>0</v>
      </c>
      <c r="AG1684" s="5" t="str">
        <f t="shared" si="6"/>
        <v>No kids</v>
      </c>
      <c r="AH1684" s="5" t="str">
        <f t="shared" si="20"/>
        <v>Low income</v>
      </c>
      <c r="AI1684" s="5" t="str">
        <f t="shared" si="7"/>
        <v>No</v>
      </c>
      <c r="AJ1684" s="5" t="str">
        <f t="shared" si="8"/>
        <v>No Acceptance</v>
      </c>
      <c r="AK1684" s="5">
        <f t="shared" si="9"/>
        <v>1</v>
      </c>
      <c r="AL1684" s="5">
        <f t="shared" si="10"/>
        <v>0.03427937367</v>
      </c>
      <c r="AM1684" s="5">
        <f t="shared" si="11"/>
        <v>0.6161616162</v>
      </c>
      <c r="AN1684" s="5">
        <f t="shared" si="12"/>
        <v>0.07407407407</v>
      </c>
      <c r="AO1684" s="5">
        <f t="shared" si="13"/>
        <v>0</v>
      </c>
      <c r="AP1684" s="5">
        <f t="shared" si="14"/>
        <v>0</v>
      </c>
      <c r="AQ1684" s="5">
        <f t="shared" si="15"/>
        <v>0</v>
      </c>
      <c r="AR1684" s="5">
        <f t="shared" si="16"/>
        <v>0.2045294394</v>
      </c>
      <c r="AS1684" s="5">
        <f t="shared" si="17"/>
        <v>1634</v>
      </c>
      <c r="AT1684" s="5">
        <f t="shared" si="18"/>
        <v>0.2706565431</v>
      </c>
      <c r="AU1684" s="5" t="str">
        <f t="shared" si="19"/>
        <v>Low</v>
      </c>
      <c r="AV1684" s="5"/>
      <c r="AW1684" s="5"/>
      <c r="AX1684" s="5"/>
      <c r="AY1684" s="5"/>
      <c r="AZ1684" s="5"/>
    </row>
    <row r="1685" ht="14.25" customHeight="1">
      <c r="A1685" s="5">
        <v>7788.0</v>
      </c>
      <c r="B1685" s="5">
        <v>1983.0</v>
      </c>
      <c r="C1685" s="5" t="s">
        <v>53</v>
      </c>
      <c r="D1685" s="5" t="s">
        <v>54</v>
      </c>
      <c r="E1685" s="5">
        <v>23536.0</v>
      </c>
      <c r="F1685" s="2">
        <f t="shared" si="1"/>
        <v>23536</v>
      </c>
      <c r="G1685" s="5">
        <v>0.0</v>
      </c>
      <c r="H1685" s="5">
        <v>1.0</v>
      </c>
      <c r="I1685" s="5" t="s">
        <v>678</v>
      </c>
      <c r="J1685" s="2">
        <f t="array" ref="J1685">INDEX('Purchase Behaviour'!B:B,MATCH(A1685,'Purchase Behaviour'!A:A, 0))</f>
        <v>51.02028762</v>
      </c>
      <c r="K1685" s="2">
        <f t="array" ref="K1685">INDEX('Purchase Behaviour'!C:C, MATCH(A1685,'Purchase Behaviour'!A:A, 0))</f>
        <v>156.9621532</v>
      </c>
      <c r="L1685" s="2">
        <f t="array" ref="L1685">INDEX('Purchase Behaviour'!D:D, MATCH($A1685,'Purchase Behaviour'!$A:$A, 0))</f>
        <v>181.7720494</v>
      </c>
      <c r="M1685" s="2">
        <f t="array" ref="M1685">INDEX('Purchase Behaviour'!E:E, MATCH($A1685,'Purchase Behaviour'!$A:$A, 0))</f>
        <v>49.31532614</v>
      </c>
      <c r="N1685" s="2">
        <f t="array" ref="N1685">INDEX('Purchase Behaviour'!F:F, MATCH($A1685,'Purchase Behaviour'!$A:$A, 0))</f>
        <v>193.3967888</v>
      </c>
      <c r="O1685" s="2">
        <f t="array" ref="O1685">INDEX('Purchase Behaviour'!G:G, MATCH($A1685,'Purchase Behaviour'!$A:$A, 0))</f>
        <v>108.7979117</v>
      </c>
      <c r="P1685" s="2">
        <f t="array" ref="P1685">INDEX('Purchase Behaviour'!H:H, MATCH($A1685,'Purchase Behaviour'!$A:$A, 0))</f>
        <v>1</v>
      </c>
      <c r="Q1685" s="2">
        <f t="array" ref="Q1685">INDEX('Purchase Behaviour'!I:I, MATCH($A1685,'Purchase Behaviour'!$A:$A, 0))</f>
        <v>0</v>
      </c>
      <c r="R1685" s="2">
        <f t="array" ref="R1685">INDEX('Purchase Behaviour'!J:J, MATCH($A1685,'Purchase Behaviour'!$A:$A, 0))</f>
        <v>0</v>
      </c>
      <c r="S1685" s="2">
        <f t="array" ref="S1685">INDEX('Purchase Behaviour'!K:K, MATCH($A1685,'Purchase Behaviour'!$A:$A, 0))</f>
        <v>3</v>
      </c>
      <c r="T1685" s="2">
        <f t="array" ref="T1685">INDEX('Purchase Behaviour'!L:L, MATCH($A1685,'Purchase Behaviour'!$A:$A, 0))</f>
        <v>3</v>
      </c>
      <c r="U1685" s="2">
        <f t="array" ref="U1685">INDEX('Purchase Behaviour'!M:M, MATCH($A1685,'Purchase Behaviour'!$A:$A, 0))</f>
        <v>53</v>
      </c>
      <c r="V1685" s="2">
        <f t="array" ref="V1685">INDEX('Campaign Performance'!B:B, MATCH(A1685,'Campaign Performance'!A:A, 0))</f>
        <v>0</v>
      </c>
      <c r="W1685" s="2">
        <f t="array" ref="W1685">INDEX('Campaign Performance'!C:C, MATCH($A1685,'Campaign Performance'!$A:$A, 0))</f>
        <v>0</v>
      </c>
      <c r="X1685" s="2">
        <f t="array" ref="X1685">INDEX('Campaign Performance'!D:D, MATCH($A1685,'Campaign Performance'!$A:$A, 0))</f>
        <v>0</v>
      </c>
      <c r="Y1685" s="2">
        <f t="array" ref="Y1685">INDEX('Campaign Performance'!E:E, MATCH($A1685,'Campaign Performance'!$A:$A, 0))</f>
        <v>0</v>
      </c>
      <c r="Z1685" s="2">
        <f t="array" ref="Z1685">INDEX('Campaign Performance'!F:F, MATCH($A1685,'Campaign Performance'!$A:$A, 0))</f>
        <v>0</v>
      </c>
      <c r="AA1685" s="2">
        <f t="array" ref="AA1685">INDEX('Campaign Performance'!G:G, MATCH($A1685,'Campaign Performance'!$A:$A, 0))</f>
        <v>0</v>
      </c>
      <c r="AB1685" s="2">
        <f t="array" ref="AB1685">INDEX('Campaign Performance'!H:H, MATCH($A1685,'Campaign Performance'!$A:$A, 0))</f>
        <v>0</v>
      </c>
      <c r="AC1685" s="5">
        <f t="shared" si="2"/>
        <v>42</v>
      </c>
      <c r="AD1685" s="5">
        <f t="shared" si="3"/>
        <v>11</v>
      </c>
      <c r="AE1685" s="5">
        <f t="shared" si="4"/>
        <v>741.2645169</v>
      </c>
      <c r="AF1685" s="5">
        <f t="shared" si="5"/>
        <v>0</v>
      </c>
      <c r="AG1685" s="5" t="str">
        <f t="shared" si="6"/>
        <v>Small family</v>
      </c>
      <c r="AH1685" s="5" t="str">
        <f t="shared" si="20"/>
        <v>Low income</v>
      </c>
      <c r="AI1685" s="5" t="str">
        <f t="shared" si="7"/>
        <v>No</v>
      </c>
      <c r="AJ1685" s="5" t="str">
        <f t="shared" si="8"/>
        <v>No Acceptance</v>
      </c>
      <c r="AK1685" s="5">
        <f t="shared" si="9"/>
        <v>1</v>
      </c>
      <c r="AL1685" s="5">
        <f t="shared" si="10"/>
        <v>0.03756934853</v>
      </c>
      <c r="AM1685" s="5">
        <f t="shared" si="11"/>
        <v>0.4646464646</v>
      </c>
      <c r="AN1685" s="5">
        <f t="shared" si="12"/>
        <v>0</v>
      </c>
      <c r="AO1685" s="5">
        <f t="shared" si="13"/>
        <v>0</v>
      </c>
      <c r="AP1685" s="5">
        <f t="shared" si="14"/>
        <v>0</v>
      </c>
      <c r="AQ1685" s="5">
        <f t="shared" si="15"/>
        <v>0</v>
      </c>
      <c r="AR1685" s="5">
        <f t="shared" si="16"/>
        <v>0.1487862765</v>
      </c>
      <c r="AS1685" s="5">
        <f t="shared" si="17"/>
        <v>1931</v>
      </c>
      <c r="AT1685" s="5">
        <f t="shared" si="18"/>
        <v>0.1380080393</v>
      </c>
      <c r="AU1685" s="5" t="str">
        <f t="shared" si="19"/>
        <v>Low</v>
      </c>
      <c r="AV1685" s="5"/>
      <c r="AW1685" s="5"/>
      <c r="AX1685" s="5"/>
      <c r="AY1685" s="5"/>
      <c r="AZ1685" s="5"/>
    </row>
    <row r="1686" ht="14.25" customHeight="1">
      <c r="A1686" s="5">
        <v>10323.0</v>
      </c>
      <c r="B1686" s="5">
        <v>1960.0</v>
      </c>
      <c r="C1686" s="5" t="s">
        <v>46</v>
      </c>
      <c r="D1686" s="5" t="s">
        <v>54</v>
      </c>
      <c r="E1686" s="5">
        <v>49413.0</v>
      </c>
      <c r="F1686" s="2">
        <f t="shared" si="1"/>
        <v>49413</v>
      </c>
      <c r="G1686" s="5">
        <v>0.0</v>
      </c>
      <c r="H1686" s="5">
        <v>0.0</v>
      </c>
      <c r="I1686" s="5" t="s">
        <v>569</v>
      </c>
      <c r="J1686" s="2">
        <f t="array" ref="J1686">INDEX('Purchase Behaviour'!B:B,MATCH(A1686,'Purchase Behaviour'!A:A, 0))</f>
        <v>249.1623943</v>
      </c>
      <c r="K1686" s="2">
        <f t="array" ref="K1686">INDEX('Purchase Behaviour'!C:C, MATCH(A1686,'Purchase Behaviour'!A:A, 0))</f>
        <v>136.7266978</v>
      </c>
      <c r="L1686" s="2">
        <f t="array" ref="L1686">INDEX('Purchase Behaviour'!D:D, MATCH($A1686,'Purchase Behaviour'!$A:$A, 0))</f>
        <v>102.1595955</v>
      </c>
      <c r="M1686" s="2">
        <f t="array" ref="M1686">INDEX('Purchase Behaviour'!E:E, MATCH($A1686,'Purchase Behaviour'!$A:$A, 0))</f>
        <v>65.15838778</v>
      </c>
      <c r="N1686" s="2">
        <f t="array" ref="N1686">INDEX('Purchase Behaviour'!F:F, MATCH($A1686,'Purchase Behaviour'!$A:$A, 0))</f>
        <v>314.4305518</v>
      </c>
      <c r="O1686" s="2">
        <f t="array" ref="O1686">INDEX('Purchase Behaviour'!G:G, MATCH($A1686,'Purchase Behaviour'!$A:$A, 0))</f>
        <v>230.1784088</v>
      </c>
      <c r="P1686" s="2">
        <f t="array" ref="P1686">INDEX('Purchase Behaviour'!H:H, MATCH($A1686,'Purchase Behaviour'!$A:$A, 0))</f>
        <v>2</v>
      </c>
      <c r="Q1686" s="2">
        <f t="array" ref="Q1686">INDEX('Purchase Behaviour'!I:I, MATCH($A1686,'Purchase Behaviour'!$A:$A, 0))</f>
        <v>4</v>
      </c>
      <c r="R1686" s="2">
        <f t="array" ref="R1686">INDEX('Purchase Behaviour'!J:J, MATCH($A1686,'Purchase Behaviour'!$A:$A, 0))</f>
        <v>2</v>
      </c>
      <c r="S1686" s="2">
        <f t="array" ref="S1686">INDEX('Purchase Behaviour'!K:K, MATCH($A1686,'Purchase Behaviour'!$A:$A, 0))</f>
        <v>5</v>
      </c>
      <c r="T1686" s="2">
        <f t="array" ref="T1686">INDEX('Purchase Behaviour'!L:L, MATCH($A1686,'Purchase Behaviour'!$A:$A, 0))</f>
        <v>5</v>
      </c>
      <c r="U1686" s="2">
        <f t="array" ref="U1686">INDEX('Purchase Behaviour'!M:M, MATCH($A1686,'Purchase Behaviour'!$A:$A, 0))</f>
        <v>88</v>
      </c>
      <c r="V1686" s="2">
        <f t="array" ref="V1686">INDEX('Campaign Performance'!B:B, MATCH(A1686,'Campaign Performance'!A:A, 0))</f>
        <v>0</v>
      </c>
      <c r="W1686" s="2">
        <f t="array" ref="W1686">INDEX('Campaign Performance'!C:C, MATCH($A1686,'Campaign Performance'!$A:$A, 0))</f>
        <v>0</v>
      </c>
      <c r="X1686" s="2">
        <f t="array" ref="X1686">INDEX('Campaign Performance'!D:D, MATCH($A1686,'Campaign Performance'!$A:$A, 0))</f>
        <v>0</v>
      </c>
      <c r="Y1686" s="2">
        <f t="array" ref="Y1686">INDEX('Campaign Performance'!E:E, MATCH($A1686,'Campaign Performance'!$A:$A, 0))</f>
        <v>0</v>
      </c>
      <c r="Z1686" s="2">
        <f t="array" ref="Z1686">INDEX('Campaign Performance'!F:F, MATCH($A1686,'Campaign Performance'!$A:$A, 0))</f>
        <v>0</v>
      </c>
      <c r="AA1686" s="2">
        <f t="array" ref="AA1686">INDEX('Campaign Performance'!G:G, MATCH($A1686,'Campaign Performance'!$A:$A, 0))</f>
        <v>0</v>
      </c>
      <c r="AB1686" s="2">
        <f t="array" ref="AB1686">INDEX('Campaign Performance'!H:H, MATCH($A1686,'Campaign Performance'!$A:$A, 0))</f>
        <v>0</v>
      </c>
      <c r="AC1686" s="5">
        <f t="shared" si="2"/>
        <v>65</v>
      </c>
      <c r="AD1686" s="5">
        <f t="shared" si="3"/>
        <v>12</v>
      </c>
      <c r="AE1686" s="5">
        <f t="shared" si="4"/>
        <v>1097.816036</v>
      </c>
      <c r="AF1686" s="5">
        <f t="shared" si="5"/>
        <v>0</v>
      </c>
      <c r="AG1686" s="5" t="str">
        <f t="shared" si="6"/>
        <v>No kids</v>
      </c>
      <c r="AH1686" s="5" t="str">
        <f t="shared" si="20"/>
        <v>Mid income</v>
      </c>
      <c r="AI1686" s="5" t="str">
        <f t="shared" si="7"/>
        <v>No</v>
      </c>
      <c r="AJ1686" s="5" t="str">
        <f t="shared" si="8"/>
        <v>No Acceptance</v>
      </c>
      <c r="AK1686" s="5">
        <f t="shared" si="9"/>
        <v>2</v>
      </c>
      <c r="AL1686" s="5">
        <f t="shared" si="10"/>
        <v>0.05564037175</v>
      </c>
      <c r="AM1686" s="5">
        <f t="shared" si="11"/>
        <v>0.1111111111</v>
      </c>
      <c r="AN1686" s="5">
        <f t="shared" si="12"/>
        <v>0.1481481481</v>
      </c>
      <c r="AO1686" s="5">
        <f t="shared" si="13"/>
        <v>0.07142857143</v>
      </c>
      <c r="AP1686" s="5">
        <f t="shared" si="14"/>
        <v>0</v>
      </c>
      <c r="AQ1686" s="5">
        <f t="shared" si="15"/>
        <v>0.5</v>
      </c>
      <c r="AR1686" s="5">
        <f t="shared" si="16"/>
        <v>0.1266085056</v>
      </c>
      <c r="AS1686" s="5">
        <f t="shared" si="17"/>
        <v>1998</v>
      </c>
      <c r="AT1686" s="5">
        <f t="shared" si="18"/>
        <v>0.1080839661</v>
      </c>
      <c r="AU1686" s="5" t="str">
        <f t="shared" si="19"/>
        <v>Low</v>
      </c>
      <c r="AV1686" s="5"/>
      <c r="AW1686" s="5"/>
      <c r="AX1686" s="5"/>
      <c r="AY1686" s="5"/>
      <c r="AZ1686" s="5"/>
    </row>
    <row r="1687" ht="14.25" customHeight="1">
      <c r="A1687" s="5">
        <v>7947.0</v>
      </c>
      <c r="B1687" s="5">
        <v>1969.0</v>
      </c>
      <c r="C1687" s="5" t="s">
        <v>46</v>
      </c>
      <c r="D1687" s="5" t="s">
        <v>54</v>
      </c>
      <c r="E1687" s="5">
        <v>42231.0</v>
      </c>
      <c r="F1687" s="2">
        <f t="shared" si="1"/>
        <v>42231</v>
      </c>
      <c r="G1687" s="5">
        <v>0.0</v>
      </c>
      <c r="H1687" s="5">
        <v>0.0</v>
      </c>
      <c r="I1687" s="5" t="s">
        <v>679</v>
      </c>
      <c r="J1687" s="2">
        <f t="array" ref="J1687">INDEX('Purchase Behaviour'!B:B,MATCH(A1687,'Purchase Behaviour'!A:A, 0))</f>
        <v>231.8685449</v>
      </c>
      <c r="K1687" s="2">
        <f t="array" ref="K1687">INDEX('Purchase Behaviour'!C:C, MATCH(A1687,'Purchase Behaviour'!A:A, 0))</f>
        <v>275.3439193</v>
      </c>
      <c r="L1687" s="2">
        <f t="array" ref="L1687">INDEX('Purchase Behaviour'!D:D, MATCH($A1687,'Purchase Behaviour'!$A:$A, 0))</f>
        <v>195.8781156</v>
      </c>
      <c r="M1687" s="2">
        <f t="array" ref="M1687">INDEX('Purchase Behaviour'!E:E, MATCH($A1687,'Purchase Behaviour'!$A:$A, 0))</f>
        <v>311.3193253</v>
      </c>
      <c r="N1687" s="2">
        <f t="array" ref="N1687">INDEX('Purchase Behaviour'!F:F, MATCH($A1687,'Purchase Behaviour'!$A:$A, 0))</f>
        <v>148.6988291</v>
      </c>
      <c r="O1687" s="2">
        <f t="array" ref="O1687">INDEX('Purchase Behaviour'!G:G, MATCH($A1687,'Purchase Behaviour'!$A:$A, 0))</f>
        <v>175.0686117</v>
      </c>
      <c r="P1687" s="2">
        <f t="array" ref="P1687">INDEX('Purchase Behaviour'!H:H, MATCH($A1687,'Purchase Behaviour'!$A:$A, 0))</f>
        <v>1</v>
      </c>
      <c r="Q1687" s="2">
        <f t="array" ref="Q1687">INDEX('Purchase Behaviour'!I:I, MATCH($A1687,'Purchase Behaviour'!$A:$A, 0))</f>
        <v>1</v>
      </c>
      <c r="R1687" s="2">
        <f t="array" ref="R1687">INDEX('Purchase Behaviour'!J:J, MATCH($A1687,'Purchase Behaviour'!$A:$A, 0))</f>
        <v>0</v>
      </c>
      <c r="S1687" s="2">
        <f t="array" ref="S1687">INDEX('Purchase Behaviour'!K:K, MATCH($A1687,'Purchase Behaviour'!$A:$A, 0))</f>
        <v>3</v>
      </c>
      <c r="T1687" s="2">
        <f t="array" ref="T1687">INDEX('Purchase Behaviour'!L:L, MATCH($A1687,'Purchase Behaviour'!$A:$A, 0))</f>
        <v>5</v>
      </c>
      <c r="U1687" s="2">
        <f t="array" ref="U1687">INDEX('Purchase Behaviour'!M:M, MATCH($A1687,'Purchase Behaviour'!$A:$A, 0))</f>
        <v>99</v>
      </c>
      <c r="V1687" s="2">
        <f t="array" ref="V1687">INDEX('Campaign Performance'!B:B, MATCH(A1687,'Campaign Performance'!A:A, 0))</f>
        <v>0</v>
      </c>
      <c r="W1687" s="2">
        <f t="array" ref="W1687">INDEX('Campaign Performance'!C:C, MATCH($A1687,'Campaign Performance'!$A:$A, 0))</f>
        <v>0</v>
      </c>
      <c r="X1687" s="2">
        <f t="array" ref="X1687">INDEX('Campaign Performance'!D:D, MATCH($A1687,'Campaign Performance'!$A:$A, 0))</f>
        <v>0</v>
      </c>
      <c r="Y1687" s="2">
        <f t="array" ref="Y1687">INDEX('Campaign Performance'!E:E, MATCH($A1687,'Campaign Performance'!$A:$A, 0))</f>
        <v>0</v>
      </c>
      <c r="Z1687" s="2">
        <f t="array" ref="Z1687">INDEX('Campaign Performance'!F:F, MATCH($A1687,'Campaign Performance'!$A:$A, 0))</f>
        <v>0</v>
      </c>
      <c r="AA1687" s="2">
        <f t="array" ref="AA1687">INDEX('Campaign Performance'!G:G, MATCH($A1687,'Campaign Performance'!$A:$A, 0))</f>
        <v>0</v>
      </c>
      <c r="AB1687" s="2">
        <f t="array" ref="AB1687">INDEX('Campaign Performance'!H:H, MATCH($A1687,'Campaign Performance'!$A:$A, 0))</f>
        <v>0</v>
      </c>
      <c r="AC1687" s="5">
        <f t="shared" si="2"/>
        <v>56</v>
      </c>
      <c r="AD1687" s="5">
        <f t="shared" si="3"/>
        <v>11</v>
      </c>
      <c r="AE1687" s="5">
        <f t="shared" si="4"/>
        <v>1338.177346</v>
      </c>
      <c r="AF1687" s="5">
        <f t="shared" si="5"/>
        <v>0</v>
      </c>
      <c r="AG1687" s="5" t="str">
        <f t="shared" si="6"/>
        <v>No kids</v>
      </c>
      <c r="AH1687" s="5" t="str">
        <f t="shared" si="20"/>
        <v>Mid income</v>
      </c>
      <c r="AI1687" s="5" t="str">
        <f t="shared" si="7"/>
        <v>No</v>
      </c>
      <c r="AJ1687" s="5" t="str">
        <f t="shared" si="8"/>
        <v>No Acceptance</v>
      </c>
      <c r="AK1687" s="5">
        <f t="shared" si="9"/>
        <v>2</v>
      </c>
      <c r="AL1687" s="5">
        <f t="shared" si="10"/>
        <v>0.06782255183</v>
      </c>
      <c r="AM1687" s="5">
        <f t="shared" si="11"/>
        <v>0</v>
      </c>
      <c r="AN1687" s="5">
        <f t="shared" si="12"/>
        <v>0.03703703704</v>
      </c>
      <c r="AO1687" s="5">
        <f t="shared" si="13"/>
        <v>0</v>
      </c>
      <c r="AP1687" s="5">
        <f t="shared" si="14"/>
        <v>0</v>
      </c>
      <c r="AQ1687" s="5">
        <f t="shared" si="15"/>
        <v>0.5</v>
      </c>
      <c r="AR1687" s="5">
        <f t="shared" si="16"/>
        <v>0.07251119351</v>
      </c>
      <c r="AS1687" s="5">
        <f t="shared" si="17"/>
        <v>2168</v>
      </c>
      <c r="AT1687" s="5">
        <f t="shared" si="18"/>
        <v>0.03215721304</v>
      </c>
      <c r="AU1687" s="5" t="str">
        <f t="shared" si="19"/>
        <v>Low</v>
      </c>
      <c r="AV1687" s="5"/>
      <c r="AW1687" s="5"/>
      <c r="AX1687" s="5"/>
      <c r="AY1687" s="5"/>
      <c r="AZ1687" s="5"/>
    </row>
    <row r="1688" ht="14.25" customHeight="1">
      <c r="A1688" s="5">
        <v>1891.0</v>
      </c>
      <c r="B1688" s="5">
        <v>1980.0</v>
      </c>
      <c r="C1688" s="5" t="s">
        <v>56</v>
      </c>
      <c r="D1688" s="5" t="s">
        <v>58</v>
      </c>
      <c r="E1688" s="5">
        <v>78789.0</v>
      </c>
      <c r="F1688" s="2">
        <f t="shared" si="1"/>
        <v>78789</v>
      </c>
      <c r="G1688" s="5">
        <v>0.0</v>
      </c>
      <c r="H1688" s="5">
        <v>1.0</v>
      </c>
      <c r="I1688" s="5" t="s">
        <v>72</v>
      </c>
      <c r="J1688" s="2">
        <f t="array" ref="J1688">INDEX('Purchase Behaviour'!B:B,MATCH(A1688,'Purchase Behaviour'!A:A, 0))</f>
        <v>268.0840773</v>
      </c>
      <c r="K1688" s="2">
        <f t="array" ref="K1688">INDEX('Purchase Behaviour'!C:C, MATCH(A1688,'Purchase Behaviour'!A:A, 0))</f>
        <v>477.7963539</v>
      </c>
      <c r="L1688" s="2">
        <f t="array" ref="L1688">INDEX('Purchase Behaviour'!D:D, MATCH($A1688,'Purchase Behaviour'!$A:$A, 0))</f>
        <v>511.3408277</v>
      </c>
      <c r="M1688" s="2">
        <f t="array" ref="M1688">INDEX('Purchase Behaviour'!E:E, MATCH($A1688,'Purchase Behaviour'!$A:$A, 0))</f>
        <v>322.3600282</v>
      </c>
      <c r="N1688" s="2">
        <f t="array" ref="N1688">INDEX('Purchase Behaviour'!F:F, MATCH($A1688,'Purchase Behaviour'!$A:$A, 0))</f>
        <v>208.9310879</v>
      </c>
      <c r="O1688" s="2">
        <f t="array" ref="O1688">INDEX('Purchase Behaviour'!G:G, MATCH($A1688,'Purchase Behaviour'!$A:$A, 0))</f>
        <v>525.4619181</v>
      </c>
      <c r="P1688" s="2">
        <f t="array" ref="P1688">INDEX('Purchase Behaviour'!H:H, MATCH($A1688,'Purchase Behaviour'!$A:$A, 0))</f>
        <v>1</v>
      </c>
      <c r="Q1688" s="2">
        <f t="array" ref="Q1688">INDEX('Purchase Behaviour'!I:I, MATCH($A1688,'Purchase Behaviour'!$A:$A, 0))</f>
        <v>4</v>
      </c>
      <c r="R1688" s="2">
        <f t="array" ref="R1688">INDEX('Purchase Behaviour'!J:J, MATCH($A1688,'Purchase Behaviour'!$A:$A, 0))</f>
        <v>6</v>
      </c>
      <c r="S1688" s="2">
        <f t="array" ref="S1688">INDEX('Purchase Behaviour'!K:K, MATCH($A1688,'Purchase Behaviour'!$A:$A, 0))</f>
        <v>5</v>
      </c>
      <c r="T1688" s="2">
        <f t="array" ref="T1688">INDEX('Purchase Behaviour'!L:L, MATCH($A1688,'Purchase Behaviour'!$A:$A, 0))</f>
        <v>2</v>
      </c>
      <c r="U1688" s="2">
        <f t="array" ref="U1688">INDEX('Purchase Behaviour'!M:M, MATCH($A1688,'Purchase Behaviour'!$A:$A, 0))</f>
        <v>12</v>
      </c>
      <c r="V1688" s="2">
        <f t="array" ref="V1688">INDEX('Campaign Performance'!B:B, MATCH(A1688,'Campaign Performance'!A:A, 0))</f>
        <v>0</v>
      </c>
      <c r="W1688" s="2">
        <f t="array" ref="W1688">INDEX('Campaign Performance'!C:C, MATCH($A1688,'Campaign Performance'!$A:$A, 0))</f>
        <v>0</v>
      </c>
      <c r="X1688" s="2">
        <f t="array" ref="X1688">INDEX('Campaign Performance'!D:D, MATCH($A1688,'Campaign Performance'!$A:$A, 0))</f>
        <v>0</v>
      </c>
      <c r="Y1688" s="2">
        <f t="array" ref="Y1688">INDEX('Campaign Performance'!E:E, MATCH($A1688,'Campaign Performance'!$A:$A, 0))</f>
        <v>0</v>
      </c>
      <c r="Z1688" s="2">
        <f t="array" ref="Z1688">INDEX('Campaign Performance'!F:F, MATCH($A1688,'Campaign Performance'!$A:$A, 0))</f>
        <v>0</v>
      </c>
      <c r="AA1688" s="2">
        <f t="array" ref="AA1688">INDEX('Campaign Performance'!G:G, MATCH($A1688,'Campaign Performance'!$A:$A, 0))</f>
        <v>0</v>
      </c>
      <c r="AB1688" s="2">
        <f t="array" ref="AB1688">INDEX('Campaign Performance'!H:H, MATCH($A1688,'Campaign Performance'!$A:$A, 0))</f>
        <v>1</v>
      </c>
      <c r="AC1688" s="5">
        <f t="shared" si="2"/>
        <v>45</v>
      </c>
      <c r="AD1688" s="5">
        <f t="shared" si="3"/>
        <v>13</v>
      </c>
      <c r="AE1688" s="5">
        <f t="shared" si="4"/>
        <v>2313.974293</v>
      </c>
      <c r="AF1688" s="5">
        <f t="shared" si="5"/>
        <v>0</v>
      </c>
      <c r="AG1688" s="5" t="str">
        <f t="shared" si="6"/>
        <v>Small family</v>
      </c>
      <c r="AH1688" s="5" t="str">
        <f t="shared" si="20"/>
        <v>High income</v>
      </c>
      <c r="AI1688" s="5" t="str">
        <f t="shared" si="7"/>
        <v>Yes</v>
      </c>
      <c r="AJ1688" s="5" t="str">
        <f t="shared" si="8"/>
        <v>No Acceptance</v>
      </c>
      <c r="AK1688" s="5">
        <f t="shared" si="9"/>
        <v>3</v>
      </c>
      <c r="AL1688" s="5">
        <f t="shared" si="10"/>
        <v>0.1172786566</v>
      </c>
      <c r="AM1688" s="5">
        <f t="shared" si="11"/>
        <v>0.8787878788</v>
      </c>
      <c r="AN1688" s="5">
        <f t="shared" si="12"/>
        <v>0.1481481481</v>
      </c>
      <c r="AO1688" s="5">
        <f t="shared" si="13"/>
        <v>0.2142857143</v>
      </c>
      <c r="AP1688" s="5">
        <f t="shared" si="14"/>
        <v>0</v>
      </c>
      <c r="AQ1688" s="5">
        <f t="shared" si="15"/>
        <v>1</v>
      </c>
      <c r="AR1688" s="5">
        <f t="shared" si="16"/>
        <v>0.4366068214</v>
      </c>
      <c r="AS1688" s="5">
        <f t="shared" si="17"/>
        <v>202</v>
      </c>
      <c r="AT1688" s="5">
        <f t="shared" si="18"/>
        <v>0.9102277803</v>
      </c>
      <c r="AU1688" s="5" t="str">
        <f t="shared" si="19"/>
        <v>High</v>
      </c>
      <c r="AV1688" s="5"/>
      <c r="AW1688" s="5"/>
      <c r="AX1688" s="5"/>
      <c r="AY1688" s="5"/>
      <c r="AZ1688" s="5"/>
    </row>
    <row r="1689" ht="14.25" customHeight="1">
      <c r="A1689" s="5">
        <v>2570.0</v>
      </c>
      <c r="B1689" s="5">
        <v>1968.0</v>
      </c>
      <c r="C1689" s="5" t="s">
        <v>46</v>
      </c>
      <c r="D1689" s="5" t="s">
        <v>50</v>
      </c>
      <c r="E1689" s="5">
        <v>56534.0</v>
      </c>
      <c r="F1689" s="2">
        <f t="shared" si="1"/>
        <v>56534</v>
      </c>
      <c r="G1689" s="5">
        <v>0.0</v>
      </c>
      <c r="H1689" s="5">
        <v>0.0</v>
      </c>
      <c r="I1689" s="5" t="s">
        <v>144</v>
      </c>
      <c r="J1689" s="2">
        <f t="array" ref="J1689">INDEX('Purchase Behaviour'!B:B,MATCH(A1689,'Purchase Behaviour'!A:A, 0))</f>
        <v>194.2708572</v>
      </c>
      <c r="K1689" s="2">
        <f t="array" ref="K1689">INDEX('Purchase Behaviour'!C:C, MATCH(A1689,'Purchase Behaviour'!A:A, 0))</f>
        <v>235.6438617</v>
      </c>
      <c r="L1689" s="2">
        <f t="array" ref="L1689">INDEX('Purchase Behaviour'!D:D, MATCH($A1689,'Purchase Behaviour'!$A:$A, 0))</f>
        <v>177.6066797</v>
      </c>
      <c r="M1689" s="2">
        <f t="array" ref="M1689">INDEX('Purchase Behaviour'!E:E, MATCH($A1689,'Purchase Behaviour'!$A:$A, 0))</f>
        <v>295.3953401</v>
      </c>
      <c r="N1689" s="2">
        <f t="array" ref="N1689">INDEX('Purchase Behaviour'!F:F, MATCH($A1689,'Purchase Behaviour'!$A:$A, 0))</f>
        <v>203.8610039</v>
      </c>
      <c r="O1689" s="2">
        <f t="array" ref="O1689">INDEX('Purchase Behaviour'!G:G, MATCH($A1689,'Purchase Behaviour'!$A:$A, 0))</f>
        <v>331.228316</v>
      </c>
      <c r="P1689" s="2">
        <f t="array" ref="P1689">INDEX('Purchase Behaviour'!H:H, MATCH($A1689,'Purchase Behaviour'!$A:$A, 0))</f>
        <v>4</v>
      </c>
      <c r="Q1689" s="2">
        <f t="array" ref="Q1689">INDEX('Purchase Behaviour'!I:I, MATCH($A1689,'Purchase Behaviour'!$A:$A, 0))</f>
        <v>10</v>
      </c>
      <c r="R1689" s="2">
        <f t="array" ref="R1689">INDEX('Purchase Behaviour'!J:J, MATCH($A1689,'Purchase Behaviour'!$A:$A, 0))</f>
        <v>4</v>
      </c>
      <c r="S1689" s="2">
        <f t="array" ref="S1689">INDEX('Purchase Behaviour'!K:K, MATCH($A1689,'Purchase Behaviour'!$A:$A, 0))</f>
        <v>7</v>
      </c>
      <c r="T1689" s="2">
        <f t="array" ref="T1689">INDEX('Purchase Behaviour'!L:L, MATCH($A1689,'Purchase Behaviour'!$A:$A, 0))</f>
        <v>8</v>
      </c>
      <c r="U1689" s="2">
        <f t="array" ref="U1689">INDEX('Purchase Behaviour'!M:M, MATCH($A1689,'Purchase Behaviour'!$A:$A, 0))</f>
        <v>35</v>
      </c>
      <c r="V1689" s="2">
        <f t="array" ref="V1689">INDEX('Campaign Performance'!B:B, MATCH(A1689,'Campaign Performance'!A:A, 0))</f>
        <v>0</v>
      </c>
      <c r="W1689" s="2">
        <f t="array" ref="W1689">INDEX('Campaign Performance'!C:C, MATCH($A1689,'Campaign Performance'!$A:$A, 0))</f>
        <v>1</v>
      </c>
      <c r="X1689" s="2">
        <f t="array" ref="X1689">INDEX('Campaign Performance'!D:D, MATCH($A1689,'Campaign Performance'!$A:$A, 0))</f>
        <v>0</v>
      </c>
      <c r="Y1689" s="2">
        <f t="array" ref="Y1689">INDEX('Campaign Performance'!E:E, MATCH($A1689,'Campaign Performance'!$A:$A, 0))</f>
        <v>0</v>
      </c>
      <c r="Z1689" s="2">
        <f t="array" ref="Z1689">INDEX('Campaign Performance'!F:F, MATCH($A1689,'Campaign Performance'!$A:$A, 0))</f>
        <v>1</v>
      </c>
      <c r="AA1689" s="2">
        <f t="array" ref="AA1689">INDEX('Campaign Performance'!G:G, MATCH($A1689,'Campaign Performance'!$A:$A, 0))</f>
        <v>0</v>
      </c>
      <c r="AB1689" s="2">
        <f t="array" ref="AB1689">INDEX('Campaign Performance'!H:H, MATCH($A1689,'Campaign Performance'!$A:$A, 0))</f>
        <v>1</v>
      </c>
      <c r="AC1689" s="5">
        <f t="shared" si="2"/>
        <v>57</v>
      </c>
      <c r="AD1689" s="5">
        <f t="shared" si="3"/>
        <v>12</v>
      </c>
      <c r="AE1689" s="5">
        <f t="shared" si="4"/>
        <v>1438.006059</v>
      </c>
      <c r="AF1689" s="5">
        <f t="shared" si="5"/>
        <v>2</v>
      </c>
      <c r="AG1689" s="5" t="str">
        <f t="shared" si="6"/>
        <v>No kids</v>
      </c>
      <c r="AH1689" s="5" t="str">
        <f t="shared" si="20"/>
        <v>High income</v>
      </c>
      <c r="AI1689" s="5" t="str">
        <f t="shared" si="7"/>
        <v>Yes</v>
      </c>
      <c r="AJ1689" s="5" t="str">
        <f t="shared" si="8"/>
        <v>Mid Acceptance</v>
      </c>
      <c r="AK1689" s="5">
        <f t="shared" si="9"/>
        <v>3</v>
      </c>
      <c r="AL1689" s="5">
        <f t="shared" si="10"/>
        <v>0.0728821488</v>
      </c>
      <c r="AM1689" s="5">
        <f t="shared" si="11"/>
        <v>0.6464646465</v>
      </c>
      <c r="AN1689" s="5">
        <f t="shared" si="12"/>
        <v>0.3703703704</v>
      </c>
      <c r="AO1689" s="5">
        <f t="shared" si="13"/>
        <v>0.1428571429</v>
      </c>
      <c r="AP1689" s="5">
        <f t="shared" si="14"/>
        <v>0.5</v>
      </c>
      <c r="AQ1689" s="5">
        <f t="shared" si="15"/>
        <v>1</v>
      </c>
      <c r="AR1689" s="5">
        <f t="shared" si="16"/>
        <v>0.432001201</v>
      </c>
      <c r="AS1689" s="5">
        <f t="shared" si="17"/>
        <v>219</v>
      </c>
      <c r="AT1689" s="5">
        <f t="shared" si="18"/>
        <v>0.902635105</v>
      </c>
      <c r="AU1689" s="5" t="str">
        <f t="shared" si="19"/>
        <v>High</v>
      </c>
      <c r="AV1689" s="5"/>
      <c r="AW1689" s="5"/>
      <c r="AX1689" s="5"/>
      <c r="AY1689" s="5"/>
      <c r="AZ1689" s="5"/>
    </row>
    <row r="1690" ht="14.25" customHeight="1">
      <c r="A1690" s="5">
        <v>9256.0</v>
      </c>
      <c r="B1690" s="5">
        <v>1971.0</v>
      </c>
      <c r="C1690" s="5" t="s">
        <v>46</v>
      </c>
      <c r="D1690" s="5" t="s">
        <v>47</v>
      </c>
      <c r="E1690" s="5">
        <v>58350.0</v>
      </c>
      <c r="F1690" s="2">
        <f t="shared" si="1"/>
        <v>58350</v>
      </c>
      <c r="G1690" s="5">
        <v>0.0</v>
      </c>
      <c r="H1690" s="5">
        <v>0.0</v>
      </c>
      <c r="I1690" s="5" t="s">
        <v>587</v>
      </c>
      <c r="J1690" s="2">
        <f t="array" ref="J1690">INDEX('Purchase Behaviour'!B:B,MATCH(A1690,'Purchase Behaviour'!A:A, 0))</f>
        <v>229.1898833</v>
      </c>
      <c r="K1690" s="2">
        <f t="array" ref="K1690">INDEX('Purchase Behaviour'!C:C, MATCH(A1690,'Purchase Behaviour'!A:A, 0))</f>
        <v>327.2547003</v>
      </c>
      <c r="L1690" s="2">
        <f t="array" ref="L1690">INDEX('Purchase Behaviour'!D:D, MATCH($A1690,'Purchase Behaviour'!$A:$A, 0))</f>
        <v>196.5858589</v>
      </c>
      <c r="M1690" s="2">
        <f t="array" ref="M1690">INDEX('Purchase Behaviour'!E:E, MATCH($A1690,'Purchase Behaviour'!$A:$A, 0))</f>
        <v>388.7610273</v>
      </c>
      <c r="N1690" s="2">
        <f t="array" ref="N1690">INDEX('Purchase Behaviour'!F:F, MATCH($A1690,'Purchase Behaviour'!$A:$A, 0))</f>
        <v>234.537786</v>
      </c>
      <c r="O1690" s="2">
        <f t="array" ref="O1690">INDEX('Purchase Behaviour'!G:G, MATCH($A1690,'Purchase Behaviour'!$A:$A, 0))</f>
        <v>287.2483812</v>
      </c>
      <c r="P1690" s="2">
        <f t="array" ref="P1690">INDEX('Purchase Behaviour'!H:H, MATCH($A1690,'Purchase Behaviour'!$A:$A, 0))</f>
        <v>4</v>
      </c>
      <c r="Q1690" s="2">
        <f t="array" ref="Q1690">INDEX('Purchase Behaviour'!I:I, MATCH($A1690,'Purchase Behaviour'!$A:$A, 0))</f>
        <v>8</v>
      </c>
      <c r="R1690" s="2">
        <f t="array" ref="R1690">INDEX('Purchase Behaviour'!J:J, MATCH($A1690,'Purchase Behaviour'!$A:$A, 0))</f>
        <v>3</v>
      </c>
      <c r="S1690" s="2">
        <f t="array" ref="S1690">INDEX('Purchase Behaviour'!K:K, MATCH($A1690,'Purchase Behaviour'!$A:$A, 0))</f>
        <v>12</v>
      </c>
      <c r="T1690" s="2">
        <f t="array" ref="T1690">INDEX('Purchase Behaviour'!L:L, MATCH($A1690,'Purchase Behaviour'!$A:$A, 0))</f>
        <v>6</v>
      </c>
      <c r="U1690" s="2">
        <f t="array" ref="U1690">INDEX('Purchase Behaviour'!M:M, MATCH($A1690,'Purchase Behaviour'!$A:$A, 0))</f>
        <v>5</v>
      </c>
      <c r="V1690" s="2">
        <f t="array" ref="V1690">INDEX('Campaign Performance'!B:B, MATCH(A1690,'Campaign Performance'!A:A, 0))</f>
        <v>0</v>
      </c>
      <c r="W1690" s="2">
        <f t="array" ref="W1690">INDEX('Campaign Performance'!C:C, MATCH($A1690,'Campaign Performance'!$A:$A, 0))</f>
        <v>0</v>
      </c>
      <c r="X1690" s="2">
        <f t="array" ref="X1690">INDEX('Campaign Performance'!D:D, MATCH($A1690,'Campaign Performance'!$A:$A, 0))</f>
        <v>0</v>
      </c>
      <c r="Y1690" s="2">
        <f t="array" ref="Y1690">INDEX('Campaign Performance'!E:E, MATCH($A1690,'Campaign Performance'!$A:$A, 0))</f>
        <v>0</v>
      </c>
      <c r="Z1690" s="2">
        <f t="array" ref="Z1690">INDEX('Campaign Performance'!F:F, MATCH($A1690,'Campaign Performance'!$A:$A, 0))</f>
        <v>0</v>
      </c>
      <c r="AA1690" s="2">
        <f t="array" ref="AA1690">INDEX('Campaign Performance'!G:G, MATCH($A1690,'Campaign Performance'!$A:$A, 0))</f>
        <v>0</v>
      </c>
      <c r="AB1690" s="2">
        <f t="array" ref="AB1690">INDEX('Campaign Performance'!H:H, MATCH($A1690,'Campaign Performance'!$A:$A, 0))</f>
        <v>0</v>
      </c>
      <c r="AC1690" s="5">
        <f t="shared" si="2"/>
        <v>54</v>
      </c>
      <c r="AD1690" s="5">
        <f t="shared" si="3"/>
        <v>12</v>
      </c>
      <c r="AE1690" s="5">
        <f t="shared" si="4"/>
        <v>1663.577637</v>
      </c>
      <c r="AF1690" s="5">
        <f t="shared" si="5"/>
        <v>0</v>
      </c>
      <c r="AG1690" s="5" t="str">
        <f t="shared" si="6"/>
        <v>No kids</v>
      </c>
      <c r="AH1690" s="5" t="str">
        <f t="shared" si="20"/>
        <v>High income</v>
      </c>
      <c r="AI1690" s="5" t="str">
        <f t="shared" si="7"/>
        <v>No</v>
      </c>
      <c r="AJ1690" s="5" t="str">
        <f t="shared" si="8"/>
        <v>No Acceptance</v>
      </c>
      <c r="AK1690" s="5">
        <f t="shared" si="9"/>
        <v>3</v>
      </c>
      <c r="AL1690" s="5">
        <f t="shared" si="10"/>
        <v>0.08431474412</v>
      </c>
      <c r="AM1690" s="5">
        <f t="shared" si="11"/>
        <v>0.9494949495</v>
      </c>
      <c r="AN1690" s="5">
        <f t="shared" si="12"/>
        <v>0.2962962963</v>
      </c>
      <c r="AO1690" s="5">
        <f t="shared" si="13"/>
        <v>0.1071428571</v>
      </c>
      <c r="AP1690" s="5">
        <f t="shared" si="14"/>
        <v>0</v>
      </c>
      <c r="AQ1690" s="5">
        <f t="shared" si="15"/>
        <v>1</v>
      </c>
      <c r="AR1690" s="5">
        <f t="shared" si="16"/>
        <v>0.461085901</v>
      </c>
      <c r="AS1690" s="5">
        <f t="shared" si="17"/>
        <v>115</v>
      </c>
      <c r="AT1690" s="5">
        <f t="shared" si="18"/>
        <v>0.9490844127</v>
      </c>
      <c r="AU1690" s="5" t="str">
        <f t="shared" si="19"/>
        <v>High</v>
      </c>
      <c r="AV1690" s="5"/>
      <c r="AW1690" s="5"/>
      <c r="AX1690" s="5"/>
      <c r="AY1690" s="5"/>
      <c r="AZ1690" s="5"/>
    </row>
    <row r="1691" ht="14.25" customHeight="1">
      <c r="A1691" s="5">
        <v>295.0</v>
      </c>
      <c r="B1691" s="5">
        <v>1989.0</v>
      </c>
      <c r="C1691" s="5" t="s">
        <v>46</v>
      </c>
      <c r="D1691" s="5" t="s">
        <v>47</v>
      </c>
      <c r="E1691" s="5">
        <v>81217.0</v>
      </c>
      <c r="F1691" s="2">
        <f t="shared" si="1"/>
        <v>81217</v>
      </c>
      <c r="G1691" s="5">
        <v>1.0</v>
      </c>
      <c r="H1691" s="5">
        <v>1.0</v>
      </c>
      <c r="I1691" s="5" t="s">
        <v>406</v>
      </c>
      <c r="J1691" s="2">
        <f t="array" ref="J1691">INDEX('Purchase Behaviour'!B:B,MATCH(A1691,'Purchase Behaviour'!A:A, 0))</f>
        <v>240.8936981</v>
      </c>
      <c r="K1691" s="2">
        <f t="array" ref="K1691">INDEX('Purchase Behaviour'!C:C, MATCH(A1691,'Purchase Behaviour'!A:A, 0))</f>
        <v>386.6188401</v>
      </c>
      <c r="L1691" s="2">
        <f t="array" ref="L1691">INDEX('Purchase Behaviour'!D:D, MATCH($A1691,'Purchase Behaviour'!$A:$A, 0))</f>
        <v>245.5089817</v>
      </c>
      <c r="M1691" s="2">
        <f t="array" ref="M1691">INDEX('Purchase Behaviour'!E:E, MATCH($A1691,'Purchase Behaviour'!$A:$A, 0))</f>
        <v>383.1598487</v>
      </c>
      <c r="N1691" s="2">
        <f t="array" ref="N1691">INDEX('Purchase Behaviour'!F:F, MATCH($A1691,'Purchase Behaviour'!$A:$A, 0))</f>
        <v>269.0442889</v>
      </c>
      <c r="O1691" s="2">
        <f t="array" ref="O1691">INDEX('Purchase Behaviour'!G:G, MATCH($A1691,'Purchase Behaviour'!$A:$A, 0))</f>
        <v>369.2992617</v>
      </c>
      <c r="P1691" s="2">
        <f t="array" ref="P1691">INDEX('Purchase Behaviour'!H:H, MATCH($A1691,'Purchase Behaviour'!$A:$A, 0))</f>
        <v>1</v>
      </c>
      <c r="Q1691" s="2">
        <f t="array" ref="Q1691">INDEX('Purchase Behaviour'!I:I, MATCH($A1691,'Purchase Behaviour'!$A:$A, 0))</f>
        <v>3</v>
      </c>
      <c r="R1691" s="2">
        <f t="array" ref="R1691">INDEX('Purchase Behaviour'!J:J, MATCH($A1691,'Purchase Behaviour'!$A:$A, 0))</f>
        <v>7</v>
      </c>
      <c r="S1691" s="2">
        <f t="array" ref="S1691">INDEX('Purchase Behaviour'!K:K, MATCH($A1691,'Purchase Behaviour'!$A:$A, 0))</f>
        <v>11</v>
      </c>
      <c r="T1691" s="2">
        <f t="array" ref="T1691">INDEX('Purchase Behaviour'!L:L, MATCH($A1691,'Purchase Behaviour'!$A:$A, 0))</f>
        <v>1</v>
      </c>
      <c r="U1691" s="2">
        <f t="array" ref="U1691">INDEX('Purchase Behaviour'!M:M, MATCH($A1691,'Purchase Behaviour'!$A:$A, 0))</f>
        <v>77</v>
      </c>
      <c r="V1691" s="2">
        <f t="array" ref="V1691">INDEX('Campaign Performance'!B:B, MATCH(A1691,'Campaign Performance'!A:A, 0))</f>
        <v>0</v>
      </c>
      <c r="W1691" s="2">
        <f t="array" ref="W1691">INDEX('Campaign Performance'!C:C, MATCH($A1691,'Campaign Performance'!$A:$A, 0))</f>
        <v>0</v>
      </c>
      <c r="X1691" s="2">
        <f t="array" ref="X1691">INDEX('Campaign Performance'!D:D, MATCH($A1691,'Campaign Performance'!$A:$A, 0))</f>
        <v>0</v>
      </c>
      <c r="Y1691" s="2">
        <f t="array" ref="Y1691">INDEX('Campaign Performance'!E:E, MATCH($A1691,'Campaign Performance'!$A:$A, 0))</f>
        <v>0</v>
      </c>
      <c r="Z1691" s="2">
        <f t="array" ref="Z1691">INDEX('Campaign Performance'!F:F, MATCH($A1691,'Campaign Performance'!$A:$A, 0))</f>
        <v>0</v>
      </c>
      <c r="AA1691" s="2">
        <f t="array" ref="AA1691">INDEX('Campaign Performance'!G:G, MATCH($A1691,'Campaign Performance'!$A:$A, 0))</f>
        <v>0</v>
      </c>
      <c r="AB1691" s="2">
        <f t="array" ref="AB1691">INDEX('Campaign Performance'!H:H, MATCH($A1691,'Campaign Performance'!$A:$A, 0))</f>
        <v>0</v>
      </c>
      <c r="AC1691" s="5">
        <f t="shared" si="2"/>
        <v>36</v>
      </c>
      <c r="AD1691" s="5">
        <f t="shared" si="3"/>
        <v>12</v>
      </c>
      <c r="AE1691" s="5">
        <f t="shared" si="4"/>
        <v>1894.524919</v>
      </c>
      <c r="AF1691" s="5">
        <f t="shared" si="5"/>
        <v>0</v>
      </c>
      <c r="AG1691" s="5" t="str">
        <f t="shared" si="6"/>
        <v>Large family</v>
      </c>
      <c r="AH1691" s="5" t="str">
        <f t="shared" si="20"/>
        <v>High income</v>
      </c>
      <c r="AI1691" s="5" t="str">
        <f t="shared" si="7"/>
        <v>No</v>
      </c>
      <c r="AJ1691" s="5" t="str">
        <f t="shared" si="8"/>
        <v>No Acceptance</v>
      </c>
      <c r="AK1691" s="5">
        <f t="shared" si="9"/>
        <v>3</v>
      </c>
      <c r="AL1691" s="5">
        <f t="shared" si="10"/>
        <v>0.09601979507</v>
      </c>
      <c r="AM1691" s="5">
        <f t="shared" si="11"/>
        <v>0.2222222222</v>
      </c>
      <c r="AN1691" s="5">
        <f t="shared" si="12"/>
        <v>0.1111111111</v>
      </c>
      <c r="AO1691" s="5">
        <f t="shared" si="13"/>
        <v>0.25</v>
      </c>
      <c r="AP1691" s="5">
        <f t="shared" si="14"/>
        <v>0</v>
      </c>
      <c r="AQ1691" s="5">
        <f t="shared" si="15"/>
        <v>1</v>
      </c>
      <c r="AR1691" s="5">
        <f t="shared" si="16"/>
        <v>0.2323382821</v>
      </c>
      <c r="AS1691" s="5">
        <f t="shared" si="17"/>
        <v>1439</v>
      </c>
      <c r="AT1691" s="5">
        <f t="shared" si="18"/>
        <v>0.3577489951</v>
      </c>
      <c r="AU1691" s="5" t="str">
        <f t="shared" si="19"/>
        <v>Low</v>
      </c>
      <c r="AV1691" s="5"/>
      <c r="AW1691" s="5"/>
      <c r="AX1691" s="5"/>
      <c r="AY1691" s="5"/>
      <c r="AZ1691" s="5"/>
    </row>
    <row r="1692" ht="14.25" customHeight="1">
      <c r="A1692" s="5">
        <v>7397.0</v>
      </c>
      <c r="B1692" s="5">
        <v>1960.0</v>
      </c>
      <c r="C1692" s="5" t="s">
        <v>46</v>
      </c>
      <c r="D1692" s="5" t="s">
        <v>47</v>
      </c>
      <c r="E1692" s="5">
        <v>49090.0</v>
      </c>
      <c r="F1692" s="2">
        <f t="shared" si="1"/>
        <v>49090</v>
      </c>
      <c r="G1692" s="5">
        <v>0.0</v>
      </c>
      <c r="H1692" s="5">
        <v>0.0</v>
      </c>
      <c r="I1692" s="5" t="s">
        <v>406</v>
      </c>
      <c r="J1692" s="2">
        <f t="array" ref="J1692">INDEX('Purchase Behaviour'!B:B,MATCH(A1692,'Purchase Behaviour'!A:A, 0))</f>
        <v>269.9140083</v>
      </c>
      <c r="K1692" s="2">
        <f t="array" ref="K1692">INDEX('Purchase Behaviour'!C:C, MATCH(A1692,'Purchase Behaviour'!A:A, 0))</f>
        <v>131.7399946</v>
      </c>
      <c r="L1692" s="2">
        <f t="array" ref="L1692">INDEX('Purchase Behaviour'!D:D, MATCH($A1692,'Purchase Behaviour'!$A:$A, 0))</f>
        <v>231.6208866</v>
      </c>
      <c r="M1692" s="2">
        <f t="array" ref="M1692">INDEX('Purchase Behaviour'!E:E, MATCH($A1692,'Purchase Behaviour'!$A:$A, 0))</f>
        <v>265.583606</v>
      </c>
      <c r="N1692" s="2">
        <f t="array" ref="N1692">INDEX('Purchase Behaviour'!F:F, MATCH($A1692,'Purchase Behaviour'!$A:$A, 0))</f>
        <v>265.2650635</v>
      </c>
      <c r="O1692" s="2">
        <f t="array" ref="O1692">INDEX('Purchase Behaviour'!G:G, MATCH($A1692,'Purchase Behaviour'!$A:$A, 0))</f>
        <v>379.0892514</v>
      </c>
      <c r="P1692" s="2">
        <f t="array" ref="P1692">INDEX('Purchase Behaviour'!H:H, MATCH($A1692,'Purchase Behaviour'!$A:$A, 0))</f>
        <v>3</v>
      </c>
      <c r="Q1692" s="2">
        <f t="array" ref="Q1692">INDEX('Purchase Behaviour'!I:I, MATCH($A1692,'Purchase Behaviour'!$A:$A, 0))</f>
        <v>7</v>
      </c>
      <c r="R1692" s="2">
        <f t="array" ref="R1692">INDEX('Purchase Behaviour'!J:J, MATCH($A1692,'Purchase Behaviour'!$A:$A, 0))</f>
        <v>2</v>
      </c>
      <c r="S1692" s="2">
        <f t="array" ref="S1692">INDEX('Purchase Behaviour'!K:K, MATCH($A1692,'Purchase Behaviour'!$A:$A, 0))</f>
        <v>9</v>
      </c>
      <c r="T1692" s="2">
        <f t="array" ref="T1692">INDEX('Purchase Behaviour'!L:L, MATCH($A1692,'Purchase Behaviour'!$A:$A, 0))</f>
        <v>7</v>
      </c>
      <c r="U1692" s="2">
        <f t="array" ref="U1692">INDEX('Purchase Behaviour'!M:M, MATCH($A1692,'Purchase Behaviour'!$A:$A, 0))</f>
        <v>45</v>
      </c>
      <c r="V1692" s="2">
        <f t="array" ref="V1692">INDEX('Campaign Performance'!B:B, MATCH(A1692,'Campaign Performance'!A:A, 0))</f>
        <v>0</v>
      </c>
      <c r="W1692" s="2">
        <f t="array" ref="W1692">INDEX('Campaign Performance'!C:C, MATCH($A1692,'Campaign Performance'!$A:$A, 0))</f>
        <v>0</v>
      </c>
      <c r="X1692" s="2">
        <f t="array" ref="X1692">INDEX('Campaign Performance'!D:D, MATCH($A1692,'Campaign Performance'!$A:$A, 0))</f>
        <v>0</v>
      </c>
      <c r="Y1692" s="2">
        <f t="array" ref="Y1692">INDEX('Campaign Performance'!E:E, MATCH($A1692,'Campaign Performance'!$A:$A, 0))</f>
        <v>0</v>
      </c>
      <c r="Z1692" s="2">
        <f t="array" ref="Z1692">INDEX('Campaign Performance'!F:F, MATCH($A1692,'Campaign Performance'!$A:$A, 0))</f>
        <v>0</v>
      </c>
      <c r="AA1692" s="2">
        <f t="array" ref="AA1692">INDEX('Campaign Performance'!G:G, MATCH($A1692,'Campaign Performance'!$A:$A, 0))</f>
        <v>0</v>
      </c>
      <c r="AB1692" s="2">
        <f t="array" ref="AB1692">INDEX('Campaign Performance'!H:H, MATCH($A1692,'Campaign Performance'!$A:$A, 0))</f>
        <v>0</v>
      </c>
      <c r="AC1692" s="5">
        <f t="shared" si="2"/>
        <v>65</v>
      </c>
      <c r="AD1692" s="5">
        <f t="shared" si="3"/>
        <v>12</v>
      </c>
      <c r="AE1692" s="5">
        <f t="shared" si="4"/>
        <v>1543.21281</v>
      </c>
      <c r="AF1692" s="5">
        <f t="shared" si="5"/>
        <v>0</v>
      </c>
      <c r="AG1692" s="5" t="str">
        <f t="shared" si="6"/>
        <v>No kids</v>
      </c>
      <c r="AH1692" s="5" t="str">
        <f t="shared" si="20"/>
        <v>Mid income</v>
      </c>
      <c r="AI1692" s="5" t="str">
        <f t="shared" si="7"/>
        <v>No</v>
      </c>
      <c r="AJ1692" s="5" t="str">
        <f t="shared" si="8"/>
        <v>No Acceptance</v>
      </c>
      <c r="AK1692" s="5">
        <f t="shared" si="9"/>
        <v>2</v>
      </c>
      <c r="AL1692" s="5">
        <f t="shared" si="10"/>
        <v>0.07821431974</v>
      </c>
      <c r="AM1692" s="5">
        <f t="shared" si="11"/>
        <v>0.5454545455</v>
      </c>
      <c r="AN1692" s="5">
        <f t="shared" si="12"/>
        <v>0.2592592593</v>
      </c>
      <c r="AO1692" s="5">
        <f t="shared" si="13"/>
        <v>0.07142857143</v>
      </c>
      <c r="AP1692" s="5">
        <f t="shared" si="14"/>
        <v>0</v>
      </c>
      <c r="AQ1692" s="5">
        <f t="shared" si="15"/>
        <v>0.5</v>
      </c>
      <c r="AR1692" s="5">
        <f t="shared" si="16"/>
        <v>0.2792216896</v>
      </c>
      <c r="AS1692" s="5">
        <f t="shared" si="17"/>
        <v>1119</v>
      </c>
      <c r="AT1692" s="5">
        <f t="shared" si="18"/>
        <v>0.5006699419</v>
      </c>
      <c r="AU1692" s="5" t="str">
        <f t="shared" si="19"/>
        <v>Mid</v>
      </c>
      <c r="AV1692" s="5"/>
      <c r="AW1692" s="5"/>
      <c r="AX1692" s="5"/>
      <c r="AY1692" s="5"/>
      <c r="AZ1692" s="5"/>
    </row>
    <row r="1693" ht="14.25" customHeight="1">
      <c r="A1693" s="5">
        <v>6349.0</v>
      </c>
      <c r="B1693" s="5">
        <v>1987.0</v>
      </c>
      <c r="C1693" s="5" t="s">
        <v>56</v>
      </c>
      <c r="D1693" s="5" t="s">
        <v>58</v>
      </c>
      <c r="E1693" s="5">
        <v>61787.0</v>
      </c>
      <c r="F1693" s="2">
        <f t="shared" si="1"/>
        <v>61787</v>
      </c>
      <c r="G1693" s="5">
        <v>0.0</v>
      </c>
      <c r="H1693" s="5">
        <v>1.0</v>
      </c>
      <c r="I1693" s="5" t="s">
        <v>601</v>
      </c>
      <c r="J1693" s="2">
        <f t="array" ref="J1693">INDEX('Purchase Behaviour'!B:B,MATCH(A1693,'Purchase Behaviour'!A:A, 0))</f>
        <v>225.2113606</v>
      </c>
      <c r="K1693" s="2">
        <f t="array" ref="K1693">INDEX('Purchase Behaviour'!C:C, MATCH(A1693,'Purchase Behaviour'!A:A, 0))</f>
        <v>295.3814269</v>
      </c>
      <c r="L1693" s="2">
        <f t="array" ref="L1693">INDEX('Purchase Behaviour'!D:D, MATCH($A1693,'Purchase Behaviour'!$A:$A, 0))</f>
        <v>460.9939907</v>
      </c>
      <c r="M1693" s="2">
        <f t="array" ref="M1693">INDEX('Purchase Behaviour'!E:E, MATCH($A1693,'Purchase Behaviour'!$A:$A, 0))</f>
        <v>165.727368</v>
      </c>
      <c r="N1693" s="2">
        <f t="array" ref="N1693">INDEX('Purchase Behaviour'!F:F, MATCH($A1693,'Purchase Behaviour'!$A:$A, 0))</f>
        <v>78.28296036</v>
      </c>
      <c r="O1693" s="2">
        <f t="array" ref="O1693">INDEX('Purchase Behaviour'!G:G, MATCH($A1693,'Purchase Behaviour'!$A:$A, 0))</f>
        <v>346.3160039</v>
      </c>
      <c r="P1693" s="2">
        <f t="array" ref="P1693">INDEX('Purchase Behaviour'!H:H, MATCH($A1693,'Purchase Behaviour'!$A:$A, 0))</f>
        <v>1</v>
      </c>
      <c r="Q1693" s="2">
        <f t="array" ref="Q1693">INDEX('Purchase Behaviour'!I:I, MATCH($A1693,'Purchase Behaviour'!$A:$A, 0))</f>
        <v>8</v>
      </c>
      <c r="R1693" s="2">
        <f t="array" ref="R1693">INDEX('Purchase Behaviour'!J:J, MATCH($A1693,'Purchase Behaviour'!$A:$A, 0))</f>
        <v>4</v>
      </c>
      <c r="S1693" s="2">
        <f t="array" ref="S1693">INDEX('Purchase Behaviour'!K:K, MATCH($A1693,'Purchase Behaviour'!$A:$A, 0))</f>
        <v>6</v>
      </c>
      <c r="T1693" s="2">
        <f t="array" ref="T1693">INDEX('Purchase Behaviour'!L:L, MATCH($A1693,'Purchase Behaviour'!$A:$A, 0))</f>
        <v>5</v>
      </c>
      <c r="U1693" s="2">
        <f t="array" ref="U1693">INDEX('Purchase Behaviour'!M:M, MATCH($A1693,'Purchase Behaviour'!$A:$A, 0))</f>
        <v>71</v>
      </c>
      <c r="V1693" s="2">
        <f t="array" ref="V1693">INDEX('Campaign Performance'!B:B, MATCH(A1693,'Campaign Performance'!A:A, 0))</f>
        <v>0</v>
      </c>
      <c r="W1693" s="2">
        <f t="array" ref="W1693">INDEX('Campaign Performance'!C:C, MATCH($A1693,'Campaign Performance'!$A:$A, 0))</f>
        <v>0</v>
      </c>
      <c r="X1693" s="2">
        <f t="array" ref="X1693">INDEX('Campaign Performance'!D:D, MATCH($A1693,'Campaign Performance'!$A:$A, 0))</f>
        <v>0</v>
      </c>
      <c r="Y1693" s="2">
        <f t="array" ref="Y1693">INDEX('Campaign Performance'!E:E, MATCH($A1693,'Campaign Performance'!$A:$A, 0))</f>
        <v>0</v>
      </c>
      <c r="Z1693" s="2">
        <f t="array" ref="Z1693">INDEX('Campaign Performance'!F:F, MATCH($A1693,'Campaign Performance'!$A:$A, 0))</f>
        <v>0</v>
      </c>
      <c r="AA1693" s="2">
        <f t="array" ref="AA1693">INDEX('Campaign Performance'!G:G, MATCH($A1693,'Campaign Performance'!$A:$A, 0))</f>
        <v>0</v>
      </c>
      <c r="AB1693" s="2">
        <f t="array" ref="AB1693">INDEX('Campaign Performance'!H:H, MATCH($A1693,'Campaign Performance'!$A:$A, 0))</f>
        <v>0</v>
      </c>
      <c r="AC1693" s="5">
        <f t="shared" si="2"/>
        <v>38</v>
      </c>
      <c r="AD1693" s="5">
        <f t="shared" si="3"/>
        <v>12</v>
      </c>
      <c r="AE1693" s="5">
        <f t="shared" si="4"/>
        <v>1571.91311</v>
      </c>
      <c r="AF1693" s="5">
        <f t="shared" si="5"/>
        <v>0</v>
      </c>
      <c r="AG1693" s="5" t="str">
        <f t="shared" si="6"/>
        <v>Small family</v>
      </c>
      <c r="AH1693" s="5" t="str">
        <f t="shared" si="20"/>
        <v>High income</v>
      </c>
      <c r="AI1693" s="5" t="str">
        <f t="shared" si="7"/>
        <v>No</v>
      </c>
      <c r="AJ1693" s="5" t="str">
        <f t="shared" si="8"/>
        <v>No Acceptance</v>
      </c>
      <c r="AK1693" s="5">
        <f t="shared" si="9"/>
        <v>3</v>
      </c>
      <c r="AL1693" s="5">
        <f t="shared" si="10"/>
        <v>0.07966893082</v>
      </c>
      <c r="AM1693" s="5">
        <f t="shared" si="11"/>
        <v>0.2828282828</v>
      </c>
      <c r="AN1693" s="5">
        <f t="shared" si="12"/>
        <v>0.2962962963</v>
      </c>
      <c r="AO1693" s="5">
        <f t="shared" si="13"/>
        <v>0.1428571429</v>
      </c>
      <c r="AP1693" s="5">
        <f t="shared" si="14"/>
        <v>0</v>
      </c>
      <c r="AQ1693" s="5">
        <f t="shared" si="15"/>
        <v>1</v>
      </c>
      <c r="AR1693" s="5">
        <f t="shared" si="16"/>
        <v>0.2634958763</v>
      </c>
      <c r="AS1693" s="5">
        <f t="shared" si="17"/>
        <v>1228</v>
      </c>
      <c r="AT1693" s="5">
        <f t="shared" si="18"/>
        <v>0.4519874944</v>
      </c>
      <c r="AU1693" s="5" t="str">
        <f t="shared" si="19"/>
        <v>Low</v>
      </c>
      <c r="AV1693" s="5"/>
      <c r="AW1693" s="5"/>
      <c r="AX1693" s="5"/>
      <c r="AY1693" s="5"/>
      <c r="AZ1693" s="5"/>
    </row>
    <row r="1694" ht="14.25" customHeight="1">
      <c r="A1694" s="5">
        <v>10790.0</v>
      </c>
      <c r="B1694" s="5">
        <v>1985.0</v>
      </c>
      <c r="C1694" s="5" t="s">
        <v>53</v>
      </c>
      <c r="D1694" s="5" t="s">
        <v>54</v>
      </c>
      <c r="E1694" s="5">
        <v>18169.0</v>
      </c>
      <c r="F1694" s="2">
        <f t="shared" si="1"/>
        <v>18169</v>
      </c>
      <c r="G1694" s="5">
        <v>0.0</v>
      </c>
      <c r="H1694" s="5">
        <v>0.0</v>
      </c>
      <c r="I1694" s="5" t="s">
        <v>159</v>
      </c>
      <c r="J1694" s="2">
        <f t="array" ref="J1694">INDEX('Purchase Behaviour'!B:B,MATCH(A1694,'Purchase Behaviour'!A:A, 0))</f>
        <v>115.9600965</v>
      </c>
      <c r="K1694" s="2">
        <f t="array" ref="K1694">INDEX('Purchase Behaviour'!C:C, MATCH(A1694,'Purchase Behaviour'!A:A, 0))</f>
        <v>28.23669476</v>
      </c>
      <c r="L1694" s="2">
        <f t="array" ref="L1694">INDEX('Purchase Behaviour'!D:D, MATCH($A1694,'Purchase Behaviour'!$A:$A, 0))</f>
        <v>78.04071948</v>
      </c>
      <c r="M1694" s="2">
        <f t="array" ref="M1694">INDEX('Purchase Behaviour'!E:E, MATCH($A1694,'Purchase Behaviour'!$A:$A, 0))</f>
        <v>58.61856216</v>
      </c>
      <c r="N1694" s="2">
        <f t="array" ref="N1694">INDEX('Purchase Behaviour'!F:F, MATCH($A1694,'Purchase Behaviour'!$A:$A, 0))</f>
        <v>95.55276271</v>
      </c>
      <c r="O1694" s="2">
        <f t="array" ref="O1694">INDEX('Purchase Behaviour'!G:G, MATCH($A1694,'Purchase Behaviour'!$A:$A, 0))</f>
        <v>85.99594676</v>
      </c>
      <c r="P1694" s="2">
        <f t="array" ref="P1694">INDEX('Purchase Behaviour'!H:H, MATCH($A1694,'Purchase Behaviour'!$A:$A, 0))</f>
        <v>1</v>
      </c>
      <c r="Q1694" s="2">
        <f t="array" ref="Q1694">INDEX('Purchase Behaviour'!I:I, MATCH($A1694,'Purchase Behaviour'!$A:$A, 0))</f>
        <v>1</v>
      </c>
      <c r="R1694" s="2">
        <f t="array" ref="R1694">INDEX('Purchase Behaviour'!J:J, MATCH($A1694,'Purchase Behaviour'!$A:$A, 0))</f>
        <v>0</v>
      </c>
      <c r="S1694" s="2">
        <f t="array" ref="S1694">INDEX('Purchase Behaviour'!K:K, MATCH($A1694,'Purchase Behaviour'!$A:$A, 0))</f>
        <v>2</v>
      </c>
      <c r="T1694" s="2">
        <f t="array" ref="T1694">INDEX('Purchase Behaviour'!L:L, MATCH($A1694,'Purchase Behaviour'!$A:$A, 0))</f>
        <v>8</v>
      </c>
      <c r="U1694" s="2">
        <f t="array" ref="U1694">INDEX('Purchase Behaviour'!M:M, MATCH($A1694,'Purchase Behaviour'!$A:$A, 0))</f>
        <v>40</v>
      </c>
      <c r="V1694" s="2">
        <f t="array" ref="V1694">INDEX('Campaign Performance'!B:B, MATCH(A1694,'Campaign Performance'!A:A, 0))</f>
        <v>0</v>
      </c>
      <c r="W1694" s="2">
        <f t="array" ref="W1694">INDEX('Campaign Performance'!C:C, MATCH($A1694,'Campaign Performance'!$A:$A, 0))</f>
        <v>0</v>
      </c>
      <c r="X1694" s="2">
        <f t="array" ref="X1694">INDEX('Campaign Performance'!D:D, MATCH($A1694,'Campaign Performance'!$A:$A, 0))</f>
        <v>0</v>
      </c>
      <c r="Y1694" s="2">
        <f t="array" ref="Y1694">INDEX('Campaign Performance'!E:E, MATCH($A1694,'Campaign Performance'!$A:$A, 0))</f>
        <v>0</v>
      </c>
      <c r="Z1694" s="2">
        <f t="array" ref="Z1694">INDEX('Campaign Performance'!F:F, MATCH($A1694,'Campaign Performance'!$A:$A, 0))</f>
        <v>0</v>
      </c>
      <c r="AA1694" s="2">
        <f t="array" ref="AA1694">INDEX('Campaign Performance'!G:G, MATCH($A1694,'Campaign Performance'!$A:$A, 0))</f>
        <v>0</v>
      </c>
      <c r="AB1694" s="2">
        <f t="array" ref="AB1694">INDEX('Campaign Performance'!H:H, MATCH($A1694,'Campaign Performance'!$A:$A, 0))</f>
        <v>0</v>
      </c>
      <c r="AC1694" s="5">
        <f t="shared" si="2"/>
        <v>40</v>
      </c>
      <c r="AD1694" s="5">
        <f t="shared" si="3"/>
        <v>12</v>
      </c>
      <c r="AE1694" s="5">
        <f t="shared" si="4"/>
        <v>462.4047824</v>
      </c>
      <c r="AF1694" s="5">
        <f t="shared" si="5"/>
        <v>0</v>
      </c>
      <c r="AG1694" s="5" t="str">
        <f t="shared" si="6"/>
        <v>No kids</v>
      </c>
      <c r="AH1694" s="5" t="str">
        <f t="shared" si="20"/>
        <v>Low income</v>
      </c>
      <c r="AI1694" s="5" t="str">
        <f t="shared" si="7"/>
        <v>No</v>
      </c>
      <c r="AJ1694" s="5" t="str">
        <f t="shared" si="8"/>
        <v>No Acceptance</v>
      </c>
      <c r="AK1694" s="5">
        <f t="shared" si="9"/>
        <v>1</v>
      </c>
      <c r="AL1694" s="5">
        <f t="shared" si="10"/>
        <v>0.02343596117</v>
      </c>
      <c r="AM1694" s="5">
        <f t="shared" si="11"/>
        <v>0.595959596</v>
      </c>
      <c r="AN1694" s="5">
        <f t="shared" si="12"/>
        <v>0.03703703704</v>
      </c>
      <c r="AO1694" s="5">
        <f t="shared" si="13"/>
        <v>0</v>
      </c>
      <c r="AP1694" s="5">
        <f t="shared" si="14"/>
        <v>0</v>
      </c>
      <c r="AQ1694" s="5">
        <f t="shared" si="15"/>
        <v>0</v>
      </c>
      <c r="AR1694" s="5">
        <f t="shared" si="16"/>
        <v>0.1902024246</v>
      </c>
      <c r="AS1694" s="5">
        <f t="shared" si="17"/>
        <v>1729</v>
      </c>
      <c r="AT1694" s="5">
        <f t="shared" si="18"/>
        <v>0.228226887</v>
      </c>
      <c r="AU1694" s="5" t="str">
        <f t="shared" si="19"/>
        <v>Low</v>
      </c>
      <c r="AV1694" s="5"/>
      <c r="AW1694" s="5"/>
      <c r="AX1694" s="5"/>
      <c r="AY1694" s="5"/>
      <c r="AZ1694" s="5"/>
    </row>
    <row r="1695" ht="14.25" customHeight="1">
      <c r="A1695" s="5">
        <v>10398.0</v>
      </c>
      <c r="B1695" s="5">
        <v>1981.0</v>
      </c>
      <c r="C1695" s="5" t="s">
        <v>70</v>
      </c>
      <c r="D1695" s="5" t="s">
        <v>47</v>
      </c>
      <c r="E1695" s="5">
        <v>24336.0</v>
      </c>
      <c r="F1695" s="2">
        <f t="shared" si="1"/>
        <v>24336</v>
      </c>
      <c r="G1695" s="5">
        <v>1.0</v>
      </c>
      <c r="H1695" s="5">
        <v>1.0</v>
      </c>
      <c r="I1695" s="5" t="s">
        <v>125</v>
      </c>
      <c r="J1695" s="2">
        <f t="array" ref="J1695">INDEX('Purchase Behaviour'!B:B,MATCH(A1695,'Purchase Behaviour'!A:A, 0))</f>
        <v>165.2213432</v>
      </c>
      <c r="K1695" s="2">
        <f t="array" ref="K1695">INDEX('Purchase Behaviour'!C:C, MATCH(A1695,'Purchase Behaviour'!A:A, 0))</f>
        <v>66.33321134</v>
      </c>
      <c r="L1695" s="2">
        <f t="array" ref="L1695">INDEX('Purchase Behaviour'!D:D, MATCH($A1695,'Purchase Behaviour'!$A:$A, 0))</f>
        <v>130.8310124</v>
      </c>
      <c r="M1695" s="2">
        <f t="array" ref="M1695">INDEX('Purchase Behaviour'!E:E, MATCH($A1695,'Purchase Behaviour'!$A:$A, 0))</f>
        <v>139.6093436</v>
      </c>
      <c r="N1695" s="2">
        <f t="array" ref="N1695">INDEX('Purchase Behaviour'!F:F, MATCH($A1695,'Purchase Behaviour'!$A:$A, 0))</f>
        <v>118.3222257</v>
      </c>
      <c r="O1695" s="2">
        <f t="array" ref="O1695">INDEX('Purchase Behaviour'!G:G, MATCH($A1695,'Purchase Behaviour'!$A:$A, 0))</f>
        <v>41.66378357</v>
      </c>
      <c r="P1695" s="2">
        <f t="array" ref="P1695">INDEX('Purchase Behaviour'!H:H, MATCH($A1695,'Purchase Behaviour'!$A:$A, 0))</f>
        <v>1</v>
      </c>
      <c r="Q1695" s="2">
        <f t="array" ref="Q1695">INDEX('Purchase Behaviour'!I:I, MATCH($A1695,'Purchase Behaviour'!$A:$A, 0))</f>
        <v>1</v>
      </c>
      <c r="R1695" s="2">
        <f t="array" ref="R1695">INDEX('Purchase Behaviour'!J:J, MATCH($A1695,'Purchase Behaviour'!$A:$A, 0))</f>
        <v>0</v>
      </c>
      <c r="S1695" s="2">
        <f t="array" ref="S1695">INDEX('Purchase Behaviour'!K:K, MATCH($A1695,'Purchase Behaviour'!$A:$A, 0))</f>
        <v>2</v>
      </c>
      <c r="T1695" s="2">
        <f t="array" ref="T1695">INDEX('Purchase Behaviour'!L:L, MATCH($A1695,'Purchase Behaviour'!$A:$A, 0))</f>
        <v>7</v>
      </c>
      <c r="U1695" s="2">
        <f t="array" ref="U1695">INDEX('Purchase Behaviour'!M:M, MATCH($A1695,'Purchase Behaviour'!$A:$A, 0))</f>
        <v>82</v>
      </c>
      <c r="V1695" s="2">
        <f t="array" ref="V1695">INDEX('Campaign Performance'!B:B, MATCH(A1695,'Campaign Performance'!A:A, 0))</f>
        <v>0</v>
      </c>
      <c r="W1695" s="2">
        <f t="array" ref="W1695">INDEX('Campaign Performance'!C:C, MATCH($A1695,'Campaign Performance'!$A:$A, 0))</f>
        <v>0</v>
      </c>
      <c r="X1695" s="2">
        <f t="array" ref="X1695">INDEX('Campaign Performance'!D:D, MATCH($A1695,'Campaign Performance'!$A:$A, 0))</f>
        <v>0</v>
      </c>
      <c r="Y1695" s="2">
        <f t="array" ref="Y1695">INDEX('Campaign Performance'!E:E, MATCH($A1695,'Campaign Performance'!$A:$A, 0))</f>
        <v>0</v>
      </c>
      <c r="Z1695" s="2">
        <f t="array" ref="Z1695">INDEX('Campaign Performance'!F:F, MATCH($A1695,'Campaign Performance'!$A:$A, 0))</f>
        <v>0</v>
      </c>
      <c r="AA1695" s="2">
        <f t="array" ref="AA1695">INDEX('Campaign Performance'!G:G, MATCH($A1695,'Campaign Performance'!$A:$A, 0))</f>
        <v>1</v>
      </c>
      <c r="AB1695" s="2">
        <f t="array" ref="AB1695">INDEX('Campaign Performance'!H:H, MATCH($A1695,'Campaign Performance'!$A:$A, 0))</f>
        <v>0</v>
      </c>
      <c r="AC1695" s="5">
        <f t="shared" si="2"/>
        <v>44</v>
      </c>
      <c r="AD1695" s="5">
        <f t="shared" si="3"/>
        <v>13</v>
      </c>
      <c r="AE1695" s="5">
        <f t="shared" si="4"/>
        <v>661.9809199</v>
      </c>
      <c r="AF1695" s="5">
        <f t="shared" si="5"/>
        <v>0</v>
      </c>
      <c r="AG1695" s="5" t="str">
        <f t="shared" si="6"/>
        <v>Large family</v>
      </c>
      <c r="AH1695" s="5" t="str">
        <f t="shared" si="20"/>
        <v>Low income</v>
      </c>
      <c r="AI1695" s="5" t="str">
        <f t="shared" si="7"/>
        <v>No</v>
      </c>
      <c r="AJ1695" s="5" t="str">
        <f t="shared" si="8"/>
        <v>No Acceptance</v>
      </c>
      <c r="AK1695" s="5">
        <f t="shared" si="9"/>
        <v>1</v>
      </c>
      <c r="AL1695" s="5">
        <f t="shared" si="10"/>
        <v>0.03355103521</v>
      </c>
      <c r="AM1695" s="5">
        <f t="shared" si="11"/>
        <v>0.1717171717</v>
      </c>
      <c r="AN1695" s="5">
        <f t="shared" si="12"/>
        <v>0.03703703704</v>
      </c>
      <c r="AO1695" s="5">
        <f t="shared" si="13"/>
        <v>0</v>
      </c>
      <c r="AP1695" s="5">
        <f t="shared" si="14"/>
        <v>0</v>
      </c>
      <c r="AQ1695" s="5">
        <f t="shared" si="15"/>
        <v>0</v>
      </c>
      <c r="AR1695" s="5">
        <f t="shared" si="16"/>
        <v>0.06545846587</v>
      </c>
      <c r="AS1695" s="5">
        <f t="shared" si="17"/>
        <v>2185</v>
      </c>
      <c r="AT1695" s="5">
        <f t="shared" si="18"/>
        <v>0.02456453774</v>
      </c>
      <c r="AU1695" s="5" t="str">
        <f t="shared" si="19"/>
        <v>Low</v>
      </c>
      <c r="AV1695" s="5"/>
      <c r="AW1695" s="5"/>
      <c r="AX1695" s="5"/>
      <c r="AY1695" s="5"/>
      <c r="AZ1695" s="5"/>
    </row>
    <row r="1696" ht="14.25" customHeight="1">
      <c r="A1696" s="5">
        <v>2431.0</v>
      </c>
      <c r="B1696" s="5">
        <v>1990.0</v>
      </c>
      <c r="C1696" s="5" t="s">
        <v>46</v>
      </c>
      <c r="D1696" s="5" t="s">
        <v>54</v>
      </c>
      <c r="E1696" s="5">
        <v>18222.0</v>
      </c>
      <c r="F1696" s="2">
        <f t="shared" si="1"/>
        <v>18222</v>
      </c>
      <c r="G1696" s="5">
        <v>0.0</v>
      </c>
      <c r="H1696" s="5">
        <v>0.0</v>
      </c>
      <c r="I1696" s="5" t="s">
        <v>680</v>
      </c>
      <c r="J1696" s="2">
        <f t="array" ref="J1696">INDEX('Purchase Behaviour'!B:B,MATCH(A1696,'Purchase Behaviour'!A:A, 0))</f>
        <v>98.78524209</v>
      </c>
      <c r="K1696" s="2">
        <f t="array" ref="K1696">INDEX('Purchase Behaviour'!C:C, MATCH(A1696,'Purchase Behaviour'!A:A, 0))</f>
        <v>66.8050386</v>
      </c>
      <c r="L1696" s="2">
        <f t="array" ref="L1696">INDEX('Purchase Behaviour'!D:D, MATCH($A1696,'Purchase Behaviour'!$A:$A, 0))</f>
        <v>38.55171698</v>
      </c>
      <c r="M1696" s="2">
        <f t="array" ref="M1696">INDEX('Purchase Behaviour'!E:E, MATCH($A1696,'Purchase Behaviour'!$A:$A, 0))</f>
        <v>97.49238166</v>
      </c>
      <c r="N1696" s="2">
        <f t="array" ref="N1696">INDEX('Purchase Behaviour'!F:F, MATCH($A1696,'Purchase Behaviour'!$A:$A, 0))</f>
        <v>108.5970222</v>
      </c>
      <c r="O1696" s="2">
        <f t="array" ref="O1696">INDEX('Purchase Behaviour'!G:G, MATCH($A1696,'Purchase Behaviour'!$A:$A, 0))</f>
        <v>70.02081209</v>
      </c>
      <c r="P1696" s="2">
        <f t="array" ref="P1696">INDEX('Purchase Behaviour'!H:H, MATCH($A1696,'Purchase Behaviour'!$A:$A, 0))</f>
        <v>1</v>
      </c>
      <c r="Q1696" s="2">
        <f t="array" ref="Q1696">INDEX('Purchase Behaviour'!I:I, MATCH($A1696,'Purchase Behaviour'!$A:$A, 0))</f>
        <v>2</v>
      </c>
      <c r="R1696" s="2">
        <f t="array" ref="R1696">INDEX('Purchase Behaviour'!J:J, MATCH($A1696,'Purchase Behaviour'!$A:$A, 0))</f>
        <v>0</v>
      </c>
      <c r="S1696" s="2">
        <f t="array" ref="S1696">INDEX('Purchase Behaviour'!K:K, MATCH($A1696,'Purchase Behaviour'!$A:$A, 0))</f>
        <v>3</v>
      </c>
      <c r="T1696" s="2">
        <f t="array" ref="T1696">INDEX('Purchase Behaviour'!L:L, MATCH($A1696,'Purchase Behaviour'!$A:$A, 0))</f>
        <v>8</v>
      </c>
      <c r="U1696" s="2">
        <f t="array" ref="U1696">INDEX('Purchase Behaviour'!M:M, MATCH($A1696,'Purchase Behaviour'!$A:$A, 0))</f>
        <v>70</v>
      </c>
      <c r="V1696" s="2">
        <f t="array" ref="V1696">INDEX('Campaign Performance'!B:B, MATCH(A1696,'Campaign Performance'!A:A, 0))</f>
        <v>0</v>
      </c>
      <c r="W1696" s="2">
        <f t="array" ref="W1696">INDEX('Campaign Performance'!C:C, MATCH($A1696,'Campaign Performance'!$A:$A, 0))</f>
        <v>0</v>
      </c>
      <c r="X1696" s="2">
        <f t="array" ref="X1696">INDEX('Campaign Performance'!D:D, MATCH($A1696,'Campaign Performance'!$A:$A, 0))</f>
        <v>0</v>
      </c>
      <c r="Y1696" s="2">
        <f t="array" ref="Y1696">INDEX('Campaign Performance'!E:E, MATCH($A1696,'Campaign Performance'!$A:$A, 0))</f>
        <v>0</v>
      </c>
      <c r="Z1696" s="2">
        <f t="array" ref="Z1696">INDEX('Campaign Performance'!F:F, MATCH($A1696,'Campaign Performance'!$A:$A, 0))</f>
        <v>0</v>
      </c>
      <c r="AA1696" s="2">
        <f t="array" ref="AA1696">INDEX('Campaign Performance'!G:G, MATCH($A1696,'Campaign Performance'!$A:$A, 0))</f>
        <v>0</v>
      </c>
      <c r="AB1696" s="2">
        <f t="array" ref="AB1696">INDEX('Campaign Performance'!H:H, MATCH($A1696,'Campaign Performance'!$A:$A, 0))</f>
        <v>0</v>
      </c>
      <c r="AC1696" s="5">
        <f t="shared" si="2"/>
        <v>35</v>
      </c>
      <c r="AD1696" s="5">
        <f t="shared" si="3"/>
        <v>12</v>
      </c>
      <c r="AE1696" s="5">
        <f t="shared" si="4"/>
        <v>480.2522136</v>
      </c>
      <c r="AF1696" s="5">
        <f t="shared" si="5"/>
        <v>0</v>
      </c>
      <c r="AG1696" s="5" t="str">
        <f t="shared" si="6"/>
        <v>No kids</v>
      </c>
      <c r="AH1696" s="5" t="str">
        <f t="shared" si="20"/>
        <v>Low income</v>
      </c>
      <c r="AI1696" s="5" t="str">
        <f t="shared" si="7"/>
        <v>No</v>
      </c>
      <c r="AJ1696" s="5" t="str">
        <f t="shared" si="8"/>
        <v>No Acceptance</v>
      </c>
      <c r="AK1696" s="5">
        <f t="shared" si="9"/>
        <v>1</v>
      </c>
      <c r="AL1696" s="5">
        <f t="shared" si="10"/>
        <v>0.02434051865</v>
      </c>
      <c r="AM1696" s="5">
        <f t="shared" si="11"/>
        <v>0.2929292929</v>
      </c>
      <c r="AN1696" s="5">
        <f t="shared" si="12"/>
        <v>0.07407407407</v>
      </c>
      <c r="AO1696" s="5">
        <f t="shared" si="13"/>
        <v>0</v>
      </c>
      <c r="AP1696" s="5">
        <f t="shared" si="14"/>
        <v>0</v>
      </c>
      <c r="AQ1696" s="5">
        <f t="shared" si="15"/>
        <v>0</v>
      </c>
      <c r="AR1696" s="5">
        <f t="shared" si="16"/>
        <v>0.1050750287</v>
      </c>
      <c r="AS1696" s="5">
        <f t="shared" si="17"/>
        <v>2073</v>
      </c>
      <c r="AT1696" s="5">
        <f t="shared" si="18"/>
        <v>0.07458686914</v>
      </c>
      <c r="AU1696" s="5" t="str">
        <f t="shared" si="19"/>
        <v>Low</v>
      </c>
      <c r="AV1696" s="5"/>
      <c r="AW1696" s="5"/>
      <c r="AX1696" s="5"/>
      <c r="AY1696" s="5"/>
      <c r="AZ1696" s="5"/>
    </row>
    <row r="1697" ht="14.25" customHeight="1">
      <c r="A1697" s="5">
        <v>550.0</v>
      </c>
      <c r="B1697" s="5">
        <v>1960.0</v>
      </c>
      <c r="C1697" s="5" t="s">
        <v>46</v>
      </c>
      <c r="D1697" s="5" t="s">
        <v>58</v>
      </c>
      <c r="E1697" s="5">
        <v>62335.0</v>
      </c>
      <c r="F1697" s="2">
        <f t="shared" si="1"/>
        <v>62335</v>
      </c>
      <c r="G1697" s="5">
        <v>0.0</v>
      </c>
      <c r="H1697" s="5">
        <v>0.0</v>
      </c>
      <c r="I1697" s="5" t="s">
        <v>604</v>
      </c>
      <c r="J1697" s="2">
        <f t="array" ref="J1697">INDEX('Purchase Behaviour'!B:B,MATCH(A1697,'Purchase Behaviour'!A:A, 0))</f>
        <v>377.8562701</v>
      </c>
      <c r="K1697" s="2">
        <f t="array" ref="K1697">INDEX('Purchase Behaviour'!C:C, MATCH(A1697,'Purchase Behaviour'!A:A, 0))</f>
        <v>378.8145059</v>
      </c>
      <c r="L1697" s="2">
        <f t="array" ref="L1697">INDEX('Purchase Behaviour'!D:D, MATCH($A1697,'Purchase Behaviour'!$A:$A, 0))</f>
        <v>296.6033293</v>
      </c>
      <c r="M1697" s="2">
        <f t="array" ref="M1697">INDEX('Purchase Behaviour'!E:E, MATCH($A1697,'Purchase Behaviour'!$A:$A, 0))</f>
        <v>355.1875223</v>
      </c>
      <c r="N1697" s="2">
        <f t="array" ref="N1697">INDEX('Purchase Behaviour'!F:F, MATCH($A1697,'Purchase Behaviour'!$A:$A, 0))</f>
        <v>391.459079</v>
      </c>
      <c r="O1697" s="2">
        <f t="array" ref="O1697">INDEX('Purchase Behaviour'!G:G, MATCH($A1697,'Purchase Behaviour'!$A:$A, 0))</f>
        <v>348.3829538</v>
      </c>
      <c r="P1697" s="2">
        <f t="array" ref="P1697">INDEX('Purchase Behaviour'!H:H, MATCH($A1697,'Purchase Behaviour'!$A:$A, 0))</f>
        <v>2</v>
      </c>
      <c r="Q1697" s="2">
        <f t="array" ref="Q1697">INDEX('Purchase Behaviour'!I:I, MATCH($A1697,'Purchase Behaviour'!$A:$A, 0))</f>
        <v>3</v>
      </c>
      <c r="R1697" s="2">
        <f t="array" ref="R1697">INDEX('Purchase Behaviour'!J:J, MATCH($A1697,'Purchase Behaviour'!$A:$A, 0))</f>
        <v>3</v>
      </c>
      <c r="S1697" s="2">
        <f t="array" ref="S1697">INDEX('Purchase Behaviour'!K:K, MATCH($A1697,'Purchase Behaviour'!$A:$A, 0))</f>
        <v>13</v>
      </c>
      <c r="T1697" s="2">
        <f t="array" ref="T1697">INDEX('Purchase Behaviour'!L:L, MATCH($A1697,'Purchase Behaviour'!$A:$A, 0))</f>
        <v>2</v>
      </c>
      <c r="U1697" s="2">
        <f t="array" ref="U1697">INDEX('Purchase Behaviour'!M:M, MATCH($A1697,'Purchase Behaviour'!$A:$A, 0))</f>
        <v>87</v>
      </c>
      <c r="V1697" s="2">
        <f t="array" ref="V1697">INDEX('Campaign Performance'!B:B, MATCH(A1697,'Campaign Performance'!A:A, 0))</f>
        <v>0</v>
      </c>
      <c r="W1697" s="2">
        <f t="array" ref="W1697">INDEX('Campaign Performance'!C:C, MATCH($A1697,'Campaign Performance'!$A:$A, 0))</f>
        <v>0</v>
      </c>
      <c r="X1697" s="2">
        <f t="array" ref="X1697">INDEX('Campaign Performance'!D:D, MATCH($A1697,'Campaign Performance'!$A:$A, 0))</f>
        <v>0</v>
      </c>
      <c r="Y1697" s="2">
        <f t="array" ref="Y1697">INDEX('Campaign Performance'!E:E, MATCH($A1697,'Campaign Performance'!$A:$A, 0))</f>
        <v>0</v>
      </c>
      <c r="Z1697" s="2">
        <f t="array" ref="Z1697">INDEX('Campaign Performance'!F:F, MATCH($A1697,'Campaign Performance'!$A:$A, 0))</f>
        <v>0</v>
      </c>
      <c r="AA1697" s="2">
        <f t="array" ref="AA1697">INDEX('Campaign Performance'!G:G, MATCH($A1697,'Campaign Performance'!$A:$A, 0))</f>
        <v>0</v>
      </c>
      <c r="AB1697" s="2">
        <f t="array" ref="AB1697">INDEX('Campaign Performance'!H:H, MATCH($A1697,'Campaign Performance'!$A:$A, 0))</f>
        <v>0</v>
      </c>
      <c r="AC1697" s="5">
        <f t="shared" si="2"/>
        <v>65</v>
      </c>
      <c r="AD1697" s="5">
        <f t="shared" si="3"/>
        <v>12</v>
      </c>
      <c r="AE1697" s="5">
        <f t="shared" si="4"/>
        <v>2148.30366</v>
      </c>
      <c r="AF1697" s="5">
        <f t="shared" si="5"/>
        <v>0</v>
      </c>
      <c r="AG1697" s="5" t="str">
        <f t="shared" si="6"/>
        <v>No kids</v>
      </c>
      <c r="AH1697" s="5" t="str">
        <f t="shared" si="20"/>
        <v>High income</v>
      </c>
      <c r="AI1697" s="5" t="str">
        <f t="shared" si="7"/>
        <v>No</v>
      </c>
      <c r="AJ1697" s="5" t="str">
        <f t="shared" si="8"/>
        <v>No Acceptance</v>
      </c>
      <c r="AK1697" s="5">
        <f t="shared" si="9"/>
        <v>3</v>
      </c>
      <c r="AL1697" s="5">
        <f t="shared" si="10"/>
        <v>0.1088820079</v>
      </c>
      <c r="AM1697" s="5">
        <f t="shared" si="11"/>
        <v>0.1212121212</v>
      </c>
      <c r="AN1697" s="5">
        <f t="shared" si="12"/>
        <v>0.1111111111</v>
      </c>
      <c r="AO1697" s="5">
        <f t="shared" si="13"/>
        <v>0.1071428571</v>
      </c>
      <c r="AP1697" s="5">
        <f t="shared" si="14"/>
        <v>0</v>
      </c>
      <c r="AQ1697" s="5">
        <f t="shared" si="15"/>
        <v>1</v>
      </c>
      <c r="AR1697" s="5">
        <f t="shared" si="16"/>
        <v>0.1909650907</v>
      </c>
      <c r="AS1697" s="5">
        <f t="shared" si="17"/>
        <v>1725</v>
      </c>
      <c r="AT1697" s="5">
        <f t="shared" si="18"/>
        <v>0.2300133988</v>
      </c>
      <c r="AU1697" s="5" t="str">
        <f t="shared" si="19"/>
        <v>Low</v>
      </c>
      <c r="AV1697" s="5"/>
      <c r="AW1697" s="5"/>
      <c r="AX1697" s="5"/>
      <c r="AY1697" s="5"/>
      <c r="AZ1697" s="5"/>
    </row>
    <row r="1698" ht="14.25" customHeight="1">
      <c r="A1698" s="5">
        <v>1890.0</v>
      </c>
      <c r="B1698" s="5">
        <v>1971.0</v>
      </c>
      <c r="C1698" s="5" t="s">
        <v>70</v>
      </c>
      <c r="D1698" s="5" t="s">
        <v>50</v>
      </c>
      <c r="E1698" s="5">
        <v>42033.0</v>
      </c>
      <c r="F1698" s="2">
        <f t="shared" si="1"/>
        <v>42033</v>
      </c>
      <c r="G1698" s="5">
        <v>0.0</v>
      </c>
      <c r="H1698" s="5">
        <v>0.0</v>
      </c>
      <c r="I1698" s="5" t="s">
        <v>681</v>
      </c>
      <c r="J1698" s="2">
        <f t="array" ref="J1698">INDEX('Purchase Behaviour'!B:B,MATCH(A1698,'Purchase Behaviour'!A:A, 0))</f>
        <v>53.93476735</v>
      </c>
      <c r="K1698" s="2">
        <f t="array" ref="K1698">INDEX('Purchase Behaviour'!C:C, MATCH(A1698,'Purchase Behaviour'!A:A, 0))</f>
        <v>38.91545208</v>
      </c>
      <c r="L1698" s="2">
        <f t="array" ref="L1698">INDEX('Purchase Behaviour'!D:D, MATCH($A1698,'Purchase Behaviour'!$A:$A, 0))</f>
        <v>269.7373362</v>
      </c>
      <c r="M1698" s="2">
        <f t="array" ref="M1698">INDEX('Purchase Behaviour'!E:E, MATCH($A1698,'Purchase Behaviour'!$A:$A, 0))</f>
        <v>156.8187645</v>
      </c>
      <c r="N1698" s="2">
        <f t="array" ref="N1698">INDEX('Purchase Behaviour'!F:F, MATCH($A1698,'Purchase Behaviour'!$A:$A, 0))</f>
        <v>169.2054871</v>
      </c>
      <c r="O1698" s="2">
        <f t="array" ref="O1698">INDEX('Purchase Behaviour'!G:G, MATCH($A1698,'Purchase Behaviour'!$A:$A, 0))</f>
        <v>322.7656758</v>
      </c>
      <c r="P1698" s="2">
        <f t="array" ref="P1698">INDEX('Purchase Behaviour'!H:H, MATCH($A1698,'Purchase Behaviour'!$A:$A, 0))</f>
        <v>1</v>
      </c>
      <c r="Q1698" s="2">
        <f t="array" ref="Q1698">INDEX('Purchase Behaviour'!I:I, MATCH($A1698,'Purchase Behaviour'!$A:$A, 0))</f>
        <v>1</v>
      </c>
      <c r="R1698" s="2">
        <f t="array" ref="R1698">INDEX('Purchase Behaviour'!J:J, MATCH($A1698,'Purchase Behaviour'!$A:$A, 0))</f>
        <v>0</v>
      </c>
      <c r="S1698" s="2">
        <f t="array" ref="S1698">INDEX('Purchase Behaviour'!K:K, MATCH($A1698,'Purchase Behaviour'!$A:$A, 0))</f>
        <v>2</v>
      </c>
      <c r="T1698" s="2">
        <f t="array" ref="T1698">INDEX('Purchase Behaviour'!L:L, MATCH($A1698,'Purchase Behaviour'!$A:$A, 0))</f>
        <v>7</v>
      </c>
      <c r="U1698" s="2">
        <f t="array" ref="U1698">INDEX('Purchase Behaviour'!M:M, MATCH($A1698,'Purchase Behaviour'!$A:$A, 0))</f>
        <v>95</v>
      </c>
      <c r="V1698" s="2">
        <f t="array" ref="V1698">INDEX('Campaign Performance'!B:B, MATCH(A1698,'Campaign Performance'!A:A, 0))</f>
        <v>0</v>
      </c>
      <c r="W1698" s="2">
        <f t="array" ref="W1698">INDEX('Campaign Performance'!C:C, MATCH($A1698,'Campaign Performance'!$A:$A, 0))</f>
        <v>0</v>
      </c>
      <c r="X1698" s="2">
        <f t="array" ref="X1698">INDEX('Campaign Performance'!D:D, MATCH($A1698,'Campaign Performance'!$A:$A, 0))</f>
        <v>0</v>
      </c>
      <c r="Y1698" s="2">
        <f t="array" ref="Y1698">INDEX('Campaign Performance'!E:E, MATCH($A1698,'Campaign Performance'!$A:$A, 0))</f>
        <v>0</v>
      </c>
      <c r="Z1698" s="2">
        <f t="array" ref="Z1698">INDEX('Campaign Performance'!F:F, MATCH($A1698,'Campaign Performance'!$A:$A, 0))</f>
        <v>0</v>
      </c>
      <c r="AA1698" s="2">
        <f t="array" ref="AA1698">INDEX('Campaign Performance'!G:G, MATCH($A1698,'Campaign Performance'!$A:$A, 0))</f>
        <v>1</v>
      </c>
      <c r="AB1698" s="2">
        <f t="array" ref="AB1698">INDEX('Campaign Performance'!H:H, MATCH($A1698,'Campaign Performance'!$A:$A, 0))</f>
        <v>0</v>
      </c>
      <c r="AC1698" s="5">
        <f t="shared" si="2"/>
        <v>54</v>
      </c>
      <c r="AD1698" s="5">
        <f t="shared" si="3"/>
        <v>13</v>
      </c>
      <c r="AE1698" s="5">
        <f t="shared" si="4"/>
        <v>1011.377483</v>
      </c>
      <c r="AF1698" s="5">
        <f t="shared" si="5"/>
        <v>0</v>
      </c>
      <c r="AG1698" s="5" t="str">
        <f t="shared" si="6"/>
        <v>No kids</v>
      </c>
      <c r="AH1698" s="5" t="str">
        <f t="shared" si="20"/>
        <v>Mid income</v>
      </c>
      <c r="AI1698" s="5" t="str">
        <f t="shared" si="7"/>
        <v>No</v>
      </c>
      <c r="AJ1698" s="5" t="str">
        <f t="shared" si="8"/>
        <v>No Acceptance</v>
      </c>
      <c r="AK1698" s="5">
        <f t="shared" si="9"/>
        <v>2</v>
      </c>
      <c r="AL1698" s="5">
        <f t="shared" si="10"/>
        <v>0.05125942534</v>
      </c>
      <c r="AM1698" s="5">
        <f t="shared" si="11"/>
        <v>0.0404040404</v>
      </c>
      <c r="AN1698" s="5">
        <f t="shared" si="12"/>
        <v>0.03703703704</v>
      </c>
      <c r="AO1698" s="5">
        <f t="shared" si="13"/>
        <v>0</v>
      </c>
      <c r="AP1698" s="5">
        <f t="shared" si="14"/>
        <v>0</v>
      </c>
      <c r="AQ1698" s="5">
        <f t="shared" si="15"/>
        <v>0.5</v>
      </c>
      <c r="AR1698" s="5">
        <f t="shared" si="16"/>
        <v>0.08049162401</v>
      </c>
      <c r="AS1698" s="5">
        <f t="shared" si="17"/>
        <v>2142</v>
      </c>
      <c r="AT1698" s="5">
        <f t="shared" si="18"/>
        <v>0.04376953997</v>
      </c>
      <c r="AU1698" s="5" t="str">
        <f t="shared" si="19"/>
        <v>Low</v>
      </c>
      <c r="AV1698" s="5"/>
      <c r="AW1698" s="5"/>
      <c r="AX1698" s="5"/>
      <c r="AY1698" s="5"/>
      <c r="AZ1698" s="5"/>
    </row>
    <row r="1699" ht="14.25" customHeight="1">
      <c r="A1699" s="5">
        <v>10742.0</v>
      </c>
      <c r="B1699" s="5">
        <v>1983.0</v>
      </c>
      <c r="C1699" s="5" t="s">
        <v>53</v>
      </c>
      <c r="D1699" s="5" t="s">
        <v>54</v>
      </c>
      <c r="E1699" s="5">
        <v>86580.0</v>
      </c>
      <c r="F1699" s="2">
        <f t="shared" si="1"/>
        <v>86580</v>
      </c>
      <c r="G1699" s="5">
        <v>1.0</v>
      </c>
      <c r="H1699" s="5">
        <v>0.0</v>
      </c>
      <c r="I1699" s="5" t="s">
        <v>682</v>
      </c>
      <c r="J1699" s="2">
        <f t="array" ref="J1699">INDEX('Purchase Behaviour'!B:B,MATCH(A1699,'Purchase Behaviour'!A:A, 0))</f>
        <v>317.0164788</v>
      </c>
      <c r="K1699" s="2">
        <f t="array" ref="K1699">INDEX('Purchase Behaviour'!C:C, MATCH(A1699,'Purchase Behaviour'!A:A, 0))</f>
        <v>395.9240037</v>
      </c>
      <c r="L1699" s="2">
        <f t="array" ref="L1699">INDEX('Purchase Behaviour'!D:D, MATCH($A1699,'Purchase Behaviour'!$A:$A, 0))</f>
        <v>415.9331032</v>
      </c>
      <c r="M1699" s="2">
        <f t="array" ref="M1699">INDEX('Purchase Behaviour'!E:E, MATCH($A1699,'Purchase Behaviour'!$A:$A, 0))</f>
        <v>386.0485892</v>
      </c>
      <c r="N1699" s="2">
        <f t="array" ref="N1699">INDEX('Purchase Behaviour'!F:F, MATCH($A1699,'Purchase Behaviour'!$A:$A, 0))</f>
        <v>592.4645751</v>
      </c>
      <c r="O1699" s="2">
        <f t="array" ref="O1699">INDEX('Purchase Behaviour'!G:G, MATCH($A1699,'Purchase Behaviour'!$A:$A, 0))</f>
        <v>364.6191472</v>
      </c>
      <c r="P1699" s="2">
        <f t="array" ref="P1699">INDEX('Purchase Behaviour'!H:H, MATCH($A1699,'Purchase Behaviour'!$A:$A, 0))</f>
        <v>0</v>
      </c>
      <c r="Q1699" s="2">
        <f t="array" ref="Q1699">INDEX('Purchase Behaviour'!I:I, MATCH($A1699,'Purchase Behaviour'!$A:$A, 0))</f>
        <v>4</v>
      </c>
      <c r="R1699" s="2">
        <f t="array" ref="R1699">INDEX('Purchase Behaviour'!J:J, MATCH($A1699,'Purchase Behaviour'!$A:$A, 0))</f>
        <v>2</v>
      </c>
      <c r="S1699" s="2">
        <f t="array" ref="S1699">INDEX('Purchase Behaviour'!K:K, MATCH($A1699,'Purchase Behaviour'!$A:$A, 0))</f>
        <v>5</v>
      </c>
      <c r="T1699" s="2">
        <f t="array" ref="T1699">INDEX('Purchase Behaviour'!L:L, MATCH($A1699,'Purchase Behaviour'!$A:$A, 0))</f>
        <v>1</v>
      </c>
      <c r="U1699" s="2">
        <f t="array" ref="U1699">INDEX('Purchase Behaviour'!M:M, MATCH($A1699,'Purchase Behaviour'!$A:$A, 0))</f>
        <v>72</v>
      </c>
      <c r="V1699" s="2">
        <f t="array" ref="V1699">INDEX('Campaign Performance'!B:B, MATCH(A1699,'Campaign Performance'!A:A, 0))</f>
        <v>0</v>
      </c>
      <c r="W1699" s="2">
        <f t="array" ref="W1699">INDEX('Campaign Performance'!C:C, MATCH($A1699,'Campaign Performance'!$A:$A, 0))</f>
        <v>0</v>
      </c>
      <c r="X1699" s="2">
        <f t="array" ref="X1699">INDEX('Campaign Performance'!D:D, MATCH($A1699,'Campaign Performance'!$A:$A, 0))</f>
        <v>1</v>
      </c>
      <c r="Y1699" s="2">
        <f t="array" ref="Y1699">INDEX('Campaign Performance'!E:E, MATCH($A1699,'Campaign Performance'!$A:$A, 0))</f>
        <v>0</v>
      </c>
      <c r="Z1699" s="2">
        <f t="array" ref="Z1699">INDEX('Campaign Performance'!F:F, MATCH($A1699,'Campaign Performance'!$A:$A, 0))</f>
        <v>0</v>
      </c>
      <c r="AA1699" s="2">
        <f t="array" ref="AA1699">INDEX('Campaign Performance'!G:G, MATCH($A1699,'Campaign Performance'!$A:$A, 0))</f>
        <v>0</v>
      </c>
      <c r="AB1699" s="2">
        <f t="array" ref="AB1699">INDEX('Campaign Performance'!H:H, MATCH($A1699,'Campaign Performance'!$A:$A, 0))</f>
        <v>0</v>
      </c>
      <c r="AC1699" s="5">
        <f t="shared" si="2"/>
        <v>42</v>
      </c>
      <c r="AD1699" s="5">
        <f t="shared" si="3"/>
        <v>12</v>
      </c>
      <c r="AE1699" s="5">
        <f t="shared" si="4"/>
        <v>2472.005897</v>
      </c>
      <c r="AF1699" s="5">
        <f t="shared" si="5"/>
        <v>1</v>
      </c>
      <c r="AG1699" s="5" t="str">
        <f t="shared" si="6"/>
        <v>Small family</v>
      </c>
      <c r="AH1699" s="5" t="str">
        <f t="shared" si="20"/>
        <v>High income</v>
      </c>
      <c r="AI1699" s="5" t="str">
        <f t="shared" si="7"/>
        <v>No</v>
      </c>
      <c r="AJ1699" s="5" t="str">
        <f t="shared" si="8"/>
        <v>Low Acceptance</v>
      </c>
      <c r="AK1699" s="5">
        <f t="shared" si="9"/>
        <v>3</v>
      </c>
      <c r="AL1699" s="5">
        <f t="shared" si="10"/>
        <v>0.1252881381</v>
      </c>
      <c r="AM1699" s="5">
        <f t="shared" si="11"/>
        <v>0.2727272727</v>
      </c>
      <c r="AN1699" s="5">
        <f t="shared" si="12"/>
        <v>0.1481481481</v>
      </c>
      <c r="AO1699" s="5">
        <f t="shared" si="13"/>
        <v>0.07142857143</v>
      </c>
      <c r="AP1699" s="5">
        <f t="shared" si="14"/>
        <v>0.25</v>
      </c>
      <c r="AQ1699" s="5">
        <f t="shared" si="15"/>
        <v>1</v>
      </c>
      <c r="AR1699" s="5">
        <f t="shared" si="16"/>
        <v>0.2675052957</v>
      </c>
      <c r="AS1699" s="5">
        <f t="shared" si="17"/>
        <v>1198</v>
      </c>
      <c r="AT1699" s="5">
        <f t="shared" si="18"/>
        <v>0.4653863332</v>
      </c>
      <c r="AU1699" s="5" t="str">
        <f t="shared" si="19"/>
        <v>Low</v>
      </c>
      <c r="AV1699" s="5"/>
      <c r="AW1699" s="5"/>
      <c r="AX1699" s="5"/>
      <c r="AY1699" s="5"/>
      <c r="AZ1699" s="5"/>
    </row>
    <row r="1700" ht="14.25" customHeight="1">
      <c r="A1700" s="5">
        <v>10356.0</v>
      </c>
      <c r="B1700" s="5">
        <v>1960.0</v>
      </c>
      <c r="C1700" s="5" t="s">
        <v>53</v>
      </c>
      <c r="D1700" s="5" t="s">
        <v>58</v>
      </c>
      <c r="E1700" s="5">
        <v>41437.0</v>
      </c>
      <c r="F1700" s="2">
        <f t="shared" si="1"/>
        <v>41437</v>
      </c>
      <c r="G1700" s="5">
        <v>0.0</v>
      </c>
      <c r="H1700" s="5">
        <v>0.0</v>
      </c>
      <c r="I1700" s="5" t="s">
        <v>260</v>
      </c>
      <c r="J1700" s="2">
        <f t="array" ref="J1700">INDEX('Purchase Behaviour'!B:B,MATCH(A1700,'Purchase Behaviour'!A:A, 0))</f>
        <v>243.9146229</v>
      </c>
      <c r="K1700" s="2">
        <f t="array" ref="K1700">INDEX('Purchase Behaviour'!C:C, MATCH(A1700,'Purchase Behaviour'!A:A, 0))</f>
        <v>202.7314502</v>
      </c>
      <c r="L1700" s="2">
        <f t="array" ref="L1700">INDEX('Purchase Behaviour'!D:D, MATCH($A1700,'Purchase Behaviour'!$A:$A, 0))</f>
        <v>259.6230747</v>
      </c>
      <c r="M1700" s="2">
        <f t="array" ref="M1700">INDEX('Purchase Behaviour'!E:E, MATCH($A1700,'Purchase Behaviour'!$A:$A, 0))</f>
        <v>111.2267706</v>
      </c>
      <c r="N1700" s="2">
        <f t="array" ref="N1700">INDEX('Purchase Behaviour'!F:F, MATCH($A1700,'Purchase Behaviour'!$A:$A, 0))</f>
        <v>55.29056274</v>
      </c>
      <c r="O1700" s="2">
        <f t="array" ref="O1700">INDEX('Purchase Behaviour'!G:G, MATCH($A1700,'Purchase Behaviour'!$A:$A, 0))</f>
        <v>200.1610885</v>
      </c>
      <c r="P1700" s="2">
        <f t="array" ref="P1700">INDEX('Purchase Behaviour'!H:H, MATCH($A1700,'Purchase Behaviour'!$A:$A, 0))</f>
        <v>1</v>
      </c>
      <c r="Q1700" s="2">
        <f t="array" ref="Q1700">INDEX('Purchase Behaviour'!I:I, MATCH($A1700,'Purchase Behaviour'!$A:$A, 0))</f>
        <v>1</v>
      </c>
      <c r="R1700" s="2">
        <f t="array" ref="R1700">INDEX('Purchase Behaviour'!J:J, MATCH($A1700,'Purchase Behaviour'!$A:$A, 0))</f>
        <v>0</v>
      </c>
      <c r="S1700" s="2">
        <f t="array" ref="S1700">INDEX('Purchase Behaviour'!K:K, MATCH($A1700,'Purchase Behaviour'!$A:$A, 0))</f>
        <v>3</v>
      </c>
      <c r="T1700" s="2">
        <f t="array" ref="T1700">INDEX('Purchase Behaviour'!L:L, MATCH($A1700,'Purchase Behaviour'!$A:$A, 0))</f>
        <v>7</v>
      </c>
      <c r="U1700" s="2">
        <f t="array" ref="U1700">INDEX('Purchase Behaviour'!M:M, MATCH($A1700,'Purchase Behaviour'!$A:$A, 0))</f>
        <v>5</v>
      </c>
      <c r="V1700" s="2">
        <f t="array" ref="V1700">INDEX('Campaign Performance'!B:B, MATCH(A1700,'Campaign Performance'!A:A, 0))</f>
        <v>0</v>
      </c>
      <c r="W1700" s="2">
        <f t="array" ref="W1700">INDEX('Campaign Performance'!C:C, MATCH($A1700,'Campaign Performance'!$A:$A, 0))</f>
        <v>0</v>
      </c>
      <c r="X1700" s="2">
        <f t="array" ref="X1700">INDEX('Campaign Performance'!D:D, MATCH($A1700,'Campaign Performance'!$A:$A, 0))</f>
        <v>0</v>
      </c>
      <c r="Y1700" s="2">
        <f t="array" ref="Y1700">INDEX('Campaign Performance'!E:E, MATCH($A1700,'Campaign Performance'!$A:$A, 0))</f>
        <v>0</v>
      </c>
      <c r="Z1700" s="2">
        <f t="array" ref="Z1700">INDEX('Campaign Performance'!F:F, MATCH($A1700,'Campaign Performance'!$A:$A, 0))</f>
        <v>0</v>
      </c>
      <c r="AA1700" s="2">
        <f t="array" ref="AA1700">INDEX('Campaign Performance'!G:G, MATCH($A1700,'Campaign Performance'!$A:$A, 0))</f>
        <v>0</v>
      </c>
      <c r="AB1700" s="2">
        <f t="array" ref="AB1700">INDEX('Campaign Performance'!H:H, MATCH($A1700,'Campaign Performance'!$A:$A, 0))</f>
        <v>0</v>
      </c>
      <c r="AC1700" s="5">
        <f t="shared" si="2"/>
        <v>65</v>
      </c>
      <c r="AD1700" s="5">
        <f t="shared" si="3"/>
        <v>13</v>
      </c>
      <c r="AE1700" s="5">
        <f t="shared" si="4"/>
        <v>1072.94757</v>
      </c>
      <c r="AF1700" s="5">
        <f t="shared" si="5"/>
        <v>0</v>
      </c>
      <c r="AG1700" s="5" t="str">
        <f t="shared" si="6"/>
        <v>No kids</v>
      </c>
      <c r="AH1700" s="5" t="str">
        <f t="shared" si="20"/>
        <v>Mid income</v>
      </c>
      <c r="AI1700" s="5" t="str">
        <f t="shared" si="7"/>
        <v>No</v>
      </c>
      <c r="AJ1700" s="5" t="str">
        <f t="shared" si="8"/>
        <v>No Acceptance</v>
      </c>
      <c r="AK1700" s="5">
        <f t="shared" si="9"/>
        <v>2</v>
      </c>
      <c r="AL1700" s="5">
        <f t="shared" si="10"/>
        <v>0.05437996867</v>
      </c>
      <c r="AM1700" s="5">
        <f t="shared" si="11"/>
        <v>0.9494949495</v>
      </c>
      <c r="AN1700" s="5">
        <f t="shared" si="12"/>
        <v>0.03703703704</v>
      </c>
      <c r="AO1700" s="5">
        <f t="shared" si="13"/>
        <v>0</v>
      </c>
      <c r="AP1700" s="5">
        <f t="shared" si="14"/>
        <v>0</v>
      </c>
      <c r="AQ1700" s="5">
        <f t="shared" si="15"/>
        <v>0.5</v>
      </c>
      <c r="AR1700" s="5">
        <f t="shared" si="16"/>
        <v>0.3539990326</v>
      </c>
      <c r="AS1700" s="5">
        <f t="shared" si="17"/>
        <v>590</v>
      </c>
      <c r="AT1700" s="5">
        <f t="shared" si="18"/>
        <v>0.7369361322</v>
      </c>
      <c r="AU1700" s="5" t="str">
        <f t="shared" si="19"/>
        <v>Mid</v>
      </c>
      <c r="AV1700" s="5"/>
      <c r="AW1700" s="5"/>
      <c r="AX1700" s="5"/>
      <c r="AY1700" s="5"/>
      <c r="AZ1700" s="5"/>
    </row>
    <row r="1701" ht="14.25" customHeight="1">
      <c r="A1701" s="5">
        <v>4676.0</v>
      </c>
      <c r="B1701" s="5">
        <v>1960.0</v>
      </c>
      <c r="C1701" s="5" t="s">
        <v>56</v>
      </c>
      <c r="D1701" s="5" t="s">
        <v>88</v>
      </c>
      <c r="E1701" s="5">
        <v>73705.0</v>
      </c>
      <c r="F1701" s="2">
        <f t="shared" si="1"/>
        <v>73705</v>
      </c>
      <c r="G1701" s="5">
        <v>0.0</v>
      </c>
      <c r="H1701" s="5">
        <v>0.0</v>
      </c>
      <c r="I1701" s="5" t="s">
        <v>294</v>
      </c>
      <c r="J1701" s="2">
        <f t="array" ref="J1701">INDEX('Purchase Behaviour'!B:B,MATCH(A1701,'Purchase Behaviour'!A:A, 0))</f>
        <v>257.0344583</v>
      </c>
      <c r="K1701" s="2">
        <f t="array" ref="K1701">INDEX('Purchase Behaviour'!C:C, MATCH(A1701,'Purchase Behaviour'!A:A, 0))</f>
        <v>517.9940997</v>
      </c>
      <c r="L1701" s="2">
        <f t="array" ref="L1701">INDEX('Purchase Behaviour'!D:D, MATCH($A1701,'Purchase Behaviour'!$A:$A, 0))</f>
        <v>343.2996303</v>
      </c>
      <c r="M1701" s="2">
        <f t="array" ref="M1701">INDEX('Purchase Behaviour'!E:E, MATCH($A1701,'Purchase Behaviour'!$A:$A, 0))</f>
        <v>377.4768404</v>
      </c>
      <c r="N1701" s="2">
        <f t="array" ref="N1701">INDEX('Purchase Behaviour'!F:F, MATCH($A1701,'Purchase Behaviour'!$A:$A, 0))</f>
        <v>317.9861675</v>
      </c>
      <c r="O1701" s="2">
        <f t="array" ref="O1701">INDEX('Purchase Behaviour'!G:G, MATCH($A1701,'Purchase Behaviour'!$A:$A, 0))</f>
        <v>279.1665573</v>
      </c>
      <c r="P1701" s="2">
        <f t="array" ref="P1701">INDEX('Purchase Behaviour'!H:H, MATCH($A1701,'Purchase Behaviour'!$A:$A, 0))</f>
        <v>2</v>
      </c>
      <c r="Q1701" s="2">
        <f t="array" ref="Q1701">INDEX('Purchase Behaviour'!I:I, MATCH($A1701,'Purchase Behaviour'!$A:$A, 0))</f>
        <v>9</v>
      </c>
      <c r="R1701" s="2">
        <f t="array" ref="R1701">INDEX('Purchase Behaviour'!J:J, MATCH($A1701,'Purchase Behaviour'!$A:$A, 0))</f>
        <v>6</v>
      </c>
      <c r="S1701" s="2">
        <f t="array" ref="S1701">INDEX('Purchase Behaviour'!K:K, MATCH($A1701,'Purchase Behaviour'!$A:$A, 0))</f>
        <v>8</v>
      </c>
      <c r="T1701" s="2">
        <f t="array" ref="T1701">INDEX('Purchase Behaviour'!L:L, MATCH($A1701,'Purchase Behaviour'!$A:$A, 0))</f>
        <v>5</v>
      </c>
      <c r="U1701" s="2">
        <f t="array" ref="U1701">INDEX('Purchase Behaviour'!M:M, MATCH($A1701,'Purchase Behaviour'!$A:$A, 0))</f>
        <v>86</v>
      </c>
      <c r="V1701" s="2">
        <f t="array" ref="V1701">INDEX('Campaign Performance'!B:B, MATCH(A1701,'Campaign Performance'!A:A, 0))</f>
        <v>0</v>
      </c>
      <c r="W1701" s="2">
        <f t="array" ref="W1701">INDEX('Campaign Performance'!C:C, MATCH($A1701,'Campaign Performance'!$A:$A, 0))</f>
        <v>0</v>
      </c>
      <c r="X1701" s="2">
        <f t="array" ref="X1701">INDEX('Campaign Performance'!D:D, MATCH($A1701,'Campaign Performance'!$A:$A, 0))</f>
        <v>0</v>
      </c>
      <c r="Y1701" s="2">
        <f t="array" ref="Y1701">INDEX('Campaign Performance'!E:E, MATCH($A1701,'Campaign Performance'!$A:$A, 0))</f>
        <v>0</v>
      </c>
      <c r="Z1701" s="2">
        <f t="array" ref="Z1701">INDEX('Campaign Performance'!F:F, MATCH($A1701,'Campaign Performance'!$A:$A, 0))</f>
        <v>0</v>
      </c>
      <c r="AA1701" s="2">
        <f t="array" ref="AA1701">INDEX('Campaign Performance'!G:G, MATCH($A1701,'Campaign Performance'!$A:$A, 0))</f>
        <v>0</v>
      </c>
      <c r="AB1701" s="2">
        <f t="array" ref="AB1701">INDEX('Campaign Performance'!H:H, MATCH($A1701,'Campaign Performance'!$A:$A, 0))</f>
        <v>0</v>
      </c>
      <c r="AC1701" s="5">
        <f t="shared" si="2"/>
        <v>65</v>
      </c>
      <c r="AD1701" s="5">
        <f t="shared" si="3"/>
        <v>11</v>
      </c>
      <c r="AE1701" s="5">
        <f t="shared" si="4"/>
        <v>2092.957754</v>
      </c>
      <c r="AF1701" s="5">
        <f t="shared" si="5"/>
        <v>0</v>
      </c>
      <c r="AG1701" s="5" t="str">
        <f t="shared" si="6"/>
        <v>No kids</v>
      </c>
      <c r="AH1701" s="5" t="str">
        <f t="shared" si="20"/>
        <v>High income</v>
      </c>
      <c r="AI1701" s="5" t="str">
        <f t="shared" si="7"/>
        <v>No</v>
      </c>
      <c r="AJ1701" s="5" t="str">
        <f t="shared" si="8"/>
        <v>No Acceptance</v>
      </c>
      <c r="AK1701" s="5">
        <f t="shared" si="9"/>
        <v>3</v>
      </c>
      <c r="AL1701" s="5">
        <f t="shared" si="10"/>
        <v>0.1060769233</v>
      </c>
      <c r="AM1701" s="5">
        <f t="shared" si="11"/>
        <v>0.1313131313</v>
      </c>
      <c r="AN1701" s="5">
        <f t="shared" si="12"/>
        <v>0.3333333333</v>
      </c>
      <c r="AO1701" s="5">
        <f t="shared" si="13"/>
        <v>0.2142857143</v>
      </c>
      <c r="AP1701" s="5">
        <f t="shared" si="14"/>
        <v>0</v>
      </c>
      <c r="AQ1701" s="5">
        <f t="shared" si="15"/>
        <v>1</v>
      </c>
      <c r="AR1701" s="5">
        <f t="shared" si="16"/>
        <v>0.2373417417</v>
      </c>
      <c r="AS1701" s="5">
        <f t="shared" si="17"/>
        <v>1406</v>
      </c>
      <c r="AT1701" s="5">
        <f t="shared" si="18"/>
        <v>0.3724877177</v>
      </c>
      <c r="AU1701" s="5" t="str">
        <f t="shared" si="19"/>
        <v>Low</v>
      </c>
      <c r="AV1701" s="5"/>
      <c r="AW1701" s="5"/>
      <c r="AX1701" s="5"/>
      <c r="AY1701" s="5"/>
      <c r="AZ1701" s="5"/>
    </row>
    <row r="1702" ht="14.25" customHeight="1">
      <c r="A1702" s="5">
        <v>8852.0</v>
      </c>
      <c r="B1702" s="5">
        <v>1976.0</v>
      </c>
      <c r="C1702" s="5" t="s">
        <v>46</v>
      </c>
      <c r="D1702" s="5" t="s">
        <v>54</v>
      </c>
      <c r="E1702" s="5">
        <v>61064.0</v>
      </c>
      <c r="F1702" s="2">
        <f t="shared" si="1"/>
        <v>61064</v>
      </c>
      <c r="G1702" s="5">
        <v>1.0</v>
      </c>
      <c r="H1702" s="5">
        <v>0.0</v>
      </c>
      <c r="I1702" s="5" t="s">
        <v>68</v>
      </c>
      <c r="J1702" s="2">
        <f t="array" ref="J1702">INDEX('Purchase Behaviour'!B:B,MATCH(A1702,'Purchase Behaviour'!A:A, 0))</f>
        <v>297.5645019</v>
      </c>
      <c r="K1702" s="2">
        <f t="array" ref="K1702">INDEX('Purchase Behaviour'!C:C, MATCH(A1702,'Purchase Behaviour'!A:A, 0))</f>
        <v>387.064487</v>
      </c>
      <c r="L1702" s="2">
        <f t="array" ref="L1702">INDEX('Purchase Behaviour'!D:D, MATCH($A1702,'Purchase Behaviour'!$A:$A, 0))</f>
        <v>262.9607356</v>
      </c>
      <c r="M1702" s="2">
        <f t="array" ref="M1702">INDEX('Purchase Behaviour'!E:E, MATCH($A1702,'Purchase Behaviour'!$A:$A, 0))</f>
        <v>256.3934076</v>
      </c>
      <c r="N1702" s="2">
        <f t="array" ref="N1702">INDEX('Purchase Behaviour'!F:F, MATCH($A1702,'Purchase Behaviour'!$A:$A, 0))</f>
        <v>367.4380253</v>
      </c>
      <c r="O1702" s="2">
        <f t="array" ref="O1702">INDEX('Purchase Behaviour'!G:G, MATCH($A1702,'Purchase Behaviour'!$A:$A, 0))</f>
        <v>134.671532</v>
      </c>
      <c r="P1702" s="2">
        <f t="array" ref="P1702">INDEX('Purchase Behaviour'!H:H, MATCH($A1702,'Purchase Behaviour'!$A:$A, 0))</f>
        <v>5</v>
      </c>
      <c r="Q1702" s="2">
        <f t="array" ref="Q1702">INDEX('Purchase Behaviour'!I:I, MATCH($A1702,'Purchase Behaviour'!$A:$A, 0))</f>
        <v>8</v>
      </c>
      <c r="R1702" s="2">
        <f t="array" ref="R1702">INDEX('Purchase Behaviour'!J:J, MATCH($A1702,'Purchase Behaviour'!$A:$A, 0))</f>
        <v>4</v>
      </c>
      <c r="S1702" s="2">
        <f t="array" ref="S1702">INDEX('Purchase Behaviour'!K:K, MATCH($A1702,'Purchase Behaviour'!$A:$A, 0))</f>
        <v>11</v>
      </c>
      <c r="T1702" s="2">
        <f t="array" ref="T1702">INDEX('Purchase Behaviour'!L:L, MATCH($A1702,'Purchase Behaviour'!$A:$A, 0))</f>
        <v>6</v>
      </c>
      <c r="U1702" s="2">
        <f t="array" ref="U1702">INDEX('Purchase Behaviour'!M:M, MATCH($A1702,'Purchase Behaviour'!$A:$A, 0))</f>
        <v>80</v>
      </c>
      <c r="V1702" s="2">
        <f t="array" ref="V1702">INDEX('Campaign Performance'!B:B, MATCH(A1702,'Campaign Performance'!A:A, 0))</f>
        <v>0</v>
      </c>
      <c r="W1702" s="2">
        <f t="array" ref="W1702">INDEX('Campaign Performance'!C:C, MATCH($A1702,'Campaign Performance'!$A:$A, 0))</f>
        <v>0</v>
      </c>
      <c r="X1702" s="2">
        <f t="array" ref="X1702">INDEX('Campaign Performance'!D:D, MATCH($A1702,'Campaign Performance'!$A:$A, 0))</f>
        <v>0</v>
      </c>
      <c r="Y1702" s="2">
        <f t="array" ref="Y1702">INDEX('Campaign Performance'!E:E, MATCH($A1702,'Campaign Performance'!$A:$A, 0))</f>
        <v>0</v>
      </c>
      <c r="Z1702" s="2">
        <f t="array" ref="Z1702">INDEX('Campaign Performance'!F:F, MATCH($A1702,'Campaign Performance'!$A:$A, 0))</f>
        <v>0</v>
      </c>
      <c r="AA1702" s="2">
        <f t="array" ref="AA1702">INDEX('Campaign Performance'!G:G, MATCH($A1702,'Campaign Performance'!$A:$A, 0))</f>
        <v>0</v>
      </c>
      <c r="AB1702" s="2">
        <f t="array" ref="AB1702">INDEX('Campaign Performance'!H:H, MATCH($A1702,'Campaign Performance'!$A:$A, 0))</f>
        <v>0</v>
      </c>
      <c r="AC1702" s="5">
        <f t="shared" si="2"/>
        <v>49</v>
      </c>
      <c r="AD1702" s="5">
        <f t="shared" si="3"/>
        <v>13</v>
      </c>
      <c r="AE1702" s="5">
        <f t="shared" si="4"/>
        <v>1706.092689</v>
      </c>
      <c r="AF1702" s="5">
        <f t="shared" si="5"/>
        <v>0</v>
      </c>
      <c r="AG1702" s="5" t="str">
        <f t="shared" si="6"/>
        <v>Small family</v>
      </c>
      <c r="AH1702" s="5" t="str">
        <f t="shared" si="20"/>
        <v>High income</v>
      </c>
      <c r="AI1702" s="5" t="str">
        <f t="shared" si="7"/>
        <v>No</v>
      </c>
      <c r="AJ1702" s="5" t="str">
        <f t="shared" si="8"/>
        <v>No Acceptance</v>
      </c>
      <c r="AK1702" s="5">
        <f t="shared" si="9"/>
        <v>3</v>
      </c>
      <c r="AL1702" s="5">
        <f t="shared" si="10"/>
        <v>0.08646952529</v>
      </c>
      <c r="AM1702" s="5">
        <f t="shared" si="11"/>
        <v>0.1919191919</v>
      </c>
      <c r="AN1702" s="5">
        <f t="shared" si="12"/>
        <v>0.2962962963</v>
      </c>
      <c r="AO1702" s="5">
        <f t="shared" si="13"/>
        <v>0.1428571429</v>
      </c>
      <c r="AP1702" s="5">
        <f t="shared" si="14"/>
        <v>0</v>
      </c>
      <c r="AQ1702" s="5">
        <f t="shared" si="15"/>
        <v>1</v>
      </c>
      <c r="AR1702" s="5">
        <f t="shared" si="16"/>
        <v>0.2379232976</v>
      </c>
      <c r="AS1702" s="5">
        <f t="shared" si="17"/>
        <v>1401</v>
      </c>
      <c r="AT1702" s="5">
        <f t="shared" si="18"/>
        <v>0.3747208575</v>
      </c>
      <c r="AU1702" s="5" t="str">
        <f t="shared" si="19"/>
        <v>Low</v>
      </c>
      <c r="AV1702" s="5"/>
      <c r="AW1702" s="5"/>
      <c r="AX1702" s="5"/>
      <c r="AY1702" s="5"/>
      <c r="AZ1702" s="5"/>
    </row>
    <row r="1703" ht="14.25" customHeight="1">
      <c r="A1703" s="5">
        <v>3565.0</v>
      </c>
      <c r="B1703" s="5">
        <v>1960.0</v>
      </c>
      <c r="C1703" s="5" t="s">
        <v>56</v>
      </c>
      <c r="D1703" s="5" t="s">
        <v>54</v>
      </c>
      <c r="E1703" s="5">
        <v>38452.0</v>
      </c>
      <c r="F1703" s="2">
        <f t="shared" si="1"/>
        <v>38452</v>
      </c>
      <c r="G1703" s="5">
        <v>0.0</v>
      </c>
      <c r="H1703" s="5">
        <v>0.0</v>
      </c>
      <c r="I1703" s="5" t="s">
        <v>145</v>
      </c>
      <c r="J1703" s="2">
        <f t="array" ref="J1703">INDEX('Purchase Behaviour'!B:B,MATCH(A1703,'Purchase Behaviour'!A:A, 0))</f>
        <v>253.9641935</v>
      </c>
      <c r="K1703" s="2">
        <f t="array" ref="K1703">INDEX('Purchase Behaviour'!C:C, MATCH(A1703,'Purchase Behaviour'!A:A, 0))</f>
        <v>136.5148707</v>
      </c>
      <c r="L1703" s="2">
        <f t="array" ref="L1703">INDEX('Purchase Behaviour'!D:D, MATCH($A1703,'Purchase Behaviour'!$A:$A, 0))</f>
        <v>239.6034411</v>
      </c>
      <c r="M1703" s="2">
        <f t="array" ref="M1703">INDEX('Purchase Behaviour'!E:E, MATCH($A1703,'Purchase Behaviour'!$A:$A, 0))</f>
        <v>201.2912661</v>
      </c>
      <c r="N1703" s="2">
        <f t="array" ref="N1703">INDEX('Purchase Behaviour'!F:F, MATCH($A1703,'Purchase Behaviour'!$A:$A, 0))</f>
        <v>61.29441339</v>
      </c>
      <c r="O1703" s="2">
        <f t="array" ref="O1703">INDEX('Purchase Behaviour'!G:G, MATCH($A1703,'Purchase Behaviour'!$A:$A, 0))</f>
        <v>184.6895679</v>
      </c>
      <c r="P1703" s="2">
        <f t="array" ref="P1703">INDEX('Purchase Behaviour'!H:H, MATCH($A1703,'Purchase Behaviour'!$A:$A, 0))</f>
        <v>3</v>
      </c>
      <c r="Q1703" s="2">
        <f t="array" ref="Q1703">INDEX('Purchase Behaviour'!I:I, MATCH($A1703,'Purchase Behaviour'!$A:$A, 0))</f>
        <v>3</v>
      </c>
      <c r="R1703" s="2">
        <f t="array" ref="R1703">INDEX('Purchase Behaviour'!J:J, MATCH($A1703,'Purchase Behaviour'!$A:$A, 0))</f>
        <v>0</v>
      </c>
      <c r="S1703" s="2">
        <f t="array" ref="S1703">INDEX('Purchase Behaviour'!K:K, MATCH($A1703,'Purchase Behaviour'!$A:$A, 0))</f>
        <v>3</v>
      </c>
      <c r="T1703" s="2">
        <f t="array" ref="T1703">INDEX('Purchase Behaviour'!L:L, MATCH($A1703,'Purchase Behaviour'!$A:$A, 0))</f>
        <v>7</v>
      </c>
      <c r="U1703" s="2">
        <f t="array" ref="U1703">INDEX('Purchase Behaviour'!M:M, MATCH($A1703,'Purchase Behaviour'!$A:$A, 0))</f>
        <v>62</v>
      </c>
      <c r="V1703" s="2">
        <f t="array" ref="V1703">INDEX('Campaign Performance'!B:B, MATCH(A1703,'Campaign Performance'!A:A, 0))</f>
        <v>0</v>
      </c>
      <c r="W1703" s="2">
        <f t="array" ref="W1703">INDEX('Campaign Performance'!C:C, MATCH($A1703,'Campaign Performance'!$A:$A, 0))</f>
        <v>0</v>
      </c>
      <c r="X1703" s="2">
        <f t="array" ref="X1703">INDEX('Campaign Performance'!D:D, MATCH($A1703,'Campaign Performance'!$A:$A, 0))</f>
        <v>0</v>
      </c>
      <c r="Y1703" s="2">
        <f t="array" ref="Y1703">INDEX('Campaign Performance'!E:E, MATCH($A1703,'Campaign Performance'!$A:$A, 0))</f>
        <v>0</v>
      </c>
      <c r="Z1703" s="2">
        <f t="array" ref="Z1703">INDEX('Campaign Performance'!F:F, MATCH($A1703,'Campaign Performance'!$A:$A, 0))</f>
        <v>0</v>
      </c>
      <c r="AA1703" s="2">
        <f t="array" ref="AA1703">INDEX('Campaign Performance'!G:G, MATCH($A1703,'Campaign Performance'!$A:$A, 0))</f>
        <v>0</v>
      </c>
      <c r="AB1703" s="2">
        <f t="array" ref="AB1703">INDEX('Campaign Performance'!H:H, MATCH($A1703,'Campaign Performance'!$A:$A, 0))</f>
        <v>0</v>
      </c>
      <c r="AC1703" s="5">
        <f t="shared" si="2"/>
        <v>65</v>
      </c>
      <c r="AD1703" s="5">
        <f t="shared" si="3"/>
        <v>11</v>
      </c>
      <c r="AE1703" s="5">
        <f t="shared" si="4"/>
        <v>1077.357753</v>
      </c>
      <c r="AF1703" s="5">
        <f t="shared" si="5"/>
        <v>0</v>
      </c>
      <c r="AG1703" s="5" t="str">
        <f t="shared" si="6"/>
        <v>No kids</v>
      </c>
      <c r="AH1703" s="5" t="str">
        <f t="shared" si="20"/>
        <v>Mid income</v>
      </c>
      <c r="AI1703" s="5" t="str">
        <f t="shared" si="7"/>
        <v>No</v>
      </c>
      <c r="AJ1703" s="5" t="str">
        <f t="shared" si="8"/>
        <v>No Acceptance</v>
      </c>
      <c r="AK1703" s="5">
        <f t="shared" si="9"/>
        <v>2</v>
      </c>
      <c r="AL1703" s="5">
        <f t="shared" si="10"/>
        <v>0.05460348902</v>
      </c>
      <c r="AM1703" s="5">
        <f t="shared" si="11"/>
        <v>0.3737373737</v>
      </c>
      <c r="AN1703" s="5">
        <f t="shared" si="12"/>
        <v>0.1111111111</v>
      </c>
      <c r="AO1703" s="5">
        <f t="shared" si="13"/>
        <v>0</v>
      </c>
      <c r="AP1703" s="5">
        <f t="shared" si="14"/>
        <v>0</v>
      </c>
      <c r="AQ1703" s="5">
        <f t="shared" si="15"/>
        <v>0.5</v>
      </c>
      <c r="AR1703" s="5">
        <f t="shared" si="16"/>
        <v>0.192438751</v>
      </c>
      <c r="AS1703" s="5">
        <f t="shared" si="17"/>
        <v>1714</v>
      </c>
      <c r="AT1703" s="5">
        <f t="shared" si="18"/>
        <v>0.2349263064</v>
      </c>
      <c r="AU1703" s="5" t="str">
        <f t="shared" si="19"/>
        <v>Low</v>
      </c>
      <c r="AV1703" s="5"/>
      <c r="AW1703" s="5"/>
      <c r="AX1703" s="5"/>
      <c r="AY1703" s="5"/>
      <c r="AZ1703" s="5"/>
    </row>
    <row r="1704" ht="14.25" customHeight="1">
      <c r="A1704" s="5">
        <v>5294.0</v>
      </c>
      <c r="B1704" s="5">
        <v>1989.0</v>
      </c>
      <c r="C1704" s="5" t="s">
        <v>46</v>
      </c>
      <c r="D1704" s="5" t="s">
        <v>47</v>
      </c>
      <c r="E1704" s="5">
        <v>18358.0</v>
      </c>
      <c r="F1704" s="2">
        <f t="shared" si="1"/>
        <v>18358</v>
      </c>
      <c r="G1704" s="5">
        <v>1.0</v>
      </c>
      <c r="H1704" s="5">
        <v>0.0</v>
      </c>
      <c r="I1704" s="5" t="s">
        <v>357</v>
      </c>
      <c r="J1704" s="2">
        <f t="array" ref="J1704">INDEX('Purchase Behaviour'!B:B,MATCH(A1704,'Purchase Behaviour'!A:A, 0))</f>
        <v>124.7856362</v>
      </c>
      <c r="K1704" s="2">
        <f t="array" ref="K1704">INDEX('Purchase Behaviour'!C:C, MATCH(A1704,'Purchase Behaviour'!A:A, 0))</f>
        <v>79.30926616</v>
      </c>
      <c r="L1704" s="2">
        <f t="array" ref="L1704">INDEX('Purchase Behaviour'!D:D, MATCH($A1704,'Purchase Behaviour'!$A:$A, 0))</f>
        <v>81.88960975</v>
      </c>
      <c r="M1704" s="2">
        <f t="array" ref="M1704">INDEX('Purchase Behaviour'!E:E, MATCH($A1704,'Purchase Behaviour'!$A:$A, 0))</f>
        <v>66.27048602</v>
      </c>
      <c r="N1704" s="2">
        <f t="array" ref="N1704">INDEX('Purchase Behaviour'!F:F, MATCH($A1704,'Purchase Behaviour'!$A:$A, 0))</f>
        <v>121.4470685</v>
      </c>
      <c r="O1704" s="2">
        <f t="array" ref="O1704">INDEX('Purchase Behaviour'!G:G, MATCH($A1704,'Purchase Behaviour'!$A:$A, 0))</f>
        <v>74.82961409</v>
      </c>
      <c r="P1704" s="2">
        <f t="array" ref="P1704">INDEX('Purchase Behaviour'!H:H, MATCH($A1704,'Purchase Behaviour'!$A:$A, 0))</f>
        <v>3</v>
      </c>
      <c r="Q1704" s="2">
        <f t="array" ref="Q1704">INDEX('Purchase Behaviour'!I:I, MATCH($A1704,'Purchase Behaviour'!$A:$A, 0))</f>
        <v>3</v>
      </c>
      <c r="R1704" s="2">
        <f t="array" ref="R1704">INDEX('Purchase Behaviour'!J:J, MATCH($A1704,'Purchase Behaviour'!$A:$A, 0))</f>
        <v>0</v>
      </c>
      <c r="S1704" s="2">
        <f t="array" ref="S1704">INDEX('Purchase Behaviour'!K:K, MATCH($A1704,'Purchase Behaviour'!$A:$A, 0))</f>
        <v>4</v>
      </c>
      <c r="T1704" s="2">
        <f t="array" ref="T1704">INDEX('Purchase Behaviour'!L:L, MATCH($A1704,'Purchase Behaviour'!$A:$A, 0))</f>
        <v>7</v>
      </c>
      <c r="U1704" s="2">
        <f t="array" ref="U1704">INDEX('Purchase Behaviour'!M:M, MATCH($A1704,'Purchase Behaviour'!$A:$A, 0))</f>
        <v>49</v>
      </c>
      <c r="V1704" s="2">
        <f t="array" ref="V1704">INDEX('Campaign Performance'!B:B, MATCH(A1704,'Campaign Performance'!A:A, 0))</f>
        <v>0</v>
      </c>
      <c r="W1704" s="2">
        <f t="array" ref="W1704">INDEX('Campaign Performance'!C:C, MATCH($A1704,'Campaign Performance'!$A:$A, 0))</f>
        <v>0</v>
      </c>
      <c r="X1704" s="2">
        <f t="array" ref="X1704">INDEX('Campaign Performance'!D:D, MATCH($A1704,'Campaign Performance'!$A:$A, 0))</f>
        <v>0</v>
      </c>
      <c r="Y1704" s="2">
        <f t="array" ref="Y1704">INDEX('Campaign Performance'!E:E, MATCH($A1704,'Campaign Performance'!$A:$A, 0))</f>
        <v>0</v>
      </c>
      <c r="Z1704" s="2">
        <f t="array" ref="Z1704">INDEX('Campaign Performance'!F:F, MATCH($A1704,'Campaign Performance'!$A:$A, 0))</f>
        <v>0</v>
      </c>
      <c r="AA1704" s="2">
        <f t="array" ref="AA1704">INDEX('Campaign Performance'!G:G, MATCH($A1704,'Campaign Performance'!$A:$A, 0))</f>
        <v>0</v>
      </c>
      <c r="AB1704" s="2">
        <f t="array" ref="AB1704">INDEX('Campaign Performance'!H:H, MATCH($A1704,'Campaign Performance'!$A:$A, 0))</f>
        <v>0</v>
      </c>
      <c r="AC1704" s="5">
        <f t="shared" si="2"/>
        <v>36</v>
      </c>
      <c r="AD1704" s="5">
        <f t="shared" si="3"/>
        <v>11</v>
      </c>
      <c r="AE1704" s="5">
        <f t="shared" si="4"/>
        <v>548.5316807</v>
      </c>
      <c r="AF1704" s="5">
        <f t="shared" si="5"/>
        <v>0</v>
      </c>
      <c r="AG1704" s="5" t="str">
        <f t="shared" si="6"/>
        <v>Small family</v>
      </c>
      <c r="AH1704" s="5" t="str">
        <f t="shared" si="20"/>
        <v>Low income</v>
      </c>
      <c r="AI1704" s="5" t="str">
        <f t="shared" si="7"/>
        <v>No</v>
      </c>
      <c r="AJ1704" s="5" t="str">
        <f t="shared" si="8"/>
        <v>No Acceptance</v>
      </c>
      <c r="AK1704" s="5">
        <f t="shared" si="9"/>
        <v>1</v>
      </c>
      <c r="AL1704" s="5">
        <f t="shared" si="10"/>
        <v>0.02780111205</v>
      </c>
      <c r="AM1704" s="5">
        <f t="shared" si="11"/>
        <v>0.5050505051</v>
      </c>
      <c r="AN1704" s="5">
        <f t="shared" si="12"/>
        <v>0.1111111111</v>
      </c>
      <c r="AO1704" s="5">
        <f t="shared" si="13"/>
        <v>0</v>
      </c>
      <c r="AP1704" s="5">
        <f t="shared" si="14"/>
        <v>0</v>
      </c>
      <c r="AQ1704" s="5">
        <f t="shared" si="15"/>
        <v>0</v>
      </c>
      <c r="AR1704" s="5">
        <f t="shared" si="16"/>
        <v>0.1751320962</v>
      </c>
      <c r="AS1704" s="5">
        <f t="shared" si="17"/>
        <v>1821</v>
      </c>
      <c r="AT1704" s="5">
        <f t="shared" si="18"/>
        <v>0.1871371148</v>
      </c>
      <c r="AU1704" s="5" t="str">
        <f t="shared" si="19"/>
        <v>Low</v>
      </c>
      <c r="AV1704" s="5"/>
      <c r="AW1704" s="5"/>
      <c r="AX1704" s="5"/>
      <c r="AY1704" s="5"/>
      <c r="AZ1704" s="5"/>
    </row>
    <row r="1705" ht="14.25" customHeight="1">
      <c r="A1705" s="5">
        <v>1958.0</v>
      </c>
      <c r="B1705" s="5">
        <v>1973.0</v>
      </c>
      <c r="C1705" s="5" t="s">
        <v>53</v>
      </c>
      <c r="D1705" s="5" t="s">
        <v>50</v>
      </c>
      <c r="E1705" s="5">
        <v>55012.0</v>
      </c>
      <c r="F1705" s="2">
        <f t="shared" si="1"/>
        <v>55012</v>
      </c>
      <c r="G1705" s="5">
        <v>0.0</v>
      </c>
      <c r="H1705" s="5">
        <v>0.0</v>
      </c>
      <c r="I1705" s="5" t="s">
        <v>535</v>
      </c>
      <c r="J1705" s="2">
        <f t="array" ref="J1705">INDEX('Purchase Behaviour'!B:B,MATCH(A1705,'Purchase Behaviour'!A:A, 0))</f>
        <v>414.1356986</v>
      </c>
      <c r="K1705" s="2">
        <f t="array" ref="K1705">INDEX('Purchase Behaviour'!C:C, MATCH(A1705,'Purchase Behaviour'!A:A, 0))</f>
        <v>360.5468774</v>
      </c>
      <c r="L1705" s="2">
        <f t="array" ref="L1705">INDEX('Purchase Behaviour'!D:D, MATCH($A1705,'Purchase Behaviour'!$A:$A, 0))</f>
        <v>375.4232095</v>
      </c>
      <c r="M1705" s="2">
        <f t="array" ref="M1705">INDEX('Purchase Behaviour'!E:E, MATCH($A1705,'Purchase Behaviour'!$A:$A, 0))</f>
        <v>269.9824299</v>
      </c>
      <c r="N1705" s="2">
        <f t="array" ref="N1705">INDEX('Purchase Behaviour'!F:F, MATCH($A1705,'Purchase Behaviour'!$A:$A, 0))</f>
        <v>222.2642828</v>
      </c>
      <c r="O1705" s="2">
        <f t="array" ref="O1705">INDEX('Purchase Behaviour'!G:G, MATCH($A1705,'Purchase Behaviour'!$A:$A, 0))</f>
        <v>303.5284957</v>
      </c>
      <c r="P1705" s="2">
        <f t="array" ref="P1705">INDEX('Purchase Behaviour'!H:H, MATCH($A1705,'Purchase Behaviour'!$A:$A, 0))</f>
        <v>6</v>
      </c>
      <c r="Q1705" s="2">
        <f t="array" ref="Q1705">INDEX('Purchase Behaviour'!I:I, MATCH($A1705,'Purchase Behaviour'!$A:$A, 0))</f>
        <v>8</v>
      </c>
      <c r="R1705" s="2">
        <f t="array" ref="R1705">INDEX('Purchase Behaviour'!J:J, MATCH($A1705,'Purchase Behaviour'!$A:$A, 0))</f>
        <v>2</v>
      </c>
      <c r="S1705" s="2">
        <f t="array" ref="S1705">INDEX('Purchase Behaviour'!K:K, MATCH($A1705,'Purchase Behaviour'!$A:$A, 0))</f>
        <v>9</v>
      </c>
      <c r="T1705" s="2">
        <f t="array" ref="T1705">INDEX('Purchase Behaviour'!L:L, MATCH($A1705,'Purchase Behaviour'!$A:$A, 0))</f>
        <v>5</v>
      </c>
      <c r="U1705" s="2">
        <f t="array" ref="U1705">INDEX('Purchase Behaviour'!M:M, MATCH($A1705,'Purchase Behaviour'!$A:$A, 0))</f>
        <v>85</v>
      </c>
      <c r="V1705" s="2">
        <f t="array" ref="V1705">INDEX('Campaign Performance'!B:B, MATCH(A1705,'Campaign Performance'!A:A, 0))</f>
        <v>0</v>
      </c>
      <c r="W1705" s="2">
        <f t="array" ref="W1705">INDEX('Campaign Performance'!C:C, MATCH($A1705,'Campaign Performance'!$A:$A, 0))</f>
        <v>0</v>
      </c>
      <c r="X1705" s="2">
        <f t="array" ref="X1705">INDEX('Campaign Performance'!D:D, MATCH($A1705,'Campaign Performance'!$A:$A, 0))</f>
        <v>0</v>
      </c>
      <c r="Y1705" s="2">
        <f t="array" ref="Y1705">INDEX('Campaign Performance'!E:E, MATCH($A1705,'Campaign Performance'!$A:$A, 0))</f>
        <v>0</v>
      </c>
      <c r="Z1705" s="2">
        <f t="array" ref="Z1705">INDEX('Campaign Performance'!F:F, MATCH($A1705,'Campaign Performance'!$A:$A, 0))</f>
        <v>0</v>
      </c>
      <c r="AA1705" s="2">
        <f t="array" ref="AA1705">INDEX('Campaign Performance'!G:G, MATCH($A1705,'Campaign Performance'!$A:$A, 0))</f>
        <v>0</v>
      </c>
      <c r="AB1705" s="2">
        <f t="array" ref="AB1705">INDEX('Campaign Performance'!H:H, MATCH($A1705,'Campaign Performance'!$A:$A, 0))</f>
        <v>0</v>
      </c>
      <c r="AC1705" s="5">
        <f t="shared" si="2"/>
        <v>52</v>
      </c>
      <c r="AD1705" s="5">
        <f t="shared" si="3"/>
        <v>11</v>
      </c>
      <c r="AE1705" s="5">
        <f t="shared" si="4"/>
        <v>1945.880994</v>
      </c>
      <c r="AF1705" s="5">
        <f t="shared" si="5"/>
        <v>0</v>
      </c>
      <c r="AG1705" s="5" t="str">
        <f t="shared" si="6"/>
        <v>No kids</v>
      </c>
      <c r="AH1705" s="5" t="str">
        <f t="shared" si="20"/>
        <v>High income</v>
      </c>
      <c r="AI1705" s="5" t="str">
        <f t="shared" si="7"/>
        <v>No</v>
      </c>
      <c r="AJ1705" s="5" t="str">
        <f t="shared" si="8"/>
        <v>No Acceptance</v>
      </c>
      <c r="AK1705" s="5">
        <f t="shared" si="9"/>
        <v>3</v>
      </c>
      <c r="AL1705" s="5">
        <f t="shared" si="10"/>
        <v>0.09862266385</v>
      </c>
      <c r="AM1705" s="5">
        <f t="shared" si="11"/>
        <v>0.1414141414</v>
      </c>
      <c r="AN1705" s="5">
        <f t="shared" si="12"/>
        <v>0.2962962963</v>
      </c>
      <c r="AO1705" s="5">
        <f t="shared" si="13"/>
        <v>0.07142857143</v>
      </c>
      <c r="AP1705" s="5">
        <f t="shared" si="14"/>
        <v>0</v>
      </c>
      <c r="AQ1705" s="5">
        <f t="shared" si="15"/>
        <v>1</v>
      </c>
      <c r="AR1705" s="5">
        <f t="shared" si="16"/>
        <v>0.21866721</v>
      </c>
      <c r="AS1705" s="5">
        <f t="shared" si="17"/>
        <v>1527</v>
      </c>
      <c r="AT1705" s="5">
        <f t="shared" si="18"/>
        <v>0.3184457347</v>
      </c>
      <c r="AU1705" s="5" t="str">
        <f t="shared" si="19"/>
        <v>Low</v>
      </c>
      <c r="AV1705" s="5"/>
      <c r="AW1705" s="5"/>
      <c r="AX1705" s="5"/>
      <c r="AY1705" s="5"/>
      <c r="AZ1705" s="5"/>
    </row>
    <row r="1706" ht="14.25" customHeight="1">
      <c r="A1706" s="5">
        <v>7349.0</v>
      </c>
      <c r="B1706" s="5">
        <v>1973.0</v>
      </c>
      <c r="C1706" s="5" t="s">
        <v>64</v>
      </c>
      <c r="D1706" s="5" t="s">
        <v>50</v>
      </c>
      <c r="E1706" s="5">
        <v>9722.0</v>
      </c>
      <c r="F1706" s="2">
        <f t="shared" si="1"/>
        <v>9722</v>
      </c>
      <c r="G1706" s="5">
        <v>0.0</v>
      </c>
      <c r="H1706" s="5">
        <v>0.0</v>
      </c>
      <c r="I1706" s="5" t="s">
        <v>683</v>
      </c>
      <c r="J1706" s="2">
        <f t="array" ref="J1706">INDEX('Purchase Behaviour'!B:B,MATCH(A1706,'Purchase Behaviour'!A:A, 0))</f>
        <v>69.6223613</v>
      </c>
      <c r="K1706" s="2">
        <f t="array" ref="K1706">INDEX('Purchase Behaviour'!C:C, MATCH(A1706,'Purchase Behaviour'!A:A, 0))</f>
        <v>72.91590504</v>
      </c>
      <c r="L1706" s="2">
        <f t="array" ref="L1706">INDEX('Purchase Behaviour'!D:D, MATCH($A1706,'Purchase Behaviour'!$A:$A, 0))</f>
        <v>18.87269674</v>
      </c>
      <c r="M1706" s="2">
        <f t="array" ref="M1706">INDEX('Purchase Behaviour'!E:E, MATCH($A1706,'Purchase Behaviour'!$A:$A, 0))</f>
        <v>86.78319148</v>
      </c>
      <c r="N1706" s="2">
        <f t="array" ref="N1706">INDEX('Purchase Behaviour'!F:F, MATCH($A1706,'Purchase Behaviour'!$A:$A, 0))</f>
        <v>50.27262406</v>
      </c>
      <c r="O1706" s="2">
        <f t="array" ref="O1706">INDEX('Purchase Behaviour'!G:G, MATCH($A1706,'Purchase Behaviour'!$A:$A, 0))</f>
        <v>58.11745155</v>
      </c>
      <c r="P1706" s="2">
        <f t="array" ref="P1706">INDEX('Purchase Behaviour'!H:H, MATCH($A1706,'Purchase Behaviour'!$A:$A, 0))</f>
        <v>4</v>
      </c>
      <c r="Q1706" s="2">
        <f t="array" ref="Q1706">INDEX('Purchase Behaviour'!I:I, MATCH($A1706,'Purchase Behaviour'!$A:$A, 0))</f>
        <v>3</v>
      </c>
      <c r="R1706" s="2">
        <f t="array" ref="R1706">INDEX('Purchase Behaviour'!J:J, MATCH($A1706,'Purchase Behaviour'!$A:$A, 0))</f>
        <v>1</v>
      </c>
      <c r="S1706" s="2">
        <f t="array" ref="S1706">INDEX('Purchase Behaviour'!K:K, MATCH($A1706,'Purchase Behaviour'!$A:$A, 0))</f>
        <v>3</v>
      </c>
      <c r="T1706" s="2">
        <f t="array" ref="T1706">INDEX('Purchase Behaviour'!L:L, MATCH($A1706,'Purchase Behaviour'!$A:$A, 0))</f>
        <v>8</v>
      </c>
      <c r="U1706" s="2">
        <f t="array" ref="U1706">INDEX('Purchase Behaviour'!M:M, MATCH($A1706,'Purchase Behaviour'!$A:$A, 0))</f>
        <v>7</v>
      </c>
      <c r="V1706" s="2">
        <f t="array" ref="V1706">INDEX('Campaign Performance'!B:B, MATCH(A1706,'Campaign Performance'!A:A, 0))</f>
        <v>0</v>
      </c>
      <c r="W1706" s="2">
        <f t="array" ref="W1706">INDEX('Campaign Performance'!C:C, MATCH($A1706,'Campaign Performance'!$A:$A, 0))</f>
        <v>0</v>
      </c>
      <c r="X1706" s="2">
        <f t="array" ref="X1706">INDEX('Campaign Performance'!D:D, MATCH($A1706,'Campaign Performance'!$A:$A, 0))</f>
        <v>0</v>
      </c>
      <c r="Y1706" s="2">
        <f t="array" ref="Y1706">INDEX('Campaign Performance'!E:E, MATCH($A1706,'Campaign Performance'!$A:$A, 0))</f>
        <v>0</v>
      </c>
      <c r="Z1706" s="2">
        <f t="array" ref="Z1706">INDEX('Campaign Performance'!F:F, MATCH($A1706,'Campaign Performance'!$A:$A, 0))</f>
        <v>0</v>
      </c>
      <c r="AA1706" s="2">
        <f t="array" ref="AA1706">INDEX('Campaign Performance'!G:G, MATCH($A1706,'Campaign Performance'!$A:$A, 0))</f>
        <v>0</v>
      </c>
      <c r="AB1706" s="2">
        <f t="array" ref="AB1706">INDEX('Campaign Performance'!H:H, MATCH($A1706,'Campaign Performance'!$A:$A, 0))</f>
        <v>1</v>
      </c>
      <c r="AC1706" s="5">
        <f t="shared" si="2"/>
        <v>52</v>
      </c>
      <c r="AD1706" s="5">
        <f t="shared" si="3"/>
        <v>13</v>
      </c>
      <c r="AE1706" s="5">
        <f t="shared" si="4"/>
        <v>356.5842302</v>
      </c>
      <c r="AF1706" s="5">
        <f t="shared" si="5"/>
        <v>0</v>
      </c>
      <c r="AG1706" s="5" t="str">
        <f t="shared" si="6"/>
        <v>No kids</v>
      </c>
      <c r="AH1706" s="5" t="str">
        <f t="shared" si="20"/>
        <v>Low income</v>
      </c>
      <c r="AI1706" s="5" t="str">
        <f t="shared" si="7"/>
        <v>Yes</v>
      </c>
      <c r="AJ1706" s="5" t="str">
        <f t="shared" si="8"/>
        <v>No Acceptance</v>
      </c>
      <c r="AK1706" s="5">
        <f t="shared" si="9"/>
        <v>1</v>
      </c>
      <c r="AL1706" s="5">
        <f t="shared" si="10"/>
        <v>0.0180726811</v>
      </c>
      <c r="AM1706" s="5">
        <f t="shared" si="11"/>
        <v>0.9292929293</v>
      </c>
      <c r="AN1706" s="5">
        <f t="shared" si="12"/>
        <v>0.1111111111</v>
      </c>
      <c r="AO1706" s="5">
        <f t="shared" si="13"/>
        <v>0.03571428571</v>
      </c>
      <c r="AP1706" s="5">
        <f t="shared" si="14"/>
        <v>0</v>
      </c>
      <c r="AQ1706" s="5">
        <f t="shared" si="15"/>
        <v>0</v>
      </c>
      <c r="AR1706" s="5">
        <f t="shared" si="16"/>
        <v>0.3035441443</v>
      </c>
      <c r="AS1706" s="5">
        <f t="shared" si="17"/>
        <v>929</v>
      </c>
      <c r="AT1706" s="5">
        <f t="shared" si="18"/>
        <v>0.5855292541</v>
      </c>
      <c r="AU1706" s="5" t="str">
        <f t="shared" si="19"/>
        <v>Mid</v>
      </c>
      <c r="AV1706" s="5"/>
      <c r="AW1706" s="5"/>
      <c r="AX1706" s="5"/>
      <c r="AY1706" s="5"/>
      <c r="AZ1706" s="5"/>
    </row>
    <row r="1707" ht="14.25" customHeight="1">
      <c r="A1707" s="5">
        <v>8799.0</v>
      </c>
      <c r="B1707" s="5">
        <v>1984.0</v>
      </c>
      <c r="C1707" s="5" t="s">
        <v>53</v>
      </c>
      <c r="D1707" s="5" t="s">
        <v>54</v>
      </c>
      <c r="E1707" s="5">
        <v>38175.0</v>
      </c>
      <c r="F1707" s="2">
        <f t="shared" si="1"/>
        <v>38175</v>
      </c>
      <c r="G1707" s="5">
        <v>1.0</v>
      </c>
      <c r="H1707" s="5">
        <v>1.0</v>
      </c>
      <c r="I1707" s="5" t="s">
        <v>672</v>
      </c>
      <c r="J1707" s="2">
        <f t="array" ref="J1707">INDEX('Purchase Behaviour'!B:B,MATCH(A1707,'Purchase Behaviour'!A:A, 0))</f>
        <v>130.3332761</v>
      </c>
      <c r="K1707" s="2">
        <f t="array" ref="K1707">INDEX('Purchase Behaviour'!C:C, MATCH(A1707,'Purchase Behaviour'!A:A, 0))</f>
        <v>126.3062608</v>
      </c>
      <c r="L1707" s="2">
        <f t="array" ref="L1707">INDEX('Purchase Behaviour'!D:D, MATCH($A1707,'Purchase Behaviour'!$A:$A, 0))</f>
        <v>98.56205242</v>
      </c>
      <c r="M1707" s="2">
        <f t="array" ref="M1707">INDEX('Purchase Behaviour'!E:E, MATCH($A1707,'Purchase Behaviour'!$A:$A, 0))</f>
        <v>282.2484128</v>
      </c>
      <c r="N1707" s="2">
        <f t="array" ref="N1707">INDEX('Purchase Behaviour'!F:F, MATCH($A1707,'Purchase Behaviour'!$A:$A, 0))</f>
        <v>142.445274</v>
      </c>
      <c r="O1707" s="2">
        <f t="array" ref="O1707">INDEX('Purchase Behaviour'!G:G, MATCH($A1707,'Purchase Behaviour'!$A:$A, 0))</f>
        <v>177.2936941</v>
      </c>
      <c r="P1707" s="2">
        <f t="array" ref="P1707">INDEX('Purchase Behaviour'!H:H, MATCH($A1707,'Purchase Behaviour'!$A:$A, 0))</f>
        <v>3</v>
      </c>
      <c r="Q1707" s="2">
        <f t="array" ref="Q1707">INDEX('Purchase Behaviour'!I:I, MATCH($A1707,'Purchase Behaviour'!$A:$A, 0))</f>
        <v>3</v>
      </c>
      <c r="R1707" s="2">
        <f t="array" ref="R1707">INDEX('Purchase Behaviour'!J:J, MATCH($A1707,'Purchase Behaviour'!$A:$A, 0))</f>
        <v>1</v>
      </c>
      <c r="S1707" s="2">
        <f t="array" ref="S1707">INDEX('Purchase Behaviour'!K:K, MATCH($A1707,'Purchase Behaviour'!$A:$A, 0))</f>
        <v>4</v>
      </c>
      <c r="T1707" s="2">
        <f t="array" ref="T1707">INDEX('Purchase Behaviour'!L:L, MATCH($A1707,'Purchase Behaviour'!$A:$A, 0))</f>
        <v>7</v>
      </c>
      <c r="U1707" s="2">
        <f t="array" ref="U1707">INDEX('Purchase Behaviour'!M:M, MATCH($A1707,'Purchase Behaviour'!$A:$A, 0))</f>
        <v>6</v>
      </c>
      <c r="V1707" s="2">
        <f t="array" ref="V1707">INDEX('Campaign Performance'!B:B, MATCH(A1707,'Campaign Performance'!A:A, 0))</f>
        <v>0</v>
      </c>
      <c r="W1707" s="2">
        <f t="array" ref="W1707">INDEX('Campaign Performance'!C:C, MATCH($A1707,'Campaign Performance'!$A:$A, 0))</f>
        <v>0</v>
      </c>
      <c r="X1707" s="2">
        <f t="array" ref="X1707">INDEX('Campaign Performance'!D:D, MATCH($A1707,'Campaign Performance'!$A:$A, 0))</f>
        <v>0</v>
      </c>
      <c r="Y1707" s="2">
        <f t="array" ref="Y1707">INDEX('Campaign Performance'!E:E, MATCH($A1707,'Campaign Performance'!$A:$A, 0))</f>
        <v>0</v>
      </c>
      <c r="Z1707" s="2">
        <f t="array" ref="Z1707">INDEX('Campaign Performance'!F:F, MATCH($A1707,'Campaign Performance'!$A:$A, 0))</f>
        <v>0</v>
      </c>
      <c r="AA1707" s="2">
        <f t="array" ref="AA1707">INDEX('Campaign Performance'!G:G, MATCH($A1707,'Campaign Performance'!$A:$A, 0))</f>
        <v>1</v>
      </c>
      <c r="AB1707" s="2">
        <f t="array" ref="AB1707">INDEX('Campaign Performance'!H:H, MATCH($A1707,'Campaign Performance'!$A:$A, 0))</f>
        <v>0</v>
      </c>
      <c r="AC1707" s="5">
        <f t="shared" si="2"/>
        <v>41</v>
      </c>
      <c r="AD1707" s="5">
        <f t="shared" si="3"/>
        <v>12</v>
      </c>
      <c r="AE1707" s="5">
        <f t="shared" si="4"/>
        <v>957.1889702</v>
      </c>
      <c r="AF1707" s="5">
        <f t="shared" si="5"/>
        <v>0</v>
      </c>
      <c r="AG1707" s="5" t="str">
        <f t="shared" si="6"/>
        <v>Large family</v>
      </c>
      <c r="AH1707" s="5" t="str">
        <f t="shared" si="20"/>
        <v>Mid income</v>
      </c>
      <c r="AI1707" s="5" t="str">
        <f t="shared" si="7"/>
        <v>No</v>
      </c>
      <c r="AJ1707" s="5" t="str">
        <f t="shared" si="8"/>
        <v>No Acceptance</v>
      </c>
      <c r="AK1707" s="5">
        <f t="shared" si="9"/>
        <v>2</v>
      </c>
      <c r="AL1707" s="5">
        <f t="shared" si="10"/>
        <v>0.04851300071</v>
      </c>
      <c r="AM1707" s="5">
        <f t="shared" si="11"/>
        <v>0.9393939394</v>
      </c>
      <c r="AN1707" s="5">
        <f t="shared" si="12"/>
        <v>0.1111111111</v>
      </c>
      <c r="AO1707" s="5">
        <f t="shared" si="13"/>
        <v>0.03571428571</v>
      </c>
      <c r="AP1707" s="5">
        <f t="shared" si="14"/>
        <v>0</v>
      </c>
      <c r="AQ1707" s="5">
        <f t="shared" si="15"/>
        <v>0.5</v>
      </c>
      <c r="AR1707" s="5">
        <f t="shared" si="16"/>
        <v>0.3641845272</v>
      </c>
      <c r="AS1707" s="5">
        <f t="shared" si="17"/>
        <v>512</v>
      </c>
      <c r="AT1707" s="5">
        <f t="shared" si="18"/>
        <v>0.771773113</v>
      </c>
      <c r="AU1707" s="5" t="str">
        <f t="shared" si="19"/>
        <v>High</v>
      </c>
      <c r="AV1707" s="5"/>
      <c r="AW1707" s="5"/>
      <c r="AX1707" s="5"/>
      <c r="AY1707" s="5"/>
      <c r="AZ1707" s="5"/>
    </row>
    <row r="1708" ht="14.25" customHeight="1">
      <c r="A1708" s="5">
        <v>1351.0</v>
      </c>
      <c r="B1708" s="5">
        <v>1960.0</v>
      </c>
      <c r="C1708" s="5" t="s">
        <v>56</v>
      </c>
      <c r="D1708" s="5" t="s">
        <v>50</v>
      </c>
      <c r="E1708" s="5">
        <v>58656.0</v>
      </c>
      <c r="F1708" s="2">
        <f t="shared" si="1"/>
        <v>58656</v>
      </c>
      <c r="G1708" s="5">
        <v>0.0</v>
      </c>
      <c r="H1708" s="5">
        <v>1.0</v>
      </c>
      <c r="I1708" s="5" t="s">
        <v>619</v>
      </c>
      <c r="J1708" s="2">
        <f t="array" ref="J1708">INDEX('Purchase Behaviour'!B:B,MATCH(A1708,'Purchase Behaviour'!A:A, 0))</f>
        <v>253.5991325</v>
      </c>
      <c r="K1708" s="2">
        <f t="array" ref="K1708">INDEX('Purchase Behaviour'!C:C, MATCH(A1708,'Purchase Behaviour'!A:A, 0))</f>
        <v>188.9819319</v>
      </c>
      <c r="L1708" s="2">
        <f t="array" ref="L1708">INDEX('Purchase Behaviour'!D:D, MATCH($A1708,'Purchase Behaviour'!$A:$A, 0))</f>
        <v>262.7967633</v>
      </c>
      <c r="M1708" s="2">
        <f t="array" ref="M1708">INDEX('Purchase Behaviour'!E:E, MATCH($A1708,'Purchase Behaviour'!$A:$A, 0))</f>
        <v>288.5600419</v>
      </c>
      <c r="N1708" s="2">
        <f t="array" ref="N1708">INDEX('Purchase Behaviour'!F:F, MATCH($A1708,'Purchase Behaviour'!$A:$A, 0))</f>
        <v>392.8219163</v>
      </c>
      <c r="O1708" s="2">
        <f t="array" ref="O1708">INDEX('Purchase Behaviour'!G:G, MATCH($A1708,'Purchase Behaviour'!$A:$A, 0))</f>
        <v>185.544642</v>
      </c>
      <c r="P1708" s="2">
        <f t="array" ref="P1708">INDEX('Purchase Behaviour'!H:H, MATCH($A1708,'Purchase Behaviour'!$A:$A, 0))</f>
        <v>4</v>
      </c>
      <c r="Q1708" s="2">
        <f t="array" ref="Q1708">INDEX('Purchase Behaviour'!I:I, MATCH($A1708,'Purchase Behaviour'!$A:$A, 0))</f>
        <v>7</v>
      </c>
      <c r="R1708" s="2">
        <f t="array" ref="R1708">INDEX('Purchase Behaviour'!J:J, MATCH($A1708,'Purchase Behaviour'!$A:$A, 0))</f>
        <v>8</v>
      </c>
      <c r="S1708" s="2">
        <f t="array" ref="S1708">INDEX('Purchase Behaviour'!K:K, MATCH($A1708,'Purchase Behaviour'!$A:$A, 0))</f>
        <v>13</v>
      </c>
      <c r="T1708" s="2">
        <f t="array" ref="T1708">INDEX('Purchase Behaviour'!L:L, MATCH($A1708,'Purchase Behaviour'!$A:$A, 0))</f>
        <v>6</v>
      </c>
      <c r="U1708" s="2">
        <f t="array" ref="U1708">INDEX('Purchase Behaviour'!M:M, MATCH($A1708,'Purchase Behaviour'!$A:$A, 0))</f>
        <v>25</v>
      </c>
      <c r="V1708" s="2">
        <f t="array" ref="V1708">INDEX('Campaign Performance'!B:B, MATCH(A1708,'Campaign Performance'!A:A, 0))</f>
        <v>0</v>
      </c>
      <c r="W1708" s="2">
        <f t="array" ref="W1708">INDEX('Campaign Performance'!C:C, MATCH($A1708,'Campaign Performance'!$A:$A, 0))</f>
        <v>0</v>
      </c>
      <c r="X1708" s="2">
        <f t="array" ref="X1708">INDEX('Campaign Performance'!D:D, MATCH($A1708,'Campaign Performance'!$A:$A, 0))</f>
        <v>1</v>
      </c>
      <c r="Y1708" s="2">
        <f t="array" ref="Y1708">INDEX('Campaign Performance'!E:E, MATCH($A1708,'Campaign Performance'!$A:$A, 0))</f>
        <v>0</v>
      </c>
      <c r="Z1708" s="2">
        <f t="array" ref="Z1708">INDEX('Campaign Performance'!F:F, MATCH($A1708,'Campaign Performance'!$A:$A, 0))</f>
        <v>0</v>
      </c>
      <c r="AA1708" s="2">
        <f t="array" ref="AA1708">INDEX('Campaign Performance'!G:G, MATCH($A1708,'Campaign Performance'!$A:$A, 0))</f>
        <v>0</v>
      </c>
      <c r="AB1708" s="2">
        <f t="array" ref="AB1708">INDEX('Campaign Performance'!H:H, MATCH($A1708,'Campaign Performance'!$A:$A, 0))</f>
        <v>0</v>
      </c>
      <c r="AC1708" s="5">
        <f t="shared" si="2"/>
        <v>65</v>
      </c>
      <c r="AD1708" s="5">
        <f t="shared" si="3"/>
        <v>13</v>
      </c>
      <c r="AE1708" s="5">
        <f t="shared" si="4"/>
        <v>1572.304428</v>
      </c>
      <c r="AF1708" s="5">
        <f t="shared" si="5"/>
        <v>1</v>
      </c>
      <c r="AG1708" s="5" t="str">
        <f t="shared" si="6"/>
        <v>Small family</v>
      </c>
      <c r="AH1708" s="5" t="str">
        <f t="shared" si="20"/>
        <v>High income</v>
      </c>
      <c r="AI1708" s="5" t="str">
        <f t="shared" si="7"/>
        <v>No</v>
      </c>
      <c r="AJ1708" s="5" t="str">
        <f t="shared" si="8"/>
        <v>Low Acceptance</v>
      </c>
      <c r="AK1708" s="5">
        <f t="shared" si="9"/>
        <v>3</v>
      </c>
      <c r="AL1708" s="5">
        <f t="shared" si="10"/>
        <v>0.07968876388</v>
      </c>
      <c r="AM1708" s="5">
        <f t="shared" si="11"/>
        <v>0.7474747475</v>
      </c>
      <c r="AN1708" s="5">
        <f t="shared" si="12"/>
        <v>0.2592592593</v>
      </c>
      <c r="AO1708" s="5">
        <f t="shared" si="13"/>
        <v>0.2857142857</v>
      </c>
      <c r="AP1708" s="5">
        <f t="shared" si="14"/>
        <v>0.25</v>
      </c>
      <c r="AQ1708" s="5">
        <f t="shared" si="15"/>
        <v>1</v>
      </c>
      <c r="AR1708" s="5">
        <f t="shared" si="16"/>
        <v>0.4366249327</v>
      </c>
      <c r="AS1708" s="5">
        <f t="shared" si="17"/>
        <v>201</v>
      </c>
      <c r="AT1708" s="5">
        <f t="shared" si="18"/>
        <v>0.9106744082</v>
      </c>
      <c r="AU1708" s="5" t="str">
        <f t="shared" si="19"/>
        <v>High</v>
      </c>
      <c r="AV1708" s="5"/>
      <c r="AW1708" s="5"/>
      <c r="AX1708" s="5"/>
      <c r="AY1708" s="5"/>
      <c r="AZ1708" s="5"/>
    </row>
    <row r="1709" ht="14.25" customHeight="1">
      <c r="A1709" s="5">
        <v>1045.0</v>
      </c>
      <c r="B1709" s="5">
        <v>1965.0</v>
      </c>
      <c r="C1709" s="5" t="s">
        <v>46</v>
      </c>
      <c r="D1709" s="5" t="s">
        <v>50</v>
      </c>
      <c r="E1709" s="5">
        <v>52117.0</v>
      </c>
      <c r="F1709" s="2">
        <f t="shared" si="1"/>
        <v>52117</v>
      </c>
      <c r="G1709" s="5">
        <v>0.0</v>
      </c>
      <c r="H1709" s="5">
        <v>1.0</v>
      </c>
      <c r="I1709" s="5" t="s">
        <v>656</v>
      </c>
      <c r="J1709" s="2">
        <f t="array" ref="J1709">INDEX('Purchase Behaviour'!B:B,MATCH(A1709,'Purchase Behaviour'!A:A, 0))</f>
        <v>202.8130604</v>
      </c>
      <c r="K1709" s="2">
        <f t="array" ref="K1709">INDEX('Purchase Behaviour'!C:C, MATCH(A1709,'Purchase Behaviour'!A:A, 0))</f>
        <v>293.2756339</v>
      </c>
      <c r="L1709" s="2">
        <f t="array" ref="L1709">INDEX('Purchase Behaviour'!D:D, MATCH($A1709,'Purchase Behaviour'!$A:$A, 0))</f>
        <v>252.9989779</v>
      </c>
      <c r="M1709" s="2">
        <f t="array" ref="M1709">INDEX('Purchase Behaviour'!E:E, MATCH($A1709,'Purchase Behaviour'!$A:$A, 0))</f>
        <v>254.4689668</v>
      </c>
      <c r="N1709" s="2">
        <f t="array" ref="N1709">INDEX('Purchase Behaviour'!F:F, MATCH($A1709,'Purchase Behaviour'!$A:$A, 0))</f>
        <v>171.884566</v>
      </c>
      <c r="O1709" s="2">
        <f t="array" ref="O1709">INDEX('Purchase Behaviour'!G:G, MATCH($A1709,'Purchase Behaviour'!$A:$A, 0))</f>
        <v>311.4984592</v>
      </c>
      <c r="P1709" s="2">
        <f t="array" ref="P1709">INDEX('Purchase Behaviour'!H:H, MATCH($A1709,'Purchase Behaviour'!$A:$A, 0))</f>
        <v>2</v>
      </c>
      <c r="Q1709" s="2">
        <f t="array" ref="Q1709">INDEX('Purchase Behaviour'!I:I, MATCH($A1709,'Purchase Behaviour'!$A:$A, 0))</f>
        <v>5</v>
      </c>
      <c r="R1709" s="2">
        <f t="array" ref="R1709">INDEX('Purchase Behaviour'!J:J, MATCH($A1709,'Purchase Behaviour'!$A:$A, 0))</f>
        <v>2</v>
      </c>
      <c r="S1709" s="2">
        <f t="array" ref="S1709">INDEX('Purchase Behaviour'!K:K, MATCH($A1709,'Purchase Behaviour'!$A:$A, 0))</f>
        <v>4</v>
      </c>
      <c r="T1709" s="2">
        <f t="array" ref="T1709">INDEX('Purchase Behaviour'!L:L, MATCH($A1709,'Purchase Behaviour'!$A:$A, 0))</f>
        <v>7</v>
      </c>
      <c r="U1709" s="2">
        <f t="array" ref="U1709">INDEX('Purchase Behaviour'!M:M, MATCH($A1709,'Purchase Behaviour'!$A:$A, 0))</f>
        <v>55</v>
      </c>
      <c r="V1709" s="2">
        <f t="array" ref="V1709">INDEX('Campaign Performance'!B:B, MATCH(A1709,'Campaign Performance'!A:A, 0))</f>
        <v>0</v>
      </c>
      <c r="W1709" s="2">
        <f t="array" ref="W1709">INDEX('Campaign Performance'!C:C, MATCH($A1709,'Campaign Performance'!$A:$A, 0))</f>
        <v>0</v>
      </c>
      <c r="X1709" s="2">
        <f t="array" ref="X1709">INDEX('Campaign Performance'!D:D, MATCH($A1709,'Campaign Performance'!$A:$A, 0))</f>
        <v>0</v>
      </c>
      <c r="Y1709" s="2">
        <f t="array" ref="Y1709">INDEX('Campaign Performance'!E:E, MATCH($A1709,'Campaign Performance'!$A:$A, 0))</f>
        <v>0</v>
      </c>
      <c r="Z1709" s="2">
        <f t="array" ref="Z1709">INDEX('Campaign Performance'!F:F, MATCH($A1709,'Campaign Performance'!$A:$A, 0))</f>
        <v>0</v>
      </c>
      <c r="AA1709" s="2">
        <f t="array" ref="AA1709">INDEX('Campaign Performance'!G:G, MATCH($A1709,'Campaign Performance'!$A:$A, 0))</f>
        <v>0</v>
      </c>
      <c r="AB1709" s="2">
        <f t="array" ref="AB1709">INDEX('Campaign Performance'!H:H, MATCH($A1709,'Campaign Performance'!$A:$A, 0))</f>
        <v>0</v>
      </c>
      <c r="AC1709" s="5">
        <f t="shared" si="2"/>
        <v>60</v>
      </c>
      <c r="AD1709" s="5">
        <f t="shared" si="3"/>
        <v>13</v>
      </c>
      <c r="AE1709" s="5">
        <f t="shared" si="4"/>
        <v>1486.939664</v>
      </c>
      <c r="AF1709" s="5">
        <f t="shared" si="5"/>
        <v>0</v>
      </c>
      <c r="AG1709" s="5" t="str">
        <f t="shared" si="6"/>
        <v>Small family</v>
      </c>
      <c r="AH1709" s="5" t="str">
        <f t="shared" si="20"/>
        <v>High income</v>
      </c>
      <c r="AI1709" s="5" t="str">
        <f t="shared" si="7"/>
        <v>No</v>
      </c>
      <c r="AJ1709" s="5" t="str">
        <f t="shared" si="8"/>
        <v>No Acceptance</v>
      </c>
      <c r="AK1709" s="5">
        <f t="shared" si="9"/>
        <v>3</v>
      </c>
      <c r="AL1709" s="5">
        <f t="shared" si="10"/>
        <v>0.0753622401</v>
      </c>
      <c r="AM1709" s="5">
        <f t="shared" si="11"/>
        <v>0.4444444444</v>
      </c>
      <c r="AN1709" s="5">
        <f t="shared" si="12"/>
        <v>0.1851851852</v>
      </c>
      <c r="AO1709" s="5">
        <f t="shared" si="13"/>
        <v>0.07142857143</v>
      </c>
      <c r="AP1709" s="5">
        <f t="shared" si="14"/>
        <v>0</v>
      </c>
      <c r="AQ1709" s="5">
        <f t="shared" si="15"/>
        <v>1</v>
      </c>
      <c r="AR1709" s="5">
        <f t="shared" si="16"/>
        <v>0.2870945283</v>
      </c>
      <c r="AS1709" s="5">
        <f t="shared" si="17"/>
        <v>1058</v>
      </c>
      <c r="AT1709" s="5">
        <f t="shared" si="18"/>
        <v>0.5279142474</v>
      </c>
      <c r="AU1709" s="5" t="str">
        <f t="shared" si="19"/>
        <v>Mid</v>
      </c>
      <c r="AV1709" s="5"/>
      <c r="AW1709" s="5"/>
      <c r="AX1709" s="5"/>
      <c r="AY1709" s="5"/>
      <c r="AZ1709" s="5"/>
    </row>
    <row r="1710" ht="14.25" customHeight="1">
      <c r="A1710" s="5">
        <v>7732.0</v>
      </c>
      <c r="B1710" s="5">
        <v>1978.0</v>
      </c>
      <c r="C1710" s="5" t="s">
        <v>46</v>
      </c>
      <c r="D1710" s="5" t="s">
        <v>54</v>
      </c>
      <c r="E1710" s="5">
        <v>64813.0</v>
      </c>
      <c r="F1710" s="2">
        <f t="shared" si="1"/>
        <v>64813</v>
      </c>
      <c r="G1710" s="5">
        <v>0.0</v>
      </c>
      <c r="H1710" s="5">
        <v>2.0</v>
      </c>
      <c r="I1710" s="5" t="s">
        <v>478</v>
      </c>
      <c r="J1710" s="2">
        <f t="array" ref="J1710">INDEX('Purchase Behaviour'!B:B,MATCH(A1710,'Purchase Behaviour'!A:A, 0))</f>
        <v>450.4150198</v>
      </c>
      <c r="K1710" s="2">
        <f t="array" ref="K1710">INDEX('Purchase Behaviour'!C:C, MATCH(A1710,'Purchase Behaviour'!A:A, 0))</f>
        <v>441.2395075</v>
      </c>
      <c r="L1710" s="2">
        <f t="array" ref="L1710">INDEX('Purchase Behaviour'!D:D, MATCH($A1710,'Purchase Behaviour'!$A:$A, 0))</f>
        <v>290.9119562</v>
      </c>
      <c r="M1710" s="2">
        <f t="array" ref="M1710">INDEX('Purchase Behaviour'!E:E, MATCH($A1710,'Purchase Behaviour'!$A:$A, 0))</f>
        <v>53.79263118</v>
      </c>
      <c r="N1710" s="2">
        <f t="array" ref="N1710">INDEX('Purchase Behaviour'!F:F, MATCH($A1710,'Purchase Behaviour'!$A:$A, 0))</f>
        <v>333.3219122</v>
      </c>
      <c r="O1710" s="2">
        <f t="array" ref="O1710">INDEX('Purchase Behaviour'!G:G, MATCH($A1710,'Purchase Behaviour'!$A:$A, 0))</f>
        <v>320.0812001</v>
      </c>
      <c r="P1710" s="2">
        <f t="array" ref="P1710">INDEX('Purchase Behaviour'!H:H, MATCH($A1710,'Purchase Behaviour'!$A:$A, 0))</f>
        <v>1</v>
      </c>
      <c r="Q1710" s="2">
        <f t="array" ref="Q1710">INDEX('Purchase Behaviour'!I:I, MATCH($A1710,'Purchase Behaviour'!$A:$A, 0))</f>
        <v>7</v>
      </c>
      <c r="R1710" s="2">
        <f t="array" ref="R1710">INDEX('Purchase Behaviour'!J:J, MATCH($A1710,'Purchase Behaviour'!$A:$A, 0))</f>
        <v>2</v>
      </c>
      <c r="S1710" s="2">
        <f t="array" ref="S1710">INDEX('Purchase Behaviour'!K:K, MATCH($A1710,'Purchase Behaviour'!$A:$A, 0))</f>
        <v>10</v>
      </c>
      <c r="T1710" s="2">
        <f t="array" ref="T1710">INDEX('Purchase Behaviour'!L:L, MATCH($A1710,'Purchase Behaviour'!$A:$A, 0))</f>
        <v>5</v>
      </c>
      <c r="U1710" s="2">
        <f t="array" ref="U1710">INDEX('Purchase Behaviour'!M:M, MATCH($A1710,'Purchase Behaviour'!$A:$A, 0))</f>
        <v>81</v>
      </c>
      <c r="V1710" s="2">
        <f t="array" ref="V1710">INDEX('Campaign Performance'!B:B, MATCH(A1710,'Campaign Performance'!A:A, 0))</f>
        <v>0</v>
      </c>
      <c r="W1710" s="2">
        <f t="array" ref="W1710">INDEX('Campaign Performance'!C:C, MATCH($A1710,'Campaign Performance'!$A:$A, 0))</f>
        <v>0</v>
      </c>
      <c r="X1710" s="2">
        <f t="array" ref="X1710">INDEX('Campaign Performance'!D:D, MATCH($A1710,'Campaign Performance'!$A:$A, 0))</f>
        <v>0</v>
      </c>
      <c r="Y1710" s="2">
        <f t="array" ref="Y1710">INDEX('Campaign Performance'!E:E, MATCH($A1710,'Campaign Performance'!$A:$A, 0))</f>
        <v>0</v>
      </c>
      <c r="Z1710" s="2">
        <f t="array" ref="Z1710">INDEX('Campaign Performance'!F:F, MATCH($A1710,'Campaign Performance'!$A:$A, 0))</f>
        <v>0</v>
      </c>
      <c r="AA1710" s="2">
        <f t="array" ref="AA1710">INDEX('Campaign Performance'!G:G, MATCH($A1710,'Campaign Performance'!$A:$A, 0))</f>
        <v>0</v>
      </c>
      <c r="AB1710" s="2">
        <f t="array" ref="AB1710">INDEX('Campaign Performance'!H:H, MATCH($A1710,'Campaign Performance'!$A:$A, 0))</f>
        <v>0</v>
      </c>
      <c r="AC1710" s="5">
        <f t="shared" si="2"/>
        <v>47</v>
      </c>
      <c r="AD1710" s="5">
        <f t="shared" si="3"/>
        <v>11</v>
      </c>
      <c r="AE1710" s="5">
        <f t="shared" si="4"/>
        <v>1889.762227</v>
      </c>
      <c r="AF1710" s="5">
        <f t="shared" si="5"/>
        <v>0</v>
      </c>
      <c r="AG1710" s="5" t="str">
        <f t="shared" si="6"/>
        <v>Large family</v>
      </c>
      <c r="AH1710" s="5" t="str">
        <f t="shared" si="20"/>
        <v>High income</v>
      </c>
      <c r="AI1710" s="5" t="str">
        <f t="shared" si="7"/>
        <v>No</v>
      </c>
      <c r="AJ1710" s="5" t="str">
        <f t="shared" si="8"/>
        <v>No Acceptance</v>
      </c>
      <c r="AK1710" s="5">
        <f t="shared" si="9"/>
        <v>3</v>
      </c>
      <c r="AL1710" s="5">
        <f t="shared" si="10"/>
        <v>0.09577840857</v>
      </c>
      <c r="AM1710" s="5">
        <f t="shared" si="11"/>
        <v>0.1818181818</v>
      </c>
      <c r="AN1710" s="5">
        <f t="shared" si="12"/>
        <v>0.2592592593</v>
      </c>
      <c r="AO1710" s="5">
        <f t="shared" si="13"/>
        <v>0.07142857143</v>
      </c>
      <c r="AP1710" s="5">
        <f t="shared" si="14"/>
        <v>0</v>
      </c>
      <c r="AQ1710" s="5">
        <f t="shared" si="15"/>
        <v>1</v>
      </c>
      <c r="AR1710" s="5">
        <f t="shared" si="16"/>
        <v>0.2245218027</v>
      </c>
      <c r="AS1710" s="5">
        <f t="shared" si="17"/>
        <v>1483</v>
      </c>
      <c r="AT1710" s="5">
        <f t="shared" si="18"/>
        <v>0.3380973649</v>
      </c>
      <c r="AU1710" s="5" t="str">
        <f t="shared" si="19"/>
        <v>Low</v>
      </c>
      <c r="AV1710" s="5"/>
      <c r="AW1710" s="5"/>
      <c r="AX1710" s="5"/>
      <c r="AY1710" s="5"/>
      <c r="AZ1710" s="5"/>
    </row>
    <row r="1711" ht="14.25" customHeight="1">
      <c r="A1711" s="5">
        <v>8070.0</v>
      </c>
      <c r="B1711" s="5">
        <v>1973.0</v>
      </c>
      <c r="C1711" s="5" t="s">
        <v>53</v>
      </c>
      <c r="D1711" s="5" t="s">
        <v>54</v>
      </c>
      <c r="E1711" s="5">
        <v>54222.0</v>
      </c>
      <c r="F1711" s="2">
        <f t="shared" si="1"/>
        <v>54222</v>
      </c>
      <c r="G1711" s="5">
        <v>0.0</v>
      </c>
      <c r="H1711" s="5">
        <v>0.0</v>
      </c>
      <c r="I1711" s="5" t="s">
        <v>194</v>
      </c>
      <c r="J1711" s="2">
        <f t="array" ref="J1711">INDEX('Purchase Behaviour'!B:B,MATCH(A1711,'Purchase Behaviour'!A:A, 0))</f>
        <v>174.9210838</v>
      </c>
      <c r="K1711" s="2">
        <f t="array" ref="K1711">INDEX('Purchase Behaviour'!C:C, MATCH(A1711,'Purchase Behaviour'!A:A, 0))</f>
        <v>191.2320312</v>
      </c>
      <c r="L1711" s="2">
        <f t="array" ref="L1711">INDEX('Purchase Behaviour'!D:D, MATCH($A1711,'Purchase Behaviour'!$A:$A, 0))</f>
        <v>176.7942112</v>
      </c>
      <c r="M1711" s="2">
        <f t="array" ref="M1711">INDEX('Purchase Behaviour'!E:E, MATCH($A1711,'Purchase Behaviour'!$A:$A, 0))</f>
        <v>282.2410718</v>
      </c>
      <c r="N1711" s="2">
        <f t="array" ref="N1711">INDEX('Purchase Behaviour'!F:F, MATCH($A1711,'Purchase Behaviour'!$A:$A, 0))</f>
        <v>191.1698996</v>
      </c>
      <c r="O1711" s="2">
        <f t="array" ref="O1711">INDEX('Purchase Behaviour'!G:G, MATCH($A1711,'Purchase Behaviour'!$A:$A, 0))</f>
        <v>273.1552265</v>
      </c>
      <c r="P1711" s="2">
        <f t="array" ref="P1711">INDEX('Purchase Behaviour'!H:H, MATCH($A1711,'Purchase Behaviour'!$A:$A, 0))</f>
        <v>1</v>
      </c>
      <c r="Q1711" s="2">
        <f t="array" ref="Q1711">INDEX('Purchase Behaviour'!I:I, MATCH($A1711,'Purchase Behaviour'!$A:$A, 0))</f>
        <v>3</v>
      </c>
      <c r="R1711" s="2">
        <f t="array" ref="R1711">INDEX('Purchase Behaviour'!J:J, MATCH($A1711,'Purchase Behaviour'!$A:$A, 0))</f>
        <v>3</v>
      </c>
      <c r="S1711" s="2">
        <f t="array" ref="S1711">INDEX('Purchase Behaviour'!K:K, MATCH($A1711,'Purchase Behaviour'!$A:$A, 0))</f>
        <v>5</v>
      </c>
      <c r="T1711" s="2">
        <f t="array" ref="T1711">INDEX('Purchase Behaviour'!L:L, MATCH($A1711,'Purchase Behaviour'!$A:$A, 0))</f>
        <v>3</v>
      </c>
      <c r="U1711" s="2">
        <f t="array" ref="U1711">INDEX('Purchase Behaviour'!M:M, MATCH($A1711,'Purchase Behaviour'!$A:$A, 0))</f>
        <v>98</v>
      </c>
      <c r="V1711" s="2">
        <f t="array" ref="V1711">INDEX('Campaign Performance'!B:B, MATCH(A1711,'Campaign Performance'!A:A, 0))</f>
        <v>0</v>
      </c>
      <c r="W1711" s="2">
        <f t="array" ref="W1711">INDEX('Campaign Performance'!C:C, MATCH($A1711,'Campaign Performance'!$A:$A, 0))</f>
        <v>0</v>
      </c>
      <c r="X1711" s="2">
        <f t="array" ref="X1711">INDEX('Campaign Performance'!D:D, MATCH($A1711,'Campaign Performance'!$A:$A, 0))</f>
        <v>0</v>
      </c>
      <c r="Y1711" s="2">
        <f t="array" ref="Y1711">INDEX('Campaign Performance'!E:E, MATCH($A1711,'Campaign Performance'!$A:$A, 0))</f>
        <v>0</v>
      </c>
      <c r="Z1711" s="2">
        <f t="array" ref="Z1711">INDEX('Campaign Performance'!F:F, MATCH($A1711,'Campaign Performance'!$A:$A, 0))</f>
        <v>0</v>
      </c>
      <c r="AA1711" s="2">
        <f t="array" ref="AA1711">INDEX('Campaign Performance'!G:G, MATCH($A1711,'Campaign Performance'!$A:$A, 0))</f>
        <v>0</v>
      </c>
      <c r="AB1711" s="2">
        <f t="array" ref="AB1711">INDEX('Campaign Performance'!H:H, MATCH($A1711,'Campaign Performance'!$A:$A, 0))</f>
        <v>0</v>
      </c>
      <c r="AC1711" s="5">
        <f t="shared" si="2"/>
        <v>52</v>
      </c>
      <c r="AD1711" s="5">
        <f t="shared" si="3"/>
        <v>11</v>
      </c>
      <c r="AE1711" s="5">
        <f t="shared" si="4"/>
        <v>1289.513524</v>
      </c>
      <c r="AF1711" s="5">
        <f t="shared" si="5"/>
        <v>0</v>
      </c>
      <c r="AG1711" s="5" t="str">
        <f t="shared" si="6"/>
        <v>No kids</v>
      </c>
      <c r="AH1711" s="5" t="str">
        <f t="shared" si="20"/>
        <v>High income</v>
      </c>
      <c r="AI1711" s="5" t="str">
        <f t="shared" si="7"/>
        <v>No</v>
      </c>
      <c r="AJ1711" s="5" t="str">
        <f t="shared" si="8"/>
        <v>No Acceptance</v>
      </c>
      <c r="AK1711" s="5">
        <f t="shared" si="9"/>
        <v>3</v>
      </c>
      <c r="AL1711" s="5">
        <f t="shared" si="10"/>
        <v>0.06535613391</v>
      </c>
      <c r="AM1711" s="5">
        <f t="shared" si="11"/>
        <v>0.0101010101</v>
      </c>
      <c r="AN1711" s="5">
        <f t="shared" si="12"/>
        <v>0.1111111111</v>
      </c>
      <c r="AO1711" s="5">
        <f t="shared" si="13"/>
        <v>0.1071428571</v>
      </c>
      <c r="AP1711" s="5">
        <f t="shared" si="14"/>
        <v>0</v>
      </c>
      <c r="AQ1711" s="5">
        <f t="shared" si="15"/>
        <v>1</v>
      </c>
      <c r="AR1711" s="5">
        <f t="shared" si="16"/>
        <v>0.1467502889</v>
      </c>
      <c r="AS1711" s="5">
        <f t="shared" si="17"/>
        <v>1937</v>
      </c>
      <c r="AT1711" s="5">
        <f t="shared" si="18"/>
        <v>0.1353282715</v>
      </c>
      <c r="AU1711" s="5" t="str">
        <f t="shared" si="19"/>
        <v>Low</v>
      </c>
      <c r="AV1711" s="5"/>
      <c r="AW1711" s="5"/>
      <c r="AX1711" s="5"/>
      <c r="AY1711" s="5"/>
      <c r="AZ1711" s="5"/>
    </row>
    <row r="1712" ht="14.25" customHeight="1">
      <c r="A1712" s="5">
        <v>477.0</v>
      </c>
      <c r="B1712" s="5">
        <v>1986.0</v>
      </c>
      <c r="C1712" s="5" t="s">
        <v>46</v>
      </c>
      <c r="D1712" s="5" t="s">
        <v>54</v>
      </c>
      <c r="E1712" s="5">
        <v>83512.0</v>
      </c>
      <c r="F1712" s="2">
        <f t="shared" si="1"/>
        <v>83512</v>
      </c>
      <c r="G1712" s="5">
        <v>1.0</v>
      </c>
      <c r="H1712" s="5">
        <v>0.0</v>
      </c>
      <c r="I1712" s="5" t="s">
        <v>266</v>
      </c>
      <c r="J1712" s="2">
        <f t="array" ref="J1712">INDEX('Purchase Behaviour'!B:B,MATCH(A1712,'Purchase Behaviour'!A:A, 0))</f>
        <v>703.4930122</v>
      </c>
      <c r="K1712" s="2">
        <f t="array" ref="K1712">INDEX('Purchase Behaviour'!C:C, MATCH(A1712,'Purchase Behaviour'!A:A, 0))</f>
        <v>375.8362486</v>
      </c>
      <c r="L1712" s="2">
        <f t="array" ref="L1712">INDEX('Purchase Behaviour'!D:D, MATCH($A1712,'Purchase Behaviour'!$A:$A, 0))</f>
        <v>251.2641653</v>
      </c>
      <c r="M1712" s="2">
        <f t="array" ref="M1712">INDEX('Purchase Behaviour'!E:E, MATCH($A1712,'Purchase Behaviour'!$A:$A, 0))</f>
        <v>213.7579198</v>
      </c>
      <c r="N1712" s="2">
        <f t="array" ref="N1712">INDEX('Purchase Behaviour'!F:F, MATCH($A1712,'Purchase Behaviour'!$A:$A, 0))</f>
        <v>441.8065276</v>
      </c>
      <c r="O1712" s="2">
        <f t="array" ref="O1712">INDEX('Purchase Behaviour'!G:G, MATCH($A1712,'Purchase Behaviour'!$A:$A, 0))</f>
        <v>655.7139482</v>
      </c>
      <c r="P1712" s="2">
        <f t="array" ref="P1712">INDEX('Purchase Behaviour'!H:H, MATCH($A1712,'Purchase Behaviour'!$A:$A, 0))</f>
        <v>1</v>
      </c>
      <c r="Q1712" s="2">
        <f t="array" ref="Q1712">INDEX('Purchase Behaviour'!I:I, MATCH($A1712,'Purchase Behaviour'!$A:$A, 0))</f>
        <v>4</v>
      </c>
      <c r="R1712" s="2">
        <f t="array" ref="R1712">INDEX('Purchase Behaviour'!J:J, MATCH($A1712,'Purchase Behaviour'!$A:$A, 0))</f>
        <v>7</v>
      </c>
      <c r="S1712" s="2">
        <f t="array" ref="S1712">INDEX('Purchase Behaviour'!K:K, MATCH($A1712,'Purchase Behaviour'!$A:$A, 0))</f>
        <v>10</v>
      </c>
      <c r="T1712" s="2">
        <f t="array" ref="T1712">INDEX('Purchase Behaviour'!L:L, MATCH($A1712,'Purchase Behaviour'!$A:$A, 0))</f>
        <v>1</v>
      </c>
      <c r="U1712" s="2">
        <f t="array" ref="U1712">INDEX('Purchase Behaviour'!M:M, MATCH($A1712,'Purchase Behaviour'!$A:$A, 0))</f>
        <v>31</v>
      </c>
      <c r="V1712" s="2">
        <f t="array" ref="V1712">INDEX('Campaign Performance'!B:B, MATCH(A1712,'Campaign Performance'!A:A, 0))</f>
        <v>1</v>
      </c>
      <c r="W1712" s="2">
        <f t="array" ref="W1712">INDEX('Campaign Performance'!C:C, MATCH($A1712,'Campaign Performance'!$A:$A, 0))</f>
        <v>0</v>
      </c>
      <c r="X1712" s="2">
        <f t="array" ref="X1712">INDEX('Campaign Performance'!D:D, MATCH($A1712,'Campaign Performance'!$A:$A, 0))</f>
        <v>1</v>
      </c>
      <c r="Y1712" s="2">
        <f t="array" ref="Y1712">INDEX('Campaign Performance'!E:E, MATCH($A1712,'Campaign Performance'!$A:$A, 0))</f>
        <v>1</v>
      </c>
      <c r="Z1712" s="2">
        <f t="array" ref="Z1712">INDEX('Campaign Performance'!F:F, MATCH($A1712,'Campaign Performance'!$A:$A, 0))</f>
        <v>1</v>
      </c>
      <c r="AA1712" s="2">
        <f t="array" ref="AA1712">INDEX('Campaign Performance'!G:G, MATCH($A1712,'Campaign Performance'!$A:$A, 0))</f>
        <v>0</v>
      </c>
      <c r="AB1712" s="2">
        <f t="array" ref="AB1712">INDEX('Campaign Performance'!H:H, MATCH($A1712,'Campaign Performance'!$A:$A, 0))</f>
        <v>1</v>
      </c>
      <c r="AC1712" s="5">
        <f t="shared" si="2"/>
        <v>39</v>
      </c>
      <c r="AD1712" s="5">
        <f t="shared" si="3"/>
        <v>11</v>
      </c>
      <c r="AE1712" s="5">
        <f t="shared" si="4"/>
        <v>2641.871822</v>
      </c>
      <c r="AF1712" s="5">
        <f t="shared" si="5"/>
        <v>4</v>
      </c>
      <c r="AG1712" s="5" t="str">
        <f t="shared" si="6"/>
        <v>Small family</v>
      </c>
      <c r="AH1712" s="5" t="str">
        <f t="shared" si="20"/>
        <v>High income</v>
      </c>
      <c r="AI1712" s="5" t="str">
        <f t="shared" si="7"/>
        <v>Yes</v>
      </c>
      <c r="AJ1712" s="5" t="str">
        <f t="shared" si="8"/>
        <v>High Acceptance</v>
      </c>
      <c r="AK1712" s="5">
        <f t="shared" si="9"/>
        <v>3</v>
      </c>
      <c r="AL1712" s="5">
        <f t="shared" si="10"/>
        <v>0.1338974158</v>
      </c>
      <c r="AM1712" s="5">
        <f t="shared" si="11"/>
        <v>0.6868686869</v>
      </c>
      <c r="AN1712" s="5">
        <f t="shared" si="12"/>
        <v>0.1481481481</v>
      </c>
      <c r="AO1712" s="5">
        <f t="shared" si="13"/>
        <v>0.25</v>
      </c>
      <c r="AP1712" s="5">
        <f t="shared" si="14"/>
        <v>1</v>
      </c>
      <c r="AQ1712" s="5">
        <f t="shared" si="15"/>
        <v>1</v>
      </c>
      <c r="AR1712" s="5">
        <f t="shared" si="16"/>
        <v>0.4867571822</v>
      </c>
      <c r="AS1712" s="5">
        <f t="shared" si="17"/>
        <v>41</v>
      </c>
      <c r="AT1712" s="5">
        <f t="shared" si="18"/>
        <v>0.9821348816</v>
      </c>
      <c r="AU1712" s="5" t="str">
        <f t="shared" si="19"/>
        <v>High</v>
      </c>
      <c r="AV1712" s="5"/>
      <c r="AW1712" s="5"/>
      <c r="AX1712" s="5"/>
      <c r="AY1712" s="5"/>
      <c r="AZ1712" s="5"/>
    </row>
    <row r="1713" ht="14.25" customHeight="1">
      <c r="A1713" s="5">
        <v>7832.0</v>
      </c>
      <c r="B1713" s="5">
        <v>1960.0</v>
      </c>
      <c r="C1713" s="5" t="s">
        <v>56</v>
      </c>
      <c r="D1713" s="5" t="s">
        <v>54</v>
      </c>
      <c r="E1713" s="5">
        <v>77520.0</v>
      </c>
      <c r="F1713" s="2">
        <f t="shared" si="1"/>
        <v>77520</v>
      </c>
      <c r="G1713" s="5">
        <v>0.0</v>
      </c>
      <c r="H1713" s="5">
        <v>1.0</v>
      </c>
      <c r="I1713" s="5" t="s">
        <v>176</v>
      </c>
      <c r="J1713" s="2">
        <f t="array" ref="J1713">INDEX('Purchase Behaviour'!B:B,MATCH(A1713,'Purchase Behaviour'!A:A, 0))</f>
        <v>263.911252</v>
      </c>
      <c r="K1713" s="2">
        <f t="array" ref="K1713">INDEX('Purchase Behaviour'!C:C, MATCH(A1713,'Purchase Behaviour'!A:A, 0))</f>
        <v>115.1402581</v>
      </c>
      <c r="L1713" s="2">
        <f t="array" ref="L1713">INDEX('Purchase Behaviour'!D:D, MATCH($A1713,'Purchase Behaviour'!$A:$A, 0))</f>
        <v>573.5999469</v>
      </c>
      <c r="M1713" s="2">
        <f t="array" ref="M1713">INDEX('Purchase Behaviour'!E:E, MATCH($A1713,'Purchase Behaviour'!$A:$A, 0))</f>
        <v>669.6008402</v>
      </c>
      <c r="N1713" s="2">
        <f t="array" ref="N1713">INDEX('Purchase Behaviour'!F:F, MATCH($A1713,'Purchase Behaviour'!$A:$A, 0))</f>
        <v>460.749795</v>
      </c>
      <c r="O1713" s="2">
        <f t="array" ref="O1713">INDEX('Purchase Behaviour'!G:G, MATCH($A1713,'Purchase Behaviour'!$A:$A, 0))</f>
        <v>422.0341771</v>
      </c>
      <c r="P1713" s="2">
        <f t="array" ref="P1713">INDEX('Purchase Behaviour'!H:H, MATCH($A1713,'Purchase Behaviour'!$A:$A, 0))</f>
        <v>1</v>
      </c>
      <c r="Q1713" s="2">
        <f t="array" ref="Q1713">INDEX('Purchase Behaviour'!I:I, MATCH($A1713,'Purchase Behaviour'!$A:$A, 0))</f>
        <v>8</v>
      </c>
      <c r="R1713" s="2">
        <f t="array" ref="R1713">INDEX('Purchase Behaviour'!J:J, MATCH($A1713,'Purchase Behaviour'!$A:$A, 0))</f>
        <v>7</v>
      </c>
      <c r="S1713" s="2">
        <f t="array" ref="S1713">INDEX('Purchase Behaviour'!K:K, MATCH($A1713,'Purchase Behaviour'!$A:$A, 0))</f>
        <v>7</v>
      </c>
      <c r="T1713" s="2">
        <f t="array" ref="T1713">INDEX('Purchase Behaviour'!L:L, MATCH($A1713,'Purchase Behaviour'!$A:$A, 0))</f>
        <v>4</v>
      </c>
      <c r="U1713" s="2">
        <f t="array" ref="U1713">INDEX('Purchase Behaviour'!M:M, MATCH($A1713,'Purchase Behaviour'!$A:$A, 0))</f>
        <v>30</v>
      </c>
      <c r="V1713" s="2">
        <f t="array" ref="V1713">INDEX('Campaign Performance'!B:B, MATCH(A1713,'Campaign Performance'!A:A, 0))</f>
        <v>1</v>
      </c>
      <c r="W1713" s="2">
        <f t="array" ref="W1713">INDEX('Campaign Performance'!C:C, MATCH($A1713,'Campaign Performance'!$A:$A, 0))</f>
        <v>0</v>
      </c>
      <c r="X1713" s="2">
        <f t="array" ref="X1713">INDEX('Campaign Performance'!D:D, MATCH($A1713,'Campaign Performance'!$A:$A, 0))</f>
        <v>1</v>
      </c>
      <c r="Y1713" s="2">
        <f t="array" ref="Y1713">INDEX('Campaign Performance'!E:E, MATCH($A1713,'Campaign Performance'!$A:$A, 0))</f>
        <v>1</v>
      </c>
      <c r="Z1713" s="2">
        <f t="array" ref="Z1713">INDEX('Campaign Performance'!F:F, MATCH($A1713,'Campaign Performance'!$A:$A, 0))</f>
        <v>0</v>
      </c>
      <c r="AA1713" s="2">
        <f t="array" ref="AA1713">INDEX('Campaign Performance'!G:G, MATCH($A1713,'Campaign Performance'!$A:$A, 0))</f>
        <v>0</v>
      </c>
      <c r="AB1713" s="2">
        <f t="array" ref="AB1713">INDEX('Campaign Performance'!H:H, MATCH($A1713,'Campaign Performance'!$A:$A, 0))</f>
        <v>1</v>
      </c>
      <c r="AC1713" s="5">
        <f t="shared" si="2"/>
        <v>65</v>
      </c>
      <c r="AD1713" s="5">
        <f t="shared" si="3"/>
        <v>12</v>
      </c>
      <c r="AE1713" s="5">
        <f t="shared" si="4"/>
        <v>2505.036269</v>
      </c>
      <c r="AF1713" s="5">
        <f t="shared" si="5"/>
        <v>3</v>
      </c>
      <c r="AG1713" s="5" t="str">
        <f t="shared" si="6"/>
        <v>Small family</v>
      </c>
      <c r="AH1713" s="5" t="str">
        <f t="shared" si="20"/>
        <v>High income</v>
      </c>
      <c r="AI1713" s="5" t="str">
        <f t="shared" si="7"/>
        <v>Yes</v>
      </c>
      <c r="AJ1713" s="5" t="str">
        <f t="shared" si="8"/>
        <v>High Acceptance</v>
      </c>
      <c r="AK1713" s="5">
        <f t="shared" si="9"/>
        <v>3</v>
      </c>
      <c r="AL1713" s="5">
        <f t="shared" si="10"/>
        <v>0.1269622092</v>
      </c>
      <c r="AM1713" s="5">
        <f t="shared" si="11"/>
        <v>0.696969697</v>
      </c>
      <c r="AN1713" s="5">
        <f t="shared" si="12"/>
        <v>0.2962962963</v>
      </c>
      <c r="AO1713" s="5">
        <f t="shared" si="13"/>
        <v>0.25</v>
      </c>
      <c r="AP1713" s="5">
        <f t="shared" si="14"/>
        <v>0.75</v>
      </c>
      <c r="AQ1713" s="5">
        <f t="shared" si="15"/>
        <v>1</v>
      </c>
      <c r="AR1713" s="5">
        <f t="shared" si="16"/>
        <v>0.4852759058</v>
      </c>
      <c r="AS1713" s="5">
        <f t="shared" si="17"/>
        <v>45</v>
      </c>
      <c r="AT1713" s="5">
        <f t="shared" si="18"/>
        <v>0.9803483698</v>
      </c>
      <c r="AU1713" s="5" t="str">
        <f t="shared" si="19"/>
        <v>High</v>
      </c>
      <c r="AV1713" s="5"/>
      <c r="AW1713" s="5"/>
      <c r="AX1713" s="5"/>
      <c r="AY1713" s="5"/>
      <c r="AZ1713" s="5"/>
    </row>
    <row r="1714" ht="14.25" customHeight="1">
      <c r="A1714" s="5">
        <v>2202.0</v>
      </c>
      <c r="B1714" s="5">
        <v>1978.0</v>
      </c>
      <c r="C1714" s="5" t="s">
        <v>46</v>
      </c>
      <c r="D1714" s="5" t="s">
        <v>50</v>
      </c>
      <c r="E1714" s="5">
        <v>41154.0</v>
      </c>
      <c r="F1714" s="2">
        <f t="shared" si="1"/>
        <v>41154</v>
      </c>
      <c r="G1714" s="5">
        <v>1.0</v>
      </c>
      <c r="H1714" s="5">
        <v>1.0</v>
      </c>
      <c r="I1714" s="5" t="s">
        <v>684</v>
      </c>
      <c r="J1714" s="2">
        <f t="array" ref="J1714">INDEX('Purchase Behaviour'!B:B,MATCH(A1714,'Purchase Behaviour'!A:A, 0))</f>
        <v>201.1241068</v>
      </c>
      <c r="K1714" s="2">
        <f t="array" ref="K1714">INDEX('Purchase Behaviour'!C:C, MATCH(A1714,'Purchase Behaviour'!A:A, 0))</f>
        <v>239.8334452</v>
      </c>
      <c r="L1714" s="2">
        <f t="array" ref="L1714">INDEX('Purchase Behaviour'!D:D, MATCH($A1714,'Purchase Behaviour'!$A:$A, 0))</f>
        <v>236.9212028</v>
      </c>
      <c r="M1714" s="2">
        <f t="array" ref="M1714">INDEX('Purchase Behaviour'!E:E, MATCH($A1714,'Purchase Behaviour'!$A:$A, 0))</f>
        <v>214.7516442</v>
      </c>
      <c r="N1714" s="2">
        <f t="array" ref="N1714">INDEX('Purchase Behaviour'!F:F, MATCH($A1714,'Purchase Behaviour'!$A:$A, 0))</f>
        <v>136.9104233</v>
      </c>
      <c r="O1714" s="2">
        <f t="array" ref="O1714">INDEX('Purchase Behaviour'!G:G, MATCH($A1714,'Purchase Behaviour'!$A:$A, 0))</f>
        <v>214.4181786</v>
      </c>
      <c r="P1714" s="2">
        <f t="array" ref="P1714">INDEX('Purchase Behaviour'!H:H, MATCH($A1714,'Purchase Behaviour'!$A:$A, 0))</f>
        <v>1</v>
      </c>
      <c r="Q1714" s="2">
        <f t="array" ref="Q1714">INDEX('Purchase Behaviour'!I:I, MATCH($A1714,'Purchase Behaviour'!$A:$A, 0))</f>
        <v>1</v>
      </c>
      <c r="R1714" s="2">
        <f t="array" ref="R1714">INDEX('Purchase Behaviour'!J:J, MATCH($A1714,'Purchase Behaviour'!$A:$A, 0))</f>
        <v>0</v>
      </c>
      <c r="S1714" s="2">
        <f t="array" ref="S1714">INDEX('Purchase Behaviour'!K:K, MATCH($A1714,'Purchase Behaviour'!$A:$A, 0))</f>
        <v>4</v>
      </c>
      <c r="T1714" s="2">
        <f t="array" ref="T1714">INDEX('Purchase Behaviour'!L:L, MATCH($A1714,'Purchase Behaviour'!$A:$A, 0))</f>
        <v>5</v>
      </c>
      <c r="U1714" s="2">
        <f t="array" ref="U1714">INDEX('Purchase Behaviour'!M:M, MATCH($A1714,'Purchase Behaviour'!$A:$A, 0))</f>
        <v>98</v>
      </c>
      <c r="V1714" s="2">
        <f t="array" ref="V1714">INDEX('Campaign Performance'!B:B, MATCH(A1714,'Campaign Performance'!A:A, 0))</f>
        <v>0</v>
      </c>
      <c r="W1714" s="2">
        <f t="array" ref="W1714">INDEX('Campaign Performance'!C:C, MATCH($A1714,'Campaign Performance'!$A:$A, 0))</f>
        <v>0</v>
      </c>
      <c r="X1714" s="2">
        <f t="array" ref="X1714">INDEX('Campaign Performance'!D:D, MATCH($A1714,'Campaign Performance'!$A:$A, 0))</f>
        <v>0</v>
      </c>
      <c r="Y1714" s="2">
        <f t="array" ref="Y1714">INDEX('Campaign Performance'!E:E, MATCH($A1714,'Campaign Performance'!$A:$A, 0))</f>
        <v>0</v>
      </c>
      <c r="Z1714" s="2">
        <f t="array" ref="Z1714">INDEX('Campaign Performance'!F:F, MATCH($A1714,'Campaign Performance'!$A:$A, 0))</f>
        <v>0</v>
      </c>
      <c r="AA1714" s="2">
        <f t="array" ref="AA1714">INDEX('Campaign Performance'!G:G, MATCH($A1714,'Campaign Performance'!$A:$A, 0))</f>
        <v>0</v>
      </c>
      <c r="AB1714" s="2">
        <f t="array" ref="AB1714">INDEX('Campaign Performance'!H:H, MATCH($A1714,'Campaign Performance'!$A:$A, 0))</f>
        <v>0</v>
      </c>
      <c r="AC1714" s="5">
        <f t="shared" si="2"/>
        <v>47</v>
      </c>
      <c r="AD1714" s="5">
        <f t="shared" si="3"/>
        <v>12</v>
      </c>
      <c r="AE1714" s="5">
        <f t="shared" si="4"/>
        <v>1243.959001</v>
      </c>
      <c r="AF1714" s="5">
        <f t="shared" si="5"/>
        <v>0</v>
      </c>
      <c r="AG1714" s="5" t="str">
        <f t="shared" si="6"/>
        <v>Large family</v>
      </c>
      <c r="AH1714" s="5" t="str">
        <f t="shared" si="20"/>
        <v>Mid income</v>
      </c>
      <c r="AI1714" s="5" t="str">
        <f t="shared" si="7"/>
        <v>No</v>
      </c>
      <c r="AJ1714" s="5" t="str">
        <f t="shared" si="8"/>
        <v>No Acceptance</v>
      </c>
      <c r="AK1714" s="5">
        <f t="shared" si="9"/>
        <v>2</v>
      </c>
      <c r="AL1714" s="5">
        <f t="shared" si="10"/>
        <v>0.06304730391</v>
      </c>
      <c r="AM1714" s="5">
        <f t="shared" si="11"/>
        <v>0.0101010101</v>
      </c>
      <c r="AN1714" s="5">
        <f t="shared" si="12"/>
        <v>0.03703703704</v>
      </c>
      <c r="AO1714" s="5">
        <f t="shared" si="13"/>
        <v>0</v>
      </c>
      <c r="AP1714" s="5">
        <f t="shared" si="14"/>
        <v>0</v>
      </c>
      <c r="AQ1714" s="5">
        <f t="shared" si="15"/>
        <v>0.5</v>
      </c>
      <c r="AR1714" s="5">
        <f t="shared" si="16"/>
        <v>0.07434768456</v>
      </c>
      <c r="AS1714" s="5">
        <f t="shared" si="17"/>
        <v>2163</v>
      </c>
      <c r="AT1714" s="5">
        <f t="shared" si="18"/>
        <v>0.03439035284</v>
      </c>
      <c r="AU1714" s="5" t="str">
        <f t="shared" si="19"/>
        <v>Low</v>
      </c>
      <c r="AV1714" s="5"/>
      <c r="AW1714" s="5"/>
      <c r="AX1714" s="5"/>
      <c r="AY1714" s="5"/>
      <c r="AZ1714" s="5"/>
    </row>
    <row r="1715" ht="14.25" customHeight="1">
      <c r="A1715" s="5">
        <v>7396.0</v>
      </c>
      <c r="B1715" s="5">
        <v>1966.0</v>
      </c>
      <c r="C1715" s="5" t="s">
        <v>46</v>
      </c>
      <c r="D1715" s="5" t="s">
        <v>54</v>
      </c>
      <c r="E1715" s="5">
        <v>80398.0</v>
      </c>
      <c r="F1715" s="2">
        <f t="shared" si="1"/>
        <v>80398</v>
      </c>
      <c r="G1715" s="5">
        <v>0.0</v>
      </c>
      <c r="H1715" s="5">
        <v>0.0</v>
      </c>
      <c r="I1715" s="5" t="s">
        <v>154</v>
      </c>
      <c r="J1715" s="2">
        <f t="array" ref="J1715">INDEX('Purchase Behaviour'!B:B,MATCH(A1715,'Purchase Behaviour'!A:A, 0))</f>
        <v>372.5846084</v>
      </c>
      <c r="K1715" s="2">
        <f t="array" ref="K1715">INDEX('Purchase Behaviour'!C:C, MATCH(A1715,'Purchase Behaviour'!A:A, 0))</f>
        <v>285.9642792</v>
      </c>
      <c r="L1715" s="2">
        <f t="array" ref="L1715">INDEX('Purchase Behaviour'!D:D, MATCH($A1715,'Purchase Behaviour'!$A:$A, 0))</f>
        <v>418.5975484</v>
      </c>
      <c r="M1715" s="2">
        <f t="array" ref="M1715">INDEX('Purchase Behaviour'!E:E, MATCH($A1715,'Purchase Behaviour'!$A:$A, 0))</f>
        <v>324.8468779</v>
      </c>
      <c r="N1715" s="2">
        <f t="array" ref="N1715">INDEX('Purchase Behaviour'!F:F, MATCH($A1715,'Purchase Behaviour'!$A:$A, 0))</f>
        <v>393.0381329</v>
      </c>
      <c r="O1715" s="2">
        <f t="array" ref="O1715">INDEX('Purchase Behaviour'!G:G, MATCH($A1715,'Purchase Behaviour'!$A:$A, 0))</f>
        <v>440.8951461</v>
      </c>
      <c r="P1715" s="2">
        <f t="array" ref="P1715">INDEX('Purchase Behaviour'!H:H, MATCH($A1715,'Purchase Behaviour'!$A:$A, 0))</f>
        <v>1</v>
      </c>
      <c r="Q1715" s="2">
        <f t="array" ref="Q1715">INDEX('Purchase Behaviour'!I:I, MATCH($A1715,'Purchase Behaviour'!$A:$A, 0))</f>
        <v>5</v>
      </c>
      <c r="R1715" s="2">
        <f t="array" ref="R1715">INDEX('Purchase Behaviour'!J:J, MATCH($A1715,'Purchase Behaviour'!$A:$A, 0))</f>
        <v>8</v>
      </c>
      <c r="S1715" s="2">
        <f t="array" ref="S1715">INDEX('Purchase Behaviour'!K:K, MATCH($A1715,'Purchase Behaviour'!$A:$A, 0))</f>
        <v>12</v>
      </c>
      <c r="T1715" s="2">
        <f t="array" ref="T1715">INDEX('Purchase Behaviour'!L:L, MATCH($A1715,'Purchase Behaviour'!$A:$A, 0))</f>
        <v>3</v>
      </c>
      <c r="U1715" s="2">
        <f t="array" ref="U1715">INDEX('Purchase Behaviour'!M:M, MATCH($A1715,'Purchase Behaviour'!$A:$A, 0))</f>
        <v>92</v>
      </c>
      <c r="V1715" s="2">
        <f t="array" ref="V1715">INDEX('Campaign Performance'!B:B, MATCH(A1715,'Campaign Performance'!A:A, 0))</f>
        <v>0</v>
      </c>
      <c r="W1715" s="2">
        <f t="array" ref="W1715">INDEX('Campaign Performance'!C:C, MATCH($A1715,'Campaign Performance'!$A:$A, 0))</f>
        <v>0</v>
      </c>
      <c r="X1715" s="2">
        <f t="array" ref="X1715">INDEX('Campaign Performance'!D:D, MATCH($A1715,'Campaign Performance'!$A:$A, 0))</f>
        <v>1</v>
      </c>
      <c r="Y1715" s="2">
        <f t="array" ref="Y1715">INDEX('Campaign Performance'!E:E, MATCH($A1715,'Campaign Performance'!$A:$A, 0))</f>
        <v>0</v>
      </c>
      <c r="Z1715" s="2">
        <f t="array" ref="Z1715">INDEX('Campaign Performance'!F:F, MATCH($A1715,'Campaign Performance'!$A:$A, 0))</f>
        <v>0</v>
      </c>
      <c r="AA1715" s="2">
        <f t="array" ref="AA1715">INDEX('Campaign Performance'!G:G, MATCH($A1715,'Campaign Performance'!$A:$A, 0))</f>
        <v>0</v>
      </c>
      <c r="AB1715" s="2">
        <f t="array" ref="AB1715">INDEX('Campaign Performance'!H:H, MATCH($A1715,'Campaign Performance'!$A:$A, 0))</f>
        <v>0</v>
      </c>
      <c r="AC1715" s="5">
        <f t="shared" si="2"/>
        <v>59</v>
      </c>
      <c r="AD1715" s="5">
        <f t="shared" si="3"/>
        <v>13</v>
      </c>
      <c r="AE1715" s="5">
        <f t="shared" si="4"/>
        <v>2235.926593</v>
      </c>
      <c r="AF1715" s="5">
        <f t="shared" si="5"/>
        <v>1</v>
      </c>
      <c r="AG1715" s="5" t="str">
        <f t="shared" si="6"/>
        <v>No kids</v>
      </c>
      <c r="AH1715" s="5" t="str">
        <f t="shared" si="20"/>
        <v>High income</v>
      </c>
      <c r="AI1715" s="5" t="str">
        <f t="shared" si="7"/>
        <v>No</v>
      </c>
      <c r="AJ1715" s="5" t="str">
        <f t="shared" si="8"/>
        <v>Low Acceptance</v>
      </c>
      <c r="AK1715" s="5">
        <f t="shared" si="9"/>
        <v>3</v>
      </c>
      <c r="AL1715" s="5">
        <f t="shared" si="10"/>
        <v>0.113322982</v>
      </c>
      <c r="AM1715" s="5">
        <f t="shared" si="11"/>
        <v>0.07070707071</v>
      </c>
      <c r="AN1715" s="5">
        <f t="shared" si="12"/>
        <v>0.1851851852</v>
      </c>
      <c r="AO1715" s="5">
        <f t="shared" si="13"/>
        <v>0.2857142857</v>
      </c>
      <c r="AP1715" s="5">
        <f t="shared" si="14"/>
        <v>0.25</v>
      </c>
      <c r="AQ1715" s="5">
        <f t="shared" si="15"/>
        <v>1</v>
      </c>
      <c r="AR1715" s="5">
        <f t="shared" si="16"/>
        <v>0.2308920731</v>
      </c>
      <c r="AS1715" s="5">
        <f t="shared" si="17"/>
        <v>1448</v>
      </c>
      <c r="AT1715" s="5">
        <f t="shared" si="18"/>
        <v>0.3537293435</v>
      </c>
      <c r="AU1715" s="5" t="str">
        <f t="shared" si="19"/>
        <v>Low</v>
      </c>
      <c r="AV1715" s="5"/>
      <c r="AW1715" s="5"/>
      <c r="AX1715" s="5"/>
      <c r="AY1715" s="5"/>
      <c r="AZ1715" s="5"/>
    </row>
    <row r="1716" ht="14.25" customHeight="1">
      <c r="A1716" s="5">
        <v>4055.0</v>
      </c>
      <c r="B1716" s="5">
        <v>1992.0</v>
      </c>
      <c r="C1716" s="5" t="s">
        <v>64</v>
      </c>
      <c r="D1716" s="5" t="s">
        <v>47</v>
      </c>
      <c r="E1716" s="5">
        <v>18746.0</v>
      </c>
      <c r="F1716" s="2">
        <f t="shared" si="1"/>
        <v>18746</v>
      </c>
      <c r="G1716" s="5">
        <v>1.0</v>
      </c>
      <c r="H1716" s="5">
        <v>0.0</v>
      </c>
      <c r="I1716" s="5" t="s">
        <v>522</v>
      </c>
      <c r="J1716" s="2">
        <f t="array" ref="J1716">INDEX('Purchase Behaviour'!B:B,MATCH(A1716,'Purchase Behaviour'!A:A, 0))</f>
        <v>106.8676126</v>
      </c>
      <c r="K1716" s="2">
        <f t="array" ref="K1716">INDEX('Purchase Behaviour'!C:C, MATCH(A1716,'Purchase Behaviour'!A:A, 0))</f>
        <v>76.45015591</v>
      </c>
      <c r="L1716" s="2">
        <f t="array" ref="L1716">INDEX('Purchase Behaviour'!D:D, MATCH($A1716,'Purchase Behaviour'!$A:$A, 0))</f>
        <v>102.6263301</v>
      </c>
      <c r="M1716" s="2">
        <f t="array" ref="M1716">INDEX('Purchase Behaviour'!E:E, MATCH($A1716,'Purchase Behaviour'!$A:$A, 0))</f>
        <v>109.3081893</v>
      </c>
      <c r="N1716" s="2">
        <f t="array" ref="N1716">INDEX('Purchase Behaviour'!F:F, MATCH($A1716,'Purchase Behaviour'!$A:$A, 0))</f>
        <v>117.6524272</v>
      </c>
      <c r="O1716" s="2">
        <f t="array" ref="O1716">INDEX('Purchase Behaviour'!G:G, MATCH($A1716,'Purchase Behaviour'!$A:$A, 0))</f>
        <v>98.44907742</v>
      </c>
      <c r="P1716" s="2">
        <f t="array" ref="P1716">INDEX('Purchase Behaviour'!H:H, MATCH($A1716,'Purchase Behaviour'!$A:$A, 0))</f>
        <v>2</v>
      </c>
      <c r="Q1716" s="2">
        <f t="array" ref="Q1716">INDEX('Purchase Behaviour'!I:I, MATCH($A1716,'Purchase Behaviour'!$A:$A, 0))</f>
        <v>3</v>
      </c>
      <c r="R1716" s="2">
        <f t="array" ref="R1716">INDEX('Purchase Behaviour'!J:J, MATCH($A1716,'Purchase Behaviour'!$A:$A, 0))</f>
        <v>0</v>
      </c>
      <c r="S1716" s="2">
        <f t="array" ref="S1716">INDEX('Purchase Behaviour'!K:K, MATCH($A1716,'Purchase Behaviour'!$A:$A, 0))</f>
        <v>3</v>
      </c>
      <c r="T1716" s="2">
        <f t="array" ref="T1716">INDEX('Purchase Behaviour'!L:L, MATCH($A1716,'Purchase Behaviour'!$A:$A, 0))</f>
        <v>6</v>
      </c>
      <c r="U1716" s="2">
        <f t="array" ref="U1716">INDEX('Purchase Behaviour'!M:M, MATCH($A1716,'Purchase Behaviour'!$A:$A, 0))</f>
        <v>41</v>
      </c>
      <c r="V1716" s="2">
        <f t="array" ref="V1716">INDEX('Campaign Performance'!B:B, MATCH(A1716,'Campaign Performance'!A:A, 0))</f>
        <v>0</v>
      </c>
      <c r="W1716" s="2">
        <f t="array" ref="W1716">INDEX('Campaign Performance'!C:C, MATCH($A1716,'Campaign Performance'!$A:$A, 0))</f>
        <v>0</v>
      </c>
      <c r="X1716" s="2">
        <f t="array" ref="X1716">INDEX('Campaign Performance'!D:D, MATCH($A1716,'Campaign Performance'!$A:$A, 0))</f>
        <v>0</v>
      </c>
      <c r="Y1716" s="2">
        <f t="array" ref="Y1716">INDEX('Campaign Performance'!E:E, MATCH($A1716,'Campaign Performance'!$A:$A, 0))</f>
        <v>0</v>
      </c>
      <c r="Z1716" s="2">
        <f t="array" ref="Z1716">INDEX('Campaign Performance'!F:F, MATCH($A1716,'Campaign Performance'!$A:$A, 0))</f>
        <v>0</v>
      </c>
      <c r="AA1716" s="2">
        <f t="array" ref="AA1716">INDEX('Campaign Performance'!G:G, MATCH($A1716,'Campaign Performance'!$A:$A, 0))</f>
        <v>0</v>
      </c>
      <c r="AB1716" s="2">
        <f t="array" ref="AB1716">INDEX('Campaign Performance'!H:H, MATCH($A1716,'Campaign Performance'!$A:$A, 0))</f>
        <v>0</v>
      </c>
      <c r="AC1716" s="5">
        <f t="shared" si="2"/>
        <v>33</v>
      </c>
      <c r="AD1716" s="5">
        <f t="shared" si="3"/>
        <v>11</v>
      </c>
      <c r="AE1716" s="5">
        <f t="shared" si="4"/>
        <v>611.3537925</v>
      </c>
      <c r="AF1716" s="5">
        <f t="shared" si="5"/>
        <v>0</v>
      </c>
      <c r="AG1716" s="5" t="str">
        <f t="shared" si="6"/>
        <v>Small family</v>
      </c>
      <c r="AH1716" s="5" t="str">
        <f t="shared" si="20"/>
        <v>Low income</v>
      </c>
      <c r="AI1716" s="5" t="str">
        <f t="shared" si="7"/>
        <v>No</v>
      </c>
      <c r="AJ1716" s="5" t="str">
        <f t="shared" si="8"/>
        <v>No Acceptance</v>
      </c>
      <c r="AK1716" s="5">
        <f t="shared" si="9"/>
        <v>1</v>
      </c>
      <c r="AL1716" s="5">
        <f t="shared" si="10"/>
        <v>0.0309851115</v>
      </c>
      <c r="AM1716" s="5">
        <f t="shared" si="11"/>
        <v>0.5858585859</v>
      </c>
      <c r="AN1716" s="5">
        <f t="shared" si="12"/>
        <v>0.1111111111</v>
      </c>
      <c r="AO1716" s="5">
        <f t="shared" si="13"/>
        <v>0</v>
      </c>
      <c r="AP1716" s="5">
        <f t="shared" si="14"/>
        <v>0</v>
      </c>
      <c r="AQ1716" s="5">
        <f t="shared" si="15"/>
        <v>0</v>
      </c>
      <c r="AR1716" s="5">
        <f t="shared" si="16"/>
        <v>0.2001705203</v>
      </c>
      <c r="AS1716" s="5">
        <f t="shared" si="17"/>
        <v>1664</v>
      </c>
      <c r="AT1716" s="5">
        <f t="shared" si="18"/>
        <v>0.2572577043</v>
      </c>
      <c r="AU1716" s="5" t="str">
        <f t="shared" si="19"/>
        <v>Low</v>
      </c>
      <c r="AV1716" s="5"/>
      <c r="AW1716" s="5"/>
      <c r="AX1716" s="5"/>
      <c r="AY1716" s="5"/>
      <c r="AZ1716" s="5"/>
    </row>
    <row r="1717" ht="14.25" customHeight="1">
      <c r="A1717" s="5">
        <v>10340.0</v>
      </c>
      <c r="B1717" s="5">
        <v>1984.0</v>
      </c>
      <c r="C1717" s="5" t="s">
        <v>46</v>
      </c>
      <c r="D1717" s="5" t="s">
        <v>50</v>
      </c>
      <c r="E1717" s="5">
        <v>35196.0</v>
      </c>
      <c r="F1717" s="2">
        <f t="shared" si="1"/>
        <v>35196</v>
      </c>
      <c r="G1717" s="5">
        <v>1.0</v>
      </c>
      <c r="H1717" s="5">
        <v>1.0</v>
      </c>
      <c r="I1717" s="5" t="s">
        <v>59</v>
      </c>
      <c r="J1717" s="2">
        <f t="array" ref="J1717">INDEX('Purchase Behaviour'!B:B,MATCH(A1717,'Purchase Behaviour'!A:A, 0))</f>
        <v>201.03389</v>
      </c>
      <c r="K1717" s="2">
        <f t="array" ref="K1717">INDEX('Purchase Behaviour'!C:C, MATCH(A1717,'Purchase Behaviour'!A:A, 0))</f>
        <v>145.7009117</v>
      </c>
      <c r="L1717" s="2">
        <f t="array" ref="L1717">INDEX('Purchase Behaviour'!D:D, MATCH($A1717,'Purchase Behaviour'!$A:$A, 0))</f>
        <v>307.2847085</v>
      </c>
      <c r="M1717" s="2">
        <f t="array" ref="M1717">INDEX('Purchase Behaviour'!E:E, MATCH($A1717,'Purchase Behaviour'!$A:$A, 0))</f>
        <v>164.9557011</v>
      </c>
      <c r="N1717" s="2">
        <f t="array" ref="N1717">INDEX('Purchase Behaviour'!F:F, MATCH($A1717,'Purchase Behaviour'!$A:$A, 0))</f>
        <v>228.8330444</v>
      </c>
      <c r="O1717" s="2">
        <f t="array" ref="O1717">INDEX('Purchase Behaviour'!G:G, MATCH($A1717,'Purchase Behaviour'!$A:$A, 0))</f>
        <v>142.1786111</v>
      </c>
      <c r="P1717" s="2">
        <f t="array" ref="P1717">INDEX('Purchase Behaviour'!H:H, MATCH($A1717,'Purchase Behaviour'!$A:$A, 0))</f>
        <v>6</v>
      </c>
      <c r="Q1717" s="2">
        <f t="array" ref="Q1717">INDEX('Purchase Behaviour'!I:I, MATCH($A1717,'Purchase Behaviour'!$A:$A, 0))</f>
        <v>6</v>
      </c>
      <c r="R1717" s="2">
        <f t="array" ref="R1717">INDEX('Purchase Behaviour'!J:J, MATCH($A1717,'Purchase Behaviour'!$A:$A, 0))</f>
        <v>1</v>
      </c>
      <c r="S1717" s="2">
        <f t="array" ref="S1717">INDEX('Purchase Behaviour'!K:K, MATCH($A1717,'Purchase Behaviour'!$A:$A, 0))</f>
        <v>5</v>
      </c>
      <c r="T1717" s="2">
        <f t="array" ref="T1717">INDEX('Purchase Behaviour'!L:L, MATCH($A1717,'Purchase Behaviour'!$A:$A, 0))</f>
        <v>8</v>
      </c>
      <c r="U1717" s="2">
        <f t="array" ref="U1717">INDEX('Purchase Behaviour'!M:M, MATCH($A1717,'Purchase Behaviour'!$A:$A, 0))</f>
        <v>68</v>
      </c>
      <c r="V1717" s="2">
        <f t="array" ref="V1717">INDEX('Campaign Performance'!B:B, MATCH(A1717,'Campaign Performance'!A:A, 0))</f>
        <v>0</v>
      </c>
      <c r="W1717" s="2">
        <f t="array" ref="W1717">INDEX('Campaign Performance'!C:C, MATCH($A1717,'Campaign Performance'!$A:$A, 0))</f>
        <v>0</v>
      </c>
      <c r="X1717" s="2">
        <f t="array" ref="X1717">INDEX('Campaign Performance'!D:D, MATCH($A1717,'Campaign Performance'!$A:$A, 0))</f>
        <v>0</v>
      </c>
      <c r="Y1717" s="2">
        <f t="array" ref="Y1717">INDEX('Campaign Performance'!E:E, MATCH($A1717,'Campaign Performance'!$A:$A, 0))</f>
        <v>0</v>
      </c>
      <c r="Z1717" s="2">
        <f t="array" ref="Z1717">INDEX('Campaign Performance'!F:F, MATCH($A1717,'Campaign Performance'!$A:$A, 0))</f>
        <v>0</v>
      </c>
      <c r="AA1717" s="2">
        <f t="array" ref="AA1717">INDEX('Campaign Performance'!G:G, MATCH($A1717,'Campaign Performance'!$A:$A, 0))</f>
        <v>0</v>
      </c>
      <c r="AB1717" s="2">
        <f t="array" ref="AB1717">INDEX('Campaign Performance'!H:H, MATCH($A1717,'Campaign Performance'!$A:$A, 0))</f>
        <v>0</v>
      </c>
      <c r="AC1717" s="5">
        <f t="shared" si="2"/>
        <v>41</v>
      </c>
      <c r="AD1717" s="5">
        <f t="shared" si="3"/>
        <v>13</v>
      </c>
      <c r="AE1717" s="5">
        <f t="shared" si="4"/>
        <v>1189.986867</v>
      </c>
      <c r="AF1717" s="5">
        <f t="shared" si="5"/>
        <v>0</v>
      </c>
      <c r="AG1717" s="5" t="str">
        <f t="shared" si="6"/>
        <v>Large family</v>
      </c>
      <c r="AH1717" s="5" t="str">
        <f t="shared" si="20"/>
        <v>Mid income</v>
      </c>
      <c r="AI1717" s="5" t="str">
        <f t="shared" si="7"/>
        <v>No</v>
      </c>
      <c r="AJ1717" s="5" t="str">
        <f t="shared" si="8"/>
        <v>No Acceptance</v>
      </c>
      <c r="AK1717" s="5">
        <f t="shared" si="9"/>
        <v>2</v>
      </c>
      <c r="AL1717" s="5">
        <f t="shared" si="10"/>
        <v>0.06031184596</v>
      </c>
      <c r="AM1717" s="5">
        <f t="shared" si="11"/>
        <v>0.3131313131</v>
      </c>
      <c r="AN1717" s="5">
        <f t="shared" si="12"/>
        <v>0.2222222222</v>
      </c>
      <c r="AO1717" s="5">
        <f t="shared" si="13"/>
        <v>0.03571428571</v>
      </c>
      <c r="AP1717" s="5">
        <f t="shared" si="14"/>
        <v>0</v>
      </c>
      <c r="AQ1717" s="5">
        <f t="shared" si="15"/>
        <v>0.5</v>
      </c>
      <c r="AR1717" s="5">
        <f t="shared" si="16"/>
        <v>0.1959221173</v>
      </c>
      <c r="AS1717" s="5">
        <f t="shared" si="17"/>
        <v>1692</v>
      </c>
      <c r="AT1717" s="5">
        <f t="shared" si="18"/>
        <v>0.2447521215</v>
      </c>
      <c r="AU1717" s="5" t="str">
        <f t="shared" si="19"/>
        <v>Low</v>
      </c>
      <c r="AV1717" s="5"/>
      <c r="AW1717" s="5"/>
      <c r="AX1717" s="5"/>
      <c r="AY1717" s="5"/>
      <c r="AZ1717" s="5"/>
    </row>
    <row r="1718" ht="14.25" customHeight="1">
      <c r="A1718" s="5">
        <v>10091.0</v>
      </c>
      <c r="B1718" s="5">
        <v>1960.0</v>
      </c>
      <c r="C1718" s="5" t="s">
        <v>46</v>
      </c>
      <c r="D1718" s="5" t="s">
        <v>47</v>
      </c>
      <c r="E1718" s="5">
        <v>60230.0</v>
      </c>
      <c r="F1718" s="2">
        <f t="shared" si="1"/>
        <v>60230</v>
      </c>
      <c r="G1718" s="5">
        <v>0.0</v>
      </c>
      <c r="H1718" s="5">
        <v>0.0</v>
      </c>
      <c r="I1718" s="5" t="s">
        <v>256</v>
      </c>
      <c r="J1718" s="2">
        <f t="array" ref="J1718">INDEX('Purchase Behaviour'!B:B,MATCH(A1718,'Purchase Behaviour'!A:A, 0))</f>
        <v>322.7579179</v>
      </c>
      <c r="K1718" s="2">
        <f t="array" ref="K1718">INDEX('Purchase Behaviour'!C:C, MATCH(A1718,'Purchase Behaviour'!A:A, 0))</f>
        <v>319.3152692</v>
      </c>
      <c r="L1718" s="2">
        <f t="array" ref="L1718">INDEX('Purchase Behaviour'!D:D, MATCH($A1718,'Purchase Behaviour'!$A:$A, 0))</f>
        <v>336.8735764</v>
      </c>
      <c r="M1718" s="2">
        <f t="array" ref="M1718">INDEX('Purchase Behaviour'!E:E, MATCH($A1718,'Purchase Behaviour'!$A:$A, 0))</f>
        <v>209.9915832</v>
      </c>
      <c r="N1718" s="2">
        <f t="array" ref="N1718">INDEX('Purchase Behaviour'!F:F, MATCH($A1718,'Purchase Behaviour'!$A:$A, 0))</f>
        <v>324.1125428</v>
      </c>
      <c r="O1718" s="2">
        <f t="array" ref="O1718">INDEX('Purchase Behaviour'!G:G, MATCH($A1718,'Purchase Behaviour'!$A:$A, 0))</f>
        <v>243.6648131</v>
      </c>
      <c r="P1718" s="2">
        <f t="array" ref="P1718">INDEX('Purchase Behaviour'!H:H, MATCH($A1718,'Purchase Behaviour'!$A:$A, 0))</f>
        <v>2</v>
      </c>
      <c r="Q1718" s="2">
        <f t="array" ref="Q1718">INDEX('Purchase Behaviour'!I:I, MATCH($A1718,'Purchase Behaviour'!$A:$A, 0))</f>
        <v>6</v>
      </c>
      <c r="R1718" s="2">
        <f t="array" ref="R1718">INDEX('Purchase Behaviour'!J:J, MATCH($A1718,'Purchase Behaviour'!$A:$A, 0))</f>
        <v>3</v>
      </c>
      <c r="S1718" s="2">
        <f t="array" ref="S1718">INDEX('Purchase Behaviour'!K:K, MATCH($A1718,'Purchase Behaviour'!$A:$A, 0))</f>
        <v>6</v>
      </c>
      <c r="T1718" s="2">
        <f t="array" ref="T1718">INDEX('Purchase Behaviour'!L:L, MATCH($A1718,'Purchase Behaviour'!$A:$A, 0))</f>
        <v>5</v>
      </c>
      <c r="U1718" s="2">
        <f t="array" ref="U1718">INDEX('Purchase Behaviour'!M:M, MATCH($A1718,'Purchase Behaviour'!$A:$A, 0))</f>
        <v>78</v>
      </c>
      <c r="V1718" s="2">
        <f t="array" ref="V1718">INDEX('Campaign Performance'!B:B, MATCH(A1718,'Campaign Performance'!A:A, 0))</f>
        <v>0</v>
      </c>
      <c r="W1718" s="2">
        <f t="array" ref="W1718">INDEX('Campaign Performance'!C:C, MATCH($A1718,'Campaign Performance'!$A:$A, 0))</f>
        <v>0</v>
      </c>
      <c r="X1718" s="2">
        <f t="array" ref="X1718">INDEX('Campaign Performance'!D:D, MATCH($A1718,'Campaign Performance'!$A:$A, 0))</f>
        <v>0</v>
      </c>
      <c r="Y1718" s="2">
        <f t="array" ref="Y1718">INDEX('Campaign Performance'!E:E, MATCH($A1718,'Campaign Performance'!$A:$A, 0))</f>
        <v>0</v>
      </c>
      <c r="Z1718" s="2">
        <f t="array" ref="Z1718">INDEX('Campaign Performance'!F:F, MATCH($A1718,'Campaign Performance'!$A:$A, 0))</f>
        <v>0</v>
      </c>
      <c r="AA1718" s="2">
        <f t="array" ref="AA1718">INDEX('Campaign Performance'!G:G, MATCH($A1718,'Campaign Performance'!$A:$A, 0))</f>
        <v>1</v>
      </c>
      <c r="AB1718" s="2">
        <f t="array" ref="AB1718">INDEX('Campaign Performance'!H:H, MATCH($A1718,'Campaign Performance'!$A:$A, 0))</f>
        <v>0</v>
      </c>
      <c r="AC1718" s="5">
        <f t="shared" si="2"/>
        <v>65</v>
      </c>
      <c r="AD1718" s="5">
        <f t="shared" si="3"/>
        <v>12</v>
      </c>
      <c r="AE1718" s="5">
        <f t="shared" si="4"/>
        <v>1756.715703</v>
      </c>
      <c r="AF1718" s="5">
        <f t="shared" si="5"/>
        <v>0</v>
      </c>
      <c r="AG1718" s="5" t="str">
        <f t="shared" si="6"/>
        <v>No kids</v>
      </c>
      <c r="AH1718" s="5" t="str">
        <f t="shared" si="20"/>
        <v>High income</v>
      </c>
      <c r="AI1718" s="5" t="str">
        <f t="shared" si="7"/>
        <v>No</v>
      </c>
      <c r="AJ1718" s="5" t="str">
        <f t="shared" si="8"/>
        <v>No Acceptance</v>
      </c>
      <c r="AK1718" s="5">
        <f t="shared" si="9"/>
        <v>3</v>
      </c>
      <c r="AL1718" s="5">
        <f t="shared" si="10"/>
        <v>0.08903524046</v>
      </c>
      <c r="AM1718" s="5">
        <f t="shared" si="11"/>
        <v>0.2121212121</v>
      </c>
      <c r="AN1718" s="5">
        <f t="shared" si="12"/>
        <v>0.2222222222</v>
      </c>
      <c r="AO1718" s="5">
        <f t="shared" si="13"/>
        <v>0.1071428571</v>
      </c>
      <c r="AP1718" s="5">
        <f t="shared" si="14"/>
        <v>0</v>
      </c>
      <c r="AQ1718" s="5">
        <f t="shared" si="15"/>
        <v>1</v>
      </c>
      <c r="AR1718" s="5">
        <f t="shared" si="16"/>
        <v>0.2299427928</v>
      </c>
      <c r="AS1718" s="5">
        <f t="shared" si="17"/>
        <v>1454</v>
      </c>
      <c r="AT1718" s="5">
        <f t="shared" si="18"/>
        <v>0.3510495757</v>
      </c>
      <c r="AU1718" s="5" t="str">
        <f t="shared" si="19"/>
        <v>Low</v>
      </c>
      <c r="AV1718" s="5"/>
      <c r="AW1718" s="5"/>
      <c r="AX1718" s="5"/>
      <c r="AY1718" s="5"/>
      <c r="AZ1718" s="5"/>
    </row>
    <row r="1719" ht="14.25" customHeight="1">
      <c r="A1719" s="5">
        <v>7629.0</v>
      </c>
      <c r="B1719" s="5">
        <v>1977.0</v>
      </c>
      <c r="C1719" s="5" t="s">
        <v>46</v>
      </c>
      <c r="D1719" s="5" t="s">
        <v>54</v>
      </c>
      <c r="E1719" s="5">
        <v>22108.0</v>
      </c>
      <c r="F1719" s="2">
        <f t="shared" si="1"/>
        <v>22108</v>
      </c>
      <c r="G1719" s="5">
        <v>0.0</v>
      </c>
      <c r="H1719" s="5">
        <v>1.0</v>
      </c>
      <c r="I1719" s="5" t="s">
        <v>148</v>
      </c>
      <c r="J1719" s="2">
        <f t="array" ref="J1719">INDEX('Purchase Behaviour'!B:B,MATCH(A1719,'Purchase Behaviour'!A:A, 0))</f>
        <v>133.5252118</v>
      </c>
      <c r="K1719" s="2">
        <f t="array" ref="K1719">INDEX('Purchase Behaviour'!C:C, MATCH(A1719,'Purchase Behaviour'!A:A, 0))</f>
        <v>76.05623455</v>
      </c>
      <c r="L1719" s="2">
        <f t="array" ref="L1719">INDEX('Purchase Behaviour'!D:D, MATCH($A1719,'Purchase Behaviour'!$A:$A, 0))</f>
        <v>116.1405898</v>
      </c>
      <c r="M1719" s="2">
        <f t="array" ref="M1719">INDEX('Purchase Behaviour'!E:E, MATCH($A1719,'Purchase Behaviour'!$A:$A, 0))</f>
        <v>104.8272157</v>
      </c>
      <c r="N1719" s="2">
        <f t="array" ref="N1719">INDEX('Purchase Behaviour'!F:F, MATCH($A1719,'Purchase Behaviour'!$A:$A, 0))</f>
        <v>168.5765367</v>
      </c>
      <c r="O1719" s="2">
        <f t="array" ref="O1719">INDEX('Purchase Behaviour'!G:G, MATCH($A1719,'Purchase Behaviour'!$A:$A, 0))</f>
        <v>143.6240797</v>
      </c>
      <c r="P1719" s="2">
        <f t="array" ref="P1719">INDEX('Purchase Behaviour'!H:H, MATCH($A1719,'Purchase Behaviour'!$A:$A, 0))</f>
        <v>2</v>
      </c>
      <c r="Q1719" s="2">
        <f t="array" ref="Q1719">INDEX('Purchase Behaviour'!I:I, MATCH($A1719,'Purchase Behaviour'!$A:$A, 0))</f>
        <v>2</v>
      </c>
      <c r="R1719" s="2">
        <f t="array" ref="R1719">INDEX('Purchase Behaviour'!J:J, MATCH($A1719,'Purchase Behaviour'!$A:$A, 0))</f>
        <v>0</v>
      </c>
      <c r="S1719" s="2">
        <f t="array" ref="S1719">INDEX('Purchase Behaviour'!K:K, MATCH($A1719,'Purchase Behaviour'!$A:$A, 0))</f>
        <v>3</v>
      </c>
      <c r="T1719" s="2">
        <f t="array" ref="T1719">INDEX('Purchase Behaviour'!L:L, MATCH($A1719,'Purchase Behaviour'!$A:$A, 0))</f>
        <v>7</v>
      </c>
      <c r="U1719" s="2">
        <f t="array" ref="U1719">INDEX('Purchase Behaviour'!M:M, MATCH($A1719,'Purchase Behaviour'!$A:$A, 0))</f>
        <v>46</v>
      </c>
      <c r="V1719" s="2">
        <f t="array" ref="V1719">INDEX('Campaign Performance'!B:B, MATCH(A1719,'Campaign Performance'!A:A, 0))</f>
        <v>0</v>
      </c>
      <c r="W1719" s="2">
        <f t="array" ref="W1719">INDEX('Campaign Performance'!C:C, MATCH($A1719,'Campaign Performance'!$A:$A, 0))</f>
        <v>0</v>
      </c>
      <c r="X1719" s="2">
        <f t="array" ref="X1719">INDEX('Campaign Performance'!D:D, MATCH($A1719,'Campaign Performance'!$A:$A, 0))</f>
        <v>0</v>
      </c>
      <c r="Y1719" s="2">
        <f t="array" ref="Y1719">INDEX('Campaign Performance'!E:E, MATCH($A1719,'Campaign Performance'!$A:$A, 0))</f>
        <v>0</v>
      </c>
      <c r="Z1719" s="2">
        <f t="array" ref="Z1719">INDEX('Campaign Performance'!F:F, MATCH($A1719,'Campaign Performance'!$A:$A, 0))</f>
        <v>0</v>
      </c>
      <c r="AA1719" s="2">
        <f t="array" ref="AA1719">INDEX('Campaign Performance'!G:G, MATCH($A1719,'Campaign Performance'!$A:$A, 0))</f>
        <v>0</v>
      </c>
      <c r="AB1719" s="2">
        <f t="array" ref="AB1719">INDEX('Campaign Performance'!H:H, MATCH($A1719,'Campaign Performance'!$A:$A, 0))</f>
        <v>0</v>
      </c>
      <c r="AC1719" s="5">
        <f t="shared" si="2"/>
        <v>48</v>
      </c>
      <c r="AD1719" s="5">
        <f t="shared" si="3"/>
        <v>11</v>
      </c>
      <c r="AE1719" s="5">
        <f t="shared" si="4"/>
        <v>742.7498683</v>
      </c>
      <c r="AF1719" s="5">
        <f t="shared" si="5"/>
        <v>0</v>
      </c>
      <c r="AG1719" s="5" t="str">
        <f t="shared" si="6"/>
        <v>Small family</v>
      </c>
      <c r="AH1719" s="5" t="str">
        <f t="shared" si="20"/>
        <v>Low income</v>
      </c>
      <c r="AI1719" s="5" t="str">
        <f t="shared" si="7"/>
        <v>No</v>
      </c>
      <c r="AJ1719" s="5" t="str">
        <f t="shared" si="8"/>
        <v>No Acceptance</v>
      </c>
      <c r="AK1719" s="5">
        <f t="shared" si="9"/>
        <v>1</v>
      </c>
      <c r="AL1719" s="5">
        <f t="shared" si="10"/>
        <v>0.03764463028</v>
      </c>
      <c r="AM1719" s="5">
        <f t="shared" si="11"/>
        <v>0.5353535354</v>
      </c>
      <c r="AN1719" s="5">
        <f t="shared" si="12"/>
        <v>0.07407407407</v>
      </c>
      <c r="AO1719" s="5">
        <f t="shared" si="13"/>
        <v>0</v>
      </c>
      <c r="AP1719" s="5">
        <f t="shared" si="14"/>
        <v>0</v>
      </c>
      <c r="AQ1719" s="5">
        <f t="shared" si="15"/>
        <v>0</v>
      </c>
      <c r="AR1719" s="5">
        <f t="shared" si="16"/>
        <v>0.1811283293</v>
      </c>
      <c r="AS1719" s="5">
        <f t="shared" si="17"/>
        <v>1793</v>
      </c>
      <c r="AT1719" s="5">
        <f t="shared" si="18"/>
        <v>0.1996426976</v>
      </c>
      <c r="AU1719" s="5" t="str">
        <f t="shared" si="19"/>
        <v>Low</v>
      </c>
      <c r="AV1719" s="5"/>
      <c r="AW1719" s="5"/>
      <c r="AX1719" s="5"/>
      <c r="AY1719" s="5"/>
      <c r="AZ1719" s="5"/>
    </row>
    <row r="1720" ht="14.25" customHeight="1">
      <c r="A1720" s="5">
        <v>10640.0</v>
      </c>
      <c r="B1720" s="5">
        <v>1974.0</v>
      </c>
      <c r="C1720" s="5" t="s">
        <v>46</v>
      </c>
      <c r="D1720" s="5" t="s">
        <v>50</v>
      </c>
      <c r="E1720" s="5">
        <v>44392.0</v>
      </c>
      <c r="F1720" s="2">
        <f t="shared" si="1"/>
        <v>44392</v>
      </c>
      <c r="G1720" s="5">
        <v>0.0</v>
      </c>
      <c r="H1720" s="5">
        <v>0.0</v>
      </c>
      <c r="I1720" s="5" t="s">
        <v>621</v>
      </c>
      <c r="J1720" s="2">
        <f t="array" ref="J1720">INDEX('Purchase Behaviour'!B:B,MATCH(A1720,'Purchase Behaviour'!A:A, 0))</f>
        <v>305.7047353</v>
      </c>
      <c r="K1720" s="2">
        <f t="array" ref="K1720">INDEX('Purchase Behaviour'!C:C, MATCH(A1720,'Purchase Behaviour'!A:A, 0))</f>
        <v>159.9687989</v>
      </c>
      <c r="L1720" s="2">
        <f t="array" ref="L1720">INDEX('Purchase Behaviour'!D:D, MATCH($A1720,'Purchase Behaviour'!$A:$A, 0))</f>
        <v>186.3550661</v>
      </c>
      <c r="M1720" s="2">
        <f t="array" ref="M1720">INDEX('Purchase Behaviour'!E:E, MATCH($A1720,'Purchase Behaviour'!$A:$A, 0))</f>
        <v>212.1365558</v>
      </c>
      <c r="N1720" s="2">
        <f t="array" ref="N1720">INDEX('Purchase Behaviour'!F:F, MATCH($A1720,'Purchase Behaviour'!$A:$A, 0))</f>
        <v>290.2112508</v>
      </c>
      <c r="O1720" s="2">
        <f t="array" ref="O1720">INDEX('Purchase Behaviour'!G:G, MATCH($A1720,'Purchase Behaviour'!$A:$A, 0))</f>
        <v>237.9758166</v>
      </c>
      <c r="P1720" s="2">
        <f t="array" ref="P1720">INDEX('Purchase Behaviour'!H:H, MATCH($A1720,'Purchase Behaviour'!$A:$A, 0))</f>
        <v>5</v>
      </c>
      <c r="Q1720" s="2">
        <f t="array" ref="Q1720">INDEX('Purchase Behaviour'!I:I, MATCH($A1720,'Purchase Behaviour'!$A:$A, 0))</f>
        <v>4</v>
      </c>
      <c r="R1720" s="2">
        <f t="array" ref="R1720">INDEX('Purchase Behaviour'!J:J, MATCH($A1720,'Purchase Behaviour'!$A:$A, 0))</f>
        <v>1</v>
      </c>
      <c r="S1720" s="2">
        <f t="array" ref="S1720">INDEX('Purchase Behaviour'!K:K, MATCH($A1720,'Purchase Behaviour'!$A:$A, 0))</f>
        <v>4</v>
      </c>
      <c r="T1720" s="2">
        <f t="array" ref="T1720">INDEX('Purchase Behaviour'!L:L, MATCH($A1720,'Purchase Behaviour'!$A:$A, 0))</f>
        <v>7</v>
      </c>
      <c r="U1720" s="2">
        <f t="array" ref="U1720">INDEX('Purchase Behaviour'!M:M, MATCH($A1720,'Purchase Behaviour'!$A:$A, 0))</f>
        <v>71</v>
      </c>
      <c r="V1720" s="2">
        <f t="array" ref="V1720">INDEX('Campaign Performance'!B:B, MATCH(A1720,'Campaign Performance'!A:A, 0))</f>
        <v>0</v>
      </c>
      <c r="W1720" s="2">
        <f t="array" ref="W1720">INDEX('Campaign Performance'!C:C, MATCH($A1720,'Campaign Performance'!$A:$A, 0))</f>
        <v>0</v>
      </c>
      <c r="X1720" s="2">
        <f t="array" ref="X1720">INDEX('Campaign Performance'!D:D, MATCH($A1720,'Campaign Performance'!$A:$A, 0))</f>
        <v>0</v>
      </c>
      <c r="Y1720" s="2">
        <f t="array" ref="Y1720">INDEX('Campaign Performance'!E:E, MATCH($A1720,'Campaign Performance'!$A:$A, 0))</f>
        <v>0</v>
      </c>
      <c r="Z1720" s="2">
        <f t="array" ref="Z1720">INDEX('Campaign Performance'!F:F, MATCH($A1720,'Campaign Performance'!$A:$A, 0))</f>
        <v>0</v>
      </c>
      <c r="AA1720" s="2">
        <f t="array" ref="AA1720">INDEX('Campaign Performance'!G:G, MATCH($A1720,'Campaign Performance'!$A:$A, 0))</f>
        <v>0</v>
      </c>
      <c r="AB1720" s="2">
        <f t="array" ref="AB1720">INDEX('Campaign Performance'!H:H, MATCH($A1720,'Campaign Performance'!$A:$A, 0))</f>
        <v>0</v>
      </c>
      <c r="AC1720" s="5">
        <f t="shared" si="2"/>
        <v>51</v>
      </c>
      <c r="AD1720" s="5">
        <f t="shared" si="3"/>
        <v>12</v>
      </c>
      <c r="AE1720" s="5">
        <f t="shared" si="4"/>
        <v>1392.352224</v>
      </c>
      <c r="AF1720" s="5">
        <f t="shared" si="5"/>
        <v>0</v>
      </c>
      <c r="AG1720" s="5" t="str">
        <f t="shared" si="6"/>
        <v>No kids</v>
      </c>
      <c r="AH1720" s="5" t="str">
        <f t="shared" si="20"/>
        <v>Mid income</v>
      </c>
      <c r="AI1720" s="5" t="str">
        <f t="shared" si="7"/>
        <v>No</v>
      </c>
      <c r="AJ1720" s="5" t="str">
        <f t="shared" si="8"/>
        <v>No Acceptance</v>
      </c>
      <c r="AK1720" s="5">
        <f t="shared" si="9"/>
        <v>2</v>
      </c>
      <c r="AL1720" s="5">
        <f t="shared" si="10"/>
        <v>0.07056828538</v>
      </c>
      <c r="AM1720" s="5">
        <f t="shared" si="11"/>
        <v>0.2828282828</v>
      </c>
      <c r="AN1720" s="5">
        <f t="shared" si="12"/>
        <v>0.1481481481</v>
      </c>
      <c r="AO1720" s="5">
        <f t="shared" si="13"/>
        <v>0.03571428571</v>
      </c>
      <c r="AP1720" s="5">
        <f t="shared" si="14"/>
        <v>0</v>
      </c>
      <c r="AQ1720" s="5">
        <f t="shared" si="15"/>
        <v>0.5</v>
      </c>
      <c r="AR1720" s="5">
        <f t="shared" si="16"/>
        <v>0.178284207</v>
      </c>
      <c r="AS1720" s="5">
        <f t="shared" si="17"/>
        <v>1806</v>
      </c>
      <c r="AT1720" s="5">
        <f t="shared" si="18"/>
        <v>0.1938365342</v>
      </c>
      <c r="AU1720" s="5" t="str">
        <f t="shared" si="19"/>
        <v>Low</v>
      </c>
      <c r="AV1720" s="5"/>
      <c r="AW1720" s="5"/>
      <c r="AX1720" s="5"/>
      <c r="AY1720" s="5"/>
      <c r="AZ1720" s="5"/>
    </row>
    <row r="1721" ht="14.25" customHeight="1">
      <c r="A1721" s="5">
        <v>3498.0</v>
      </c>
      <c r="B1721" s="5">
        <v>1976.0</v>
      </c>
      <c r="C1721" s="5" t="s">
        <v>53</v>
      </c>
      <c r="D1721" s="5" t="s">
        <v>54</v>
      </c>
      <c r="E1721" s="5">
        <v>55424.0</v>
      </c>
      <c r="F1721" s="2">
        <f t="shared" si="1"/>
        <v>55424</v>
      </c>
      <c r="G1721" s="5">
        <v>0.0</v>
      </c>
      <c r="H1721" s="5">
        <v>1.0</v>
      </c>
      <c r="I1721" s="5" t="s">
        <v>657</v>
      </c>
      <c r="J1721" s="2">
        <f t="array" ref="J1721">INDEX('Purchase Behaviour'!B:B,MATCH(A1721,'Purchase Behaviour'!A:A, 0))</f>
        <v>201.6222154</v>
      </c>
      <c r="K1721" s="2">
        <f t="array" ref="K1721">INDEX('Purchase Behaviour'!C:C, MATCH(A1721,'Purchase Behaviour'!A:A, 0))</f>
        <v>205.2094038</v>
      </c>
      <c r="L1721" s="2">
        <f t="array" ref="L1721">INDEX('Purchase Behaviour'!D:D, MATCH($A1721,'Purchase Behaviour'!$A:$A, 0))</f>
        <v>366.3986703</v>
      </c>
      <c r="M1721" s="2">
        <f t="array" ref="M1721">INDEX('Purchase Behaviour'!E:E, MATCH($A1721,'Purchase Behaviour'!$A:$A, 0))</f>
        <v>299.8539966</v>
      </c>
      <c r="N1721" s="2">
        <f t="array" ref="N1721">INDEX('Purchase Behaviour'!F:F, MATCH($A1721,'Purchase Behaviour'!$A:$A, 0))</f>
        <v>269.6526436</v>
      </c>
      <c r="O1721" s="2">
        <f t="array" ref="O1721">INDEX('Purchase Behaviour'!G:G, MATCH($A1721,'Purchase Behaviour'!$A:$A, 0))</f>
        <v>262.6217683</v>
      </c>
      <c r="P1721" s="2">
        <f t="array" ref="P1721">INDEX('Purchase Behaviour'!H:H, MATCH($A1721,'Purchase Behaviour'!$A:$A, 0))</f>
        <v>4</v>
      </c>
      <c r="Q1721" s="2">
        <f t="array" ref="Q1721">INDEX('Purchase Behaviour'!I:I, MATCH($A1721,'Purchase Behaviour'!$A:$A, 0))</f>
        <v>7</v>
      </c>
      <c r="R1721" s="2">
        <f t="array" ref="R1721">INDEX('Purchase Behaviour'!J:J, MATCH($A1721,'Purchase Behaviour'!$A:$A, 0))</f>
        <v>5</v>
      </c>
      <c r="S1721" s="2">
        <f t="array" ref="S1721">INDEX('Purchase Behaviour'!K:K, MATCH($A1721,'Purchase Behaviour'!$A:$A, 0))</f>
        <v>9</v>
      </c>
      <c r="T1721" s="2">
        <f t="array" ref="T1721">INDEX('Purchase Behaviour'!L:L, MATCH($A1721,'Purchase Behaviour'!$A:$A, 0))</f>
        <v>6</v>
      </c>
      <c r="U1721" s="2">
        <f t="array" ref="U1721">INDEX('Purchase Behaviour'!M:M, MATCH($A1721,'Purchase Behaviour'!$A:$A, 0))</f>
        <v>6</v>
      </c>
      <c r="V1721" s="2">
        <f t="array" ref="V1721">INDEX('Campaign Performance'!B:B, MATCH(A1721,'Campaign Performance'!A:A, 0))</f>
        <v>1</v>
      </c>
      <c r="W1721" s="2">
        <f t="array" ref="W1721">INDEX('Campaign Performance'!C:C, MATCH($A1721,'Campaign Performance'!$A:$A, 0))</f>
        <v>0</v>
      </c>
      <c r="X1721" s="2">
        <f t="array" ref="X1721">INDEX('Campaign Performance'!D:D, MATCH($A1721,'Campaign Performance'!$A:$A, 0))</f>
        <v>0</v>
      </c>
      <c r="Y1721" s="2">
        <f t="array" ref="Y1721">INDEX('Campaign Performance'!E:E, MATCH($A1721,'Campaign Performance'!$A:$A, 0))</f>
        <v>0</v>
      </c>
      <c r="Z1721" s="2">
        <f t="array" ref="Z1721">INDEX('Campaign Performance'!F:F, MATCH($A1721,'Campaign Performance'!$A:$A, 0))</f>
        <v>0</v>
      </c>
      <c r="AA1721" s="2">
        <f t="array" ref="AA1721">INDEX('Campaign Performance'!G:G, MATCH($A1721,'Campaign Performance'!$A:$A, 0))</f>
        <v>0</v>
      </c>
      <c r="AB1721" s="2">
        <f t="array" ref="AB1721">INDEX('Campaign Performance'!H:H, MATCH($A1721,'Campaign Performance'!$A:$A, 0))</f>
        <v>1</v>
      </c>
      <c r="AC1721" s="5">
        <f t="shared" si="2"/>
        <v>49</v>
      </c>
      <c r="AD1721" s="5">
        <f t="shared" si="3"/>
        <v>12</v>
      </c>
      <c r="AE1721" s="5">
        <f t="shared" si="4"/>
        <v>1605.358698</v>
      </c>
      <c r="AF1721" s="5">
        <f t="shared" si="5"/>
        <v>1</v>
      </c>
      <c r="AG1721" s="5" t="str">
        <f t="shared" si="6"/>
        <v>Small family</v>
      </c>
      <c r="AH1721" s="5" t="str">
        <f t="shared" si="20"/>
        <v>High income</v>
      </c>
      <c r="AI1721" s="5" t="str">
        <f t="shared" si="7"/>
        <v>Yes</v>
      </c>
      <c r="AJ1721" s="5" t="str">
        <f t="shared" si="8"/>
        <v>Low Acceptance</v>
      </c>
      <c r="AK1721" s="5">
        <f t="shared" si="9"/>
        <v>3</v>
      </c>
      <c r="AL1721" s="5">
        <f t="shared" si="10"/>
        <v>0.08136404628</v>
      </c>
      <c r="AM1721" s="5">
        <f t="shared" si="11"/>
        <v>0.9393939394</v>
      </c>
      <c r="AN1721" s="5">
        <f t="shared" si="12"/>
        <v>0.2592592593</v>
      </c>
      <c r="AO1721" s="5">
        <f t="shared" si="13"/>
        <v>0.1785714286</v>
      </c>
      <c r="AP1721" s="5">
        <f t="shared" si="14"/>
        <v>0.25</v>
      </c>
      <c r="AQ1721" s="5">
        <f t="shared" si="15"/>
        <v>1</v>
      </c>
      <c r="AR1721" s="5">
        <f t="shared" si="16"/>
        <v>0.4839052251</v>
      </c>
      <c r="AS1721" s="5">
        <f t="shared" si="17"/>
        <v>47</v>
      </c>
      <c r="AT1721" s="5">
        <f t="shared" si="18"/>
        <v>0.9794551139</v>
      </c>
      <c r="AU1721" s="5" t="str">
        <f t="shared" si="19"/>
        <v>High</v>
      </c>
      <c r="AV1721" s="5"/>
      <c r="AW1721" s="5"/>
      <c r="AX1721" s="5"/>
      <c r="AY1721" s="5"/>
      <c r="AZ1721" s="5"/>
    </row>
    <row r="1722" ht="14.25" customHeight="1">
      <c r="A1722" s="5">
        <v>6742.0</v>
      </c>
      <c r="B1722" s="5">
        <v>1979.0</v>
      </c>
      <c r="C1722" s="5" t="s">
        <v>46</v>
      </c>
      <c r="D1722" s="5" t="s">
        <v>54</v>
      </c>
      <c r="E1722" s="5">
        <v>17688.0</v>
      </c>
      <c r="F1722" s="2">
        <f t="shared" si="1"/>
        <v>17688</v>
      </c>
      <c r="G1722" s="5">
        <v>1.0</v>
      </c>
      <c r="H1722" s="5">
        <v>0.0</v>
      </c>
      <c r="I1722" s="5" t="s">
        <v>288</v>
      </c>
      <c r="J1722" s="2">
        <f t="array" ref="J1722">INDEX('Purchase Behaviour'!B:B,MATCH(A1722,'Purchase Behaviour'!A:A, 0))</f>
        <v>108.8865065</v>
      </c>
      <c r="K1722" s="2">
        <f t="array" ref="K1722">INDEX('Purchase Behaviour'!C:C, MATCH(A1722,'Purchase Behaviour'!A:A, 0))</f>
        <v>56.07982877</v>
      </c>
      <c r="L1722" s="2">
        <f t="array" ref="L1722">INDEX('Purchase Behaviour'!D:D, MATCH($A1722,'Purchase Behaviour'!$A:$A, 0))</f>
        <v>86.04061217</v>
      </c>
      <c r="M1722" s="2">
        <f t="array" ref="M1722">INDEX('Purchase Behaviour'!E:E, MATCH($A1722,'Purchase Behaviour'!$A:$A, 0))</f>
        <v>87.6591281</v>
      </c>
      <c r="N1722" s="2">
        <f t="array" ref="N1722">INDEX('Purchase Behaviour'!F:F, MATCH($A1722,'Purchase Behaviour'!$A:$A, 0))</f>
        <v>50.89238638</v>
      </c>
      <c r="O1722" s="2">
        <f t="array" ref="O1722">INDEX('Purchase Behaviour'!G:G, MATCH($A1722,'Purchase Behaviour'!$A:$A, 0))</f>
        <v>79.018869</v>
      </c>
      <c r="P1722" s="2">
        <f t="array" ref="P1722">INDEX('Purchase Behaviour'!H:H, MATCH($A1722,'Purchase Behaviour'!$A:$A, 0))</f>
        <v>1</v>
      </c>
      <c r="Q1722" s="2">
        <f t="array" ref="Q1722">INDEX('Purchase Behaviour'!I:I, MATCH($A1722,'Purchase Behaviour'!$A:$A, 0))</f>
        <v>1</v>
      </c>
      <c r="R1722" s="2">
        <f t="array" ref="R1722">INDEX('Purchase Behaviour'!J:J, MATCH($A1722,'Purchase Behaviour'!$A:$A, 0))</f>
        <v>0</v>
      </c>
      <c r="S1722" s="2">
        <f t="array" ref="S1722">INDEX('Purchase Behaviour'!K:K, MATCH($A1722,'Purchase Behaviour'!$A:$A, 0))</f>
        <v>2</v>
      </c>
      <c r="T1722" s="2">
        <f t="array" ref="T1722">INDEX('Purchase Behaviour'!L:L, MATCH($A1722,'Purchase Behaviour'!$A:$A, 0))</f>
        <v>8</v>
      </c>
      <c r="U1722" s="2">
        <f t="array" ref="U1722">INDEX('Purchase Behaviour'!M:M, MATCH($A1722,'Purchase Behaviour'!$A:$A, 0))</f>
        <v>82</v>
      </c>
      <c r="V1722" s="2">
        <f t="array" ref="V1722">INDEX('Campaign Performance'!B:B, MATCH(A1722,'Campaign Performance'!A:A, 0))</f>
        <v>0</v>
      </c>
      <c r="W1722" s="2">
        <f t="array" ref="W1722">INDEX('Campaign Performance'!C:C, MATCH($A1722,'Campaign Performance'!$A:$A, 0))</f>
        <v>0</v>
      </c>
      <c r="X1722" s="2">
        <f t="array" ref="X1722">INDEX('Campaign Performance'!D:D, MATCH($A1722,'Campaign Performance'!$A:$A, 0))</f>
        <v>0</v>
      </c>
      <c r="Y1722" s="2">
        <f t="array" ref="Y1722">INDEX('Campaign Performance'!E:E, MATCH($A1722,'Campaign Performance'!$A:$A, 0))</f>
        <v>0</v>
      </c>
      <c r="Z1722" s="2">
        <f t="array" ref="Z1722">INDEX('Campaign Performance'!F:F, MATCH($A1722,'Campaign Performance'!$A:$A, 0))</f>
        <v>0</v>
      </c>
      <c r="AA1722" s="2">
        <f t="array" ref="AA1722">INDEX('Campaign Performance'!G:G, MATCH($A1722,'Campaign Performance'!$A:$A, 0))</f>
        <v>0</v>
      </c>
      <c r="AB1722" s="2">
        <f t="array" ref="AB1722">INDEX('Campaign Performance'!H:H, MATCH($A1722,'Campaign Performance'!$A:$A, 0))</f>
        <v>0</v>
      </c>
      <c r="AC1722" s="5">
        <f t="shared" si="2"/>
        <v>46</v>
      </c>
      <c r="AD1722" s="5">
        <f t="shared" si="3"/>
        <v>12</v>
      </c>
      <c r="AE1722" s="5">
        <f t="shared" si="4"/>
        <v>468.5773309</v>
      </c>
      <c r="AF1722" s="5">
        <f t="shared" si="5"/>
        <v>0</v>
      </c>
      <c r="AG1722" s="5" t="str">
        <f t="shared" si="6"/>
        <v>Small family</v>
      </c>
      <c r="AH1722" s="5" t="str">
        <f t="shared" si="20"/>
        <v>Low income</v>
      </c>
      <c r="AI1722" s="5" t="str">
        <f t="shared" si="7"/>
        <v>No</v>
      </c>
      <c r="AJ1722" s="5" t="str">
        <f t="shared" si="8"/>
        <v>No Acceptance</v>
      </c>
      <c r="AK1722" s="5">
        <f t="shared" si="9"/>
        <v>1</v>
      </c>
      <c r="AL1722" s="5">
        <f t="shared" si="10"/>
        <v>0.02374880311</v>
      </c>
      <c r="AM1722" s="5">
        <f t="shared" si="11"/>
        <v>0.1717171717</v>
      </c>
      <c r="AN1722" s="5">
        <f t="shared" si="12"/>
        <v>0.03703703704</v>
      </c>
      <c r="AO1722" s="5">
        <f t="shared" si="13"/>
        <v>0</v>
      </c>
      <c r="AP1722" s="5">
        <f t="shared" si="14"/>
        <v>0</v>
      </c>
      <c r="AQ1722" s="5">
        <f t="shared" si="15"/>
        <v>0</v>
      </c>
      <c r="AR1722" s="5">
        <f t="shared" si="16"/>
        <v>0.06300790785</v>
      </c>
      <c r="AS1722" s="5">
        <f t="shared" si="17"/>
        <v>2188</v>
      </c>
      <c r="AT1722" s="5">
        <f t="shared" si="18"/>
        <v>0.02322465386</v>
      </c>
      <c r="AU1722" s="5" t="str">
        <f t="shared" si="19"/>
        <v>Low</v>
      </c>
      <c r="AV1722" s="5"/>
      <c r="AW1722" s="5"/>
      <c r="AX1722" s="5"/>
      <c r="AY1722" s="5"/>
      <c r="AZ1722" s="5"/>
    </row>
    <row r="1723" ht="14.25" customHeight="1">
      <c r="A1723" s="5">
        <v>1172.0</v>
      </c>
      <c r="B1723" s="5">
        <v>1983.0</v>
      </c>
      <c r="C1723" s="5" t="s">
        <v>53</v>
      </c>
      <c r="D1723" s="5" t="s">
        <v>54</v>
      </c>
      <c r="E1723" s="5">
        <v>92491.0</v>
      </c>
      <c r="F1723" s="2">
        <f t="shared" si="1"/>
        <v>92491</v>
      </c>
      <c r="G1723" s="5">
        <v>0.0</v>
      </c>
      <c r="H1723" s="5">
        <v>2.0</v>
      </c>
      <c r="I1723" s="5" t="s">
        <v>193</v>
      </c>
      <c r="J1723" s="2">
        <f t="array" ref="J1723">INDEX('Purchase Behaviour'!B:B,MATCH(A1723,'Purchase Behaviour'!A:A, 0))</f>
        <v>766.3826</v>
      </c>
      <c r="K1723" s="2">
        <f t="array" ref="K1723">INDEX('Purchase Behaviour'!C:C, MATCH(A1723,'Purchase Behaviour'!A:A, 0))</f>
        <v>324.3097677</v>
      </c>
      <c r="L1723" s="2">
        <f t="array" ref="L1723">INDEX('Purchase Behaviour'!D:D, MATCH($A1723,'Purchase Behaviour'!$A:$A, 0))</f>
        <v>460.4137889</v>
      </c>
      <c r="M1723" s="2">
        <f t="array" ref="M1723">INDEX('Purchase Behaviour'!E:E, MATCH($A1723,'Purchase Behaviour'!$A:$A, 0))</f>
        <v>148.4000406</v>
      </c>
      <c r="N1723" s="2">
        <f t="array" ref="N1723">INDEX('Purchase Behaviour'!F:F, MATCH($A1723,'Purchase Behaviour'!$A:$A, 0))</f>
        <v>422.8910971</v>
      </c>
      <c r="O1723" s="2">
        <f t="array" ref="O1723">INDEX('Purchase Behaviour'!G:G, MATCH($A1723,'Purchase Behaviour'!$A:$A, 0))</f>
        <v>290.4105295</v>
      </c>
      <c r="P1723" s="2">
        <f t="array" ref="P1723">INDEX('Purchase Behaviour'!H:H, MATCH($A1723,'Purchase Behaviour'!$A:$A, 0))</f>
        <v>1</v>
      </c>
      <c r="Q1723" s="2">
        <f t="array" ref="Q1723">INDEX('Purchase Behaviour'!I:I, MATCH($A1723,'Purchase Behaviour'!$A:$A, 0))</f>
        <v>7</v>
      </c>
      <c r="R1723" s="2">
        <f t="array" ref="R1723">INDEX('Purchase Behaviour'!J:J, MATCH($A1723,'Purchase Behaviour'!$A:$A, 0))</f>
        <v>5</v>
      </c>
      <c r="S1723" s="2">
        <f t="array" ref="S1723">INDEX('Purchase Behaviour'!K:K, MATCH($A1723,'Purchase Behaviour'!$A:$A, 0))</f>
        <v>12</v>
      </c>
      <c r="T1723" s="2">
        <f t="array" ref="T1723">INDEX('Purchase Behaviour'!L:L, MATCH($A1723,'Purchase Behaviour'!$A:$A, 0))</f>
        <v>3</v>
      </c>
      <c r="U1723" s="2">
        <f t="array" ref="U1723">INDEX('Purchase Behaviour'!M:M, MATCH($A1723,'Purchase Behaviour'!$A:$A, 0))</f>
        <v>71</v>
      </c>
      <c r="V1723" s="2">
        <f t="array" ref="V1723">INDEX('Campaign Performance'!B:B, MATCH(A1723,'Campaign Performance'!A:A, 0))</f>
        <v>0</v>
      </c>
      <c r="W1723" s="2">
        <f t="array" ref="W1723">INDEX('Campaign Performance'!C:C, MATCH($A1723,'Campaign Performance'!$A:$A, 0))</f>
        <v>1</v>
      </c>
      <c r="X1723" s="2">
        <f t="array" ref="X1723">INDEX('Campaign Performance'!D:D, MATCH($A1723,'Campaign Performance'!$A:$A, 0))</f>
        <v>1</v>
      </c>
      <c r="Y1723" s="2">
        <f t="array" ref="Y1723">INDEX('Campaign Performance'!E:E, MATCH($A1723,'Campaign Performance'!$A:$A, 0))</f>
        <v>1</v>
      </c>
      <c r="Z1723" s="2">
        <f t="array" ref="Z1723">INDEX('Campaign Performance'!F:F, MATCH($A1723,'Campaign Performance'!$A:$A, 0))</f>
        <v>0</v>
      </c>
      <c r="AA1723" s="2">
        <f t="array" ref="AA1723">INDEX('Campaign Performance'!G:G, MATCH($A1723,'Campaign Performance'!$A:$A, 0))</f>
        <v>0</v>
      </c>
      <c r="AB1723" s="2">
        <f t="array" ref="AB1723">INDEX('Campaign Performance'!H:H, MATCH($A1723,'Campaign Performance'!$A:$A, 0))</f>
        <v>1</v>
      </c>
      <c r="AC1723" s="5">
        <f t="shared" si="2"/>
        <v>42</v>
      </c>
      <c r="AD1723" s="5">
        <f t="shared" si="3"/>
        <v>12</v>
      </c>
      <c r="AE1723" s="5">
        <f t="shared" si="4"/>
        <v>2412.807824</v>
      </c>
      <c r="AF1723" s="5">
        <f t="shared" si="5"/>
        <v>3</v>
      </c>
      <c r="AG1723" s="5" t="str">
        <f t="shared" si="6"/>
        <v>Large family</v>
      </c>
      <c r="AH1723" s="5" t="str">
        <f t="shared" si="20"/>
        <v>High income</v>
      </c>
      <c r="AI1723" s="5" t="str">
        <f t="shared" si="7"/>
        <v>Yes</v>
      </c>
      <c r="AJ1723" s="5" t="str">
        <f t="shared" si="8"/>
        <v>High Acceptance</v>
      </c>
      <c r="AK1723" s="5">
        <f t="shared" si="9"/>
        <v>3</v>
      </c>
      <c r="AL1723" s="5">
        <f t="shared" si="10"/>
        <v>0.122287815</v>
      </c>
      <c r="AM1723" s="5">
        <f t="shared" si="11"/>
        <v>0.2828282828</v>
      </c>
      <c r="AN1723" s="5">
        <f t="shared" si="12"/>
        <v>0.2592592593</v>
      </c>
      <c r="AO1723" s="5">
        <f t="shared" si="13"/>
        <v>0.1785714286</v>
      </c>
      <c r="AP1723" s="5">
        <f t="shared" si="14"/>
        <v>0.75</v>
      </c>
      <c r="AQ1723" s="5">
        <f t="shared" si="15"/>
        <v>1</v>
      </c>
      <c r="AR1723" s="5">
        <f t="shared" si="16"/>
        <v>0.3471664703</v>
      </c>
      <c r="AS1723" s="5">
        <f t="shared" si="17"/>
        <v>625</v>
      </c>
      <c r="AT1723" s="5">
        <f t="shared" si="18"/>
        <v>0.7213041536</v>
      </c>
      <c r="AU1723" s="5" t="str">
        <f t="shared" si="19"/>
        <v>Mid</v>
      </c>
      <c r="AV1723" s="5"/>
      <c r="AW1723" s="5"/>
      <c r="AX1723" s="5"/>
      <c r="AY1723" s="5"/>
      <c r="AZ1723" s="5"/>
    </row>
    <row r="1724" ht="14.25" customHeight="1">
      <c r="A1724" s="5">
        <v>569.0</v>
      </c>
      <c r="B1724" s="5">
        <v>1991.0</v>
      </c>
      <c r="C1724" s="5" t="s">
        <v>46</v>
      </c>
      <c r="D1724" s="5" t="s">
        <v>47</v>
      </c>
      <c r="E1724" s="5">
        <v>90273.0</v>
      </c>
      <c r="F1724" s="2">
        <f t="shared" si="1"/>
        <v>90273</v>
      </c>
      <c r="G1724" s="5">
        <v>0.0</v>
      </c>
      <c r="H1724" s="5">
        <v>1.0</v>
      </c>
      <c r="I1724" s="5" t="s">
        <v>526</v>
      </c>
      <c r="J1724" s="2">
        <f t="array" ref="J1724">INDEX('Purchase Behaviour'!B:B,MATCH(A1724,'Purchase Behaviour'!A:A, 0))</f>
        <v>383.3207677</v>
      </c>
      <c r="K1724" s="2">
        <f t="array" ref="K1724">INDEX('Purchase Behaviour'!C:C, MATCH(A1724,'Purchase Behaviour'!A:A, 0))</f>
        <v>490.8575597</v>
      </c>
      <c r="L1724" s="2">
        <f t="array" ref="L1724">INDEX('Purchase Behaviour'!D:D, MATCH($A1724,'Purchase Behaviour'!$A:$A, 0))</f>
        <v>276.3427411</v>
      </c>
      <c r="M1724" s="2">
        <f t="array" ref="M1724">INDEX('Purchase Behaviour'!E:E, MATCH($A1724,'Purchase Behaviour'!$A:$A, 0))</f>
        <v>465.2677958</v>
      </c>
      <c r="N1724" s="2">
        <f t="array" ref="N1724">INDEX('Purchase Behaviour'!F:F, MATCH($A1724,'Purchase Behaviour'!$A:$A, 0))</f>
        <v>324.1672849</v>
      </c>
      <c r="O1724" s="2">
        <f t="array" ref="O1724">INDEX('Purchase Behaviour'!G:G, MATCH($A1724,'Purchase Behaviour'!$A:$A, 0))</f>
        <v>247.3588403</v>
      </c>
      <c r="P1724" s="2">
        <f t="array" ref="P1724">INDEX('Purchase Behaviour'!H:H, MATCH($A1724,'Purchase Behaviour'!$A:$A, 0))</f>
        <v>1</v>
      </c>
      <c r="Q1724" s="2">
        <f t="array" ref="Q1724">INDEX('Purchase Behaviour'!I:I, MATCH($A1724,'Purchase Behaviour'!$A:$A, 0))</f>
        <v>5</v>
      </c>
      <c r="R1724" s="2">
        <f t="array" ref="R1724">INDEX('Purchase Behaviour'!J:J, MATCH($A1724,'Purchase Behaviour'!$A:$A, 0))</f>
        <v>6</v>
      </c>
      <c r="S1724" s="2">
        <f t="array" ref="S1724">INDEX('Purchase Behaviour'!K:K, MATCH($A1724,'Purchase Behaviour'!$A:$A, 0))</f>
        <v>7</v>
      </c>
      <c r="T1724" s="2">
        <f t="array" ref="T1724">INDEX('Purchase Behaviour'!L:L, MATCH($A1724,'Purchase Behaviour'!$A:$A, 0))</f>
        <v>2</v>
      </c>
      <c r="U1724" s="2">
        <f t="array" ref="U1724">INDEX('Purchase Behaviour'!M:M, MATCH($A1724,'Purchase Behaviour'!$A:$A, 0))</f>
        <v>32</v>
      </c>
      <c r="V1724" s="2">
        <f t="array" ref="V1724">INDEX('Campaign Performance'!B:B, MATCH(A1724,'Campaign Performance'!A:A, 0))</f>
        <v>0</v>
      </c>
      <c r="W1724" s="2">
        <f t="array" ref="W1724">INDEX('Campaign Performance'!C:C, MATCH($A1724,'Campaign Performance'!$A:$A, 0))</f>
        <v>1</v>
      </c>
      <c r="X1724" s="2">
        <f t="array" ref="X1724">INDEX('Campaign Performance'!D:D, MATCH($A1724,'Campaign Performance'!$A:$A, 0))</f>
        <v>1</v>
      </c>
      <c r="Y1724" s="2">
        <f t="array" ref="Y1724">INDEX('Campaign Performance'!E:E, MATCH($A1724,'Campaign Performance'!$A:$A, 0))</f>
        <v>1</v>
      </c>
      <c r="Z1724" s="2">
        <f t="array" ref="Z1724">INDEX('Campaign Performance'!F:F, MATCH($A1724,'Campaign Performance'!$A:$A, 0))</f>
        <v>0</v>
      </c>
      <c r="AA1724" s="2">
        <f t="array" ref="AA1724">INDEX('Campaign Performance'!G:G, MATCH($A1724,'Campaign Performance'!$A:$A, 0))</f>
        <v>0</v>
      </c>
      <c r="AB1724" s="2">
        <f t="array" ref="AB1724">INDEX('Campaign Performance'!H:H, MATCH($A1724,'Campaign Performance'!$A:$A, 0))</f>
        <v>1</v>
      </c>
      <c r="AC1724" s="5">
        <f t="shared" si="2"/>
        <v>34</v>
      </c>
      <c r="AD1724" s="5">
        <f t="shared" si="3"/>
        <v>11</v>
      </c>
      <c r="AE1724" s="5">
        <f t="shared" si="4"/>
        <v>2187.314989</v>
      </c>
      <c r="AF1724" s="5">
        <f t="shared" si="5"/>
        <v>3</v>
      </c>
      <c r="AG1724" s="5" t="str">
        <f t="shared" si="6"/>
        <v>Small family</v>
      </c>
      <c r="AH1724" s="5" t="str">
        <f t="shared" si="20"/>
        <v>High income</v>
      </c>
      <c r="AI1724" s="5" t="str">
        <f t="shared" si="7"/>
        <v>Yes</v>
      </c>
      <c r="AJ1724" s="5" t="str">
        <f t="shared" si="8"/>
        <v>High Acceptance</v>
      </c>
      <c r="AK1724" s="5">
        <f t="shared" si="9"/>
        <v>3</v>
      </c>
      <c r="AL1724" s="5">
        <f t="shared" si="10"/>
        <v>0.1108592106</v>
      </c>
      <c r="AM1724" s="5">
        <f t="shared" si="11"/>
        <v>0.6767676768</v>
      </c>
      <c r="AN1724" s="5">
        <f t="shared" si="12"/>
        <v>0.1851851852</v>
      </c>
      <c r="AO1724" s="5">
        <f t="shared" si="13"/>
        <v>0.2142857143</v>
      </c>
      <c r="AP1724" s="5">
        <f t="shared" si="14"/>
        <v>0.75</v>
      </c>
      <c r="AQ1724" s="5">
        <f t="shared" si="15"/>
        <v>1</v>
      </c>
      <c r="AR1724" s="5">
        <f t="shared" si="16"/>
        <v>0.4549514549</v>
      </c>
      <c r="AS1724" s="5">
        <f t="shared" si="17"/>
        <v>139</v>
      </c>
      <c r="AT1724" s="5">
        <f t="shared" si="18"/>
        <v>0.9383653417</v>
      </c>
      <c r="AU1724" s="5" t="str">
        <f t="shared" si="19"/>
        <v>High</v>
      </c>
      <c r="AV1724" s="5"/>
      <c r="AW1724" s="5"/>
      <c r="AX1724" s="5"/>
      <c r="AY1724" s="5"/>
      <c r="AZ1724" s="5"/>
    </row>
    <row r="1725" ht="14.25" customHeight="1">
      <c r="A1725" s="5">
        <v>4686.0</v>
      </c>
      <c r="B1725" s="5">
        <v>1962.0</v>
      </c>
      <c r="C1725" s="5" t="s">
        <v>53</v>
      </c>
      <c r="D1725" s="5" t="s">
        <v>88</v>
      </c>
      <c r="E1725" s="5">
        <v>82571.0</v>
      </c>
      <c r="F1725" s="2">
        <f t="shared" si="1"/>
        <v>82571</v>
      </c>
      <c r="G1725" s="5">
        <v>0.0</v>
      </c>
      <c r="H1725" s="5">
        <v>0.0</v>
      </c>
      <c r="I1725" s="5" t="s">
        <v>685</v>
      </c>
      <c r="J1725" s="2">
        <f t="array" ref="J1725">INDEX('Purchase Behaviour'!B:B,MATCH(A1725,'Purchase Behaviour'!A:A, 0))</f>
        <v>519.3417409</v>
      </c>
      <c r="K1725" s="2">
        <f t="array" ref="K1725">INDEX('Purchase Behaviour'!C:C, MATCH(A1725,'Purchase Behaviour'!A:A, 0))</f>
        <v>273.545382</v>
      </c>
      <c r="L1725" s="2">
        <f t="array" ref="L1725">INDEX('Purchase Behaviour'!D:D, MATCH($A1725,'Purchase Behaviour'!$A:$A, 0))</f>
        <v>341.5109376</v>
      </c>
      <c r="M1725" s="2">
        <f t="array" ref="M1725">INDEX('Purchase Behaviour'!E:E, MATCH($A1725,'Purchase Behaviour'!$A:$A, 0))</f>
        <v>322.9383286</v>
      </c>
      <c r="N1725" s="2">
        <f t="array" ref="N1725">INDEX('Purchase Behaviour'!F:F, MATCH($A1725,'Purchase Behaviour'!$A:$A, 0))</f>
        <v>422.5182408</v>
      </c>
      <c r="O1725" s="2">
        <f t="array" ref="O1725">INDEX('Purchase Behaviour'!G:G, MATCH($A1725,'Purchase Behaviour'!$A:$A, 0))</f>
        <v>399.1813576</v>
      </c>
      <c r="P1725" s="2">
        <f t="array" ref="P1725">INDEX('Purchase Behaviour'!H:H, MATCH($A1725,'Purchase Behaviour'!$A:$A, 0))</f>
        <v>0</v>
      </c>
      <c r="Q1725" s="2">
        <f t="array" ref="Q1725">INDEX('Purchase Behaviour'!I:I, MATCH($A1725,'Purchase Behaviour'!$A:$A, 0))</f>
        <v>6</v>
      </c>
      <c r="R1725" s="2">
        <f t="array" ref="R1725">INDEX('Purchase Behaviour'!J:J, MATCH($A1725,'Purchase Behaviour'!$A:$A, 0))</f>
        <v>5</v>
      </c>
      <c r="S1725" s="2">
        <f t="array" ref="S1725">INDEX('Purchase Behaviour'!K:K, MATCH($A1725,'Purchase Behaviour'!$A:$A, 0))</f>
        <v>13</v>
      </c>
      <c r="T1725" s="2">
        <f t="array" ref="T1725">INDEX('Purchase Behaviour'!L:L, MATCH($A1725,'Purchase Behaviour'!$A:$A, 0))</f>
        <v>2</v>
      </c>
      <c r="U1725" s="2">
        <f t="array" ref="U1725">INDEX('Purchase Behaviour'!M:M, MATCH($A1725,'Purchase Behaviour'!$A:$A, 0))</f>
        <v>28</v>
      </c>
      <c r="V1725" s="2">
        <f t="array" ref="V1725">INDEX('Campaign Performance'!B:B, MATCH(A1725,'Campaign Performance'!A:A, 0))</f>
        <v>0</v>
      </c>
      <c r="W1725" s="2">
        <f t="array" ref="W1725">INDEX('Campaign Performance'!C:C, MATCH($A1725,'Campaign Performance'!$A:$A, 0))</f>
        <v>0</v>
      </c>
      <c r="X1725" s="2">
        <f t="array" ref="X1725">INDEX('Campaign Performance'!D:D, MATCH($A1725,'Campaign Performance'!$A:$A, 0))</f>
        <v>1</v>
      </c>
      <c r="Y1725" s="2">
        <f t="array" ref="Y1725">INDEX('Campaign Performance'!E:E, MATCH($A1725,'Campaign Performance'!$A:$A, 0))</f>
        <v>0</v>
      </c>
      <c r="Z1725" s="2">
        <f t="array" ref="Z1725">INDEX('Campaign Performance'!F:F, MATCH($A1725,'Campaign Performance'!$A:$A, 0))</f>
        <v>0</v>
      </c>
      <c r="AA1725" s="2">
        <f t="array" ref="AA1725">INDEX('Campaign Performance'!G:G, MATCH($A1725,'Campaign Performance'!$A:$A, 0))</f>
        <v>0</v>
      </c>
      <c r="AB1725" s="2">
        <f t="array" ref="AB1725">INDEX('Campaign Performance'!H:H, MATCH($A1725,'Campaign Performance'!$A:$A, 0))</f>
        <v>0</v>
      </c>
      <c r="AC1725" s="5">
        <f t="shared" si="2"/>
        <v>63</v>
      </c>
      <c r="AD1725" s="5">
        <f t="shared" si="3"/>
        <v>11</v>
      </c>
      <c r="AE1725" s="5">
        <f t="shared" si="4"/>
        <v>2279.035988</v>
      </c>
      <c r="AF1725" s="5">
        <f t="shared" si="5"/>
        <v>1</v>
      </c>
      <c r="AG1725" s="5" t="str">
        <f t="shared" si="6"/>
        <v>No kids</v>
      </c>
      <c r="AH1725" s="5" t="str">
        <f t="shared" si="20"/>
        <v>High income</v>
      </c>
      <c r="AI1725" s="5" t="str">
        <f t="shared" si="7"/>
        <v>No</v>
      </c>
      <c r="AJ1725" s="5" t="str">
        <f t="shared" si="8"/>
        <v>Low Acceptance</v>
      </c>
      <c r="AK1725" s="5">
        <f t="shared" si="9"/>
        <v>3</v>
      </c>
      <c r="AL1725" s="5">
        <f t="shared" si="10"/>
        <v>0.115507886</v>
      </c>
      <c r="AM1725" s="5">
        <f t="shared" si="11"/>
        <v>0.7171717172</v>
      </c>
      <c r="AN1725" s="5">
        <f t="shared" si="12"/>
        <v>0.2222222222</v>
      </c>
      <c r="AO1725" s="5">
        <f t="shared" si="13"/>
        <v>0.1785714286</v>
      </c>
      <c r="AP1725" s="5">
        <f t="shared" si="14"/>
        <v>0.25</v>
      </c>
      <c r="AQ1725" s="5">
        <f t="shared" si="15"/>
        <v>1</v>
      </c>
      <c r="AR1725" s="5">
        <f t="shared" si="16"/>
        <v>0.4202189629</v>
      </c>
      <c r="AS1725" s="5">
        <f t="shared" si="17"/>
        <v>263</v>
      </c>
      <c r="AT1725" s="5">
        <f t="shared" si="18"/>
        <v>0.8829834748</v>
      </c>
      <c r="AU1725" s="5" t="str">
        <f t="shared" si="19"/>
        <v>High</v>
      </c>
      <c r="AV1725" s="5"/>
      <c r="AW1725" s="5"/>
      <c r="AX1725" s="5"/>
      <c r="AY1725" s="5"/>
      <c r="AZ1725" s="5"/>
    </row>
    <row r="1726" ht="14.25" customHeight="1">
      <c r="A1726" s="5">
        <v>1381.0</v>
      </c>
      <c r="B1726" s="5">
        <v>1982.0</v>
      </c>
      <c r="C1726" s="5" t="s">
        <v>53</v>
      </c>
      <c r="D1726" s="5" t="s">
        <v>47</v>
      </c>
      <c r="E1726" s="5">
        <v>38513.0</v>
      </c>
      <c r="F1726" s="2">
        <f t="shared" si="1"/>
        <v>38513</v>
      </c>
      <c r="G1726" s="5">
        <v>0.0</v>
      </c>
      <c r="H1726" s="5">
        <v>2.0</v>
      </c>
      <c r="I1726" s="5" t="s">
        <v>383</v>
      </c>
      <c r="J1726" s="2">
        <f t="array" ref="J1726">INDEX('Purchase Behaviour'!B:B,MATCH(A1726,'Purchase Behaviour'!A:A, 0))</f>
        <v>174.5386357</v>
      </c>
      <c r="K1726" s="2">
        <f t="array" ref="K1726">INDEX('Purchase Behaviour'!C:C, MATCH(A1726,'Purchase Behaviour'!A:A, 0))</f>
        <v>142.487973</v>
      </c>
      <c r="L1726" s="2">
        <f t="array" ref="L1726">INDEX('Purchase Behaviour'!D:D, MATCH($A1726,'Purchase Behaviour'!$A:$A, 0))</f>
        <v>168.637424</v>
      </c>
      <c r="M1726" s="2">
        <f t="array" ref="M1726">INDEX('Purchase Behaviour'!E:E, MATCH($A1726,'Purchase Behaviour'!$A:$A, 0))</f>
        <v>201.6103736</v>
      </c>
      <c r="N1726" s="2">
        <f t="array" ref="N1726">INDEX('Purchase Behaviour'!F:F, MATCH($A1726,'Purchase Behaviour'!$A:$A, 0))</f>
        <v>191.2346098</v>
      </c>
      <c r="O1726" s="2">
        <f t="array" ref="O1726">INDEX('Purchase Behaviour'!G:G, MATCH($A1726,'Purchase Behaviour'!$A:$A, 0))</f>
        <v>250.4335649</v>
      </c>
      <c r="P1726" s="2">
        <f t="array" ref="P1726">INDEX('Purchase Behaviour'!H:H, MATCH($A1726,'Purchase Behaviour'!$A:$A, 0))</f>
        <v>5</v>
      </c>
      <c r="Q1726" s="2">
        <f t="array" ref="Q1726">INDEX('Purchase Behaviour'!I:I, MATCH($A1726,'Purchase Behaviour'!$A:$A, 0))</f>
        <v>6</v>
      </c>
      <c r="R1726" s="2">
        <f t="array" ref="R1726">INDEX('Purchase Behaviour'!J:J, MATCH($A1726,'Purchase Behaviour'!$A:$A, 0))</f>
        <v>1</v>
      </c>
      <c r="S1726" s="2">
        <f t="array" ref="S1726">INDEX('Purchase Behaviour'!K:K, MATCH($A1726,'Purchase Behaviour'!$A:$A, 0))</f>
        <v>5</v>
      </c>
      <c r="T1726" s="2">
        <f t="array" ref="T1726">INDEX('Purchase Behaviour'!L:L, MATCH($A1726,'Purchase Behaviour'!$A:$A, 0))</f>
        <v>8</v>
      </c>
      <c r="U1726" s="2">
        <f t="array" ref="U1726">INDEX('Purchase Behaviour'!M:M, MATCH($A1726,'Purchase Behaviour'!$A:$A, 0))</f>
        <v>20</v>
      </c>
      <c r="V1726" s="2">
        <f t="array" ref="V1726">INDEX('Campaign Performance'!B:B, MATCH(A1726,'Campaign Performance'!A:A, 0))</f>
        <v>0</v>
      </c>
      <c r="W1726" s="2">
        <f t="array" ref="W1726">INDEX('Campaign Performance'!C:C, MATCH($A1726,'Campaign Performance'!$A:$A, 0))</f>
        <v>0</v>
      </c>
      <c r="X1726" s="2">
        <f t="array" ref="X1726">INDEX('Campaign Performance'!D:D, MATCH($A1726,'Campaign Performance'!$A:$A, 0))</f>
        <v>0</v>
      </c>
      <c r="Y1726" s="2">
        <f t="array" ref="Y1726">INDEX('Campaign Performance'!E:E, MATCH($A1726,'Campaign Performance'!$A:$A, 0))</f>
        <v>0</v>
      </c>
      <c r="Z1726" s="2">
        <f t="array" ref="Z1726">INDEX('Campaign Performance'!F:F, MATCH($A1726,'Campaign Performance'!$A:$A, 0))</f>
        <v>0</v>
      </c>
      <c r="AA1726" s="2">
        <f t="array" ref="AA1726">INDEX('Campaign Performance'!G:G, MATCH($A1726,'Campaign Performance'!$A:$A, 0))</f>
        <v>0</v>
      </c>
      <c r="AB1726" s="2">
        <f t="array" ref="AB1726">INDEX('Campaign Performance'!H:H, MATCH($A1726,'Campaign Performance'!$A:$A, 0))</f>
        <v>1</v>
      </c>
      <c r="AC1726" s="5">
        <f t="shared" si="2"/>
        <v>43</v>
      </c>
      <c r="AD1726" s="5">
        <f t="shared" si="3"/>
        <v>11</v>
      </c>
      <c r="AE1726" s="5">
        <f t="shared" si="4"/>
        <v>1128.942581</v>
      </c>
      <c r="AF1726" s="5">
        <f t="shared" si="5"/>
        <v>0</v>
      </c>
      <c r="AG1726" s="5" t="str">
        <f t="shared" si="6"/>
        <v>Large family</v>
      </c>
      <c r="AH1726" s="5" t="str">
        <f t="shared" si="20"/>
        <v>Mid income</v>
      </c>
      <c r="AI1726" s="5" t="str">
        <f t="shared" si="7"/>
        <v>Yes</v>
      </c>
      <c r="AJ1726" s="5" t="str">
        <f t="shared" si="8"/>
        <v>No Acceptance</v>
      </c>
      <c r="AK1726" s="5">
        <f t="shared" si="9"/>
        <v>2</v>
      </c>
      <c r="AL1726" s="5">
        <f t="shared" si="10"/>
        <v>0.05721795167</v>
      </c>
      <c r="AM1726" s="5">
        <f t="shared" si="11"/>
        <v>0.797979798</v>
      </c>
      <c r="AN1726" s="5">
        <f t="shared" si="12"/>
        <v>0.2222222222</v>
      </c>
      <c r="AO1726" s="5">
        <f t="shared" si="13"/>
        <v>0.03571428571</v>
      </c>
      <c r="AP1726" s="5">
        <f t="shared" si="14"/>
        <v>0</v>
      </c>
      <c r="AQ1726" s="5">
        <f t="shared" si="15"/>
        <v>0.5</v>
      </c>
      <c r="AR1726" s="5">
        <f t="shared" si="16"/>
        <v>0.3406031892</v>
      </c>
      <c r="AS1726" s="5">
        <f t="shared" si="17"/>
        <v>669</v>
      </c>
      <c r="AT1726" s="5">
        <f t="shared" si="18"/>
        <v>0.7016525234</v>
      </c>
      <c r="AU1726" s="5" t="str">
        <f t="shared" si="19"/>
        <v>Mid</v>
      </c>
      <c r="AV1726" s="5"/>
      <c r="AW1726" s="5"/>
      <c r="AX1726" s="5"/>
      <c r="AY1726" s="5"/>
      <c r="AZ1726" s="5"/>
    </row>
    <row r="1727" ht="14.25" customHeight="1">
      <c r="A1727" s="5">
        <v>2634.0</v>
      </c>
      <c r="B1727" s="5">
        <v>1979.0</v>
      </c>
      <c r="C1727" s="5" t="s">
        <v>56</v>
      </c>
      <c r="D1727" s="5" t="s">
        <v>47</v>
      </c>
      <c r="E1727" s="5">
        <v>16653.0</v>
      </c>
      <c r="F1727" s="2">
        <f t="shared" si="1"/>
        <v>16653</v>
      </c>
      <c r="G1727" s="5">
        <v>1.0</v>
      </c>
      <c r="H1727" s="5">
        <v>0.0</v>
      </c>
      <c r="I1727" s="5" t="s">
        <v>441</v>
      </c>
      <c r="J1727" s="2">
        <f t="array" ref="J1727">INDEX('Purchase Behaviour'!B:B,MATCH(A1727,'Purchase Behaviour'!A:A, 0))</f>
        <v>99.13944155</v>
      </c>
      <c r="K1727" s="2">
        <f t="array" ref="K1727">INDEX('Purchase Behaviour'!C:C, MATCH(A1727,'Purchase Behaviour'!A:A, 0))</f>
        <v>107.8971019</v>
      </c>
      <c r="L1727" s="2">
        <f t="array" ref="L1727">INDEX('Purchase Behaviour'!D:D, MATCH($A1727,'Purchase Behaviour'!$A:$A, 0))</f>
        <v>114.1938533</v>
      </c>
      <c r="M1727" s="2">
        <f t="array" ref="M1727">INDEX('Purchase Behaviour'!E:E, MATCH($A1727,'Purchase Behaviour'!$A:$A, 0))</f>
        <v>84.45406739</v>
      </c>
      <c r="N1727" s="2">
        <f t="array" ref="N1727">INDEX('Purchase Behaviour'!F:F, MATCH($A1727,'Purchase Behaviour'!$A:$A, 0))</f>
        <v>101.4499033</v>
      </c>
      <c r="O1727" s="2">
        <f t="array" ref="O1727">INDEX('Purchase Behaviour'!G:G, MATCH($A1727,'Purchase Behaviour'!$A:$A, 0))</f>
        <v>88.2433435</v>
      </c>
      <c r="P1727" s="2">
        <f t="array" ref="P1727">INDEX('Purchase Behaviour'!H:H, MATCH($A1727,'Purchase Behaviour'!$A:$A, 0))</f>
        <v>3</v>
      </c>
      <c r="Q1727" s="2">
        <f t="array" ref="Q1727">INDEX('Purchase Behaviour'!I:I, MATCH($A1727,'Purchase Behaviour'!$A:$A, 0))</f>
        <v>2</v>
      </c>
      <c r="R1727" s="2">
        <f t="array" ref="R1727">INDEX('Purchase Behaviour'!J:J, MATCH($A1727,'Purchase Behaviour'!$A:$A, 0))</f>
        <v>1</v>
      </c>
      <c r="S1727" s="2">
        <f t="array" ref="S1727">INDEX('Purchase Behaviour'!K:K, MATCH($A1727,'Purchase Behaviour'!$A:$A, 0))</f>
        <v>3</v>
      </c>
      <c r="T1727" s="2">
        <f t="array" ref="T1727">INDEX('Purchase Behaviour'!L:L, MATCH($A1727,'Purchase Behaviour'!$A:$A, 0))</f>
        <v>6</v>
      </c>
      <c r="U1727" s="2">
        <f t="array" ref="U1727">INDEX('Purchase Behaviour'!M:M, MATCH($A1727,'Purchase Behaviour'!$A:$A, 0))</f>
        <v>10</v>
      </c>
      <c r="V1727" s="2">
        <f t="array" ref="V1727">INDEX('Campaign Performance'!B:B, MATCH(A1727,'Campaign Performance'!A:A, 0))</f>
        <v>0</v>
      </c>
      <c r="W1727" s="2">
        <f t="array" ref="W1727">INDEX('Campaign Performance'!C:C, MATCH($A1727,'Campaign Performance'!$A:$A, 0))</f>
        <v>0</v>
      </c>
      <c r="X1727" s="2">
        <f t="array" ref="X1727">INDEX('Campaign Performance'!D:D, MATCH($A1727,'Campaign Performance'!$A:$A, 0))</f>
        <v>0</v>
      </c>
      <c r="Y1727" s="2">
        <f t="array" ref="Y1727">INDEX('Campaign Performance'!E:E, MATCH($A1727,'Campaign Performance'!$A:$A, 0))</f>
        <v>0</v>
      </c>
      <c r="Z1727" s="2">
        <f t="array" ref="Z1727">INDEX('Campaign Performance'!F:F, MATCH($A1727,'Campaign Performance'!$A:$A, 0))</f>
        <v>0</v>
      </c>
      <c r="AA1727" s="2">
        <f t="array" ref="AA1727">INDEX('Campaign Performance'!G:G, MATCH($A1727,'Campaign Performance'!$A:$A, 0))</f>
        <v>0</v>
      </c>
      <c r="AB1727" s="2">
        <f t="array" ref="AB1727">INDEX('Campaign Performance'!H:H, MATCH($A1727,'Campaign Performance'!$A:$A, 0))</f>
        <v>1</v>
      </c>
      <c r="AC1727" s="5">
        <f t="shared" si="2"/>
        <v>46</v>
      </c>
      <c r="AD1727" s="5">
        <f t="shared" si="3"/>
        <v>11</v>
      </c>
      <c r="AE1727" s="5">
        <f t="shared" si="4"/>
        <v>595.377711</v>
      </c>
      <c r="AF1727" s="5">
        <f t="shared" si="5"/>
        <v>0</v>
      </c>
      <c r="AG1727" s="5" t="str">
        <f t="shared" si="6"/>
        <v>Small family</v>
      </c>
      <c r="AH1727" s="5" t="str">
        <f t="shared" si="20"/>
        <v>Low income</v>
      </c>
      <c r="AI1727" s="5" t="str">
        <f t="shared" si="7"/>
        <v>Yes</v>
      </c>
      <c r="AJ1727" s="5" t="str">
        <f t="shared" si="8"/>
        <v>No Acceptance</v>
      </c>
      <c r="AK1727" s="5">
        <f t="shared" si="9"/>
        <v>1</v>
      </c>
      <c r="AL1727" s="5">
        <f t="shared" si="10"/>
        <v>0.03017539923</v>
      </c>
      <c r="AM1727" s="5">
        <f t="shared" si="11"/>
        <v>0.898989899</v>
      </c>
      <c r="AN1727" s="5">
        <f t="shared" si="12"/>
        <v>0.07407407407</v>
      </c>
      <c r="AO1727" s="5">
        <f t="shared" si="13"/>
        <v>0.03571428571</v>
      </c>
      <c r="AP1727" s="5">
        <f t="shared" si="14"/>
        <v>0</v>
      </c>
      <c r="AQ1727" s="5">
        <f t="shared" si="15"/>
        <v>0</v>
      </c>
      <c r="AR1727" s="5">
        <f t="shared" si="16"/>
        <v>0.2919233592</v>
      </c>
      <c r="AS1727" s="5">
        <f t="shared" si="17"/>
        <v>1020</v>
      </c>
      <c r="AT1727" s="5">
        <f t="shared" si="18"/>
        <v>0.5448861099</v>
      </c>
      <c r="AU1727" s="5" t="str">
        <f t="shared" si="19"/>
        <v>Mid</v>
      </c>
      <c r="AV1727" s="5"/>
      <c r="AW1727" s="5"/>
      <c r="AX1727" s="5"/>
      <c r="AY1727" s="5"/>
      <c r="AZ1727" s="5"/>
    </row>
    <row r="1728" ht="14.25" customHeight="1">
      <c r="A1728" s="5">
        <v>10905.0</v>
      </c>
      <c r="B1728" s="5">
        <v>1960.0</v>
      </c>
      <c r="C1728" s="5" t="s">
        <v>46</v>
      </c>
      <c r="D1728" s="5" t="s">
        <v>50</v>
      </c>
      <c r="E1728" s="5">
        <v>42586.0</v>
      </c>
      <c r="F1728" s="2">
        <f t="shared" si="1"/>
        <v>42586</v>
      </c>
      <c r="G1728" s="5">
        <v>0.0</v>
      </c>
      <c r="H1728" s="5">
        <v>0.0</v>
      </c>
      <c r="I1728" s="5" t="s">
        <v>84</v>
      </c>
      <c r="J1728" s="2">
        <f t="array" ref="J1728">INDEX('Purchase Behaviour'!B:B,MATCH(A1728,'Purchase Behaviour'!A:A, 0))</f>
        <v>290.2855294</v>
      </c>
      <c r="K1728" s="2">
        <f t="array" ref="K1728">INDEX('Purchase Behaviour'!C:C, MATCH(A1728,'Purchase Behaviour'!A:A, 0))</f>
        <v>89.34275933</v>
      </c>
      <c r="L1728" s="2">
        <f t="array" ref="L1728">INDEX('Purchase Behaviour'!D:D, MATCH($A1728,'Purchase Behaviour'!$A:$A, 0))</f>
        <v>183.1947194</v>
      </c>
      <c r="M1728" s="2">
        <f t="array" ref="M1728">INDEX('Purchase Behaviour'!E:E, MATCH($A1728,'Purchase Behaviour'!$A:$A, 0))</f>
        <v>230.5111161</v>
      </c>
      <c r="N1728" s="2">
        <f t="array" ref="N1728">INDEX('Purchase Behaviour'!F:F, MATCH($A1728,'Purchase Behaviour'!$A:$A, 0))</f>
        <v>240.93685</v>
      </c>
      <c r="O1728" s="2">
        <f t="array" ref="O1728">INDEX('Purchase Behaviour'!G:G, MATCH($A1728,'Purchase Behaviour'!$A:$A, 0))</f>
        <v>202.6213232</v>
      </c>
      <c r="P1728" s="2">
        <f t="array" ref="P1728">INDEX('Purchase Behaviour'!H:H, MATCH($A1728,'Purchase Behaviour'!$A:$A, 0))</f>
        <v>5</v>
      </c>
      <c r="Q1728" s="2">
        <f t="array" ref="Q1728">INDEX('Purchase Behaviour'!I:I, MATCH($A1728,'Purchase Behaviour'!$A:$A, 0))</f>
        <v>4</v>
      </c>
      <c r="R1728" s="2">
        <f t="array" ref="R1728">INDEX('Purchase Behaviour'!J:J, MATCH($A1728,'Purchase Behaviour'!$A:$A, 0))</f>
        <v>1</v>
      </c>
      <c r="S1728" s="2">
        <f t="array" ref="S1728">INDEX('Purchase Behaviour'!K:K, MATCH($A1728,'Purchase Behaviour'!$A:$A, 0))</f>
        <v>6</v>
      </c>
      <c r="T1728" s="2">
        <f t="array" ref="T1728">INDEX('Purchase Behaviour'!L:L, MATCH($A1728,'Purchase Behaviour'!$A:$A, 0))</f>
        <v>8</v>
      </c>
      <c r="U1728" s="2">
        <f t="array" ref="U1728">INDEX('Purchase Behaviour'!M:M, MATCH($A1728,'Purchase Behaviour'!$A:$A, 0))</f>
        <v>7</v>
      </c>
      <c r="V1728" s="2">
        <f t="array" ref="V1728">INDEX('Campaign Performance'!B:B, MATCH(A1728,'Campaign Performance'!A:A, 0))</f>
        <v>0</v>
      </c>
      <c r="W1728" s="2">
        <f t="array" ref="W1728">INDEX('Campaign Performance'!C:C, MATCH($A1728,'Campaign Performance'!$A:$A, 0))</f>
        <v>0</v>
      </c>
      <c r="X1728" s="2">
        <f t="array" ref="X1728">INDEX('Campaign Performance'!D:D, MATCH($A1728,'Campaign Performance'!$A:$A, 0))</f>
        <v>0</v>
      </c>
      <c r="Y1728" s="2">
        <f t="array" ref="Y1728">INDEX('Campaign Performance'!E:E, MATCH($A1728,'Campaign Performance'!$A:$A, 0))</f>
        <v>0</v>
      </c>
      <c r="Z1728" s="2">
        <f t="array" ref="Z1728">INDEX('Campaign Performance'!F:F, MATCH($A1728,'Campaign Performance'!$A:$A, 0))</f>
        <v>0</v>
      </c>
      <c r="AA1728" s="2">
        <f t="array" ref="AA1728">INDEX('Campaign Performance'!G:G, MATCH($A1728,'Campaign Performance'!$A:$A, 0))</f>
        <v>0</v>
      </c>
      <c r="AB1728" s="2">
        <f t="array" ref="AB1728">INDEX('Campaign Performance'!H:H, MATCH($A1728,'Campaign Performance'!$A:$A, 0))</f>
        <v>1</v>
      </c>
      <c r="AC1728" s="5">
        <f t="shared" si="2"/>
        <v>65</v>
      </c>
      <c r="AD1728" s="5">
        <f t="shared" si="3"/>
        <v>13</v>
      </c>
      <c r="AE1728" s="5">
        <f t="shared" si="4"/>
        <v>1236.892297</v>
      </c>
      <c r="AF1728" s="5">
        <f t="shared" si="5"/>
        <v>0</v>
      </c>
      <c r="AG1728" s="5" t="str">
        <f t="shared" si="6"/>
        <v>No kids</v>
      </c>
      <c r="AH1728" s="5" t="str">
        <f t="shared" si="20"/>
        <v>Mid income</v>
      </c>
      <c r="AI1728" s="5" t="str">
        <f t="shared" si="7"/>
        <v>Yes</v>
      </c>
      <c r="AJ1728" s="5" t="str">
        <f t="shared" si="8"/>
        <v>No Acceptance</v>
      </c>
      <c r="AK1728" s="5">
        <f t="shared" si="9"/>
        <v>2</v>
      </c>
      <c r="AL1728" s="5">
        <f t="shared" si="10"/>
        <v>0.06268914371</v>
      </c>
      <c r="AM1728" s="5">
        <f t="shared" si="11"/>
        <v>0.9292929293</v>
      </c>
      <c r="AN1728" s="5">
        <f t="shared" si="12"/>
        <v>0.1481481481</v>
      </c>
      <c r="AO1728" s="5">
        <f t="shared" si="13"/>
        <v>0.03571428571</v>
      </c>
      <c r="AP1728" s="5">
        <f t="shared" si="14"/>
        <v>0</v>
      </c>
      <c r="AQ1728" s="5">
        <f t="shared" si="15"/>
        <v>0.5</v>
      </c>
      <c r="AR1728" s="5">
        <f t="shared" si="16"/>
        <v>0.3702538155</v>
      </c>
      <c r="AS1728" s="5">
        <f t="shared" si="17"/>
        <v>473</v>
      </c>
      <c r="AT1728" s="5">
        <f t="shared" si="18"/>
        <v>0.7891916034</v>
      </c>
      <c r="AU1728" s="5" t="str">
        <f t="shared" si="19"/>
        <v>High</v>
      </c>
      <c r="AV1728" s="5"/>
      <c r="AW1728" s="5"/>
      <c r="AX1728" s="5"/>
      <c r="AY1728" s="5"/>
      <c r="AZ1728" s="5"/>
    </row>
    <row r="1729" ht="14.25" customHeight="1">
      <c r="A1729" s="5">
        <v>1744.0</v>
      </c>
      <c r="B1729" s="5">
        <v>1965.0</v>
      </c>
      <c r="C1729" s="5" t="s">
        <v>64</v>
      </c>
      <c r="D1729" s="5" t="s">
        <v>47</v>
      </c>
      <c r="E1729" s="5">
        <v>23529.0</v>
      </c>
      <c r="F1729" s="2">
        <f t="shared" si="1"/>
        <v>23529</v>
      </c>
      <c r="G1729" s="5">
        <v>0.0</v>
      </c>
      <c r="H1729" s="5">
        <v>0.0</v>
      </c>
      <c r="I1729" s="5" t="s">
        <v>686</v>
      </c>
      <c r="J1729" s="2">
        <f t="array" ref="J1729">INDEX('Purchase Behaviour'!B:B,MATCH(A1729,'Purchase Behaviour'!A:A, 0))</f>
        <v>52.6897082</v>
      </c>
      <c r="K1729" s="2">
        <f t="array" ref="K1729">INDEX('Purchase Behaviour'!C:C, MATCH(A1729,'Purchase Behaviour'!A:A, 0))</f>
        <v>106.1879738</v>
      </c>
      <c r="L1729" s="2">
        <f t="array" ref="L1729">INDEX('Purchase Behaviour'!D:D, MATCH($A1729,'Purchase Behaviour'!$A:$A, 0))</f>
        <v>141.9904072</v>
      </c>
      <c r="M1729" s="2">
        <f t="array" ref="M1729">INDEX('Purchase Behaviour'!E:E, MATCH($A1729,'Purchase Behaviour'!$A:$A, 0))</f>
        <v>101.2128528</v>
      </c>
      <c r="N1729" s="2">
        <f t="array" ref="N1729">INDEX('Purchase Behaviour'!F:F, MATCH($A1729,'Purchase Behaviour'!$A:$A, 0))</f>
        <v>115.9174404</v>
      </c>
      <c r="O1729" s="2">
        <f t="array" ref="O1729">INDEX('Purchase Behaviour'!G:G, MATCH($A1729,'Purchase Behaviour'!$A:$A, 0))</f>
        <v>181.6326943</v>
      </c>
      <c r="P1729" s="2">
        <f t="array" ref="P1729">INDEX('Purchase Behaviour'!H:H, MATCH($A1729,'Purchase Behaviour'!$A:$A, 0))</f>
        <v>1</v>
      </c>
      <c r="Q1729" s="2">
        <f t="array" ref="Q1729">INDEX('Purchase Behaviour'!I:I, MATCH($A1729,'Purchase Behaviour'!$A:$A, 0))</f>
        <v>1</v>
      </c>
      <c r="R1729" s="2">
        <f t="array" ref="R1729">INDEX('Purchase Behaviour'!J:J, MATCH($A1729,'Purchase Behaviour'!$A:$A, 0))</f>
        <v>1</v>
      </c>
      <c r="S1729" s="2">
        <f t="array" ref="S1729">INDEX('Purchase Behaviour'!K:K, MATCH($A1729,'Purchase Behaviour'!$A:$A, 0))</f>
        <v>2</v>
      </c>
      <c r="T1729" s="2">
        <f t="array" ref="T1729">INDEX('Purchase Behaviour'!L:L, MATCH($A1729,'Purchase Behaviour'!$A:$A, 0))</f>
        <v>6</v>
      </c>
      <c r="U1729" s="2">
        <f t="array" ref="U1729">INDEX('Purchase Behaviour'!M:M, MATCH($A1729,'Purchase Behaviour'!$A:$A, 0))</f>
        <v>67</v>
      </c>
      <c r="V1729" s="2">
        <f t="array" ref="V1729">INDEX('Campaign Performance'!B:B, MATCH(A1729,'Campaign Performance'!A:A, 0))</f>
        <v>0</v>
      </c>
      <c r="W1729" s="2">
        <f t="array" ref="W1729">INDEX('Campaign Performance'!C:C, MATCH($A1729,'Campaign Performance'!$A:$A, 0))</f>
        <v>0</v>
      </c>
      <c r="X1729" s="2">
        <f t="array" ref="X1729">INDEX('Campaign Performance'!D:D, MATCH($A1729,'Campaign Performance'!$A:$A, 0))</f>
        <v>0</v>
      </c>
      <c r="Y1729" s="2">
        <f t="array" ref="Y1729">INDEX('Campaign Performance'!E:E, MATCH($A1729,'Campaign Performance'!$A:$A, 0))</f>
        <v>0</v>
      </c>
      <c r="Z1729" s="2">
        <f t="array" ref="Z1729">INDEX('Campaign Performance'!F:F, MATCH($A1729,'Campaign Performance'!$A:$A, 0))</f>
        <v>0</v>
      </c>
      <c r="AA1729" s="2">
        <f t="array" ref="AA1729">INDEX('Campaign Performance'!G:G, MATCH($A1729,'Campaign Performance'!$A:$A, 0))</f>
        <v>0</v>
      </c>
      <c r="AB1729" s="2">
        <f t="array" ref="AB1729">INDEX('Campaign Performance'!H:H, MATCH($A1729,'Campaign Performance'!$A:$A, 0))</f>
        <v>0</v>
      </c>
      <c r="AC1729" s="5">
        <f t="shared" si="2"/>
        <v>60</v>
      </c>
      <c r="AD1729" s="5">
        <f t="shared" si="3"/>
        <v>12</v>
      </c>
      <c r="AE1729" s="5">
        <f t="shared" si="4"/>
        <v>699.6310768</v>
      </c>
      <c r="AF1729" s="5">
        <f t="shared" si="5"/>
        <v>0</v>
      </c>
      <c r="AG1729" s="5" t="str">
        <f t="shared" si="6"/>
        <v>No kids</v>
      </c>
      <c r="AH1729" s="5" t="str">
        <f t="shared" si="20"/>
        <v>Low income</v>
      </c>
      <c r="AI1729" s="5" t="str">
        <f t="shared" si="7"/>
        <v>No</v>
      </c>
      <c r="AJ1729" s="5" t="str">
        <f t="shared" si="8"/>
        <v>No Acceptance</v>
      </c>
      <c r="AK1729" s="5">
        <f t="shared" si="9"/>
        <v>1</v>
      </c>
      <c r="AL1729" s="5">
        <f t="shared" si="10"/>
        <v>0.03545924993</v>
      </c>
      <c r="AM1729" s="5">
        <f t="shared" si="11"/>
        <v>0.3232323232</v>
      </c>
      <c r="AN1729" s="5">
        <f t="shared" si="12"/>
        <v>0.03703703704</v>
      </c>
      <c r="AO1729" s="5">
        <f t="shared" si="13"/>
        <v>0.03571428571</v>
      </c>
      <c r="AP1729" s="5">
        <f t="shared" si="14"/>
        <v>0</v>
      </c>
      <c r="AQ1729" s="5">
        <f t="shared" si="15"/>
        <v>0</v>
      </c>
      <c r="AR1729" s="5">
        <f t="shared" si="16"/>
        <v>0.1149614936</v>
      </c>
      <c r="AS1729" s="5">
        <f t="shared" si="17"/>
        <v>2046</v>
      </c>
      <c r="AT1729" s="5">
        <f t="shared" si="18"/>
        <v>0.08664582403</v>
      </c>
      <c r="AU1729" s="5" t="str">
        <f t="shared" si="19"/>
        <v>Low</v>
      </c>
      <c r="AV1729" s="5"/>
      <c r="AW1729" s="5"/>
      <c r="AX1729" s="5"/>
      <c r="AY1729" s="5"/>
      <c r="AZ1729" s="5"/>
    </row>
    <row r="1730" ht="14.25" customHeight="1">
      <c r="A1730" s="5">
        <v>1000.0</v>
      </c>
      <c r="B1730" s="5">
        <v>1961.0</v>
      </c>
      <c r="C1730" s="5" t="s">
        <v>56</v>
      </c>
      <c r="D1730" s="5" t="s">
        <v>50</v>
      </c>
      <c r="E1730" s="5">
        <v>74881.0</v>
      </c>
      <c r="F1730" s="2">
        <f t="shared" si="1"/>
        <v>74881</v>
      </c>
      <c r="G1730" s="5">
        <v>0.0</v>
      </c>
      <c r="H1730" s="5">
        <v>0.0</v>
      </c>
      <c r="I1730" s="5" t="s">
        <v>663</v>
      </c>
      <c r="J1730" s="2">
        <f t="array" ref="J1730">INDEX('Purchase Behaviour'!B:B,MATCH(A1730,'Purchase Behaviour'!A:A, 0))</f>
        <v>336.8744678</v>
      </c>
      <c r="K1730" s="2">
        <f t="array" ref="K1730">INDEX('Purchase Behaviour'!C:C, MATCH(A1730,'Purchase Behaviour'!A:A, 0))</f>
        <v>340.2562912</v>
      </c>
      <c r="L1730" s="2">
        <f t="array" ref="L1730">INDEX('Purchase Behaviour'!D:D, MATCH($A1730,'Purchase Behaviour'!$A:$A, 0))</f>
        <v>380.564302</v>
      </c>
      <c r="M1730" s="2">
        <f t="array" ref="M1730">INDEX('Purchase Behaviour'!E:E, MATCH($A1730,'Purchase Behaviour'!$A:$A, 0))</f>
        <v>385.5364883</v>
      </c>
      <c r="N1730" s="2">
        <f t="array" ref="N1730">INDEX('Purchase Behaviour'!F:F, MATCH($A1730,'Purchase Behaviour'!$A:$A, 0))</f>
        <v>373.7359573</v>
      </c>
      <c r="O1730" s="2">
        <f t="array" ref="O1730">INDEX('Purchase Behaviour'!G:G, MATCH($A1730,'Purchase Behaviour'!$A:$A, 0))</f>
        <v>403.3841183</v>
      </c>
      <c r="P1730" s="2">
        <f t="array" ref="P1730">INDEX('Purchase Behaviour'!H:H, MATCH($A1730,'Purchase Behaviour'!$A:$A, 0))</f>
        <v>4</v>
      </c>
      <c r="Q1730" s="2">
        <f t="array" ref="Q1730">INDEX('Purchase Behaviour'!I:I, MATCH($A1730,'Purchase Behaviour'!$A:$A, 0))</f>
        <v>9</v>
      </c>
      <c r="R1730" s="2">
        <f t="array" ref="R1730">INDEX('Purchase Behaviour'!J:J, MATCH($A1730,'Purchase Behaviour'!$A:$A, 0))</f>
        <v>2</v>
      </c>
      <c r="S1730" s="2">
        <f t="array" ref="S1730">INDEX('Purchase Behaviour'!K:K, MATCH($A1730,'Purchase Behaviour'!$A:$A, 0))</f>
        <v>12</v>
      </c>
      <c r="T1730" s="2">
        <f t="array" ref="T1730">INDEX('Purchase Behaviour'!L:L, MATCH($A1730,'Purchase Behaviour'!$A:$A, 0))</f>
        <v>5</v>
      </c>
      <c r="U1730" s="2">
        <f t="array" ref="U1730">INDEX('Purchase Behaviour'!M:M, MATCH($A1730,'Purchase Behaviour'!$A:$A, 0))</f>
        <v>48</v>
      </c>
      <c r="V1730" s="2">
        <f t="array" ref="V1730">INDEX('Campaign Performance'!B:B, MATCH(A1730,'Campaign Performance'!A:A, 0))</f>
        <v>0</v>
      </c>
      <c r="W1730" s="2">
        <f t="array" ref="W1730">INDEX('Campaign Performance'!C:C, MATCH($A1730,'Campaign Performance'!$A:$A, 0))</f>
        <v>0</v>
      </c>
      <c r="X1730" s="2">
        <f t="array" ref="X1730">INDEX('Campaign Performance'!D:D, MATCH($A1730,'Campaign Performance'!$A:$A, 0))</f>
        <v>0</v>
      </c>
      <c r="Y1730" s="2">
        <f t="array" ref="Y1730">INDEX('Campaign Performance'!E:E, MATCH($A1730,'Campaign Performance'!$A:$A, 0))</f>
        <v>0</v>
      </c>
      <c r="Z1730" s="2">
        <f t="array" ref="Z1730">INDEX('Campaign Performance'!F:F, MATCH($A1730,'Campaign Performance'!$A:$A, 0))</f>
        <v>0</v>
      </c>
      <c r="AA1730" s="2">
        <f t="array" ref="AA1730">INDEX('Campaign Performance'!G:G, MATCH($A1730,'Campaign Performance'!$A:$A, 0))</f>
        <v>0</v>
      </c>
      <c r="AB1730" s="2">
        <f t="array" ref="AB1730">INDEX('Campaign Performance'!H:H, MATCH($A1730,'Campaign Performance'!$A:$A, 0))</f>
        <v>0</v>
      </c>
      <c r="AC1730" s="5">
        <f t="shared" si="2"/>
        <v>64</v>
      </c>
      <c r="AD1730" s="5">
        <f t="shared" si="3"/>
        <v>12</v>
      </c>
      <c r="AE1730" s="5">
        <f t="shared" si="4"/>
        <v>2220.351625</v>
      </c>
      <c r="AF1730" s="5">
        <f t="shared" si="5"/>
        <v>0</v>
      </c>
      <c r="AG1730" s="5" t="str">
        <f t="shared" si="6"/>
        <v>No kids</v>
      </c>
      <c r="AH1730" s="5" t="str">
        <f t="shared" si="20"/>
        <v>High income</v>
      </c>
      <c r="AI1730" s="5" t="str">
        <f t="shared" si="7"/>
        <v>No</v>
      </c>
      <c r="AJ1730" s="5" t="str">
        <f t="shared" si="8"/>
        <v>No Acceptance</v>
      </c>
      <c r="AK1730" s="5">
        <f t="shared" si="9"/>
        <v>3</v>
      </c>
      <c r="AL1730" s="5">
        <f t="shared" si="10"/>
        <v>0.1125335992</v>
      </c>
      <c r="AM1730" s="5">
        <f t="shared" si="11"/>
        <v>0.5151515152</v>
      </c>
      <c r="AN1730" s="5">
        <f t="shared" si="12"/>
        <v>0.3333333333</v>
      </c>
      <c r="AO1730" s="5">
        <f t="shared" si="13"/>
        <v>0.07142857143</v>
      </c>
      <c r="AP1730" s="5">
        <f t="shared" si="14"/>
        <v>0</v>
      </c>
      <c r="AQ1730" s="5">
        <f t="shared" si="15"/>
        <v>1</v>
      </c>
      <c r="AR1730" s="5">
        <f t="shared" si="16"/>
        <v>0.3398217115</v>
      </c>
      <c r="AS1730" s="5">
        <f t="shared" si="17"/>
        <v>673</v>
      </c>
      <c r="AT1730" s="5">
        <f t="shared" si="18"/>
        <v>0.6998660116</v>
      </c>
      <c r="AU1730" s="5" t="str">
        <f t="shared" si="19"/>
        <v>Mid</v>
      </c>
      <c r="AV1730" s="5"/>
      <c r="AW1730" s="5"/>
      <c r="AX1730" s="5"/>
      <c r="AY1730" s="5"/>
      <c r="AZ1730" s="5"/>
    </row>
    <row r="1731" ht="14.25" customHeight="1">
      <c r="A1731" s="5">
        <v>3828.0</v>
      </c>
      <c r="B1731" s="5">
        <v>1960.0</v>
      </c>
      <c r="C1731" s="5" t="s">
        <v>46</v>
      </c>
      <c r="D1731" s="5" t="s">
        <v>54</v>
      </c>
      <c r="E1731" s="5">
        <v>71107.0</v>
      </c>
      <c r="F1731" s="2">
        <f t="shared" si="1"/>
        <v>71107</v>
      </c>
      <c r="G1731" s="5">
        <v>0.0</v>
      </c>
      <c r="H1731" s="5">
        <v>0.0</v>
      </c>
      <c r="I1731" s="5" t="s">
        <v>648</v>
      </c>
      <c r="J1731" s="2">
        <f t="array" ref="J1731">INDEX('Purchase Behaviour'!B:B,MATCH(A1731,'Purchase Behaviour'!A:A, 0))</f>
        <v>210.6712033</v>
      </c>
      <c r="K1731" s="2">
        <f t="array" ref="K1731">INDEX('Purchase Behaviour'!C:C, MATCH(A1731,'Purchase Behaviour'!A:A, 0))</f>
        <v>327.046279</v>
      </c>
      <c r="L1731" s="2">
        <f t="array" ref="L1731">INDEX('Purchase Behaviour'!D:D, MATCH($A1731,'Purchase Behaviour'!$A:$A, 0))</f>
        <v>206.4998068</v>
      </c>
      <c r="M1731" s="2">
        <f t="array" ref="M1731">INDEX('Purchase Behaviour'!E:E, MATCH($A1731,'Purchase Behaviour'!$A:$A, 0))</f>
        <v>346.3363461</v>
      </c>
      <c r="N1731" s="2">
        <f t="array" ref="N1731">INDEX('Purchase Behaviour'!F:F, MATCH($A1731,'Purchase Behaviour'!$A:$A, 0))</f>
        <v>406.0676011</v>
      </c>
      <c r="O1731" s="2">
        <f t="array" ref="O1731">INDEX('Purchase Behaviour'!G:G, MATCH($A1731,'Purchase Behaviour'!$A:$A, 0))</f>
        <v>325.1417887</v>
      </c>
      <c r="P1731" s="2">
        <f t="array" ref="P1731">INDEX('Purchase Behaviour'!H:H, MATCH($A1731,'Purchase Behaviour'!$A:$A, 0))</f>
        <v>2</v>
      </c>
      <c r="Q1731" s="2">
        <f t="array" ref="Q1731">INDEX('Purchase Behaviour'!I:I, MATCH($A1731,'Purchase Behaviour'!$A:$A, 0))</f>
        <v>7</v>
      </c>
      <c r="R1731" s="2">
        <f t="array" ref="R1731">INDEX('Purchase Behaviour'!J:J, MATCH($A1731,'Purchase Behaviour'!$A:$A, 0))</f>
        <v>6</v>
      </c>
      <c r="S1731" s="2">
        <f t="array" ref="S1731">INDEX('Purchase Behaviour'!K:K, MATCH($A1731,'Purchase Behaviour'!$A:$A, 0))</f>
        <v>13</v>
      </c>
      <c r="T1731" s="2">
        <f t="array" ref="T1731">INDEX('Purchase Behaviour'!L:L, MATCH($A1731,'Purchase Behaviour'!$A:$A, 0))</f>
        <v>4</v>
      </c>
      <c r="U1731" s="2">
        <f t="array" ref="U1731">INDEX('Purchase Behaviour'!M:M, MATCH($A1731,'Purchase Behaviour'!$A:$A, 0))</f>
        <v>61</v>
      </c>
      <c r="V1731" s="2">
        <f t="array" ref="V1731">INDEX('Campaign Performance'!B:B, MATCH(A1731,'Campaign Performance'!A:A, 0))</f>
        <v>0</v>
      </c>
      <c r="W1731" s="2">
        <f t="array" ref="W1731">INDEX('Campaign Performance'!C:C, MATCH($A1731,'Campaign Performance'!$A:$A, 0))</f>
        <v>0</v>
      </c>
      <c r="X1731" s="2">
        <f t="array" ref="X1731">INDEX('Campaign Performance'!D:D, MATCH($A1731,'Campaign Performance'!$A:$A, 0))</f>
        <v>0</v>
      </c>
      <c r="Y1731" s="2">
        <f t="array" ref="Y1731">INDEX('Campaign Performance'!E:E, MATCH($A1731,'Campaign Performance'!$A:$A, 0))</f>
        <v>0</v>
      </c>
      <c r="Z1731" s="2">
        <f t="array" ref="Z1731">INDEX('Campaign Performance'!F:F, MATCH($A1731,'Campaign Performance'!$A:$A, 0))</f>
        <v>0</v>
      </c>
      <c r="AA1731" s="2">
        <f t="array" ref="AA1731">INDEX('Campaign Performance'!G:G, MATCH($A1731,'Campaign Performance'!$A:$A, 0))</f>
        <v>0</v>
      </c>
      <c r="AB1731" s="2">
        <f t="array" ref="AB1731">INDEX('Campaign Performance'!H:H, MATCH($A1731,'Campaign Performance'!$A:$A, 0))</f>
        <v>0</v>
      </c>
      <c r="AC1731" s="5">
        <f t="shared" si="2"/>
        <v>65</v>
      </c>
      <c r="AD1731" s="5">
        <f t="shared" si="3"/>
        <v>12</v>
      </c>
      <c r="AE1731" s="5">
        <f t="shared" si="4"/>
        <v>1821.763025</v>
      </c>
      <c r="AF1731" s="5">
        <f t="shared" si="5"/>
        <v>0</v>
      </c>
      <c r="AG1731" s="5" t="str">
        <f t="shared" si="6"/>
        <v>No kids</v>
      </c>
      <c r="AH1731" s="5" t="str">
        <f t="shared" si="20"/>
        <v>High income</v>
      </c>
      <c r="AI1731" s="5" t="str">
        <f t="shared" si="7"/>
        <v>No</v>
      </c>
      <c r="AJ1731" s="5" t="str">
        <f t="shared" si="8"/>
        <v>No Acceptance</v>
      </c>
      <c r="AK1731" s="5">
        <f t="shared" si="9"/>
        <v>3</v>
      </c>
      <c r="AL1731" s="5">
        <f t="shared" si="10"/>
        <v>0.09233201978</v>
      </c>
      <c r="AM1731" s="5">
        <f t="shared" si="11"/>
        <v>0.3838383838</v>
      </c>
      <c r="AN1731" s="5">
        <f t="shared" si="12"/>
        <v>0.2592592593</v>
      </c>
      <c r="AO1731" s="5">
        <f t="shared" si="13"/>
        <v>0.2142857143</v>
      </c>
      <c r="AP1731" s="5">
        <f t="shared" si="14"/>
        <v>0</v>
      </c>
      <c r="AQ1731" s="5">
        <f t="shared" si="15"/>
        <v>1</v>
      </c>
      <c r="AR1731" s="5">
        <f t="shared" si="16"/>
        <v>0.2985519804</v>
      </c>
      <c r="AS1731" s="5">
        <f t="shared" si="17"/>
        <v>965</v>
      </c>
      <c r="AT1731" s="5">
        <f t="shared" si="18"/>
        <v>0.5694506476</v>
      </c>
      <c r="AU1731" s="5" t="str">
        <f t="shared" si="19"/>
        <v>Mid</v>
      </c>
      <c r="AV1731" s="5"/>
      <c r="AW1731" s="5"/>
      <c r="AX1731" s="5"/>
      <c r="AY1731" s="5"/>
      <c r="AZ1731" s="5"/>
    </row>
    <row r="1732" ht="14.25" customHeight="1">
      <c r="A1732" s="5">
        <v>8605.0</v>
      </c>
      <c r="B1732" s="5">
        <v>1964.0</v>
      </c>
      <c r="C1732" s="5" t="s">
        <v>53</v>
      </c>
      <c r="D1732" s="5" t="s">
        <v>50</v>
      </c>
      <c r="E1732" s="5">
        <v>46910.0</v>
      </c>
      <c r="F1732" s="2">
        <f t="shared" si="1"/>
        <v>46910</v>
      </c>
      <c r="G1732" s="5">
        <v>0.0</v>
      </c>
      <c r="H1732" s="5">
        <v>0.0</v>
      </c>
      <c r="I1732" s="5" t="s">
        <v>138</v>
      </c>
      <c r="J1732" s="2">
        <f t="array" ref="J1732">INDEX('Purchase Behaviour'!B:B,MATCH(A1732,'Purchase Behaviour'!A:A, 0))</f>
        <v>156.4523247</v>
      </c>
      <c r="K1732" s="2">
        <f t="array" ref="K1732">INDEX('Purchase Behaviour'!C:C, MATCH(A1732,'Purchase Behaviour'!A:A, 0))</f>
        <v>193.5096806</v>
      </c>
      <c r="L1732" s="2">
        <f t="array" ref="L1732">INDEX('Purchase Behaviour'!D:D, MATCH($A1732,'Purchase Behaviour'!$A:$A, 0))</f>
        <v>353.8239143</v>
      </c>
      <c r="M1732" s="2">
        <f t="array" ref="M1732">INDEX('Purchase Behaviour'!E:E, MATCH($A1732,'Purchase Behaviour'!$A:$A, 0))</f>
        <v>328.5899719</v>
      </c>
      <c r="N1732" s="2">
        <f t="array" ref="N1732">INDEX('Purchase Behaviour'!F:F, MATCH($A1732,'Purchase Behaviour'!$A:$A, 0))</f>
        <v>185.5154464</v>
      </c>
      <c r="O1732" s="2">
        <f t="array" ref="O1732">INDEX('Purchase Behaviour'!G:G, MATCH($A1732,'Purchase Behaviour'!$A:$A, 0))</f>
        <v>185.1583048</v>
      </c>
      <c r="P1732" s="2">
        <f t="array" ref="P1732">INDEX('Purchase Behaviour'!H:H, MATCH($A1732,'Purchase Behaviour'!$A:$A, 0))</f>
        <v>2</v>
      </c>
      <c r="Q1732" s="2">
        <f t="array" ref="Q1732">INDEX('Purchase Behaviour'!I:I, MATCH($A1732,'Purchase Behaviour'!$A:$A, 0))</f>
        <v>2</v>
      </c>
      <c r="R1732" s="2">
        <f t="array" ref="R1732">INDEX('Purchase Behaviour'!J:J, MATCH($A1732,'Purchase Behaviour'!$A:$A, 0))</f>
        <v>0</v>
      </c>
      <c r="S1732" s="2">
        <f t="array" ref="S1732">INDEX('Purchase Behaviour'!K:K, MATCH($A1732,'Purchase Behaviour'!$A:$A, 0))</f>
        <v>3</v>
      </c>
      <c r="T1732" s="2">
        <f t="array" ref="T1732">INDEX('Purchase Behaviour'!L:L, MATCH($A1732,'Purchase Behaviour'!$A:$A, 0))</f>
        <v>6</v>
      </c>
      <c r="U1732" s="2">
        <f t="array" ref="U1732">INDEX('Purchase Behaviour'!M:M, MATCH($A1732,'Purchase Behaviour'!$A:$A, 0))</f>
        <v>36</v>
      </c>
      <c r="V1732" s="2">
        <f t="array" ref="V1732">INDEX('Campaign Performance'!B:B, MATCH(A1732,'Campaign Performance'!A:A, 0))</f>
        <v>0</v>
      </c>
      <c r="W1732" s="2">
        <f t="array" ref="W1732">INDEX('Campaign Performance'!C:C, MATCH($A1732,'Campaign Performance'!$A:$A, 0))</f>
        <v>0</v>
      </c>
      <c r="X1732" s="2">
        <f t="array" ref="X1732">INDEX('Campaign Performance'!D:D, MATCH($A1732,'Campaign Performance'!$A:$A, 0))</f>
        <v>0</v>
      </c>
      <c r="Y1732" s="2">
        <f t="array" ref="Y1732">INDEX('Campaign Performance'!E:E, MATCH($A1732,'Campaign Performance'!$A:$A, 0))</f>
        <v>0</v>
      </c>
      <c r="Z1732" s="2">
        <f t="array" ref="Z1732">INDEX('Campaign Performance'!F:F, MATCH($A1732,'Campaign Performance'!$A:$A, 0))</f>
        <v>0</v>
      </c>
      <c r="AA1732" s="2">
        <f t="array" ref="AA1732">INDEX('Campaign Performance'!G:G, MATCH($A1732,'Campaign Performance'!$A:$A, 0))</f>
        <v>0</v>
      </c>
      <c r="AB1732" s="2">
        <f t="array" ref="AB1732">INDEX('Campaign Performance'!H:H, MATCH($A1732,'Campaign Performance'!$A:$A, 0))</f>
        <v>0</v>
      </c>
      <c r="AC1732" s="5">
        <f t="shared" si="2"/>
        <v>61</v>
      </c>
      <c r="AD1732" s="5">
        <f t="shared" si="3"/>
        <v>11</v>
      </c>
      <c r="AE1732" s="5">
        <f t="shared" si="4"/>
        <v>1403.049643</v>
      </c>
      <c r="AF1732" s="5">
        <f t="shared" si="5"/>
        <v>0</v>
      </c>
      <c r="AG1732" s="5" t="str">
        <f t="shared" si="6"/>
        <v>No kids</v>
      </c>
      <c r="AH1732" s="5" t="str">
        <f t="shared" si="20"/>
        <v>Mid income</v>
      </c>
      <c r="AI1732" s="5" t="str">
        <f t="shared" si="7"/>
        <v>No</v>
      </c>
      <c r="AJ1732" s="5" t="str">
        <f t="shared" si="8"/>
        <v>No Acceptance</v>
      </c>
      <c r="AK1732" s="5">
        <f t="shared" si="9"/>
        <v>2</v>
      </c>
      <c r="AL1732" s="5">
        <f t="shared" si="10"/>
        <v>0.07111046035</v>
      </c>
      <c r="AM1732" s="5">
        <f t="shared" si="11"/>
        <v>0.6363636364</v>
      </c>
      <c r="AN1732" s="5">
        <f t="shared" si="12"/>
        <v>0.07407407407</v>
      </c>
      <c r="AO1732" s="5">
        <f t="shared" si="13"/>
        <v>0</v>
      </c>
      <c r="AP1732" s="5">
        <f t="shared" si="14"/>
        <v>0</v>
      </c>
      <c r="AQ1732" s="5">
        <f t="shared" si="15"/>
        <v>0.5</v>
      </c>
      <c r="AR1732" s="5">
        <f t="shared" si="16"/>
        <v>0.2697978171</v>
      </c>
      <c r="AS1732" s="5">
        <f t="shared" si="17"/>
        <v>1178</v>
      </c>
      <c r="AT1732" s="5">
        <f t="shared" si="18"/>
        <v>0.4743188924</v>
      </c>
      <c r="AU1732" s="5" t="str">
        <f t="shared" si="19"/>
        <v>Low</v>
      </c>
      <c r="AV1732" s="5"/>
      <c r="AW1732" s="5"/>
      <c r="AX1732" s="5"/>
      <c r="AY1732" s="5"/>
      <c r="AZ1732" s="5"/>
    </row>
    <row r="1733" ht="14.25" customHeight="1">
      <c r="A1733" s="5">
        <v>10304.0</v>
      </c>
      <c r="B1733" s="5">
        <v>1960.0</v>
      </c>
      <c r="C1733" s="5" t="s">
        <v>46</v>
      </c>
      <c r="D1733" s="5" t="s">
        <v>54</v>
      </c>
      <c r="E1733" s="5">
        <v>18690.0</v>
      </c>
      <c r="F1733" s="2">
        <f t="shared" si="1"/>
        <v>18690</v>
      </c>
      <c r="G1733" s="5">
        <v>0.0</v>
      </c>
      <c r="H1733" s="5">
        <v>0.0</v>
      </c>
      <c r="I1733" s="5" t="s">
        <v>332</v>
      </c>
      <c r="J1733" s="2">
        <f t="array" ref="J1733">INDEX('Purchase Behaviour'!B:B,MATCH(A1733,'Purchase Behaviour'!A:A, 0))</f>
        <v>86.31746805</v>
      </c>
      <c r="K1733" s="2">
        <f t="array" ref="K1733">INDEX('Purchase Behaviour'!C:C, MATCH(A1733,'Purchase Behaviour'!A:A, 0))</f>
        <v>124.9073778</v>
      </c>
      <c r="L1733" s="2">
        <f t="array" ref="L1733">INDEX('Purchase Behaviour'!D:D, MATCH($A1733,'Purchase Behaviour'!$A:$A, 0))</f>
        <v>39.32200528</v>
      </c>
      <c r="M1733" s="2">
        <f t="array" ref="M1733">INDEX('Purchase Behaviour'!E:E, MATCH($A1733,'Purchase Behaviour'!$A:$A, 0))</f>
        <v>73.54275174</v>
      </c>
      <c r="N1733" s="2">
        <f t="array" ref="N1733">INDEX('Purchase Behaviour'!F:F, MATCH($A1733,'Purchase Behaviour'!$A:$A, 0))</f>
        <v>101.2015802</v>
      </c>
      <c r="O1733" s="2">
        <f t="array" ref="O1733">INDEX('Purchase Behaviour'!G:G, MATCH($A1733,'Purchase Behaviour'!$A:$A, 0))</f>
        <v>97.89795771</v>
      </c>
      <c r="P1733" s="2">
        <f t="array" ref="P1733">INDEX('Purchase Behaviour'!H:H, MATCH($A1733,'Purchase Behaviour'!$A:$A, 0))</f>
        <v>1</v>
      </c>
      <c r="Q1733" s="2">
        <f t="array" ref="Q1733">INDEX('Purchase Behaviour'!I:I, MATCH($A1733,'Purchase Behaviour'!$A:$A, 0))</f>
        <v>1</v>
      </c>
      <c r="R1733" s="2">
        <f t="array" ref="R1733">INDEX('Purchase Behaviour'!J:J, MATCH($A1733,'Purchase Behaviour'!$A:$A, 0))</f>
        <v>1</v>
      </c>
      <c r="S1733" s="2">
        <f t="array" ref="S1733">INDEX('Purchase Behaviour'!K:K, MATCH($A1733,'Purchase Behaviour'!$A:$A, 0))</f>
        <v>2</v>
      </c>
      <c r="T1733" s="2">
        <f t="array" ref="T1733">INDEX('Purchase Behaviour'!L:L, MATCH($A1733,'Purchase Behaviour'!$A:$A, 0))</f>
        <v>8</v>
      </c>
      <c r="U1733" s="2">
        <f t="array" ref="U1733">INDEX('Purchase Behaviour'!M:M, MATCH($A1733,'Purchase Behaviour'!$A:$A, 0))</f>
        <v>77</v>
      </c>
      <c r="V1733" s="2">
        <f t="array" ref="V1733">INDEX('Campaign Performance'!B:B, MATCH(A1733,'Campaign Performance'!A:A, 0))</f>
        <v>0</v>
      </c>
      <c r="W1733" s="2">
        <f t="array" ref="W1733">INDEX('Campaign Performance'!C:C, MATCH($A1733,'Campaign Performance'!$A:$A, 0))</f>
        <v>0</v>
      </c>
      <c r="X1733" s="2">
        <f t="array" ref="X1733">INDEX('Campaign Performance'!D:D, MATCH($A1733,'Campaign Performance'!$A:$A, 0))</f>
        <v>0</v>
      </c>
      <c r="Y1733" s="2">
        <f t="array" ref="Y1733">INDEX('Campaign Performance'!E:E, MATCH($A1733,'Campaign Performance'!$A:$A, 0))</f>
        <v>0</v>
      </c>
      <c r="Z1733" s="2">
        <f t="array" ref="Z1733">INDEX('Campaign Performance'!F:F, MATCH($A1733,'Campaign Performance'!$A:$A, 0))</f>
        <v>0</v>
      </c>
      <c r="AA1733" s="2">
        <f t="array" ref="AA1733">INDEX('Campaign Performance'!G:G, MATCH($A1733,'Campaign Performance'!$A:$A, 0))</f>
        <v>0</v>
      </c>
      <c r="AB1733" s="2">
        <f t="array" ref="AB1733">INDEX('Campaign Performance'!H:H, MATCH($A1733,'Campaign Performance'!$A:$A, 0))</f>
        <v>0</v>
      </c>
      <c r="AC1733" s="5">
        <f t="shared" si="2"/>
        <v>65</v>
      </c>
      <c r="AD1733" s="5">
        <f t="shared" si="3"/>
        <v>12</v>
      </c>
      <c r="AE1733" s="5">
        <f t="shared" si="4"/>
        <v>523.1891407</v>
      </c>
      <c r="AF1733" s="5">
        <f t="shared" si="5"/>
        <v>0</v>
      </c>
      <c r="AG1733" s="5" t="str">
        <f t="shared" si="6"/>
        <v>No kids</v>
      </c>
      <c r="AH1733" s="5" t="str">
        <f t="shared" si="20"/>
        <v>Low income</v>
      </c>
      <c r="AI1733" s="5" t="str">
        <f t="shared" si="7"/>
        <v>No</v>
      </c>
      <c r="AJ1733" s="5" t="str">
        <f t="shared" si="8"/>
        <v>No Acceptance</v>
      </c>
      <c r="AK1733" s="5">
        <f t="shared" si="9"/>
        <v>1</v>
      </c>
      <c r="AL1733" s="5">
        <f t="shared" si="10"/>
        <v>0.0265166816</v>
      </c>
      <c r="AM1733" s="5">
        <f t="shared" si="11"/>
        <v>0.2222222222</v>
      </c>
      <c r="AN1733" s="5">
        <f t="shared" si="12"/>
        <v>0.03703703704</v>
      </c>
      <c r="AO1733" s="5">
        <f t="shared" si="13"/>
        <v>0.03571428571</v>
      </c>
      <c r="AP1733" s="5">
        <f t="shared" si="14"/>
        <v>0</v>
      </c>
      <c r="AQ1733" s="5">
        <f t="shared" si="15"/>
        <v>0</v>
      </c>
      <c r="AR1733" s="5">
        <f t="shared" si="16"/>
        <v>0.08242282119</v>
      </c>
      <c r="AS1733" s="5">
        <f t="shared" si="17"/>
        <v>2137</v>
      </c>
      <c r="AT1733" s="5">
        <f t="shared" si="18"/>
        <v>0.04600267977</v>
      </c>
      <c r="AU1733" s="5" t="str">
        <f t="shared" si="19"/>
        <v>Low</v>
      </c>
      <c r="AV1733" s="5"/>
      <c r="AW1733" s="5"/>
      <c r="AX1733" s="5"/>
      <c r="AY1733" s="5"/>
      <c r="AZ1733" s="5"/>
    </row>
    <row r="1734" ht="14.25" customHeight="1">
      <c r="A1734" s="5">
        <v>4351.0</v>
      </c>
      <c r="B1734" s="5">
        <v>1960.0</v>
      </c>
      <c r="C1734" s="5" t="s">
        <v>46</v>
      </c>
      <c r="D1734" s="5" t="s">
        <v>58</v>
      </c>
      <c r="E1734" s="5">
        <v>37244.0</v>
      </c>
      <c r="F1734" s="2">
        <f t="shared" si="1"/>
        <v>37244</v>
      </c>
      <c r="G1734" s="5">
        <v>0.0</v>
      </c>
      <c r="H1734" s="5">
        <v>0.0</v>
      </c>
      <c r="I1734" s="5" t="s">
        <v>295</v>
      </c>
      <c r="J1734" s="2">
        <f t="array" ref="J1734">INDEX('Purchase Behaviour'!B:B,MATCH(A1734,'Purchase Behaviour'!A:A, 0))</f>
        <v>153.8226446</v>
      </c>
      <c r="K1734" s="2">
        <f t="array" ref="K1734">INDEX('Purchase Behaviour'!C:C, MATCH(A1734,'Purchase Behaviour'!A:A, 0))</f>
        <v>163.8228267</v>
      </c>
      <c r="L1734" s="2">
        <f t="array" ref="L1734">INDEX('Purchase Behaviour'!D:D, MATCH($A1734,'Purchase Behaviour'!$A:$A, 0))</f>
        <v>197.0841492</v>
      </c>
      <c r="M1734" s="2">
        <f t="array" ref="M1734">INDEX('Purchase Behaviour'!E:E, MATCH($A1734,'Purchase Behaviour'!$A:$A, 0))</f>
        <v>154.8065363</v>
      </c>
      <c r="N1734" s="2">
        <f t="array" ref="N1734">INDEX('Purchase Behaviour'!F:F, MATCH($A1734,'Purchase Behaviour'!$A:$A, 0))</f>
        <v>117.5649855</v>
      </c>
      <c r="O1734" s="2">
        <f t="array" ref="O1734">INDEX('Purchase Behaviour'!G:G, MATCH($A1734,'Purchase Behaviour'!$A:$A, 0))</f>
        <v>167.6372425</v>
      </c>
      <c r="P1734" s="2">
        <f t="array" ref="P1734">INDEX('Purchase Behaviour'!H:H, MATCH($A1734,'Purchase Behaviour'!$A:$A, 0))</f>
        <v>1</v>
      </c>
      <c r="Q1734" s="2">
        <f t="array" ref="Q1734">INDEX('Purchase Behaviour'!I:I, MATCH($A1734,'Purchase Behaviour'!$A:$A, 0))</f>
        <v>1</v>
      </c>
      <c r="R1734" s="2">
        <f t="array" ref="R1734">INDEX('Purchase Behaviour'!J:J, MATCH($A1734,'Purchase Behaviour'!$A:$A, 0))</f>
        <v>1</v>
      </c>
      <c r="S1734" s="2">
        <f t="array" ref="S1734">INDEX('Purchase Behaviour'!K:K, MATCH($A1734,'Purchase Behaviour'!$A:$A, 0))</f>
        <v>2</v>
      </c>
      <c r="T1734" s="2">
        <f t="array" ref="T1734">INDEX('Purchase Behaviour'!L:L, MATCH($A1734,'Purchase Behaviour'!$A:$A, 0))</f>
        <v>7</v>
      </c>
      <c r="U1734" s="2">
        <f t="array" ref="U1734">INDEX('Purchase Behaviour'!M:M, MATCH($A1734,'Purchase Behaviour'!$A:$A, 0))</f>
        <v>90</v>
      </c>
      <c r="V1734" s="2">
        <f t="array" ref="V1734">INDEX('Campaign Performance'!B:B, MATCH(A1734,'Campaign Performance'!A:A, 0))</f>
        <v>1</v>
      </c>
      <c r="W1734" s="2">
        <f t="array" ref="W1734">INDEX('Campaign Performance'!C:C, MATCH($A1734,'Campaign Performance'!$A:$A, 0))</f>
        <v>0</v>
      </c>
      <c r="X1734" s="2">
        <f t="array" ref="X1734">INDEX('Campaign Performance'!D:D, MATCH($A1734,'Campaign Performance'!$A:$A, 0))</f>
        <v>0</v>
      </c>
      <c r="Y1734" s="2">
        <f t="array" ref="Y1734">INDEX('Campaign Performance'!E:E, MATCH($A1734,'Campaign Performance'!$A:$A, 0))</f>
        <v>0</v>
      </c>
      <c r="Z1734" s="2">
        <f t="array" ref="Z1734">INDEX('Campaign Performance'!F:F, MATCH($A1734,'Campaign Performance'!$A:$A, 0))</f>
        <v>0</v>
      </c>
      <c r="AA1734" s="2">
        <f t="array" ref="AA1734">INDEX('Campaign Performance'!G:G, MATCH($A1734,'Campaign Performance'!$A:$A, 0))</f>
        <v>0</v>
      </c>
      <c r="AB1734" s="2">
        <f t="array" ref="AB1734">INDEX('Campaign Performance'!H:H, MATCH($A1734,'Campaign Performance'!$A:$A, 0))</f>
        <v>0</v>
      </c>
      <c r="AC1734" s="5">
        <f t="shared" si="2"/>
        <v>65</v>
      </c>
      <c r="AD1734" s="5">
        <f t="shared" si="3"/>
        <v>12</v>
      </c>
      <c r="AE1734" s="5">
        <f t="shared" si="4"/>
        <v>954.7383847</v>
      </c>
      <c r="AF1734" s="5">
        <f t="shared" si="5"/>
        <v>1</v>
      </c>
      <c r="AG1734" s="5" t="str">
        <f t="shared" si="6"/>
        <v>No kids</v>
      </c>
      <c r="AH1734" s="5" t="str">
        <f t="shared" si="20"/>
        <v>Mid income</v>
      </c>
      <c r="AI1734" s="5" t="str">
        <f t="shared" si="7"/>
        <v>No</v>
      </c>
      <c r="AJ1734" s="5" t="str">
        <f t="shared" si="8"/>
        <v>Low Acceptance</v>
      </c>
      <c r="AK1734" s="5">
        <f t="shared" si="9"/>
        <v>2</v>
      </c>
      <c r="AL1734" s="5">
        <f t="shared" si="10"/>
        <v>0.04838879822</v>
      </c>
      <c r="AM1734" s="5">
        <f t="shared" si="11"/>
        <v>0.09090909091</v>
      </c>
      <c r="AN1734" s="5">
        <f t="shared" si="12"/>
        <v>0.03703703704</v>
      </c>
      <c r="AO1734" s="5">
        <f t="shared" si="13"/>
        <v>0.03571428571</v>
      </c>
      <c r="AP1734" s="5">
        <f t="shared" si="14"/>
        <v>0.25</v>
      </c>
      <c r="AQ1734" s="5">
        <f t="shared" si="15"/>
        <v>0.5</v>
      </c>
      <c r="AR1734" s="5">
        <f t="shared" si="16"/>
        <v>0.123496911</v>
      </c>
      <c r="AS1734" s="5">
        <f t="shared" si="17"/>
        <v>2012</v>
      </c>
      <c r="AT1734" s="5">
        <f t="shared" si="18"/>
        <v>0.1018311746</v>
      </c>
      <c r="AU1734" s="5" t="str">
        <f t="shared" si="19"/>
        <v>Low</v>
      </c>
      <c r="AV1734" s="5"/>
      <c r="AW1734" s="5"/>
      <c r="AX1734" s="5"/>
      <c r="AY1734" s="5"/>
      <c r="AZ1734" s="5"/>
    </row>
    <row r="1735" ht="14.25" customHeight="1">
      <c r="A1735" s="5">
        <v>10129.0</v>
      </c>
      <c r="B1735" s="5">
        <v>1966.0</v>
      </c>
      <c r="C1735" s="5" t="s">
        <v>46</v>
      </c>
      <c r="D1735" s="5" t="s">
        <v>50</v>
      </c>
      <c r="E1735" s="5">
        <v>82427.0</v>
      </c>
      <c r="F1735" s="2">
        <f t="shared" si="1"/>
        <v>82427</v>
      </c>
      <c r="G1735" s="5">
        <v>0.0</v>
      </c>
      <c r="H1735" s="5">
        <v>0.0</v>
      </c>
      <c r="I1735" s="5" t="s">
        <v>489</v>
      </c>
      <c r="J1735" s="2">
        <f t="array" ref="J1735">INDEX('Purchase Behaviour'!B:B,MATCH(A1735,'Purchase Behaviour'!A:A, 0))</f>
        <v>418.3071432</v>
      </c>
      <c r="K1735" s="2">
        <f t="array" ref="K1735">INDEX('Purchase Behaviour'!C:C, MATCH(A1735,'Purchase Behaviour'!A:A, 0))</f>
        <v>126.2807081</v>
      </c>
      <c r="L1735" s="2">
        <f t="array" ref="L1735">INDEX('Purchase Behaviour'!D:D, MATCH($A1735,'Purchase Behaviour'!$A:$A, 0))</f>
        <v>443.9110532</v>
      </c>
      <c r="M1735" s="2">
        <f t="array" ref="M1735">INDEX('Purchase Behaviour'!E:E, MATCH($A1735,'Purchase Behaviour'!$A:$A, 0))</f>
        <v>517.3596606</v>
      </c>
      <c r="N1735" s="2">
        <f t="array" ref="N1735">INDEX('Purchase Behaviour'!F:F, MATCH($A1735,'Purchase Behaviour'!$A:$A, 0))</f>
        <v>349.318788</v>
      </c>
      <c r="O1735" s="2">
        <f t="array" ref="O1735">INDEX('Purchase Behaviour'!G:G, MATCH($A1735,'Purchase Behaviour'!$A:$A, 0))</f>
        <v>351.6083033</v>
      </c>
      <c r="P1735" s="2">
        <f t="array" ref="P1735">INDEX('Purchase Behaviour'!H:H, MATCH($A1735,'Purchase Behaviour'!$A:$A, 0))</f>
        <v>1</v>
      </c>
      <c r="Q1735" s="2">
        <f t="array" ref="Q1735">INDEX('Purchase Behaviour'!I:I, MATCH($A1735,'Purchase Behaviour'!$A:$A, 0))</f>
        <v>3</v>
      </c>
      <c r="R1735" s="2">
        <f t="array" ref="R1735">INDEX('Purchase Behaviour'!J:J, MATCH($A1735,'Purchase Behaviour'!$A:$A, 0))</f>
        <v>5</v>
      </c>
      <c r="S1735" s="2">
        <f t="array" ref="S1735">INDEX('Purchase Behaviour'!K:K, MATCH($A1735,'Purchase Behaviour'!$A:$A, 0))</f>
        <v>12</v>
      </c>
      <c r="T1735" s="2">
        <f t="array" ref="T1735">INDEX('Purchase Behaviour'!L:L, MATCH($A1735,'Purchase Behaviour'!$A:$A, 0))</f>
        <v>1</v>
      </c>
      <c r="U1735" s="2">
        <f t="array" ref="U1735">INDEX('Purchase Behaviour'!M:M, MATCH($A1735,'Purchase Behaviour'!$A:$A, 0))</f>
        <v>35</v>
      </c>
      <c r="V1735" s="2">
        <f t="array" ref="V1735">INDEX('Campaign Performance'!B:B, MATCH(A1735,'Campaign Performance'!A:A, 0))</f>
        <v>0</v>
      </c>
      <c r="W1735" s="2">
        <f t="array" ref="W1735">INDEX('Campaign Performance'!C:C, MATCH($A1735,'Campaign Performance'!$A:$A, 0))</f>
        <v>0</v>
      </c>
      <c r="X1735" s="2">
        <f t="array" ref="X1735">INDEX('Campaign Performance'!D:D, MATCH($A1735,'Campaign Performance'!$A:$A, 0))</f>
        <v>1</v>
      </c>
      <c r="Y1735" s="2">
        <f t="array" ref="Y1735">INDEX('Campaign Performance'!E:E, MATCH($A1735,'Campaign Performance'!$A:$A, 0))</f>
        <v>0</v>
      </c>
      <c r="Z1735" s="2">
        <f t="array" ref="Z1735">INDEX('Campaign Performance'!F:F, MATCH($A1735,'Campaign Performance'!$A:$A, 0))</f>
        <v>0</v>
      </c>
      <c r="AA1735" s="2">
        <f t="array" ref="AA1735">INDEX('Campaign Performance'!G:G, MATCH($A1735,'Campaign Performance'!$A:$A, 0))</f>
        <v>0</v>
      </c>
      <c r="AB1735" s="2">
        <f t="array" ref="AB1735">INDEX('Campaign Performance'!H:H, MATCH($A1735,'Campaign Performance'!$A:$A, 0))</f>
        <v>0</v>
      </c>
      <c r="AC1735" s="5">
        <f t="shared" si="2"/>
        <v>59</v>
      </c>
      <c r="AD1735" s="5">
        <f t="shared" si="3"/>
        <v>11</v>
      </c>
      <c r="AE1735" s="5">
        <f t="shared" si="4"/>
        <v>2206.785656</v>
      </c>
      <c r="AF1735" s="5">
        <f t="shared" si="5"/>
        <v>1</v>
      </c>
      <c r="AG1735" s="5" t="str">
        <f t="shared" si="6"/>
        <v>No kids</v>
      </c>
      <c r="AH1735" s="5" t="str">
        <f t="shared" si="20"/>
        <v>High income</v>
      </c>
      <c r="AI1735" s="5" t="str">
        <f t="shared" si="7"/>
        <v>No</v>
      </c>
      <c r="AJ1735" s="5" t="str">
        <f t="shared" si="8"/>
        <v>Low Acceptance</v>
      </c>
      <c r="AK1735" s="5">
        <f t="shared" si="9"/>
        <v>3</v>
      </c>
      <c r="AL1735" s="5">
        <f t="shared" si="10"/>
        <v>0.1118460382</v>
      </c>
      <c r="AM1735" s="5">
        <f t="shared" si="11"/>
        <v>0.6464646465</v>
      </c>
      <c r="AN1735" s="5">
        <f t="shared" si="12"/>
        <v>0.1111111111</v>
      </c>
      <c r="AO1735" s="5">
        <f t="shared" si="13"/>
        <v>0.1785714286</v>
      </c>
      <c r="AP1735" s="5">
        <f t="shared" si="14"/>
        <v>0.25</v>
      </c>
      <c r="AQ1735" s="5">
        <f t="shared" si="15"/>
        <v>1</v>
      </c>
      <c r="AR1735" s="5">
        <f t="shared" si="16"/>
        <v>0.381424713</v>
      </c>
      <c r="AS1735" s="5">
        <f t="shared" si="17"/>
        <v>405</v>
      </c>
      <c r="AT1735" s="5">
        <f t="shared" si="18"/>
        <v>0.8195623046</v>
      </c>
      <c r="AU1735" s="5" t="str">
        <f t="shared" si="19"/>
        <v>High</v>
      </c>
      <c r="AV1735" s="5"/>
      <c r="AW1735" s="5"/>
      <c r="AX1735" s="5"/>
      <c r="AY1735" s="5"/>
      <c r="AZ1735" s="5"/>
    </row>
    <row r="1736" ht="14.25" customHeight="1">
      <c r="A1736" s="5">
        <v>2499.0</v>
      </c>
      <c r="B1736" s="5">
        <v>1960.0</v>
      </c>
      <c r="C1736" s="5" t="s">
        <v>70</v>
      </c>
      <c r="D1736" s="5" t="s">
        <v>47</v>
      </c>
      <c r="E1736" s="5">
        <v>75342.0</v>
      </c>
      <c r="F1736" s="2">
        <f t="shared" si="1"/>
        <v>75342</v>
      </c>
      <c r="G1736" s="5">
        <v>0.0</v>
      </c>
      <c r="H1736" s="5">
        <v>1.0</v>
      </c>
      <c r="I1736" s="5" t="s">
        <v>454</v>
      </c>
      <c r="J1736" s="2">
        <f t="array" ref="J1736">INDEX('Purchase Behaviour'!B:B,MATCH(A1736,'Purchase Behaviour'!A:A, 0))</f>
        <v>275.3215342</v>
      </c>
      <c r="K1736" s="2">
        <f t="array" ref="K1736">INDEX('Purchase Behaviour'!C:C, MATCH(A1736,'Purchase Behaviour'!A:A, 0))</f>
        <v>342.9276122</v>
      </c>
      <c r="L1736" s="2">
        <f t="array" ref="L1736">INDEX('Purchase Behaviour'!D:D, MATCH($A1736,'Purchase Behaviour'!$A:$A, 0))</f>
        <v>296.1150462</v>
      </c>
      <c r="M1736" s="2">
        <f t="array" ref="M1736">INDEX('Purchase Behaviour'!E:E, MATCH($A1736,'Purchase Behaviour'!$A:$A, 0))</f>
        <v>527.5060258</v>
      </c>
      <c r="N1736" s="2">
        <f t="array" ref="N1736">INDEX('Purchase Behaviour'!F:F, MATCH($A1736,'Purchase Behaviour'!$A:$A, 0))</f>
        <v>374.8818814</v>
      </c>
      <c r="O1736" s="2">
        <f t="array" ref="O1736">INDEX('Purchase Behaviour'!G:G, MATCH($A1736,'Purchase Behaviour'!$A:$A, 0))</f>
        <v>112.7652556</v>
      </c>
      <c r="P1736" s="2">
        <f t="array" ref="P1736">INDEX('Purchase Behaviour'!H:H, MATCH($A1736,'Purchase Behaviour'!$A:$A, 0))</f>
        <v>1</v>
      </c>
      <c r="Q1736" s="2">
        <f t="array" ref="Q1736">INDEX('Purchase Behaviour'!I:I, MATCH($A1736,'Purchase Behaviour'!$A:$A, 0))</f>
        <v>5</v>
      </c>
      <c r="R1736" s="2">
        <f t="array" ref="R1736">INDEX('Purchase Behaviour'!J:J, MATCH($A1736,'Purchase Behaviour'!$A:$A, 0))</f>
        <v>2</v>
      </c>
      <c r="S1736" s="2">
        <f t="array" ref="S1736">INDEX('Purchase Behaviour'!K:K, MATCH($A1736,'Purchase Behaviour'!$A:$A, 0))</f>
        <v>10</v>
      </c>
      <c r="T1736" s="2">
        <f t="array" ref="T1736">INDEX('Purchase Behaviour'!L:L, MATCH($A1736,'Purchase Behaviour'!$A:$A, 0))</f>
        <v>4</v>
      </c>
      <c r="U1736" s="2">
        <f t="array" ref="U1736">INDEX('Purchase Behaviour'!M:M, MATCH($A1736,'Purchase Behaviour'!$A:$A, 0))</f>
        <v>38</v>
      </c>
      <c r="V1736" s="2">
        <f t="array" ref="V1736">INDEX('Campaign Performance'!B:B, MATCH(A1736,'Campaign Performance'!A:A, 0))</f>
        <v>0</v>
      </c>
      <c r="W1736" s="2">
        <f t="array" ref="W1736">INDEX('Campaign Performance'!C:C, MATCH($A1736,'Campaign Performance'!$A:$A, 0))</f>
        <v>0</v>
      </c>
      <c r="X1736" s="2">
        <f t="array" ref="X1736">INDEX('Campaign Performance'!D:D, MATCH($A1736,'Campaign Performance'!$A:$A, 0))</f>
        <v>0</v>
      </c>
      <c r="Y1736" s="2">
        <f t="array" ref="Y1736">INDEX('Campaign Performance'!E:E, MATCH($A1736,'Campaign Performance'!$A:$A, 0))</f>
        <v>0</v>
      </c>
      <c r="Z1736" s="2">
        <f t="array" ref="Z1736">INDEX('Campaign Performance'!F:F, MATCH($A1736,'Campaign Performance'!$A:$A, 0))</f>
        <v>0</v>
      </c>
      <c r="AA1736" s="2">
        <f t="array" ref="AA1736">INDEX('Campaign Performance'!G:G, MATCH($A1736,'Campaign Performance'!$A:$A, 0))</f>
        <v>0</v>
      </c>
      <c r="AB1736" s="2">
        <f t="array" ref="AB1736">INDEX('Campaign Performance'!H:H, MATCH($A1736,'Campaign Performance'!$A:$A, 0))</f>
        <v>0</v>
      </c>
      <c r="AC1736" s="5">
        <f t="shared" si="2"/>
        <v>65</v>
      </c>
      <c r="AD1736" s="5">
        <f t="shared" si="3"/>
        <v>12</v>
      </c>
      <c r="AE1736" s="5">
        <f t="shared" si="4"/>
        <v>1929.517355</v>
      </c>
      <c r="AF1736" s="5">
        <f t="shared" si="5"/>
        <v>0</v>
      </c>
      <c r="AG1736" s="5" t="str">
        <f t="shared" si="6"/>
        <v>Small family</v>
      </c>
      <c r="AH1736" s="5" t="str">
        <f t="shared" si="20"/>
        <v>High income</v>
      </c>
      <c r="AI1736" s="5" t="str">
        <f t="shared" si="7"/>
        <v>No</v>
      </c>
      <c r="AJ1736" s="5" t="str">
        <f t="shared" si="8"/>
        <v>No Acceptance</v>
      </c>
      <c r="AK1736" s="5">
        <f t="shared" si="9"/>
        <v>3</v>
      </c>
      <c r="AL1736" s="5">
        <f t="shared" si="10"/>
        <v>0.09779330911</v>
      </c>
      <c r="AM1736" s="5">
        <f t="shared" si="11"/>
        <v>0.6161616162</v>
      </c>
      <c r="AN1736" s="5">
        <f t="shared" si="12"/>
        <v>0.1851851852</v>
      </c>
      <c r="AO1736" s="5">
        <f t="shared" si="13"/>
        <v>0.07142857143</v>
      </c>
      <c r="AP1736" s="5">
        <f t="shared" si="14"/>
        <v>0</v>
      </c>
      <c r="AQ1736" s="5">
        <f t="shared" si="15"/>
        <v>1</v>
      </c>
      <c r="AR1736" s="5">
        <f t="shared" si="16"/>
        <v>0.344217447</v>
      </c>
      <c r="AS1736" s="5">
        <f t="shared" si="17"/>
        <v>644</v>
      </c>
      <c r="AT1736" s="5">
        <f t="shared" si="18"/>
        <v>0.7128182224</v>
      </c>
      <c r="AU1736" s="5" t="str">
        <f t="shared" si="19"/>
        <v>Mid</v>
      </c>
      <c r="AV1736" s="5"/>
      <c r="AW1736" s="5"/>
      <c r="AX1736" s="5"/>
      <c r="AY1736" s="5"/>
      <c r="AZ1736" s="5"/>
    </row>
    <row r="1737" ht="14.25" customHeight="1">
      <c r="A1737" s="5">
        <v>10092.0</v>
      </c>
      <c r="B1737" s="5">
        <v>1960.0</v>
      </c>
      <c r="C1737" s="5" t="s">
        <v>46</v>
      </c>
      <c r="D1737" s="5" t="s">
        <v>58</v>
      </c>
      <c r="E1737" s="5">
        <v>70044.0</v>
      </c>
      <c r="F1737" s="2">
        <f t="shared" si="1"/>
        <v>70044</v>
      </c>
      <c r="G1737" s="5">
        <v>0.0</v>
      </c>
      <c r="H1737" s="5">
        <v>0.0</v>
      </c>
      <c r="I1737" s="5" t="s">
        <v>111</v>
      </c>
      <c r="J1737" s="2">
        <f t="array" ref="J1737">INDEX('Purchase Behaviour'!B:B,MATCH(A1737,'Purchase Behaviour'!A:A, 0))</f>
        <v>396.3462518</v>
      </c>
      <c r="K1737" s="2">
        <f t="array" ref="K1737">INDEX('Purchase Behaviour'!C:C, MATCH(A1737,'Purchase Behaviour'!A:A, 0))</f>
        <v>519.5342085</v>
      </c>
      <c r="L1737" s="2">
        <f t="array" ref="L1737">INDEX('Purchase Behaviour'!D:D, MATCH($A1737,'Purchase Behaviour'!$A:$A, 0))</f>
        <v>389.7539578</v>
      </c>
      <c r="M1737" s="2">
        <f t="array" ref="M1737">INDEX('Purchase Behaviour'!E:E, MATCH($A1737,'Purchase Behaviour'!$A:$A, 0))</f>
        <v>462.7857164</v>
      </c>
      <c r="N1737" s="2">
        <f t="array" ref="N1737">INDEX('Purchase Behaviour'!F:F, MATCH($A1737,'Purchase Behaviour'!$A:$A, 0))</f>
        <v>407.784103</v>
      </c>
      <c r="O1737" s="2">
        <f t="array" ref="O1737">INDEX('Purchase Behaviour'!G:G, MATCH($A1737,'Purchase Behaviour'!$A:$A, 0))</f>
        <v>441.43945</v>
      </c>
      <c r="P1737" s="2">
        <f t="array" ref="P1737">INDEX('Purchase Behaviour'!H:H, MATCH($A1737,'Purchase Behaviour'!$A:$A, 0))</f>
        <v>4</v>
      </c>
      <c r="Q1737" s="2">
        <f t="array" ref="Q1737">INDEX('Purchase Behaviour'!I:I, MATCH($A1737,'Purchase Behaviour'!$A:$A, 0))</f>
        <v>7</v>
      </c>
      <c r="R1737" s="2">
        <f t="array" ref="R1737">INDEX('Purchase Behaviour'!J:J, MATCH($A1737,'Purchase Behaviour'!$A:$A, 0))</f>
        <v>10</v>
      </c>
      <c r="S1737" s="2">
        <f t="array" ref="S1737">INDEX('Purchase Behaviour'!K:K, MATCH($A1737,'Purchase Behaviour'!$A:$A, 0))</f>
        <v>5</v>
      </c>
      <c r="T1737" s="2">
        <f t="array" ref="T1737">INDEX('Purchase Behaviour'!L:L, MATCH($A1737,'Purchase Behaviour'!$A:$A, 0))</f>
        <v>5</v>
      </c>
      <c r="U1737" s="2">
        <f t="array" ref="U1737">INDEX('Purchase Behaviour'!M:M, MATCH($A1737,'Purchase Behaviour'!$A:$A, 0))</f>
        <v>46</v>
      </c>
      <c r="V1737" s="2">
        <f t="array" ref="V1737">INDEX('Campaign Performance'!B:B, MATCH(A1737,'Campaign Performance'!A:A, 0))</f>
        <v>0</v>
      </c>
      <c r="W1737" s="2">
        <f t="array" ref="W1737">INDEX('Campaign Performance'!C:C, MATCH($A1737,'Campaign Performance'!$A:$A, 0))</f>
        <v>0</v>
      </c>
      <c r="X1737" s="2">
        <f t="array" ref="X1737">INDEX('Campaign Performance'!D:D, MATCH($A1737,'Campaign Performance'!$A:$A, 0))</f>
        <v>0</v>
      </c>
      <c r="Y1737" s="2">
        <f t="array" ref="Y1737">INDEX('Campaign Performance'!E:E, MATCH($A1737,'Campaign Performance'!$A:$A, 0))</f>
        <v>0</v>
      </c>
      <c r="Z1737" s="2">
        <f t="array" ref="Z1737">INDEX('Campaign Performance'!F:F, MATCH($A1737,'Campaign Performance'!$A:$A, 0))</f>
        <v>0</v>
      </c>
      <c r="AA1737" s="2">
        <f t="array" ref="AA1737">INDEX('Campaign Performance'!G:G, MATCH($A1737,'Campaign Performance'!$A:$A, 0))</f>
        <v>0</v>
      </c>
      <c r="AB1737" s="2">
        <f t="array" ref="AB1737">INDEX('Campaign Performance'!H:H, MATCH($A1737,'Campaign Performance'!$A:$A, 0))</f>
        <v>0</v>
      </c>
      <c r="AC1737" s="5">
        <f t="shared" si="2"/>
        <v>65</v>
      </c>
      <c r="AD1737" s="5">
        <f t="shared" si="3"/>
        <v>12</v>
      </c>
      <c r="AE1737" s="5">
        <f t="shared" si="4"/>
        <v>2617.643687</v>
      </c>
      <c r="AF1737" s="5">
        <f t="shared" si="5"/>
        <v>0</v>
      </c>
      <c r="AG1737" s="5" t="str">
        <f t="shared" si="6"/>
        <v>No kids</v>
      </c>
      <c r="AH1737" s="5" t="str">
        <f t="shared" si="20"/>
        <v>High income</v>
      </c>
      <c r="AI1737" s="5" t="str">
        <f t="shared" si="7"/>
        <v>No</v>
      </c>
      <c r="AJ1737" s="5" t="str">
        <f t="shared" si="8"/>
        <v>No Acceptance</v>
      </c>
      <c r="AK1737" s="5">
        <f t="shared" si="9"/>
        <v>3</v>
      </c>
      <c r="AL1737" s="5">
        <f t="shared" si="10"/>
        <v>0.1326694666</v>
      </c>
      <c r="AM1737" s="5">
        <f t="shared" si="11"/>
        <v>0.5353535354</v>
      </c>
      <c r="AN1737" s="5">
        <f t="shared" si="12"/>
        <v>0.2592592593</v>
      </c>
      <c r="AO1737" s="5">
        <f t="shared" si="13"/>
        <v>0.3571428571</v>
      </c>
      <c r="AP1737" s="5">
        <f t="shared" si="14"/>
        <v>0</v>
      </c>
      <c r="AQ1737" s="5">
        <f t="shared" si="15"/>
        <v>1</v>
      </c>
      <c r="AR1737" s="5">
        <f t="shared" si="16"/>
        <v>0.3683766019</v>
      </c>
      <c r="AS1737" s="5">
        <f t="shared" si="17"/>
        <v>482</v>
      </c>
      <c r="AT1737" s="5">
        <f t="shared" si="18"/>
        <v>0.7851719518</v>
      </c>
      <c r="AU1737" s="5" t="str">
        <f t="shared" si="19"/>
        <v>High</v>
      </c>
      <c r="AV1737" s="5"/>
      <c r="AW1737" s="5"/>
      <c r="AX1737" s="5"/>
      <c r="AY1737" s="5"/>
      <c r="AZ1737" s="5"/>
    </row>
    <row r="1738" ht="14.25" customHeight="1">
      <c r="A1738" s="5">
        <v>7500.0</v>
      </c>
      <c r="B1738" s="5">
        <v>1967.0</v>
      </c>
      <c r="C1738" s="5" t="s">
        <v>46</v>
      </c>
      <c r="D1738" s="5" t="s">
        <v>47</v>
      </c>
      <c r="E1738" s="5">
        <v>79146.0</v>
      </c>
      <c r="F1738" s="2">
        <f t="shared" si="1"/>
        <v>79146</v>
      </c>
      <c r="G1738" s="5">
        <v>0.0</v>
      </c>
      <c r="H1738" s="5">
        <v>0.0</v>
      </c>
      <c r="I1738" s="5" t="s">
        <v>182</v>
      </c>
      <c r="J1738" s="2">
        <f t="array" ref="J1738">INDEX('Purchase Behaviour'!B:B,MATCH(A1738,'Purchase Behaviour'!A:A, 0))</f>
        <v>492.902469</v>
      </c>
      <c r="K1738" s="2">
        <f t="array" ref="K1738">INDEX('Purchase Behaviour'!C:C, MATCH(A1738,'Purchase Behaviour'!A:A, 0))</f>
        <v>494.2911294</v>
      </c>
      <c r="L1738" s="2">
        <f t="array" ref="L1738">INDEX('Purchase Behaviour'!D:D, MATCH($A1738,'Purchase Behaviour'!$A:$A, 0))</f>
        <v>417.0858966</v>
      </c>
      <c r="M1738" s="2">
        <f t="array" ref="M1738">INDEX('Purchase Behaviour'!E:E, MATCH($A1738,'Purchase Behaviour'!$A:$A, 0))</f>
        <v>170.8694847</v>
      </c>
      <c r="N1738" s="2">
        <f t="array" ref="N1738">INDEX('Purchase Behaviour'!F:F, MATCH($A1738,'Purchase Behaviour'!$A:$A, 0))</f>
        <v>246.7013193</v>
      </c>
      <c r="O1738" s="2">
        <f t="array" ref="O1738">INDEX('Purchase Behaviour'!G:G, MATCH($A1738,'Purchase Behaviour'!$A:$A, 0))</f>
        <v>248.9230661</v>
      </c>
      <c r="P1738" s="2">
        <f t="array" ref="P1738">INDEX('Purchase Behaviour'!H:H, MATCH($A1738,'Purchase Behaviour'!$A:$A, 0))</f>
        <v>2</v>
      </c>
      <c r="Q1738" s="2">
        <f t="array" ref="Q1738">INDEX('Purchase Behaviour'!I:I, MATCH($A1738,'Purchase Behaviour'!$A:$A, 0))</f>
        <v>8</v>
      </c>
      <c r="R1738" s="2">
        <f t="array" ref="R1738">INDEX('Purchase Behaviour'!J:J, MATCH($A1738,'Purchase Behaviour'!$A:$A, 0))</f>
        <v>1</v>
      </c>
      <c r="S1738" s="2">
        <f t="array" ref="S1738">INDEX('Purchase Behaviour'!K:K, MATCH($A1738,'Purchase Behaviour'!$A:$A, 0))</f>
        <v>8</v>
      </c>
      <c r="T1738" s="2">
        <f t="array" ref="T1738">INDEX('Purchase Behaviour'!L:L, MATCH($A1738,'Purchase Behaviour'!$A:$A, 0))</f>
        <v>6</v>
      </c>
      <c r="U1738" s="2">
        <f t="array" ref="U1738">INDEX('Purchase Behaviour'!M:M, MATCH($A1738,'Purchase Behaviour'!$A:$A, 0))</f>
        <v>33</v>
      </c>
      <c r="V1738" s="2">
        <f t="array" ref="V1738">INDEX('Campaign Performance'!B:B, MATCH(A1738,'Campaign Performance'!A:A, 0))</f>
        <v>0</v>
      </c>
      <c r="W1738" s="2">
        <f t="array" ref="W1738">INDEX('Campaign Performance'!C:C, MATCH($A1738,'Campaign Performance'!$A:$A, 0))</f>
        <v>0</v>
      </c>
      <c r="X1738" s="2">
        <f t="array" ref="X1738">INDEX('Campaign Performance'!D:D, MATCH($A1738,'Campaign Performance'!$A:$A, 0))</f>
        <v>0</v>
      </c>
      <c r="Y1738" s="2">
        <f t="array" ref="Y1738">INDEX('Campaign Performance'!E:E, MATCH($A1738,'Campaign Performance'!$A:$A, 0))</f>
        <v>0</v>
      </c>
      <c r="Z1738" s="2">
        <f t="array" ref="Z1738">INDEX('Campaign Performance'!F:F, MATCH($A1738,'Campaign Performance'!$A:$A, 0))</f>
        <v>0</v>
      </c>
      <c r="AA1738" s="2">
        <f t="array" ref="AA1738">INDEX('Campaign Performance'!G:G, MATCH($A1738,'Campaign Performance'!$A:$A, 0))</f>
        <v>0</v>
      </c>
      <c r="AB1738" s="2">
        <f t="array" ref="AB1738">INDEX('Campaign Performance'!H:H, MATCH($A1738,'Campaign Performance'!$A:$A, 0))</f>
        <v>0</v>
      </c>
      <c r="AC1738" s="5">
        <f t="shared" si="2"/>
        <v>58</v>
      </c>
      <c r="AD1738" s="5">
        <f t="shared" si="3"/>
        <v>11</v>
      </c>
      <c r="AE1738" s="5">
        <f t="shared" si="4"/>
        <v>2070.773365</v>
      </c>
      <c r="AF1738" s="5">
        <f t="shared" si="5"/>
        <v>0</v>
      </c>
      <c r="AG1738" s="5" t="str">
        <f t="shared" si="6"/>
        <v>No kids</v>
      </c>
      <c r="AH1738" s="5" t="str">
        <f t="shared" si="20"/>
        <v>High income</v>
      </c>
      <c r="AI1738" s="5" t="str">
        <f t="shared" si="7"/>
        <v>No</v>
      </c>
      <c r="AJ1738" s="5" t="str">
        <f t="shared" si="8"/>
        <v>No Acceptance</v>
      </c>
      <c r="AK1738" s="5">
        <f t="shared" si="9"/>
        <v>3</v>
      </c>
      <c r="AL1738" s="5">
        <f t="shared" si="10"/>
        <v>0.1049525568</v>
      </c>
      <c r="AM1738" s="5">
        <f t="shared" si="11"/>
        <v>0.6666666667</v>
      </c>
      <c r="AN1738" s="5">
        <f t="shared" si="12"/>
        <v>0.2962962963</v>
      </c>
      <c r="AO1738" s="5">
        <f t="shared" si="13"/>
        <v>0.03571428571</v>
      </c>
      <c r="AP1738" s="5">
        <f t="shared" si="14"/>
        <v>0</v>
      </c>
      <c r="AQ1738" s="5">
        <f t="shared" si="15"/>
        <v>1</v>
      </c>
      <c r="AR1738" s="5">
        <f t="shared" si="16"/>
        <v>0.3742540122</v>
      </c>
      <c r="AS1738" s="5">
        <f t="shared" si="17"/>
        <v>450</v>
      </c>
      <c r="AT1738" s="5">
        <f t="shared" si="18"/>
        <v>0.7994640464</v>
      </c>
      <c r="AU1738" s="5" t="str">
        <f t="shared" si="19"/>
        <v>High</v>
      </c>
      <c r="AV1738" s="5"/>
      <c r="AW1738" s="5"/>
      <c r="AX1738" s="5"/>
      <c r="AY1738" s="5"/>
      <c r="AZ1738" s="5"/>
    </row>
    <row r="1739" ht="14.25" customHeight="1">
      <c r="A1739" s="5">
        <v>5796.0</v>
      </c>
      <c r="B1739" s="5">
        <v>1963.0</v>
      </c>
      <c r="C1739" s="5" t="s">
        <v>46</v>
      </c>
      <c r="D1739" s="5" t="s">
        <v>54</v>
      </c>
      <c r="E1739" s="5">
        <v>77437.0</v>
      </c>
      <c r="F1739" s="2">
        <f t="shared" si="1"/>
        <v>77437</v>
      </c>
      <c r="G1739" s="5">
        <v>0.0</v>
      </c>
      <c r="H1739" s="5">
        <v>0.0</v>
      </c>
      <c r="I1739" s="5" t="s">
        <v>687</v>
      </c>
      <c r="J1739" s="2">
        <f t="array" ref="J1739">INDEX('Purchase Behaviour'!B:B,MATCH(A1739,'Purchase Behaviour'!A:A, 0))</f>
        <v>71.07134475</v>
      </c>
      <c r="K1739" s="2">
        <f t="array" ref="K1739">INDEX('Purchase Behaviour'!C:C, MATCH(A1739,'Purchase Behaviour'!A:A, 0))</f>
        <v>318.981376</v>
      </c>
      <c r="L1739" s="2">
        <f t="array" ref="L1739">INDEX('Purchase Behaviour'!D:D, MATCH($A1739,'Purchase Behaviour'!$A:$A, 0))</f>
        <v>538.3642085</v>
      </c>
      <c r="M1739" s="2">
        <f t="array" ref="M1739">INDEX('Purchase Behaviour'!E:E, MATCH($A1739,'Purchase Behaviour'!$A:$A, 0))</f>
        <v>200.2202457</v>
      </c>
      <c r="N1739" s="2">
        <f t="array" ref="N1739">INDEX('Purchase Behaviour'!F:F, MATCH($A1739,'Purchase Behaviour'!$A:$A, 0))</f>
        <v>456.8593741</v>
      </c>
      <c r="O1739" s="2">
        <f t="array" ref="O1739">INDEX('Purchase Behaviour'!G:G, MATCH($A1739,'Purchase Behaviour'!$A:$A, 0))</f>
        <v>433.267345</v>
      </c>
      <c r="P1739" s="2">
        <f t="array" ref="P1739">INDEX('Purchase Behaviour'!H:H, MATCH($A1739,'Purchase Behaviour'!$A:$A, 0))</f>
        <v>1</v>
      </c>
      <c r="Q1739" s="2">
        <f t="array" ref="Q1739">INDEX('Purchase Behaviour'!I:I, MATCH($A1739,'Purchase Behaviour'!$A:$A, 0))</f>
        <v>4</v>
      </c>
      <c r="R1739" s="2">
        <f t="array" ref="R1739">INDEX('Purchase Behaviour'!J:J, MATCH($A1739,'Purchase Behaviour'!$A:$A, 0))</f>
        <v>5</v>
      </c>
      <c r="S1739" s="2">
        <f t="array" ref="S1739">INDEX('Purchase Behaviour'!K:K, MATCH($A1739,'Purchase Behaviour'!$A:$A, 0))</f>
        <v>13</v>
      </c>
      <c r="T1739" s="2">
        <f t="array" ref="T1739">INDEX('Purchase Behaviour'!L:L, MATCH($A1739,'Purchase Behaviour'!$A:$A, 0))</f>
        <v>1</v>
      </c>
      <c r="U1739" s="2">
        <f t="array" ref="U1739">INDEX('Purchase Behaviour'!M:M, MATCH($A1739,'Purchase Behaviour'!$A:$A, 0))</f>
        <v>70</v>
      </c>
      <c r="V1739" s="2">
        <f t="array" ref="V1739">INDEX('Campaign Performance'!B:B, MATCH(A1739,'Campaign Performance'!A:A, 0))</f>
        <v>0</v>
      </c>
      <c r="W1739" s="2">
        <f t="array" ref="W1739">INDEX('Campaign Performance'!C:C, MATCH($A1739,'Campaign Performance'!$A:$A, 0))</f>
        <v>0</v>
      </c>
      <c r="X1739" s="2">
        <f t="array" ref="X1739">INDEX('Campaign Performance'!D:D, MATCH($A1739,'Campaign Performance'!$A:$A, 0))</f>
        <v>1</v>
      </c>
      <c r="Y1739" s="2">
        <f t="array" ref="Y1739">INDEX('Campaign Performance'!E:E, MATCH($A1739,'Campaign Performance'!$A:$A, 0))</f>
        <v>0</v>
      </c>
      <c r="Z1739" s="2">
        <f t="array" ref="Z1739">INDEX('Campaign Performance'!F:F, MATCH($A1739,'Campaign Performance'!$A:$A, 0))</f>
        <v>0</v>
      </c>
      <c r="AA1739" s="2">
        <f t="array" ref="AA1739">INDEX('Campaign Performance'!G:G, MATCH($A1739,'Campaign Performance'!$A:$A, 0))</f>
        <v>0</v>
      </c>
      <c r="AB1739" s="2">
        <f t="array" ref="AB1739">INDEX('Campaign Performance'!H:H, MATCH($A1739,'Campaign Performance'!$A:$A, 0))</f>
        <v>0</v>
      </c>
      <c r="AC1739" s="5">
        <f t="shared" si="2"/>
        <v>62</v>
      </c>
      <c r="AD1739" s="5">
        <f t="shared" si="3"/>
        <v>11</v>
      </c>
      <c r="AE1739" s="5">
        <f t="shared" si="4"/>
        <v>2018.763894</v>
      </c>
      <c r="AF1739" s="5">
        <f t="shared" si="5"/>
        <v>1</v>
      </c>
      <c r="AG1739" s="5" t="str">
        <f t="shared" si="6"/>
        <v>No kids</v>
      </c>
      <c r="AH1739" s="5" t="str">
        <f t="shared" si="20"/>
        <v>High income</v>
      </c>
      <c r="AI1739" s="5" t="str">
        <f t="shared" si="7"/>
        <v>No</v>
      </c>
      <c r="AJ1739" s="5" t="str">
        <f t="shared" si="8"/>
        <v>Low Acceptance</v>
      </c>
      <c r="AK1739" s="5">
        <f t="shared" si="9"/>
        <v>3</v>
      </c>
      <c r="AL1739" s="5">
        <f t="shared" si="10"/>
        <v>0.102316572</v>
      </c>
      <c r="AM1739" s="5">
        <f t="shared" si="11"/>
        <v>0.2929292929</v>
      </c>
      <c r="AN1739" s="5">
        <f t="shared" si="12"/>
        <v>0.1481481481</v>
      </c>
      <c r="AO1739" s="5">
        <f t="shared" si="13"/>
        <v>0.1785714286</v>
      </c>
      <c r="AP1739" s="5">
        <f t="shared" si="14"/>
        <v>0.25</v>
      </c>
      <c r="AQ1739" s="5">
        <f t="shared" si="15"/>
        <v>1</v>
      </c>
      <c r="AR1739" s="5">
        <f t="shared" si="16"/>
        <v>0.278537296</v>
      </c>
      <c r="AS1739" s="5">
        <f t="shared" si="17"/>
        <v>1122</v>
      </c>
      <c r="AT1739" s="5">
        <f t="shared" si="18"/>
        <v>0.4993300581</v>
      </c>
      <c r="AU1739" s="5" t="str">
        <f t="shared" si="19"/>
        <v>Low</v>
      </c>
      <c r="AV1739" s="5"/>
      <c r="AW1739" s="5"/>
      <c r="AX1739" s="5"/>
      <c r="AY1739" s="5"/>
      <c r="AZ1739" s="5"/>
    </row>
    <row r="1740" ht="14.25" customHeight="1">
      <c r="A1740" s="5">
        <v>10556.0</v>
      </c>
      <c r="B1740" s="5">
        <v>1960.0</v>
      </c>
      <c r="C1740" s="5" t="s">
        <v>46</v>
      </c>
      <c r="D1740" s="5" t="s">
        <v>54</v>
      </c>
      <c r="E1740" s="5">
        <v>54984.0</v>
      </c>
      <c r="F1740" s="2">
        <f t="shared" si="1"/>
        <v>54984</v>
      </c>
      <c r="G1740" s="5">
        <v>0.0</v>
      </c>
      <c r="H1740" s="5">
        <v>1.0</v>
      </c>
      <c r="I1740" s="5" t="s">
        <v>139</v>
      </c>
      <c r="J1740" s="2">
        <f t="array" ref="J1740">INDEX('Purchase Behaviour'!B:B,MATCH(A1740,'Purchase Behaviour'!A:A, 0))</f>
        <v>282.4563549</v>
      </c>
      <c r="K1740" s="2">
        <f t="array" ref="K1740">INDEX('Purchase Behaviour'!C:C, MATCH(A1740,'Purchase Behaviour'!A:A, 0))</f>
        <v>362.657177</v>
      </c>
      <c r="L1740" s="2">
        <f t="array" ref="L1740">INDEX('Purchase Behaviour'!D:D, MATCH($A1740,'Purchase Behaviour'!$A:$A, 0))</f>
        <v>259.6169268</v>
      </c>
      <c r="M1740" s="2">
        <f t="array" ref="M1740">INDEX('Purchase Behaviour'!E:E, MATCH($A1740,'Purchase Behaviour'!$A:$A, 0))</f>
        <v>391.1930295</v>
      </c>
      <c r="N1740" s="2">
        <f t="array" ref="N1740">INDEX('Purchase Behaviour'!F:F, MATCH($A1740,'Purchase Behaviour'!$A:$A, 0))</f>
        <v>246.2999236</v>
      </c>
      <c r="O1740" s="2">
        <f t="array" ref="O1740">INDEX('Purchase Behaviour'!G:G, MATCH($A1740,'Purchase Behaviour'!$A:$A, 0))</f>
        <v>292.003144</v>
      </c>
      <c r="P1740" s="2">
        <f t="array" ref="P1740">INDEX('Purchase Behaviour'!H:H, MATCH($A1740,'Purchase Behaviour'!$A:$A, 0))</f>
        <v>4</v>
      </c>
      <c r="Q1740" s="2">
        <f t="array" ref="Q1740">INDEX('Purchase Behaviour'!I:I, MATCH($A1740,'Purchase Behaviour'!$A:$A, 0))</f>
        <v>6</v>
      </c>
      <c r="R1740" s="2">
        <f t="array" ref="R1740">INDEX('Purchase Behaviour'!J:J, MATCH($A1740,'Purchase Behaviour'!$A:$A, 0))</f>
        <v>1</v>
      </c>
      <c r="S1740" s="2">
        <f t="array" ref="S1740">INDEX('Purchase Behaviour'!K:K, MATCH($A1740,'Purchase Behaviour'!$A:$A, 0))</f>
        <v>6</v>
      </c>
      <c r="T1740" s="2">
        <f t="array" ref="T1740">INDEX('Purchase Behaviour'!L:L, MATCH($A1740,'Purchase Behaviour'!$A:$A, 0))</f>
        <v>7</v>
      </c>
      <c r="U1740" s="2">
        <f t="array" ref="U1740">INDEX('Purchase Behaviour'!M:M, MATCH($A1740,'Purchase Behaviour'!$A:$A, 0))</f>
        <v>51</v>
      </c>
      <c r="V1740" s="2">
        <f t="array" ref="V1740">INDEX('Campaign Performance'!B:B, MATCH(A1740,'Campaign Performance'!A:A, 0))</f>
        <v>0</v>
      </c>
      <c r="W1740" s="2">
        <f t="array" ref="W1740">INDEX('Campaign Performance'!C:C, MATCH($A1740,'Campaign Performance'!$A:$A, 0))</f>
        <v>0</v>
      </c>
      <c r="X1740" s="2">
        <f t="array" ref="X1740">INDEX('Campaign Performance'!D:D, MATCH($A1740,'Campaign Performance'!$A:$A, 0))</f>
        <v>0</v>
      </c>
      <c r="Y1740" s="2">
        <f t="array" ref="Y1740">INDEX('Campaign Performance'!E:E, MATCH($A1740,'Campaign Performance'!$A:$A, 0))</f>
        <v>1</v>
      </c>
      <c r="Z1740" s="2">
        <f t="array" ref="Z1740">INDEX('Campaign Performance'!F:F, MATCH($A1740,'Campaign Performance'!$A:$A, 0))</f>
        <v>0</v>
      </c>
      <c r="AA1740" s="2">
        <f t="array" ref="AA1740">INDEX('Campaign Performance'!G:G, MATCH($A1740,'Campaign Performance'!$A:$A, 0))</f>
        <v>1</v>
      </c>
      <c r="AB1740" s="2">
        <f t="array" ref="AB1740">INDEX('Campaign Performance'!H:H, MATCH($A1740,'Campaign Performance'!$A:$A, 0))</f>
        <v>0</v>
      </c>
      <c r="AC1740" s="5">
        <f t="shared" si="2"/>
        <v>65</v>
      </c>
      <c r="AD1740" s="5">
        <f t="shared" si="3"/>
        <v>11</v>
      </c>
      <c r="AE1740" s="5">
        <f t="shared" si="4"/>
        <v>1834.226556</v>
      </c>
      <c r="AF1740" s="5">
        <f t="shared" si="5"/>
        <v>1</v>
      </c>
      <c r="AG1740" s="5" t="str">
        <f t="shared" si="6"/>
        <v>Small family</v>
      </c>
      <c r="AH1740" s="5" t="str">
        <f t="shared" si="20"/>
        <v>High income</v>
      </c>
      <c r="AI1740" s="5" t="str">
        <f t="shared" si="7"/>
        <v>No</v>
      </c>
      <c r="AJ1740" s="5" t="str">
        <f t="shared" si="8"/>
        <v>Low Acceptance</v>
      </c>
      <c r="AK1740" s="5">
        <f t="shared" si="9"/>
        <v>3</v>
      </c>
      <c r="AL1740" s="5">
        <f t="shared" si="10"/>
        <v>0.09296370621</v>
      </c>
      <c r="AM1740" s="5">
        <f t="shared" si="11"/>
        <v>0.4848484848</v>
      </c>
      <c r="AN1740" s="5">
        <f t="shared" si="12"/>
        <v>0.2222222222</v>
      </c>
      <c r="AO1740" s="5">
        <f t="shared" si="13"/>
        <v>0.03571428571</v>
      </c>
      <c r="AP1740" s="5">
        <f t="shared" si="14"/>
        <v>0.25</v>
      </c>
      <c r="AQ1740" s="5">
        <f t="shared" si="15"/>
        <v>1</v>
      </c>
      <c r="AR1740" s="5">
        <f t="shared" si="16"/>
        <v>0.3306002339</v>
      </c>
      <c r="AS1740" s="5">
        <f t="shared" si="17"/>
        <v>721</v>
      </c>
      <c r="AT1740" s="5">
        <f t="shared" si="18"/>
        <v>0.6784278696</v>
      </c>
      <c r="AU1740" s="5" t="str">
        <f t="shared" si="19"/>
        <v>Mid</v>
      </c>
      <c r="AV1740" s="5"/>
      <c r="AW1740" s="5"/>
      <c r="AX1740" s="5"/>
      <c r="AY1740" s="5"/>
      <c r="AZ1740" s="5"/>
    </row>
    <row r="1741" ht="14.25" customHeight="1">
      <c r="A1741" s="5">
        <v>1064.0</v>
      </c>
      <c r="B1741" s="5">
        <v>1971.0</v>
      </c>
      <c r="C1741" s="5" t="s">
        <v>53</v>
      </c>
      <c r="D1741" s="5" t="s">
        <v>54</v>
      </c>
      <c r="E1741" s="5">
        <v>42403.0</v>
      </c>
      <c r="F1741" s="2">
        <f t="shared" si="1"/>
        <v>42403</v>
      </c>
      <c r="G1741" s="5">
        <v>0.0</v>
      </c>
      <c r="H1741" s="5">
        <v>0.0</v>
      </c>
      <c r="I1741" s="5" t="s">
        <v>549</v>
      </c>
      <c r="J1741" s="2">
        <f t="array" ref="J1741">INDEX('Purchase Behaviour'!B:B,MATCH(A1741,'Purchase Behaviour'!A:A, 0))</f>
        <v>193.7020924</v>
      </c>
      <c r="K1741" s="2">
        <f t="array" ref="K1741">INDEX('Purchase Behaviour'!C:C, MATCH(A1741,'Purchase Behaviour'!A:A, 0))</f>
        <v>142.9167248</v>
      </c>
      <c r="L1741" s="2">
        <f t="array" ref="L1741">INDEX('Purchase Behaviour'!D:D, MATCH($A1741,'Purchase Behaviour'!$A:$A, 0))</f>
        <v>115.4665296</v>
      </c>
      <c r="M1741" s="2">
        <f t="array" ref="M1741">INDEX('Purchase Behaviour'!E:E, MATCH($A1741,'Purchase Behaviour'!$A:$A, 0))</f>
        <v>240.2443805</v>
      </c>
      <c r="N1741" s="2">
        <f t="array" ref="N1741">INDEX('Purchase Behaviour'!F:F, MATCH($A1741,'Purchase Behaviour'!$A:$A, 0))</f>
        <v>290.3706823</v>
      </c>
      <c r="O1741" s="2">
        <f t="array" ref="O1741">INDEX('Purchase Behaviour'!G:G, MATCH($A1741,'Purchase Behaviour'!$A:$A, 0))</f>
        <v>218.7479769</v>
      </c>
      <c r="P1741" s="2">
        <f t="array" ref="P1741">INDEX('Purchase Behaviour'!H:H, MATCH($A1741,'Purchase Behaviour'!$A:$A, 0))</f>
        <v>1</v>
      </c>
      <c r="Q1741" s="2">
        <f t="array" ref="Q1741">INDEX('Purchase Behaviour'!I:I, MATCH($A1741,'Purchase Behaviour'!$A:$A, 0))</f>
        <v>1</v>
      </c>
      <c r="R1741" s="2">
        <f t="array" ref="R1741">INDEX('Purchase Behaviour'!J:J, MATCH($A1741,'Purchase Behaviour'!$A:$A, 0))</f>
        <v>0</v>
      </c>
      <c r="S1741" s="2">
        <f t="array" ref="S1741">INDEX('Purchase Behaviour'!K:K, MATCH($A1741,'Purchase Behaviour'!$A:$A, 0))</f>
        <v>3</v>
      </c>
      <c r="T1741" s="2">
        <f t="array" ref="T1741">INDEX('Purchase Behaviour'!L:L, MATCH($A1741,'Purchase Behaviour'!$A:$A, 0))</f>
        <v>8</v>
      </c>
      <c r="U1741" s="2">
        <f t="array" ref="U1741">INDEX('Purchase Behaviour'!M:M, MATCH($A1741,'Purchase Behaviour'!$A:$A, 0))</f>
        <v>18</v>
      </c>
      <c r="V1741" s="2">
        <f t="array" ref="V1741">INDEX('Campaign Performance'!B:B, MATCH(A1741,'Campaign Performance'!A:A, 0))</f>
        <v>0</v>
      </c>
      <c r="W1741" s="2">
        <f t="array" ref="W1741">INDEX('Campaign Performance'!C:C, MATCH($A1741,'Campaign Performance'!$A:$A, 0))</f>
        <v>0</v>
      </c>
      <c r="X1741" s="2">
        <f t="array" ref="X1741">INDEX('Campaign Performance'!D:D, MATCH($A1741,'Campaign Performance'!$A:$A, 0))</f>
        <v>0</v>
      </c>
      <c r="Y1741" s="2">
        <f t="array" ref="Y1741">INDEX('Campaign Performance'!E:E, MATCH($A1741,'Campaign Performance'!$A:$A, 0))</f>
        <v>0</v>
      </c>
      <c r="Z1741" s="2">
        <f t="array" ref="Z1741">INDEX('Campaign Performance'!F:F, MATCH($A1741,'Campaign Performance'!$A:$A, 0))</f>
        <v>0</v>
      </c>
      <c r="AA1741" s="2">
        <f t="array" ref="AA1741">INDEX('Campaign Performance'!G:G, MATCH($A1741,'Campaign Performance'!$A:$A, 0))</f>
        <v>0</v>
      </c>
      <c r="AB1741" s="2">
        <f t="array" ref="AB1741">INDEX('Campaign Performance'!H:H, MATCH($A1741,'Campaign Performance'!$A:$A, 0))</f>
        <v>0</v>
      </c>
      <c r="AC1741" s="5">
        <f t="shared" si="2"/>
        <v>54</v>
      </c>
      <c r="AD1741" s="5">
        <f t="shared" si="3"/>
        <v>11</v>
      </c>
      <c r="AE1741" s="5">
        <f t="shared" si="4"/>
        <v>1201.448386</v>
      </c>
      <c r="AF1741" s="5">
        <f t="shared" si="5"/>
        <v>0</v>
      </c>
      <c r="AG1741" s="5" t="str">
        <f t="shared" si="6"/>
        <v>No kids</v>
      </c>
      <c r="AH1741" s="5" t="str">
        <f t="shared" si="20"/>
        <v>Mid income</v>
      </c>
      <c r="AI1741" s="5" t="str">
        <f t="shared" si="7"/>
        <v>No</v>
      </c>
      <c r="AJ1741" s="5" t="str">
        <f t="shared" si="8"/>
        <v>No Acceptance</v>
      </c>
      <c r="AK1741" s="5">
        <f t="shared" si="9"/>
        <v>2</v>
      </c>
      <c r="AL1741" s="5">
        <f t="shared" si="10"/>
        <v>0.06089274766</v>
      </c>
      <c r="AM1741" s="5">
        <f t="shared" si="11"/>
        <v>0.8181818182</v>
      </c>
      <c r="AN1741" s="5">
        <f t="shared" si="12"/>
        <v>0.03703703704</v>
      </c>
      <c r="AO1741" s="5">
        <f t="shared" si="13"/>
        <v>0</v>
      </c>
      <c r="AP1741" s="5">
        <f t="shared" si="14"/>
        <v>0</v>
      </c>
      <c r="AQ1741" s="5">
        <f t="shared" si="15"/>
        <v>0.5</v>
      </c>
      <c r="AR1741" s="5">
        <f t="shared" si="16"/>
        <v>0.3162332879</v>
      </c>
      <c r="AS1741" s="5">
        <f t="shared" si="17"/>
        <v>829</v>
      </c>
      <c r="AT1741" s="5">
        <f t="shared" si="18"/>
        <v>0.63019205</v>
      </c>
      <c r="AU1741" s="5" t="str">
        <f t="shared" si="19"/>
        <v>Mid</v>
      </c>
      <c r="AV1741" s="5"/>
      <c r="AW1741" s="5"/>
      <c r="AX1741" s="5"/>
      <c r="AY1741" s="5"/>
      <c r="AZ1741" s="5"/>
    </row>
    <row r="1742" ht="14.25" customHeight="1">
      <c r="A1742" s="5">
        <v>48.0</v>
      </c>
      <c r="B1742" s="5">
        <v>1964.0</v>
      </c>
      <c r="C1742" s="5" t="s">
        <v>46</v>
      </c>
      <c r="D1742" s="5" t="s">
        <v>50</v>
      </c>
      <c r="E1742" s="5">
        <v>55761.0</v>
      </c>
      <c r="F1742" s="2">
        <f t="shared" si="1"/>
        <v>55761</v>
      </c>
      <c r="G1742" s="5">
        <v>0.0</v>
      </c>
      <c r="H1742" s="5">
        <v>1.0</v>
      </c>
      <c r="I1742" s="5" t="s">
        <v>182</v>
      </c>
      <c r="J1742" s="2">
        <f t="array" ref="J1742">INDEX('Purchase Behaviour'!B:B,MATCH(A1742,'Purchase Behaviour'!A:A, 0))</f>
        <v>310.6943753</v>
      </c>
      <c r="K1742" s="2">
        <f t="array" ref="K1742">INDEX('Purchase Behaviour'!C:C, MATCH(A1742,'Purchase Behaviour'!A:A, 0))</f>
        <v>134.104805</v>
      </c>
      <c r="L1742" s="2">
        <f t="array" ref="L1742">INDEX('Purchase Behaviour'!D:D, MATCH($A1742,'Purchase Behaviour'!$A:$A, 0))</f>
        <v>299.7064627</v>
      </c>
      <c r="M1742" s="2">
        <f t="array" ref="M1742">INDEX('Purchase Behaviour'!E:E, MATCH($A1742,'Purchase Behaviour'!$A:$A, 0))</f>
        <v>89.25766948</v>
      </c>
      <c r="N1742" s="2">
        <f t="array" ref="N1742">INDEX('Purchase Behaviour'!F:F, MATCH($A1742,'Purchase Behaviour'!$A:$A, 0))</f>
        <v>164.7341918</v>
      </c>
      <c r="O1742" s="2">
        <f t="array" ref="O1742">INDEX('Purchase Behaviour'!G:G, MATCH($A1742,'Purchase Behaviour'!$A:$A, 0))</f>
        <v>380.7267086</v>
      </c>
      <c r="P1742" s="2">
        <f t="array" ref="P1742">INDEX('Purchase Behaviour'!H:H, MATCH($A1742,'Purchase Behaviour'!$A:$A, 0))</f>
        <v>2</v>
      </c>
      <c r="Q1742" s="2">
        <f t="array" ref="Q1742">INDEX('Purchase Behaviour'!I:I, MATCH($A1742,'Purchase Behaviour'!$A:$A, 0))</f>
        <v>4</v>
      </c>
      <c r="R1742" s="2">
        <f t="array" ref="R1742">INDEX('Purchase Behaviour'!J:J, MATCH($A1742,'Purchase Behaviour'!$A:$A, 0))</f>
        <v>1</v>
      </c>
      <c r="S1742" s="2">
        <f t="array" ref="S1742">INDEX('Purchase Behaviour'!K:K, MATCH($A1742,'Purchase Behaviour'!$A:$A, 0))</f>
        <v>3</v>
      </c>
      <c r="T1742" s="2">
        <f t="array" ref="T1742">INDEX('Purchase Behaviour'!L:L, MATCH($A1742,'Purchase Behaviour'!$A:$A, 0))</f>
        <v>6</v>
      </c>
      <c r="U1742" s="2">
        <f t="array" ref="U1742">INDEX('Purchase Behaviour'!M:M, MATCH($A1742,'Purchase Behaviour'!$A:$A, 0))</f>
        <v>97</v>
      </c>
      <c r="V1742" s="2">
        <f t="array" ref="V1742">INDEX('Campaign Performance'!B:B, MATCH(A1742,'Campaign Performance'!A:A, 0))</f>
        <v>0</v>
      </c>
      <c r="W1742" s="2">
        <f t="array" ref="W1742">INDEX('Campaign Performance'!C:C, MATCH($A1742,'Campaign Performance'!$A:$A, 0))</f>
        <v>1</v>
      </c>
      <c r="X1742" s="2">
        <f t="array" ref="X1742">INDEX('Campaign Performance'!D:D, MATCH($A1742,'Campaign Performance'!$A:$A, 0))</f>
        <v>0</v>
      </c>
      <c r="Y1742" s="2">
        <f t="array" ref="Y1742">INDEX('Campaign Performance'!E:E, MATCH($A1742,'Campaign Performance'!$A:$A, 0))</f>
        <v>0</v>
      </c>
      <c r="Z1742" s="2">
        <f t="array" ref="Z1742">INDEX('Campaign Performance'!F:F, MATCH($A1742,'Campaign Performance'!$A:$A, 0))</f>
        <v>0</v>
      </c>
      <c r="AA1742" s="2">
        <f t="array" ref="AA1742">INDEX('Campaign Performance'!G:G, MATCH($A1742,'Campaign Performance'!$A:$A, 0))</f>
        <v>0</v>
      </c>
      <c r="AB1742" s="2">
        <f t="array" ref="AB1742">INDEX('Campaign Performance'!H:H, MATCH($A1742,'Campaign Performance'!$A:$A, 0))</f>
        <v>0</v>
      </c>
      <c r="AC1742" s="5">
        <f t="shared" si="2"/>
        <v>61</v>
      </c>
      <c r="AD1742" s="5">
        <f t="shared" si="3"/>
        <v>11</v>
      </c>
      <c r="AE1742" s="5">
        <f t="shared" si="4"/>
        <v>1379.224213</v>
      </c>
      <c r="AF1742" s="5">
        <f t="shared" si="5"/>
        <v>1</v>
      </c>
      <c r="AG1742" s="5" t="str">
        <f t="shared" si="6"/>
        <v>Small family</v>
      </c>
      <c r="AH1742" s="5" t="str">
        <f t="shared" si="20"/>
        <v>High income</v>
      </c>
      <c r="AI1742" s="5" t="str">
        <f t="shared" si="7"/>
        <v>No</v>
      </c>
      <c r="AJ1742" s="5" t="str">
        <f t="shared" si="8"/>
        <v>Low Acceptance</v>
      </c>
      <c r="AK1742" s="5">
        <f t="shared" si="9"/>
        <v>3</v>
      </c>
      <c r="AL1742" s="5">
        <f t="shared" si="10"/>
        <v>0.06990292127</v>
      </c>
      <c r="AM1742" s="5">
        <f t="shared" si="11"/>
        <v>0.0202020202</v>
      </c>
      <c r="AN1742" s="5">
        <f t="shared" si="12"/>
        <v>0.1481481481</v>
      </c>
      <c r="AO1742" s="5">
        <f t="shared" si="13"/>
        <v>0.03571428571</v>
      </c>
      <c r="AP1742" s="5">
        <f t="shared" si="14"/>
        <v>0.25</v>
      </c>
      <c r="AQ1742" s="5">
        <f t="shared" si="15"/>
        <v>1</v>
      </c>
      <c r="AR1742" s="5">
        <f t="shared" si="16"/>
        <v>0.1743299872</v>
      </c>
      <c r="AS1742" s="5">
        <f t="shared" si="17"/>
        <v>1826</v>
      </c>
      <c r="AT1742" s="5">
        <f t="shared" si="18"/>
        <v>0.184903975</v>
      </c>
      <c r="AU1742" s="5" t="str">
        <f t="shared" si="19"/>
        <v>Low</v>
      </c>
      <c r="AV1742" s="5"/>
      <c r="AW1742" s="5"/>
      <c r="AX1742" s="5"/>
      <c r="AY1742" s="5"/>
      <c r="AZ1742" s="5"/>
    </row>
    <row r="1743" ht="14.25" customHeight="1">
      <c r="A1743" s="5">
        <v>7610.0</v>
      </c>
      <c r="B1743" s="5">
        <v>1983.0</v>
      </c>
      <c r="C1743" s="5" t="s">
        <v>46</v>
      </c>
      <c r="D1743" s="5" t="s">
        <v>50</v>
      </c>
      <c r="E1743" s="5">
        <v>37292.0</v>
      </c>
      <c r="F1743" s="2">
        <f t="shared" si="1"/>
        <v>37292</v>
      </c>
      <c r="G1743" s="5">
        <v>1.0</v>
      </c>
      <c r="H1743" s="5">
        <v>2.0</v>
      </c>
      <c r="I1743" s="5" t="s">
        <v>346</v>
      </c>
      <c r="J1743" s="2">
        <f t="array" ref="J1743">INDEX('Purchase Behaviour'!B:B,MATCH(A1743,'Purchase Behaviour'!A:A, 0))</f>
        <v>179.2194373</v>
      </c>
      <c r="K1743" s="2">
        <f t="array" ref="K1743">INDEX('Purchase Behaviour'!C:C, MATCH(A1743,'Purchase Behaviour'!A:A, 0))</f>
        <v>184.4833294</v>
      </c>
      <c r="L1743" s="2">
        <f t="array" ref="L1743">INDEX('Purchase Behaviour'!D:D, MATCH($A1743,'Purchase Behaviour'!$A:$A, 0))</f>
        <v>210.062506</v>
      </c>
      <c r="M1743" s="2">
        <f t="array" ref="M1743">INDEX('Purchase Behaviour'!E:E, MATCH($A1743,'Purchase Behaviour'!$A:$A, 0))</f>
        <v>224.0138848</v>
      </c>
      <c r="N1743" s="2">
        <f t="array" ref="N1743">INDEX('Purchase Behaviour'!F:F, MATCH($A1743,'Purchase Behaviour'!$A:$A, 0))</f>
        <v>162.975543</v>
      </c>
      <c r="O1743" s="2">
        <f t="array" ref="O1743">INDEX('Purchase Behaviour'!G:G, MATCH($A1743,'Purchase Behaviour'!$A:$A, 0))</f>
        <v>195.1658266</v>
      </c>
      <c r="P1743" s="2">
        <f t="array" ref="P1743">INDEX('Purchase Behaviour'!H:H, MATCH($A1743,'Purchase Behaviour'!$A:$A, 0))</f>
        <v>5</v>
      </c>
      <c r="Q1743" s="2">
        <f t="array" ref="Q1743">INDEX('Purchase Behaviour'!I:I, MATCH($A1743,'Purchase Behaviour'!$A:$A, 0))</f>
        <v>6</v>
      </c>
      <c r="R1743" s="2">
        <f t="array" ref="R1743">INDEX('Purchase Behaviour'!J:J, MATCH($A1743,'Purchase Behaviour'!$A:$A, 0))</f>
        <v>3</v>
      </c>
      <c r="S1743" s="2">
        <f t="array" ref="S1743">INDEX('Purchase Behaviour'!K:K, MATCH($A1743,'Purchase Behaviour'!$A:$A, 0))</f>
        <v>5</v>
      </c>
      <c r="T1743" s="2">
        <f t="array" ref="T1743">INDEX('Purchase Behaviour'!L:L, MATCH($A1743,'Purchase Behaviour'!$A:$A, 0))</f>
        <v>8</v>
      </c>
      <c r="U1743" s="2">
        <f t="array" ref="U1743">INDEX('Purchase Behaviour'!M:M, MATCH($A1743,'Purchase Behaviour'!$A:$A, 0))</f>
        <v>32</v>
      </c>
      <c r="V1743" s="2">
        <f t="array" ref="V1743">INDEX('Campaign Performance'!B:B, MATCH(A1743,'Campaign Performance'!A:A, 0))</f>
        <v>0</v>
      </c>
      <c r="W1743" s="2">
        <f t="array" ref="W1743">INDEX('Campaign Performance'!C:C, MATCH($A1743,'Campaign Performance'!$A:$A, 0))</f>
        <v>0</v>
      </c>
      <c r="X1743" s="2">
        <f t="array" ref="X1743">INDEX('Campaign Performance'!D:D, MATCH($A1743,'Campaign Performance'!$A:$A, 0))</f>
        <v>0</v>
      </c>
      <c r="Y1743" s="2">
        <f t="array" ref="Y1743">INDEX('Campaign Performance'!E:E, MATCH($A1743,'Campaign Performance'!$A:$A, 0))</f>
        <v>0</v>
      </c>
      <c r="Z1743" s="2">
        <f t="array" ref="Z1743">INDEX('Campaign Performance'!F:F, MATCH($A1743,'Campaign Performance'!$A:$A, 0))</f>
        <v>0</v>
      </c>
      <c r="AA1743" s="2">
        <f t="array" ref="AA1743">INDEX('Campaign Performance'!G:G, MATCH($A1743,'Campaign Performance'!$A:$A, 0))</f>
        <v>0</v>
      </c>
      <c r="AB1743" s="2">
        <f t="array" ref="AB1743">INDEX('Campaign Performance'!H:H, MATCH($A1743,'Campaign Performance'!$A:$A, 0))</f>
        <v>0</v>
      </c>
      <c r="AC1743" s="5">
        <f t="shared" si="2"/>
        <v>42</v>
      </c>
      <c r="AD1743" s="5">
        <f t="shared" si="3"/>
        <v>12</v>
      </c>
      <c r="AE1743" s="5">
        <f t="shared" si="4"/>
        <v>1155.920527</v>
      </c>
      <c r="AF1743" s="5">
        <f t="shared" si="5"/>
        <v>0</v>
      </c>
      <c r="AG1743" s="5" t="str">
        <f t="shared" si="6"/>
        <v>Large family</v>
      </c>
      <c r="AH1743" s="5" t="str">
        <f t="shared" si="20"/>
        <v>Mid income</v>
      </c>
      <c r="AI1743" s="5" t="str">
        <f t="shared" si="7"/>
        <v>No</v>
      </c>
      <c r="AJ1743" s="5" t="str">
        <f t="shared" si="8"/>
        <v>No Acceptance</v>
      </c>
      <c r="AK1743" s="5">
        <f t="shared" si="9"/>
        <v>2</v>
      </c>
      <c r="AL1743" s="5">
        <f t="shared" si="10"/>
        <v>0.05858526906</v>
      </c>
      <c r="AM1743" s="5">
        <f t="shared" si="11"/>
        <v>0.6767676768</v>
      </c>
      <c r="AN1743" s="5">
        <f t="shared" si="12"/>
        <v>0.2222222222</v>
      </c>
      <c r="AO1743" s="5">
        <f t="shared" si="13"/>
        <v>0.1071428571</v>
      </c>
      <c r="AP1743" s="5">
        <f t="shared" si="14"/>
        <v>0</v>
      </c>
      <c r="AQ1743" s="5">
        <f t="shared" si="15"/>
        <v>0.5</v>
      </c>
      <c r="AR1743" s="5">
        <f t="shared" si="16"/>
        <v>0.3117242393</v>
      </c>
      <c r="AS1743" s="5">
        <f t="shared" si="17"/>
        <v>865</v>
      </c>
      <c r="AT1743" s="5">
        <f t="shared" si="18"/>
        <v>0.6141134435</v>
      </c>
      <c r="AU1743" s="5" t="str">
        <f t="shared" si="19"/>
        <v>Mid</v>
      </c>
      <c r="AV1743" s="5"/>
      <c r="AW1743" s="5"/>
      <c r="AX1743" s="5"/>
      <c r="AY1743" s="5"/>
      <c r="AZ1743" s="5"/>
    </row>
    <row r="1744" ht="14.25" customHeight="1">
      <c r="A1744" s="5">
        <v>263.0</v>
      </c>
      <c r="B1744" s="5">
        <v>1960.0</v>
      </c>
      <c r="C1744" s="5" t="s">
        <v>53</v>
      </c>
      <c r="D1744" s="5" t="s">
        <v>47</v>
      </c>
      <c r="E1744" s="5">
        <v>45576.0</v>
      </c>
      <c r="F1744" s="2">
        <f t="shared" si="1"/>
        <v>45576</v>
      </c>
      <c r="G1744" s="5">
        <v>0.0</v>
      </c>
      <c r="H1744" s="5">
        <v>0.0</v>
      </c>
      <c r="I1744" s="5" t="s">
        <v>134</v>
      </c>
      <c r="J1744" s="2">
        <f t="array" ref="J1744">INDEX('Purchase Behaviour'!B:B,MATCH(A1744,'Purchase Behaviour'!A:A, 0))</f>
        <v>213.2275458</v>
      </c>
      <c r="K1744" s="2">
        <f t="array" ref="K1744">INDEX('Purchase Behaviour'!C:C, MATCH(A1744,'Purchase Behaviour'!A:A, 0))</f>
        <v>111.1687305</v>
      </c>
      <c r="L1744" s="2">
        <f t="array" ref="L1744">INDEX('Purchase Behaviour'!D:D, MATCH($A1744,'Purchase Behaviour'!$A:$A, 0))</f>
        <v>193.3391848</v>
      </c>
      <c r="M1744" s="2">
        <f t="array" ref="M1744">INDEX('Purchase Behaviour'!E:E, MATCH($A1744,'Purchase Behaviour'!$A:$A, 0))</f>
        <v>246.9030115</v>
      </c>
      <c r="N1744" s="2">
        <f t="array" ref="N1744">INDEX('Purchase Behaviour'!F:F, MATCH($A1744,'Purchase Behaviour'!$A:$A, 0))</f>
        <v>191.2124104</v>
      </c>
      <c r="O1744" s="2">
        <f t="array" ref="O1744">INDEX('Purchase Behaviour'!G:G, MATCH($A1744,'Purchase Behaviour'!$A:$A, 0))</f>
        <v>191.8457127</v>
      </c>
      <c r="P1744" s="2">
        <f t="array" ref="P1744">INDEX('Purchase Behaviour'!H:H, MATCH($A1744,'Purchase Behaviour'!$A:$A, 0))</f>
        <v>1</v>
      </c>
      <c r="Q1744" s="2">
        <f t="array" ref="Q1744">INDEX('Purchase Behaviour'!I:I, MATCH($A1744,'Purchase Behaviour'!$A:$A, 0))</f>
        <v>3</v>
      </c>
      <c r="R1744" s="2">
        <f t="array" ref="R1744">INDEX('Purchase Behaviour'!J:J, MATCH($A1744,'Purchase Behaviour'!$A:$A, 0))</f>
        <v>1</v>
      </c>
      <c r="S1744" s="2">
        <f t="array" ref="S1744">INDEX('Purchase Behaviour'!K:K, MATCH($A1744,'Purchase Behaviour'!$A:$A, 0))</f>
        <v>3</v>
      </c>
      <c r="T1744" s="2">
        <f t="array" ref="T1744">INDEX('Purchase Behaviour'!L:L, MATCH($A1744,'Purchase Behaviour'!$A:$A, 0))</f>
        <v>8</v>
      </c>
      <c r="U1744" s="2">
        <f t="array" ref="U1744">INDEX('Purchase Behaviour'!M:M, MATCH($A1744,'Purchase Behaviour'!$A:$A, 0))</f>
        <v>9</v>
      </c>
      <c r="V1744" s="2">
        <f t="array" ref="V1744">INDEX('Campaign Performance'!B:B, MATCH(A1744,'Campaign Performance'!A:A, 0))</f>
        <v>0</v>
      </c>
      <c r="W1744" s="2">
        <f t="array" ref="W1744">INDEX('Campaign Performance'!C:C, MATCH($A1744,'Campaign Performance'!$A:$A, 0))</f>
        <v>0</v>
      </c>
      <c r="X1744" s="2">
        <f t="array" ref="X1744">INDEX('Campaign Performance'!D:D, MATCH($A1744,'Campaign Performance'!$A:$A, 0))</f>
        <v>0</v>
      </c>
      <c r="Y1744" s="2">
        <f t="array" ref="Y1744">INDEX('Campaign Performance'!E:E, MATCH($A1744,'Campaign Performance'!$A:$A, 0))</f>
        <v>0</v>
      </c>
      <c r="Z1744" s="2">
        <f t="array" ref="Z1744">INDEX('Campaign Performance'!F:F, MATCH($A1744,'Campaign Performance'!$A:$A, 0))</f>
        <v>0</v>
      </c>
      <c r="AA1744" s="2">
        <f t="array" ref="AA1744">INDEX('Campaign Performance'!G:G, MATCH($A1744,'Campaign Performance'!$A:$A, 0))</f>
        <v>0</v>
      </c>
      <c r="AB1744" s="2">
        <f t="array" ref="AB1744">INDEX('Campaign Performance'!H:H, MATCH($A1744,'Campaign Performance'!$A:$A, 0))</f>
        <v>1</v>
      </c>
      <c r="AC1744" s="5">
        <f t="shared" si="2"/>
        <v>65</v>
      </c>
      <c r="AD1744" s="5">
        <f t="shared" si="3"/>
        <v>11</v>
      </c>
      <c r="AE1744" s="5">
        <f t="shared" si="4"/>
        <v>1147.696596</v>
      </c>
      <c r="AF1744" s="5">
        <f t="shared" si="5"/>
        <v>0</v>
      </c>
      <c r="AG1744" s="5" t="str">
        <f t="shared" si="6"/>
        <v>No kids</v>
      </c>
      <c r="AH1744" s="5" t="str">
        <f t="shared" si="20"/>
        <v>Mid income</v>
      </c>
      <c r="AI1744" s="5" t="str">
        <f t="shared" si="7"/>
        <v>Yes</v>
      </c>
      <c r="AJ1744" s="5" t="str">
        <f t="shared" si="8"/>
        <v>No Acceptance</v>
      </c>
      <c r="AK1744" s="5">
        <f t="shared" si="9"/>
        <v>2</v>
      </c>
      <c r="AL1744" s="5">
        <f t="shared" si="10"/>
        <v>0.05816845733</v>
      </c>
      <c r="AM1744" s="5">
        <f t="shared" si="11"/>
        <v>0.9090909091</v>
      </c>
      <c r="AN1744" s="5">
        <f t="shared" si="12"/>
        <v>0.1111111111</v>
      </c>
      <c r="AO1744" s="5">
        <f t="shared" si="13"/>
        <v>0.03571428571</v>
      </c>
      <c r="AP1744" s="5">
        <f t="shared" si="14"/>
        <v>0</v>
      </c>
      <c r="AQ1744" s="5">
        <f t="shared" si="15"/>
        <v>0.5</v>
      </c>
      <c r="AR1744" s="5">
        <f t="shared" si="16"/>
        <v>0.3575074823</v>
      </c>
      <c r="AS1744" s="5">
        <f t="shared" si="17"/>
        <v>560</v>
      </c>
      <c r="AT1744" s="5">
        <f t="shared" si="18"/>
        <v>0.750334971</v>
      </c>
      <c r="AU1744" s="5" t="str">
        <f t="shared" si="19"/>
        <v>High</v>
      </c>
      <c r="AV1744" s="5"/>
      <c r="AW1744" s="5"/>
      <c r="AX1744" s="5"/>
      <c r="AY1744" s="5"/>
      <c r="AZ1744" s="5"/>
    </row>
    <row r="1745" ht="14.25" customHeight="1">
      <c r="A1745" s="5">
        <v>10814.0</v>
      </c>
      <c r="B1745" s="5">
        <v>1960.0</v>
      </c>
      <c r="C1745" s="5" t="s">
        <v>46</v>
      </c>
      <c r="D1745" s="5" t="s">
        <v>50</v>
      </c>
      <c r="E1745" s="5">
        <v>70321.0</v>
      </c>
      <c r="F1745" s="2">
        <f t="shared" si="1"/>
        <v>70321</v>
      </c>
      <c r="G1745" s="5">
        <v>0.0</v>
      </c>
      <c r="H1745" s="5">
        <v>1.0</v>
      </c>
      <c r="I1745" s="5" t="s">
        <v>595</v>
      </c>
      <c r="J1745" s="2">
        <f t="array" ref="J1745">INDEX('Purchase Behaviour'!B:B,MATCH(A1745,'Purchase Behaviour'!A:A, 0))</f>
        <v>420.7044332</v>
      </c>
      <c r="K1745" s="2">
        <f t="array" ref="K1745">INDEX('Purchase Behaviour'!C:C, MATCH(A1745,'Purchase Behaviour'!A:A, 0))</f>
        <v>353.8301601</v>
      </c>
      <c r="L1745" s="2">
        <f t="array" ref="L1745">INDEX('Purchase Behaviour'!D:D, MATCH($A1745,'Purchase Behaviour'!$A:$A, 0))</f>
        <v>374.3696845</v>
      </c>
      <c r="M1745" s="2">
        <f t="array" ref="M1745">INDEX('Purchase Behaviour'!E:E, MATCH($A1745,'Purchase Behaviour'!$A:$A, 0))</f>
        <v>161.541052</v>
      </c>
      <c r="N1745" s="2">
        <f t="array" ref="N1745">INDEX('Purchase Behaviour'!F:F, MATCH($A1745,'Purchase Behaviour'!$A:$A, 0))</f>
        <v>384.7543057</v>
      </c>
      <c r="O1745" s="2">
        <f t="array" ref="O1745">INDEX('Purchase Behaviour'!G:G, MATCH($A1745,'Purchase Behaviour'!$A:$A, 0))</f>
        <v>217.1312079</v>
      </c>
      <c r="P1745" s="2">
        <f t="array" ref="P1745">INDEX('Purchase Behaviour'!H:H, MATCH($A1745,'Purchase Behaviour'!$A:$A, 0))</f>
        <v>1</v>
      </c>
      <c r="Q1745" s="2">
        <f t="array" ref="Q1745">INDEX('Purchase Behaviour'!I:I, MATCH($A1745,'Purchase Behaviour'!$A:$A, 0))</f>
        <v>6</v>
      </c>
      <c r="R1745" s="2">
        <f t="array" ref="R1745">INDEX('Purchase Behaviour'!J:J, MATCH($A1745,'Purchase Behaviour'!$A:$A, 0))</f>
        <v>5</v>
      </c>
      <c r="S1745" s="2">
        <f t="array" ref="S1745">INDEX('Purchase Behaviour'!K:K, MATCH($A1745,'Purchase Behaviour'!$A:$A, 0))</f>
        <v>13</v>
      </c>
      <c r="T1745" s="2">
        <f t="array" ref="T1745">INDEX('Purchase Behaviour'!L:L, MATCH($A1745,'Purchase Behaviour'!$A:$A, 0))</f>
        <v>4</v>
      </c>
      <c r="U1745" s="2">
        <f t="array" ref="U1745">INDEX('Purchase Behaviour'!M:M, MATCH($A1745,'Purchase Behaviour'!$A:$A, 0))</f>
        <v>6</v>
      </c>
      <c r="V1745" s="2">
        <f t="array" ref="V1745">INDEX('Campaign Performance'!B:B, MATCH(A1745,'Campaign Performance'!A:A, 0))</f>
        <v>0</v>
      </c>
      <c r="W1745" s="2">
        <f t="array" ref="W1745">INDEX('Campaign Performance'!C:C, MATCH($A1745,'Campaign Performance'!$A:$A, 0))</f>
        <v>0</v>
      </c>
      <c r="X1745" s="2">
        <f t="array" ref="X1745">INDEX('Campaign Performance'!D:D, MATCH($A1745,'Campaign Performance'!$A:$A, 0))</f>
        <v>0</v>
      </c>
      <c r="Y1745" s="2">
        <f t="array" ref="Y1745">INDEX('Campaign Performance'!E:E, MATCH($A1745,'Campaign Performance'!$A:$A, 0))</f>
        <v>0</v>
      </c>
      <c r="Z1745" s="2">
        <f t="array" ref="Z1745">INDEX('Campaign Performance'!F:F, MATCH($A1745,'Campaign Performance'!$A:$A, 0))</f>
        <v>0</v>
      </c>
      <c r="AA1745" s="2">
        <f t="array" ref="AA1745">INDEX('Campaign Performance'!G:G, MATCH($A1745,'Campaign Performance'!$A:$A, 0))</f>
        <v>0</v>
      </c>
      <c r="AB1745" s="2">
        <f t="array" ref="AB1745">INDEX('Campaign Performance'!H:H, MATCH($A1745,'Campaign Performance'!$A:$A, 0))</f>
        <v>1</v>
      </c>
      <c r="AC1745" s="5">
        <f t="shared" si="2"/>
        <v>65</v>
      </c>
      <c r="AD1745" s="5">
        <f t="shared" si="3"/>
        <v>12</v>
      </c>
      <c r="AE1745" s="5">
        <f t="shared" si="4"/>
        <v>1912.330843</v>
      </c>
      <c r="AF1745" s="5">
        <f t="shared" si="5"/>
        <v>0</v>
      </c>
      <c r="AG1745" s="5" t="str">
        <f t="shared" si="6"/>
        <v>Small family</v>
      </c>
      <c r="AH1745" s="5" t="str">
        <f t="shared" si="20"/>
        <v>High income</v>
      </c>
      <c r="AI1745" s="5" t="str">
        <f t="shared" si="7"/>
        <v>Yes</v>
      </c>
      <c r="AJ1745" s="5" t="str">
        <f t="shared" si="8"/>
        <v>No Acceptance</v>
      </c>
      <c r="AK1745" s="5">
        <f t="shared" si="9"/>
        <v>3</v>
      </c>
      <c r="AL1745" s="5">
        <f t="shared" si="10"/>
        <v>0.09692224885</v>
      </c>
      <c r="AM1745" s="5">
        <f t="shared" si="11"/>
        <v>0.9393939394</v>
      </c>
      <c r="AN1745" s="5">
        <f t="shared" si="12"/>
        <v>0.2222222222</v>
      </c>
      <c r="AO1745" s="5">
        <f t="shared" si="13"/>
        <v>0.1785714286</v>
      </c>
      <c r="AP1745" s="5">
        <f t="shared" si="14"/>
        <v>0</v>
      </c>
      <c r="AQ1745" s="5">
        <f t="shared" si="15"/>
        <v>1</v>
      </c>
      <c r="AR1745" s="5">
        <f t="shared" si="16"/>
        <v>0.4572392202</v>
      </c>
      <c r="AS1745" s="5">
        <f t="shared" si="17"/>
        <v>129</v>
      </c>
      <c r="AT1745" s="5">
        <f t="shared" si="18"/>
        <v>0.9428316213</v>
      </c>
      <c r="AU1745" s="5" t="str">
        <f t="shared" si="19"/>
        <v>High</v>
      </c>
      <c r="AV1745" s="5"/>
      <c r="AW1745" s="5"/>
      <c r="AX1745" s="5"/>
      <c r="AY1745" s="5"/>
      <c r="AZ1745" s="5"/>
    </row>
    <row r="1746" ht="14.25" customHeight="1">
      <c r="A1746" s="5">
        <v>9710.0</v>
      </c>
      <c r="B1746" s="5">
        <v>1969.0</v>
      </c>
      <c r="C1746" s="5" t="s">
        <v>53</v>
      </c>
      <c r="D1746" s="5" t="s">
        <v>58</v>
      </c>
      <c r="E1746" s="5">
        <v>58086.0</v>
      </c>
      <c r="F1746" s="2">
        <f t="shared" si="1"/>
        <v>58086</v>
      </c>
      <c r="G1746" s="5">
        <v>0.0</v>
      </c>
      <c r="H1746" s="5">
        <v>0.0</v>
      </c>
      <c r="I1746" s="5" t="s">
        <v>458</v>
      </c>
      <c r="J1746" s="2">
        <f t="array" ref="J1746">INDEX('Purchase Behaviour'!B:B,MATCH(A1746,'Purchase Behaviour'!A:A, 0))</f>
        <v>275.7571535</v>
      </c>
      <c r="K1746" s="2">
        <f t="array" ref="K1746">INDEX('Purchase Behaviour'!C:C, MATCH(A1746,'Purchase Behaviour'!A:A, 0))</f>
        <v>183.3765703</v>
      </c>
      <c r="L1746" s="2">
        <f t="array" ref="L1746">INDEX('Purchase Behaviour'!D:D, MATCH($A1746,'Purchase Behaviour'!$A:$A, 0))</f>
        <v>360.9126244</v>
      </c>
      <c r="M1746" s="2">
        <f t="array" ref="M1746">INDEX('Purchase Behaviour'!E:E, MATCH($A1746,'Purchase Behaviour'!$A:$A, 0))</f>
        <v>440.6637257</v>
      </c>
      <c r="N1746" s="2">
        <f t="array" ref="N1746">INDEX('Purchase Behaviour'!F:F, MATCH($A1746,'Purchase Behaviour'!$A:$A, 0))</f>
        <v>264.8127042</v>
      </c>
      <c r="O1746" s="2">
        <f t="array" ref="O1746">INDEX('Purchase Behaviour'!G:G, MATCH($A1746,'Purchase Behaviour'!$A:$A, 0))</f>
        <v>263.9842788</v>
      </c>
      <c r="P1746" s="2">
        <f t="array" ref="P1746">INDEX('Purchase Behaviour'!H:H, MATCH($A1746,'Purchase Behaviour'!$A:$A, 0))</f>
        <v>2</v>
      </c>
      <c r="Q1746" s="2">
        <f t="array" ref="Q1746">INDEX('Purchase Behaviour'!I:I, MATCH($A1746,'Purchase Behaviour'!$A:$A, 0))</f>
        <v>11</v>
      </c>
      <c r="R1746" s="2">
        <f t="array" ref="R1746">INDEX('Purchase Behaviour'!J:J, MATCH($A1746,'Purchase Behaviour'!$A:$A, 0))</f>
        <v>3</v>
      </c>
      <c r="S1746" s="2">
        <f t="array" ref="S1746">INDEX('Purchase Behaviour'!K:K, MATCH($A1746,'Purchase Behaviour'!$A:$A, 0))</f>
        <v>7</v>
      </c>
      <c r="T1746" s="2">
        <f t="array" ref="T1746">INDEX('Purchase Behaviour'!L:L, MATCH($A1746,'Purchase Behaviour'!$A:$A, 0))</f>
        <v>8</v>
      </c>
      <c r="U1746" s="2">
        <f t="array" ref="U1746">INDEX('Purchase Behaviour'!M:M, MATCH($A1746,'Purchase Behaviour'!$A:$A, 0))</f>
        <v>80</v>
      </c>
      <c r="V1746" s="2">
        <f t="array" ref="V1746">INDEX('Campaign Performance'!B:B, MATCH(A1746,'Campaign Performance'!A:A, 0))</f>
        <v>0</v>
      </c>
      <c r="W1746" s="2">
        <f t="array" ref="W1746">INDEX('Campaign Performance'!C:C, MATCH($A1746,'Campaign Performance'!$A:$A, 0))</f>
        <v>0</v>
      </c>
      <c r="X1746" s="2">
        <f t="array" ref="X1746">INDEX('Campaign Performance'!D:D, MATCH($A1746,'Campaign Performance'!$A:$A, 0))</f>
        <v>0</v>
      </c>
      <c r="Y1746" s="2">
        <f t="array" ref="Y1746">INDEX('Campaign Performance'!E:E, MATCH($A1746,'Campaign Performance'!$A:$A, 0))</f>
        <v>0</v>
      </c>
      <c r="Z1746" s="2">
        <f t="array" ref="Z1746">INDEX('Campaign Performance'!F:F, MATCH($A1746,'Campaign Performance'!$A:$A, 0))</f>
        <v>0</v>
      </c>
      <c r="AA1746" s="2">
        <f t="array" ref="AA1746">INDEX('Campaign Performance'!G:G, MATCH($A1746,'Campaign Performance'!$A:$A, 0))</f>
        <v>0</v>
      </c>
      <c r="AB1746" s="2">
        <f t="array" ref="AB1746">INDEX('Campaign Performance'!H:H, MATCH($A1746,'Campaign Performance'!$A:$A, 0))</f>
        <v>0</v>
      </c>
      <c r="AC1746" s="5">
        <f t="shared" si="2"/>
        <v>56</v>
      </c>
      <c r="AD1746" s="5">
        <f t="shared" si="3"/>
        <v>12</v>
      </c>
      <c r="AE1746" s="5">
        <f t="shared" si="4"/>
        <v>1789.507057</v>
      </c>
      <c r="AF1746" s="5">
        <f t="shared" si="5"/>
        <v>0</v>
      </c>
      <c r="AG1746" s="5" t="str">
        <f t="shared" si="6"/>
        <v>No kids</v>
      </c>
      <c r="AH1746" s="5" t="str">
        <f t="shared" si="20"/>
        <v>High income</v>
      </c>
      <c r="AI1746" s="5" t="str">
        <f t="shared" si="7"/>
        <v>No</v>
      </c>
      <c r="AJ1746" s="5" t="str">
        <f t="shared" si="8"/>
        <v>No Acceptance</v>
      </c>
      <c r="AK1746" s="5">
        <f t="shared" si="9"/>
        <v>3</v>
      </c>
      <c r="AL1746" s="5">
        <f t="shared" si="10"/>
        <v>0.09069719756</v>
      </c>
      <c r="AM1746" s="5">
        <f t="shared" si="11"/>
        <v>0.1919191919</v>
      </c>
      <c r="AN1746" s="5">
        <f t="shared" si="12"/>
        <v>0.4074074074</v>
      </c>
      <c r="AO1746" s="5">
        <f t="shared" si="13"/>
        <v>0.1071428571</v>
      </c>
      <c r="AP1746" s="5">
        <f t="shared" si="14"/>
        <v>0</v>
      </c>
      <c r="AQ1746" s="5">
        <f t="shared" si="15"/>
        <v>1</v>
      </c>
      <c r="AR1746" s="5">
        <f t="shared" si="16"/>
        <v>0.2520754538</v>
      </c>
      <c r="AS1746" s="5">
        <f t="shared" si="17"/>
        <v>1302</v>
      </c>
      <c r="AT1746" s="5">
        <f t="shared" si="18"/>
        <v>0.4189370255</v>
      </c>
      <c r="AU1746" s="5" t="str">
        <f t="shared" si="19"/>
        <v>Low</v>
      </c>
      <c r="AV1746" s="5"/>
      <c r="AW1746" s="5"/>
      <c r="AX1746" s="5"/>
      <c r="AY1746" s="5"/>
      <c r="AZ1746" s="5"/>
    </row>
    <row r="1747" ht="14.25" customHeight="1">
      <c r="A1747" s="5">
        <v>9292.0</v>
      </c>
      <c r="B1747" s="5">
        <v>1960.0</v>
      </c>
      <c r="C1747" s="5" t="s">
        <v>46</v>
      </c>
      <c r="D1747" s="5" t="s">
        <v>54</v>
      </c>
      <c r="E1747" s="5">
        <v>81795.0</v>
      </c>
      <c r="F1747" s="2">
        <f t="shared" si="1"/>
        <v>81795</v>
      </c>
      <c r="G1747" s="5">
        <v>0.0</v>
      </c>
      <c r="H1747" s="5">
        <v>0.0</v>
      </c>
      <c r="I1747" s="5" t="s">
        <v>444</v>
      </c>
      <c r="J1747" s="2">
        <f t="array" ref="J1747">INDEX('Purchase Behaviour'!B:B,MATCH(A1747,'Purchase Behaviour'!A:A, 0))</f>
        <v>520.4783564</v>
      </c>
      <c r="K1747" s="2">
        <f t="array" ref="K1747">INDEX('Purchase Behaviour'!C:C, MATCH(A1747,'Purchase Behaviour'!A:A, 0))</f>
        <v>463.0090457</v>
      </c>
      <c r="L1747" s="2">
        <f t="array" ref="L1747">INDEX('Purchase Behaviour'!D:D, MATCH($A1747,'Purchase Behaviour'!$A:$A, 0))</f>
        <v>382.4565646</v>
      </c>
      <c r="M1747" s="2">
        <f t="array" ref="M1747">INDEX('Purchase Behaviour'!E:E, MATCH($A1747,'Purchase Behaviour'!$A:$A, 0))</f>
        <v>437.4999185</v>
      </c>
      <c r="N1747" s="2">
        <f t="array" ref="N1747">INDEX('Purchase Behaviour'!F:F, MATCH($A1747,'Purchase Behaviour'!$A:$A, 0))</f>
        <v>645.604056</v>
      </c>
      <c r="O1747" s="2">
        <f t="array" ref="O1747">INDEX('Purchase Behaviour'!G:G, MATCH($A1747,'Purchase Behaviour'!$A:$A, 0))</f>
        <v>307.2371925</v>
      </c>
      <c r="P1747" s="2">
        <f t="array" ref="P1747">INDEX('Purchase Behaviour'!H:H, MATCH($A1747,'Purchase Behaviour'!$A:$A, 0))</f>
        <v>1</v>
      </c>
      <c r="Q1747" s="2">
        <f t="array" ref="Q1747">INDEX('Purchase Behaviour'!I:I, MATCH($A1747,'Purchase Behaviour'!$A:$A, 0))</f>
        <v>4</v>
      </c>
      <c r="R1747" s="2">
        <f t="array" ref="R1747">INDEX('Purchase Behaviour'!J:J, MATCH($A1747,'Purchase Behaviour'!$A:$A, 0))</f>
        <v>11</v>
      </c>
      <c r="S1747" s="2">
        <f t="array" ref="S1747">INDEX('Purchase Behaviour'!K:K, MATCH($A1747,'Purchase Behaviour'!$A:$A, 0))</f>
        <v>7</v>
      </c>
      <c r="T1747" s="2">
        <f t="array" ref="T1747">INDEX('Purchase Behaviour'!L:L, MATCH($A1747,'Purchase Behaviour'!$A:$A, 0))</f>
        <v>2</v>
      </c>
      <c r="U1747" s="2">
        <f t="array" ref="U1747">INDEX('Purchase Behaviour'!M:M, MATCH($A1747,'Purchase Behaviour'!$A:$A, 0))</f>
        <v>74</v>
      </c>
      <c r="V1747" s="2">
        <f t="array" ref="V1747">INDEX('Campaign Performance'!B:B, MATCH(A1747,'Campaign Performance'!A:A, 0))</f>
        <v>0</v>
      </c>
      <c r="W1747" s="2">
        <f t="array" ref="W1747">INDEX('Campaign Performance'!C:C, MATCH($A1747,'Campaign Performance'!$A:$A, 0))</f>
        <v>0</v>
      </c>
      <c r="X1747" s="2">
        <f t="array" ref="X1747">INDEX('Campaign Performance'!D:D, MATCH($A1747,'Campaign Performance'!$A:$A, 0))</f>
        <v>0</v>
      </c>
      <c r="Y1747" s="2">
        <f t="array" ref="Y1747">INDEX('Campaign Performance'!E:E, MATCH($A1747,'Campaign Performance'!$A:$A, 0))</f>
        <v>0</v>
      </c>
      <c r="Z1747" s="2">
        <f t="array" ref="Z1747">INDEX('Campaign Performance'!F:F, MATCH($A1747,'Campaign Performance'!$A:$A, 0))</f>
        <v>0</v>
      </c>
      <c r="AA1747" s="2">
        <f t="array" ref="AA1747">INDEX('Campaign Performance'!G:G, MATCH($A1747,'Campaign Performance'!$A:$A, 0))</f>
        <v>1</v>
      </c>
      <c r="AB1747" s="2">
        <f t="array" ref="AB1747">INDEX('Campaign Performance'!H:H, MATCH($A1747,'Campaign Performance'!$A:$A, 0))</f>
        <v>0</v>
      </c>
      <c r="AC1747" s="5">
        <f t="shared" si="2"/>
        <v>65</v>
      </c>
      <c r="AD1747" s="5">
        <f t="shared" si="3"/>
        <v>13</v>
      </c>
      <c r="AE1747" s="5">
        <f t="shared" si="4"/>
        <v>2756.285134</v>
      </c>
      <c r="AF1747" s="5">
        <f t="shared" si="5"/>
        <v>0</v>
      </c>
      <c r="AG1747" s="5" t="str">
        <f t="shared" si="6"/>
        <v>No kids</v>
      </c>
      <c r="AH1747" s="5" t="str">
        <f t="shared" si="20"/>
        <v>High income</v>
      </c>
      <c r="AI1747" s="5" t="str">
        <f t="shared" si="7"/>
        <v>No</v>
      </c>
      <c r="AJ1747" s="5" t="str">
        <f t="shared" si="8"/>
        <v>No Acceptance</v>
      </c>
      <c r="AK1747" s="5">
        <f t="shared" si="9"/>
        <v>3</v>
      </c>
      <c r="AL1747" s="5">
        <f t="shared" si="10"/>
        <v>0.1396962009</v>
      </c>
      <c r="AM1747" s="5">
        <f t="shared" si="11"/>
        <v>0.2525252525</v>
      </c>
      <c r="AN1747" s="5">
        <f t="shared" si="12"/>
        <v>0.1481481481</v>
      </c>
      <c r="AO1747" s="5">
        <f t="shared" si="13"/>
        <v>0.3928571429</v>
      </c>
      <c r="AP1747" s="5">
        <f t="shared" si="14"/>
        <v>0</v>
      </c>
      <c r="AQ1747" s="5">
        <f t="shared" si="15"/>
        <v>1</v>
      </c>
      <c r="AR1747" s="5">
        <f t="shared" si="16"/>
        <v>0.2721895625</v>
      </c>
      <c r="AS1747" s="5">
        <f t="shared" si="17"/>
        <v>1162</v>
      </c>
      <c r="AT1747" s="5">
        <f t="shared" si="18"/>
        <v>0.4814649397</v>
      </c>
      <c r="AU1747" s="5" t="str">
        <f t="shared" si="19"/>
        <v>Low</v>
      </c>
      <c r="AV1747" s="5"/>
      <c r="AW1747" s="5"/>
      <c r="AX1747" s="5"/>
      <c r="AY1747" s="5"/>
      <c r="AZ1747" s="5"/>
    </row>
    <row r="1748" ht="14.25" customHeight="1">
      <c r="A1748" s="5">
        <v>10250.0</v>
      </c>
      <c r="B1748" s="5">
        <v>1960.0</v>
      </c>
      <c r="C1748" s="5" t="s">
        <v>64</v>
      </c>
      <c r="D1748" s="5" t="s">
        <v>50</v>
      </c>
      <c r="E1748" s="5">
        <v>28389.0</v>
      </c>
      <c r="F1748" s="2">
        <f t="shared" si="1"/>
        <v>28389</v>
      </c>
      <c r="G1748" s="5">
        <v>0.0</v>
      </c>
      <c r="H1748" s="5">
        <v>0.0</v>
      </c>
      <c r="I1748" s="5" t="s">
        <v>660</v>
      </c>
      <c r="J1748" s="2">
        <f t="array" ref="J1748">INDEX('Purchase Behaviour'!B:B,MATCH(A1748,'Purchase Behaviour'!A:A, 0))</f>
        <v>110.3719804</v>
      </c>
      <c r="K1748" s="2">
        <f t="array" ref="K1748">INDEX('Purchase Behaviour'!C:C, MATCH(A1748,'Purchase Behaviour'!A:A, 0))</f>
        <v>170.3824426</v>
      </c>
      <c r="L1748" s="2">
        <f t="array" ref="L1748">INDEX('Purchase Behaviour'!D:D, MATCH($A1748,'Purchase Behaviour'!$A:$A, 0))</f>
        <v>227.6644545</v>
      </c>
      <c r="M1748" s="2">
        <f t="array" ref="M1748">INDEX('Purchase Behaviour'!E:E, MATCH($A1748,'Purchase Behaviour'!$A:$A, 0))</f>
        <v>143.5430286</v>
      </c>
      <c r="N1748" s="2">
        <f t="array" ref="N1748">INDEX('Purchase Behaviour'!F:F, MATCH($A1748,'Purchase Behaviour'!$A:$A, 0))</f>
        <v>61.52728091</v>
      </c>
      <c r="O1748" s="2">
        <f t="array" ref="O1748">INDEX('Purchase Behaviour'!G:G, MATCH($A1748,'Purchase Behaviour'!$A:$A, 0))</f>
        <v>152.8090819</v>
      </c>
      <c r="P1748" s="2">
        <f t="array" ref="P1748">INDEX('Purchase Behaviour'!H:H, MATCH($A1748,'Purchase Behaviour'!$A:$A, 0))</f>
        <v>1</v>
      </c>
      <c r="Q1748" s="2">
        <f t="array" ref="Q1748">INDEX('Purchase Behaviour'!I:I, MATCH($A1748,'Purchase Behaviour'!$A:$A, 0))</f>
        <v>1</v>
      </c>
      <c r="R1748" s="2">
        <f t="array" ref="R1748">INDEX('Purchase Behaviour'!J:J, MATCH($A1748,'Purchase Behaviour'!$A:$A, 0))</f>
        <v>0</v>
      </c>
      <c r="S1748" s="2">
        <f t="array" ref="S1748">INDEX('Purchase Behaviour'!K:K, MATCH($A1748,'Purchase Behaviour'!$A:$A, 0))</f>
        <v>2</v>
      </c>
      <c r="T1748" s="2">
        <f t="array" ref="T1748">INDEX('Purchase Behaviour'!L:L, MATCH($A1748,'Purchase Behaviour'!$A:$A, 0))</f>
        <v>7</v>
      </c>
      <c r="U1748" s="2">
        <f t="array" ref="U1748">INDEX('Purchase Behaviour'!M:M, MATCH($A1748,'Purchase Behaviour'!$A:$A, 0))</f>
        <v>49</v>
      </c>
      <c r="V1748" s="2">
        <f t="array" ref="V1748">INDEX('Campaign Performance'!B:B, MATCH(A1748,'Campaign Performance'!A:A, 0))</f>
        <v>0</v>
      </c>
      <c r="W1748" s="2">
        <f t="array" ref="W1748">INDEX('Campaign Performance'!C:C, MATCH($A1748,'Campaign Performance'!$A:$A, 0))</f>
        <v>0</v>
      </c>
      <c r="X1748" s="2">
        <f t="array" ref="X1748">INDEX('Campaign Performance'!D:D, MATCH($A1748,'Campaign Performance'!$A:$A, 0))</f>
        <v>0</v>
      </c>
      <c r="Y1748" s="2">
        <f t="array" ref="Y1748">INDEX('Campaign Performance'!E:E, MATCH($A1748,'Campaign Performance'!$A:$A, 0))</f>
        <v>0</v>
      </c>
      <c r="Z1748" s="2">
        <f t="array" ref="Z1748">INDEX('Campaign Performance'!F:F, MATCH($A1748,'Campaign Performance'!$A:$A, 0))</f>
        <v>0</v>
      </c>
      <c r="AA1748" s="2">
        <f t="array" ref="AA1748">INDEX('Campaign Performance'!G:G, MATCH($A1748,'Campaign Performance'!$A:$A, 0))</f>
        <v>0</v>
      </c>
      <c r="AB1748" s="2">
        <f t="array" ref="AB1748">INDEX('Campaign Performance'!H:H, MATCH($A1748,'Campaign Performance'!$A:$A, 0))</f>
        <v>0</v>
      </c>
      <c r="AC1748" s="5">
        <f t="shared" si="2"/>
        <v>65</v>
      </c>
      <c r="AD1748" s="5">
        <f t="shared" si="3"/>
        <v>12</v>
      </c>
      <c r="AE1748" s="5">
        <f t="shared" si="4"/>
        <v>866.2982691</v>
      </c>
      <c r="AF1748" s="5">
        <f t="shared" si="5"/>
        <v>0</v>
      </c>
      <c r="AG1748" s="5" t="str">
        <f t="shared" si="6"/>
        <v>No kids</v>
      </c>
      <c r="AH1748" s="5" t="str">
        <f t="shared" si="20"/>
        <v>Low income</v>
      </c>
      <c r="AI1748" s="5" t="str">
        <f t="shared" si="7"/>
        <v>No</v>
      </c>
      <c r="AJ1748" s="5" t="str">
        <f t="shared" si="8"/>
        <v>No Acceptance</v>
      </c>
      <c r="AK1748" s="5">
        <f t="shared" si="9"/>
        <v>1</v>
      </c>
      <c r="AL1748" s="5">
        <f t="shared" si="10"/>
        <v>0.04390640705</v>
      </c>
      <c r="AM1748" s="5">
        <f t="shared" si="11"/>
        <v>0.5050505051</v>
      </c>
      <c r="AN1748" s="5">
        <f t="shared" si="12"/>
        <v>0.03703703704</v>
      </c>
      <c r="AO1748" s="5">
        <f t="shared" si="13"/>
        <v>0</v>
      </c>
      <c r="AP1748" s="5">
        <f t="shared" si="14"/>
        <v>0</v>
      </c>
      <c r="AQ1748" s="5">
        <f t="shared" si="15"/>
        <v>0</v>
      </c>
      <c r="AR1748" s="5">
        <f t="shared" si="16"/>
        <v>0.1680473088</v>
      </c>
      <c r="AS1748" s="5">
        <f t="shared" si="17"/>
        <v>1854</v>
      </c>
      <c r="AT1748" s="5">
        <f t="shared" si="18"/>
        <v>0.1723983921</v>
      </c>
      <c r="AU1748" s="5" t="str">
        <f t="shared" si="19"/>
        <v>Low</v>
      </c>
      <c r="AV1748" s="5"/>
      <c r="AW1748" s="5"/>
      <c r="AX1748" s="5"/>
      <c r="AY1748" s="5"/>
      <c r="AZ1748" s="5"/>
    </row>
    <row r="1749" ht="14.25" customHeight="1">
      <c r="A1749" s="5">
        <v>7881.0</v>
      </c>
      <c r="B1749" s="5">
        <v>1960.0</v>
      </c>
      <c r="C1749" s="5" t="s">
        <v>56</v>
      </c>
      <c r="D1749" s="5" t="s">
        <v>54</v>
      </c>
      <c r="E1749" s="5">
        <v>66835.0</v>
      </c>
      <c r="F1749" s="2">
        <f t="shared" si="1"/>
        <v>66835</v>
      </c>
      <c r="G1749" s="5">
        <v>0.0</v>
      </c>
      <c r="H1749" s="5">
        <v>0.0</v>
      </c>
      <c r="I1749" s="5" t="s">
        <v>205</v>
      </c>
      <c r="J1749" s="2">
        <f t="array" ref="J1749">INDEX('Purchase Behaviour'!B:B,MATCH(A1749,'Purchase Behaviour'!A:A, 0))</f>
        <v>266.0801242</v>
      </c>
      <c r="K1749" s="2">
        <f t="array" ref="K1749">INDEX('Purchase Behaviour'!C:C, MATCH(A1749,'Purchase Behaviour'!A:A, 0))</f>
        <v>368.530245</v>
      </c>
      <c r="L1749" s="2">
        <f t="array" ref="L1749">INDEX('Purchase Behaviour'!D:D, MATCH($A1749,'Purchase Behaviour'!$A:$A, 0))</f>
        <v>180.6929538</v>
      </c>
      <c r="M1749" s="2">
        <f t="array" ref="M1749">INDEX('Purchase Behaviour'!E:E, MATCH($A1749,'Purchase Behaviour'!$A:$A, 0))</f>
        <v>168.7743749</v>
      </c>
      <c r="N1749" s="2">
        <f t="array" ref="N1749">INDEX('Purchase Behaviour'!F:F, MATCH($A1749,'Purchase Behaviour'!$A:$A, 0))</f>
        <v>289.4208208</v>
      </c>
      <c r="O1749" s="2">
        <f t="array" ref="O1749">INDEX('Purchase Behaviour'!G:G, MATCH($A1749,'Purchase Behaviour'!$A:$A, 0))</f>
        <v>488.8869569</v>
      </c>
      <c r="P1749" s="2">
        <f t="array" ref="P1749">INDEX('Purchase Behaviour'!H:H, MATCH($A1749,'Purchase Behaviour'!$A:$A, 0))</f>
        <v>1</v>
      </c>
      <c r="Q1749" s="2">
        <f t="array" ref="Q1749">INDEX('Purchase Behaviour'!I:I, MATCH($A1749,'Purchase Behaviour'!$A:$A, 0))</f>
        <v>6</v>
      </c>
      <c r="R1749" s="2">
        <f t="array" ref="R1749">INDEX('Purchase Behaviour'!J:J, MATCH($A1749,'Purchase Behaviour'!$A:$A, 0))</f>
        <v>4</v>
      </c>
      <c r="S1749" s="2">
        <f t="array" ref="S1749">INDEX('Purchase Behaviour'!K:K, MATCH($A1749,'Purchase Behaviour'!$A:$A, 0))</f>
        <v>13</v>
      </c>
      <c r="T1749" s="2">
        <f t="array" ref="T1749">INDEX('Purchase Behaviour'!L:L, MATCH($A1749,'Purchase Behaviour'!$A:$A, 0))</f>
        <v>2</v>
      </c>
      <c r="U1749" s="2">
        <f t="array" ref="U1749">INDEX('Purchase Behaviour'!M:M, MATCH($A1749,'Purchase Behaviour'!$A:$A, 0))</f>
        <v>21</v>
      </c>
      <c r="V1749" s="2">
        <f t="array" ref="V1749">INDEX('Campaign Performance'!B:B, MATCH(A1749,'Campaign Performance'!A:A, 0))</f>
        <v>0</v>
      </c>
      <c r="W1749" s="2">
        <f t="array" ref="W1749">INDEX('Campaign Performance'!C:C, MATCH($A1749,'Campaign Performance'!$A:$A, 0))</f>
        <v>0</v>
      </c>
      <c r="X1749" s="2">
        <f t="array" ref="X1749">INDEX('Campaign Performance'!D:D, MATCH($A1749,'Campaign Performance'!$A:$A, 0))</f>
        <v>0</v>
      </c>
      <c r="Y1749" s="2">
        <f t="array" ref="Y1749">INDEX('Campaign Performance'!E:E, MATCH($A1749,'Campaign Performance'!$A:$A, 0))</f>
        <v>0</v>
      </c>
      <c r="Z1749" s="2">
        <f t="array" ref="Z1749">INDEX('Campaign Performance'!F:F, MATCH($A1749,'Campaign Performance'!$A:$A, 0))</f>
        <v>0</v>
      </c>
      <c r="AA1749" s="2">
        <f t="array" ref="AA1749">INDEX('Campaign Performance'!G:G, MATCH($A1749,'Campaign Performance'!$A:$A, 0))</f>
        <v>0</v>
      </c>
      <c r="AB1749" s="2">
        <f t="array" ref="AB1749">INDEX('Campaign Performance'!H:H, MATCH($A1749,'Campaign Performance'!$A:$A, 0))</f>
        <v>0</v>
      </c>
      <c r="AC1749" s="5">
        <f t="shared" si="2"/>
        <v>65</v>
      </c>
      <c r="AD1749" s="5">
        <f t="shared" si="3"/>
        <v>12</v>
      </c>
      <c r="AE1749" s="5">
        <f t="shared" si="4"/>
        <v>1762.385476</v>
      </c>
      <c r="AF1749" s="5">
        <f t="shared" si="5"/>
        <v>0</v>
      </c>
      <c r="AG1749" s="5" t="str">
        <f t="shared" si="6"/>
        <v>No kids</v>
      </c>
      <c r="AH1749" s="5" t="str">
        <f t="shared" si="20"/>
        <v>High income</v>
      </c>
      <c r="AI1749" s="5" t="str">
        <f t="shared" si="7"/>
        <v>No</v>
      </c>
      <c r="AJ1749" s="5" t="str">
        <f t="shared" si="8"/>
        <v>No Acceptance</v>
      </c>
      <c r="AK1749" s="5">
        <f t="shared" si="9"/>
        <v>3</v>
      </c>
      <c r="AL1749" s="5">
        <f t="shared" si="10"/>
        <v>0.08932260034</v>
      </c>
      <c r="AM1749" s="5">
        <f t="shared" si="11"/>
        <v>0.7878787879</v>
      </c>
      <c r="AN1749" s="5">
        <f t="shared" si="12"/>
        <v>0.2222222222</v>
      </c>
      <c r="AO1749" s="5">
        <f t="shared" si="13"/>
        <v>0.1428571429</v>
      </c>
      <c r="AP1749" s="5">
        <f t="shared" si="14"/>
        <v>0</v>
      </c>
      <c r="AQ1749" s="5">
        <f t="shared" si="15"/>
        <v>1</v>
      </c>
      <c r="AR1749" s="5">
        <f t="shared" si="16"/>
        <v>0.4063133341</v>
      </c>
      <c r="AS1749" s="5">
        <f t="shared" si="17"/>
        <v>310</v>
      </c>
      <c r="AT1749" s="5">
        <f t="shared" si="18"/>
        <v>0.8619919607</v>
      </c>
      <c r="AU1749" s="5" t="str">
        <f t="shared" si="19"/>
        <v>High</v>
      </c>
      <c r="AV1749" s="5"/>
      <c r="AW1749" s="5"/>
      <c r="AX1749" s="5"/>
      <c r="AY1749" s="5"/>
      <c r="AZ1749" s="5"/>
    </row>
    <row r="1750" ht="14.25" customHeight="1">
      <c r="A1750" s="5">
        <v>5847.0</v>
      </c>
      <c r="B1750" s="5">
        <v>1969.0</v>
      </c>
      <c r="C1750" s="5" t="s">
        <v>46</v>
      </c>
      <c r="D1750" s="5" t="s">
        <v>58</v>
      </c>
      <c r="E1750" s="5">
        <v>69901.0</v>
      </c>
      <c r="F1750" s="2">
        <f t="shared" si="1"/>
        <v>69901</v>
      </c>
      <c r="G1750" s="5">
        <v>0.0</v>
      </c>
      <c r="H1750" s="5">
        <v>0.0</v>
      </c>
      <c r="I1750" s="5" t="s">
        <v>486</v>
      </c>
      <c r="J1750" s="2">
        <f t="array" ref="J1750">INDEX('Purchase Behaviour'!B:B,MATCH(A1750,'Purchase Behaviour'!A:A, 0))</f>
        <v>187.6664754</v>
      </c>
      <c r="K1750" s="2">
        <f t="array" ref="K1750">INDEX('Purchase Behaviour'!C:C, MATCH(A1750,'Purchase Behaviour'!A:A, 0))</f>
        <v>300.1852127</v>
      </c>
      <c r="L1750" s="2">
        <f t="array" ref="L1750">INDEX('Purchase Behaviour'!D:D, MATCH($A1750,'Purchase Behaviour'!$A:$A, 0))</f>
        <v>177.7996195</v>
      </c>
      <c r="M1750" s="2">
        <f t="array" ref="M1750">INDEX('Purchase Behaviour'!E:E, MATCH($A1750,'Purchase Behaviour'!$A:$A, 0))</f>
        <v>365.4974763</v>
      </c>
      <c r="N1750" s="2">
        <f t="array" ref="N1750">INDEX('Purchase Behaviour'!F:F, MATCH($A1750,'Purchase Behaviour'!$A:$A, 0))</f>
        <v>358.1799921</v>
      </c>
      <c r="O1750" s="2">
        <f t="array" ref="O1750">INDEX('Purchase Behaviour'!G:G, MATCH($A1750,'Purchase Behaviour'!$A:$A, 0))</f>
        <v>182.0692438</v>
      </c>
      <c r="P1750" s="2">
        <f t="array" ref="P1750">INDEX('Purchase Behaviour'!H:H, MATCH($A1750,'Purchase Behaviour'!$A:$A, 0))</f>
        <v>3</v>
      </c>
      <c r="Q1750" s="2">
        <f t="array" ref="Q1750">INDEX('Purchase Behaviour'!I:I, MATCH($A1750,'Purchase Behaviour'!$A:$A, 0))</f>
        <v>7</v>
      </c>
      <c r="R1750" s="2">
        <f t="array" ref="R1750">INDEX('Purchase Behaviour'!J:J, MATCH($A1750,'Purchase Behaviour'!$A:$A, 0))</f>
        <v>3</v>
      </c>
      <c r="S1750" s="2">
        <f t="array" ref="S1750">INDEX('Purchase Behaviour'!K:K, MATCH($A1750,'Purchase Behaviour'!$A:$A, 0))</f>
        <v>10</v>
      </c>
      <c r="T1750" s="2">
        <f t="array" ref="T1750">INDEX('Purchase Behaviour'!L:L, MATCH($A1750,'Purchase Behaviour'!$A:$A, 0))</f>
        <v>5</v>
      </c>
      <c r="U1750" s="2">
        <f t="array" ref="U1750">INDEX('Purchase Behaviour'!M:M, MATCH($A1750,'Purchase Behaviour'!$A:$A, 0))</f>
        <v>95</v>
      </c>
      <c r="V1750" s="2">
        <f t="array" ref="V1750">INDEX('Campaign Performance'!B:B, MATCH(A1750,'Campaign Performance'!A:A, 0))</f>
        <v>0</v>
      </c>
      <c r="W1750" s="2">
        <f t="array" ref="W1750">INDEX('Campaign Performance'!C:C, MATCH($A1750,'Campaign Performance'!$A:$A, 0))</f>
        <v>0</v>
      </c>
      <c r="X1750" s="2">
        <f t="array" ref="X1750">INDEX('Campaign Performance'!D:D, MATCH($A1750,'Campaign Performance'!$A:$A, 0))</f>
        <v>0</v>
      </c>
      <c r="Y1750" s="2">
        <f t="array" ref="Y1750">INDEX('Campaign Performance'!E:E, MATCH($A1750,'Campaign Performance'!$A:$A, 0))</f>
        <v>0</v>
      </c>
      <c r="Z1750" s="2">
        <f t="array" ref="Z1750">INDEX('Campaign Performance'!F:F, MATCH($A1750,'Campaign Performance'!$A:$A, 0))</f>
        <v>0</v>
      </c>
      <c r="AA1750" s="2">
        <f t="array" ref="AA1750">INDEX('Campaign Performance'!G:G, MATCH($A1750,'Campaign Performance'!$A:$A, 0))</f>
        <v>0</v>
      </c>
      <c r="AB1750" s="2">
        <f t="array" ref="AB1750">INDEX('Campaign Performance'!H:H, MATCH($A1750,'Campaign Performance'!$A:$A, 0))</f>
        <v>0</v>
      </c>
      <c r="AC1750" s="5">
        <f t="shared" si="2"/>
        <v>56</v>
      </c>
      <c r="AD1750" s="5">
        <f t="shared" si="3"/>
        <v>12</v>
      </c>
      <c r="AE1750" s="5">
        <f t="shared" si="4"/>
        <v>1571.39802</v>
      </c>
      <c r="AF1750" s="5">
        <f t="shared" si="5"/>
        <v>0</v>
      </c>
      <c r="AG1750" s="5" t="str">
        <f t="shared" si="6"/>
        <v>No kids</v>
      </c>
      <c r="AH1750" s="5" t="str">
        <f t="shared" si="20"/>
        <v>High income</v>
      </c>
      <c r="AI1750" s="5" t="str">
        <f t="shared" si="7"/>
        <v>No</v>
      </c>
      <c r="AJ1750" s="5" t="str">
        <f t="shared" si="8"/>
        <v>No Acceptance</v>
      </c>
      <c r="AK1750" s="5">
        <f t="shared" si="9"/>
        <v>3</v>
      </c>
      <c r="AL1750" s="5">
        <f t="shared" si="10"/>
        <v>0.07964282459</v>
      </c>
      <c r="AM1750" s="5">
        <f t="shared" si="11"/>
        <v>0.0404040404</v>
      </c>
      <c r="AN1750" s="5">
        <f t="shared" si="12"/>
        <v>0.2592592593</v>
      </c>
      <c r="AO1750" s="5">
        <f t="shared" si="13"/>
        <v>0.1071428571</v>
      </c>
      <c r="AP1750" s="5">
        <f t="shared" si="14"/>
        <v>0</v>
      </c>
      <c r="AQ1750" s="5">
        <f t="shared" si="15"/>
        <v>1</v>
      </c>
      <c r="AR1750" s="5">
        <f t="shared" si="16"/>
        <v>0.1816350929</v>
      </c>
      <c r="AS1750" s="5">
        <f t="shared" si="17"/>
        <v>1789</v>
      </c>
      <c r="AT1750" s="5">
        <f t="shared" si="18"/>
        <v>0.2014292095</v>
      </c>
      <c r="AU1750" s="5" t="str">
        <f t="shared" si="19"/>
        <v>Low</v>
      </c>
      <c r="AV1750" s="5"/>
      <c r="AW1750" s="5"/>
      <c r="AX1750" s="5"/>
      <c r="AY1750" s="5"/>
      <c r="AZ1750" s="5"/>
    </row>
    <row r="1751" ht="14.25" customHeight="1">
      <c r="A1751" s="5">
        <v>737.0</v>
      </c>
      <c r="B1751" s="5">
        <v>1960.0</v>
      </c>
      <c r="C1751" s="5" t="s">
        <v>53</v>
      </c>
      <c r="D1751" s="5" t="s">
        <v>54</v>
      </c>
      <c r="E1751" s="5">
        <v>80360.0</v>
      </c>
      <c r="F1751" s="2">
        <f t="shared" si="1"/>
        <v>80360</v>
      </c>
      <c r="G1751" s="5">
        <v>0.0</v>
      </c>
      <c r="H1751" s="5">
        <v>0.0</v>
      </c>
      <c r="I1751" s="5" t="s">
        <v>318</v>
      </c>
      <c r="J1751" s="2">
        <f t="array" ref="J1751">INDEX('Purchase Behaviour'!B:B,MATCH(A1751,'Purchase Behaviour'!A:A, 0))</f>
        <v>542.967517</v>
      </c>
      <c r="K1751" s="2">
        <f t="array" ref="K1751">INDEX('Purchase Behaviour'!C:C, MATCH(A1751,'Purchase Behaviour'!A:A, 0))</f>
        <v>147.9986036</v>
      </c>
      <c r="L1751" s="2">
        <f t="array" ref="L1751">INDEX('Purchase Behaviour'!D:D, MATCH($A1751,'Purchase Behaviour'!$A:$A, 0))</f>
        <v>578.4935987</v>
      </c>
      <c r="M1751" s="2">
        <f t="array" ref="M1751">INDEX('Purchase Behaviour'!E:E, MATCH($A1751,'Purchase Behaviour'!$A:$A, 0))</f>
        <v>553.6403302</v>
      </c>
      <c r="N1751" s="2">
        <f t="array" ref="N1751">INDEX('Purchase Behaviour'!F:F, MATCH($A1751,'Purchase Behaviour'!$A:$A, 0))</f>
        <v>422.1448336</v>
      </c>
      <c r="O1751" s="2">
        <f t="array" ref="O1751">INDEX('Purchase Behaviour'!G:G, MATCH($A1751,'Purchase Behaviour'!$A:$A, 0))</f>
        <v>494.7804864</v>
      </c>
      <c r="P1751" s="2">
        <f t="array" ref="P1751">INDEX('Purchase Behaviour'!H:H, MATCH($A1751,'Purchase Behaviour'!$A:$A, 0))</f>
        <v>2</v>
      </c>
      <c r="Q1751" s="2">
        <f t="array" ref="Q1751">INDEX('Purchase Behaviour'!I:I, MATCH($A1751,'Purchase Behaviour'!$A:$A, 0))</f>
        <v>4</v>
      </c>
      <c r="R1751" s="2">
        <f t="array" ref="R1751">INDEX('Purchase Behaviour'!J:J, MATCH($A1751,'Purchase Behaviour'!$A:$A, 0))</f>
        <v>4</v>
      </c>
      <c r="S1751" s="2">
        <f t="array" ref="S1751">INDEX('Purchase Behaviour'!K:K, MATCH($A1751,'Purchase Behaviour'!$A:$A, 0))</f>
        <v>5</v>
      </c>
      <c r="T1751" s="2">
        <f t="array" ref="T1751">INDEX('Purchase Behaviour'!L:L, MATCH($A1751,'Purchase Behaviour'!$A:$A, 0))</f>
        <v>2</v>
      </c>
      <c r="U1751" s="2">
        <f t="array" ref="U1751">INDEX('Purchase Behaviour'!M:M, MATCH($A1751,'Purchase Behaviour'!$A:$A, 0))</f>
        <v>56</v>
      </c>
      <c r="V1751" s="2">
        <f t="array" ref="V1751">INDEX('Campaign Performance'!B:B, MATCH(A1751,'Campaign Performance'!A:A, 0))</f>
        <v>0</v>
      </c>
      <c r="W1751" s="2">
        <f t="array" ref="W1751">INDEX('Campaign Performance'!C:C, MATCH($A1751,'Campaign Performance'!$A:$A, 0))</f>
        <v>1</v>
      </c>
      <c r="X1751" s="2">
        <f t="array" ref="X1751">INDEX('Campaign Performance'!D:D, MATCH($A1751,'Campaign Performance'!$A:$A, 0))</f>
        <v>1</v>
      </c>
      <c r="Y1751" s="2">
        <f t="array" ref="Y1751">INDEX('Campaign Performance'!E:E, MATCH($A1751,'Campaign Performance'!$A:$A, 0))</f>
        <v>1</v>
      </c>
      <c r="Z1751" s="2">
        <f t="array" ref="Z1751">INDEX('Campaign Performance'!F:F, MATCH($A1751,'Campaign Performance'!$A:$A, 0))</f>
        <v>0</v>
      </c>
      <c r="AA1751" s="2">
        <f t="array" ref="AA1751">INDEX('Campaign Performance'!G:G, MATCH($A1751,'Campaign Performance'!$A:$A, 0))</f>
        <v>0</v>
      </c>
      <c r="AB1751" s="2">
        <f t="array" ref="AB1751">INDEX('Campaign Performance'!H:H, MATCH($A1751,'Campaign Performance'!$A:$A, 0))</f>
        <v>0</v>
      </c>
      <c r="AC1751" s="5">
        <f t="shared" si="2"/>
        <v>65</v>
      </c>
      <c r="AD1751" s="5">
        <f t="shared" si="3"/>
        <v>12</v>
      </c>
      <c r="AE1751" s="5">
        <f t="shared" si="4"/>
        <v>2740.02537</v>
      </c>
      <c r="AF1751" s="5">
        <f t="shared" si="5"/>
        <v>3</v>
      </c>
      <c r="AG1751" s="5" t="str">
        <f t="shared" si="6"/>
        <v>No kids</v>
      </c>
      <c r="AH1751" s="5" t="str">
        <f t="shared" si="20"/>
        <v>High income</v>
      </c>
      <c r="AI1751" s="5" t="str">
        <f t="shared" si="7"/>
        <v>No</v>
      </c>
      <c r="AJ1751" s="5" t="str">
        <f t="shared" si="8"/>
        <v>High Acceptance</v>
      </c>
      <c r="AK1751" s="5">
        <f t="shared" si="9"/>
        <v>3</v>
      </c>
      <c r="AL1751" s="5">
        <f t="shared" si="10"/>
        <v>0.1388721108</v>
      </c>
      <c r="AM1751" s="5">
        <f t="shared" si="11"/>
        <v>0.4343434343</v>
      </c>
      <c r="AN1751" s="5">
        <f t="shared" si="12"/>
        <v>0.1481481481</v>
      </c>
      <c r="AO1751" s="5">
        <f t="shared" si="13"/>
        <v>0.1428571429</v>
      </c>
      <c r="AP1751" s="5">
        <f t="shared" si="14"/>
        <v>0.75</v>
      </c>
      <c r="AQ1751" s="5">
        <f t="shared" si="15"/>
        <v>1</v>
      </c>
      <c r="AR1751" s="5">
        <f t="shared" si="16"/>
        <v>0.3765289945</v>
      </c>
      <c r="AS1751" s="5">
        <f t="shared" si="17"/>
        <v>436</v>
      </c>
      <c r="AT1751" s="5">
        <f t="shared" si="18"/>
        <v>0.8057168379</v>
      </c>
      <c r="AU1751" s="5" t="str">
        <f t="shared" si="19"/>
        <v>High</v>
      </c>
      <c r="AV1751" s="5"/>
      <c r="AW1751" s="5"/>
      <c r="AX1751" s="5"/>
      <c r="AY1751" s="5"/>
      <c r="AZ1751" s="5"/>
    </row>
    <row r="1752" ht="14.25" customHeight="1">
      <c r="A1752" s="5">
        <v>3571.0</v>
      </c>
      <c r="B1752" s="5">
        <v>1961.0</v>
      </c>
      <c r="C1752" s="5" t="s">
        <v>53</v>
      </c>
      <c r="D1752" s="5" t="s">
        <v>50</v>
      </c>
      <c r="E1752" s="5">
        <v>63342.0</v>
      </c>
      <c r="F1752" s="2">
        <f t="shared" si="1"/>
        <v>63342</v>
      </c>
      <c r="G1752" s="5">
        <v>0.0</v>
      </c>
      <c r="H1752" s="5">
        <v>0.0</v>
      </c>
      <c r="I1752" s="5" t="s">
        <v>262</v>
      </c>
      <c r="J1752" s="2">
        <f t="array" ref="J1752">INDEX('Purchase Behaviour'!B:B,MATCH(A1752,'Purchase Behaviour'!A:A, 0))</f>
        <v>285.8131956</v>
      </c>
      <c r="K1752" s="2">
        <f t="array" ref="K1752">INDEX('Purchase Behaviour'!C:C, MATCH(A1752,'Purchase Behaviour'!A:A, 0))</f>
        <v>153.6901042</v>
      </c>
      <c r="L1752" s="2">
        <f t="array" ref="L1752">INDEX('Purchase Behaviour'!D:D, MATCH($A1752,'Purchase Behaviour'!$A:$A, 0))</f>
        <v>326.0239898</v>
      </c>
      <c r="M1752" s="2">
        <f t="array" ref="M1752">INDEX('Purchase Behaviour'!E:E, MATCH($A1752,'Purchase Behaviour'!$A:$A, 0))</f>
        <v>150.7274659</v>
      </c>
      <c r="N1752" s="2">
        <f t="array" ref="N1752">INDEX('Purchase Behaviour'!F:F, MATCH($A1752,'Purchase Behaviour'!$A:$A, 0))</f>
        <v>302.0324752</v>
      </c>
      <c r="O1752" s="2">
        <f t="array" ref="O1752">INDEX('Purchase Behaviour'!G:G, MATCH($A1752,'Purchase Behaviour'!$A:$A, 0))</f>
        <v>183.1287405</v>
      </c>
      <c r="P1752" s="2">
        <f t="array" ref="P1752">INDEX('Purchase Behaviour'!H:H, MATCH($A1752,'Purchase Behaviour'!$A:$A, 0))</f>
        <v>3</v>
      </c>
      <c r="Q1752" s="2">
        <f t="array" ref="Q1752">INDEX('Purchase Behaviour'!I:I, MATCH($A1752,'Purchase Behaviour'!$A:$A, 0))</f>
        <v>8</v>
      </c>
      <c r="R1752" s="2">
        <f t="array" ref="R1752">INDEX('Purchase Behaviour'!J:J, MATCH($A1752,'Purchase Behaviour'!$A:$A, 0))</f>
        <v>3</v>
      </c>
      <c r="S1752" s="2">
        <f t="array" ref="S1752">INDEX('Purchase Behaviour'!K:K, MATCH($A1752,'Purchase Behaviour'!$A:$A, 0))</f>
        <v>5</v>
      </c>
      <c r="T1752" s="2">
        <f t="array" ref="T1752">INDEX('Purchase Behaviour'!L:L, MATCH($A1752,'Purchase Behaviour'!$A:$A, 0))</f>
        <v>6</v>
      </c>
      <c r="U1752" s="2">
        <f t="array" ref="U1752">INDEX('Purchase Behaviour'!M:M, MATCH($A1752,'Purchase Behaviour'!$A:$A, 0))</f>
        <v>48</v>
      </c>
      <c r="V1752" s="2">
        <f t="array" ref="V1752">INDEX('Campaign Performance'!B:B, MATCH(A1752,'Campaign Performance'!A:A, 0))</f>
        <v>0</v>
      </c>
      <c r="W1752" s="2">
        <f t="array" ref="W1752">INDEX('Campaign Performance'!C:C, MATCH($A1752,'Campaign Performance'!$A:$A, 0))</f>
        <v>1</v>
      </c>
      <c r="X1752" s="2">
        <f t="array" ref="X1752">INDEX('Campaign Performance'!D:D, MATCH($A1752,'Campaign Performance'!$A:$A, 0))</f>
        <v>0</v>
      </c>
      <c r="Y1752" s="2">
        <f t="array" ref="Y1752">INDEX('Campaign Performance'!E:E, MATCH($A1752,'Campaign Performance'!$A:$A, 0))</f>
        <v>0</v>
      </c>
      <c r="Z1752" s="2">
        <f t="array" ref="Z1752">INDEX('Campaign Performance'!F:F, MATCH($A1752,'Campaign Performance'!$A:$A, 0))</f>
        <v>0</v>
      </c>
      <c r="AA1752" s="2">
        <f t="array" ref="AA1752">INDEX('Campaign Performance'!G:G, MATCH($A1752,'Campaign Performance'!$A:$A, 0))</f>
        <v>0</v>
      </c>
      <c r="AB1752" s="2">
        <f t="array" ref="AB1752">INDEX('Campaign Performance'!H:H, MATCH($A1752,'Campaign Performance'!$A:$A, 0))</f>
        <v>1</v>
      </c>
      <c r="AC1752" s="5">
        <f t="shared" si="2"/>
        <v>64</v>
      </c>
      <c r="AD1752" s="5">
        <f t="shared" si="3"/>
        <v>13</v>
      </c>
      <c r="AE1752" s="5">
        <f t="shared" si="4"/>
        <v>1401.415971</v>
      </c>
      <c r="AF1752" s="5">
        <f t="shared" si="5"/>
        <v>1</v>
      </c>
      <c r="AG1752" s="5" t="str">
        <f t="shared" si="6"/>
        <v>No kids</v>
      </c>
      <c r="AH1752" s="5" t="str">
        <f t="shared" si="20"/>
        <v>High income</v>
      </c>
      <c r="AI1752" s="5" t="str">
        <f t="shared" si="7"/>
        <v>Yes</v>
      </c>
      <c r="AJ1752" s="5" t="str">
        <f t="shared" si="8"/>
        <v>Low Acceptance</v>
      </c>
      <c r="AK1752" s="5">
        <f t="shared" si="9"/>
        <v>3</v>
      </c>
      <c r="AL1752" s="5">
        <f t="shared" si="10"/>
        <v>0.07102766134</v>
      </c>
      <c r="AM1752" s="5">
        <f t="shared" si="11"/>
        <v>0.5151515152</v>
      </c>
      <c r="AN1752" s="5">
        <f t="shared" si="12"/>
        <v>0.2962962963</v>
      </c>
      <c r="AO1752" s="5">
        <f t="shared" si="13"/>
        <v>0.1071428571</v>
      </c>
      <c r="AP1752" s="5">
        <f t="shared" si="14"/>
        <v>0.25</v>
      </c>
      <c r="AQ1752" s="5">
        <f t="shared" si="15"/>
        <v>1</v>
      </c>
      <c r="AR1752" s="5">
        <f t="shared" si="16"/>
        <v>0.3524611</v>
      </c>
      <c r="AS1752" s="5">
        <f t="shared" si="17"/>
        <v>597</v>
      </c>
      <c r="AT1752" s="5">
        <f t="shared" si="18"/>
        <v>0.7338097365</v>
      </c>
      <c r="AU1752" s="5" t="str">
        <f t="shared" si="19"/>
        <v>Mid</v>
      </c>
      <c r="AV1752" s="5"/>
      <c r="AW1752" s="5"/>
      <c r="AX1752" s="5"/>
      <c r="AY1752" s="5"/>
      <c r="AZ1752" s="5"/>
    </row>
    <row r="1753" ht="14.25" customHeight="1">
      <c r="A1753" s="5">
        <v>7807.0</v>
      </c>
      <c r="B1753" s="5">
        <v>1974.0</v>
      </c>
      <c r="C1753" s="5" t="s">
        <v>46</v>
      </c>
      <c r="D1753" s="5" t="s">
        <v>54</v>
      </c>
      <c r="E1753" s="5">
        <v>44989.0</v>
      </c>
      <c r="F1753" s="2">
        <f t="shared" si="1"/>
        <v>44989</v>
      </c>
      <c r="G1753" s="5">
        <v>0.0</v>
      </c>
      <c r="H1753" s="5">
        <v>0.0</v>
      </c>
      <c r="I1753" s="5" t="s">
        <v>201</v>
      </c>
      <c r="J1753" s="2">
        <f t="array" ref="J1753">INDEX('Purchase Behaviour'!B:B,MATCH(A1753,'Purchase Behaviour'!A:A, 0))</f>
        <v>282.4623437</v>
      </c>
      <c r="K1753" s="2">
        <f t="array" ref="K1753">INDEX('Purchase Behaviour'!C:C, MATCH(A1753,'Purchase Behaviour'!A:A, 0))</f>
        <v>241.4581231</v>
      </c>
      <c r="L1753" s="2">
        <f t="array" ref="L1753">INDEX('Purchase Behaviour'!D:D, MATCH($A1753,'Purchase Behaviour'!$A:$A, 0))</f>
        <v>261.995639</v>
      </c>
      <c r="M1753" s="2">
        <f t="array" ref="M1753">INDEX('Purchase Behaviour'!E:E, MATCH($A1753,'Purchase Behaviour'!$A:$A, 0))</f>
        <v>238.7111837</v>
      </c>
      <c r="N1753" s="2">
        <f t="array" ref="N1753">INDEX('Purchase Behaviour'!F:F, MATCH($A1753,'Purchase Behaviour'!$A:$A, 0))</f>
        <v>344.8320012</v>
      </c>
      <c r="O1753" s="2">
        <f t="array" ref="O1753">INDEX('Purchase Behaviour'!G:G, MATCH($A1753,'Purchase Behaviour'!$A:$A, 0))</f>
        <v>285.6990388</v>
      </c>
      <c r="P1753" s="2">
        <f t="array" ref="P1753">INDEX('Purchase Behaviour'!H:H, MATCH($A1753,'Purchase Behaviour'!$A:$A, 0))</f>
        <v>5</v>
      </c>
      <c r="Q1753" s="2">
        <f t="array" ref="Q1753">INDEX('Purchase Behaviour'!I:I, MATCH($A1753,'Purchase Behaviour'!$A:$A, 0))</f>
        <v>5</v>
      </c>
      <c r="R1753" s="2">
        <f t="array" ref="R1753">INDEX('Purchase Behaviour'!J:J, MATCH($A1753,'Purchase Behaviour'!$A:$A, 0))</f>
        <v>1</v>
      </c>
      <c r="S1753" s="2">
        <f t="array" ref="S1753">INDEX('Purchase Behaviour'!K:K, MATCH($A1753,'Purchase Behaviour'!$A:$A, 0))</f>
        <v>5</v>
      </c>
      <c r="T1753" s="2">
        <f t="array" ref="T1753">INDEX('Purchase Behaviour'!L:L, MATCH($A1753,'Purchase Behaviour'!$A:$A, 0))</f>
        <v>6</v>
      </c>
      <c r="U1753" s="2">
        <f t="array" ref="U1753">INDEX('Purchase Behaviour'!M:M, MATCH($A1753,'Purchase Behaviour'!$A:$A, 0))</f>
        <v>26</v>
      </c>
      <c r="V1753" s="2">
        <f t="array" ref="V1753">INDEX('Campaign Performance'!B:B, MATCH(A1753,'Campaign Performance'!A:A, 0))</f>
        <v>0</v>
      </c>
      <c r="W1753" s="2">
        <f t="array" ref="W1753">INDEX('Campaign Performance'!C:C, MATCH($A1753,'Campaign Performance'!$A:$A, 0))</f>
        <v>0</v>
      </c>
      <c r="X1753" s="2">
        <f t="array" ref="X1753">INDEX('Campaign Performance'!D:D, MATCH($A1753,'Campaign Performance'!$A:$A, 0))</f>
        <v>0</v>
      </c>
      <c r="Y1753" s="2">
        <f t="array" ref="Y1753">INDEX('Campaign Performance'!E:E, MATCH($A1753,'Campaign Performance'!$A:$A, 0))</f>
        <v>0</v>
      </c>
      <c r="Z1753" s="2">
        <f t="array" ref="Z1753">INDEX('Campaign Performance'!F:F, MATCH($A1753,'Campaign Performance'!$A:$A, 0))</f>
        <v>0</v>
      </c>
      <c r="AA1753" s="2">
        <f t="array" ref="AA1753">INDEX('Campaign Performance'!G:G, MATCH($A1753,'Campaign Performance'!$A:$A, 0))</f>
        <v>0</v>
      </c>
      <c r="AB1753" s="2">
        <f t="array" ref="AB1753">INDEX('Campaign Performance'!H:H, MATCH($A1753,'Campaign Performance'!$A:$A, 0))</f>
        <v>0</v>
      </c>
      <c r="AC1753" s="5">
        <f t="shared" si="2"/>
        <v>51</v>
      </c>
      <c r="AD1753" s="5">
        <f t="shared" si="3"/>
        <v>13</v>
      </c>
      <c r="AE1753" s="5">
        <f t="shared" si="4"/>
        <v>1655.15833</v>
      </c>
      <c r="AF1753" s="5">
        <f t="shared" si="5"/>
        <v>0</v>
      </c>
      <c r="AG1753" s="5" t="str">
        <f t="shared" si="6"/>
        <v>No kids</v>
      </c>
      <c r="AH1753" s="5" t="str">
        <f t="shared" si="20"/>
        <v>Mid income</v>
      </c>
      <c r="AI1753" s="5" t="str">
        <f t="shared" si="7"/>
        <v>No</v>
      </c>
      <c r="AJ1753" s="5" t="str">
        <f t="shared" si="8"/>
        <v>No Acceptance</v>
      </c>
      <c r="AK1753" s="5">
        <f t="shared" si="9"/>
        <v>2</v>
      </c>
      <c r="AL1753" s="5">
        <f t="shared" si="10"/>
        <v>0.08388803019</v>
      </c>
      <c r="AM1753" s="5">
        <f t="shared" si="11"/>
        <v>0.7373737374</v>
      </c>
      <c r="AN1753" s="5">
        <f t="shared" si="12"/>
        <v>0.1851851852</v>
      </c>
      <c r="AO1753" s="5">
        <f t="shared" si="13"/>
        <v>0.03571428571</v>
      </c>
      <c r="AP1753" s="5">
        <f t="shared" si="14"/>
        <v>0</v>
      </c>
      <c r="AQ1753" s="5">
        <f t="shared" si="15"/>
        <v>0.5</v>
      </c>
      <c r="AR1753" s="5">
        <f t="shared" si="16"/>
        <v>0.3235333351</v>
      </c>
      <c r="AS1753" s="5">
        <f t="shared" si="17"/>
        <v>762</v>
      </c>
      <c r="AT1753" s="5">
        <f t="shared" si="18"/>
        <v>0.6601161233</v>
      </c>
      <c r="AU1753" s="5" t="str">
        <f t="shared" si="19"/>
        <v>Mid</v>
      </c>
      <c r="AV1753" s="5"/>
      <c r="AW1753" s="5"/>
      <c r="AX1753" s="5"/>
      <c r="AY1753" s="5"/>
      <c r="AZ1753" s="5"/>
    </row>
    <row r="1754" ht="14.25" customHeight="1">
      <c r="A1754" s="5">
        <v>3878.0</v>
      </c>
      <c r="B1754" s="5">
        <v>1980.0</v>
      </c>
      <c r="C1754" s="5" t="s">
        <v>70</v>
      </c>
      <c r="D1754" s="5" t="s">
        <v>47</v>
      </c>
      <c r="E1754" s="5">
        <v>31859.0</v>
      </c>
      <c r="F1754" s="2">
        <f t="shared" si="1"/>
        <v>31859</v>
      </c>
      <c r="G1754" s="5">
        <v>1.0</v>
      </c>
      <c r="H1754" s="5">
        <v>1.0</v>
      </c>
      <c r="I1754" s="5" t="s">
        <v>608</v>
      </c>
      <c r="J1754" s="2">
        <f t="array" ref="J1754">INDEX('Purchase Behaviour'!B:B,MATCH(A1754,'Purchase Behaviour'!A:A, 0))</f>
        <v>235.54933</v>
      </c>
      <c r="K1754" s="2">
        <f t="array" ref="K1754">INDEX('Purchase Behaviour'!C:C, MATCH(A1754,'Purchase Behaviour'!A:A, 0))</f>
        <v>108.5372636</v>
      </c>
      <c r="L1754" s="2">
        <f t="array" ref="L1754">INDEX('Purchase Behaviour'!D:D, MATCH($A1754,'Purchase Behaviour'!$A:$A, 0))</f>
        <v>125.9750859</v>
      </c>
      <c r="M1754" s="2">
        <f t="array" ref="M1754">INDEX('Purchase Behaviour'!E:E, MATCH($A1754,'Purchase Behaviour'!$A:$A, 0))</f>
        <v>34.22971757</v>
      </c>
      <c r="N1754" s="2">
        <f t="array" ref="N1754">INDEX('Purchase Behaviour'!F:F, MATCH($A1754,'Purchase Behaviour'!$A:$A, 0))</f>
        <v>133.3019933</v>
      </c>
      <c r="O1754" s="2">
        <f t="array" ref="O1754">INDEX('Purchase Behaviour'!G:G, MATCH($A1754,'Purchase Behaviour'!$A:$A, 0))</f>
        <v>150.7092825</v>
      </c>
      <c r="P1754" s="2">
        <f t="array" ref="P1754">INDEX('Purchase Behaviour'!H:H, MATCH($A1754,'Purchase Behaviour'!$A:$A, 0))</f>
        <v>1</v>
      </c>
      <c r="Q1754" s="2">
        <f t="array" ref="Q1754">INDEX('Purchase Behaviour'!I:I, MATCH($A1754,'Purchase Behaviour'!$A:$A, 0))</f>
        <v>1</v>
      </c>
      <c r="R1754" s="2">
        <f t="array" ref="R1754">INDEX('Purchase Behaviour'!J:J, MATCH($A1754,'Purchase Behaviour'!$A:$A, 0))</f>
        <v>0</v>
      </c>
      <c r="S1754" s="2">
        <f t="array" ref="S1754">INDEX('Purchase Behaviour'!K:K, MATCH($A1754,'Purchase Behaviour'!$A:$A, 0))</f>
        <v>3</v>
      </c>
      <c r="T1754" s="2">
        <f t="array" ref="T1754">INDEX('Purchase Behaviour'!L:L, MATCH($A1754,'Purchase Behaviour'!$A:$A, 0))</f>
        <v>7</v>
      </c>
      <c r="U1754" s="2">
        <f t="array" ref="U1754">INDEX('Purchase Behaviour'!M:M, MATCH($A1754,'Purchase Behaviour'!$A:$A, 0))</f>
        <v>3</v>
      </c>
      <c r="V1754" s="2">
        <f t="array" ref="V1754">INDEX('Campaign Performance'!B:B, MATCH(A1754,'Campaign Performance'!A:A, 0))</f>
        <v>0</v>
      </c>
      <c r="W1754" s="2">
        <f t="array" ref="W1754">INDEX('Campaign Performance'!C:C, MATCH($A1754,'Campaign Performance'!$A:$A, 0))</f>
        <v>0</v>
      </c>
      <c r="X1754" s="2">
        <f t="array" ref="X1754">INDEX('Campaign Performance'!D:D, MATCH($A1754,'Campaign Performance'!$A:$A, 0))</f>
        <v>0</v>
      </c>
      <c r="Y1754" s="2">
        <f t="array" ref="Y1754">INDEX('Campaign Performance'!E:E, MATCH($A1754,'Campaign Performance'!$A:$A, 0))</f>
        <v>0</v>
      </c>
      <c r="Z1754" s="2">
        <f t="array" ref="Z1754">INDEX('Campaign Performance'!F:F, MATCH($A1754,'Campaign Performance'!$A:$A, 0))</f>
        <v>0</v>
      </c>
      <c r="AA1754" s="2">
        <f t="array" ref="AA1754">INDEX('Campaign Performance'!G:G, MATCH($A1754,'Campaign Performance'!$A:$A, 0))</f>
        <v>0</v>
      </c>
      <c r="AB1754" s="2">
        <f t="array" ref="AB1754">INDEX('Campaign Performance'!H:H, MATCH($A1754,'Campaign Performance'!$A:$A, 0))</f>
        <v>0</v>
      </c>
      <c r="AC1754" s="5">
        <f t="shared" si="2"/>
        <v>45</v>
      </c>
      <c r="AD1754" s="5">
        <f t="shared" si="3"/>
        <v>11</v>
      </c>
      <c r="AE1754" s="5">
        <f t="shared" si="4"/>
        <v>788.3026728</v>
      </c>
      <c r="AF1754" s="5">
        <f t="shared" si="5"/>
        <v>0</v>
      </c>
      <c r="AG1754" s="5" t="str">
        <f t="shared" si="6"/>
        <v>Large family</v>
      </c>
      <c r="AH1754" s="5" t="str">
        <f t="shared" si="20"/>
        <v>Mid income</v>
      </c>
      <c r="AI1754" s="5" t="str">
        <f t="shared" si="7"/>
        <v>No</v>
      </c>
      <c r="AJ1754" s="5" t="str">
        <f t="shared" si="8"/>
        <v>No Acceptance</v>
      </c>
      <c r="AK1754" s="5">
        <f t="shared" si="9"/>
        <v>2</v>
      </c>
      <c r="AL1754" s="5">
        <f t="shared" si="10"/>
        <v>0.03995337318</v>
      </c>
      <c r="AM1754" s="5">
        <f t="shared" si="11"/>
        <v>0.9696969697</v>
      </c>
      <c r="AN1754" s="5">
        <f t="shared" si="12"/>
        <v>0.03703703704</v>
      </c>
      <c r="AO1754" s="5">
        <f t="shared" si="13"/>
        <v>0</v>
      </c>
      <c r="AP1754" s="5">
        <f t="shared" si="14"/>
        <v>0</v>
      </c>
      <c r="AQ1754" s="5">
        <f t="shared" si="15"/>
        <v>0.5</v>
      </c>
      <c r="AR1754" s="5">
        <f t="shared" si="16"/>
        <v>0.3564529898</v>
      </c>
      <c r="AS1754" s="5">
        <f t="shared" si="17"/>
        <v>573</v>
      </c>
      <c r="AT1754" s="5">
        <f t="shared" si="18"/>
        <v>0.7445288075</v>
      </c>
      <c r="AU1754" s="5" t="str">
        <f t="shared" si="19"/>
        <v>High</v>
      </c>
      <c r="AV1754" s="5"/>
      <c r="AW1754" s="5"/>
      <c r="AX1754" s="5"/>
      <c r="AY1754" s="5"/>
      <c r="AZ1754" s="5"/>
    </row>
    <row r="1755" ht="14.25" customHeight="1">
      <c r="A1755" s="5">
        <v>5092.0</v>
      </c>
      <c r="B1755" s="5">
        <v>1960.0</v>
      </c>
      <c r="C1755" s="5" t="s">
        <v>53</v>
      </c>
      <c r="D1755" s="5" t="s">
        <v>88</v>
      </c>
      <c r="E1755" s="5">
        <v>51569.0</v>
      </c>
      <c r="F1755" s="2">
        <f t="shared" si="1"/>
        <v>51569</v>
      </c>
      <c r="G1755" s="5">
        <v>0.0</v>
      </c>
      <c r="H1755" s="5">
        <v>0.0</v>
      </c>
      <c r="I1755" s="5" t="s">
        <v>654</v>
      </c>
      <c r="J1755" s="2">
        <f t="array" ref="J1755">INDEX('Purchase Behaviour'!B:B,MATCH(A1755,'Purchase Behaviour'!A:A, 0))</f>
        <v>281.0485286</v>
      </c>
      <c r="K1755" s="2">
        <f t="array" ref="K1755">INDEX('Purchase Behaviour'!C:C, MATCH(A1755,'Purchase Behaviour'!A:A, 0))</f>
        <v>204.8306139</v>
      </c>
      <c r="L1755" s="2">
        <f t="array" ref="L1755">INDEX('Purchase Behaviour'!D:D, MATCH($A1755,'Purchase Behaviour'!$A:$A, 0))</f>
        <v>304.9019257</v>
      </c>
      <c r="M1755" s="2">
        <f t="array" ref="M1755">INDEX('Purchase Behaviour'!E:E, MATCH($A1755,'Purchase Behaviour'!$A:$A, 0))</f>
        <v>299.370032</v>
      </c>
      <c r="N1755" s="2">
        <f t="array" ref="N1755">INDEX('Purchase Behaviour'!F:F, MATCH($A1755,'Purchase Behaviour'!$A:$A, 0))</f>
        <v>209.3606555</v>
      </c>
      <c r="O1755" s="2">
        <f t="array" ref="O1755">INDEX('Purchase Behaviour'!G:G, MATCH($A1755,'Purchase Behaviour'!$A:$A, 0))</f>
        <v>171.0753953</v>
      </c>
      <c r="P1755" s="2">
        <f t="array" ref="P1755">INDEX('Purchase Behaviour'!H:H, MATCH($A1755,'Purchase Behaviour'!$A:$A, 0))</f>
        <v>4</v>
      </c>
      <c r="Q1755" s="2">
        <f t="array" ref="Q1755">INDEX('Purchase Behaviour'!I:I, MATCH($A1755,'Purchase Behaviour'!$A:$A, 0))</f>
        <v>7</v>
      </c>
      <c r="R1755" s="2">
        <f t="array" ref="R1755">INDEX('Purchase Behaviour'!J:J, MATCH($A1755,'Purchase Behaviour'!$A:$A, 0))</f>
        <v>1</v>
      </c>
      <c r="S1755" s="2">
        <f t="array" ref="S1755">INDEX('Purchase Behaviour'!K:K, MATCH($A1755,'Purchase Behaviour'!$A:$A, 0))</f>
        <v>7</v>
      </c>
      <c r="T1755" s="2">
        <f t="array" ref="T1755">INDEX('Purchase Behaviour'!L:L, MATCH($A1755,'Purchase Behaviour'!$A:$A, 0))</f>
        <v>8</v>
      </c>
      <c r="U1755" s="2">
        <f t="array" ref="U1755">INDEX('Purchase Behaviour'!M:M, MATCH($A1755,'Purchase Behaviour'!$A:$A, 0))</f>
        <v>39</v>
      </c>
      <c r="V1755" s="2">
        <f t="array" ref="V1755">INDEX('Campaign Performance'!B:B, MATCH(A1755,'Campaign Performance'!A:A, 0))</f>
        <v>0</v>
      </c>
      <c r="W1755" s="2">
        <f t="array" ref="W1755">INDEX('Campaign Performance'!C:C, MATCH($A1755,'Campaign Performance'!$A:$A, 0))</f>
        <v>1</v>
      </c>
      <c r="X1755" s="2">
        <f t="array" ref="X1755">INDEX('Campaign Performance'!D:D, MATCH($A1755,'Campaign Performance'!$A:$A, 0))</f>
        <v>0</v>
      </c>
      <c r="Y1755" s="2">
        <f t="array" ref="Y1755">INDEX('Campaign Performance'!E:E, MATCH($A1755,'Campaign Performance'!$A:$A, 0))</f>
        <v>0</v>
      </c>
      <c r="Z1755" s="2">
        <f t="array" ref="Z1755">INDEX('Campaign Performance'!F:F, MATCH($A1755,'Campaign Performance'!$A:$A, 0))</f>
        <v>0</v>
      </c>
      <c r="AA1755" s="2">
        <f t="array" ref="AA1755">INDEX('Campaign Performance'!G:G, MATCH($A1755,'Campaign Performance'!$A:$A, 0))</f>
        <v>0</v>
      </c>
      <c r="AB1755" s="2">
        <f t="array" ref="AB1755">INDEX('Campaign Performance'!H:H, MATCH($A1755,'Campaign Performance'!$A:$A, 0))</f>
        <v>1</v>
      </c>
      <c r="AC1755" s="5">
        <f t="shared" si="2"/>
        <v>65</v>
      </c>
      <c r="AD1755" s="5">
        <f t="shared" si="3"/>
        <v>12</v>
      </c>
      <c r="AE1755" s="5">
        <f t="shared" si="4"/>
        <v>1470.587151</v>
      </c>
      <c r="AF1755" s="5">
        <f t="shared" si="5"/>
        <v>1</v>
      </c>
      <c r="AG1755" s="5" t="str">
        <f t="shared" si="6"/>
        <v>No kids</v>
      </c>
      <c r="AH1755" s="5" t="str">
        <f t="shared" si="20"/>
        <v>High income</v>
      </c>
      <c r="AI1755" s="5" t="str">
        <f t="shared" si="7"/>
        <v>Yes</v>
      </c>
      <c r="AJ1755" s="5" t="str">
        <f t="shared" si="8"/>
        <v>Low Acceptance</v>
      </c>
      <c r="AK1755" s="5">
        <f t="shared" si="9"/>
        <v>3</v>
      </c>
      <c r="AL1755" s="5">
        <f t="shared" si="10"/>
        <v>0.07453344922</v>
      </c>
      <c r="AM1755" s="5">
        <f t="shared" si="11"/>
        <v>0.6060606061</v>
      </c>
      <c r="AN1755" s="5">
        <f t="shared" si="12"/>
        <v>0.2592592593</v>
      </c>
      <c r="AO1755" s="5">
        <f t="shared" si="13"/>
        <v>0.03571428571</v>
      </c>
      <c r="AP1755" s="5">
        <f t="shared" si="14"/>
        <v>0.25</v>
      </c>
      <c r="AQ1755" s="5">
        <f t="shared" si="15"/>
        <v>1</v>
      </c>
      <c r="AR1755" s="5">
        <f t="shared" si="16"/>
        <v>0.3679118616</v>
      </c>
      <c r="AS1755" s="5">
        <f t="shared" si="17"/>
        <v>486</v>
      </c>
      <c r="AT1755" s="5">
        <f t="shared" si="18"/>
        <v>0.7833854399</v>
      </c>
      <c r="AU1755" s="5" t="str">
        <f t="shared" si="19"/>
        <v>High</v>
      </c>
      <c r="AV1755" s="5"/>
      <c r="AW1755" s="5"/>
      <c r="AX1755" s="5"/>
      <c r="AY1755" s="5"/>
      <c r="AZ1755" s="5"/>
    </row>
    <row r="1756" ht="14.25" customHeight="1">
      <c r="A1756" s="5">
        <v>2154.0</v>
      </c>
      <c r="B1756" s="5">
        <v>1971.0</v>
      </c>
      <c r="C1756" s="5" t="s">
        <v>46</v>
      </c>
      <c r="D1756" s="5" t="s">
        <v>88</v>
      </c>
      <c r="E1756" s="5">
        <v>30372.0</v>
      </c>
      <c r="F1756" s="2">
        <f t="shared" si="1"/>
        <v>30372</v>
      </c>
      <c r="G1756" s="5">
        <v>0.0</v>
      </c>
      <c r="H1756" s="5">
        <v>0.0</v>
      </c>
      <c r="I1756" s="5" t="s">
        <v>324</v>
      </c>
      <c r="J1756" s="2">
        <f t="array" ref="J1756">INDEX('Purchase Behaviour'!B:B,MATCH(A1756,'Purchase Behaviour'!A:A, 0))</f>
        <v>148.3932644</v>
      </c>
      <c r="K1756" s="2">
        <f t="array" ref="K1756">INDEX('Purchase Behaviour'!C:C, MATCH(A1756,'Purchase Behaviour'!A:A, 0))</f>
        <v>149.9472004</v>
      </c>
      <c r="L1756" s="2">
        <f t="array" ref="L1756">INDEX('Purchase Behaviour'!D:D, MATCH($A1756,'Purchase Behaviour'!$A:$A, 0))</f>
        <v>117.0653103</v>
      </c>
      <c r="M1756" s="2">
        <f t="array" ref="M1756">INDEX('Purchase Behaviour'!E:E, MATCH($A1756,'Purchase Behaviour'!$A:$A, 0))</f>
        <v>133.2737182</v>
      </c>
      <c r="N1756" s="2">
        <f t="array" ref="N1756">INDEX('Purchase Behaviour'!F:F, MATCH($A1756,'Purchase Behaviour'!$A:$A, 0))</f>
        <v>79.3906348</v>
      </c>
      <c r="O1756" s="2">
        <f t="array" ref="O1756">INDEX('Purchase Behaviour'!G:G, MATCH($A1756,'Purchase Behaviour'!$A:$A, 0))</f>
        <v>176.8842332</v>
      </c>
      <c r="P1756" s="2">
        <f t="array" ref="P1756">INDEX('Purchase Behaviour'!H:H, MATCH($A1756,'Purchase Behaviour'!$A:$A, 0))</f>
        <v>3</v>
      </c>
      <c r="Q1756" s="2">
        <f t="array" ref="Q1756">INDEX('Purchase Behaviour'!I:I, MATCH($A1756,'Purchase Behaviour'!$A:$A, 0))</f>
        <v>2</v>
      </c>
      <c r="R1756" s="2">
        <f t="array" ref="R1756">INDEX('Purchase Behaviour'!J:J, MATCH($A1756,'Purchase Behaviour'!$A:$A, 0))</f>
        <v>0</v>
      </c>
      <c r="S1756" s="2">
        <f t="array" ref="S1756">INDEX('Purchase Behaviour'!K:K, MATCH($A1756,'Purchase Behaviour'!$A:$A, 0))</f>
        <v>3</v>
      </c>
      <c r="T1756" s="2">
        <f t="array" ref="T1756">INDEX('Purchase Behaviour'!L:L, MATCH($A1756,'Purchase Behaviour'!$A:$A, 0))</f>
        <v>7</v>
      </c>
      <c r="U1756" s="2">
        <f t="array" ref="U1756">INDEX('Purchase Behaviour'!M:M, MATCH($A1756,'Purchase Behaviour'!$A:$A, 0))</f>
        <v>33</v>
      </c>
      <c r="V1756" s="2">
        <f t="array" ref="V1756">INDEX('Campaign Performance'!B:B, MATCH(A1756,'Campaign Performance'!A:A, 0))</f>
        <v>0</v>
      </c>
      <c r="W1756" s="2">
        <f t="array" ref="W1756">INDEX('Campaign Performance'!C:C, MATCH($A1756,'Campaign Performance'!$A:$A, 0))</f>
        <v>0</v>
      </c>
      <c r="X1756" s="2">
        <f t="array" ref="X1756">INDEX('Campaign Performance'!D:D, MATCH($A1756,'Campaign Performance'!$A:$A, 0))</f>
        <v>0</v>
      </c>
      <c r="Y1756" s="2">
        <f t="array" ref="Y1756">INDEX('Campaign Performance'!E:E, MATCH($A1756,'Campaign Performance'!$A:$A, 0))</f>
        <v>0</v>
      </c>
      <c r="Z1756" s="2">
        <f t="array" ref="Z1756">INDEX('Campaign Performance'!F:F, MATCH($A1756,'Campaign Performance'!$A:$A, 0))</f>
        <v>0</v>
      </c>
      <c r="AA1756" s="2">
        <f t="array" ref="AA1756">INDEX('Campaign Performance'!G:G, MATCH($A1756,'Campaign Performance'!$A:$A, 0))</f>
        <v>0</v>
      </c>
      <c r="AB1756" s="2">
        <f t="array" ref="AB1756">INDEX('Campaign Performance'!H:H, MATCH($A1756,'Campaign Performance'!$A:$A, 0))</f>
        <v>0</v>
      </c>
      <c r="AC1756" s="5">
        <f t="shared" si="2"/>
        <v>54</v>
      </c>
      <c r="AD1756" s="5">
        <f t="shared" si="3"/>
        <v>12</v>
      </c>
      <c r="AE1756" s="5">
        <f t="shared" si="4"/>
        <v>804.9543613</v>
      </c>
      <c r="AF1756" s="5">
        <f t="shared" si="5"/>
        <v>0</v>
      </c>
      <c r="AG1756" s="5" t="str">
        <f t="shared" si="6"/>
        <v>No kids</v>
      </c>
      <c r="AH1756" s="5" t="str">
        <f t="shared" si="20"/>
        <v>Mid income</v>
      </c>
      <c r="AI1756" s="5" t="str">
        <f t="shared" si="7"/>
        <v>No</v>
      </c>
      <c r="AJ1756" s="5" t="str">
        <f t="shared" si="8"/>
        <v>No Acceptance</v>
      </c>
      <c r="AK1756" s="5">
        <f t="shared" si="9"/>
        <v>2</v>
      </c>
      <c r="AL1756" s="5">
        <f t="shared" si="10"/>
        <v>0.04079732709</v>
      </c>
      <c r="AM1756" s="5">
        <f t="shared" si="11"/>
        <v>0.6666666667</v>
      </c>
      <c r="AN1756" s="5">
        <f t="shared" si="12"/>
        <v>0.07407407407</v>
      </c>
      <c r="AO1756" s="5">
        <f t="shared" si="13"/>
        <v>0</v>
      </c>
      <c r="AP1756" s="5">
        <f t="shared" si="14"/>
        <v>0</v>
      </c>
      <c r="AQ1756" s="5">
        <f t="shared" si="15"/>
        <v>0.5</v>
      </c>
      <c r="AR1756" s="5">
        <f t="shared" si="16"/>
        <v>0.2713104429</v>
      </c>
      <c r="AS1756" s="5">
        <f t="shared" si="17"/>
        <v>1171</v>
      </c>
      <c r="AT1756" s="5">
        <f t="shared" si="18"/>
        <v>0.4774452881</v>
      </c>
      <c r="AU1756" s="5" t="str">
        <f t="shared" si="19"/>
        <v>Low</v>
      </c>
      <c r="AV1756" s="5"/>
      <c r="AW1756" s="5"/>
      <c r="AX1756" s="5"/>
      <c r="AY1756" s="5"/>
      <c r="AZ1756" s="5"/>
    </row>
    <row r="1757" ht="14.25" customHeight="1">
      <c r="A1757" s="5">
        <v>5394.0</v>
      </c>
      <c r="B1757" s="5">
        <v>1979.0</v>
      </c>
      <c r="C1757" s="5" t="s">
        <v>64</v>
      </c>
      <c r="D1757" s="5" t="s">
        <v>47</v>
      </c>
      <c r="E1757" s="5">
        <v>16014.0</v>
      </c>
      <c r="F1757" s="2">
        <f t="shared" si="1"/>
        <v>16014</v>
      </c>
      <c r="G1757" s="5">
        <v>0.0</v>
      </c>
      <c r="H1757" s="5">
        <v>1.0</v>
      </c>
      <c r="I1757" s="5" t="s">
        <v>121</v>
      </c>
      <c r="J1757" s="2">
        <f t="array" ref="J1757">INDEX('Purchase Behaviour'!B:B,MATCH(A1757,'Purchase Behaviour'!A:A, 0))</f>
        <v>93.66112146</v>
      </c>
      <c r="K1757" s="2">
        <f t="array" ref="K1757">INDEX('Purchase Behaviour'!C:C, MATCH(A1757,'Purchase Behaviour'!A:A, 0))</f>
        <v>77.82722308</v>
      </c>
      <c r="L1757" s="2">
        <f t="array" ref="L1757">INDEX('Purchase Behaviour'!D:D, MATCH($A1757,'Purchase Behaviour'!$A:$A, 0))</f>
        <v>95.39640473</v>
      </c>
      <c r="M1757" s="2">
        <f t="array" ref="M1757">INDEX('Purchase Behaviour'!E:E, MATCH($A1757,'Purchase Behaviour'!$A:$A, 0))</f>
        <v>79.84204193</v>
      </c>
      <c r="N1757" s="2">
        <f t="array" ref="N1757">INDEX('Purchase Behaviour'!F:F, MATCH($A1757,'Purchase Behaviour'!$A:$A, 0))</f>
        <v>116.2574227</v>
      </c>
      <c r="O1757" s="2">
        <f t="array" ref="O1757">INDEX('Purchase Behaviour'!G:G, MATCH($A1757,'Purchase Behaviour'!$A:$A, 0))</f>
        <v>44.83767725</v>
      </c>
      <c r="P1757" s="2">
        <f t="array" ref="P1757">INDEX('Purchase Behaviour'!H:H, MATCH($A1757,'Purchase Behaviour'!$A:$A, 0))</f>
        <v>4</v>
      </c>
      <c r="Q1757" s="2">
        <f t="array" ref="Q1757">INDEX('Purchase Behaviour'!I:I, MATCH($A1757,'Purchase Behaviour'!$A:$A, 0))</f>
        <v>1</v>
      </c>
      <c r="R1757" s="2">
        <f t="array" ref="R1757">INDEX('Purchase Behaviour'!J:J, MATCH($A1757,'Purchase Behaviour'!$A:$A, 0))</f>
        <v>1</v>
      </c>
      <c r="S1757" s="2">
        <f t="array" ref="S1757">INDEX('Purchase Behaviour'!K:K, MATCH($A1757,'Purchase Behaviour'!$A:$A, 0))</f>
        <v>4</v>
      </c>
      <c r="T1757" s="2">
        <f t="array" ref="T1757">INDEX('Purchase Behaviour'!L:L, MATCH($A1757,'Purchase Behaviour'!$A:$A, 0))</f>
        <v>3</v>
      </c>
      <c r="U1757" s="2">
        <f t="array" ref="U1757">INDEX('Purchase Behaviour'!M:M, MATCH($A1757,'Purchase Behaviour'!$A:$A, 0))</f>
        <v>42</v>
      </c>
      <c r="V1757" s="2">
        <f t="array" ref="V1757">INDEX('Campaign Performance'!B:B, MATCH(A1757,'Campaign Performance'!A:A, 0))</f>
        <v>0</v>
      </c>
      <c r="W1757" s="2">
        <f t="array" ref="W1757">INDEX('Campaign Performance'!C:C, MATCH($A1757,'Campaign Performance'!$A:$A, 0))</f>
        <v>0</v>
      </c>
      <c r="X1757" s="2">
        <f t="array" ref="X1757">INDEX('Campaign Performance'!D:D, MATCH($A1757,'Campaign Performance'!$A:$A, 0))</f>
        <v>0</v>
      </c>
      <c r="Y1757" s="2">
        <f t="array" ref="Y1757">INDEX('Campaign Performance'!E:E, MATCH($A1757,'Campaign Performance'!$A:$A, 0))</f>
        <v>0</v>
      </c>
      <c r="Z1757" s="2">
        <f t="array" ref="Z1757">INDEX('Campaign Performance'!F:F, MATCH($A1757,'Campaign Performance'!$A:$A, 0))</f>
        <v>0</v>
      </c>
      <c r="AA1757" s="2">
        <f t="array" ref="AA1757">INDEX('Campaign Performance'!G:G, MATCH($A1757,'Campaign Performance'!$A:$A, 0))</f>
        <v>0</v>
      </c>
      <c r="AB1757" s="2">
        <f t="array" ref="AB1757">INDEX('Campaign Performance'!H:H, MATCH($A1757,'Campaign Performance'!$A:$A, 0))</f>
        <v>0</v>
      </c>
      <c r="AC1757" s="5">
        <f t="shared" si="2"/>
        <v>46</v>
      </c>
      <c r="AD1757" s="5">
        <f t="shared" si="3"/>
        <v>12</v>
      </c>
      <c r="AE1757" s="5">
        <f t="shared" si="4"/>
        <v>507.8218912</v>
      </c>
      <c r="AF1757" s="5">
        <f t="shared" si="5"/>
        <v>0</v>
      </c>
      <c r="AG1757" s="5" t="str">
        <f t="shared" si="6"/>
        <v>Small family</v>
      </c>
      <c r="AH1757" s="5" t="str">
        <f t="shared" si="20"/>
        <v>Low income</v>
      </c>
      <c r="AI1757" s="5" t="str">
        <f t="shared" si="7"/>
        <v>No</v>
      </c>
      <c r="AJ1757" s="5" t="str">
        <f t="shared" si="8"/>
        <v>No Acceptance</v>
      </c>
      <c r="AK1757" s="5">
        <f t="shared" si="9"/>
        <v>1</v>
      </c>
      <c r="AL1757" s="5">
        <f t="shared" si="10"/>
        <v>0.02573782663</v>
      </c>
      <c r="AM1757" s="5">
        <f t="shared" si="11"/>
        <v>0.5757575758</v>
      </c>
      <c r="AN1757" s="5">
        <f t="shared" si="12"/>
        <v>0.03703703704</v>
      </c>
      <c r="AO1757" s="5">
        <f t="shared" si="13"/>
        <v>0.03571428571</v>
      </c>
      <c r="AP1757" s="5">
        <f t="shared" si="14"/>
        <v>0</v>
      </c>
      <c r="AQ1757" s="5">
        <f t="shared" si="15"/>
        <v>0</v>
      </c>
      <c r="AR1757" s="5">
        <f t="shared" si="16"/>
        <v>0.1882887135</v>
      </c>
      <c r="AS1757" s="5">
        <f t="shared" si="17"/>
        <v>1745</v>
      </c>
      <c r="AT1757" s="5">
        <f t="shared" si="18"/>
        <v>0.2210808397</v>
      </c>
      <c r="AU1757" s="5" t="str">
        <f t="shared" si="19"/>
        <v>Low</v>
      </c>
      <c r="AV1757" s="5"/>
      <c r="AW1757" s="5"/>
      <c r="AX1757" s="5"/>
      <c r="AY1757" s="5"/>
      <c r="AZ1757" s="5"/>
    </row>
    <row r="1758" ht="14.25" customHeight="1">
      <c r="A1758" s="5">
        <v>3798.0</v>
      </c>
      <c r="B1758" s="5">
        <v>1968.0</v>
      </c>
      <c r="C1758" s="5" t="s">
        <v>46</v>
      </c>
      <c r="D1758" s="5" t="s">
        <v>54</v>
      </c>
      <c r="E1758" s="5">
        <v>41120.0</v>
      </c>
      <c r="F1758" s="2">
        <f t="shared" si="1"/>
        <v>41120</v>
      </c>
      <c r="G1758" s="5">
        <v>0.0</v>
      </c>
      <c r="H1758" s="5">
        <v>0.0</v>
      </c>
      <c r="I1758" s="5" t="s">
        <v>430</v>
      </c>
      <c r="J1758" s="2">
        <f t="array" ref="J1758">INDEX('Purchase Behaviour'!B:B,MATCH(A1758,'Purchase Behaviour'!A:A, 0))</f>
        <v>209.4619242</v>
      </c>
      <c r="K1758" s="2">
        <f t="array" ref="K1758">INDEX('Purchase Behaviour'!C:C, MATCH(A1758,'Purchase Behaviour'!A:A, 0))</f>
        <v>253.6335539</v>
      </c>
      <c r="L1758" s="2">
        <f t="array" ref="L1758">INDEX('Purchase Behaviour'!D:D, MATCH($A1758,'Purchase Behaviour'!$A:$A, 0))</f>
        <v>290.7026083</v>
      </c>
      <c r="M1758" s="2">
        <f t="array" ref="M1758">INDEX('Purchase Behaviour'!E:E, MATCH($A1758,'Purchase Behaviour'!$A:$A, 0))</f>
        <v>246.6590049</v>
      </c>
      <c r="N1758" s="2">
        <f t="array" ref="N1758">INDEX('Purchase Behaviour'!F:F, MATCH($A1758,'Purchase Behaviour'!$A:$A, 0))</f>
        <v>131.4032696</v>
      </c>
      <c r="O1758" s="2">
        <f t="array" ref="O1758">INDEX('Purchase Behaviour'!G:G, MATCH($A1758,'Purchase Behaviour'!$A:$A, 0))</f>
        <v>92.55131238</v>
      </c>
      <c r="P1758" s="2">
        <f t="array" ref="P1758">INDEX('Purchase Behaviour'!H:H, MATCH($A1758,'Purchase Behaviour'!$A:$A, 0))</f>
        <v>3</v>
      </c>
      <c r="Q1758" s="2">
        <f t="array" ref="Q1758">INDEX('Purchase Behaviour'!I:I, MATCH($A1758,'Purchase Behaviour'!$A:$A, 0))</f>
        <v>2</v>
      </c>
      <c r="R1758" s="2">
        <f t="array" ref="R1758">INDEX('Purchase Behaviour'!J:J, MATCH($A1758,'Purchase Behaviour'!$A:$A, 0))</f>
        <v>1</v>
      </c>
      <c r="S1758" s="2">
        <f t="array" ref="S1758">INDEX('Purchase Behaviour'!K:K, MATCH($A1758,'Purchase Behaviour'!$A:$A, 0))</f>
        <v>3</v>
      </c>
      <c r="T1758" s="2">
        <f t="array" ref="T1758">INDEX('Purchase Behaviour'!L:L, MATCH($A1758,'Purchase Behaviour'!$A:$A, 0))</f>
        <v>6</v>
      </c>
      <c r="U1758" s="2">
        <f t="array" ref="U1758">INDEX('Purchase Behaviour'!M:M, MATCH($A1758,'Purchase Behaviour'!$A:$A, 0))</f>
        <v>80</v>
      </c>
      <c r="V1758" s="2">
        <f t="array" ref="V1758">INDEX('Campaign Performance'!B:B, MATCH(A1758,'Campaign Performance'!A:A, 0))</f>
        <v>0</v>
      </c>
      <c r="W1758" s="2">
        <f t="array" ref="W1758">INDEX('Campaign Performance'!C:C, MATCH($A1758,'Campaign Performance'!$A:$A, 0))</f>
        <v>0</v>
      </c>
      <c r="X1758" s="2">
        <f t="array" ref="X1758">INDEX('Campaign Performance'!D:D, MATCH($A1758,'Campaign Performance'!$A:$A, 0))</f>
        <v>0</v>
      </c>
      <c r="Y1758" s="2">
        <f t="array" ref="Y1758">INDEX('Campaign Performance'!E:E, MATCH($A1758,'Campaign Performance'!$A:$A, 0))</f>
        <v>0</v>
      </c>
      <c r="Z1758" s="2">
        <f t="array" ref="Z1758">INDEX('Campaign Performance'!F:F, MATCH($A1758,'Campaign Performance'!$A:$A, 0))</f>
        <v>0</v>
      </c>
      <c r="AA1758" s="2">
        <f t="array" ref="AA1758">INDEX('Campaign Performance'!G:G, MATCH($A1758,'Campaign Performance'!$A:$A, 0))</f>
        <v>0</v>
      </c>
      <c r="AB1758" s="2">
        <f t="array" ref="AB1758">INDEX('Campaign Performance'!H:H, MATCH($A1758,'Campaign Performance'!$A:$A, 0))</f>
        <v>0</v>
      </c>
      <c r="AC1758" s="5">
        <f t="shared" si="2"/>
        <v>57</v>
      </c>
      <c r="AD1758" s="5">
        <f t="shared" si="3"/>
        <v>12</v>
      </c>
      <c r="AE1758" s="5">
        <f t="shared" si="4"/>
        <v>1224.411673</v>
      </c>
      <c r="AF1758" s="5">
        <f t="shared" si="5"/>
        <v>0</v>
      </c>
      <c r="AG1758" s="5" t="str">
        <f t="shared" si="6"/>
        <v>No kids</v>
      </c>
      <c r="AH1758" s="5" t="str">
        <f t="shared" si="20"/>
        <v>Mid income</v>
      </c>
      <c r="AI1758" s="5" t="str">
        <f t="shared" si="7"/>
        <v>No</v>
      </c>
      <c r="AJ1758" s="5" t="str">
        <f t="shared" si="8"/>
        <v>No Acceptance</v>
      </c>
      <c r="AK1758" s="5">
        <f t="shared" si="9"/>
        <v>2</v>
      </c>
      <c r="AL1758" s="5">
        <f t="shared" si="10"/>
        <v>0.06205659095</v>
      </c>
      <c r="AM1758" s="5">
        <f t="shared" si="11"/>
        <v>0.1919191919</v>
      </c>
      <c r="AN1758" s="5">
        <f t="shared" si="12"/>
        <v>0.07407407407</v>
      </c>
      <c r="AO1758" s="5">
        <f t="shared" si="13"/>
        <v>0.03571428571</v>
      </c>
      <c r="AP1758" s="5">
        <f t="shared" si="14"/>
        <v>0</v>
      </c>
      <c r="AQ1758" s="5">
        <f t="shared" si="15"/>
        <v>0.5</v>
      </c>
      <c r="AR1758" s="5">
        <f t="shared" si="16"/>
        <v>0.137772445</v>
      </c>
      <c r="AS1758" s="5">
        <f t="shared" si="17"/>
        <v>1962</v>
      </c>
      <c r="AT1758" s="5">
        <f t="shared" si="18"/>
        <v>0.1241625726</v>
      </c>
      <c r="AU1758" s="5" t="str">
        <f t="shared" si="19"/>
        <v>Low</v>
      </c>
      <c r="AV1758" s="5"/>
      <c r="AW1758" s="5"/>
      <c r="AX1758" s="5"/>
      <c r="AY1758" s="5"/>
      <c r="AZ1758" s="5"/>
    </row>
    <row r="1759" ht="14.25" customHeight="1">
      <c r="A1759" s="5">
        <v>3524.0</v>
      </c>
      <c r="B1759" s="5">
        <v>1971.0</v>
      </c>
      <c r="C1759" s="5" t="s">
        <v>56</v>
      </c>
      <c r="D1759" s="5" t="s">
        <v>47</v>
      </c>
      <c r="E1759" s="5">
        <v>39763.0</v>
      </c>
      <c r="F1759" s="2">
        <f t="shared" si="1"/>
        <v>39763</v>
      </c>
      <c r="G1759" s="5">
        <v>0.0</v>
      </c>
      <c r="H1759" s="5">
        <v>1.0</v>
      </c>
      <c r="I1759" s="5" t="s">
        <v>688</v>
      </c>
      <c r="J1759" s="2">
        <f t="array" ref="J1759">INDEX('Purchase Behaviour'!B:B,MATCH(A1759,'Purchase Behaviour'!A:A, 0))</f>
        <v>179.9207429</v>
      </c>
      <c r="K1759" s="2">
        <f t="array" ref="K1759">INDEX('Purchase Behaviour'!C:C, MATCH(A1759,'Purchase Behaviour'!A:A, 0))</f>
        <v>212.2865821</v>
      </c>
      <c r="L1759" s="2">
        <f t="array" ref="L1759">INDEX('Purchase Behaviour'!D:D, MATCH($A1759,'Purchase Behaviour'!$A:$A, 0))</f>
        <v>247.7831782</v>
      </c>
      <c r="M1759" s="2">
        <f t="array" ref="M1759">INDEX('Purchase Behaviour'!E:E, MATCH($A1759,'Purchase Behaviour'!$A:$A, 0))</f>
        <v>123.56662</v>
      </c>
      <c r="N1759" s="2">
        <f t="array" ref="N1759">INDEX('Purchase Behaviour'!F:F, MATCH($A1759,'Purchase Behaviour'!$A:$A, 0))</f>
        <v>227.4479879</v>
      </c>
      <c r="O1759" s="2">
        <f t="array" ref="O1759">INDEX('Purchase Behaviour'!G:G, MATCH($A1759,'Purchase Behaviour'!$A:$A, 0))</f>
        <v>27.23793789</v>
      </c>
      <c r="P1759" s="2">
        <f t="array" ref="P1759">INDEX('Purchase Behaviour'!H:H, MATCH($A1759,'Purchase Behaviour'!$A:$A, 0))</f>
        <v>2</v>
      </c>
      <c r="Q1759" s="2">
        <f t="array" ref="Q1759">INDEX('Purchase Behaviour'!I:I, MATCH($A1759,'Purchase Behaviour'!$A:$A, 0))</f>
        <v>5</v>
      </c>
      <c r="R1759" s="2">
        <f t="array" ref="R1759">INDEX('Purchase Behaviour'!J:J, MATCH($A1759,'Purchase Behaviour'!$A:$A, 0))</f>
        <v>1</v>
      </c>
      <c r="S1759" s="2">
        <f t="array" ref="S1759">INDEX('Purchase Behaviour'!K:K, MATCH($A1759,'Purchase Behaviour'!$A:$A, 0))</f>
        <v>2</v>
      </c>
      <c r="T1759" s="2">
        <f t="array" ref="T1759">INDEX('Purchase Behaviour'!L:L, MATCH($A1759,'Purchase Behaviour'!$A:$A, 0))</f>
        <v>9</v>
      </c>
      <c r="U1759" s="2">
        <f t="array" ref="U1759">INDEX('Purchase Behaviour'!M:M, MATCH($A1759,'Purchase Behaviour'!$A:$A, 0))</f>
        <v>9</v>
      </c>
      <c r="V1759" s="2">
        <f t="array" ref="V1759">INDEX('Campaign Performance'!B:B, MATCH(A1759,'Campaign Performance'!A:A, 0))</f>
        <v>0</v>
      </c>
      <c r="W1759" s="2">
        <f t="array" ref="W1759">INDEX('Campaign Performance'!C:C, MATCH($A1759,'Campaign Performance'!$A:$A, 0))</f>
        <v>0</v>
      </c>
      <c r="X1759" s="2">
        <f t="array" ref="X1759">INDEX('Campaign Performance'!D:D, MATCH($A1759,'Campaign Performance'!$A:$A, 0))</f>
        <v>0</v>
      </c>
      <c r="Y1759" s="2">
        <f t="array" ref="Y1759">INDEX('Campaign Performance'!E:E, MATCH($A1759,'Campaign Performance'!$A:$A, 0))</f>
        <v>0</v>
      </c>
      <c r="Z1759" s="2">
        <f t="array" ref="Z1759">INDEX('Campaign Performance'!F:F, MATCH($A1759,'Campaign Performance'!$A:$A, 0))</f>
        <v>0</v>
      </c>
      <c r="AA1759" s="2">
        <f t="array" ref="AA1759">INDEX('Campaign Performance'!G:G, MATCH($A1759,'Campaign Performance'!$A:$A, 0))</f>
        <v>0</v>
      </c>
      <c r="AB1759" s="2">
        <f t="array" ref="AB1759">INDEX('Campaign Performance'!H:H, MATCH($A1759,'Campaign Performance'!$A:$A, 0))</f>
        <v>1</v>
      </c>
      <c r="AC1759" s="5">
        <f t="shared" si="2"/>
        <v>54</v>
      </c>
      <c r="AD1759" s="5">
        <f t="shared" si="3"/>
        <v>12</v>
      </c>
      <c r="AE1759" s="5">
        <f t="shared" si="4"/>
        <v>1018.243049</v>
      </c>
      <c r="AF1759" s="5">
        <f t="shared" si="5"/>
        <v>0</v>
      </c>
      <c r="AG1759" s="5" t="str">
        <f t="shared" si="6"/>
        <v>Small family</v>
      </c>
      <c r="AH1759" s="5" t="str">
        <f t="shared" si="20"/>
        <v>Mid income</v>
      </c>
      <c r="AI1759" s="5" t="str">
        <f t="shared" si="7"/>
        <v>Yes</v>
      </c>
      <c r="AJ1759" s="5" t="str">
        <f t="shared" si="8"/>
        <v>No Acceptance</v>
      </c>
      <c r="AK1759" s="5">
        <f t="shared" si="9"/>
        <v>2</v>
      </c>
      <c r="AL1759" s="5">
        <f t="shared" si="10"/>
        <v>0.05160739133</v>
      </c>
      <c r="AM1759" s="5">
        <f t="shared" si="11"/>
        <v>0.9090909091</v>
      </c>
      <c r="AN1759" s="5">
        <f t="shared" si="12"/>
        <v>0.1851851852</v>
      </c>
      <c r="AO1759" s="5">
        <f t="shared" si="13"/>
        <v>0.03571428571</v>
      </c>
      <c r="AP1759" s="5">
        <f t="shared" si="14"/>
        <v>0</v>
      </c>
      <c r="AQ1759" s="5">
        <f t="shared" si="15"/>
        <v>0.5</v>
      </c>
      <c r="AR1759" s="5">
        <f t="shared" si="16"/>
        <v>0.3669783269</v>
      </c>
      <c r="AS1759" s="5">
        <f t="shared" si="17"/>
        <v>497</v>
      </c>
      <c r="AT1759" s="5">
        <f t="shared" si="18"/>
        <v>0.7784725324</v>
      </c>
      <c r="AU1759" s="5" t="str">
        <f t="shared" si="19"/>
        <v>High</v>
      </c>
      <c r="AV1759" s="5"/>
      <c r="AW1759" s="5"/>
      <c r="AX1759" s="5"/>
      <c r="AY1759" s="5"/>
      <c r="AZ1759" s="5"/>
    </row>
    <row r="1760" ht="14.25" customHeight="1">
      <c r="A1760" s="5">
        <v>5247.0</v>
      </c>
      <c r="B1760" s="5">
        <v>1960.0</v>
      </c>
      <c r="C1760" s="5" t="s">
        <v>53</v>
      </c>
      <c r="D1760" s="5" t="s">
        <v>54</v>
      </c>
      <c r="E1760" s="5">
        <v>38725.0</v>
      </c>
      <c r="F1760" s="2">
        <f t="shared" si="1"/>
        <v>38725</v>
      </c>
      <c r="G1760" s="5">
        <v>0.0</v>
      </c>
      <c r="H1760" s="5">
        <v>0.0</v>
      </c>
      <c r="I1760" s="5" t="s">
        <v>166</v>
      </c>
      <c r="J1760" s="2">
        <f t="array" ref="J1760">INDEX('Purchase Behaviour'!B:B,MATCH(A1760,'Purchase Behaviour'!A:A, 0))</f>
        <v>141.4485578</v>
      </c>
      <c r="K1760" s="2">
        <f t="array" ref="K1760">INDEX('Purchase Behaviour'!C:C, MATCH(A1760,'Purchase Behaviour'!A:A, 0))</f>
        <v>236.3069662</v>
      </c>
      <c r="L1760" s="2">
        <f t="array" ref="L1760">INDEX('Purchase Behaviour'!D:D, MATCH($A1760,'Purchase Behaviour'!$A:$A, 0))</f>
        <v>114.6640125</v>
      </c>
      <c r="M1760" s="2">
        <f t="array" ref="M1760">INDEX('Purchase Behaviour'!E:E, MATCH($A1760,'Purchase Behaviour'!$A:$A, 0))</f>
        <v>119.8598847</v>
      </c>
      <c r="N1760" s="2">
        <f t="array" ref="N1760">INDEX('Purchase Behaviour'!F:F, MATCH($A1760,'Purchase Behaviour'!$A:$A, 0))</f>
        <v>154.1418786</v>
      </c>
      <c r="O1760" s="2">
        <f t="array" ref="O1760">INDEX('Purchase Behaviour'!G:G, MATCH($A1760,'Purchase Behaviour'!$A:$A, 0))</f>
        <v>195.7915795</v>
      </c>
      <c r="P1760" s="2">
        <f t="array" ref="P1760">INDEX('Purchase Behaviour'!H:H, MATCH($A1760,'Purchase Behaviour'!$A:$A, 0))</f>
        <v>2</v>
      </c>
      <c r="Q1760" s="2">
        <f t="array" ref="Q1760">INDEX('Purchase Behaviour'!I:I, MATCH($A1760,'Purchase Behaviour'!$A:$A, 0))</f>
        <v>1</v>
      </c>
      <c r="R1760" s="2">
        <f t="array" ref="R1760">INDEX('Purchase Behaviour'!J:J, MATCH($A1760,'Purchase Behaviour'!$A:$A, 0))</f>
        <v>0</v>
      </c>
      <c r="S1760" s="2">
        <f t="array" ref="S1760">INDEX('Purchase Behaviour'!K:K, MATCH($A1760,'Purchase Behaviour'!$A:$A, 0))</f>
        <v>4</v>
      </c>
      <c r="T1760" s="2">
        <f t="array" ref="T1760">INDEX('Purchase Behaviour'!L:L, MATCH($A1760,'Purchase Behaviour'!$A:$A, 0))</f>
        <v>4</v>
      </c>
      <c r="U1760" s="2">
        <f t="array" ref="U1760">INDEX('Purchase Behaviour'!M:M, MATCH($A1760,'Purchase Behaviour'!$A:$A, 0))</f>
        <v>52</v>
      </c>
      <c r="V1760" s="2">
        <f t="array" ref="V1760">INDEX('Campaign Performance'!B:B, MATCH(A1760,'Campaign Performance'!A:A, 0))</f>
        <v>0</v>
      </c>
      <c r="W1760" s="2">
        <f t="array" ref="W1760">INDEX('Campaign Performance'!C:C, MATCH($A1760,'Campaign Performance'!$A:$A, 0))</f>
        <v>0</v>
      </c>
      <c r="X1760" s="2">
        <f t="array" ref="X1760">INDEX('Campaign Performance'!D:D, MATCH($A1760,'Campaign Performance'!$A:$A, 0))</f>
        <v>0</v>
      </c>
      <c r="Y1760" s="2">
        <f t="array" ref="Y1760">INDEX('Campaign Performance'!E:E, MATCH($A1760,'Campaign Performance'!$A:$A, 0))</f>
        <v>0</v>
      </c>
      <c r="Z1760" s="2">
        <f t="array" ref="Z1760">INDEX('Campaign Performance'!F:F, MATCH($A1760,'Campaign Performance'!$A:$A, 0))</f>
        <v>0</v>
      </c>
      <c r="AA1760" s="2">
        <f t="array" ref="AA1760">INDEX('Campaign Performance'!G:G, MATCH($A1760,'Campaign Performance'!$A:$A, 0))</f>
        <v>0</v>
      </c>
      <c r="AB1760" s="2">
        <f t="array" ref="AB1760">INDEX('Campaign Performance'!H:H, MATCH($A1760,'Campaign Performance'!$A:$A, 0))</f>
        <v>0</v>
      </c>
      <c r="AC1760" s="5">
        <f t="shared" si="2"/>
        <v>65</v>
      </c>
      <c r="AD1760" s="5">
        <f t="shared" si="3"/>
        <v>11</v>
      </c>
      <c r="AE1760" s="5">
        <f t="shared" si="4"/>
        <v>962.2128794</v>
      </c>
      <c r="AF1760" s="5">
        <f t="shared" si="5"/>
        <v>0</v>
      </c>
      <c r="AG1760" s="5" t="str">
        <f t="shared" si="6"/>
        <v>No kids</v>
      </c>
      <c r="AH1760" s="5" t="str">
        <f t="shared" si="20"/>
        <v>Mid income</v>
      </c>
      <c r="AI1760" s="5" t="str">
        <f t="shared" si="7"/>
        <v>No</v>
      </c>
      <c r="AJ1760" s="5" t="str">
        <f t="shared" si="8"/>
        <v>No Acceptance</v>
      </c>
      <c r="AK1760" s="5">
        <f t="shared" si="9"/>
        <v>2</v>
      </c>
      <c r="AL1760" s="5">
        <f t="shared" si="10"/>
        <v>0.04876762641</v>
      </c>
      <c r="AM1760" s="5">
        <f t="shared" si="11"/>
        <v>0.4747474747</v>
      </c>
      <c r="AN1760" s="5">
        <f t="shared" si="12"/>
        <v>0.03703703704</v>
      </c>
      <c r="AO1760" s="5">
        <f t="shared" si="13"/>
        <v>0</v>
      </c>
      <c r="AP1760" s="5">
        <f t="shared" si="14"/>
        <v>0</v>
      </c>
      <c r="AQ1760" s="5">
        <f t="shared" si="15"/>
        <v>0.5</v>
      </c>
      <c r="AR1760" s="5">
        <f t="shared" si="16"/>
        <v>0.2101717046</v>
      </c>
      <c r="AS1760" s="5">
        <f t="shared" si="17"/>
        <v>1584</v>
      </c>
      <c r="AT1760" s="5">
        <f t="shared" si="18"/>
        <v>0.292987941</v>
      </c>
      <c r="AU1760" s="5" t="str">
        <f t="shared" si="19"/>
        <v>Low</v>
      </c>
      <c r="AV1760" s="5"/>
      <c r="AW1760" s="5"/>
      <c r="AX1760" s="5"/>
      <c r="AY1760" s="5"/>
      <c r="AZ1760" s="5"/>
    </row>
    <row r="1761" ht="14.25" customHeight="1">
      <c r="A1761" s="5">
        <v>5883.0</v>
      </c>
      <c r="B1761" s="5">
        <v>1972.0</v>
      </c>
      <c r="C1761" s="5" t="s">
        <v>46</v>
      </c>
      <c r="D1761" s="5" t="s">
        <v>54</v>
      </c>
      <c r="E1761" s="5">
        <v>77981.0</v>
      </c>
      <c r="F1761" s="2">
        <f t="shared" si="1"/>
        <v>77981</v>
      </c>
      <c r="G1761" s="5">
        <v>0.0</v>
      </c>
      <c r="H1761" s="5">
        <v>0.0</v>
      </c>
      <c r="I1761" s="5" t="s">
        <v>516</v>
      </c>
      <c r="J1761" s="2">
        <f t="array" ref="J1761">INDEX('Purchase Behaviour'!B:B,MATCH(A1761,'Purchase Behaviour'!A:A, 0))</f>
        <v>239.9696467</v>
      </c>
      <c r="K1761" s="2">
        <f t="array" ref="K1761">INDEX('Purchase Behaviour'!C:C, MATCH(A1761,'Purchase Behaviour'!A:A, 0))</f>
        <v>369.2796903</v>
      </c>
      <c r="L1761" s="2">
        <f t="array" ref="L1761">INDEX('Purchase Behaviour'!D:D, MATCH($A1761,'Purchase Behaviour'!$A:$A, 0))</f>
        <v>321.531039</v>
      </c>
      <c r="M1761" s="2">
        <f t="array" ref="M1761">INDEX('Purchase Behaviour'!E:E, MATCH($A1761,'Purchase Behaviour'!$A:$A, 0))</f>
        <v>511.3950481</v>
      </c>
      <c r="N1761" s="2">
        <f t="array" ref="N1761">INDEX('Purchase Behaviour'!F:F, MATCH($A1761,'Purchase Behaviour'!$A:$A, 0))</f>
        <v>315.3695744</v>
      </c>
      <c r="O1761" s="2">
        <f t="array" ref="O1761">INDEX('Purchase Behaviour'!G:G, MATCH($A1761,'Purchase Behaviour'!$A:$A, 0))</f>
        <v>376.5182818</v>
      </c>
      <c r="P1761" s="2">
        <f t="array" ref="P1761">INDEX('Purchase Behaviour'!H:H, MATCH($A1761,'Purchase Behaviour'!$A:$A, 0))</f>
        <v>3</v>
      </c>
      <c r="Q1761" s="2">
        <f t="array" ref="Q1761">INDEX('Purchase Behaviour'!I:I, MATCH($A1761,'Purchase Behaviour'!$A:$A, 0))</f>
        <v>7</v>
      </c>
      <c r="R1761" s="2">
        <f t="array" ref="R1761">INDEX('Purchase Behaviour'!J:J, MATCH($A1761,'Purchase Behaviour'!$A:$A, 0))</f>
        <v>4</v>
      </c>
      <c r="S1761" s="2">
        <f t="array" ref="S1761">INDEX('Purchase Behaviour'!K:K, MATCH($A1761,'Purchase Behaviour'!$A:$A, 0))</f>
        <v>7</v>
      </c>
      <c r="T1761" s="2">
        <f t="array" ref="T1761">INDEX('Purchase Behaviour'!L:L, MATCH($A1761,'Purchase Behaviour'!$A:$A, 0))</f>
        <v>5</v>
      </c>
      <c r="U1761" s="2">
        <f t="array" ref="U1761">INDEX('Purchase Behaviour'!M:M, MATCH($A1761,'Purchase Behaviour'!$A:$A, 0))</f>
        <v>78</v>
      </c>
      <c r="V1761" s="2">
        <f t="array" ref="V1761">INDEX('Campaign Performance'!B:B, MATCH(A1761,'Campaign Performance'!A:A, 0))</f>
        <v>0</v>
      </c>
      <c r="W1761" s="2">
        <f t="array" ref="W1761">INDEX('Campaign Performance'!C:C, MATCH($A1761,'Campaign Performance'!$A:$A, 0))</f>
        <v>0</v>
      </c>
      <c r="X1761" s="2">
        <f t="array" ref="X1761">INDEX('Campaign Performance'!D:D, MATCH($A1761,'Campaign Performance'!$A:$A, 0))</f>
        <v>0</v>
      </c>
      <c r="Y1761" s="2">
        <f t="array" ref="Y1761">INDEX('Campaign Performance'!E:E, MATCH($A1761,'Campaign Performance'!$A:$A, 0))</f>
        <v>0</v>
      </c>
      <c r="Z1761" s="2">
        <f t="array" ref="Z1761">INDEX('Campaign Performance'!F:F, MATCH($A1761,'Campaign Performance'!$A:$A, 0))</f>
        <v>0</v>
      </c>
      <c r="AA1761" s="2">
        <f t="array" ref="AA1761">INDEX('Campaign Performance'!G:G, MATCH($A1761,'Campaign Performance'!$A:$A, 0))</f>
        <v>0</v>
      </c>
      <c r="AB1761" s="2">
        <f t="array" ref="AB1761">INDEX('Campaign Performance'!H:H, MATCH($A1761,'Campaign Performance'!$A:$A, 0))</f>
        <v>0</v>
      </c>
      <c r="AC1761" s="5">
        <f t="shared" si="2"/>
        <v>53</v>
      </c>
      <c r="AD1761" s="5">
        <f t="shared" si="3"/>
        <v>12</v>
      </c>
      <c r="AE1761" s="5">
        <f t="shared" si="4"/>
        <v>2134.06328</v>
      </c>
      <c r="AF1761" s="5">
        <f t="shared" si="5"/>
        <v>0</v>
      </c>
      <c r="AG1761" s="5" t="str">
        <f t="shared" si="6"/>
        <v>No kids</v>
      </c>
      <c r="AH1761" s="5" t="str">
        <f t="shared" si="20"/>
        <v>High income</v>
      </c>
      <c r="AI1761" s="5" t="str">
        <f t="shared" si="7"/>
        <v>No</v>
      </c>
      <c r="AJ1761" s="5" t="str">
        <f t="shared" si="8"/>
        <v>No Acceptance</v>
      </c>
      <c r="AK1761" s="5">
        <f t="shared" si="9"/>
        <v>3</v>
      </c>
      <c r="AL1761" s="5">
        <f t="shared" si="10"/>
        <v>0.1081602658</v>
      </c>
      <c r="AM1761" s="5">
        <f t="shared" si="11"/>
        <v>0.2121212121</v>
      </c>
      <c r="AN1761" s="5">
        <f t="shared" si="12"/>
        <v>0.2592592593</v>
      </c>
      <c r="AO1761" s="5">
        <f t="shared" si="13"/>
        <v>0.1428571429</v>
      </c>
      <c r="AP1761" s="5">
        <f t="shared" si="14"/>
        <v>0</v>
      </c>
      <c r="AQ1761" s="5">
        <f t="shared" si="15"/>
        <v>1</v>
      </c>
      <c r="AR1761" s="5">
        <f t="shared" si="16"/>
        <v>0.2438510333</v>
      </c>
      <c r="AS1761" s="5">
        <f t="shared" si="17"/>
        <v>1363</v>
      </c>
      <c r="AT1761" s="5">
        <f t="shared" si="18"/>
        <v>0.39169272</v>
      </c>
      <c r="AU1761" s="5" t="str">
        <f t="shared" si="19"/>
        <v>Low</v>
      </c>
      <c r="AV1761" s="5"/>
      <c r="AW1761" s="5"/>
      <c r="AX1761" s="5"/>
      <c r="AY1761" s="5"/>
      <c r="AZ1761" s="5"/>
    </row>
    <row r="1762" ht="14.25" customHeight="1">
      <c r="A1762" s="5">
        <v>2118.0</v>
      </c>
      <c r="B1762" s="5">
        <v>1964.0</v>
      </c>
      <c r="C1762" s="5" t="s">
        <v>70</v>
      </c>
      <c r="D1762" s="5" t="s">
        <v>54</v>
      </c>
      <c r="E1762" s="5">
        <v>62905.0</v>
      </c>
      <c r="F1762" s="2">
        <f t="shared" si="1"/>
        <v>62905</v>
      </c>
      <c r="G1762" s="5">
        <v>0.0</v>
      </c>
      <c r="H1762" s="5">
        <v>0.0</v>
      </c>
      <c r="I1762" s="5" t="s">
        <v>157</v>
      </c>
      <c r="J1762" s="2">
        <f t="array" ref="J1762">INDEX('Purchase Behaviour'!B:B,MATCH(A1762,'Purchase Behaviour'!A:A, 0))</f>
        <v>317.0181106</v>
      </c>
      <c r="K1762" s="2">
        <f t="array" ref="K1762">INDEX('Purchase Behaviour'!C:C, MATCH(A1762,'Purchase Behaviour'!A:A, 0))</f>
        <v>260.5680433</v>
      </c>
      <c r="L1762" s="2">
        <f t="array" ref="L1762">INDEX('Purchase Behaviour'!D:D, MATCH($A1762,'Purchase Behaviour'!$A:$A, 0))</f>
        <v>375.133512</v>
      </c>
      <c r="M1762" s="2">
        <f t="array" ref="M1762">INDEX('Purchase Behaviour'!E:E, MATCH($A1762,'Purchase Behaviour'!$A:$A, 0))</f>
        <v>395.1594013</v>
      </c>
      <c r="N1762" s="2">
        <f t="array" ref="N1762">INDEX('Purchase Behaviour'!F:F, MATCH($A1762,'Purchase Behaviour'!$A:$A, 0))</f>
        <v>253.9000497</v>
      </c>
      <c r="O1762" s="2">
        <f t="array" ref="O1762">INDEX('Purchase Behaviour'!G:G, MATCH($A1762,'Purchase Behaviour'!$A:$A, 0))</f>
        <v>329.2297333</v>
      </c>
      <c r="P1762" s="2">
        <f t="array" ref="P1762">INDEX('Purchase Behaviour'!H:H, MATCH($A1762,'Purchase Behaviour'!$A:$A, 0))</f>
        <v>3</v>
      </c>
      <c r="Q1762" s="2">
        <f t="array" ref="Q1762">INDEX('Purchase Behaviour'!I:I, MATCH($A1762,'Purchase Behaviour'!$A:$A, 0))</f>
        <v>7</v>
      </c>
      <c r="R1762" s="2">
        <f t="array" ref="R1762">INDEX('Purchase Behaviour'!J:J, MATCH($A1762,'Purchase Behaviour'!$A:$A, 0))</f>
        <v>2</v>
      </c>
      <c r="S1762" s="2">
        <f t="array" ref="S1762">INDEX('Purchase Behaviour'!K:K, MATCH($A1762,'Purchase Behaviour'!$A:$A, 0))</f>
        <v>8</v>
      </c>
      <c r="T1762" s="2">
        <f t="array" ref="T1762">INDEX('Purchase Behaviour'!L:L, MATCH($A1762,'Purchase Behaviour'!$A:$A, 0))</f>
        <v>4</v>
      </c>
      <c r="U1762" s="2">
        <f t="array" ref="U1762">INDEX('Purchase Behaviour'!M:M, MATCH($A1762,'Purchase Behaviour'!$A:$A, 0))</f>
        <v>68</v>
      </c>
      <c r="V1762" s="2">
        <f t="array" ref="V1762">INDEX('Campaign Performance'!B:B, MATCH(A1762,'Campaign Performance'!A:A, 0))</f>
        <v>0</v>
      </c>
      <c r="W1762" s="2">
        <f t="array" ref="W1762">INDEX('Campaign Performance'!C:C, MATCH($A1762,'Campaign Performance'!$A:$A, 0))</f>
        <v>0</v>
      </c>
      <c r="X1762" s="2">
        <f t="array" ref="X1762">INDEX('Campaign Performance'!D:D, MATCH($A1762,'Campaign Performance'!$A:$A, 0))</f>
        <v>0</v>
      </c>
      <c r="Y1762" s="2">
        <f t="array" ref="Y1762">INDEX('Campaign Performance'!E:E, MATCH($A1762,'Campaign Performance'!$A:$A, 0))</f>
        <v>0</v>
      </c>
      <c r="Z1762" s="2">
        <f t="array" ref="Z1762">INDEX('Campaign Performance'!F:F, MATCH($A1762,'Campaign Performance'!$A:$A, 0))</f>
        <v>0</v>
      </c>
      <c r="AA1762" s="2">
        <f t="array" ref="AA1762">INDEX('Campaign Performance'!G:G, MATCH($A1762,'Campaign Performance'!$A:$A, 0))</f>
        <v>0</v>
      </c>
      <c r="AB1762" s="2">
        <f t="array" ref="AB1762">INDEX('Campaign Performance'!H:H, MATCH($A1762,'Campaign Performance'!$A:$A, 0))</f>
        <v>0</v>
      </c>
      <c r="AC1762" s="5">
        <f t="shared" si="2"/>
        <v>61</v>
      </c>
      <c r="AD1762" s="5">
        <f t="shared" si="3"/>
        <v>12</v>
      </c>
      <c r="AE1762" s="5">
        <f t="shared" si="4"/>
        <v>1931.00885</v>
      </c>
      <c r="AF1762" s="5">
        <f t="shared" si="5"/>
        <v>0</v>
      </c>
      <c r="AG1762" s="5" t="str">
        <f t="shared" si="6"/>
        <v>No kids</v>
      </c>
      <c r="AH1762" s="5" t="str">
        <f t="shared" si="20"/>
        <v>High income</v>
      </c>
      <c r="AI1762" s="5" t="str">
        <f t="shared" si="7"/>
        <v>No</v>
      </c>
      <c r="AJ1762" s="5" t="str">
        <f t="shared" si="8"/>
        <v>No Acceptance</v>
      </c>
      <c r="AK1762" s="5">
        <f t="shared" si="9"/>
        <v>3</v>
      </c>
      <c r="AL1762" s="5">
        <f t="shared" si="10"/>
        <v>0.09786890222</v>
      </c>
      <c r="AM1762" s="5">
        <f t="shared" si="11"/>
        <v>0.3131313131</v>
      </c>
      <c r="AN1762" s="5">
        <f t="shared" si="12"/>
        <v>0.2592592593</v>
      </c>
      <c r="AO1762" s="5">
        <f t="shared" si="13"/>
        <v>0.07142857143</v>
      </c>
      <c r="AP1762" s="5">
        <f t="shared" si="14"/>
        <v>0</v>
      </c>
      <c r="AQ1762" s="5">
        <f t="shared" si="15"/>
        <v>1</v>
      </c>
      <c r="AR1762" s="5">
        <f t="shared" si="16"/>
        <v>0.2644383655</v>
      </c>
      <c r="AS1762" s="5">
        <f t="shared" si="17"/>
        <v>1222</v>
      </c>
      <c r="AT1762" s="5">
        <f t="shared" si="18"/>
        <v>0.4546672622</v>
      </c>
      <c r="AU1762" s="5" t="str">
        <f t="shared" si="19"/>
        <v>Low</v>
      </c>
      <c r="AV1762" s="5"/>
      <c r="AW1762" s="5"/>
      <c r="AX1762" s="5"/>
      <c r="AY1762" s="5"/>
      <c r="AZ1762" s="5"/>
    </row>
    <row r="1763" ht="14.25" customHeight="1">
      <c r="A1763" s="5">
        <v>8812.0</v>
      </c>
      <c r="B1763" s="5">
        <v>1979.0</v>
      </c>
      <c r="C1763" s="5" t="s">
        <v>70</v>
      </c>
      <c r="D1763" s="5" t="s">
        <v>58</v>
      </c>
      <c r="E1763" s="5">
        <v>13533.0</v>
      </c>
      <c r="F1763" s="2">
        <f t="shared" si="1"/>
        <v>13533</v>
      </c>
      <c r="G1763" s="5">
        <v>0.0</v>
      </c>
      <c r="H1763" s="5">
        <v>1.0</v>
      </c>
      <c r="I1763" s="5" t="s">
        <v>169</v>
      </c>
      <c r="J1763" s="2">
        <f t="array" ref="J1763">INDEX('Purchase Behaviour'!B:B,MATCH(A1763,'Purchase Behaviour'!A:A, 0))</f>
        <v>45.53483687</v>
      </c>
      <c r="K1763" s="2">
        <f t="array" ref="K1763">INDEX('Purchase Behaviour'!C:C, MATCH(A1763,'Purchase Behaviour'!A:A, 0))</f>
        <v>76.43740424</v>
      </c>
      <c r="L1763" s="2">
        <f t="array" ref="L1763">INDEX('Purchase Behaviour'!D:D, MATCH($A1763,'Purchase Behaviour'!$A:$A, 0))</f>
        <v>69.57903939</v>
      </c>
      <c r="M1763" s="2">
        <f t="array" ref="M1763">INDEX('Purchase Behaviour'!E:E, MATCH($A1763,'Purchase Behaviour'!$A:$A, 0))</f>
        <v>57.21321647</v>
      </c>
      <c r="N1763" s="2">
        <f t="array" ref="N1763">INDEX('Purchase Behaviour'!F:F, MATCH($A1763,'Purchase Behaviour'!$A:$A, 0))</f>
        <v>71.59128798</v>
      </c>
      <c r="O1763" s="2">
        <f t="array" ref="O1763">INDEX('Purchase Behaviour'!G:G, MATCH($A1763,'Purchase Behaviour'!$A:$A, 0))</f>
        <v>77.0394452</v>
      </c>
      <c r="P1763" s="2">
        <f t="array" ref="P1763">INDEX('Purchase Behaviour'!H:H, MATCH($A1763,'Purchase Behaviour'!$A:$A, 0))</f>
        <v>2</v>
      </c>
      <c r="Q1763" s="2">
        <f t="array" ref="Q1763">INDEX('Purchase Behaviour'!I:I, MATCH($A1763,'Purchase Behaviour'!$A:$A, 0))</f>
        <v>2</v>
      </c>
      <c r="R1763" s="2">
        <f t="array" ref="R1763">INDEX('Purchase Behaviour'!J:J, MATCH($A1763,'Purchase Behaviour'!$A:$A, 0))</f>
        <v>0</v>
      </c>
      <c r="S1763" s="2">
        <f t="array" ref="S1763">INDEX('Purchase Behaviour'!K:K, MATCH($A1763,'Purchase Behaviour'!$A:$A, 0))</f>
        <v>3</v>
      </c>
      <c r="T1763" s="2">
        <f t="array" ref="T1763">INDEX('Purchase Behaviour'!L:L, MATCH($A1763,'Purchase Behaviour'!$A:$A, 0))</f>
        <v>7</v>
      </c>
      <c r="U1763" s="2">
        <f t="array" ref="U1763">INDEX('Purchase Behaviour'!M:M, MATCH($A1763,'Purchase Behaviour'!$A:$A, 0))</f>
        <v>45</v>
      </c>
      <c r="V1763" s="2">
        <f t="array" ref="V1763">INDEX('Campaign Performance'!B:B, MATCH(A1763,'Campaign Performance'!A:A, 0))</f>
        <v>0</v>
      </c>
      <c r="W1763" s="2">
        <f t="array" ref="W1763">INDEX('Campaign Performance'!C:C, MATCH($A1763,'Campaign Performance'!$A:$A, 0))</f>
        <v>0</v>
      </c>
      <c r="X1763" s="2">
        <f t="array" ref="X1763">INDEX('Campaign Performance'!D:D, MATCH($A1763,'Campaign Performance'!$A:$A, 0))</f>
        <v>0</v>
      </c>
      <c r="Y1763" s="2">
        <f t="array" ref="Y1763">INDEX('Campaign Performance'!E:E, MATCH($A1763,'Campaign Performance'!$A:$A, 0))</f>
        <v>0</v>
      </c>
      <c r="Z1763" s="2">
        <f t="array" ref="Z1763">INDEX('Campaign Performance'!F:F, MATCH($A1763,'Campaign Performance'!$A:$A, 0))</f>
        <v>0</v>
      </c>
      <c r="AA1763" s="2">
        <f t="array" ref="AA1763">INDEX('Campaign Performance'!G:G, MATCH($A1763,'Campaign Performance'!$A:$A, 0))</f>
        <v>0</v>
      </c>
      <c r="AB1763" s="2">
        <f t="array" ref="AB1763">INDEX('Campaign Performance'!H:H, MATCH($A1763,'Campaign Performance'!$A:$A, 0))</f>
        <v>0</v>
      </c>
      <c r="AC1763" s="5">
        <f t="shared" si="2"/>
        <v>46</v>
      </c>
      <c r="AD1763" s="5">
        <f t="shared" si="3"/>
        <v>12</v>
      </c>
      <c r="AE1763" s="5">
        <f t="shared" si="4"/>
        <v>397.3952301</v>
      </c>
      <c r="AF1763" s="5">
        <f t="shared" si="5"/>
        <v>0</v>
      </c>
      <c r="AG1763" s="5" t="str">
        <f t="shared" si="6"/>
        <v>Small family</v>
      </c>
      <c r="AH1763" s="5" t="str">
        <f t="shared" si="20"/>
        <v>Low income</v>
      </c>
      <c r="AI1763" s="5" t="str">
        <f t="shared" si="7"/>
        <v>No</v>
      </c>
      <c r="AJ1763" s="5" t="str">
        <f t="shared" si="8"/>
        <v>No Acceptance</v>
      </c>
      <c r="AK1763" s="5">
        <f t="shared" si="9"/>
        <v>1</v>
      </c>
      <c r="AL1763" s="5">
        <f t="shared" si="10"/>
        <v>0.02014109615</v>
      </c>
      <c r="AM1763" s="5">
        <f t="shared" si="11"/>
        <v>0.5454545455</v>
      </c>
      <c r="AN1763" s="5">
        <f t="shared" si="12"/>
        <v>0.07407407407</v>
      </c>
      <c r="AO1763" s="5">
        <f t="shared" si="13"/>
        <v>0</v>
      </c>
      <c r="AP1763" s="5">
        <f t="shared" si="14"/>
        <v>0</v>
      </c>
      <c r="AQ1763" s="5">
        <f t="shared" si="15"/>
        <v>0</v>
      </c>
      <c r="AR1763" s="5">
        <f t="shared" si="16"/>
        <v>0.1797827488</v>
      </c>
      <c r="AS1763" s="5">
        <f t="shared" si="17"/>
        <v>1800</v>
      </c>
      <c r="AT1763" s="5">
        <f t="shared" si="18"/>
        <v>0.1965163019</v>
      </c>
      <c r="AU1763" s="5" t="str">
        <f t="shared" si="19"/>
        <v>Low</v>
      </c>
      <c r="AV1763" s="5"/>
      <c r="AW1763" s="5"/>
      <c r="AX1763" s="5"/>
      <c r="AY1763" s="5"/>
      <c r="AZ1763" s="5"/>
    </row>
    <row r="1764" ht="14.25" customHeight="1">
      <c r="A1764" s="5">
        <v>6616.0</v>
      </c>
      <c r="B1764" s="5">
        <v>1975.0</v>
      </c>
      <c r="C1764" s="5" t="s">
        <v>46</v>
      </c>
      <c r="D1764" s="5" t="s">
        <v>50</v>
      </c>
      <c r="E1764" s="5">
        <v>59481.0</v>
      </c>
      <c r="F1764" s="2">
        <f t="shared" si="1"/>
        <v>59481</v>
      </c>
      <c r="G1764" s="5">
        <v>0.0</v>
      </c>
      <c r="H1764" s="5">
        <v>1.0</v>
      </c>
      <c r="I1764" s="5" t="s">
        <v>541</v>
      </c>
      <c r="J1764" s="2">
        <f t="array" ref="J1764">INDEX('Purchase Behaviour'!B:B,MATCH(A1764,'Purchase Behaviour'!A:A, 0))</f>
        <v>396.6720787</v>
      </c>
      <c r="K1764" s="2">
        <f t="array" ref="K1764">INDEX('Purchase Behaviour'!C:C, MATCH(A1764,'Purchase Behaviour'!A:A, 0))</f>
        <v>320.8142161</v>
      </c>
      <c r="L1764" s="2">
        <f t="array" ref="L1764">INDEX('Purchase Behaviour'!D:D, MATCH($A1764,'Purchase Behaviour'!$A:$A, 0))</f>
        <v>365.5260796</v>
      </c>
      <c r="M1764" s="2">
        <f t="array" ref="M1764">INDEX('Purchase Behaviour'!E:E, MATCH($A1764,'Purchase Behaviour'!$A:$A, 0))</f>
        <v>458.1000057</v>
      </c>
      <c r="N1764" s="2">
        <f t="array" ref="N1764">INDEX('Purchase Behaviour'!F:F, MATCH($A1764,'Purchase Behaviour'!$A:$A, 0))</f>
        <v>190.4434099</v>
      </c>
      <c r="O1764" s="2">
        <f t="array" ref="O1764">INDEX('Purchase Behaviour'!G:G, MATCH($A1764,'Purchase Behaviour'!$A:$A, 0))</f>
        <v>391.2926323</v>
      </c>
      <c r="P1764" s="2">
        <f t="array" ref="P1764">INDEX('Purchase Behaviour'!H:H, MATCH($A1764,'Purchase Behaviour'!$A:$A, 0))</f>
        <v>2</v>
      </c>
      <c r="Q1764" s="2">
        <f t="array" ref="Q1764">INDEX('Purchase Behaviour'!I:I, MATCH($A1764,'Purchase Behaviour'!$A:$A, 0))</f>
        <v>3</v>
      </c>
      <c r="R1764" s="2">
        <f t="array" ref="R1764">INDEX('Purchase Behaviour'!J:J, MATCH($A1764,'Purchase Behaviour'!$A:$A, 0))</f>
        <v>3</v>
      </c>
      <c r="S1764" s="2">
        <f t="array" ref="S1764">INDEX('Purchase Behaviour'!K:K, MATCH($A1764,'Purchase Behaviour'!$A:$A, 0))</f>
        <v>8</v>
      </c>
      <c r="T1764" s="2">
        <f t="array" ref="T1764">INDEX('Purchase Behaviour'!L:L, MATCH($A1764,'Purchase Behaviour'!$A:$A, 0))</f>
        <v>2</v>
      </c>
      <c r="U1764" s="2">
        <f t="array" ref="U1764">INDEX('Purchase Behaviour'!M:M, MATCH($A1764,'Purchase Behaviour'!$A:$A, 0))</f>
        <v>47</v>
      </c>
      <c r="V1764" s="2">
        <f t="array" ref="V1764">INDEX('Campaign Performance'!B:B, MATCH(A1764,'Campaign Performance'!A:A, 0))</f>
        <v>0</v>
      </c>
      <c r="W1764" s="2">
        <f t="array" ref="W1764">INDEX('Campaign Performance'!C:C, MATCH($A1764,'Campaign Performance'!$A:$A, 0))</f>
        <v>0</v>
      </c>
      <c r="X1764" s="2">
        <f t="array" ref="X1764">INDEX('Campaign Performance'!D:D, MATCH($A1764,'Campaign Performance'!$A:$A, 0))</f>
        <v>0</v>
      </c>
      <c r="Y1764" s="2">
        <f t="array" ref="Y1764">INDEX('Campaign Performance'!E:E, MATCH($A1764,'Campaign Performance'!$A:$A, 0))</f>
        <v>0</v>
      </c>
      <c r="Z1764" s="2">
        <f t="array" ref="Z1764">INDEX('Campaign Performance'!F:F, MATCH($A1764,'Campaign Performance'!$A:$A, 0))</f>
        <v>0</v>
      </c>
      <c r="AA1764" s="2">
        <f t="array" ref="AA1764">INDEX('Campaign Performance'!G:G, MATCH($A1764,'Campaign Performance'!$A:$A, 0))</f>
        <v>0</v>
      </c>
      <c r="AB1764" s="2">
        <f t="array" ref="AB1764">INDEX('Campaign Performance'!H:H, MATCH($A1764,'Campaign Performance'!$A:$A, 0))</f>
        <v>0</v>
      </c>
      <c r="AC1764" s="5">
        <f t="shared" si="2"/>
        <v>50</v>
      </c>
      <c r="AD1764" s="5">
        <f t="shared" si="3"/>
        <v>12</v>
      </c>
      <c r="AE1764" s="5">
        <f t="shared" si="4"/>
        <v>2122.848422</v>
      </c>
      <c r="AF1764" s="5">
        <f t="shared" si="5"/>
        <v>0</v>
      </c>
      <c r="AG1764" s="5" t="str">
        <f t="shared" si="6"/>
        <v>Small family</v>
      </c>
      <c r="AH1764" s="5" t="str">
        <f t="shared" si="20"/>
        <v>High income</v>
      </c>
      <c r="AI1764" s="5" t="str">
        <f t="shared" si="7"/>
        <v>No</v>
      </c>
      <c r="AJ1764" s="5" t="str">
        <f t="shared" si="8"/>
        <v>No Acceptance</v>
      </c>
      <c r="AK1764" s="5">
        <f t="shared" si="9"/>
        <v>3</v>
      </c>
      <c r="AL1764" s="5">
        <f t="shared" si="10"/>
        <v>0.1075918656</v>
      </c>
      <c r="AM1764" s="5">
        <f t="shared" si="11"/>
        <v>0.5252525253</v>
      </c>
      <c r="AN1764" s="5">
        <f t="shared" si="12"/>
        <v>0.1111111111</v>
      </c>
      <c r="AO1764" s="5">
        <f t="shared" si="13"/>
        <v>0.1071428571</v>
      </c>
      <c r="AP1764" s="5">
        <f t="shared" si="14"/>
        <v>0</v>
      </c>
      <c r="AQ1764" s="5">
        <f t="shared" si="15"/>
        <v>1</v>
      </c>
      <c r="AR1764" s="5">
        <f t="shared" si="16"/>
        <v>0.3118546764</v>
      </c>
      <c r="AS1764" s="5">
        <f t="shared" si="17"/>
        <v>863</v>
      </c>
      <c r="AT1764" s="5">
        <f t="shared" si="18"/>
        <v>0.6150066994</v>
      </c>
      <c r="AU1764" s="5" t="str">
        <f t="shared" si="19"/>
        <v>Mid</v>
      </c>
      <c r="AV1764" s="5"/>
      <c r="AW1764" s="5"/>
      <c r="AX1764" s="5"/>
      <c r="AY1764" s="5"/>
      <c r="AZ1764" s="5"/>
    </row>
    <row r="1765" ht="14.25" customHeight="1">
      <c r="A1765" s="5">
        <v>2797.0</v>
      </c>
      <c r="B1765" s="5">
        <v>1977.0</v>
      </c>
      <c r="C1765" s="5" t="s">
        <v>46</v>
      </c>
      <c r="D1765" s="5" t="s">
        <v>54</v>
      </c>
      <c r="E1765" s="5">
        <v>72117.0</v>
      </c>
      <c r="F1765" s="2">
        <f t="shared" si="1"/>
        <v>72117</v>
      </c>
      <c r="G1765" s="5">
        <v>0.0</v>
      </c>
      <c r="H1765" s="5">
        <v>1.0</v>
      </c>
      <c r="I1765" s="5" t="s">
        <v>189</v>
      </c>
      <c r="J1765" s="2">
        <f t="array" ref="J1765">INDEX('Purchase Behaviour'!B:B,MATCH(A1765,'Purchase Behaviour'!A:A, 0))</f>
        <v>247.9963036</v>
      </c>
      <c r="K1765" s="2">
        <f t="array" ref="K1765">INDEX('Purchase Behaviour'!C:C, MATCH(A1765,'Purchase Behaviour'!A:A, 0))</f>
        <v>266.2933803</v>
      </c>
      <c r="L1765" s="2">
        <f t="array" ref="L1765">INDEX('Purchase Behaviour'!D:D, MATCH($A1765,'Purchase Behaviour'!$A:$A, 0))</f>
        <v>343.7726</v>
      </c>
      <c r="M1765" s="2">
        <f t="array" ref="M1765">INDEX('Purchase Behaviour'!E:E, MATCH($A1765,'Purchase Behaviour'!$A:$A, 0))</f>
        <v>273.7381428</v>
      </c>
      <c r="N1765" s="2">
        <f t="array" ref="N1765">INDEX('Purchase Behaviour'!F:F, MATCH($A1765,'Purchase Behaviour'!$A:$A, 0))</f>
        <v>255.2750863</v>
      </c>
      <c r="O1765" s="2">
        <f t="array" ref="O1765">INDEX('Purchase Behaviour'!G:G, MATCH($A1765,'Purchase Behaviour'!$A:$A, 0))</f>
        <v>338.4054255</v>
      </c>
      <c r="P1765" s="2">
        <f t="array" ref="P1765">INDEX('Purchase Behaviour'!H:H, MATCH($A1765,'Purchase Behaviour'!$A:$A, 0))</f>
        <v>1</v>
      </c>
      <c r="Q1765" s="2">
        <f t="array" ref="Q1765">INDEX('Purchase Behaviour'!I:I, MATCH($A1765,'Purchase Behaviour'!$A:$A, 0))</f>
        <v>9</v>
      </c>
      <c r="R1765" s="2">
        <f t="array" ref="R1765">INDEX('Purchase Behaviour'!J:J, MATCH($A1765,'Purchase Behaviour'!$A:$A, 0))</f>
        <v>7</v>
      </c>
      <c r="S1765" s="2">
        <f t="array" ref="S1765">INDEX('Purchase Behaviour'!K:K, MATCH($A1765,'Purchase Behaviour'!$A:$A, 0))</f>
        <v>9</v>
      </c>
      <c r="T1765" s="2">
        <f t="array" ref="T1765">INDEX('Purchase Behaviour'!L:L, MATCH($A1765,'Purchase Behaviour'!$A:$A, 0))</f>
        <v>5</v>
      </c>
      <c r="U1765" s="2">
        <f t="array" ref="U1765">INDEX('Purchase Behaviour'!M:M, MATCH($A1765,'Purchase Behaviour'!$A:$A, 0))</f>
        <v>34</v>
      </c>
      <c r="V1765" s="2">
        <f t="array" ref="V1765">INDEX('Campaign Performance'!B:B, MATCH(A1765,'Campaign Performance'!A:A, 0))</f>
        <v>0</v>
      </c>
      <c r="W1765" s="2">
        <f t="array" ref="W1765">INDEX('Campaign Performance'!C:C, MATCH($A1765,'Campaign Performance'!$A:$A, 0))</f>
        <v>0</v>
      </c>
      <c r="X1765" s="2">
        <f t="array" ref="X1765">INDEX('Campaign Performance'!D:D, MATCH($A1765,'Campaign Performance'!$A:$A, 0))</f>
        <v>0</v>
      </c>
      <c r="Y1765" s="2">
        <f t="array" ref="Y1765">INDEX('Campaign Performance'!E:E, MATCH($A1765,'Campaign Performance'!$A:$A, 0))</f>
        <v>0</v>
      </c>
      <c r="Z1765" s="2">
        <f t="array" ref="Z1765">INDEX('Campaign Performance'!F:F, MATCH($A1765,'Campaign Performance'!$A:$A, 0))</f>
        <v>0</v>
      </c>
      <c r="AA1765" s="2">
        <f t="array" ref="AA1765">INDEX('Campaign Performance'!G:G, MATCH($A1765,'Campaign Performance'!$A:$A, 0))</f>
        <v>0</v>
      </c>
      <c r="AB1765" s="2">
        <f t="array" ref="AB1765">INDEX('Campaign Performance'!H:H, MATCH($A1765,'Campaign Performance'!$A:$A, 0))</f>
        <v>0</v>
      </c>
      <c r="AC1765" s="5">
        <f t="shared" si="2"/>
        <v>48</v>
      </c>
      <c r="AD1765" s="5">
        <f t="shared" si="3"/>
        <v>12</v>
      </c>
      <c r="AE1765" s="5">
        <f t="shared" si="4"/>
        <v>1725.480938</v>
      </c>
      <c r="AF1765" s="5">
        <f t="shared" si="5"/>
        <v>0</v>
      </c>
      <c r="AG1765" s="5" t="str">
        <f t="shared" si="6"/>
        <v>Small family</v>
      </c>
      <c r="AH1765" s="5" t="str">
        <f t="shared" si="20"/>
        <v>High income</v>
      </c>
      <c r="AI1765" s="5" t="str">
        <f t="shared" si="7"/>
        <v>No</v>
      </c>
      <c r="AJ1765" s="5" t="str">
        <f t="shared" si="8"/>
        <v>No Acceptance</v>
      </c>
      <c r="AK1765" s="5">
        <f t="shared" si="9"/>
        <v>3</v>
      </c>
      <c r="AL1765" s="5">
        <f t="shared" si="10"/>
        <v>0.0874521757</v>
      </c>
      <c r="AM1765" s="5">
        <f t="shared" si="11"/>
        <v>0.6565656566</v>
      </c>
      <c r="AN1765" s="5">
        <f t="shared" si="12"/>
        <v>0.3333333333</v>
      </c>
      <c r="AO1765" s="5">
        <f t="shared" si="13"/>
        <v>0.25</v>
      </c>
      <c r="AP1765" s="5">
        <f t="shared" si="14"/>
        <v>0</v>
      </c>
      <c r="AQ1765" s="5">
        <f t="shared" si="15"/>
        <v>1</v>
      </c>
      <c r="AR1765" s="5">
        <f t="shared" si="16"/>
        <v>0.3938327409</v>
      </c>
      <c r="AS1765" s="5">
        <f t="shared" si="17"/>
        <v>367</v>
      </c>
      <c r="AT1765" s="5">
        <f t="shared" si="18"/>
        <v>0.836534167</v>
      </c>
      <c r="AU1765" s="5" t="str">
        <f t="shared" si="19"/>
        <v>High</v>
      </c>
      <c r="AV1765" s="5"/>
      <c r="AW1765" s="5"/>
      <c r="AX1765" s="5"/>
      <c r="AY1765" s="5"/>
      <c r="AZ1765" s="5"/>
    </row>
    <row r="1766" ht="14.25" customHeight="1">
      <c r="A1766" s="5">
        <v>4328.0</v>
      </c>
      <c r="B1766" s="5">
        <v>1986.0</v>
      </c>
      <c r="C1766" s="5" t="s">
        <v>70</v>
      </c>
      <c r="D1766" s="5" t="s">
        <v>54</v>
      </c>
      <c r="E1766" s="5">
        <v>21955.0</v>
      </c>
      <c r="F1766" s="2">
        <f t="shared" si="1"/>
        <v>21955</v>
      </c>
      <c r="G1766" s="5">
        <v>1.0</v>
      </c>
      <c r="H1766" s="5">
        <v>0.0</v>
      </c>
      <c r="I1766" s="5" t="s">
        <v>369</v>
      </c>
      <c r="J1766" s="2">
        <f t="array" ref="J1766">INDEX('Purchase Behaviour'!B:B,MATCH(A1766,'Purchase Behaviour'!A:A, 0))</f>
        <v>93.85051578</v>
      </c>
      <c r="K1766" s="2">
        <f t="array" ref="K1766">INDEX('Purchase Behaviour'!C:C, MATCH(A1766,'Purchase Behaviour'!A:A, 0))</f>
        <v>82.68783881</v>
      </c>
      <c r="L1766" s="2">
        <f t="array" ref="L1766">INDEX('Purchase Behaviour'!D:D, MATCH($A1766,'Purchase Behaviour'!$A:$A, 0))</f>
        <v>73.02920387</v>
      </c>
      <c r="M1766" s="2">
        <f t="array" ref="M1766">INDEX('Purchase Behaviour'!E:E, MATCH($A1766,'Purchase Behaviour'!$A:$A, 0))</f>
        <v>152.9627303</v>
      </c>
      <c r="N1766" s="2">
        <f t="array" ref="N1766">INDEX('Purchase Behaviour'!F:F, MATCH($A1766,'Purchase Behaviour'!$A:$A, 0))</f>
        <v>64.70614463</v>
      </c>
      <c r="O1766" s="2">
        <f t="array" ref="O1766">INDEX('Purchase Behaviour'!G:G, MATCH($A1766,'Purchase Behaviour'!$A:$A, 0))</f>
        <v>99.41647599</v>
      </c>
      <c r="P1766" s="2">
        <f t="array" ref="P1766">INDEX('Purchase Behaviour'!H:H, MATCH($A1766,'Purchase Behaviour'!$A:$A, 0))</f>
        <v>2</v>
      </c>
      <c r="Q1766" s="2">
        <f t="array" ref="Q1766">INDEX('Purchase Behaviour'!I:I, MATCH($A1766,'Purchase Behaviour'!$A:$A, 0))</f>
        <v>2</v>
      </c>
      <c r="R1766" s="2">
        <f t="array" ref="R1766">INDEX('Purchase Behaviour'!J:J, MATCH($A1766,'Purchase Behaviour'!$A:$A, 0))</f>
        <v>1</v>
      </c>
      <c r="S1766" s="2">
        <f t="array" ref="S1766">INDEX('Purchase Behaviour'!K:K, MATCH($A1766,'Purchase Behaviour'!$A:$A, 0))</f>
        <v>3</v>
      </c>
      <c r="T1766" s="2">
        <f t="array" ref="T1766">INDEX('Purchase Behaviour'!L:L, MATCH($A1766,'Purchase Behaviour'!$A:$A, 0))</f>
        <v>6</v>
      </c>
      <c r="U1766" s="2">
        <f t="array" ref="U1766">INDEX('Purchase Behaviour'!M:M, MATCH($A1766,'Purchase Behaviour'!$A:$A, 0))</f>
        <v>81</v>
      </c>
      <c r="V1766" s="2">
        <f t="array" ref="V1766">INDEX('Campaign Performance'!B:B, MATCH(A1766,'Campaign Performance'!A:A, 0))</f>
        <v>0</v>
      </c>
      <c r="W1766" s="2">
        <f t="array" ref="W1766">INDEX('Campaign Performance'!C:C, MATCH($A1766,'Campaign Performance'!$A:$A, 0))</f>
        <v>0</v>
      </c>
      <c r="X1766" s="2">
        <f t="array" ref="X1766">INDEX('Campaign Performance'!D:D, MATCH($A1766,'Campaign Performance'!$A:$A, 0))</f>
        <v>0</v>
      </c>
      <c r="Y1766" s="2">
        <f t="array" ref="Y1766">INDEX('Campaign Performance'!E:E, MATCH($A1766,'Campaign Performance'!$A:$A, 0))</f>
        <v>0</v>
      </c>
      <c r="Z1766" s="2">
        <f t="array" ref="Z1766">INDEX('Campaign Performance'!F:F, MATCH($A1766,'Campaign Performance'!$A:$A, 0))</f>
        <v>0</v>
      </c>
      <c r="AA1766" s="2">
        <f t="array" ref="AA1766">INDEX('Campaign Performance'!G:G, MATCH($A1766,'Campaign Performance'!$A:$A, 0))</f>
        <v>0</v>
      </c>
      <c r="AB1766" s="2">
        <f t="array" ref="AB1766">INDEX('Campaign Performance'!H:H, MATCH($A1766,'Campaign Performance'!$A:$A, 0))</f>
        <v>0</v>
      </c>
      <c r="AC1766" s="5">
        <f t="shared" si="2"/>
        <v>39</v>
      </c>
      <c r="AD1766" s="5">
        <f t="shared" si="3"/>
        <v>12</v>
      </c>
      <c r="AE1766" s="5">
        <f t="shared" si="4"/>
        <v>566.6529094</v>
      </c>
      <c r="AF1766" s="5">
        <f t="shared" si="5"/>
        <v>0</v>
      </c>
      <c r="AG1766" s="5" t="str">
        <f t="shared" si="6"/>
        <v>Small family</v>
      </c>
      <c r="AH1766" s="5" t="str">
        <f t="shared" si="20"/>
        <v>Low income</v>
      </c>
      <c r="AI1766" s="5" t="str">
        <f t="shared" si="7"/>
        <v>No</v>
      </c>
      <c r="AJ1766" s="5" t="str">
        <f t="shared" si="8"/>
        <v>No Acceptance</v>
      </c>
      <c r="AK1766" s="5">
        <f t="shared" si="9"/>
        <v>1</v>
      </c>
      <c r="AL1766" s="5">
        <f t="shared" si="10"/>
        <v>0.02871954635</v>
      </c>
      <c r="AM1766" s="5">
        <f t="shared" si="11"/>
        <v>0.1818181818</v>
      </c>
      <c r="AN1766" s="5">
        <f t="shared" si="12"/>
        <v>0.07407407407</v>
      </c>
      <c r="AO1766" s="5">
        <f t="shared" si="13"/>
        <v>0.03571428571</v>
      </c>
      <c r="AP1766" s="5">
        <f t="shared" si="14"/>
        <v>0</v>
      </c>
      <c r="AQ1766" s="5">
        <f t="shared" si="15"/>
        <v>0</v>
      </c>
      <c r="AR1766" s="5">
        <f t="shared" si="16"/>
        <v>0.07640788082</v>
      </c>
      <c r="AS1766" s="5">
        <f t="shared" si="17"/>
        <v>2158</v>
      </c>
      <c r="AT1766" s="5">
        <f t="shared" si="18"/>
        <v>0.03662349263</v>
      </c>
      <c r="AU1766" s="5" t="str">
        <f t="shared" si="19"/>
        <v>Low</v>
      </c>
      <c r="AV1766" s="5"/>
      <c r="AW1766" s="5"/>
      <c r="AX1766" s="5"/>
      <c r="AY1766" s="5"/>
      <c r="AZ1766" s="5"/>
    </row>
    <row r="1767" ht="14.25" customHeight="1">
      <c r="A1767" s="5">
        <v>9167.0</v>
      </c>
      <c r="B1767" s="5">
        <v>1960.0</v>
      </c>
      <c r="C1767" s="5" t="s">
        <v>46</v>
      </c>
      <c r="D1767" s="5" t="s">
        <v>54</v>
      </c>
      <c r="E1767" s="5">
        <v>67131.0</v>
      </c>
      <c r="F1767" s="2">
        <f t="shared" si="1"/>
        <v>67131</v>
      </c>
      <c r="G1767" s="5">
        <v>0.0</v>
      </c>
      <c r="H1767" s="5">
        <v>0.0</v>
      </c>
      <c r="I1767" s="5" t="s">
        <v>239</v>
      </c>
      <c r="J1767" s="2">
        <f t="array" ref="J1767">INDEX('Purchase Behaviour'!B:B,MATCH(A1767,'Purchase Behaviour'!A:A, 0))</f>
        <v>436.128807</v>
      </c>
      <c r="K1767" s="2">
        <f t="array" ref="K1767">INDEX('Purchase Behaviour'!C:C, MATCH(A1767,'Purchase Behaviour'!A:A, 0))</f>
        <v>404.4309898</v>
      </c>
      <c r="L1767" s="2">
        <f t="array" ref="L1767">INDEX('Purchase Behaviour'!D:D, MATCH($A1767,'Purchase Behaviour'!$A:$A, 0))</f>
        <v>345.2413473</v>
      </c>
      <c r="M1767" s="2">
        <f t="array" ref="M1767">INDEX('Purchase Behaviour'!E:E, MATCH($A1767,'Purchase Behaviour'!$A:$A, 0))</f>
        <v>257.1138784</v>
      </c>
      <c r="N1767" s="2">
        <f t="array" ref="N1767">INDEX('Purchase Behaviour'!F:F, MATCH($A1767,'Purchase Behaviour'!$A:$A, 0))</f>
        <v>319.2901297</v>
      </c>
      <c r="O1767" s="2">
        <f t="array" ref="O1767">INDEX('Purchase Behaviour'!G:G, MATCH($A1767,'Purchase Behaviour'!$A:$A, 0))</f>
        <v>205.6749839</v>
      </c>
      <c r="P1767" s="2">
        <f t="array" ref="P1767">INDEX('Purchase Behaviour'!H:H, MATCH($A1767,'Purchase Behaviour'!$A:$A, 0))</f>
        <v>3</v>
      </c>
      <c r="Q1767" s="2">
        <f t="array" ref="Q1767">INDEX('Purchase Behaviour'!I:I, MATCH($A1767,'Purchase Behaviour'!$A:$A, 0))</f>
        <v>9</v>
      </c>
      <c r="R1767" s="2">
        <f t="array" ref="R1767">INDEX('Purchase Behaviour'!J:J, MATCH($A1767,'Purchase Behaviour'!$A:$A, 0))</f>
        <v>2</v>
      </c>
      <c r="S1767" s="2">
        <f t="array" ref="S1767">INDEX('Purchase Behaviour'!K:K, MATCH($A1767,'Purchase Behaviour'!$A:$A, 0))</f>
        <v>12</v>
      </c>
      <c r="T1767" s="2">
        <f t="array" ref="T1767">INDEX('Purchase Behaviour'!L:L, MATCH($A1767,'Purchase Behaviour'!$A:$A, 0))</f>
        <v>6</v>
      </c>
      <c r="U1767" s="2">
        <f t="array" ref="U1767">INDEX('Purchase Behaviour'!M:M, MATCH($A1767,'Purchase Behaviour'!$A:$A, 0))</f>
        <v>72</v>
      </c>
      <c r="V1767" s="2">
        <f t="array" ref="V1767">INDEX('Campaign Performance'!B:B, MATCH(A1767,'Campaign Performance'!A:A, 0))</f>
        <v>0</v>
      </c>
      <c r="W1767" s="2">
        <f t="array" ref="W1767">INDEX('Campaign Performance'!C:C, MATCH($A1767,'Campaign Performance'!$A:$A, 0))</f>
        <v>0</v>
      </c>
      <c r="X1767" s="2">
        <f t="array" ref="X1767">INDEX('Campaign Performance'!D:D, MATCH($A1767,'Campaign Performance'!$A:$A, 0))</f>
        <v>0</v>
      </c>
      <c r="Y1767" s="2">
        <f t="array" ref="Y1767">INDEX('Campaign Performance'!E:E, MATCH($A1767,'Campaign Performance'!$A:$A, 0))</f>
        <v>0</v>
      </c>
      <c r="Z1767" s="2">
        <f t="array" ref="Z1767">INDEX('Campaign Performance'!F:F, MATCH($A1767,'Campaign Performance'!$A:$A, 0))</f>
        <v>0</v>
      </c>
      <c r="AA1767" s="2">
        <f t="array" ref="AA1767">INDEX('Campaign Performance'!G:G, MATCH($A1767,'Campaign Performance'!$A:$A, 0))</f>
        <v>0</v>
      </c>
      <c r="AB1767" s="2">
        <f t="array" ref="AB1767">INDEX('Campaign Performance'!H:H, MATCH($A1767,'Campaign Performance'!$A:$A, 0))</f>
        <v>0</v>
      </c>
      <c r="AC1767" s="5">
        <f t="shared" si="2"/>
        <v>65</v>
      </c>
      <c r="AD1767" s="5">
        <f t="shared" si="3"/>
        <v>12</v>
      </c>
      <c r="AE1767" s="5">
        <f t="shared" si="4"/>
        <v>1967.880136</v>
      </c>
      <c r="AF1767" s="5">
        <f t="shared" si="5"/>
        <v>0</v>
      </c>
      <c r="AG1767" s="5" t="str">
        <f t="shared" si="6"/>
        <v>No kids</v>
      </c>
      <c r="AH1767" s="5" t="str">
        <f t="shared" si="20"/>
        <v>High income</v>
      </c>
      <c r="AI1767" s="5" t="str">
        <f t="shared" si="7"/>
        <v>No</v>
      </c>
      <c r="AJ1767" s="5" t="str">
        <f t="shared" si="8"/>
        <v>No Acceptance</v>
      </c>
      <c r="AK1767" s="5">
        <f t="shared" si="9"/>
        <v>3</v>
      </c>
      <c r="AL1767" s="5">
        <f t="shared" si="10"/>
        <v>0.0997376416</v>
      </c>
      <c r="AM1767" s="5">
        <f t="shared" si="11"/>
        <v>0.2727272727</v>
      </c>
      <c r="AN1767" s="5">
        <f t="shared" si="12"/>
        <v>0.3333333333</v>
      </c>
      <c r="AO1767" s="5">
        <f t="shared" si="13"/>
        <v>0.07142857143</v>
      </c>
      <c r="AP1767" s="5">
        <f t="shared" si="14"/>
        <v>0</v>
      </c>
      <c r="AQ1767" s="5">
        <f t="shared" si="15"/>
        <v>1</v>
      </c>
      <c r="AR1767" s="5">
        <f t="shared" si="16"/>
        <v>0.2638954494</v>
      </c>
      <c r="AS1767" s="5">
        <f t="shared" si="17"/>
        <v>1224</v>
      </c>
      <c r="AT1767" s="5">
        <f t="shared" si="18"/>
        <v>0.4537740063</v>
      </c>
      <c r="AU1767" s="5" t="str">
        <f t="shared" si="19"/>
        <v>Low</v>
      </c>
      <c r="AV1767" s="5"/>
      <c r="AW1767" s="5"/>
      <c r="AX1767" s="5"/>
      <c r="AY1767" s="5"/>
      <c r="AZ1767" s="5"/>
    </row>
    <row r="1768" ht="14.25" customHeight="1">
      <c r="A1768" s="5">
        <v>10560.0</v>
      </c>
      <c r="B1768" s="5">
        <v>1980.0</v>
      </c>
      <c r="C1768" s="5" t="s">
        <v>53</v>
      </c>
      <c r="D1768" s="5" t="s">
        <v>47</v>
      </c>
      <c r="E1768" s="5">
        <v>36802.0</v>
      </c>
      <c r="F1768" s="2">
        <f t="shared" si="1"/>
        <v>36802</v>
      </c>
      <c r="G1768" s="5">
        <v>1.0</v>
      </c>
      <c r="H1768" s="5">
        <v>1.0</v>
      </c>
      <c r="I1768" s="5" t="s">
        <v>323</v>
      </c>
      <c r="J1768" s="2">
        <f t="array" ref="J1768">INDEX('Purchase Behaviour'!B:B,MATCH(A1768,'Purchase Behaviour'!A:A, 0))</f>
        <v>160.027903</v>
      </c>
      <c r="K1768" s="2">
        <f t="array" ref="K1768">INDEX('Purchase Behaviour'!C:C, MATCH(A1768,'Purchase Behaviour'!A:A, 0))</f>
        <v>159.1751395</v>
      </c>
      <c r="L1768" s="2">
        <f t="array" ref="L1768">INDEX('Purchase Behaviour'!D:D, MATCH($A1768,'Purchase Behaviour'!$A:$A, 0))</f>
        <v>164.6166125</v>
      </c>
      <c r="M1768" s="2">
        <f t="array" ref="M1768">INDEX('Purchase Behaviour'!E:E, MATCH($A1768,'Purchase Behaviour'!$A:$A, 0))</f>
        <v>131.6906189</v>
      </c>
      <c r="N1768" s="2">
        <f t="array" ref="N1768">INDEX('Purchase Behaviour'!F:F, MATCH($A1768,'Purchase Behaviour'!$A:$A, 0))</f>
        <v>80.53159935</v>
      </c>
      <c r="O1768" s="2">
        <f t="array" ref="O1768">INDEX('Purchase Behaviour'!G:G, MATCH($A1768,'Purchase Behaviour'!$A:$A, 0))</f>
        <v>246.6379751</v>
      </c>
      <c r="P1768" s="2">
        <f t="array" ref="P1768">INDEX('Purchase Behaviour'!H:H, MATCH($A1768,'Purchase Behaviour'!$A:$A, 0))</f>
        <v>1</v>
      </c>
      <c r="Q1768" s="2">
        <f t="array" ref="Q1768">INDEX('Purchase Behaviour'!I:I, MATCH($A1768,'Purchase Behaviour'!$A:$A, 0))</f>
        <v>1</v>
      </c>
      <c r="R1768" s="2">
        <f t="array" ref="R1768">INDEX('Purchase Behaviour'!J:J, MATCH($A1768,'Purchase Behaviour'!$A:$A, 0))</f>
        <v>0</v>
      </c>
      <c r="S1768" s="2">
        <f t="array" ref="S1768">INDEX('Purchase Behaviour'!K:K, MATCH($A1768,'Purchase Behaviour'!$A:$A, 0))</f>
        <v>3</v>
      </c>
      <c r="T1768" s="2">
        <f t="array" ref="T1768">INDEX('Purchase Behaviour'!L:L, MATCH($A1768,'Purchase Behaviour'!$A:$A, 0))</f>
        <v>5</v>
      </c>
      <c r="U1768" s="2">
        <f t="array" ref="U1768">INDEX('Purchase Behaviour'!M:M, MATCH($A1768,'Purchase Behaviour'!$A:$A, 0))</f>
        <v>23</v>
      </c>
      <c r="V1768" s="2">
        <f t="array" ref="V1768">INDEX('Campaign Performance'!B:B, MATCH(A1768,'Campaign Performance'!A:A, 0))</f>
        <v>0</v>
      </c>
      <c r="W1768" s="2">
        <f t="array" ref="W1768">INDEX('Campaign Performance'!C:C, MATCH($A1768,'Campaign Performance'!$A:$A, 0))</f>
        <v>0</v>
      </c>
      <c r="X1768" s="2">
        <f t="array" ref="X1768">INDEX('Campaign Performance'!D:D, MATCH($A1768,'Campaign Performance'!$A:$A, 0))</f>
        <v>0</v>
      </c>
      <c r="Y1768" s="2">
        <f t="array" ref="Y1768">INDEX('Campaign Performance'!E:E, MATCH($A1768,'Campaign Performance'!$A:$A, 0))</f>
        <v>0</v>
      </c>
      <c r="Z1768" s="2">
        <f t="array" ref="Z1768">INDEX('Campaign Performance'!F:F, MATCH($A1768,'Campaign Performance'!$A:$A, 0))</f>
        <v>0</v>
      </c>
      <c r="AA1768" s="2">
        <f t="array" ref="AA1768">INDEX('Campaign Performance'!G:G, MATCH($A1768,'Campaign Performance'!$A:$A, 0))</f>
        <v>1</v>
      </c>
      <c r="AB1768" s="2">
        <f t="array" ref="AB1768">INDEX('Campaign Performance'!H:H, MATCH($A1768,'Campaign Performance'!$A:$A, 0))</f>
        <v>0</v>
      </c>
      <c r="AC1768" s="5">
        <f t="shared" si="2"/>
        <v>45</v>
      </c>
      <c r="AD1768" s="5">
        <f t="shared" si="3"/>
        <v>11</v>
      </c>
      <c r="AE1768" s="5">
        <f t="shared" si="4"/>
        <v>942.6798484</v>
      </c>
      <c r="AF1768" s="5">
        <f t="shared" si="5"/>
        <v>0</v>
      </c>
      <c r="AG1768" s="5" t="str">
        <f t="shared" si="6"/>
        <v>Large family</v>
      </c>
      <c r="AH1768" s="5" t="str">
        <f t="shared" si="20"/>
        <v>Mid income</v>
      </c>
      <c r="AI1768" s="5" t="str">
        <f t="shared" si="7"/>
        <v>No</v>
      </c>
      <c r="AJ1768" s="5" t="str">
        <f t="shared" si="8"/>
        <v>No Acceptance</v>
      </c>
      <c r="AK1768" s="5">
        <f t="shared" si="9"/>
        <v>2</v>
      </c>
      <c r="AL1768" s="5">
        <f t="shared" si="10"/>
        <v>0.04777763804</v>
      </c>
      <c r="AM1768" s="5">
        <f t="shared" si="11"/>
        <v>0.7676767677</v>
      </c>
      <c r="AN1768" s="5">
        <f t="shared" si="12"/>
        <v>0.03703703704</v>
      </c>
      <c r="AO1768" s="5">
        <f t="shared" si="13"/>
        <v>0</v>
      </c>
      <c r="AP1768" s="5">
        <f t="shared" si="14"/>
        <v>0</v>
      </c>
      <c r="AQ1768" s="5">
        <f t="shared" si="15"/>
        <v>0.5</v>
      </c>
      <c r="AR1768" s="5">
        <f t="shared" si="16"/>
        <v>0.2978029954</v>
      </c>
      <c r="AS1768" s="5">
        <f t="shared" si="17"/>
        <v>971</v>
      </c>
      <c r="AT1768" s="5">
        <f t="shared" si="18"/>
        <v>0.5667708799</v>
      </c>
      <c r="AU1768" s="5" t="str">
        <f t="shared" si="19"/>
        <v>Mid</v>
      </c>
      <c r="AV1768" s="5"/>
      <c r="AW1768" s="5"/>
      <c r="AX1768" s="5"/>
      <c r="AY1768" s="5"/>
      <c r="AZ1768" s="5"/>
    </row>
    <row r="1769" ht="14.25" customHeight="1">
      <c r="A1769" s="5">
        <v>2631.0</v>
      </c>
      <c r="B1769" s="5">
        <v>1982.0</v>
      </c>
      <c r="C1769" s="5" t="s">
        <v>46</v>
      </c>
      <c r="D1769" s="5" t="s">
        <v>50</v>
      </c>
      <c r="E1769" s="5">
        <v>71853.0</v>
      </c>
      <c r="F1769" s="2">
        <f t="shared" si="1"/>
        <v>71853</v>
      </c>
      <c r="G1769" s="5">
        <v>0.0</v>
      </c>
      <c r="H1769" s="5">
        <v>1.0</v>
      </c>
      <c r="I1769" s="5" t="s">
        <v>60</v>
      </c>
      <c r="J1769" s="2">
        <f t="array" ref="J1769">INDEX('Purchase Behaviour'!B:B,MATCH(A1769,'Purchase Behaviour'!A:A, 0))</f>
        <v>457.1075448</v>
      </c>
      <c r="K1769" s="2">
        <f t="array" ref="K1769">INDEX('Purchase Behaviour'!C:C, MATCH(A1769,'Purchase Behaviour'!A:A, 0))</f>
        <v>440.0417681</v>
      </c>
      <c r="L1769" s="2">
        <f t="array" ref="L1769">INDEX('Purchase Behaviour'!D:D, MATCH($A1769,'Purchase Behaviour'!$A:$A, 0))</f>
        <v>385.4460129</v>
      </c>
      <c r="M1769" s="2">
        <f t="array" ref="M1769">INDEX('Purchase Behaviour'!E:E, MATCH($A1769,'Purchase Behaviour'!$A:$A, 0))</f>
        <v>362.5556261</v>
      </c>
      <c r="N1769" s="2">
        <f t="array" ref="N1769">INDEX('Purchase Behaviour'!F:F, MATCH($A1769,'Purchase Behaviour'!$A:$A, 0))</f>
        <v>267.4931128</v>
      </c>
      <c r="O1769" s="2">
        <f t="array" ref="O1769">INDEX('Purchase Behaviour'!G:G, MATCH($A1769,'Purchase Behaviour'!$A:$A, 0))</f>
        <v>279.2497441</v>
      </c>
      <c r="P1769" s="2">
        <f t="array" ref="P1769">INDEX('Purchase Behaviour'!H:H, MATCH($A1769,'Purchase Behaviour'!$A:$A, 0))</f>
        <v>1</v>
      </c>
      <c r="Q1769" s="2">
        <f t="array" ref="Q1769">INDEX('Purchase Behaviour'!I:I, MATCH($A1769,'Purchase Behaviour'!$A:$A, 0))</f>
        <v>2</v>
      </c>
      <c r="R1769" s="2">
        <f t="array" ref="R1769">INDEX('Purchase Behaviour'!J:J, MATCH($A1769,'Purchase Behaviour'!$A:$A, 0))</f>
        <v>8</v>
      </c>
      <c r="S1769" s="2">
        <f t="array" ref="S1769">INDEX('Purchase Behaviour'!K:K, MATCH($A1769,'Purchase Behaviour'!$A:$A, 0))</f>
        <v>6</v>
      </c>
      <c r="T1769" s="2">
        <f t="array" ref="T1769">INDEX('Purchase Behaviour'!L:L, MATCH($A1769,'Purchase Behaviour'!$A:$A, 0))</f>
        <v>1</v>
      </c>
      <c r="U1769" s="2">
        <f t="array" ref="U1769">INDEX('Purchase Behaviour'!M:M, MATCH($A1769,'Purchase Behaviour'!$A:$A, 0))</f>
        <v>29</v>
      </c>
      <c r="V1769" s="2">
        <f t="array" ref="V1769">INDEX('Campaign Performance'!B:B, MATCH(A1769,'Campaign Performance'!A:A, 0))</f>
        <v>0</v>
      </c>
      <c r="W1769" s="2">
        <f t="array" ref="W1769">INDEX('Campaign Performance'!C:C, MATCH($A1769,'Campaign Performance'!$A:$A, 0))</f>
        <v>0</v>
      </c>
      <c r="X1769" s="2">
        <f t="array" ref="X1769">INDEX('Campaign Performance'!D:D, MATCH($A1769,'Campaign Performance'!$A:$A, 0))</f>
        <v>0</v>
      </c>
      <c r="Y1769" s="2">
        <f t="array" ref="Y1769">INDEX('Campaign Performance'!E:E, MATCH($A1769,'Campaign Performance'!$A:$A, 0))</f>
        <v>0</v>
      </c>
      <c r="Z1769" s="2">
        <f t="array" ref="Z1769">INDEX('Campaign Performance'!F:F, MATCH($A1769,'Campaign Performance'!$A:$A, 0))</f>
        <v>0</v>
      </c>
      <c r="AA1769" s="2">
        <f t="array" ref="AA1769">INDEX('Campaign Performance'!G:G, MATCH($A1769,'Campaign Performance'!$A:$A, 0))</f>
        <v>0</v>
      </c>
      <c r="AB1769" s="2">
        <f t="array" ref="AB1769">INDEX('Campaign Performance'!H:H, MATCH($A1769,'Campaign Performance'!$A:$A, 0))</f>
        <v>0</v>
      </c>
      <c r="AC1769" s="5">
        <f t="shared" si="2"/>
        <v>43</v>
      </c>
      <c r="AD1769" s="5">
        <f t="shared" si="3"/>
        <v>12</v>
      </c>
      <c r="AE1769" s="5">
        <f t="shared" si="4"/>
        <v>2191.893809</v>
      </c>
      <c r="AF1769" s="5">
        <f t="shared" si="5"/>
        <v>0</v>
      </c>
      <c r="AG1769" s="5" t="str">
        <f t="shared" si="6"/>
        <v>Small family</v>
      </c>
      <c r="AH1769" s="5" t="str">
        <f t="shared" si="20"/>
        <v>High income</v>
      </c>
      <c r="AI1769" s="5" t="str">
        <f t="shared" si="7"/>
        <v>No</v>
      </c>
      <c r="AJ1769" s="5" t="str">
        <f t="shared" si="8"/>
        <v>No Acceptance</v>
      </c>
      <c r="AK1769" s="5">
        <f t="shared" si="9"/>
        <v>3</v>
      </c>
      <c r="AL1769" s="5">
        <f t="shared" si="10"/>
        <v>0.1110912779</v>
      </c>
      <c r="AM1769" s="5">
        <f t="shared" si="11"/>
        <v>0.7070707071</v>
      </c>
      <c r="AN1769" s="5">
        <f t="shared" si="12"/>
        <v>0.07407407407</v>
      </c>
      <c r="AO1769" s="5">
        <f t="shared" si="13"/>
        <v>0.2857142857</v>
      </c>
      <c r="AP1769" s="5">
        <f t="shared" si="14"/>
        <v>0</v>
      </c>
      <c r="AQ1769" s="5">
        <f t="shared" si="15"/>
        <v>1</v>
      </c>
      <c r="AR1769" s="5">
        <f t="shared" si="16"/>
        <v>0.3795765713</v>
      </c>
      <c r="AS1769" s="5">
        <f t="shared" si="17"/>
        <v>417</v>
      </c>
      <c r="AT1769" s="5">
        <f t="shared" si="18"/>
        <v>0.8142027691</v>
      </c>
      <c r="AU1769" s="5" t="str">
        <f t="shared" si="19"/>
        <v>High</v>
      </c>
      <c r="AV1769" s="5"/>
      <c r="AW1769" s="5"/>
      <c r="AX1769" s="5"/>
      <c r="AY1769" s="5"/>
      <c r="AZ1769" s="5"/>
    </row>
    <row r="1770" ht="14.25" customHeight="1">
      <c r="A1770" s="5">
        <v>8312.0</v>
      </c>
      <c r="B1770" s="5">
        <v>1961.0</v>
      </c>
      <c r="C1770" s="5" t="s">
        <v>64</v>
      </c>
      <c r="D1770" s="5" t="s">
        <v>54</v>
      </c>
      <c r="E1770" s="5">
        <v>28249.0</v>
      </c>
      <c r="F1770" s="2">
        <f t="shared" si="1"/>
        <v>28249</v>
      </c>
      <c r="G1770" s="5">
        <v>0.0</v>
      </c>
      <c r="H1770" s="5">
        <v>0.0</v>
      </c>
      <c r="I1770" s="5" t="s">
        <v>207</v>
      </c>
      <c r="J1770" s="2">
        <f t="array" ref="J1770">INDEX('Purchase Behaviour'!B:B,MATCH(A1770,'Purchase Behaviour'!A:A, 0))</f>
        <v>198.12022</v>
      </c>
      <c r="K1770" s="2">
        <f t="array" ref="K1770">INDEX('Purchase Behaviour'!C:C, MATCH(A1770,'Purchase Behaviour'!A:A, 0))</f>
        <v>207.9628246</v>
      </c>
      <c r="L1770" s="2">
        <f t="array" ref="L1770">INDEX('Purchase Behaviour'!D:D, MATCH($A1770,'Purchase Behaviour'!$A:$A, 0))</f>
        <v>127.178405</v>
      </c>
      <c r="M1770" s="2">
        <f t="array" ref="M1770">INDEX('Purchase Behaviour'!E:E, MATCH($A1770,'Purchase Behaviour'!$A:$A, 0))</f>
        <v>135.332607</v>
      </c>
      <c r="N1770" s="2">
        <f t="array" ref="N1770">INDEX('Purchase Behaviour'!F:F, MATCH($A1770,'Purchase Behaviour'!$A:$A, 0))</f>
        <v>166.8458704</v>
      </c>
      <c r="O1770" s="2">
        <f t="array" ref="O1770">INDEX('Purchase Behaviour'!G:G, MATCH($A1770,'Purchase Behaviour'!$A:$A, 0))</f>
        <v>139.2126239</v>
      </c>
      <c r="P1770" s="2">
        <f t="array" ref="P1770">INDEX('Purchase Behaviour'!H:H, MATCH($A1770,'Purchase Behaviour'!$A:$A, 0))</f>
        <v>1</v>
      </c>
      <c r="Q1770" s="2">
        <f t="array" ref="Q1770">INDEX('Purchase Behaviour'!I:I, MATCH($A1770,'Purchase Behaviour'!$A:$A, 0))</f>
        <v>2</v>
      </c>
      <c r="R1770" s="2">
        <f t="array" ref="R1770">INDEX('Purchase Behaviour'!J:J, MATCH($A1770,'Purchase Behaviour'!$A:$A, 0))</f>
        <v>0</v>
      </c>
      <c r="S1770" s="2">
        <f t="array" ref="S1770">INDEX('Purchase Behaviour'!K:K, MATCH($A1770,'Purchase Behaviour'!$A:$A, 0))</f>
        <v>3</v>
      </c>
      <c r="T1770" s="2">
        <f t="array" ref="T1770">INDEX('Purchase Behaviour'!L:L, MATCH($A1770,'Purchase Behaviour'!$A:$A, 0))</f>
        <v>6</v>
      </c>
      <c r="U1770" s="2">
        <f t="array" ref="U1770">INDEX('Purchase Behaviour'!M:M, MATCH($A1770,'Purchase Behaviour'!$A:$A, 0))</f>
        <v>80</v>
      </c>
      <c r="V1770" s="2">
        <f t="array" ref="V1770">INDEX('Campaign Performance'!B:B, MATCH(A1770,'Campaign Performance'!A:A, 0))</f>
        <v>0</v>
      </c>
      <c r="W1770" s="2">
        <f t="array" ref="W1770">INDEX('Campaign Performance'!C:C, MATCH($A1770,'Campaign Performance'!$A:$A, 0))</f>
        <v>0</v>
      </c>
      <c r="X1770" s="2">
        <f t="array" ref="X1770">INDEX('Campaign Performance'!D:D, MATCH($A1770,'Campaign Performance'!$A:$A, 0))</f>
        <v>0</v>
      </c>
      <c r="Y1770" s="2">
        <f t="array" ref="Y1770">INDEX('Campaign Performance'!E:E, MATCH($A1770,'Campaign Performance'!$A:$A, 0))</f>
        <v>0</v>
      </c>
      <c r="Z1770" s="2">
        <f t="array" ref="Z1770">INDEX('Campaign Performance'!F:F, MATCH($A1770,'Campaign Performance'!$A:$A, 0))</f>
        <v>0</v>
      </c>
      <c r="AA1770" s="2">
        <f t="array" ref="AA1770">INDEX('Campaign Performance'!G:G, MATCH($A1770,'Campaign Performance'!$A:$A, 0))</f>
        <v>0</v>
      </c>
      <c r="AB1770" s="2">
        <f t="array" ref="AB1770">INDEX('Campaign Performance'!H:H, MATCH($A1770,'Campaign Performance'!$A:$A, 0))</f>
        <v>0</v>
      </c>
      <c r="AC1770" s="5">
        <f t="shared" si="2"/>
        <v>64</v>
      </c>
      <c r="AD1770" s="5">
        <f t="shared" si="3"/>
        <v>11</v>
      </c>
      <c r="AE1770" s="5">
        <f t="shared" si="4"/>
        <v>974.652551</v>
      </c>
      <c r="AF1770" s="5">
        <f t="shared" si="5"/>
        <v>0</v>
      </c>
      <c r="AG1770" s="5" t="str">
        <f t="shared" si="6"/>
        <v>No kids</v>
      </c>
      <c r="AH1770" s="5" t="str">
        <f t="shared" si="20"/>
        <v>Low income</v>
      </c>
      <c r="AI1770" s="5" t="str">
        <f t="shared" si="7"/>
        <v>No</v>
      </c>
      <c r="AJ1770" s="5" t="str">
        <f t="shared" si="8"/>
        <v>No Acceptance</v>
      </c>
      <c r="AK1770" s="5">
        <f t="shared" si="9"/>
        <v>1</v>
      </c>
      <c r="AL1770" s="5">
        <f t="shared" si="10"/>
        <v>0.04939810358</v>
      </c>
      <c r="AM1770" s="5">
        <f t="shared" si="11"/>
        <v>0.1919191919</v>
      </c>
      <c r="AN1770" s="5">
        <f t="shared" si="12"/>
        <v>0.07407407407</v>
      </c>
      <c r="AO1770" s="5">
        <f t="shared" si="13"/>
        <v>0</v>
      </c>
      <c r="AP1770" s="5">
        <f t="shared" si="14"/>
        <v>0</v>
      </c>
      <c r="AQ1770" s="5">
        <f t="shared" si="15"/>
        <v>0</v>
      </c>
      <c r="AR1770" s="5">
        <f t="shared" si="16"/>
        <v>0.08103639458</v>
      </c>
      <c r="AS1770" s="5">
        <f t="shared" si="17"/>
        <v>2140</v>
      </c>
      <c r="AT1770" s="5">
        <f t="shared" si="18"/>
        <v>0.04466279589</v>
      </c>
      <c r="AU1770" s="5" t="str">
        <f t="shared" si="19"/>
        <v>Low</v>
      </c>
      <c r="AV1770" s="5"/>
      <c r="AW1770" s="5"/>
      <c r="AX1770" s="5"/>
      <c r="AY1770" s="5"/>
      <c r="AZ1770" s="5"/>
    </row>
    <row r="1771" ht="14.25" customHeight="1">
      <c r="A1771" s="5">
        <v>5534.0</v>
      </c>
      <c r="B1771" s="5">
        <v>1975.0</v>
      </c>
      <c r="C1771" s="5" t="s">
        <v>56</v>
      </c>
      <c r="D1771" s="5" t="s">
        <v>54</v>
      </c>
      <c r="E1771" s="5">
        <v>47808.0</v>
      </c>
      <c r="F1771" s="2">
        <f t="shared" si="1"/>
        <v>47808</v>
      </c>
      <c r="G1771" s="5">
        <v>0.0</v>
      </c>
      <c r="H1771" s="5">
        <v>0.0</v>
      </c>
      <c r="I1771" s="5" t="s">
        <v>408</v>
      </c>
      <c r="J1771" s="2">
        <f t="array" ref="J1771">INDEX('Purchase Behaviour'!B:B,MATCH(A1771,'Purchase Behaviour'!A:A, 0))</f>
        <v>241.1322317</v>
      </c>
      <c r="K1771" s="2">
        <f t="array" ref="K1771">INDEX('Purchase Behaviour'!C:C, MATCH(A1771,'Purchase Behaviour'!A:A, 0))</f>
        <v>224.3809779</v>
      </c>
      <c r="L1771" s="2">
        <f t="array" ref="L1771">INDEX('Purchase Behaviour'!D:D, MATCH($A1771,'Purchase Behaviour'!$A:$A, 0))</f>
        <v>160.1063227</v>
      </c>
      <c r="M1771" s="2">
        <f t="array" ref="M1771">INDEX('Purchase Behaviour'!E:E, MATCH($A1771,'Purchase Behaviour'!$A:$A, 0))</f>
        <v>201.4529311</v>
      </c>
      <c r="N1771" s="2">
        <f t="array" ref="N1771">INDEX('Purchase Behaviour'!F:F, MATCH($A1771,'Purchase Behaviour'!$A:$A, 0))</f>
        <v>218.9737151</v>
      </c>
      <c r="O1771" s="2">
        <f t="array" ref="O1771">INDEX('Purchase Behaviour'!G:G, MATCH($A1771,'Purchase Behaviour'!$A:$A, 0))</f>
        <v>44.2802649</v>
      </c>
      <c r="P1771" s="2">
        <f t="array" ref="P1771">INDEX('Purchase Behaviour'!H:H, MATCH($A1771,'Purchase Behaviour'!$A:$A, 0))</f>
        <v>2</v>
      </c>
      <c r="Q1771" s="2">
        <f t="array" ref="Q1771">INDEX('Purchase Behaviour'!I:I, MATCH($A1771,'Purchase Behaviour'!$A:$A, 0))</f>
        <v>3</v>
      </c>
      <c r="R1771" s="2">
        <f t="array" ref="R1771">INDEX('Purchase Behaviour'!J:J, MATCH($A1771,'Purchase Behaviour'!$A:$A, 0))</f>
        <v>2</v>
      </c>
      <c r="S1771" s="2">
        <f t="array" ref="S1771">INDEX('Purchase Behaviour'!K:K, MATCH($A1771,'Purchase Behaviour'!$A:$A, 0))</f>
        <v>3</v>
      </c>
      <c r="T1771" s="2">
        <f t="array" ref="T1771">INDEX('Purchase Behaviour'!L:L, MATCH($A1771,'Purchase Behaviour'!$A:$A, 0))</f>
        <v>7</v>
      </c>
      <c r="U1771" s="2">
        <f t="array" ref="U1771">INDEX('Purchase Behaviour'!M:M, MATCH($A1771,'Purchase Behaviour'!$A:$A, 0))</f>
        <v>30</v>
      </c>
      <c r="V1771" s="2">
        <f t="array" ref="V1771">INDEX('Campaign Performance'!B:B, MATCH(A1771,'Campaign Performance'!A:A, 0))</f>
        <v>1</v>
      </c>
      <c r="W1771" s="2">
        <f t="array" ref="W1771">INDEX('Campaign Performance'!C:C, MATCH($A1771,'Campaign Performance'!$A:$A, 0))</f>
        <v>0</v>
      </c>
      <c r="X1771" s="2">
        <f t="array" ref="X1771">INDEX('Campaign Performance'!D:D, MATCH($A1771,'Campaign Performance'!$A:$A, 0))</f>
        <v>0</v>
      </c>
      <c r="Y1771" s="2">
        <f t="array" ref="Y1771">INDEX('Campaign Performance'!E:E, MATCH($A1771,'Campaign Performance'!$A:$A, 0))</f>
        <v>0</v>
      </c>
      <c r="Z1771" s="2">
        <f t="array" ref="Z1771">INDEX('Campaign Performance'!F:F, MATCH($A1771,'Campaign Performance'!$A:$A, 0))</f>
        <v>0</v>
      </c>
      <c r="AA1771" s="2">
        <f t="array" ref="AA1771">INDEX('Campaign Performance'!G:G, MATCH($A1771,'Campaign Performance'!$A:$A, 0))</f>
        <v>0</v>
      </c>
      <c r="AB1771" s="2">
        <f t="array" ref="AB1771">INDEX('Campaign Performance'!H:H, MATCH($A1771,'Campaign Performance'!$A:$A, 0))</f>
        <v>0</v>
      </c>
      <c r="AC1771" s="5">
        <f t="shared" si="2"/>
        <v>50</v>
      </c>
      <c r="AD1771" s="5">
        <f t="shared" si="3"/>
        <v>12</v>
      </c>
      <c r="AE1771" s="5">
        <f t="shared" si="4"/>
        <v>1090.326443</v>
      </c>
      <c r="AF1771" s="5">
        <f t="shared" si="5"/>
        <v>1</v>
      </c>
      <c r="AG1771" s="5" t="str">
        <f t="shared" si="6"/>
        <v>No kids</v>
      </c>
      <c r="AH1771" s="5" t="str">
        <f t="shared" si="20"/>
        <v>Mid income</v>
      </c>
      <c r="AI1771" s="5" t="str">
        <f t="shared" si="7"/>
        <v>No</v>
      </c>
      <c r="AJ1771" s="5" t="str">
        <f t="shared" si="8"/>
        <v>Low Acceptance</v>
      </c>
      <c r="AK1771" s="5">
        <f t="shared" si="9"/>
        <v>2</v>
      </c>
      <c r="AL1771" s="5">
        <f t="shared" si="10"/>
        <v>0.05526077836</v>
      </c>
      <c r="AM1771" s="5">
        <f t="shared" si="11"/>
        <v>0.696969697</v>
      </c>
      <c r="AN1771" s="5">
        <f t="shared" si="12"/>
        <v>0.1111111111</v>
      </c>
      <c r="AO1771" s="5">
        <f t="shared" si="13"/>
        <v>0.07142857143</v>
      </c>
      <c r="AP1771" s="5">
        <f t="shared" si="14"/>
        <v>0.25</v>
      </c>
      <c r="AQ1771" s="5">
        <f t="shared" si="15"/>
        <v>0.5</v>
      </c>
      <c r="AR1771" s="5">
        <f t="shared" si="16"/>
        <v>0.3217156275</v>
      </c>
      <c r="AS1771" s="5">
        <f t="shared" si="17"/>
        <v>770</v>
      </c>
      <c r="AT1771" s="5">
        <f t="shared" si="18"/>
        <v>0.6565430996</v>
      </c>
      <c r="AU1771" s="5" t="str">
        <f t="shared" si="19"/>
        <v>Mid</v>
      </c>
      <c r="AV1771" s="5"/>
      <c r="AW1771" s="5"/>
      <c r="AX1771" s="5"/>
      <c r="AY1771" s="5"/>
      <c r="AZ1771" s="5"/>
    </row>
    <row r="1772" ht="14.25" customHeight="1">
      <c r="A1772" s="5">
        <v>5093.0</v>
      </c>
      <c r="B1772" s="5">
        <v>1974.0</v>
      </c>
      <c r="C1772" s="5" t="s">
        <v>53</v>
      </c>
      <c r="D1772" s="5" t="s">
        <v>58</v>
      </c>
      <c r="E1772" s="5">
        <v>25509.0</v>
      </c>
      <c r="F1772" s="2">
        <f t="shared" si="1"/>
        <v>25509</v>
      </c>
      <c r="G1772" s="5">
        <v>0.0</v>
      </c>
      <c r="H1772" s="5">
        <v>0.0</v>
      </c>
      <c r="I1772" s="5" t="s">
        <v>293</v>
      </c>
      <c r="J1772" s="2">
        <f t="array" ref="J1772">INDEX('Purchase Behaviour'!B:B,MATCH(A1772,'Purchase Behaviour'!A:A, 0))</f>
        <v>125.477224</v>
      </c>
      <c r="K1772" s="2">
        <f t="array" ref="K1772">INDEX('Purchase Behaviour'!C:C, MATCH(A1772,'Purchase Behaviour'!A:A, 0))</f>
        <v>212.7759136</v>
      </c>
      <c r="L1772" s="2">
        <f t="array" ref="L1772">INDEX('Purchase Behaviour'!D:D, MATCH($A1772,'Purchase Behaviour'!$A:$A, 0))</f>
        <v>105.2883701</v>
      </c>
      <c r="M1772" s="2">
        <f t="array" ref="M1772">INDEX('Purchase Behaviour'!E:E, MATCH($A1772,'Purchase Behaviour'!$A:$A, 0))</f>
        <v>123.3529248</v>
      </c>
      <c r="N1772" s="2">
        <f t="array" ref="N1772">INDEX('Purchase Behaviour'!F:F, MATCH($A1772,'Purchase Behaviour'!$A:$A, 0))</f>
        <v>89.23059774</v>
      </c>
      <c r="O1772" s="2">
        <f t="array" ref="O1772">INDEX('Purchase Behaviour'!G:G, MATCH($A1772,'Purchase Behaviour'!$A:$A, 0))</f>
        <v>79.33255307</v>
      </c>
      <c r="P1772" s="2">
        <f t="array" ref="P1772">INDEX('Purchase Behaviour'!H:H, MATCH($A1772,'Purchase Behaviour'!$A:$A, 0))</f>
        <v>3</v>
      </c>
      <c r="Q1772" s="2">
        <f t="array" ref="Q1772">INDEX('Purchase Behaviour'!I:I, MATCH($A1772,'Purchase Behaviour'!$A:$A, 0))</f>
        <v>3</v>
      </c>
      <c r="R1772" s="2">
        <f t="array" ref="R1772">INDEX('Purchase Behaviour'!J:J, MATCH($A1772,'Purchase Behaviour'!$A:$A, 0))</f>
        <v>0</v>
      </c>
      <c r="S1772" s="2">
        <f t="array" ref="S1772">INDEX('Purchase Behaviour'!K:K, MATCH($A1772,'Purchase Behaviour'!$A:$A, 0))</f>
        <v>3</v>
      </c>
      <c r="T1772" s="2">
        <f t="array" ref="T1772">INDEX('Purchase Behaviour'!L:L, MATCH($A1772,'Purchase Behaviour'!$A:$A, 0))</f>
        <v>9</v>
      </c>
      <c r="U1772" s="2">
        <f t="array" ref="U1772">INDEX('Purchase Behaviour'!M:M, MATCH($A1772,'Purchase Behaviour'!$A:$A, 0))</f>
        <v>15</v>
      </c>
      <c r="V1772" s="2">
        <f t="array" ref="V1772">INDEX('Campaign Performance'!B:B, MATCH(A1772,'Campaign Performance'!A:A, 0))</f>
        <v>0</v>
      </c>
      <c r="W1772" s="2">
        <f t="array" ref="W1772">INDEX('Campaign Performance'!C:C, MATCH($A1772,'Campaign Performance'!$A:$A, 0))</f>
        <v>0</v>
      </c>
      <c r="X1772" s="2">
        <f t="array" ref="X1772">INDEX('Campaign Performance'!D:D, MATCH($A1772,'Campaign Performance'!$A:$A, 0))</f>
        <v>0</v>
      </c>
      <c r="Y1772" s="2">
        <f t="array" ref="Y1772">INDEX('Campaign Performance'!E:E, MATCH($A1772,'Campaign Performance'!$A:$A, 0))</f>
        <v>0</v>
      </c>
      <c r="Z1772" s="2">
        <f t="array" ref="Z1772">INDEX('Campaign Performance'!F:F, MATCH($A1772,'Campaign Performance'!$A:$A, 0))</f>
        <v>0</v>
      </c>
      <c r="AA1772" s="2">
        <f t="array" ref="AA1772">INDEX('Campaign Performance'!G:G, MATCH($A1772,'Campaign Performance'!$A:$A, 0))</f>
        <v>0</v>
      </c>
      <c r="AB1772" s="2">
        <f t="array" ref="AB1772">INDEX('Campaign Performance'!H:H, MATCH($A1772,'Campaign Performance'!$A:$A, 0))</f>
        <v>1</v>
      </c>
      <c r="AC1772" s="5">
        <f t="shared" si="2"/>
        <v>51</v>
      </c>
      <c r="AD1772" s="5">
        <f t="shared" si="3"/>
        <v>13</v>
      </c>
      <c r="AE1772" s="5">
        <f t="shared" si="4"/>
        <v>735.4575833</v>
      </c>
      <c r="AF1772" s="5">
        <f t="shared" si="5"/>
        <v>0</v>
      </c>
      <c r="AG1772" s="5" t="str">
        <f t="shared" si="6"/>
        <v>No kids</v>
      </c>
      <c r="AH1772" s="5" t="str">
        <f t="shared" si="20"/>
        <v>Low income</v>
      </c>
      <c r="AI1772" s="5" t="str">
        <f t="shared" si="7"/>
        <v>Yes</v>
      </c>
      <c r="AJ1772" s="5" t="str">
        <f t="shared" si="8"/>
        <v>No Acceptance</v>
      </c>
      <c r="AK1772" s="5">
        <f t="shared" si="9"/>
        <v>1</v>
      </c>
      <c r="AL1772" s="5">
        <f t="shared" si="10"/>
        <v>0.03727503698</v>
      </c>
      <c r="AM1772" s="5">
        <f t="shared" si="11"/>
        <v>0.8484848485</v>
      </c>
      <c r="AN1772" s="5">
        <f t="shared" si="12"/>
        <v>0.1111111111</v>
      </c>
      <c r="AO1772" s="5">
        <f t="shared" si="13"/>
        <v>0</v>
      </c>
      <c r="AP1772" s="5">
        <f t="shared" si="14"/>
        <v>0</v>
      </c>
      <c r="AQ1772" s="5">
        <f t="shared" si="15"/>
        <v>0</v>
      </c>
      <c r="AR1772" s="5">
        <f t="shared" si="16"/>
        <v>0.2805308805</v>
      </c>
      <c r="AS1772" s="5">
        <f t="shared" si="17"/>
        <v>1113</v>
      </c>
      <c r="AT1772" s="5">
        <f t="shared" si="18"/>
        <v>0.5033497097</v>
      </c>
      <c r="AU1772" s="5" t="str">
        <f t="shared" si="19"/>
        <v>Mid</v>
      </c>
      <c r="AV1772" s="5"/>
      <c r="AW1772" s="5"/>
      <c r="AX1772" s="5"/>
      <c r="AY1772" s="5"/>
      <c r="AZ1772" s="5"/>
    </row>
    <row r="1773" ht="14.25" customHeight="1">
      <c r="A1773" s="5">
        <v>7592.0</v>
      </c>
      <c r="B1773" s="5">
        <v>1960.0</v>
      </c>
      <c r="C1773" s="5" t="s">
        <v>53</v>
      </c>
      <c r="D1773" s="5" t="s">
        <v>54</v>
      </c>
      <c r="E1773" s="5">
        <v>51012.0</v>
      </c>
      <c r="F1773" s="2">
        <f t="shared" si="1"/>
        <v>51012</v>
      </c>
      <c r="G1773" s="5">
        <v>0.0</v>
      </c>
      <c r="H1773" s="5">
        <v>0.0</v>
      </c>
      <c r="I1773" s="5" t="s">
        <v>346</v>
      </c>
      <c r="J1773" s="2">
        <f t="array" ref="J1773">INDEX('Purchase Behaviour'!B:B,MATCH(A1773,'Purchase Behaviour'!A:A, 0))</f>
        <v>219.8685636</v>
      </c>
      <c r="K1773" s="2">
        <f t="array" ref="K1773">INDEX('Purchase Behaviour'!C:C, MATCH(A1773,'Purchase Behaviour'!A:A, 0))</f>
        <v>293.2816659</v>
      </c>
      <c r="L1773" s="2">
        <f t="array" ref="L1773">INDEX('Purchase Behaviour'!D:D, MATCH($A1773,'Purchase Behaviour'!$A:$A, 0))</f>
        <v>225.8312416</v>
      </c>
      <c r="M1773" s="2">
        <f t="array" ref="M1773">INDEX('Purchase Behaviour'!E:E, MATCH($A1773,'Purchase Behaviour'!$A:$A, 0))</f>
        <v>214.8707421</v>
      </c>
      <c r="N1773" s="2">
        <f t="array" ref="N1773">INDEX('Purchase Behaviour'!F:F, MATCH($A1773,'Purchase Behaviour'!$A:$A, 0))</f>
        <v>282.7996862</v>
      </c>
      <c r="O1773" s="2">
        <f t="array" ref="O1773">INDEX('Purchase Behaviour'!G:G, MATCH($A1773,'Purchase Behaviour'!$A:$A, 0))</f>
        <v>259.7187026</v>
      </c>
      <c r="P1773" s="2">
        <f t="array" ref="P1773">INDEX('Purchase Behaviour'!H:H, MATCH($A1773,'Purchase Behaviour'!$A:$A, 0))</f>
        <v>1</v>
      </c>
      <c r="Q1773" s="2">
        <f t="array" ref="Q1773">INDEX('Purchase Behaviour'!I:I, MATCH($A1773,'Purchase Behaviour'!$A:$A, 0))</f>
        <v>4</v>
      </c>
      <c r="R1773" s="2">
        <f t="array" ref="R1773">INDEX('Purchase Behaviour'!J:J, MATCH($A1773,'Purchase Behaviour'!$A:$A, 0))</f>
        <v>1</v>
      </c>
      <c r="S1773" s="2">
        <f t="array" ref="S1773">INDEX('Purchase Behaviour'!K:K, MATCH($A1773,'Purchase Behaviour'!$A:$A, 0))</f>
        <v>4</v>
      </c>
      <c r="T1773" s="2">
        <f t="array" ref="T1773">INDEX('Purchase Behaviour'!L:L, MATCH($A1773,'Purchase Behaviour'!$A:$A, 0))</f>
        <v>6</v>
      </c>
      <c r="U1773" s="2">
        <f t="array" ref="U1773">INDEX('Purchase Behaviour'!M:M, MATCH($A1773,'Purchase Behaviour'!$A:$A, 0))</f>
        <v>86</v>
      </c>
      <c r="V1773" s="2">
        <f t="array" ref="V1773">INDEX('Campaign Performance'!B:B, MATCH(A1773,'Campaign Performance'!A:A, 0))</f>
        <v>0</v>
      </c>
      <c r="W1773" s="2">
        <f t="array" ref="W1773">INDEX('Campaign Performance'!C:C, MATCH($A1773,'Campaign Performance'!$A:$A, 0))</f>
        <v>0</v>
      </c>
      <c r="X1773" s="2">
        <f t="array" ref="X1773">INDEX('Campaign Performance'!D:D, MATCH($A1773,'Campaign Performance'!$A:$A, 0))</f>
        <v>0</v>
      </c>
      <c r="Y1773" s="2">
        <f t="array" ref="Y1773">INDEX('Campaign Performance'!E:E, MATCH($A1773,'Campaign Performance'!$A:$A, 0))</f>
        <v>0</v>
      </c>
      <c r="Z1773" s="2">
        <f t="array" ref="Z1773">INDEX('Campaign Performance'!F:F, MATCH($A1773,'Campaign Performance'!$A:$A, 0))</f>
        <v>0</v>
      </c>
      <c r="AA1773" s="2">
        <f t="array" ref="AA1773">INDEX('Campaign Performance'!G:G, MATCH($A1773,'Campaign Performance'!$A:$A, 0))</f>
        <v>0</v>
      </c>
      <c r="AB1773" s="2">
        <f t="array" ref="AB1773">INDEX('Campaign Performance'!H:H, MATCH($A1773,'Campaign Performance'!$A:$A, 0))</f>
        <v>0</v>
      </c>
      <c r="AC1773" s="5">
        <f t="shared" si="2"/>
        <v>65</v>
      </c>
      <c r="AD1773" s="5">
        <f t="shared" si="3"/>
        <v>12</v>
      </c>
      <c r="AE1773" s="5">
        <f t="shared" si="4"/>
        <v>1496.370602</v>
      </c>
      <c r="AF1773" s="5">
        <f t="shared" si="5"/>
        <v>0</v>
      </c>
      <c r="AG1773" s="5" t="str">
        <f t="shared" si="6"/>
        <v>No kids</v>
      </c>
      <c r="AH1773" s="5" t="str">
        <f t="shared" si="20"/>
        <v>High income</v>
      </c>
      <c r="AI1773" s="5" t="str">
        <f t="shared" si="7"/>
        <v>No</v>
      </c>
      <c r="AJ1773" s="5" t="str">
        <f t="shared" si="8"/>
        <v>No Acceptance</v>
      </c>
      <c r="AK1773" s="5">
        <f t="shared" si="9"/>
        <v>3</v>
      </c>
      <c r="AL1773" s="5">
        <f t="shared" si="10"/>
        <v>0.07584022627</v>
      </c>
      <c r="AM1773" s="5">
        <f t="shared" si="11"/>
        <v>0.1313131313</v>
      </c>
      <c r="AN1773" s="5">
        <f t="shared" si="12"/>
        <v>0.1481481481</v>
      </c>
      <c r="AO1773" s="5">
        <f t="shared" si="13"/>
        <v>0.03571428571</v>
      </c>
      <c r="AP1773" s="5">
        <f t="shared" si="14"/>
        <v>0</v>
      </c>
      <c r="AQ1773" s="5">
        <f t="shared" si="15"/>
        <v>1</v>
      </c>
      <c r="AR1773" s="5">
        <f t="shared" si="16"/>
        <v>0.1841476468</v>
      </c>
      <c r="AS1773" s="5">
        <f t="shared" si="17"/>
        <v>1773</v>
      </c>
      <c r="AT1773" s="5">
        <f t="shared" si="18"/>
        <v>0.2085752568</v>
      </c>
      <c r="AU1773" s="5" t="str">
        <f t="shared" si="19"/>
        <v>Low</v>
      </c>
      <c r="AV1773" s="5"/>
      <c r="AW1773" s="5"/>
      <c r="AX1773" s="5"/>
      <c r="AY1773" s="5"/>
      <c r="AZ1773" s="5"/>
    </row>
    <row r="1774" ht="14.25" customHeight="1">
      <c r="A1774" s="5">
        <v>8895.0</v>
      </c>
      <c r="B1774" s="5">
        <v>1985.0</v>
      </c>
      <c r="C1774" s="5" t="s">
        <v>46</v>
      </c>
      <c r="D1774" s="5" t="s">
        <v>47</v>
      </c>
      <c r="E1774" s="5">
        <v>70596.0</v>
      </c>
      <c r="F1774" s="2">
        <f t="shared" si="1"/>
        <v>70596</v>
      </c>
      <c r="G1774" s="5">
        <v>1.0</v>
      </c>
      <c r="H1774" s="5">
        <v>1.0</v>
      </c>
      <c r="I1774" s="5" t="s">
        <v>229</v>
      </c>
      <c r="J1774" s="2">
        <f t="array" ref="J1774">INDEX('Purchase Behaviour'!B:B,MATCH(A1774,'Purchase Behaviour'!A:A, 0))</f>
        <v>367.9858517</v>
      </c>
      <c r="K1774" s="2">
        <f t="array" ref="K1774">INDEX('Purchase Behaviour'!C:C, MATCH(A1774,'Purchase Behaviour'!A:A, 0))</f>
        <v>466.4628565</v>
      </c>
      <c r="L1774" s="2">
        <f t="array" ref="L1774">INDEX('Purchase Behaviour'!D:D, MATCH($A1774,'Purchase Behaviour'!$A:$A, 0))</f>
        <v>452.8795837</v>
      </c>
      <c r="M1774" s="2">
        <f t="array" ref="M1774">INDEX('Purchase Behaviour'!E:E, MATCH($A1774,'Purchase Behaviour'!$A:$A, 0))</f>
        <v>499.4800753</v>
      </c>
      <c r="N1774" s="2">
        <f t="array" ref="N1774">INDEX('Purchase Behaviour'!F:F, MATCH($A1774,'Purchase Behaviour'!$A:$A, 0))</f>
        <v>206.6963311</v>
      </c>
      <c r="O1774" s="2">
        <f t="array" ref="O1774">INDEX('Purchase Behaviour'!G:G, MATCH($A1774,'Purchase Behaviour'!$A:$A, 0))</f>
        <v>430.4629197</v>
      </c>
      <c r="P1774" s="2">
        <f t="array" ref="P1774">INDEX('Purchase Behaviour'!H:H, MATCH($A1774,'Purchase Behaviour'!$A:$A, 0))</f>
        <v>1</v>
      </c>
      <c r="Q1774" s="2">
        <f t="array" ref="Q1774">INDEX('Purchase Behaviour'!I:I, MATCH($A1774,'Purchase Behaviour'!$A:$A, 0))</f>
        <v>3</v>
      </c>
      <c r="R1774" s="2">
        <f t="array" ref="R1774">INDEX('Purchase Behaviour'!J:J, MATCH($A1774,'Purchase Behaviour'!$A:$A, 0))</f>
        <v>5</v>
      </c>
      <c r="S1774" s="2">
        <f t="array" ref="S1774">INDEX('Purchase Behaviour'!K:K, MATCH($A1774,'Purchase Behaviour'!$A:$A, 0))</f>
        <v>12</v>
      </c>
      <c r="T1774" s="2">
        <f t="array" ref="T1774">INDEX('Purchase Behaviour'!L:L, MATCH($A1774,'Purchase Behaviour'!$A:$A, 0))</f>
        <v>2</v>
      </c>
      <c r="U1774" s="2">
        <f t="array" ref="U1774">INDEX('Purchase Behaviour'!M:M, MATCH($A1774,'Purchase Behaviour'!$A:$A, 0))</f>
        <v>68</v>
      </c>
      <c r="V1774" s="2">
        <f t="array" ref="V1774">INDEX('Campaign Performance'!B:B, MATCH(A1774,'Campaign Performance'!A:A, 0))</f>
        <v>0</v>
      </c>
      <c r="W1774" s="2">
        <f t="array" ref="W1774">INDEX('Campaign Performance'!C:C, MATCH($A1774,'Campaign Performance'!$A:$A, 0))</f>
        <v>0</v>
      </c>
      <c r="X1774" s="2">
        <f t="array" ref="X1774">INDEX('Campaign Performance'!D:D, MATCH($A1774,'Campaign Performance'!$A:$A, 0))</f>
        <v>0</v>
      </c>
      <c r="Y1774" s="2">
        <f t="array" ref="Y1774">INDEX('Campaign Performance'!E:E, MATCH($A1774,'Campaign Performance'!$A:$A, 0))</f>
        <v>0</v>
      </c>
      <c r="Z1774" s="2">
        <f t="array" ref="Z1774">INDEX('Campaign Performance'!F:F, MATCH($A1774,'Campaign Performance'!$A:$A, 0))</f>
        <v>0</v>
      </c>
      <c r="AA1774" s="2">
        <f t="array" ref="AA1774">INDEX('Campaign Performance'!G:G, MATCH($A1774,'Campaign Performance'!$A:$A, 0))</f>
        <v>0</v>
      </c>
      <c r="AB1774" s="2">
        <f t="array" ref="AB1774">INDEX('Campaign Performance'!H:H, MATCH($A1774,'Campaign Performance'!$A:$A, 0))</f>
        <v>0</v>
      </c>
      <c r="AC1774" s="5">
        <f t="shared" si="2"/>
        <v>40</v>
      </c>
      <c r="AD1774" s="5">
        <f t="shared" si="3"/>
        <v>13</v>
      </c>
      <c r="AE1774" s="5">
        <f t="shared" si="4"/>
        <v>2423.967618</v>
      </c>
      <c r="AF1774" s="5">
        <f t="shared" si="5"/>
        <v>0</v>
      </c>
      <c r="AG1774" s="5" t="str">
        <f t="shared" si="6"/>
        <v>Large family</v>
      </c>
      <c r="AH1774" s="5" t="str">
        <f t="shared" si="20"/>
        <v>High income</v>
      </c>
      <c r="AI1774" s="5" t="str">
        <f t="shared" si="7"/>
        <v>No</v>
      </c>
      <c r="AJ1774" s="5" t="str">
        <f t="shared" si="8"/>
        <v>No Acceptance</v>
      </c>
      <c r="AK1774" s="5">
        <f t="shared" si="9"/>
        <v>3</v>
      </c>
      <c r="AL1774" s="5">
        <f t="shared" si="10"/>
        <v>0.1228534244</v>
      </c>
      <c r="AM1774" s="5">
        <f t="shared" si="11"/>
        <v>0.3131313131</v>
      </c>
      <c r="AN1774" s="5">
        <f t="shared" si="12"/>
        <v>0.1111111111</v>
      </c>
      <c r="AO1774" s="5">
        <f t="shared" si="13"/>
        <v>0.1785714286</v>
      </c>
      <c r="AP1774" s="5">
        <f t="shared" si="14"/>
        <v>0</v>
      </c>
      <c r="AQ1774" s="5">
        <f t="shared" si="15"/>
        <v>1</v>
      </c>
      <c r="AR1774" s="5">
        <f t="shared" si="16"/>
        <v>0.2591765596</v>
      </c>
      <c r="AS1774" s="5">
        <f t="shared" si="17"/>
        <v>1254</v>
      </c>
      <c r="AT1774" s="5">
        <f t="shared" si="18"/>
        <v>0.4403751675</v>
      </c>
      <c r="AU1774" s="5" t="str">
        <f t="shared" si="19"/>
        <v>Low</v>
      </c>
      <c r="AV1774" s="5"/>
      <c r="AW1774" s="5"/>
      <c r="AX1774" s="5"/>
      <c r="AY1774" s="5"/>
      <c r="AZ1774" s="5"/>
    </row>
    <row r="1775" ht="14.25" customHeight="1">
      <c r="A1775" s="5">
        <v>8584.0</v>
      </c>
      <c r="B1775" s="5">
        <v>1960.0</v>
      </c>
      <c r="C1775" s="5" t="s">
        <v>53</v>
      </c>
      <c r="D1775" s="5" t="s">
        <v>50</v>
      </c>
      <c r="E1775" s="5">
        <v>85431.0</v>
      </c>
      <c r="F1775" s="2">
        <f t="shared" si="1"/>
        <v>85431</v>
      </c>
      <c r="G1775" s="5">
        <v>0.0</v>
      </c>
      <c r="H1775" s="5">
        <v>0.0</v>
      </c>
      <c r="I1775" s="5" t="s">
        <v>620</v>
      </c>
      <c r="J1775" s="2">
        <f t="array" ref="J1775">INDEX('Purchase Behaviour'!B:B,MATCH(A1775,'Purchase Behaviour'!A:A, 0))</f>
        <v>624.0729048</v>
      </c>
      <c r="K1775" s="2">
        <f t="array" ref="K1775">INDEX('Purchase Behaviour'!C:C, MATCH(A1775,'Purchase Behaviour'!A:A, 0))</f>
        <v>195.2140048</v>
      </c>
      <c r="L1775" s="2">
        <f t="array" ref="L1775">INDEX('Purchase Behaviour'!D:D, MATCH($A1775,'Purchase Behaviour'!$A:$A, 0))</f>
        <v>406.1537152</v>
      </c>
      <c r="M1775" s="2">
        <f t="array" ref="M1775">INDEX('Purchase Behaviour'!E:E, MATCH($A1775,'Purchase Behaviour'!$A:$A, 0))</f>
        <v>337.7172914</v>
      </c>
      <c r="N1775" s="2">
        <f t="array" ref="N1775">INDEX('Purchase Behaviour'!F:F, MATCH($A1775,'Purchase Behaviour'!$A:$A, 0))</f>
        <v>405.5989657</v>
      </c>
      <c r="O1775" s="2">
        <f t="array" ref="O1775">INDEX('Purchase Behaviour'!G:G, MATCH($A1775,'Purchase Behaviour'!$A:$A, 0))</f>
        <v>558.8188733</v>
      </c>
      <c r="P1775" s="2">
        <f t="array" ref="P1775">INDEX('Purchase Behaviour'!H:H, MATCH($A1775,'Purchase Behaviour'!$A:$A, 0))</f>
        <v>1</v>
      </c>
      <c r="Q1775" s="2">
        <f t="array" ref="Q1775">INDEX('Purchase Behaviour'!I:I, MATCH($A1775,'Purchase Behaviour'!$A:$A, 0))</f>
        <v>2</v>
      </c>
      <c r="R1775" s="2">
        <f t="array" ref="R1775">INDEX('Purchase Behaviour'!J:J, MATCH($A1775,'Purchase Behaviour'!$A:$A, 0))</f>
        <v>7</v>
      </c>
      <c r="S1775" s="2">
        <f t="array" ref="S1775">INDEX('Purchase Behaviour'!K:K, MATCH($A1775,'Purchase Behaviour'!$A:$A, 0))</f>
        <v>7</v>
      </c>
      <c r="T1775" s="2">
        <f t="array" ref="T1775">INDEX('Purchase Behaviour'!L:L, MATCH($A1775,'Purchase Behaviour'!$A:$A, 0))</f>
        <v>0</v>
      </c>
      <c r="U1775" s="2">
        <f t="array" ref="U1775">INDEX('Purchase Behaviour'!M:M, MATCH($A1775,'Purchase Behaviour'!$A:$A, 0))</f>
        <v>54</v>
      </c>
      <c r="V1775" s="2">
        <f t="array" ref="V1775">INDEX('Campaign Performance'!B:B, MATCH(A1775,'Campaign Performance'!A:A, 0))</f>
        <v>0</v>
      </c>
      <c r="W1775" s="2">
        <f t="array" ref="W1775">INDEX('Campaign Performance'!C:C, MATCH($A1775,'Campaign Performance'!$A:$A, 0))</f>
        <v>0</v>
      </c>
      <c r="X1775" s="2">
        <f t="array" ref="X1775">INDEX('Campaign Performance'!D:D, MATCH($A1775,'Campaign Performance'!$A:$A, 0))</f>
        <v>0</v>
      </c>
      <c r="Y1775" s="2">
        <f t="array" ref="Y1775">INDEX('Campaign Performance'!E:E, MATCH($A1775,'Campaign Performance'!$A:$A, 0))</f>
        <v>0</v>
      </c>
      <c r="Z1775" s="2">
        <f t="array" ref="Z1775">INDEX('Campaign Performance'!F:F, MATCH($A1775,'Campaign Performance'!$A:$A, 0))</f>
        <v>0</v>
      </c>
      <c r="AA1775" s="2">
        <f t="array" ref="AA1775">INDEX('Campaign Performance'!G:G, MATCH($A1775,'Campaign Performance'!$A:$A, 0))</f>
        <v>0</v>
      </c>
      <c r="AB1775" s="2">
        <f t="array" ref="AB1775">INDEX('Campaign Performance'!H:H, MATCH($A1775,'Campaign Performance'!$A:$A, 0))</f>
        <v>0</v>
      </c>
      <c r="AC1775" s="5">
        <f t="shared" si="2"/>
        <v>65</v>
      </c>
      <c r="AD1775" s="5">
        <f t="shared" si="3"/>
        <v>12</v>
      </c>
      <c r="AE1775" s="5">
        <f t="shared" si="4"/>
        <v>2527.575755</v>
      </c>
      <c r="AF1775" s="5">
        <f t="shared" si="5"/>
        <v>0</v>
      </c>
      <c r="AG1775" s="5" t="str">
        <f t="shared" si="6"/>
        <v>No kids</v>
      </c>
      <c r="AH1775" s="5" t="str">
        <f t="shared" si="20"/>
        <v>High income</v>
      </c>
      <c r="AI1775" s="5" t="str">
        <f t="shared" si="7"/>
        <v>No</v>
      </c>
      <c r="AJ1775" s="5" t="str">
        <f t="shared" si="8"/>
        <v>No Acceptance</v>
      </c>
      <c r="AK1775" s="5">
        <f t="shared" si="9"/>
        <v>3</v>
      </c>
      <c r="AL1775" s="5">
        <f t="shared" si="10"/>
        <v>0.1281045731</v>
      </c>
      <c r="AM1775" s="5">
        <f t="shared" si="11"/>
        <v>0.4545454545</v>
      </c>
      <c r="AN1775" s="5">
        <f t="shared" si="12"/>
        <v>0.07407407407</v>
      </c>
      <c r="AO1775" s="5">
        <f t="shared" si="13"/>
        <v>0.25</v>
      </c>
      <c r="AP1775" s="5">
        <f t="shared" si="14"/>
        <v>0</v>
      </c>
      <c r="AQ1775" s="5">
        <f t="shared" si="15"/>
        <v>1</v>
      </c>
      <c r="AR1775" s="5">
        <f t="shared" si="16"/>
        <v>0.3045008908</v>
      </c>
      <c r="AS1775" s="5">
        <f t="shared" si="17"/>
        <v>922</v>
      </c>
      <c r="AT1775" s="5">
        <f t="shared" si="18"/>
        <v>0.5886556498</v>
      </c>
      <c r="AU1775" s="5" t="str">
        <f t="shared" si="19"/>
        <v>Mid</v>
      </c>
      <c r="AV1775" s="5"/>
      <c r="AW1775" s="5"/>
      <c r="AX1775" s="5"/>
      <c r="AY1775" s="5"/>
      <c r="AZ1775" s="5"/>
    </row>
    <row r="1776" ht="14.25" customHeight="1">
      <c r="A1776" s="5">
        <v>2694.0</v>
      </c>
      <c r="B1776" s="5">
        <v>1967.0</v>
      </c>
      <c r="C1776" s="5" t="s">
        <v>46</v>
      </c>
      <c r="D1776" s="5" t="s">
        <v>54</v>
      </c>
      <c r="E1776" s="5">
        <v>42664.0</v>
      </c>
      <c r="F1776" s="2">
        <f t="shared" si="1"/>
        <v>42664</v>
      </c>
      <c r="G1776" s="5">
        <v>0.0</v>
      </c>
      <c r="H1776" s="5">
        <v>0.0</v>
      </c>
      <c r="I1776" s="5" t="s">
        <v>228</v>
      </c>
      <c r="J1776" s="2">
        <f t="array" ref="J1776">INDEX('Purchase Behaviour'!B:B,MATCH(A1776,'Purchase Behaviour'!A:A, 0))</f>
        <v>112.9664638</v>
      </c>
      <c r="K1776" s="2">
        <f t="array" ref="K1776">INDEX('Purchase Behaviour'!C:C, MATCH(A1776,'Purchase Behaviour'!A:A, 0))</f>
        <v>220.1488532</v>
      </c>
      <c r="L1776" s="2">
        <f t="array" ref="L1776">INDEX('Purchase Behaviour'!D:D, MATCH($A1776,'Purchase Behaviour'!$A:$A, 0))</f>
        <v>167.2604677</v>
      </c>
      <c r="M1776" s="2">
        <f t="array" ref="M1776">INDEX('Purchase Behaviour'!E:E, MATCH($A1776,'Purchase Behaviour'!$A:$A, 0))</f>
        <v>281.0756888</v>
      </c>
      <c r="N1776" s="2">
        <f t="array" ref="N1776">INDEX('Purchase Behaviour'!F:F, MATCH($A1776,'Purchase Behaviour'!$A:$A, 0))</f>
        <v>231.6428019</v>
      </c>
      <c r="O1776" s="2">
        <f t="array" ref="O1776">INDEX('Purchase Behaviour'!G:G, MATCH($A1776,'Purchase Behaviour'!$A:$A, 0))</f>
        <v>193.8397071</v>
      </c>
      <c r="P1776" s="2">
        <f t="array" ref="P1776">INDEX('Purchase Behaviour'!H:H, MATCH($A1776,'Purchase Behaviour'!$A:$A, 0))</f>
        <v>1</v>
      </c>
      <c r="Q1776" s="2">
        <f t="array" ref="Q1776">INDEX('Purchase Behaviour'!I:I, MATCH($A1776,'Purchase Behaviour'!$A:$A, 0))</f>
        <v>1</v>
      </c>
      <c r="R1776" s="2">
        <f t="array" ref="R1776">INDEX('Purchase Behaviour'!J:J, MATCH($A1776,'Purchase Behaviour'!$A:$A, 0))</f>
        <v>0</v>
      </c>
      <c r="S1776" s="2">
        <f t="array" ref="S1776">INDEX('Purchase Behaviour'!K:K, MATCH($A1776,'Purchase Behaviour'!$A:$A, 0))</f>
        <v>3</v>
      </c>
      <c r="T1776" s="2">
        <f t="array" ref="T1776">INDEX('Purchase Behaviour'!L:L, MATCH($A1776,'Purchase Behaviour'!$A:$A, 0))</f>
        <v>6</v>
      </c>
      <c r="U1776" s="2">
        <f t="array" ref="U1776">INDEX('Purchase Behaviour'!M:M, MATCH($A1776,'Purchase Behaviour'!$A:$A, 0))</f>
        <v>44</v>
      </c>
      <c r="V1776" s="2">
        <f t="array" ref="V1776">INDEX('Campaign Performance'!B:B, MATCH(A1776,'Campaign Performance'!A:A, 0))</f>
        <v>0</v>
      </c>
      <c r="W1776" s="2">
        <f t="array" ref="W1776">INDEX('Campaign Performance'!C:C, MATCH($A1776,'Campaign Performance'!$A:$A, 0))</f>
        <v>0</v>
      </c>
      <c r="X1776" s="2">
        <f t="array" ref="X1776">INDEX('Campaign Performance'!D:D, MATCH($A1776,'Campaign Performance'!$A:$A, 0))</f>
        <v>0</v>
      </c>
      <c r="Y1776" s="2">
        <f t="array" ref="Y1776">INDEX('Campaign Performance'!E:E, MATCH($A1776,'Campaign Performance'!$A:$A, 0))</f>
        <v>0</v>
      </c>
      <c r="Z1776" s="2">
        <f t="array" ref="Z1776">INDEX('Campaign Performance'!F:F, MATCH($A1776,'Campaign Performance'!$A:$A, 0))</f>
        <v>0</v>
      </c>
      <c r="AA1776" s="2">
        <f t="array" ref="AA1776">INDEX('Campaign Performance'!G:G, MATCH($A1776,'Campaign Performance'!$A:$A, 0))</f>
        <v>0</v>
      </c>
      <c r="AB1776" s="2">
        <f t="array" ref="AB1776">INDEX('Campaign Performance'!H:H, MATCH($A1776,'Campaign Performance'!$A:$A, 0))</f>
        <v>0</v>
      </c>
      <c r="AC1776" s="5">
        <f t="shared" si="2"/>
        <v>58</v>
      </c>
      <c r="AD1776" s="5">
        <f t="shared" si="3"/>
        <v>11</v>
      </c>
      <c r="AE1776" s="5">
        <f t="shared" si="4"/>
        <v>1206.933982</v>
      </c>
      <c r="AF1776" s="5">
        <f t="shared" si="5"/>
        <v>0</v>
      </c>
      <c r="AG1776" s="5" t="str">
        <f t="shared" si="6"/>
        <v>No kids</v>
      </c>
      <c r="AH1776" s="5" t="str">
        <f t="shared" si="20"/>
        <v>Mid income</v>
      </c>
      <c r="AI1776" s="5" t="str">
        <f t="shared" si="7"/>
        <v>No</v>
      </c>
      <c r="AJ1776" s="5" t="str">
        <f t="shared" si="8"/>
        <v>No Acceptance</v>
      </c>
      <c r="AK1776" s="5">
        <f t="shared" si="9"/>
        <v>2</v>
      </c>
      <c r="AL1776" s="5">
        <f t="shared" si="10"/>
        <v>0.06117077294</v>
      </c>
      <c r="AM1776" s="5">
        <f t="shared" si="11"/>
        <v>0.5555555556</v>
      </c>
      <c r="AN1776" s="5">
        <f t="shared" si="12"/>
        <v>0.03703703704</v>
      </c>
      <c r="AO1776" s="5">
        <f t="shared" si="13"/>
        <v>0</v>
      </c>
      <c r="AP1776" s="5">
        <f t="shared" si="14"/>
        <v>0</v>
      </c>
      <c r="AQ1776" s="5">
        <f t="shared" si="15"/>
        <v>0.5</v>
      </c>
      <c r="AR1776" s="5">
        <f t="shared" si="16"/>
        <v>0.2375149155</v>
      </c>
      <c r="AS1776" s="5">
        <f t="shared" si="17"/>
        <v>1405</v>
      </c>
      <c r="AT1776" s="5">
        <f t="shared" si="18"/>
        <v>0.3729343457</v>
      </c>
      <c r="AU1776" s="5" t="str">
        <f t="shared" si="19"/>
        <v>Low</v>
      </c>
      <c r="AV1776" s="5"/>
      <c r="AW1776" s="5"/>
      <c r="AX1776" s="5"/>
      <c r="AY1776" s="5"/>
      <c r="AZ1776" s="5"/>
    </row>
    <row r="1777" ht="14.25" customHeight="1">
      <c r="A1777" s="5">
        <v>8910.0</v>
      </c>
      <c r="B1777" s="5">
        <v>1960.0</v>
      </c>
      <c r="C1777" s="5" t="s">
        <v>46</v>
      </c>
      <c r="D1777" s="5" t="s">
        <v>50</v>
      </c>
      <c r="E1777" s="5">
        <v>42586.0</v>
      </c>
      <c r="F1777" s="2">
        <f t="shared" si="1"/>
        <v>42586</v>
      </c>
      <c r="G1777" s="5">
        <v>0.0</v>
      </c>
      <c r="H1777" s="5">
        <v>0.0</v>
      </c>
      <c r="I1777" s="5" t="s">
        <v>84</v>
      </c>
      <c r="J1777" s="2">
        <f t="array" ref="J1777">INDEX('Purchase Behaviour'!B:B,MATCH(A1777,'Purchase Behaviour'!A:A, 0))</f>
        <v>156.9453215</v>
      </c>
      <c r="K1777" s="2">
        <f t="array" ref="K1777">INDEX('Purchase Behaviour'!C:C, MATCH(A1777,'Purchase Behaviour'!A:A, 0))</f>
        <v>377.0862663</v>
      </c>
      <c r="L1777" s="2">
        <f t="array" ref="L1777">INDEX('Purchase Behaviour'!D:D, MATCH($A1777,'Purchase Behaviour'!$A:$A, 0))</f>
        <v>222.0221435</v>
      </c>
      <c r="M1777" s="2">
        <f t="array" ref="M1777">INDEX('Purchase Behaviour'!E:E, MATCH($A1777,'Purchase Behaviour'!$A:$A, 0))</f>
        <v>111.180691</v>
      </c>
      <c r="N1777" s="2">
        <f t="array" ref="N1777">INDEX('Purchase Behaviour'!F:F, MATCH($A1777,'Purchase Behaviour'!$A:$A, 0))</f>
        <v>150.9055268</v>
      </c>
      <c r="O1777" s="2">
        <f t="array" ref="O1777">INDEX('Purchase Behaviour'!G:G, MATCH($A1777,'Purchase Behaviour'!$A:$A, 0))</f>
        <v>230.6768388</v>
      </c>
      <c r="P1777" s="2">
        <f t="array" ref="P1777">INDEX('Purchase Behaviour'!H:H, MATCH($A1777,'Purchase Behaviour'!$A:$A, 0))</f>
        <v>5</v>
      </c>
      <c r="Q1777" s="2">
        <f t="array" ref="Q1777">INDEX('Purchase Behaviour'!I:I, MATCH($A1777,'Purchase Behaviour'!$A:$A, 0))</f>
        <v>4</v>
      </c>
      <c r="R1777" s="2">
        <f t="array" ref="R1777">INDEX('Purchase Behaviour'!J:J, MATCH($A1777,'Purchase Behaviour'!$A:$A, 0))</f>
        <v>1</v>
      </c>
      <c r="S1777" s="2">
        <f t="array" ref="S1777">INDEX('Purchase Behaviour'!K:K, MATCH($A1777,'Purchase Behaviour'!$A:$A, 0))</f>
        <v>6</v>
      </c>
      <c r="T1777" s="2">
        <f t="array" ref="T1777">INDEX('Purchase Behaviour'!L:L, MATCH($A1777,'Purchase Behaviour'!$A:$A, 0))</f>
        <v>8</v>
      </c>
      <c r="U1777" s="2">
        <f t="array" ref="U1777">INDEX('Purchase Behaviour'!M:M, MATCH($A1777,'Purchase Behaviour'!$A:$A, 0))</f>
        <v>7</v>
      </c>
      <c r="V1777" s="2">
        <f t="array" ref="V1777">INDEX('Campaign Performance'!B:B, MATCH(A1777,'Campaign Performance'!A:A, 0))</f>
        <v>0</v>
      </c>
      <c r="W1777" s="2">
        <f t="array" ref="W1777">INDEX('Campaign Performance'!C:C, MATCH($A1777,'Campaign Performance'!$A:$A, 0))</f>
        <v>0</v>
      </c>
      <c r="X1777" s="2">
        <f t="array" ref="X1777">INDEX('Campaign Performance'!D:D, MATCH($A1777,'Campaign Performance'!$A:$A, 0))</f>
        <v>0</v>
      </c>
      <c r="Y1777" s="2">
        <f t="array" ref="Y1777">INDEX('Campaign Performance'!E:E, MATCH($A1777,'Campaign Performance'!$A:$A, 0))</f>
        <v>0</v>
      </c>
      <c r="Z1777" s="2">
        <f t="array" ref="Z1777">INDEX('Campaign Performance'!F:F, MATCH($A1777,'Campaign Performance'!$A:$A, 0))</f>
        <v>0</v>
      </c>
      <c r="AA1777" s="2">
        <f t="array" ref="AA1777">INDEX('Campaign Performance'!G:G, MATCH($A1777,'Campaign Performance'!$A:$A, 0))</f>
        <v>0</v>
      </c>
      <c r="AB1777" s="2">
        <f t="array" ref="AB1777">INDEX('Campaign Performance'!H:H, MATCH($A1777,'Campaign Performance'!$A:$A, 0))</f>
        <v>1</v>
      </c>
      <c r="AC1777" s="5">
        <f t="shared" si="2"/>
        <v>65</v>
      </c>
      <c r="AD1777" s="5">
        <f t="shared" si="3"/>
        <v>13</v>
      </c>
      <c r="AE1777" s="5">
        <f t="shared" si="4"/>
        <v>1248.816788</v>
      </c>
      <c r="AF1777" s="5">
        <f t="shared" si="5"/>
        <v>0</v>
      </c>
      <c r="AG1777" s="5" t="str">
        <f t="shared" si="6"/>
        <v>No kids</v>
      </c>
      <c r="AH1777" s="5" t="str">
        <f t="shared" si="20"/>
        <v>Mid income</v>
      </c>
      <c r="AI1777" s="5" t="str">
        <f t="shared" si="7"/>
        <v>Yes</v>
      </c>
      <c r="AJ1777" s="5" t="str">
        <f t="shared" si="8"/>
        <v>No Acceptance</v>
      </c>
      <c r="AK1777" s="5">
        <f t="shared" si="9"/>
        <v>2</v>
      </c>
      <c r="AL1777" s="5">
        <f t="shared" si="10"/>
        <v>0.06329351007</v>
      </c>
      <c r="AM1777" s="5">
        <f t="shared" si="11"/>
        <v>0.9292929293</v>
      </c>
      <c r="AN1777" s="5">
        <f t="shared" si="12"/>
        <v>0.1481481481</v>
      </c>
      <c r="AO1777" s="5">
        <f t="shared" si="13"/>
        <v>0.03571428571</v>
      </c>
      <c r="AP1777" s="5">
        <f t="shared" si="14"/>
        <v>0</v>
      </c>
      <c r="AQ1777" s="5">
        <f t="shared" si="15"/>
        <v>0.5</v>
      </c>
      <c r="AR1777" s="5">
        <f t="shared" si="16"/>
        <v>0.3704049071</v>
      </c>
      <c r="AS1777" s="5">
        <f t="shared" si="17"/>
        <v>470</v>
      </c>
      <c r="AT1777" s="5">
        <f t="shared" si="18"/>
        <v>0.7905314873</v>
      </c>
      <c r="AU1777" s="5" t="str">
        <f t="shared" si="19"/>
        <v>High</v>
      </c>
      <c r="AV1777" s="5"/>
      <c r="AW1777" s="5"/>
      <c r="AX1777" s="5"/>
      <c r="AY1777" s="5"/>
      <c r="AZ1777" s="5"/>
    </row>
    <row r="1778" ht="14.25" customHeight="1">
      <c r="A1778" s="5">
        <v>7433.0</v>
      </c>
      <c r="B1778" s="5">
        <v>1985.0</v>
      </c>
      <c r="C1778" s="5" t="s">
        <v>46</v>
      </c>
      <c r="D1778" s="5" t="s">
        <v>47</v>
      </c>
      <c r="E1778" s="5">
        <v>29760.0</v>
      </c>
      <c r="F1778" s="2">
        <f t="shared" si="1"/>
        <v>29760</v>
      </c>
      <c r="G1778" s="5">
        <v>0.0</v>
      </c>
      <c r="H1778" s="5">
        <v>2.0</v>
      </c>
      <c r="I1778" s="5" t="s">
        <v>128</v>
      </c>
      <c r="J1778" s="2">
        <f t="array" ref="J1778">INDEX('Purchase Behaviour'!B:B,MATCH(A1778,'Purchase Behaviour'!A:A, 0))</f>
        <v>109.1340367</v>
      </c>
      <c r="K1778" s="2">
        <f t="array" ref="K1778">INDEX('Purchase Behaviour'!C:C, MATCH(A1778,'Purchase Behaviour'!A:A, 0))</f>
        <v>114.7397224</v>
      </c>
      <c r="L1778" s="2">
        <f t="array" ref="L1778">INDEX('Purchase Behaviour'!D:D, MATCH($A1778,'Purchase Behaviour'!$A:$A, 0))</f>
        <v>187.3264513</v>
      </c>
      <c r="M1778" s="2">
        <f t="array" ref="M1778">INDEX('Purchase Behaviour'!E:E, MATCH($A1778,'Purchase Behaviour'!$A:$A, 0))</f>
        <v>183.2929506</v>
      </c>
      <c r="N1778" s="2">
        <f t="array" ref="N1778">INDEX('Purchase Behaviour'!F:F, MATCH($A1778,'Purchase Behaviour'!$A:$A, 0))</f>
        <v>116.3711021</v>
      </c>
      <c r="O1778" s="2">
        <f t="array" ref="O1778">INDEX('Purchase Behaviour'!G:G, MATCH($A1778,'Purchase Behaviour'!$A:$A, 0))</f>
        <v>195.7533036</v>
      </c>
      <c r="P1778" s="2">
        <f t="array" ref="P1778">INDEX('Purchase Behaviour'!H:H, MATCH($A1778,'Purchase Behaviour'!$A:$A, 0))</f>
        <v>4</v>
      </c>
      <c r="Q1778" s="2">
        <f t="array" ref="Q1778">INDEX('Purchase Behaviour'!I:I, MATCH($A1778,'Purchase Behaviour'!$A:$A, 0))</f>
        <v>3</v>
      </c>
      <c r="R1778" s="2">
        <f t="array" ref="R1778">INDEX('Purchase Behaviour'!J:J, MATCH($A1778,'Purchase Behaviour'!$A:$A, 0))</f>
        <v>1</v>
      </c>
      <c r="S1778" s="2">
        <f t="array" ref="S1778">INDEX('Purchase Behaviour'!K:K, MATCH($A1778,'Purchase Behaviour'!$A:$A, 0))</f>
        <v>4</v>
      </c>
      <c r="T1778" s="2">
        <f t="array" ref="T1778">INDEX('Purchase Behaviour'!L:L, MATCH($A1778,'Purchase Behaviour'!$A:$A, 0))</f>
        <v>8</v>
      </c>
      <c r="U1778" s="2">
        <f t="array" ref="U1778">INDEX('Purchase Behaviour'!M:M, MATCH($A1778,'Purchase Behaviour'!$A:$A, 0))</f>
        <v>87</v>
      </c>
      <c r="V1778" s="2">
        <f t="array" ref="V1778">INDEX('Campaign Performance'!B:B, MATCH(A1778,'Campaign Performance'!A:A, 0))</f>
        <v>0</v>
      </c>
      <c r="W1778" s="2">
        <f t="array" ref="W1778">INDEX('Campaign Performance'!C:C, MATCH($A1778,'Campaign Performance'!$A:$A, 0))</f>
        <v>0</v>
      </c>
      <c r="X1778" s="2">
        <f t="array" ref="X1778">INDEX('Campaign Performance'!D:D, MATCH($A1778,'Campaign Performance'!$A:$A, 0))</f>
        <v>0</v>
      </c>
      <c r="Y1778" s="2">
        <f t="array" ref="Y1778">INDEX('Campaign Performance'!E:E, MATCH($A1778,'Campaign Performance'!$A:$A, 0))</f>
        <v>0</v>
      </c>
      <c r="Z1778" s="2">
        <f t="array" ref="Z1778">INDEX('Campaign Performance'!F:F, MATCH($A1778,'Campaign Performance'!$A:$A, 0))</f>
        <v>0</v>
      </c>
      <c r="AA1778" s="2">
        <f t="array" ref="AA1778">INDEX('Campaign Performance'!G:G, MATCH($A1778,'Campaign Performance'!$A:$A, 0))</f>
        <v>0</v>
      </c>
      <c r="AB1778" s="2">
        <f t="array" ref="AB1778">INDEX('Campaign Performance'!H:H, MATCH($A1778,'Campaign Performance'!$A:$A, 0))</f>
        <v>0</v>
      </c>
      <c r="AC1778" s="5">
        <f t="shared" si="2"/>
        <v>40</v>
      </c>
      <c r="AD1778" s="5">
        <f t="shared" si="3"/>
        <v>13</v>
      </c>
      <c r="AE1778" s="5">
        <f t="shared" si="4"/>
        <v>906.6175666</v>
      </c>
      <c r="AF1778" s="5">
        <f t="shared" si="5"/>
        <v>0</v>
      </c>
      <c r="AG1778" s="5" t="str">
        <f t="shared" si="6"/>
        <v>Large family</v>
      </c>
      <c r="AH1778" s="5" t="str">
        <f t="shared" si="20"/>
        <v>Low income</v>
      </c>
      <c r="AI1778" s="5" t="str">
        <f t="shared" si="7"/>
        <v>No</v>
      </c>
      <c r="AJ1778" s="5" t="str">
        <f t="shared" si="8"/>
        <v>No Acceptance</v>
      </c>
      <c r="AK1778" s="5">
        <f t="shared" si="9"/>
        <v>1</v>
      </c>
      <c r="AL1778" s="5">
        <f t="shared" si="10"/>
        <v>0.04594990125</v>
      </c>
      <c r="AM1778" s="5">
        <f t="shared" si="11"/>
        <v>0.1212121212</v>
      </c>
      <c r="AN1778" s="5">
        <f t="shared" si="12"/>
        <v>0.1111111111</v>
      </c>
      <c r="AO1778" s="5">
        <f t="shared" si="13"/>
        <v>0.03571428571</v>
      </c>
      <c r="AP1778" s="5">
        <f t="shared" si="14"/>
        <v>0</v>
      </c>
      <c r="AQ1778" s="5">
        <f t="shared" si="15"/>
        <v>0</v>
      </c>
      <c r="AR1778" s="5">
        <f t="shared" si="16"/>
        <v>0.06808920691</v>
      </c>
      <c r="AS1778" s="5">
        <f t="shared" si="17"/>
        <v>2180</v>
      </c>
      <c r="AT1778" s="5">
        <f t="shared" si="18"/>
        <v>0.02679767753</v>
      </c>
      <c r="AU1778" s="5" t="str">
        <f t="shared" si="19"/>
        <v>Low</v>
      </c>
      <c r="AV1778" s="5"/>
      <c r="AW1778" s="5"/>
      <c r="AX1778" s="5"/>
      <c r="AY1778" s="5"/>
      <c r="AZ1778" s="5"/>
    </row>
    <row r="1779" ht="14.25" customHeight="1">
      <c r="A1779" s="5">
        <v>164.0</v>
      </c>
      <c r="B1779" s="5">
        <v>1977.0</v>
      </c>
      <c r="C1779" s="5" t="s">
        <v>53</v>
      </c>
      <c r="D1779" s="5" t="s">
        <v>54</v>
      </c>
      <c r="E1779" s="5">
        <v>28973.0</v>
      </c>
      <c r="F1779" s="2">
        <f t="shared" si="1"/>
        <v>28973</v>
      </c>
      <c r="G1779" s="5">
        <v>1.0</v>
      </c>
      <c r="H1779" s="5">
        <v>0.0</v>
      </c>
      <c r="I1779" s="5" t="s">
        <v>261</v>
      </c>
      <c r="J1779" s="2">
        <f t="array" ref="J1779">INDEX('Purchase Behaviour'!B:B,MATCH(A1779,'Purchase Behaviour'!A:A, 0))</f>
        <v>107.1091164</v>
      </c>
      <c r="K1779" s="2">
        <f t="array" ref="K1779">INDEX('Purchase Behaviour'!C:C, MATCH(A1779,'Purchase Behaviour'!A:A, 0))</f>
        <v>213.7644974</v>
      </c>
      <c r="L1779" s="2">
        <f t="array" ref="L1779">INDEX('Purchase Behaviour'!D:D, MATCH($A1779,'Purchase Behaviour'!$A:$A, 0))</f>
        <v>162.4811821</v>
      </c>
      <c r="M1779" s="2">
        <f t="array" ref="M1779">INDEX('Purchase Behaviour'!E:E, MATCH($A1779,'Purchase Behaviour'!$A:$A, 0))</f>
        <v>151.507392</v>
      </c>
      <c r="N1779" s="2">
        <f t="array" ref="N1779">INDEX('Purchase Behaviour'!F:F, MATCH($A1779,'Purchase Behaviour'!$A:$A, 0))</f>
        <v>121.5630923</v>
      </c>
      <c r="O1779" s="2">
        <f t="array" ref="O1779">INDEX('Purchase Behaviour'!G:G, MATCH($A1779,'Purchase Behaviour'!$A:$A, 0))</f>
        <v>111.6325277</v>
      </c>
      <c r="P1779" s="2">
        <f t="array" ref="P1779">INDEX('Purchase Behaviour'!H:H, MATCH($A1779,'Purchase Behaviour'!$A:$A, 0))</f>
        <v>2</v>
      </c>
      <c r="Q1779" s="2">
        <f t="array" ref="Q1779">INDEX('Purchase Behaviour'!I:I, MATCH($A1779,'Purchase Behaviour'!$A:$A, 0))</f>
        <v>5</v>
      </c>
      <c r="R1779" s="2">
        <f t="array" ref="R1779">INDEX('Purchase Behaviour'!J:J, MATCH($A1779,'Purchase Behaviour'!$A:$A, 0))</f>
        <v>1</v>
      </c>
      <c r="S1779" s="2">
        <f t="array" ref="S1779">INDEX('Purchase Behaviour'!K:K, MATCH($A1779,'Purchase Behaviour'!$A:$A, 0))</f>
        <v>5</v>
      </c>
      <c r="T1779" s="2">
        <f t="array" ref="T1779">INDEX('Purchase Behaviour'!L:L, MATCH($A1779,'Purchase Behaviour'!$A:$A, 0))</f>
        <v>8</v>
      </c>
      <c r="U1779" s="2">
        <f t="array" ref="U1779">INDEX('Purchase Behaviour'!M:M, MATCH($A1779,'Purchase Behaviour'!$A:$A, 0))</f>
        <v>59</v>
      </c>
      <c r="V1779" s="2">
        <f t="array" ref="V1779">INDEX('Campaign Performance'!B:B, MATCH(A1779,'Campaign Performance'!A:A, 0))</f>
        <v>0</v>
      </c>
      <c r="W1779" s="2">
        <f t="array" ref="W1779">INDEX('Campaign Performance'!C:C, MATCH($A1779,'Campaign Performance'!$A:$A, 0))</f>
        <v>0</v>
      </c>
      <c r="X1779" s="2">
        <f t="array" ref="X1779">INDEX('Campaign Performance'!D:D, MATCH($A1779,'Campaign Performance'!$A:$A, 0))</f>
        <v>0</v>
      </c>
      <c r="Y1779" s="2">
        <f t="array" ref="Y1779">INDEX('Campaign Performance'!E:E, MATCH($A1779,'Campaign Performance'!$A:$A, 0))</f>
        <v>0</v>
      </c>
      <c r="Z1779" s="2">
        <f t="array" ref="Z1779">INDEX('Campaign Performance'!F:F, MATCH($A1779,'Campaign Performance'!$A:$A, 0))</f>
        <v>0</v>
      </c>
      <c r="AA1779" s="2">
        <f t="array" ref="AA1779">INDEX('Campaign Performance'!G:G, MATCH($A1779,'Campaign Performance'!$A:$A, 0))</f>
        <v>0</v>
      </c>
      <c r="AB1779" s="2">
        <f t="array" ref="AB1779">INDEX('Campaign Performance'!H:H, MATCH($A1779,'Campaign Performance'!$A:$A, 0))</f>
        <v>0</v>
      </c>
      <c r="AC1779" s="5">
        <f t="shared" si="2"/>
        <v>48</v>
      </c>
      <c r="AD1779" s="5">
        <f t="shared" si="3"/>
        <v>13</v>
      </c>
      <c r="AE1779" s="5">
        <f t="shared" si="4"/>
        <v>868.0578079</v>
      </c>
      <c r="AF1779" s="5">
        <f t="shared" si="5"/>
        <v>0</v>
      </c>
      <c r="AG1779" s="5" t="str">
        <f t="shared" si="6"/>
        <v>Small family</v>
      </c>
      <c r="AH1779" s="5" t="str">
        <f t="shared" si="20"/>
        <v>Low income</v>
      </c>
      <c r="AI1779" s="5" t="str">
        <f t="shared" si="7"/>
        <v>No</v>
      </c>
      <c r="AJ1779" s="5" t="str">
        <f t="shared" si="8"/>
        <v>No Acceptance</v>
      </c>
      <c r="AK1779" s="5">
        <f t="shared" si="9"/>
        <v>1</v>
      </c>
      <c r="AL1779" s="5">
        <f t="shared" si="10"/>
        <v>0.04399558537</v>
      </c>
      <c r="AM1779" s="5">
        <f t="shared" si="11"/>
        <v>0.404040404</v>
      </c>
      <c r="AN1779" s="5">
        <f t="shared" si="12"/>
        <v>0.1851851852</v>
      </c>
      <c r="AO1779" s="5">
        <f t="shared" si="13"/>
        <v>0.03571428571</v>
      </c>
      <c r="AP1779" s="5">
        <f t="shared" si="14"/>
        <v>0</v>
      </c>
      <c r="AQ1779" s="5">
        <f t="shared" si="15"/>
        <v>0</v>
      </c>
      <c r="AR1779" s="5">
        <f t="shared" si="16"/>
        <v>0.1635602239</v>
      </c>
      <c r="AS1779" s="5">
        <f t="shared" si="17"/>
        <v>1875</v>
      </c>
      <c r="AT1779" s="5">
        <f t="shared" si="18"/>
        <v>0.163019205</v>
      </c>
      <c r="AU1779" s="5" t="str">
        <f t="shared" si="19"/>
        <v>Low</v>
      </c>
      <c r="AV1779" s="5"/>
      <c r="AW1779" s="5"/>
      <c r="AX1779" s="5"/>
      <c r="AY1779" s="5"/>
      <c r="AZ1779" s="5"/>
    </row>
    <row r="1780" ht="14.25" customHeight="1">
      <c r="A1780" s="5">
        <v>10477.0</v>
      </c>
      <c r="B1780" s="5">
        <v>1973.0</v>
      </c>
      <c r="C1780" s="5" t="s">
        <v>53</v>
      </c>
      <c r="D1780" s="5" t="s">
        <v>50</v>
      </c>
      <c r="E1780" s="5">
        <v>39435.0</v>
      </c>
      <c r="F1780" s="2">
        <f t="shared" si="1"/>
        <v>39435</v>
      </c>
      <c r="G1780" s="5">
        <v>0.0</v>
      </c>
      <c r="H1780" s="5">
        <v>0.0</v>
      </c>
      <c r="I1780" s="5" t="s">
        <v>372</v>
      </c>
      <c r="J1780" s="2">
        <f t="array" ref="J1780">INDEX('Purchase Behaviour'!B:B,MATCH(A1780,'Purchase Behaviour'!A:A, 0))</f>
        <v>48.21522437</v>
      </c>
      <c r="K1780" s="2">
        <f t="array" ref="K1780">INDEX('Purchase Behaviour'!C:C, MATCH(A1780,'Purchase Behaviour'!A:A, 0))</f>
        <v>170.9329947</v>
      </c>
      <c r="L1780" s="2">
        <f t="array" ref="L1780">INDEX('Purchase Behaviour'!D:D, MATCH($A1780,'Purchase Behaviour'!$A:$A, 0))</f>
        <v>188.0603966</v>
      </c>
      <c r="M1780" s="2">
        <f t="array" ref="M1780">INDEX('Purchase Behaviour'!E:E, MATCH($A1780,'Purchase Behaviour'!$A:$A, 0))</f>
        <v>78.43024882</v>
      </c>
      <c r="N1780" s="2">
        <f t="array" ref="N1780">INDEX('Purchase Behaviour'!F:F, MATCH($A1780,'Purchase Behaviour'!$A:$A, 0))</f>
        <v>238.4118073</v>
      </c>
      <c r="O1780" s="2">
        <f t="array" ref="O1780">INDEX('Purchase Behaviour'!G:G, MATCH($A1780,'Purchase Behaviour'!$A:$A, 0))</f>
        <v>179.010566</v>
      </c>
      <c r="P1780" s="2">
        <f t="array" ref="P1780">INDEX('Purchase Behaviour'!H:H, MATCH($A1780,'Purchase Behaviour'!$A:$A, 0))</f>
        <v>1</v>
      </c>
      <c r="Q1780" s="2">
        <f t="array" ref="Q1780">INDEX('Purchase Behaviour'!I:I, MATCH($A1780,'Purchase Behaviour'!$A:$A, 0))</f>
        <v>3</v>
      </c>
      <c r="R1780" s="2">
        <f t="array" ref="R1780">INDEX('Purchase Behaviour'!J:J, MATCH($A1780,'Purchase Behaviour'!$A:$A, 0))</f>
        <v>1</v>
      </c>
      <c r="S1780" s="2">
        <f t="array" ref="S1780">INDEX('Purchase Behaviour'!K:K, MATCH($A1780,'Purchase Behaviour'!$A:$A, 0))</f>
        <v>2</v>
      </c>
      <c r="T1780" s="2">
        <f t="array" ref="T1780">INDEX('Purchase Behaviour'!L:L, MATCH($A1780,'Purchase Behaviour'!$A:$A, 0))</f>
        <v>7</v>
      </c>
      <c r="U1780" s="2">
        <f t="array" ref="U1780">INDEX('Purchase Behaviour'!M:M, MATCH($A1780,'Purchase Behaviour'!$A:$A, 0))</f>
        <v>16</v>
      </c>
      <c r="V1780" s="2">
        <f t="array" ref="V1780">INDEX('Campaign Performance'!B:B, MATCH(A1780,'Campaign Performance'!A:A, 0))</f>
        <v>0</v>
      </c>
      <c r="W1780" s="2">
        <f t="array" ref="W1780">INDEX('Campaign Performance'!C:C, MATCH($A1780,'Campaign Performance'!$A:$A, 0))</f>
        <v>0</v>
      </c>
      <c r="X1780" s="2">
        <f t="array" ref="X1780">INDEX('Campaign Performance'!D:D, MATCH($A1780,'Campaign Performance'!$A:$A, 0))</f>
        <v>0</v>
      </c>
      <c r="Y1780" s="2">
        <f t="array" ref="Y1780">INDEX('Campaign Performance'!E:E, MATCH($A1780,'Campaign Performance'!$A:$A, 0))</f>
        <v>0</v>
      </c>
      <c r="Z1780" s="2">
        <f t="array" ref="Z1780">INDEX('Campaign Performance'!F:F, MATCH($A1780,'Campaign Performance'!$A:$A, 0))</f>
        <v>0</v>
      </c>
      <c r="AA1780" s="2">
        <f t="array" ref="AA1780">INDEX('Campaign Performance'!G:G, MATCH($A1780,'Campaign Performance'!$A:$A, 0))</f>
        <v>0</v>
      </c>
      <c r="AB1780" s="2">
        <f t="array" ref="AB1780">INDEX('Campaign Performance'!H:H, MATCH($A1780,'Campaign Performance'!$A:$A, 0))</f>
        <v>0</v>
      </c>
      <c r="AC1780" s="5">
        <f t="shared" si="2"/>
        <v>52</v>
      </c>
      <c r="AD1780" s="5">
        <f t="shared" si="3"/>
        <v>12</v>
      </c>
      <c r="AE1780" s="5">
        <f t="shared" si="4"/>
        <v>903.0612377</v>
      </c>
      <c r="AF1780" s="5">
        <f t="shared" si="5"/>
        <v>0</v>
      </c>
      <c r="AG1780" s="5" t="str">
        <f t="shared" si="6"/>
        <v>No kids</v>
      </c>
      <c r="AH1780" s="5" t="str">
        <f t="shared" si="20"/>
        <v>Mid income</v>
      </c>
      <c r="AI1780" s="5" t="str">
        <f t="shared" si="7"/>
        <v>No</v>
      </c>
      <c r="AJ1780" s="5" t="str">
        <f t="shared" si="8"/>
        <v>No Acceptance</v>
      </c>
      <c r="AK1780" s="5">
        <f t="shared" si="9"/>
        <v>2</v>
      </c>
      <c r="AL1780" s="5">
        <f t="shared" si="10"/>
        <v>0.0457696566</v>
      </c>
      <c r="AM1780" s="5">
        <f t="shared" si="11"/>
        <v>0.8383838384</v>
      </c>
      <c r="AN1780" s="5">
        <f t="shared" si="12"/>
        <v>0.1111111111</v>
      </c>
      <c r="AO1780" s="5">
        <f t="shared" si="13"/>
        <v>0.03571428571</v>
      </c>
      <c r="AP1780" s="5">
        <f t="shared" si="14"/>
        <v>0</v>
      </c>
      <c r="AQ1780" s="5">
        <f t="shared" si="15"/>
        <v>0.5</v>
      </c>
      <c r="AR1780" s="5">
        <f t="shared" si="16"/>
        <v>0.3331956609</v>
      </c>
      <c r="AS1780" s="5">
        <f t="shared" si="17"/>
        <v>701</v>
      </c>
      <c r="AT1780" s="5">
        <f t="shared" si="18"/>
        <v>0.6873604288</v>
      </c>
      <c r="AU1780" s="5" t="str">
        <f t="shared" si="19"/>
        <v>Mid</v>
      </c>
      <c r="AV1780" s="5"/>
      <c r="AW1780" s="5"/>
      <c r="AX1780" s="5"/>
      <c r="AY1780" s="5"/>
      <c r="AZ1780" s="5"/>
    </row>
    <row r="1781" ht="14.25" customHeight="1">
      <c r="A1781" s="5">
        <v>2681.0</v>
      </c>
      <c r="B1781" s="5">
        <v>1984.0</v>
      </c>
      <c r="C1781" s="5" t="s">
        <v>70</v>
      </c>
      <c r="D1781" s="5" t="s">
        <v>54</v>
      </c>
      <c r="E1781" s="5">
        <v>65370.0</v>
      </c>
      <c r="F1781" s="2">
        <f t="shared" si="1"/>
        <v>65370</v>
      </c>
      <c r="G1781" s="5">
        <v>1.0</v>
      </c>
      <c r="H1781" s="5">
        <v>0.0</v>
      </c>
      <c r="I1781" s="5" t="s">
        <v>436</v>
      </c>
      <c r="J1781" s="2">
        <f t="array" ref="J1781">INDEX('Purchase Behaviour'!B:B,MATCH(A1781,'Purchase Behaviour'!A:A, 0))</f>
        <v>434.3761207</v>
      </c>
      <c r="K1781" s="2">
        <f t="array" ref="K1781">INDEX('Purchase Behaviour'!C:C, MATCH(A1781,'Purchase Behaviour'!A:A, 0))</f>
        <v>244.3617443</v>
      </c>
      <c r="L1781" s="2">
        <f t="array" ref="L1781">INDEX('Purchase Behaviour'!D:D, MATCH($A1781,'Purchase Behaviour'!$A:$A, 0))</f>
        <v>436.5490151</v>
      </c>
      <c r="M1781" s="2">
        <f t="array" ref="M1781">INDEX('Purchase Behaviour'!E:E, MATCH($A1781,'Purchase Behaviour'!$A:$A, 0))</f>
        <v>267.8465877</v>
      </c>
      <c r="N1781" s="2">
        <f t="array" ref="N1781">INDEX('Purchase Behaviour'!F:F, MATCH($A1781,'Purchase Behaviour'!$A:$A, 0))</f>
        <v>307.7583656</v>
      </c>
      <c r="O1781" s="2">
        <f t="array" ref="O1781">INDEX('Purchase Behaviour'!G:G, MATCH($A1781,'Purchase Behaviour'!$A:$A, 0))</f>
        <v>334.3732161</v>
      </c>
      <c r="P1781" s="2">
        <f t="array" ref="P1781">INDEX('Purchase Behaviour'!H:H, MATCH($A1781,'Purchase Behaviour'!$A:$A, 0))</f>
        <v>1</v>
      </c>
      <c r="Q1781" s="2">
        <f t="array" ref="Q1781">INDEX('Purchase Behaviour'!I:I, MATCH($A1781,'Purchase Behaviour'!$A:$A, 0))</f>
        <v>2</v>
      </c>
      <c r="R1781" s="2">
        <f t="array" ref="R1781">INDEX('Purchase Behaviour'!J:J, MATCH($A1781,'Purchase Behaviour'!$A:$A, 0))</f>
        <v>3</v>
      </c>
      <c r="S1781" s="2">
        <f t="array" ref="S1781">INDEX('Purchase Behaviour'!K:K, MATCH($A1781,'Purchase Behaviour'!$A:$A, 0))</f>
        <v>13</v>
      </c>
      <c r="T1781" s="2">
        <f t="array" ref="T1781">INDEX('Purchase Behaviour'!L:L, MATCH($A1781,'Purchase Behaviour'!$A:$A, 0))</f>
        <v>1</v>
      </c>
      <c r="U1781" s="2">
        <f t="array" ref="U1781">INDEX('Purchase Behaviour'!M:M, MATCH($A1781,'Purchase Behaviour'!$A:$A, 0))</f>
        <v>1</v>
      </c>
      <c r="V1781" s="2">
        <f t="array" ref="V1781">INDEX('Campaign Performance'!B:B, MATCH(A1781,'Campaign Performance'!A:A, 0))</f>
        <v>0</v>
      </c>
      <c r="W1781" s="2">
        <f t="array" ref="W1781">INDEX('Campaign Performance'!C:C, MATCH($A1781,'Campaign Performance'!$A:$A, 0))</f>
        <v>0</v>
      </c>
      <c r="X1781" s="2">
        <f t="array" ref="X1781">INDEX('Campaign Performance'!D:D, MATCH($A1781,'Campaign Performance'!$A:$A, 0))</f>
        <v>0</v>
      </c>
      <c r="Y1781" s="2">
        <f t="array" ref="Y1781">INDEX('Campaign Performance'!E:E, MATCH($A1781,'Campaign Performance'!$A:$A, 0))</f>
        <v>0</v>
      </c>
      <c r="Z1781" s="2">
        <f t="array" ref="Z1781">INDEX('Campaign Performance'!F:F, MATCH($A1781,'Campaign Performance'!$A:$A, 0))</f>
        <v>0</v>
      </c>
      <c r="AA1781" s="2">
        <f t="array" ref="AA1781">INDEX('Campaign Performance'!G:G, MATCH($A1781,'Campaign Performance'!$A:$A, 0))</f>
        <v>0</v>
      </c>
      <c r="AB1781" s="2">
        <f t="array" ref="AB1781">INDEX('Campaign Performance'!H:H, MATCH($A1781,'Campaign Performance'!$A:$A, 0))</f>
        <v>0</v>
      </c>
      <c r="AC1781" s="5">
        <f t="shared" si="2"/>
        <v>41</v>
      </c>
      <c r="AD1781" s="5">
        <f t="shared" si="3"/>
        <v>12</v>
      </c>
      <c r="AE1781" s="5">
        <f t="shared" si="4"/>
        <v>2025.265049</v>
      </c>
      <c r="AF1781" s="5">
        <f t="shared" si="5"/>
        <v>0</v>
      </c>
      <c r="AG1781" s="5" t="str">
        <f t="shared" si="6"/>
        <v>Small family</v>
      </c>
      <c r="AH1781" s="5" t="str">
        <f t="shared" si="20"/>
        <v>High income</v>
      </c>
      <c r="AI1781" s="5" t="str">
        <f t="shared" si="7"/>
        <v>No</v>
      </c>
      <c r="AJ1781" s="5" t="str">
        <f t="shared" si="8"/>
        <v>No Acceptance</v>
      </c>
      <c r="AK1781" s="5">
        <f t="shared" si="9"/>
        <v>3</v>
      </c>
      <c r="AL1781" s="5">
        <f t="shared" si="10"/>
        <v>0.1026460687</v>
      </c>
      <c r="AM1781" s="5">
        <f t="shared" si="11"/>
        <v>0.9898989899</v>
      </c>
      <c r="AN1781" s="5">
        <f t="shared" si="12"/>
        <v>0.07407407407</v>
      </c>
      <c r="AO1781" s="5">
        <f t="shared" si="13"/>
        <v>0.1071428571</v>
      </c>
      <c r="AP1781" s="5">
        <f t="shared" si="14"/>
        <v>0</v>
      </c>
      <c r="AQ1781" s="5">
        <f t="shared" si="15"/>
        <v>1</v>
      </c>
      <c r="AR1781" s="5">
        <f t="shared" si="16"/>
        <v>0.444456611</v>
      </c>
      <c r="AS1781" s="5">
        <f t="shared" si="17"/>
        <v>175</v>
      </c>
      <c r="AT1781" s="5">
        <f t="shared" si="18"/>
        <v>0.9222867351</v>
      </c>
      <c r="AU1781" s="5" t="str">
        <f t="shared" si="19"/>
        <v>High</v>
      </c>
      <c r="AV1781" s="5"/>
      <c r="AW1781" s="5"/>
      <c r="AX1781" s="5"/>
      <c r="AY1781" s="5"/>
      <c r="AZ1781" s="5"/>
    </row>
    <row r="1782" ht="14.25" customHeight="1">
      <c r="A1782" s="5">
        <v>5150.0</v>
      </c>
      <c r="B1782" s="5">
        <v>1979.0</v>
      </c>
      <c r="C1782" s="5" t="s">
        <v>64</v>
      </c>
      <c r="D1782" s="5" t="s">
        <v>47</v>
      </c>
      <c r="E1782" s="5">
        <v>20194.0</v>
      </c>
      <c r="F1782" s="2">
        <f t="shared" si="1"/>
        <v>20194</v>
      </c>
      <c r="G1782" s="5">
        <v>1.0</v>
      </c>
      <c r="H1782" s="5">
        <v>1.0</v>
      </c>
      <c r="I1782" s="5" t="s">
        <v>689</v>
      </c>
      <c r="J1782" s="2">
        <f t="array" ref="J1782">INDEX('Purchase Behaviour'!B:B,MATCH(A1782,'Purchase Behaviour'!A:A, 0))</f>
        <v>95.33888293</v>
      </c>
      <c r="K1782" s="2">
        <f t="array" ref="K1782">INDEX('Purchase Behaviour'!C:C, MATCH(A1782,'Purchase Behaviour'!A:A, 0))</f>
        <v>106.0380076</v>
      </c>
      <c r="L1782" s="2">
        <f t="array" ref="L1782">INDEX('Purchase Behaviour'!D:D, MATCH($A1782,'Purchase Behaviour'!$A:$A, 0))</f>
        <v>37.11876611</v>
      </c>
      <c r="M1782" s="2">
        <f t="array" ref="M1782">INDEX('Purchase Behaviour'!E:E, MATCH($A1782,'Purchase Behaviour'!$A:$A, 0))</f>
        <v>92.31713024</v>
      </c>
      <c r="N1782" s="2">
        <f t="array" ref="N1782">INDEX('Purchase Behaviour'!F:F, MATCH($A1782,'Purchase Behaviour'!$A:$A, 0))</f>
        <v>94.14039375</v>
      </c>
      <c r="O1782" s="2">
        <f t="array" ref="O1782">INDEX('Purchase Behaviour'!G:G, MATCH($A1782,'Purchase Behaviour'!$A:$A, 0))</f>
        <v>35.20377402</v>
      </c>
      <c r="P1782" s="2">
        <f t="array" ref="P1782">INDEX('Purchase Behaviour'!H:H, MATCH($A1782,'Purchase Behaviour'!$A:$A, 0))</f>
        <v>2</v>
      </c>
      <c r="Q1782" s="2">
        <f t="array" ref="Q1782">INDEX('Purchase Behaviour'!I:I, MATCH($A1782,'Purchase Behaviour'!$A:$A, 0))</f>
        <v>2</v>
      </c>
      <c r="R1782" s="2">
        <f t="array" ref="R1782">INDEX('Purchase Behaviour'!J:J, MATCH($A1782,'Purchase Behaviour'!$A:$A, 0))</f>
        <v>0</v>
      </c>
      <c r="S1782" s="2">
        <f t="array" ref="S1782">INDEX('Purchase Behaviour'!K:K, MATCH($A1782,'Purchase Behaviour'!$A:$A, 0))</f>
        <v>3</v>
      </c>
      <c r="T1782" s="2">
        <f t="array" ref="T1782">INDEX('Purchase Behaviour'!L:L, MATCH($A1782,'Purchase Behaviour'!$A:$A, 0))</f>
        <v>6</v>
      </c>
      <c r="U1782" s="2">
        <f t="array" ref="U1782">INDEX('Purchase Behaviour'!M:M, MATCH($A1782,'Purchase Behaviour'!$A:$A, 0))</f>
        <v>64</v>
      </c>
      <c r="V1782" s="2">
        <f t="array" ref="V1782">INDEX('Campaign Performance'!B:B, MATCH(A1782,'Campaign Performance'!A:A, 0))</f>
        <v>0</v>
      </c>
      <c r="W1782" s="2">
        <f t="array" ref="W1782">INDEX('Campaign Performance'!C:C, MATCH($A1782,'Campaign Performance'!$A:$A, 0))</f>
        <v>0</v>
      </c>
      <c r="X1782" s="2">
        <f t="array" ref="X1782">INDEX('Campaign Performance'!D:D, MATCH($A1782,'Campaign Performance'!$A:$A, 0))</f>
        <v>0</v>
      </c>
      <c r="Y1782" s="2">
        <f t="array" ref="Y1782">INDEX('Campaign Performance'!E:E, MATCH($A1782,'Campaign Performance'!$A:$A, 0))</f>
        <v>0</v>
      </c>
      <c r="Z1782" s="2">
        <f t="array" ref="Z1782">INDEX('Campaign Performance'!F:F, MATCH($A1782,'Campaign Performance'!$A:$A, 0))</f>
        <v>0</v>
      </c>
      <c r="AA1782" s="2">
        <f t="array" ref="AA1782">INDEX('Campaign Performance'!G:G, MATCH($A1782,'Campaign Performance'!$A:$A, 0))</f>
        <v>0</v>
      </c>
      <c r="AB1782" s="2">
        <f t="array" ref="AB1782">INDEX('Campaign Performance'!H:H, MATCH($A1782,'Campaign Performance'!$A:$A, 0))</f>
        <v>0</v>
      </c>
      <c r="AC1782" s="5">
        <f t="shared" si="2"/>
        <v>46</v>
      </c>
      <c r="AD1782" s="5">
        <f t="shared" si="3"/>
        <v>12</v>
      </c>
      <c r="AE1782" s="5">
        <f t="shared" si="4"/>
        <v>460.1569547</v>
      </c>
      <c r="AF1782" s="5">
        <f t="shared" si="5"/>
        <v>0</v>
      </c>
      <c r="AG1782" s="5" t="str">
        <f t="shared" si="6"/>
        <v>Large family</v>
      </c>
      <c r="AH1782" s="5" t="str">
        <f t="shared" si="20"/>
        <v>Low income</v>
      </c>
      <c r="AI1782" s="5" t="str">
        <f t="shared" si="7"/>
        <v>No</v>
      </c>
      <c r="AJ1782" s="5" t="str">
        <f t="shared" si="8"/>
        <v>No Acceptance</v>
      </c>
      <c r="AK1782" s="5">
        <f t="shared" si="9"/>
        <v>1</v>
      </c>
      <c r="AL1782" s="5">
        <f t="shared" si="10"/>
        <v>0.02332203501</v>
      </c>
      <c r="AM1782" s="5">
        <f t="shared" si="11"/>
        <v>0.3535353535</v>
      </c>
      <c r="AN1782" s="5">
        <f t="shared" si="12"/>
        <v>0.07407407407</v>
      </c>
      <c r="AO1782" s="5">
        <f t="shared" si="13"/>
        <v>0</v>
      </c>
      <c r="AP1782" s="5">
        <f t="shared" si="14"/>
        <v>0</v>
      </c>
      <c r="AQ1782" s="5">
        <f t="shared" si="15"/>
        <v>0</v>
      </c>
      <c r="AR1782" s="5">
        <f t="shared" si="16"/>
        <v>0.1230022259</v>
      </c>
      <c r="AS1782" s="5">
        <f t="shared" si="17"/>
        <v>2015</v>
      </c>
      <c r="AT1782" s="5">
        <f t="shared" si="18"/>
        <v>0.1004912908</v>
      </c>
      <c r="AU1782" s="5" t="str">
        <f t="shared" si="19"/>
        <v>Low</v>
      </c>
      <c r="AV1782" s="5"/>
      <c r="AW1782" s="5"/>
      <c r="AX1782" s="5"/>
      <c r="AY1782" s="5"/>
      <c r="AZ1782" s="5"/>
    </row>
    <row r="1783" ht="14.25" customHeight="1">
      <c r="A1783" s="5">
        <v>5283.0</v>
      </c>
      <c r="B1783" s="5">
        <v>1976.0</v>
      </c>
      <c r="C1783" s="5" t="s">
        <v>53</v>
      </c>
      <c r="D1783" s="5" t="s">
        <v>47</v>
      </c>
      <c r="E1783" s="5">
        <v>42473.0</v>
      </c>
      <c r="F1783" s="2">
        <f t="shared" si="1"/>
        <v>42473</v>
      </c>
      <c r="G1783" s="5">
        <v>0.0</v>
      </c>
      <c r="H1783" s="5">
        <v>1.0</v>
      </c>
      <c r="I1783" s="5" t="s">
        <v>467</v>
      </c>
      <c r="J1783" s="2">
        <f t="array" ref="J1783">INDEX('Purchase Behaviour'!B:B,MATCH(A1783,'Purchase Behaviour'!A:A, 0))</f>
        <v>245.01311</v>
      </c>
      <c r="K1783" s="2">
        <f t="array" ref="K1783">INDEX('Purchase Behaviour'!C:C, MATCH(A1783,'Purchase Behaviour'!A:A, 0))</f>
        <v>143.9619648</v>
      </c>
      <c r="L1783" s="2">
        <f t="array" ref="L1783">INDEX('Purchase Behaviour'!D:D, MATCH($A1783,'Purchase Behaviour'!$A:$A, 0))</f>
        <v>264.5140858</v>
      </c>
      <c r="M1783" s="2">
        <f t="array" ref="M1783">INDEX('Purchase Behaviour'!E:E, MATCH($A1783,'Purchase Behaviour'!$A:$A, 0))</f>
        <v>208.8205543</v>
      </c>
      <c r="N1783" s="2">
        <f t="array" ref="N1783">INDEX('Purchase Behaviour'!F:F, MATCH($A1783,'Purchase Behaviour'!$A:$A, 0))</f>
        <v>165.8830243</v>
      </c>
      <c r="O1783" s="2">
        <f t="array" ref="O1783">INDEX('Purchase Behaviour'!G:G, MATCH($A1783,'Purchase Behaviour'!$A:$A, 0))</f>
        <v>268.5697812</v>
      </c>
      <c r="P1783" s="2">
        <f t="array" ref="P1783">INDEX('Purchase Behaviour'!H:H, MATCH($A1783,'Purchase Behaviour'!$A:$A, 0))</f>
        <v>3</v>
      </c>
      <c r="Q1783" s="2">
        <f t="array" ref="Q1783">INDEX('Purchase Behaviour'!I:I, MATCH($A1783,'Purchase Behaviour'!$A:$A, 0))</f>
        <v>2</v>
      </c>
      <c r="R1783" s="2">
        <f t="array" ref="R1783">INDEX('Purchase Behaviour'!J:J, MATCH($A1783,'Purchase Behaviour'!$A:$A, 0))</f>
        <v>1</v>
      </c>
      <c r="S1783" s="2">
        <f t="array" ref="S1783">INDEX('Purchase Behaviour'!K:K, MATCH($A1783,'Purchase Behaviour'!$A:$A, 0))</f>
        <v>4</v>
      </c>
      <c r="T1783" s="2">
        <f t="array" ref="T1783">INDEX('Purchase Behaviour'!L:L, MATCH($A1783,'Purchase Behaviour'!$A:$A, 0))</f>
        <v>5</v>
      </c>
      <c r="U1783" s="2">
        <f t="array" ref="U1783">INDEX('Purchase Behaviour'!M:M, MATCH($A1783,'Purchase Behaviour'!$A:$A, 0))</f>
        <v>72</v>
      </c>
      <c r="V1783" s="2">
        <f t="array" ref="V1783">INDEX('Campaign Performance'!B:B, MATCH(A1783,'Campaign Performance'!A:A, 0))</f>
        <v>0</v>
      </c>
      <c r="W1783" s="2">
        <f t="array" ref="W1783">INDEX('Campaign Performance'!C:C, MATCH($A1783,'Campaign Performance'!$A:$A, 0))</f>
        <v>0</v>
      </c>
      <c r="X1783" s="2">
        <f t="array" ref="X1783">INDEX('Campaign Performance'!D:D, MATCH($A1783,'Campaign Performance'!$A:$A, 0))</f>
        <v>0</v>
      </c>
      <c r="Y1783" s="2">
        <f t="array" ref="Y1783">INDEX('Campaign Performance'!E:E, MATCH($A1783,'Campaign Performance'!$A:$A, 0))</f>
        <v>0</v>
      </c>
      <c r="Z1783" s="2">
        <f t="array" ref="Z1783">INDEX('Campaign Performance'!F:F, MATCH($A1783,'Campaign Performance'!$A:$A, 0))</f>
        <v>0</v>
      </c>
      <c r="AA1783" s="2">
        <f t="array" ref="AA1783">INDEX('Campaign Performance'!G:G, MATCH($A1783,'Campaign Performance'!$A:$A, 0))</f>
        <v>0</v>
      </c>
      <c r="AB1783" s="2">
        <f t="array" ref="AB1783">INDEX('Campaign Performance'!H:H, MATCH($A1783,'Campaign Performance'!$A:$A, 0))</f>
        <v>0</v>
      </c>
      <c r="AC1783" s="5">
        <f t="shared" si="2"/>
        <v>49</v>
      </c>
      <c r="AD1783" s="5">
        <f t="shared" si="3"/>
        <v>11</v>
      </c>
      <c r="AE1783" s="5">
        <f t="shared" si="4"/>
        <v>1296.76252</v>
      </c>
      <c r="AF1783" s="5">
        <f t="shared" si="5"/>
        <v>0</v>
      </c>
      <c r="AG1783" s="5" t="str">
        <f t="shared" si="6"/>
        <v>Small family</v>
      </c>
      <c r="AH1783" s="5" t="str">
        <f t="shared" si="20"/>
        <v>Mid income</v>
      </c>
      <c r="AI1783" s="5" t="str">
        <f t="shared" si="7"/>
        <v>No</v>
      </c>
      <c r="AJ1783" s="5" t="str">
        <f t="shared" si="8"/>
        <v>No Acceptance</v>
      </c>
      <c r="AK1783" s="5">
        <f t="shared" si="9"/>
        <v>2</v>
      </c>
      <c r="AL1783" s="5">
        <f t="shared" si="10"/>
        <v>0.06572353322</v>
      </c>
      <c r="AM1783" s="5">
        <f t="shared" si="11"/>
        <v>0.2727272727</v>
      </c>
      <c r="AN1783" s="5">
        <f t="shared" si="12"/>
        <v>0.07407407407</v>
      </c>
      <c r="AO1783" s="5">
        <f t="shared" si="13"/>
        <v>0.03571428571</v>
      </c>
      <c r="AP1783" s="5">
        <f t="shared" si="14"/>
        <v>0</v>
      </c>
      <c r="AQ1783" s="5">
        <f t="shared" si="15"/>
        <v>0.5</v>
      </c>
      <c r="AR1783" s="5">
        <f t="shared" si="16"/>
        <v>0.1629316048</v>
      </c>
      <c r="AS1783" s="5">
        <f t="shared" si="17"/>
        <v>1877</v>
      </c>
      <c r="AT1783" s="5">
        <f t="shared" si="18"/>
        <v>0.1621259491</v>
      </c>
      <c r="AU1783" s="5" t="str">
        <f t="shared" si="19"/>
        <v>Low</v>
      </c>
      <c r="AV1783" s="5"/>
      <c r="AW1783" s="5"/>
      <c r="AX1783" s="5"/>
      <c r="AY1783" s="5"/>
      <c r="AZ1783" s="5"/>
    </row>
    <row r="1784" ht="14.25" customHeight="1">
      <c r="A1784" s="5">
        <v>9645.0</v>
      </c>
      <c r="B1784" s="5">
        <v>1968.0</v>
      </c>
      <c r="C1784" s="5" t="s">
        <v>46</v>
      </c>
      <c r="D1784" s="5" t="s">
        <v>54</v>
      </c>
      <c r="E1784" s="5">
        <v>64590.0</v>
      </c>
      <c r="F1784" s="2">
        <f t="shared" si="1"/>
        <v>64590</v>
      </c>
      <c r="G1784" s="5">
        <v>0.0</v>
      </c>
      <c r="H1784" s="5">
        <v>0.0</v>
      </c>
      <c r="I1784" s="5" t="s">
        <v>566</v>
      </c>
      <c r="J1784" s="2">
        <f t="array" ref="J1784">INDEX('Purchase Behaviour'!B:B,MATCH(A1784,'Purchase Behaviour'!A:A, 0))</f>
        <v>473.4162812</v>
      </c>
      <c r="K1784" s="2">
        <f t="array" ref="K1784">INDEX('Purchase Behaviour'!C:C, MATCH(A1784,'Purchase Behaviour'!A:A, 0))</f>
        <v>312.8675973</v>
      </c>
      <c r="L1784" s="2">
        <f t="array" ref="L1784">INDEX('Purchase Behaviour'!D:D, MATCH($A1784,'Purchase Behaviour'!$A:$A, 0))</f>
        <v>445.034156</v>
      </c>
      <c r="M1784" s="2">
        <f t="array" ref="M1784">INDEX('Purchase Behaviour'!E:E, MATCH($A1784,'Purchase Behaviour'!$A:$A, 0))</f>
        <v>291.6405786</v>
      </c>
      <c r="N1784" s="2">
        <f t="array" ref="N1784">INDEX('Purchase Behaviour'!F:F, MATCH($A1784,'Purchase Behaviour'!$A:$A, 0))</f>
        <v>404.2319731</v>
      </c>
      <c r="O1784" s="2">
        <f t="array" ref="O1784">INDEX('Purchase Behaviour'!G:G, MATCH($A1784,'Purchase Behaviour'!$A:$A, 0))</f>
        <v>272.7161991</v>
      </c>
      <c r="P1784" s="2">
        <f t="array" ref="P1784">INDEX('Purchase Behaviour'!H:H, MATCH($A1784,'Purchase Behaviour'!$A:$A, 0))</f>
        <v>1</v>
      </c>
      <c r="Q1784" s="2">
        <f t="array" ref="Q1784">INDEX('Purchase Behaviour'!I:I, MATCH($A1784,'Purchase Behaviour'!$A:$A, 0))</f>
        <v>9</v>
      </c>
      <c r="R1784" s="2">
        <f t="array" ref="R1784">INDEX('Purchase Behaviour'!J:J, MATCH($A1784,'Purchase Behaviour'!$A:$A, 0))</f>
        <v>4</v>
      </c>
      <c r="S1784" s="2">
        <f t="array" ref="S1784">INDEX('Purchase Behaviour'!K:K, MATCH($A1784,'Purchase Behaviour'!$A:$A, 0))</f>
        <v>10</v>
      </c>
      <c r="T1784" s="2">
        <f t="array" ref="T1784">INDEX('Purchase Behaviour'!L:L, MATCH($A1784,'Purchase Behaviour'!$A:$A, 0))</f>
        <v>6</v>
      </c>
      <c r="U1784" s="2">
        <f t="array" ref="U1784">INDEX('Purchase Behaviour'!M:M, MATCH($A1784,'Purchase Behaviour'!$A:$A, 0))</f>
        <v>98</v>
      </c>
      <c r="V1784" s="2">
        <f t="array" ref="V1784">INDEX('Campaign Performance'!B:B, MATCH(A1784,'Campaign Performance'!A:A, 0))</f>
        <v>0</v>
      </c>
      <c r="W1784" s="2">
        <f t="array" ref="W1784">INDEX('Campaign Performance'!C:C, MATCH($A1784,'Campaign Performance'!$A:$A, 0))</f>
        <v>0</v>
      </c>
      <c r="X1784" s="2">
        <f t="array" ref="X1784">INDEX('Campaign Performance'!D:D, MATCH($A1784,'Campaign Performance'!$A:$A, 0))</f>
        <v>0</v>
      </c>
      <c r="Y1784" s="2">
        <f t="array" ref="Y1784">INDEX('Campaign Performance'!E:E, MATCH($A1784,'Campaign Performance'!$A:$A, 0))</f>
        <v>0</v>
      </c>
      <c r="Z1784" s="2">
        <f t="array" ref="Z1784">INDEX('Campaign Performance'!F:F, MATCH($A1784,'Campaign Performance'!$A:$A, 0))</f>
        <v>0</v>
      </c>
      <c r="AA1784" s="2">
        <f t="array" ref="AA1784">INDEX('Campaign Performance'!G:G, MATCH($A1784,'Campaign Performance'!$A:$A, 0))</f>
        <v>0</v>
      </c>
      <c r="AB1784" s="2">
        <f t="array" ref="AB1784">INDEX('Campaign Performance'!H:H, MATCH($A1784,'Campaign Performance'!$A:$A, 0))</f>
        <v>0</v>
      </c>
      <c r="AC1784" s="5">
        <f t="shared" si="2"/>
        <v>57</v>
      </c>
      <c r="AD1784" s="5">
        <f t="shared" si="3"/>
        <v>13</v>
      </c>
      <c r="AE1784" s="5">
        <f t="shared" si="4"/>
        <v>2199.906785</v>
      </c>
      <c r="AF1784" s="5">
        <f t="shared" si="5"/>
        <v>0</v>
      </c>
      <c r="AG1784" s="5" t="str">
        <f t="shared" si="6"/>
        <v>No kids</v>
      </c>
      <c r="AH1784" s="5" t="str">
        <f t="shared" si="20"/>
        <v>High income</v>
      </c>
      <c r="AI1784" s="5" t="str">
        <f t="shared" si="7"/>
        <v>No</v>
      </c>
      <c r="AJ1784" s="5" t="str">
        <f t="shared" si="8"/>
        <v>No Acceptance</v>
      </c>
      <c r="AK1784" s="5">
        <f t="shared" si="9"/>
        <v>3</v>
      </c>
      <c r="AL1784" s="5">
        <f t="shared" si="10"/>
        <v>0.1114973979</v>
      </c>
      <c r="AM1784" s="5">
        <f t="shared" si="11"/>
        <v>0.0101010101</v>
      </c>
      <c r="AN1784" s="5">
        <f t="shared" si="12"/>
        <v>0.3333333333</v>
      </c>
      <c r="AO1784" s="5">
        <f t="shared" si="13"/>
        <v>0.1428571429</v>
      </c>
      <c r="AP1784" s="5">
        <f t="shared" si="14"/>
        <v>0</v>
      </c>
      <c r="AQ1784" s="5">
        <f t="shared" si="15"/>
        <v>1</v>
      </c>
      <c r="AR1784" s="5">
        <f t="shared" si="16"/>
        <v>0.1951903668</v>
      </c>
      <c r="AS1784" s="5">
        <f t="shared" si="17"/>
        <v>1695</v>
      </c>
      <c r="AT1784" s="5">
        <f t="shared" si="18"/>
        <v>0.2434122376</v>
      </c>
      <c r="AU1784" s="5" t="str">
        <f t="shared" si="19"/>
        <v>Low</v>
      </c>
      <c r="AV1784" s="5"/>
      <c r="AW1784" s="5"/>
      <c r="AX1784" s="5"/>
      <c r="AY1784" s="5"/>
      <c r="AZ1784" s="5"/>
    </row>
    <row r="1785" ht="14.25" customHeight="1">
      <c r="A1785" s="5">
        <v>10678.0</v>
      </c>
      <c r="B1785" s="5">
        <v>1960.0</v>
      </c>
      <c r="C1785" s="5" t="s">
        <v>46</v>
      </c>
      <c r="D1785" s="5" t="s">
        <v>50</v>
      </c>
      <c r="E1785" s="5">
        <v>71232.0</v>
      </c>
      <c r="F1785" s="2">
        <f t="shared" si="1"/>
        <v>71232</v>
      </c>
      <c r="G1785" s="5">
        <v>0.0</v>
      </c>
      <c r="H1785" s="5">
        <v>0.0</v>
      </c>
      <c r="I1785" s="5" t="s">
        <v>253</v>
      </c>
      <c r="J1785" s="2">
        <f t="array" ref="J1785">INDEX('Purchase Behaviour'!B:B,MATCH(A1785,'Purchase Behaviour'!A:A, 0))</f>
        <v>539.9892459</v>
      </c>
      <c r="K1785" s="2">
        <f t="array" ref="K1785">INDEX('Purchase Behaviour'!C:C, MATCH(A1785,'Purchase Behaviour'!A:A, 0))</f>
        <v>458.3418191</v>
      </c>
      <c r="L1785" s="2">
        <f t="array" ref="L1785">INDEX('Purchase Behaviour'!D:D, MATCH($A1785,'Purchase Behaviour'!$A:$A, 0))</f>
        <v>392.1409682</v>
      </c>
      <c r="M1785" s="2">
        <f t="array" ref="M1785">INDEX('Purchase Behaviour'!E:E, MATCH($A1785,'Purchase Behaviour'!$A:$A, 0))</f>
        <v>64.47387845</v>
      </c>
      <c r="N1785" s="2">
        <f t="array" ref="N1785">INDEX('Purchase Behaviour'!F:F, MATCH($A1785,'Purchase Behaviour'!$A:$A, 0))</f>
        <v>389.7929179</v>
      </c>
      <c r="O1785" s="2">
        <f t="array" ref="O1785">INDEX('Purchase Behaviour'!G:G, MATCH($A1785,'Purchase Behaviour'!$A:$A, 0))</f>
        <v>206.1478857</v>
      </c>
      <c r="P1785" s="2">
        <f t="array" ref="P1785">INDEX('Purchase Behaviour'!H:H, MATCH($A1785,'Purchase Behaviour'!$A:$A, 0))</f>
        <v>2</v>
      </c>
      <c r="Q1785" s="2">
        <f t="array" ref="Q1785">INDEX('Purchase Behaviour'!I:I, MATCH($A1785,'Purchase Behaviour'!$A:$A, 0))</f>
        <v>11</v>
      </c>
      <c r="R1785" s="2">
        <f t="array" ref="R1785">INDEX('Purchase Behaviour'!J:J, MATCH($A1785,'Purchase Behaviour'!$A:$A, 0))</f>
        <v>2</v>
      </c>
      <c r="S1785" s="2">
        <f t="array" ref="S1785">INDEX('Purchase Behaviour'!K:K, MATCH($A1785,'Purchase Behaviour'!$A:$A, 0))</f>
        <v>10</v>
      </c>
      <c r="T1785" s="2">
        <f t="array" ref="T1785">INDEX('Purchase Behaviour'!L:L, MATCH($A1785,'Purchase Behaviour'!$A:$A, 0))</f>
        <v>7</v>
      </c>
      <c r="U1785" s="2">
        <f t="array" ref="U1785">INDEX('Purchase Behaviour'!M:M, MATCH($A1785,'Purchase Behaviour'!$A:$A, 0))</f>
        <v>91</v>
      </c>
      <c r="V1785" s="2">
        <f t="array" ref="V1785">INDEX('Campaign Performance'!B:B, MATCH(A1785,'Campaign Performance'!A:A, 0))</f>
        <v>0</v>
      </c>
      <c r="W1785" s="2">
        <f t="array" ref="W1785">INDEX('Campaign Performance'!C:C, MATCH($A1785,'Campaign Performance'!$A:$A, 0))</f>
        <v>0</v>
      </c>
      <c r="X1785" s="2">
        <f t="array" ref="X1785">INDEX('Campaign Performance'!D:D, MATCH($A1785,'Campaign Performance'!$A:$A, 0))</f>
        <v>0</v>
      </c>
      <c r="Y1785" s="2">
        <f t="array" ref="Y1785">INDEX('Campaign Performance'!E:E, MATCH($A1785,'Campaign Performance'!$A:$A, 0))</f>
        <v>0</v>
      </c>
      <c r="Z1785" s="2">
        <f t="array" ref="Z1785">INDEX('Campaign Performance'!F:F, MATCH($A1785,'Campaign Performance'!$A:$A, 0))</f>
        <v>0</v>
      </c>
      <c r="AA1785" s="2">
        <f t="array" ref="AA1785">INDEX('Campaign Performance'!G:G, MATCH($A1785,'Campaign Performance'!$A:$A, 0))</f>
        <v>0</v>
      </c>
      <c r="AB1785" s="2">
        <f t="array" ref="AB1785">INDEX('Campaign Performance'!H:H, MATCH($A1785,'Campaign Performance'!$A:$A, 0))</f>
        <v>0</v>
      </c>
      <c r="AC1785" s="5">
        <f t="shared" si="2"/>
        <v>65</v>
      </c>
      <c r="AD1785" s="5">
        <f t="shared" si="3"/>
        <v>11</v>
      </c>
      <c r="AE1785" s="5">
        <f t="shared" si="4"/>
        <v>2050.886715</v>
      </c>
      <c r="AF1785" s="5">
        <f t="shared" si="5"/>
        <v>0</v>
      </c>
      <c r="AG1785" s="5" t="str">
        <f t="shared" si="6"/>
        <v>No kids</v>
      </c>
      <c r="AH1785" s="5" t="str">
        <f t="shared" si="20"/>
        <v>High income</v>
      </c>
      <c r="AI1785" s="5" t="str">
        <f t="shared" si="7"/>
        <v>No</v>
      </c>
      <c r="AJ1785" s="5" t="str">
        <f t="shared" si="8"/>
        <v>No Acceptance</v>
      </c>
      <c r="AK1785" s="5">
        <f t="shared" si="9"/>
        <v>3</v>
      </c>
      <c r="AL1785" s="5">
        <f t="shared" si="10"/>
        <v>0.103944646</v>
      </c>
      <c r="AM1785" s="5">
        <f t="shared" si="11"/>
        <v>0.08080808081</v>
      </c>
      <c r="AN1785" s="5">
        <f t="shared" si="12"/>
        <v>0.4074074074</v>
      </c>
      <c r="AO1785" s="5">
        <f t="shared" si="13"/>
        <v>0.07142857143</v>
      </c>
      <c r="AP1785" s="5">
        <f t="shared" si="14"/>
        <v>0</v>
      </c>
      <c r="AQ1785" s="5">
        <f t="shared" si="15"/>
        <v>1</v>
      </c>
      <c r="AR1785" s="5">
        <f t="shared" si="16"/>
        <v>0.218482554</v>
      </c>
      <c r="AS1785" s="5">
        <f t="shared" si="17"/>
        <v>1528</v>
      </c>
      <c r="AT1785" s="5">
        <f t="shared" si="18"/>
        <v>0.3179991067</v>
      </c>
      <c r="AU1785" s="5" t="str">
        <f t="shared" si="19"/>
        <v>Low</v>
      </c>
      <c r="AV1785" s="5"/>
      <c r="AW1785" s="5"/>
      <c r="AX1785" s="5"/>
      <c r="AY1785" s="5"/>
      <c r="AZ1785" s="5"/>
    </row>
    <row r="1786" ht="14.25" customHeight="1">
      <c r="A1786" s="5">
        <v>7261.0</v>
      </c>
      <c r="B1786" s="5">
        <v>1971.0</v>
      </c>
      <c r="C1786" s="5" t="s">
        <v>46</v>
      </c>
      <c r="D1786" s="5" t="s">
        <v>50</v>
      </c>
      <c r="E1786" s="5">
        <v>34600.0</v>
      </c>
      <c r="F1786" s="2">
        <f t="shared" si="1"/>
        <v>34600</v>
      </c>
      <c r="G1786" s="5">
        <v>0.0</v>
      </c>
      <c r="H1786" s="5">
        <v>0.0</v>
      </c>
      <c r="I1786" s="5" t="s">
        <v>472</v>
      </c>
      <c r="J1786" s="2">
        <f t="array" ref="J1786">INDEX('Purchase Behaviour'!B:B,MATCH(A1786,'Purchase Behaviour'!A:A, 0))</f>
        <v>184.2738915</v>
      </c>
      <c r="K1786" s="2">
        <f t="array" ref="K1786">INDEX('Purchase Behaviour'!C:C, MATCH(A1786,'Purchase Behaviour'!A:A, 0))</f>
        <v>233.2394038</v>
      </c>
      <c r="L1786" s="2">
        <f t="array" ref="L1786">INDEX('Purchase Behaviour'!D:D, MATCH($A1786,'Purchase Behaviour'!$A:$A, 0))</f>
        <v>202.0612249</v>
      </c>
      <c r="M1786" s="2">
        <f t="array" ref="M1786">INDEX('Purchase Behaviour'!E:E, MATCH($A1786,'Purchase Behaviour'!$A:$A, 0))</f>
        <v>211.0525559</v>
      </c>
      <c r="N1786" s="2">
        <f t="array" ref="N1786">INDEX('Purchase Behaviour'!F:F, MATCH($A1786,'Purchase Behaviour'!$A:$A, 0))</f>
        <v>145.7965901</v>
      </c>
      <c r="O1786" s="2">
        <f t="array" ref="O1786">INDEX('Purchase Behaviour'!G:G, MATCH($A1786,'Purchase Behaviour'!$A:$A, 0))</f>
        <v>84.78733554</v>
      </c>
      <c r="P1786" s="2">
        <f t="array" ref="P1786">INDEX('Purchase Behaviour'!H:H, MATCH($A1786,'Purchase Behaviour'!$A:$A, 0))</f>
        <v>5</v>
      </c>
      <c r="Q1786" s="2">
        <f t="array" ref="Q1786">INDEX('Purchase Behaviour'!I:I, MATCH($A1786,'Purchase Behaviour'!$A:$A, 0))</f>
        <v>5</v>
      </c>
      <c r="R1786" s="2">
        <f t="array" ref="R1786">INDEX('Purchase Behaviour'!J:J, MATCH($A1786,'Purchase Behaviour'!$A:$A, 0))</f>
        <v>2</v>
      </c>
      <c r="S1786" s="2">
        <f t="array" ref="S1786">INDEX('Purchase Behaviour'!K:K, MATCH($A1786,'Purchase Behaviour'!$A:$A, 0))</f>
        <v>5</v>
      </c>
      <c r="T1786" s="2">
        <f t="array" ref="T1786">INDEX('Purchase Behaviour'!L:L, MATCH($A1786,'Purchase Behaviour'!$A:$A, 0))</f>
        <v>8</v>
      </c>
      <c r="U1786" s="2">
        <f t="array" ref="U1786">INDEX('Purchase Behaviour'!M:M, MATCH($A1786,'Purchase Behaviour'!$A:$A, 0))</f>
        <v>8</v>
      </c>
      <c r="V1786" s="2">
        <f t="array" ref="V1786">INDEX('Campaign Performance'!B:B, MATCH(A1786,'Campaign Performance'!A:A, 0))</f>
        <v>0</v>
      </c>
      <c r="W1786" s="2">
        <f t="array" ref="W1786">INDEX('Campaign Performance'!C:C, MATCH($A1786,'Campaign Performance'!$A:$A, 0))</f>
        <v>0</v>
      </c>
      <c r="X1786" s="2">
        <f t="array" ref="X1786">INDEX('Campaign Performance'!D:D, MATCH($A1786,'Campaign Performance'!$A:$A, 0))</f>
        <v>0</v>
      </c>
      <c r="Y1786" s="2">
        <f t="array" ref="Y1786">INDEX('Campaign Performance'!E:E, MATCH($A1786,'Campaign Performance'!$A:$A, 0))</f>
        <v>0</v>
      </c>
      <c r="Z1786" s="2">
        <f t="array" ref="Z1786">INDEX('Campaign Performance'!F:F, MATCH($A1786,'Campaign Performance'!$A:$A, 0))</f>
        <v>0</v>
      </c>
      <c r="AA1786" s="2">
        <f t="array" ref="AA1786">INDEX('Campaign Performance'!G:G, MATCH($A1786,'Campaign Performance'!$A:$A, 0))</f>
        <v>1</v>
      </c>
      <c r="AB1786" s="2">
        <f t="array" ref="AB1786">INDEX('Campaign Performance'!H:H, MATCH($A1786,'Campaign Performance'!$A:$A, 0))</f>
        <v>1</v>
      </c>
      <c r="AC1786" s="5">
        <f t="shared" si="2"/>
        <v>54</v>
      </c>
      <c r="AD1786" s="5">
        <f t="shared" si="3"/>
        <v>12</v>
      </c>
      <c r="AE1786" s="5">
        <f t="shared" si="4"/>
        <v>1061.211002</v>
      </c>
      <c r="AF1786" s="5">
        <f t="shared" si="5"/>
        <v>0</v>
      </c>
      <c r="AG1786" s="5" t="str">
        <f t="shared" si="6"/>
        <v>No kids</v>
      </c>
      <c r="AH1786" s="5" t="str">
        <f t="shared" si="20"/>
        <v>Mid income</v>
      </c>
      <c r="AI1786" s="5" t="str">
        <f t="shared" si="7"/>
        <v>Yes</v>
      </c>
      <c r="AJ1786" s="5" t="str">
        <f t="shared" si="8"/>
        <v>No Acceptance</v>
      </c>
      <c r="AK1786" s="5">
        <f t="shared" si="9"/>
        <v>2</v>
      </c>
      <c r="AL1786" s="5">
        <f t="shared" si="10"/>
        <v>0.05378512675</v>
      </c>
      <c r="AM1786" s="5">
        <f t="shared" si="11"/>
        <v>0.9191919192</v>
      </c>
      <c r="AN1786" s="5">
        <f t="shared" si="12"/>
        <v>0.1851851852</v>
      </c>
      <c r="AO1786" s="5">
        <f t="shared" si="13"/>
        <v>0.07142857143</v>
      </c>
      <c r="AP1786" s="5">
        <f t="shared" si="14"/>
        <v>0</v>
      </c>
      <c r="AQ1786" s="5">
        <f t="shared" si="15"/>
        <v>0.5</v>
      </c>
      <c r="AR1786" s="5">
        <f t="shared" si="16"/>
        <v>0.3741244924</v>
      </c>
      <c r="AS1786" s="5">
        <f t="shared" si="17"/>
        <v>451</v>
      </c>
      <c r="AT1786" s="5">
        <f t="shared" si="18"/>
        <v>0.7990174185</v>
      </c>
      <c r="AU1786" s="5" t="str">
        <f t="shared" si="19"/>
        <v>High</v>
      </c>
      <c r="AV1786" s="5"/>
      <c r="AW1786" s="5"/>
      <c r="AX1786" s="5"/>
      <c r="AY1786" s="5"/>
      <c r="AZ1786" s="5"/>
    </row>
    <row r="1787" ht="14.25" customHeight="1">
      <c r="A1787" s="5">
        <v>9648.0</v>
      </c>
      <c r="B1787" s="5">
        <v>1967.0</v>
      </c>
      <c r="C1787" s="5" t="s">
        <v>46</v>
      </c>
      <c r="D1787" s="5" t="s">
        <v>47</v>
      </c>
      <c r="E1787" s="5">
        <v>46904.0</v>
      </c>
      <c r="F1787" s="2">
        <f t="shared" si="1"/>
        <v>46904</v>
      </c>
      <c r="G1787" s="5">
        <v>0.0</v>
      </c>
      <c r="H1787" s="5">
        <v>0.0</v>
      </c>
      <c r="I1787" s="5" t="s">
        <v>71</v>
      </c>
      <c r="J1787" s="2">
        <f t="array" ref="J1787">INDEX('Purchase Behaviour'!B:B,MATCH(A1787,'Purchase Behaviour'!A:A, 0))</f>
        <v>169.0286698</v>
      </c>
      <c r="K1787" s="2">
        <f t="array" ref="K1787">INDEX('Purchase Behaviour'!C:C, MATCH(A1787,'Purchase Behaviour'!A:A, 0))</f>
        <v>200.7516769</v>
      </c>
      <c r="L1787" s="2">
        <f t="array" ref="L1787">INDEX('Purchase Behaviour'!D:D, MATCH($A1787,'Purchase Behaviour'!$A:$A, 0))</f>
        <v>223.4230462</v>
      </c>
      <c r="M1787" s="2">
        <f t="array" ref="M1787">INDEX('Purchase Behaviour'!E:E, MATCH($A1787,'Purchase Behaviour'!$A:$A, 0))</f>
        <v>315.5797446</v>
      </c>
      <c r="N1787" s="2">
        <f t="array" ref="N1787">INDEX('Purchase Behaviour'!F:F, MATCH($A1787,'Purchase Behaviour'!$A:$A, 0))</f>
        <v>276.9018767</v>
      </c>
      <c r="O1787" s="2">
        <f t="array" ref="O1787">INDEX('Purchase Behaviour'!G:G, MATCH($A1787,'Purchase Behaviour'!$A:$A, 0))</f>
        <v>383.850228</v>
      </c>
      <c r="P1787" s="2">
        <f t="array" ref="P1787">INDEX('Purchase Behaviour'!H:H, MATCH($A1787,'Purchase Behaviour'!$A:$A, 0))</f>
        <v>4</v>
      </c>
      <c r="Q1787" s="2">
        <f t="array" ref="Q1787">INDEX('Purchase Behaviour'!I:I, MATCH($A1787,'Purchase Behaviour'!$A:$A, 0))</f>
        <v>5</v>
      </c>
      <c r="R1787" s="2">
        <f t="array" ref="R1787">INDEX('Purchase Behaviour'!J:J, MATCH($A1787,'Purchase Behaviour'!$A:$A, 0))</f>
        <v>1</v>
      </c>
      <c r="S1787" s="2">
        <f t="array" ref="S1787">INDEX('Purchase Behaviour'!K:K, MATCH($A1787,'Purchase Behaviour'!$A:$A, 0))</f>
        <v>4</v>
      </c>
      <c r="T1787" s="2">
        <f t="array" ref="T1787">INDEX('Purchase Behaviour'!L:L, MATCH($A1787,'Purchase Behaviour'!$A:$A, 0))</f>
        <v>8</v>
      </c>
      <c r="U1787" s="2">
        <f t="array" ref="U1787">INDEX('Purchase Behaviour'!M:M, MATCH($A1787,'Purchase Behaviour'!$A:$A, 0))</f>
        <v>20</v>
      </c>
      <c r="V1787" s="2">
        <f t="array" ref="V1787">INDEX('Campaign Performance'!B:B, MATCH(A1787,'Campaign Performance'!A:A, 0))</f>
        <v>0</v>
      </c>
      <c r="W1787" s="2">
        <f t="array" ref="W1787">INDEX('Campaign Performance'!C:C, MATCH($A1787,'Campaign Performance'!$A:$A, 0))</f>
        <v>0</v>
      </c>
      <c r="X1787" s="2">
        <f t="array" ref="X1787">INDEX('Campaign Performance'!D:D, MATCH($A1787,'Campaign Performance'!$A:$A, 0))</f>
        <v>0</v>
      </c>
      <c r="Y1787" s="2">
        <f t="array" ref="Y1787">INDEX('Campaign Performance'!E:E, MATCH($A1787,'Campaign Performance'!$A:$A, 0))</f>
        <v>0</v>
      </c>
      <c r="Z1787" s="2">
        <f t="array" ref="Z1787">INDEX('Campaign Performance'!F:F, MATCH($A1787,'Campaign Performance'!$A:$A, 0))</f>
        <v>0</v>
      </c>
      <c r="AA1787" s="2">
        <f t="array" ref="AA1787">INDEX('Campaign Performance'!G:G, MATCH($A1787,'Campaign Performance'!$A:$A, 0))</f>
        <v>0</v>
      </c>
      <c r="AB1787" s="2">
        <f t="array" ref="AB1787">INDEX('Campaign Performance'!H:H, MATCH($A1787,'Campaign Performance'!$A:$A, 0))</f>
        <v>0</v>
      </c>
      <c r="AC1787" s="5">
        <f t="shared" si="2"/>
        <v>58</v>
      </c>
      <c r="AD1787" s="5">
        <f t="shared" si="3"/>
        <v>13</v>
      </c>
      <c r="AE1787" s="5">
        <f t="shared" si="4"/>
        <v>1569.535242</v>
      </c>
      <c r="AF1787" s="5">
        <f t="shared" si="5"/>
        <v>0</v>
      </c>
      <c r="AG1787" s="5" t="str">
        <f t="shared" si="6"/>
        <v>No kids</v>
      </c>
      <c r="AH1787" s="5" t="str">
        <f t="shared" si="20"/>
        <v>Mid income</v>
      </c>
      <c r="AI1787" s="5" t="str">
        <f t="shared" si="7"/>
        <v>No</v>
      </c>
      <c r="AJ1787" s="5" t="str">
        <f t="shared" si="8"/>
        <v>No Acceptance</v>
      </c>
      <c r="AK1787" s="5">
        <f t="shared" si="9"/>
        <v>2</v>
      </c>
      <c r="AL1787" s="5">
        <f t="shared" si="10"/>
        <v>0.07954841384</v>
      </c>
      <c r="AM1787" s="5">
        <f t="shared" si="11"/>
        <v>0.797979798</v>
      </c>
      <c r="AN1787" s="5">
        <f t="shared" si="12"/>
        <v>0.1851851852</v>
      </c>
      <c r="AO1787" s="5">
        <f t="shared" si="13"/>
        <v>0.03571428571</v>
      </c>
      <c r="AP1787" s="5">
        <f t="shared" si="14"/>
        <v>0</v>
      </c>
      <c r="AQ1787" s="5">
        <f t="shared" si="15"/>
        <v>0.5</v>
      </c>
      <c r="AR1787" s="5">
        <f t="shared" si="16"/>
        <v>0.3406302492</v>
      </c>
      <c r="AS1787" s="5">
        <f t="shared" si="17"/>
        <v>668</v>
      </c>
      <c r="AT1787" s="5">
        <f t="shared" si="18"/>
        <v>0.7020991514</v>
      </c>
      <c r="AU1787" s="5" t="str">
        <f t="shared" si="19"/>
        <v>Mid</v>
      </c>
      <c r="AV1787" s="5"/>
      <c r="AW1787" s="5"/>
      <c r="AX1787" s="5"/>
      <c r="AY1787" s="5"/>
      <c r="AZ1787" s="5"/>
    </row>
    <row r="1788" ht="14.25" customHeight="1">
      <c r="A1788" s="5">
        <v>2870.0</v>
      </c>
      <c r="B1788" s="5">
        <v>1973.0</v>
      </c>
      <c r="C1788" s="5" t="s">
        <v>46</v>
      </c>
      <c r="D1788" s="5" t="s">
        <v>54</v>
      </c>
      <c r="E1788" s="5">
        <v>49094.0</v>
      </c>
      <c r="F1788" s="2">
        <f t="shared" si="1"/>
        <v>49094</v>
      </c>
      <c r="G1788" s="5">
        <v>0.0</v>
      </c>
      <c r="H1788" s="5">
        <v>0.0</v>
      </c>
      <c r="I1788" s="5" t="s">
        <v>459</v>
      </c>
      <c r="J1788" s="2">
        <f t="array" ref="J1788">INDEX('Purchase Behaviour'!B:B,MATCH(A1788,'Purchase Behaviour'!A:A, 0))</f>
        <v>159.6433071</v>
      </c>
      <c r="K1788" s="2">
        <f t="array" ref="K1788">INDEX('Purchase Behaviour'!C:C, MATCH(A1788,'Purchase Behaviour'!A:A, 0))</f>
        <v>322.4094372</v>
      </c>
      <c r="L1788" s="2">
        <f t="array" ref="L1788">INDEX('Purchase Behaviour'!D:D, MATCH($A1788,'Purchase Behaviour'!$A:$A, 0))</f>
        <v>300.7139724</v>
      </c>
      <c r="M1788" s="2">
        <f t="array" ref="M1788">INDEX('Purchase Behaviour'!E:E, MATCH($A1788,'Purchase Behaviour'!$A:$A, 0))</f>
        <v>226.1496921</v>
      </c>
      <c r="N1788" s="2">
        <f t="array" ref="N1788">INDEX('Purchase Behaviour'!F:F, MATCH($A1788,'Purchase Behaviour'!$A:$A, 0))</f>
        <v>162.6743311</v>
      </c>
      <c r="O1788" s="2">
        <f t="array" ref="O1788">INDEX('Purchase Behaviour'!G:G, MATCH($A1788,'Purchase Behaviour'!$A:$A, 0))</f>
        <v>188.6452013</v>
      </c>
      <c r="P1788" s="2">
        <f t="array" ref="P1788">INDEX('Purchase Behaviour'!H:H, MATCH($A1788,'Purchase Behaviour'!$A:$A, 0))</f>
        <v>5</v>
      </c>
      <c r="Q1788" s="2">
        <f t="array" ref="Q1788">INDEX('Purchase Behaviour'!I:I, MATCH($A1788,'Purchase Behaviour'!$A:$A, 0))</f>
        <v>6</v>
      </c>
      <c r="R1788" s="2">
        <f t="array" ref="R1788">INDEX('Purchase Behaviour'!J:J, MATCH($A1788,'Purchase Behaviour'!$A:$A, 0))</f>
        <v>3</v>
      </c>
      <c r="S1788" s="2">
        <f t="array" ref="S1788">INDEX('Purchase Behaviour'!K:K, MATCH($A1788,'Purchase Behaviour'!$A:$A, 0))</f>
        <v>6</v>
      </c>
      <c r="T1788" s="2">
        <f t="array" ref="T1788">INDEX('Purchase Behaviour'!L:L, MATCH($A1788,'Purchase Behaviour'!$A:$A, 0))</f>
        <v>6</v>
      </c>
      <c r="U1788" s="2">
        <f t="array" ref="U1788">INDEX('Purchase Behaviour'!M:M, MATCH($A1788,'Purchase Behaviour'!$A:$A, 0))</f>
        <v>6</v>
      </c>
      <c r="V1788" s="2">
        <f t="array" ref="V1788">INDEX('Campaign Performance'!B:B, MATCH(A1788,'Campaign Performance'!A:A, 0))</f>
        <v>0</v>
      </c>
      <c r="W1788" s="2">
        <f t="array" ref="W1788">INDEX('Campaign Performance'!C:C, MATCH($A1788,'Campaign Performance'!$A:$A, 0))</f>
        <v>0</v>
      </c>
      <c r="X1788" s="2">
        <f t="array" ref="X1788">INDEX('Campaign Performance'!D:D, MATCH($A1788,'Campaign Performance'!$A:$A, 0))</f>
        <v>0</v>
      </c>
      <c r="Y1788" s="2">
        <f t="array" ref="Y1788">INDEX('Campaign Performance'!E:E, MATCH($A1788,'Campaign Performance'!$A:$A, 0))</f>
        <v>0</v>
      </c>
      <c r="Z1788" s="2">
        <f t="array" ref="Z1788">INDEX('Campaign Performance'!F:F, MATCH($A1788,'Campaign Performance'!$A:$A, 0))</f>
        <v>0</v>
      </c>
      <c r="AA1788" s="2">
        <f t="array" ref="AA1788">INDEX('Campaign Performance'!G:G, MATCH($A1788,'Campaign Performance'!$A:$A, 0))</f>
        <v>0</v>
      </c>
      <c r="AB1788" s="2">
        <f t="array" ref="AB1788">INDEX('Campaign Performance'!H:H, MATCH($A1788,'Campaign Performance'!$A:$A, 0))</f>
        <v>0</v>
      </c>
      <c r="AC1788" s="5">
        <f t="shared" si="2"/>
        <v>52</v>
      </c>
      <c r="AD1788" s="5">
        <f t="shared" si="3"/>
        <v>13</v>
      </c>
      <c r="AE1788" s="5">
        <f t="shared" si="4"/>
        <v>1360.235941</v>
      </c>
      <c r="AF1788" s="5">
        <f t="shared" si="5"/>
        <v>0</v>
      </c>
      <c r="AG1788" s="5" t="str">
        <f t="shared" si="6"/>
        <v>No kids</v>
      </c>
      <c r="AH1788" s="5" t="str">
        <f t="shared" si="20"/>
        <v>Mid income</v>
      </c>
      <c r="AI1788" s="5" t="str">
        <f t="shared" si="7"/>
        <v>No</v>
      </c>
      <c r="AJ1788" s="5" t="str">
        <f t="shared" si="8"/>
        <v>No Acceptance</v>
      </c>
      <c r="AK1788" s="5">
        <f t="shared" si="9"/>
        <v>2</v>
      </c>
      <c r="AL1788" s="5">
        <f t="shared" si="10"/>
        <v>0.06894054282</v>
      </c>
      <c r="AM1788" s="5">
        <f t="shared" si="11"/>
        <v>0.9393939394</v>
      </c>
      <c r="AN1788" s="5">
        <f t="shared" si="12"/>
        <v>0.2222222222</v>
      </c>
      <c r="AO1788" s="5">
        <f t="shared" si="13"/>
        <v>0.1071428571</v>
      </c>
      <c r="AP1788" s="5">
        <f t="shared" si="14"/>
        <v>0</v>
      </c>
      <c r="AQ1788" s="5">
        <f t="shared" si="15"/>
        <v>0.5</v>
      </c>
      <c r="AR1788" s="5">
        <f t="shared" si="16"/>
        <v>0.3931009366</v>
      </c>
      <c r="AS1788" s="5">
        <f t="shared" si="17"/>
        <v>369</v>
      </c>
      <c r="AT1788" s="5">
        <f t="shared" si="18"/>
        <v>0.8356409111</v>
      </c>
      <c r="AU1788" s="5" t="str">
        <f t="shared" si="19"/>
        <v>High</v>
      </c>
      <c r="AV1788" s="5"/>
      <c r="AW1788" s="5"/>
      <c r="AX1788" s="5"/>
      <c r="AY1788" s="5"/>
      <c r="AZ1788" s="5"/>
    </row>
    <row r="1789" ht="14.25" customHeight="1">
      <c r="A1789" s="5">
        <v>8008.0</v>
      </c>
      <c r="B1789" s="5">
        <v>1983.0</v>
      </c>
      <c r="C1789" s="5" t="s">
        <v>46</v>
      </c>
      <c r="D1789" s="5" t="s">
        <v>50</v>
      </c>
      <c r="E1789" s="5">
        <v>36075.0</v>
      </c>
      <c r="F1789" s="2">
        <f t="shared" si="1"/>
        <v>36075</v>
      </c>
      <c r="G1789" s="5">
        <v>0.0</v>
      </c>
      <c r="H1789" s="5">
        <v>1.0</v>
      </c>
      <c r="I1789" s="5" t="s">
        <v>220</v>
      </c>
      <c r="J1789" s="2">
        <f t="array" ref="J1789">INDEX('Purchase Behaviour'!B:B,MATCH(A1789,'Purchase Behaviour'!A:A, 0))</f>
        <v>135.9636462</v>
      </c>
      <c r="K1789" s="2">
        <f t="array" ref="K1789">INDEX('Purchase Behaviour'!C:C, MATCH(A1789,'Purchase Behaviour'!A:A, 0))</f>
        <v>267.1094984</v>
      </c>
      <c r="L1789" s="2">
        <f t="array" ref="L1789">INDEX('Purchase Behaviour'!D:D, MATCH($A1789,'Purchase Behaviour'!$A:$A, 0))</f>
        <v>218.3671012</v>
      </c>
      <c r="M1789" s="2">
        <f t="array" ref="M1789">INDEX('Purchase Behaviour'!E:E, MATCH($A1789,'Purchase Behaviour'!$A:$A, 0))</f>
        <v>220.4333</v>
      </c>
      <c r="N1789" s="2">
        <f t="array" ref="N1789">INDEX('Purchase Behaviour'!F:F, MATCH($A1789,'Purchase Behaviour'!$A:$A, 0))</f>
        <v>177.4595967</v>
      </c>
      <c r="O1789" s="2">
        <f t="array" ref="O1789">INDEX('Purchase Behaviour'!G:G, MATCH($A1789,'Purchase Behaviour'!$A:$A, 0))</f>
        <v>159.9786491</v>
      </c>
      <c r="P1789" s="2">
        <f t="array" ref="P1789">INDEX('Purchase Behaviour'!H:H, MATCH($A1789,'Purchase Behaviour'!$A:$A, 0))</f>
        <v>1</v>
      </c>
      <c r="Q1789" s="2">
        <f t="array" ref="Q1789">INDEX('Purchase Behaviour'!I:I, MATCH($A1789,'Purchase Behaviour'!$A:$A, 0))</f>
        <v>2</v>
      </c>
      <c r="R1789" s="2">
        <f t="array" ref="R1789">INDEX('Purchase Behaviour'!J:J, MATCH($A1789,'Purchase Behaviour'!$A:$A, 0))</f>
        <v>0</v>
      </c>
      <c r="S1789" s="2">
        <f t="array" ref="S1789">INDEX('Purchase Behaviour'!K:K, MATCH($A1789,'Purchase Behaviour'!$A:$A, 0))</f>
        <v>4</v>
      </c>
      <c r="T1789" s="2">
        <f t="array" ref="T1789">INDEX('Purchase Behaviour'!L:L, MATCH($A1789,'Purchase Behaviour'!$A:$A, 0))</f>
        <v>6</v>
      </c>
      <c r="U1789" s="2">
        <f t="array" ref="U1789">INDEX('Purchase Behaviour'!M:M, MATCH($A1789,'Purchase Behaviour'!$A:$A, 0))</f>
        <v>54</v>
      </c>
      <c r="V1789" s="2">
        <f t="array" ref="V1789">INDEX('Campaign Performance'!B:B, MATCH(A1789,'Campaign Performance'!A:A, 0))</f>
        <v>0</v>
      </c>
      <c r="W1789" s="2">
        <f t="array" ref="W1789">INDEX('Campaign Performance'!C:C, MATCH($A1789,'Campaign Performance'!$A:$A, 0))</f>
        <v>0</v>
      </c>
      <c r="X1789" s="2">
        <f t="array" ref="X1789">INDEX('Campaign Performance'!D:D, MATCH($A1789,'Campaign Performance'!$A:$A, 0))</f>
        <v>0</v>
      </c>
      <c r="Y1789" s="2">
        <f t="array" ref="Y1789">INDEX('Campaign Performance'!E:E, MATCH($A1789,'Campaign Performance'!$A:$A, 0))</f>
        <v>0</v>
      </c>
      <c r="Z1789" s="2">
        <f t="array" ref="Z1789">INDEX('Campaign Performance'!F:F, MATCH($A1789,'Campaign Performance'!$A:$A, 0))</f>
        <v>0</v>
      </c>
      <c r="AA1789" s="2">
        <f t="array" ref="AA1789">INDEX('Campaign Performance'!G:G, MATCH($A1789,'Campaign Performance'!$A:$A, 0))</f>
        <v>0</v>
      </c>
      <c r="AB1789" s="2">
        <f t="array" ref="AB1789">INDEX('Campaign Performance'!H:H, MATCH($A1789,'Campaign Performance'!$A:$A, 0))</f>
        <v>0</v>
      </c>
      <c r="AC1789" s="5">
        <f t="shared" si="2"/>
        <v>42</v>
      </c>
      <c r="AD1789" s="5">
        <f t="shared" si="3"/>
        <v>11</v>
      </c>
      <c r="AE1789" s="5">
        <f t="shared" si="4"/>
        <v>1179.311791</v>
      </c>
      <c r="AF1789" s="5">
        <f t="shared" si="5"/>
        <v>0</v>
      </c>
      <c r="AG1789" s="5" t="str">
        <f t="shared" si="6"/>
        <v>Small family</v>
      </c>
      <c r="AH1789" s="5" t="str">
        <f t="shared" si="20"/>
        <v>Mid income</v>
      </c>
      <c r="AI1789" s="5" t="str">
        <f t="shared" si="7"/>
        <v>No</v>
      </c>
      <c r="AJ1789" s="5" t="str">
        <f t="shared" si="8"/>
        <v>No Acceptance</v>
      </c>
      <c r="AK1789" s="5">
        <f t="shared" si="9"/>
        <v>2</v>
      </c>
      <c r="AL1789" s="5">
        <f t="shared" si="10"/>
        <v>0.05977080343</v>
      </c>
      <c r="AM1789" s="5">
        <f t="shared" si="11"/>
        <v>0.4545454545</v>
      </c>
      <c r="AN1789" s="5">
        <f t="shared" si="12"/>
        <v>0.07407407407</v>
      </c>
      <c r="AO1789" s="5">
        <f t="shared" si="13"/>
        <v>0</v>
      </c>
      <c r="AP1789" s="5">
        <f t="shared" si="14"/>
        <v>0</v>
      </c>
      <c r="AQ1789" s="5">
        <f t="shared" si="15"/>
        <v>0.5</v>
      </c>
      <c r="AR1789" s="5">
        <f t="shared" si="16"/>
        <v>0.2124174483</v>
      </c>
      <c r="AS1789" s="5">
        <f t="shared" si="17"/>
        <v>1570</v>
      </c>
      <c r="AT1789" s="5">
        <f t="shared" si="18"/>
        <v>0.2992407325</v>
      </c>
      <c r="AU1789" s="5" t="str">
        <f t="shared" si="19"/>
        <v>Low</v>
      </c>
      <c r="AV1789" s="5"/>
      <c r="AW1789" s="5"/>
      <c r="AX1789" s="5"/>
      <c r="AY1789" s="5"/>
      <c r="AZ1789" s="5"/>
    </row>
    <row r="1790" ht="14.25" customHeight="1">
      <c r="A1790" s="5">
        <v>1513.0</v>
      </c>
      <c r="B1790" s="5">
        <v>1979.0</v>
      </c>
      <c r="C1790" s="5" t="s">
        <v>70</v>
      </c>
      <c r="D1790" s="5" t="s">
        <v>50</v>
      </c>
      <c r="E1790" s="5">
        <v>60839.0</v>
      </c>
      <c r="F1790" s="2">
        <f t="shared" si="1"/>
        <v>60839</v>
      </c>
      <c r="G1790" s="5">
        <v>0.0</v>
      </c>
      <c r="H1790" s="5">
        <v>1.0</v>
      </c>
      <c r="I1790" s="5" t="s">
        <v>649</v>
      </c>
      <c r="J1790" s="2">
        <f t="array" ref="J1790">INDEX('Purchase Behaviour'!B:B,MATCH(A1790,'Purchase Behaviour'!A:A, 0))</f>
        <v>322.5357005</v>
      </c>
      <c r="K1790" s="2">
        <f t="array" ref="K1790">INDEX('Purchase Behaviour'!C:C, MATCH(A1790,'Purchase Behaviour'!A:A, 0))</f>
        <v>300.656222</v>
      </c>
      <c r="L1790" s="2">
        <f t="array" ref="L1790">INDEX('Purchase Behaviour'!D:D, MATCH($A1790,'Purchase Behaviour'!$A:$A, 0))</f>
        <v>282.1653113</v>
      </c>
      <c r="M1790" s="2">
        <f t="array" ref="M1790">INDEX('Purchase Behaviour'!E:E, MATCH($A1790,'Purchase Behaviour'!$A:$A, 0))</f>
        <v>325.2701017</v>
      </c>
      <c r="N1790" s="2">
        <f t="array" ref="N1790">INDEX('Purchase Behaviour'!F:F, MATCH($A1790,'Purchase Behaviour'!$A:$A, 0))</f>
        <v>191.8180883</v>
      </c>
      <c r="O1790" s="2">
        <f t="array" ref="O1790">INDEX('Purchase Behaviour'!G:G, MATCH($A1790,'Purchase Behaviour'!$A:$A, 0))</f>
        <v>315.9844198</v>
      </c>
      <c r="P1790" s="2">
        <f t="array" ref="P1790">INDEX('Purchase Behaviour'!H:H, MATCH($A1790,'Purchase Behaviour'!$A:$A, 0))</f>
        <v>13</v>
      </c>
      <c r="Q1790" s="2">
        <f t="array" ref="Q1790">INDEX('Purchase Behaviour'!I:I, MATCH($A1790,'Purchase Behaviour'!$A:$A, 0))</f>
        <v>2</v>
      </c>
      <c r="R1790" s="2">
        <f t="array" ref="R1790">INDEX('Purchase Behaviour'!J:J, MATCH($A1790,'Purchase Behaviour'!$A:$A, 0))</f>
        <v>2</v>
      </c>
      <c r="S1790" s="2">
        <f t="array" ref="S1790">INDEX('Purchase Behaviour'!K:K, MATCH($A1790,'Purchase Behaviour'!$A:$A, 0))</f>
        <v>12</v>
      </c>
      <c r="T1790" s="2">
        <f t="array" ref="T1790">INDEX('Purchase Behaviour'!L:L, MATCH($A1790,'Purchase Behaviour'!$A:$A, 0))</f>
        <v>8</v>
      </c>
      <c r="U1790" s="2">
        <f t="array" ref="U1790">INDEX('Purchase Behaviour'!M:M, MATCH($A1790,'Purchase Behaviour'!$A:$A, 0))</f>
        <v>72</v>
      </c>
      <c r="V1790" s="2">
        <f t="array" ref="V1790">INDEX('Campaign Performance'!B:B, MATCH(A1790,'Campaign Performance'!A:A, 0))</f>
        <v>0</v>
      </c>
      <c r="W1790" s="2">
        <f t="array" ref="W1790">INDEX('Campaign Performance'!C:C, MATCH($A1790,'Campaign Performance'!$A:$A, 0))</f>
        <v>0</v>
      </c>
      <c r="X1790" s="2">
        <f t="array" ref="X1790">INDEX('Campaign Performance'!D:D, MATCH($A1790,'Campaign Performance'!$A:$A, 0))</f>
        <v>0</v>
      </c>
      <c r="Y1790" s="2">
        <f t="array" ref="Y1790">INDEX('Campaign Performance'!E:E, MATCH($A1790,'Campaign Performance'!$A:$A, 0))</f>
        <v>0</v>
      </c>
      <c r="Z1790" s="2">
        <f t="array" ref="Z1790">INDEX('Campaign Performance'!F:F, MATCH($A1790,'Campaign Performance'!$A:$A, 0))</f>
        <v>0</v>
      </c>
      <c r="AA1790" s="2">
        <f t="array" ref="AA1790">INDEX('Campaign Performance'!G:G, MATCH($A1790,'Campaign Performance'!$A:$A, 0))</f>
        <v>0</v>
      </c>
      <c r="AB1790" s="2">
        <f t="array" ref="AB1790">INDEX('Campaign Performance'!H:H, MATCH($A1790,'Campaign Performance'!$A:$A, 0))</f>
        <v>0</v>
      </c>
      <c r="AC1790" s="5">
        <f t="shared" si="2"/>
        <v>46</v>
      </c>
      <c r="AD1790" s="5">
        <f t="shared" si="3"/>
        <v>13</v>
      </c>
      <c r="AE1790" s="5">
        <f t="shared" si="4"/>
        <v>1738.429843</v>
      </c>
      <c r="AF1790" s="5">
        <f t="shared" si="5"/>
        <v>0</v>
      </c>
      <c r="AG1790" s="5" t="str">
        <f t="shared" si="6"/>
        <v>Small family</v>
      </c>
      <c r="AH1790" s="5" t="str">
        <f t="shared" si="20"/>
        <v>High income</v>
      </c>
      <c r="AI1790" s="5" t="str">
        <f t="shared" si="7"/>
        <v>No</v>
      </c>
      <c r="AJ1790" s="5" t="str">
        <f t="shared" si="8"/>
        <v>No Acceptance</v>
      </c>
      <c r="AK1790" s="5">
        <f t="shared" si="9"/>
        <v>3</v>
      </c>
      <c r="AL1790" s="5">
        <f t="shared" si="10"/>
        <v>0.08810846224</v>
      </c>
      <c r="AM1790" s="5">
        <f t="shared" si="11"/>
        <v>0.2727272727</v>
      </c>
      <c r="AN1790" s="5">
        <f t="shared" si="12"/>
        <v>0.07407407407</v>
      </c>
      <c r="AO1790" s="5">
        <f t="shared" si="13"/>
        <v>0.07142857143</v>
      </c>
      <c r="AP1790" s="5">
        <f t="shared" si="14"/>
        <v>0</v>
      </c>
      <c r="AQ1790" s="5">
        <f t="shared" si="15"/>
        <v>1</v>
      </c>
      <c r="AR1790" s="5">
        <f t="shared" si="16"/>
        <v>0.2220992656</v>
      </c>
      <c r="AS1790" s="5">
        <f t="shared" si="17"/>
        <v>1501</v>
      </c>
      <c r="AT1790" s="5">
        <f t="shared" si="18"/>
        <v>0.3300580616</v>
      </c>
      <c r="AU1790" s="5" t="str">
        <f t="shared" si="19"/>
        <v>Low</v>
      </c>
      <c r="AV1790" s="5"/>
      <c r="AW1790" s="5"/>
      <c r="AX1790" s="5"/>
      <c r="AY1790" s="5"/>
      <c r="AZ1790" s="5"/>
    </row>
    <row r="1791" ht="14.25" customHeight="1">
      <c r="A1791" s="5">
        <v>6173.0</v>
      </c>
      <c r="B1791" s="5">
        <v>1979.0</v>
      </c>
      <c r="C1791" s="5" t="s">
        <v>46</v>
      </c>
      <c r="D1791" s="5" t="s">
        <v>50</v>
      </c>
      <c r="E1791" s="5">
        <v>77298.0</v>
      </c>
      <c r="F1791" s="2">
        <f t="shared" si="1"/>
        <v>77298</v>
      </c>
      <c r="G1791" s="5">
        <v>1.0</v>
      </c>
      <c r="H1791" s="5">
        <v>0.0</v>
      </c>
      <c r="I1791" s="5" t="s">
        <v>153</v>
      </c>
      <c r="J1791" s="2">
        <f t="array" ref="J1791">INDEX('Purchase Behaviour'!B:B,MATCH(A1791,'Purchase Behaviour'!A:A, 0))</f>
        <v>356.7523715</v>
      </c>
      <c r="K1791" s="2">
        <f t="array" ref="K1791">INDEX('Purchase Behaviour'!C:C, MATCH(A1791,'Purchase Behaviour'!A:A, 0))</f>
        <v>285.2863454</v>
      </c>
      <c r="L1791" s="2">
        <f t="array" ref="L1791">INDEX('Purchase Behaviour'!D:D, MATCH($A1791,'Purchase Behaviour'!$A:$A, 0))</f>
        <v>445.6892165</v>
      </c>
      <c r="M1791" s="2">
        <f t="array" ref="M1791">INDEX('Purchase Behaviour'!E:E, MATCH($A1791,'Purchase Behaviour'!$A:$A, 0))</f>
        <v>582.3391993</v>
      </c>
      <c r="N1791" s="2">
        <f t="array" ref="N1791">INDEX('Purchase Behaviour'!F:F, MATCH($A1791,'Purchase Behaviour'!$A:$A, 0))</f>
        <v>521.1351392</v>
      </c>
      <c r="O1791" s="2">
        <f t="array" ref="O1791">INDEX('Purchase Behaviour'!G:G, MATCH($A1791,'Purchase Behaviour'!$A:$A, 0))</f>
        <v>336.4168257</v>
      </c>
      <c r="P1791" s="2">
        <f t="array" ref="P1791">INDEX('Purchase Behaviour'!H:H, MATCH($A1791,'Purchase Behaviour'!$A:$A, 0))</f>
        <v>1</v>
      </c>
      <c r="Q1791" s="2">
        <f t="array" ref="Q1791">INDEX('Purchase Behaviour'!I:I, MATCH($A1791,'Purchase Behaviour'!$A:$A, 0))</f>
        <v>6</v>
      </c>
      <c r="R1791" s="2">
        <f t="array" ref="R1791">INDEX('Purchase Behaviour'!J:J, MATCH($A1791,'Purchase Behaviour'!$A:$A, 0))</f>
        <v>6</v>
      </c>
      <c r="S1791" s="2">
        <f t="array" ref="S1791">INDEX('Purchase Behaviour'!K:K, MATCH($A1791,'Purchase Behaviour'!$A:$A, 0))</f>
        <v>11</v>
      </c>
      <c r="T1791" s="2">
        <f t="array" ref="T1791">INDEX('Purchase Behaviour'!L:L, MATCH($A1791,'Purchase Behaviour'!$A:$A, 0))</f>
        <v>3</v>
      </c>
      <c r="U1791" s="2">
        <f t="array" ref="U1791">INDEX('Purchase Behaviour'!M:M, MATCH($A1791,'Purchase Behaviour'!$A:$A, 0))</f>
        <v>46</v>
      </c>
      <c r="V1791" s="2">
        <f t="array" ref="V1791">INDEX('Campaign Performance'!B:B, MATCH(A1791,'Campaign Performance'!A:A, 0))</f>
        <v>0</v>
      </c>
      <c r="W1791" s="2">
        <f t="array" ref="W1791">INDEX('Campaign Performance'!C:C, MATCH($A1791,'Campaign Performance'!$A:$A, 0))</f>
        <v>0</v>
      </c>
      <c r="X1791" s="2">
        <f t="array" ref="X1791">INDEX('Campaign Performance'!D:D, MATCH($A1791,'Campaign Performance'!$A:$A, 0))</f>
        <v>0</v>
      </c>
      <c r="Y1791" s="2">
        <f t="array" ref="Y1791">INDEX('Campaign Performance'!E:E, MATCH($A1791,'Campaign Performance'!$A:$A, 0))</f>
        <v>0</v>
      </c>
      <c r="Z1791" s="2">
        <f t="array" ref="Z1791">INDEX('Campaign Performance'!F:F, MATCH($A1791,'Campaign Performance'!$A:$A, 0))</f>
        <v>0</v>
      </c>
      <c r="AA1791" s="2">
        <f t="array" ref="AA1791">INDEX('Campaign Performance'!G:G, MATCH($A1791,'Campaign Performance'!$A:$A, 0))</f>
        <v>1</v>
      </c>
      <c r="AB1791" s="2">
        <f t="array" ref="AB1791">INDEX('Campaign Performance'!H:H, MATCH($A1791,'Campaign Performance'!$A:$A, 0))</f>
        <v>0</v>
      </c>
      <c r="AC1791" s="5">
        <f t="shared" si="2"/>
        <v>46</v>
      </c>
      <c r="AD1791" s="5">
        <f t="shared" si="3"/>
        <v>12</v>
      </c>
      <c r="AE1791" s="5">
        <f t="shared" si="4"/>
        <v>2527.619098</v>
      </c>
      <c r="AF1791" s="5">
        <f t="shared" si="5"/>
        <v>0</v>
      </c>
      <c r="AG1791" s="5" t="str">
        <f t="shared" si="6"/>
        <v>Small family</v>
      </c>
      <c r="AH1791" s="5" t="str">
        <f t="shared" si="20"/>
        <v>High income</v>
      </c>
      <c r="AI1791" s="5" t="str">
        <f t="shared" si="7"/>
        <v>No</v>
      </c>
      <c r="AJ1791" s="5" t="str">
        <f t="shared" si="8"/>
        <v>No Acceptance</v>
      </c>
      <c r="AK1791" s="5">
        <f t="shared" si="9"/>
        <v>3</v>
      </c>
      <c r="AL1791" s="5">
        <f t="shared" si="10"/>
        <v>0.1281067698</v>
      </c>
      <c r="AM1791" s="5">
        <f t="shared" si="11"/>
        <v>0.5353535354</v>
      </c>
      <c r="AN1791" s="5">
        <f t="shared" si="12"/>
        <v>0.2222222222</v>
      </c>
      <c r="AO1791" s="5">
        <f t="shared" si="13"/>
        <v>0.2142857143</v>
      </c>
      <c r="AP1791" s="5">
        <f t="shared" si="14"/>
        <v>0</v>
      </c>
      <c r="AQ1791" s="5">
        <f t="shared" si="15"/>
        <v>1</v>
      </c>
      <c r="AR1791" s="5">
        <f t="shared" si="16"/>
        <v>0.3473946578</v>
      </c>
      <c r="AS1791" s="5">
        <f t="shared" si="17"/>
        <v>623</v>
      </c>
      <c r="AT1791" s="5">
        <f t="shared" si="18"/>
        <v>0.7221974096</v>
      </c>
      <c r="AU1791" s="5" t="str">
        <f t="shared" si="19"/>
        <v>Mid</v>
      </c>
      <c r="AV1791" s="5"/>
      <c r="AW1791" s="5"/>
      <c r="AX1791" s="5"/>
      <c r="AY1791" s="5"/>
      <c r="AZ1791" s="5"/>
    </row>
    <row r="1792" ht="14.25" customHeight="1">
      <c r="A1792" s="5">
        <v>1419.0</v>
      </c>
      <c r="B1792" s="5">
        <v>1960.0</v>
      </c>
      <c r="C1792" s="5" t="s">
        <v>46</v>
      </c>
      <c r="D1792" s="5" t="s">
        <v>50</v>
      </c>
      <c r="E1792" s="5">
        <v>34026.0</v>
      </c>
      <c r="F1792" s="2">
        <f t="shared" si="1"/>
        <v>34026</v>
      </c>
      <c r="G1792" s="5">
        <v>0.0</v>
      </c>
      <c r="H1792" s="5">
        <v>0.0</v>
      </c>
      <c r="I1792" s="5" t="s">
        <v>536</v>
      </c>
      <c r="J1792" s="2">
        <f t="array" ref="J1792">INDEX('Purchase Behaviour'!B:B,MATCH(A1792,'Purchase Behaviour'!A:A, 0))</f>
        <v>197.4274785</v>
      </c>
      <c r="K1792" s="2">
        <f t="array" ref="K1792">INDEX('Purchase Behaviour'!C:C, MATCH(A1792,'Purchase Behaviour'!A:A, 0))</f>
        <v>206.7528166</v>
      </c>
      <c r="L1792" s="2">
        <f t="array" ref="L1792">INDEX('Purchase Behaviour'!D:D, MATCH($A1792,'Purchase Behaviour'!$A:$A, 0))</f>
        <v>169.0212374</v>
      </c>
      <c r="M1792" s="2">
        <f t="array" ref="M1792">INDEX('Purchase Behaviour'!E:E, MATCH($A1792,'Purchase Behaviour'!$A:$A, 0))</f>
        <v>161.5622642</v>
      </c>
      <c r="N1792" s="2">
        <f t="array" ref="N1792">INDEX('Purchase Behaviour'!F:F, MATCH($A1792,'Purchase Behaviour'!$A:$A, 0))</f>
        <v>180.722247</v>
      </c>
      <c r="O1792" s="2">
        <f t="array" ref="O1792">INDEX('Purchase Behaviour'!G:G, MATCH($A1792,'Purchase Behaviour'!$A:$A, 0))</f>
        <v>293.7176635</v>
      </c>
      <c r="P1792" s="2">
        <f t="array" ref="P1792">INDEX('Purchase Behaviour'!H:H, MATCH($A1792,'Purchase Behaviour'!$A:$A, 0))</f>
        <v>3</v>
      </c>
      <c r="Q1792" s="2">
        <f t="array" ref="Q1792">INDEX('Purchase Behaviour'!I:I, MATCH($A1792,'Purchase Behaviour'!$A:$A, 0))</f>
        <v>2</v>
      </c>
      <c r="R1792" s="2">
        <f t="array" ref="R1792">INDEX('Purchase Behaviour'!J:J, MATCH($A1792,'Purchase Behaviour'!$A:$A, 0))</f>
        <v>1</v>
      </c>
      <c r="S1792" s="2">
        <f t="array" ref="S1792">INDEX('Purchase Behaviour'!K:K, MATCH($A1792,'Purchase Behaviour'!$A:$A, 0))</f>
        <v>3</v>
      </c>
      <c r="T1792" s="2">
        <f t="array" ref="T1792">INDEX('Purchase Behaviour'!L:L, MATCH($A1792,'Purchase Behaviour'!$A:$A, 0))</f>
        <v>5</v>
      </c>
      <c r="U1792" s="2">
        <f t="array" ref="U1792">INDEX('Purchase Behaviour'!M:M, MATCH($A1792,'Purchase Behaviour'!$A:$A, 0))</f>
        <v>11</v>
      </c>
      <c r="V1792" s="2">
        <f t="array" ref="V1792">INDEX('Campaign Performance'!B:B, MATCH(A1792,'Campaign Performance'!A:A, 0))</f>
        <v>0</v>
      </c>
      <c r="W1792" s="2">
        <f t="array" ref="W1792">INDEX('Campaign Performance'!C:C, MATCH($A1792,'Campaign Performance'!$A:$A, 0))</f>
        <v>0</v>
      </c>
      <c r="X1792" s="2">
        <f t="array" ref="X1792">INDEX('Campaign Performance'!D:D, MATCH($A1792,'Campaign Performance'!$A:$A, 0))</f>
        <v>0</v>
      </c>
      <c r="Y1792" s="2">
        <f t="array" ref="Y1792">INDEX('Campaign Performance'!E:E, MATCH($A1792,'Campaign Performance'!$A:$A, 0))</f>
        <v>0</v>
      </c>
      <c r="Z1792" s="2">
        <f t="array" ref="Z1792">INDEX('Campaign Performance'!F:F, MATCH($A1792,'Campaign Performance'!$A:$A, 0))</f>
        <v>0</v>
      </c>
      <c r="AA1792" s="2">
        <f t="array" ref="AA1792">INDEX('Campaign Performance'!G:G, MATCH($A1792,'Campaign Performance'!$A:$A, 0))</f>
        <v>0</v>
      </c>
      <c r="AB1792" s="2">
        <f t="array" ref="AB1792">INDEX('Campaign Performance'!H:H, MATCH($A1792,'Campaign Performance'!$A:$A, 0))</f>
        <v>0</v>
      </c>
      <c r="AC1792" s="5">
        <f t="shared" si="2"/>
        <v>65</v>
      </c>
      <c r="AD1792" s="5">
        <f t="shared" si="3"/>
        <v>12</v>
      </c>
      <c r="AE1792" s="5">
        <f t="shared" si="4"/>
        <v>1209.203707</v>
      </c>
      <c r="AF1792" s="5">
        <f t="shared" si="5"/>
        <v>0</v>
      </c>
      <c r="AG1792" s="5" t="str">
        <f t="shared" si="6"/>
        <v>No kids</v>
      </c>
      <c r="AH1792" s="5" t="str">
        <f t="shared" si="20"/>
        <v>Mid income</v>
      </c>
      <c r="AI1792" s="5" t="str">
        <f t="shared" si="7"/>
        <v>No</v>
      </c>
      <c r="AJ1792" s="5" t="str">
        <f t="shared" si="8"/>
        <v>No Acceptance</v>
      </c>
      <c r="AK1792" s="5">
        <f t="shared" si="9"/>
        <v>2</v>
      </c>
      <c r="AL1792" s="5">
        <f t="shared" si="10"/>
        <v>0.0612858089</v>
      </c>
      <c r="AM1792" s="5">
        <f t="shared" si="11"/>
        <v>0.8888888889</v>
      </c>
      <c r="AN1792" s="5">
        <f t="shared" si="12"/>
        <v>0.07407407407</v>
      </c>
      <c r="AO1792" s="5">
        <f t="shared" si="13"/>
        <v>0.03571428571</v>
      </c>
      <c r="AP1792" s="5">
        <f t="shared" si="14"/>
        <v>0</v>
      </c>
      <c r="AQ1792" s="5">
        <f t="shared" si="15"/>
        <v>0.5</v>
      </c>
      <c r="AR1792" s="5">
        <f t="shared" si="16"/>
        <v>0.3466706586</v>
      </c>
      <c r="AS1792" s="5">
        <f t="shared" si="17"/>
        <v>631</v>
      </c>
      <c r="AT1792" s="5">
        <f t="shared" si="18"/>
        <v>0.7186243859</v>
      </c>
      <c r="AU1792" s="5" t="str">
        <f t="shared" si="19"/>
        <v>Mid</v>
      </c>
      <c r="AV1792" s="5"/>
      <c r="AW1792" s="5"/>
      <c r="AX1792" s="5"/>
      <c r="AY1792" s="5"/>
      <c r="AZ1792" s="5"/>
    </row>
    <row r="1793" ht="14.25" customHeight="1">
      <c r="A1793" s="5">
        <v>9150.0</v>
      </c>
      <c r="B1793" s="5">
        <v>1963.0</v>
      </c>
      <c r="C1793" s="5" t="s">
        <v>53</v>
      </c>
      <c r="D1793" s="5" t="s">
        <v>47</v>
      </c>
      <c r="E1793" s="5">
        <v>48918.0</v>
      </c>
      <c r="F1793" s="2">
        <f t="shared" si="1"/>
        <v>48918</v>
      </c>
      <c r="G1793" s="5">
        <v>0.0</v>
      </c>
      <c r="H1793" s="5">
        <v>1.0</v>
      </c>
      <c r="I1793" s="5" t="s">
        <v>622</v>
      </c>
      <c r="J1793" s="2">
        <f t="array" ref="J1793">INDEX('Purchase Behaviour'!B:B,MATCH(A1793,'Purchase Behaviour'!A:A, 0))</f>
        <v>253.3433901</v>
      </c>
      <c r="K1793" s="2">
        <f t="array" ref="K1793">INDEX('Purchase Behaviour'!C:C, MATCH(A1793,'Purchase Behaviour'!A:A, 0))</f>
        <v>139.1369727</v>
      </c>
      <c r="L1793" s="2">
        <f t="array" ref="L1793">INDEX('Purchase Behaviour'!D:D, MATCH($A1793,'Purchase Behaviour'!$A:$A, 0))</f>
        <v>155.6999588</v>
      </c>
      <c r="M1793" s="2">
        <f t="array" ref="M1793">INDEX('Purchase Behaviour'!E:E, MATCH($A1793,'Purchase Behaviour'!$A:$A, 0))</f>
        <v>221.2470839</v>
      </c>
      <c r="N1793" s="2">
        <f t="array" ref="N1793">INDEX('Purchase Behaviour'!F:F, MATCH($A1793,'Purchase Behaviour'!$A:$A, 0))</f>
        <v>140.6752429</v>
      </c>
      <c r="O1793" s="2">
        <f t="array" ref="O1793">INDEX('Purchase Behaviour'!G:G, MATCH($A1793,'Purchase Behaviour'!$A:$A, 0))</f>
        <v>224.1438456</v>
      </c>
      <c r="P1793" s="2">
        <f t="array" ref="P1793">INDEX('Purchase Behaviour'!H:H, MATCH($A1793,'Purchase Behaviour'!$A:$A, 0))</f>
        <v>2</v>
      </c>
      <c r="Q1793" s="2">
        <f t="array" ref="Q1793">INDEX('Purchase Behaviour'!I:I, MATCH($A1793,'Purchase Behaviour'!$A:$A, 0))</f>
        <v>1</v>
      </c>
      <c r="R1793" s="2">
        <f t="array" ref="R1793">INDEX('Purchase Behaviour'!J:J, MATCH($A1793,'Purchase Behaviour'!$A:$A, 0))</f>
        <v>0</v>
      </c>
      <c r="S1793" s="2">
        <f t="array" ref="S1793">INDEX('Purchase Behaviour'!K:K, MATCH($A1793,'Purchase Behaviour'!$A:$A, 0))</f>
        <v>4</v>
      </c>
      <c r="T1793" s="2">
        <f t="array" ref="T1793">INDEX('Purchase Behaviour'!L:L, MATCH($A1793,'Purchase Behaviour'!$A:$A, 0))</f>
        <v>4</v>
      </c>
      <c r="U1793" s="2">
        <f t="array" ref="U1793">INDEX('Purchase Behaviour'!M:M, MATCH($A1793,'Purchase Behaviour'!$A:$A, 0))</f>
        <v>21</v>
      </c>
      <c r="V1793" s="2">
        <f t="array" ref="V1793">INDEX('Campaign Performance'!B:B, MATCH(A1793,'Campaign Performance'!A:A, 0))</f>
        <v>0</v>
      </c>
      <c r="W1793" s="2">
        <f t="array" ref="W1793">INDEX('Campaign Performance'!C:C, MATCH($A1793,'Campaign Performance'!$A:$A, 0))</f>
        <v>0</v>
      </c>
      <c r="X1793" s="2">
        <f t="array" ref="X1793">INDEX('Campaign Performance'!D:D, MATCH($A1793,'Campaign Performance'!$A:$A, 0))</f>
        <v>0</v>
      </c>
      <c r="Y1793" s="2">
        <f t="array" ref="Y1793">INDEX('Campaign Performance'!E:E, MATCH($A1793,'Campaign Performance'!$A:$A, 0))</f>
        <v>0</v>
      </c>
      <c r="Z1793" s="2">
        <f t="array" ref="Z1793">INDEX('Campaign Performance'!F:F, MATCH($A1793,'Campaign Performance'!$A:$A, 0))</f>
        <v>0</v>
      </c>
      <c r="AA1793" s="2">
        <f t="array" ref="AA1793">INDEX('Campaign Performance'!G:G, MATCH($A1793,'Campaign Performance'!$A:$A, 0))</f>
        <v>0</v>
      </c>
      <c r="AB1793" s="2">
        <f t="array" ref="AB1793">INDEX('Campaign Performance'!H:H, MATCH($A1793,'Campaign Performance'!$A:$A, 0))</f>
        <v>0</v>
      </c>
      <c r="AC1793" s="5">
        <f t="shared" si="2"/>
        <v>62</v>
      </c>
      <c r="AD1793" s="5">
        <f t="shared" si="3"/>
        <v>11</v>
      </c>
      <c r="AE1793" s="5">
        <f t="shared" si="4"/>
        <v>1134.246494</v>
      </c>
      <c r="AF1793" s="5">
        <f t="shared" si="5"/>
        <v>0</v>
      </c>
      <c r="AG1793" s="5" t="str">
        <f t="shared" si="6"/>
        <v>Small family</v>
      </c>
      <c r="AH1793" s="5" t="str">
        <f t="shared" si="20"/>
        <v>Mid income</v>
      </c>
      <c r="AI1793" s="5" t="str">
        <f t="shared" si="7"/>
        <v>No</v>
      </c>
      <c r="AJ1793" s="5" t="str">
        <f t="shared" si="8"/>
        <v>No Acceptance</v>
      </c>
      <c r="AK1793" s="5">
        <f t="shared" si="9"/>
        <v>2</v>
      </c>
      <c r="AL1793" s="5">
        <f t="shared" si="10"/>
        <v>0.05748676874</v>
      </c>
      <c r="AM1793" s="5">
        <f t="shared" si="11"/>
        <v>0.7878787879</v>
      </c>
      <c r="AN1793" s="5">
        <f t="shared" si="12"/>
        <v>0.03703703704</v>
      </c>
      <c r="AO1793" s="5">
        <f t="shared" si="13"/>
        <v>0</v>
      </c>
      <c r="AP1793" s="5">
        <f t="shared" si="14"/>
        <v>0</v>
      </c>
      <c r="AQ1793" s="5">
        <f t="shared" si="15"/>
        <v>0.5</v>
      </c>
      <c r="AR1793" s="5">
        <f t="shared" si="16"/>
        <v>0.3062908841</v>
      </c>
      <c r="AS1793" s="5">
        <f t="shared" si="17"/>
        <v>906</v>
      </c>
      <c r="AT1793" s="5">
        <f t="shared" si="18"/>
        <v>0.5958016972</v>
      </c>
      <c r="AU1793" s="5" t="str">
        <f t="shared" si="19"/>
        <v>Mid</v>
      </c>
      <c r="AV1793" s="5"/>
      <c r="AW1793" s="5"/>
      <c r="AX1793" s="5"/>
      <c r="AY1793" s="5"/>
      <c r="AZ1793" s="5"/>
    </row>
    <row r="1794" ht="14.25" customHeight="1">
      <c r="A1794" s="5">
        <v>7960.0</v>
      </c>
      <c r="B1794" s="5">
        <v>1962.0</v>
      </c>
      <c r="C1794" s="5" t="s">
        <v>70</v>
      </c>
      <c r="D1794" s="5" t="s">
        <v>50</v>
      </c>
      <c r="E1794" s="5">
        <v>82122.0</v>
      </c>
      <c r="F1794" s="2">
        <f t="shared" si="1"/>
        <v>82122</v>
      </c>
      <c r="G1794" s="5">
        <v>0.0</v>
      </c>
      <c r="H1794" s="5">
        <v>0.0</v>
      </c>
      <c r="I1794" s="5" t="s">
        <v>321</v>
      </c>
      <c r="J1794" s="2">
        <f t="array" ref="J1794">INDEX('Purchase Behaviour'!B:B,MATCH(A1794,'Purchase Behaviour'!A:A, 0))</f>
        <v>672.7550082</v>
      </c>
      <c r="K1794" s="2">
        <f t="array" ref="K1794">INDEX('Purchase Behaviour'!C:C, MATCH(A1794,'Purchase Behaviour'!A:A, 0))</f>
        <v>328.6395037</v>
      </c>
      <c r="L1794" s="2">
        <f t="array" ref="L1794">INDEX('Purchase Behaviour'!D:D, MATCH($A1794,'Purchase Behaviour'!$A:$A, 0))</f>
        <v>256.2299258</v>
      </c>
      <c r="M1794" s="2">
        <f t="array" ref="M1794">INDEX('Purchase Behaviour'!E:E, MATCH($A1794,'Purchase Behaviour'!$A:$A, 0))</f>
        <v>366.8472384</v>
      </c>
      <c r="N1794" s="2">
        <f t="array" ref="N1794">INDEX('Purchase Behaviour'!F:F, MATCH($A1794,'Purchase Behaviour'!$A:$A, 0))</f>
        <v>379.8780039</v>
      </c>
      <c r="O1794" s="2">
        <f t="array" ref="O1794">INDEX('Purchase Behaviour'!G:G, MATCH($A1794,'Purchase Behaviour'!$A:$A, 0))</f>
        <v>268.6101359</v>
      </c>
      <c r="P1794" s="2">
        <f t="array" ref="P1794">INDEX('Purchase Behaviour'!H:H, MATCH($A1794,'Purchase Behaviour'!$A:$A, 0))</f>
        <v>1</v>
      </c>
      <c r="Q1794" s="2">
        <f t="array" ref="Q1794">INDEX('Purchase Behaviour'!I:I, MATCH($A1794,'Purchase Behaviour'!$A:$A, 0))</f>
        <v>3</v>
      </c>
      <c r="R1794" s="2">
        <f t="array" ref="R1794">INDEX('Purchase Behaviour'!J:J, MATCH($A1794,'Purchase Behaviour'!$A:$A, 0))</f>
        <v>9</v>
      </c>
      <c r="S1794" s="2">
        <f t="array" ref="S1794">INDEX('Purchase Behaviour'!K:K, MATCH($A1794,'Purchase Behaviour'!$A:$A, 0))</f>
        <v>13</v>
      </c>
      <c r="T1794" s="2">
        <f t="array" ref="T1794">INDEX('Purchase Behaviour'!L:L, MATCH($A1794,'Purchase Behaviour'!$A:$A, 0))</f>
        <v>1</v>
      </c>
      <c r="U1794" s="2">
        <f t="array" ref="U1794">INDEX('Purchase Behaviour'!M:M, MATCH($A1794,'Purchase Behaviour'!$A:$A, 0))</f>
        <v>89</v>
      </c>
      <c r="V1794" s="2">
        <f t="array" ref="V1794">INDEX('Campaign Performance'!B:B, MATCH(A1794,'Campaign Performance'!A:A, 0))</f>
        <v>0</v>
      </c>
      <c r="W1794" s="2">
        <f t="array" ref="W1794">INDEX('Campaign Performance'!C:C, MATCH($A1794,'Campaign Performance'!$A:$A, 0))</f>
        <v>0</v>
      </c>
      <c r="X1794" s="2">
        <f t="array" ref="X1794">INDEX('Campaign Performance'!D:D, MATCH($A1794,'Campaign Performance'!$A:$A, 0))</f>
        <v>1</v>
      </c>
      <c r="Y1794" s="2">
        <f t="array" ref="Y1794">INDEX('Campaign Performance'!E:E, MATCH($A1794,'Campaign Performance'!$A:$A, 0))</f>
        <v>0</v>
      </c>
      <c r="Z1794" s="2">
        <f t="array" ref="Z1794">INDEX('Campaign Performance'!F:F, MATCH($A1794,'Campaign Performance'!$A:$A, 0))</f>
        <v>0</v>
      </c>
      <c r="AA1794" s="2">
        <f t="array" ref="AA1794">INDEX('Campaign Performance'!G:G, MATCH($A1794,'Campaign Performance'!$A:$A, 0))</f>
        <v>0</v>
      </c>
      <c r="AB1794" s="2">
        <f t="array" ref="AB1794">INDEX('Campaign Performance'!H:H, MATCH($A1794,'Campaign Performance'!$A:$A, 0))</f>
        <v>0</v>
      </c>
      <c r="AC1794" s="5">
        <f t="shared" si="2"/>
        <v>63</v>
      </c>
      <c r="AD1794" s="5">
        <f t="shared" si="3"/>
        <v>12</v>
      </c>
      <c r="AE1794" s="5">
        <f t="shared" si="4"/>
        <v>2272.959816</v>
      </c>
      <c r="AF1794" s="5">
        <f t="shared" si="5"/>
        <v>1</v>
      </c>
      <c r="AG1794" s="5" t="str">
        <f t="shared" si="6"/>
        <v>No kids</v>
      </c>
      <c r="AH1794" s="5" t="str">
        <f t="shared" si="20"/>
        <v>High income</v>
      </c>
      <c r="AI1794" s="5" t="str">
        <f t="shared" si="7"/>
        <v>No</v>
      </c>
      <c r="AJ1794" s="5" t="str">
        <f t="shared" si="8"/>
        <v>Low Acceptance</v>
      </c>
      <c r="AK1794" s="5">
        <f t="shared" si="9"/>
        <v>3</v>
      </c>
      <c r="AL1794" s="5">
        <f t="shared" si="10"/>
        <v>0.1151999288</v>
      </c>
      <c r="AM1794" s="5">
        <f t="shared" si="11"/>
        <v>0.101010101</v>
      </c>
      <c r="AN1794" s="5">
        <f t="shared" si="12"/>
        <v>0.1111111111</v>
      </c>
      <c r="AO1794" s="5">
        <f t="shared" si="13"/>
        <v>0.3214285714</v>
      </c>
      <c r="AP1794" s="5">
        <f t="shared" si="14"/>
        <v>0.25</v>
      </c>
      <c r="AQ1794" s="5">
        <f t="shared" si="15"/>
        <v>1</v>
      </c>
      <c r="AR1794" s="5">
        <f t="shared" si="16"/>
        <v>0.2329125363</v>
      </c>
      <c r="AS1794" s="5">
        <f t="shared" si="17"/>
        <v>1435</v>
      </c>
      <c r="AT1794" s="5">
        <f t="shared" si="18"/>
        <v>0.3595355069</v>
      </c>
      <c r="AU1794" s="5" t="str">
        <f t="shared" si="19"/>
        <v>Low</v>
      </c>
      <c r="AV1794" s="5"/>
      <c r="AW1794" s="5"/>
      <c r="AX1794" s="5"/>
      <c r="AY1794" s="5"/>
      <c r="AZ1794" s="5"/>
    </row>
    <row r="1795" ht="14.25" customHeight="1">
      <c r="A1795" s="5">
        <v>1250.0</v>
      </c>
      <c r="B1795" s="5">
        <v>1976.0</v>
      </c>
      <c r="C1795" s="5" t="s">
        <v>46</v>
      </c>
      <c r="D1795" s="5" t="s">
        <v>47</v>
      </c>
      <c r="E1795" s="5">
        <v>37697.0</v>
      </c>
      <c r="F1795" s="2">
        <f t="shared" si="1"/>
        <v>37697</v>
      </c>
      <c r="G1795" s="5">
        <v>1.0</v>
      </c>
      <c r="H1795" s="5">
        <v>2.0</v>
      </c>
      <c r="I1795" s="5" t="s">
        <v>429</v>
      </c>
      <c r="J1795" s="2">
        <f t="array" ref="J1795">INDEX('Purchase Behaviour'!B:B,MATCH(A1795,'Purchase Behaviour'!A:A, 0))</f>
        <v>108.8983157</v>
      </c>
      <c r="K1795" s="2">
        <f t="array" ref="K1795">INDEX('Purchase Behaviour'!C:C, MATCH(A1795,'Purchase Behaviour'!A:A, 0))</f>
        <v>258.6619833</v>
      </c>
      <c r="L1795" s="2">
        <f t="array" ref="L1795">INDEX('Purchase Behaviour'!D:D, MATCH($A1795,'Purchase Behaviour'!$A:$A, 0))</f>
        <v>209.2824764</v>
      </c>
      <c r="M1795" s="2">
        <f t="array" ref="M1795">INDEX('Purchase Behaviour'!E:E, MATCH($A1795,'Purchase Behaviour'!$A:$A, 0))</f>
        <v>152.5137003</v>
      </c>
      <c r="N1795" s="2">
        <f t="array" ref="N1795">INDEX('Purchase Behaviour'!F:F, MATCH($A1795,'Purchase Behaviour'!$A:$A, 0))</f>
        <v>113.6868765</v>
      </c>
      <c r="O1795" s="2">
        <f t="array" ref="O1795">INDEX('Purchase Behaviour'!G:G, MATCH($A1795,'Purchase Behaviour'!$A:$A, 0))</f>
        <v>150.5106955</v>
      </c>
      <c r="P1795" s="2">
        <f t="array" ref="P1795">INDEX('Purchase Behaviour'!H:H, MATCH($A1795,'Purchase Behaviour'!$A:$A, 0))</f>
        <v>1</v>
      </c>
      <c r="Q1795" s="2">
        <f t="array" ref="Q1795">INDEX('Purchase Behaviour'!I:I, MATCH($A1795,'Purchase Behaviour'!$A:$A, 0))</f>
        <v>2</v>
      </c>
      <c r="R1795" s="2">
        <f t="array" ref="R1795">INDEX('Purchase Behaviour'!J:J, MATCH($A1795,'Purchase Behaviour'!$A:$A, 0))</f>
        <v>1</v>
      </c>
      <c r="S1795" s="2">
        <f t="array" ref="S1795">INDEX('Purchase Behaviour'!K:K, MATCH($A1795,'Purchase Behaviour'!$A:$A, 0))</f>
        <v>3</v>
      </c>
      <c r="T1795" s="2">
        <f t="array" ref="T1795">INDEX('Purchase Behaviour'!L:L, MATCH($A1795,'Purchase Behaviour'!$A:$A, 0))</f>
        <v>6</v>
      </c>
      <c r="U1795" s="2">
        <f t="array" ref="U1795">INDEX('Purchase Behaviour'!M:M, MATCH($A1795,'Purchase Behaviour'!$A:$A, 0))</f>
        <v>82</v>
      </c>
      <c r="V1795" s="2">
        <f t="array" ref="V1795">INDEX('Campaign Performance'!B:B, MATCH(A1795,'Campaign Performance'!A:A, 0))</f>
        <v>0</v>
      </c>
      <c r="W1795" s="2">
        <f t="array" ref="W1795">INDEX('Campaign Performance'!C:C, MATCH($A1795,'Campaign Performance'!$A:$A, 0))</f>
        <v>0</v>
      </c>
      <c r="X1795" s="2">
        <f t="array" ref="X1795">INDEX('Campaign Performance'!D:D, MATCH($A1795,'Campaign Performance'!$A:$A, 0))</f>
        <v>0</v>
      </c>
      <c r="Y1795" s="2">
        <f t="array" ref="Y1795">INDEX('Campaign Performance'!E:E, MATCH($A1795,'Campaign Performance'!$A:$A, 0))</f>
        <v>0</v>
      </c>
      <c r="Z1795" s="2">
        <f t="array" ref="Z1795">INDEX('Campaign Performance'!F:F, MATCH($A1795,'Campaign Performance'!$A:$A, 0))</f>
        <v>0</v>
      </c>
      <c r="AA1795" s="2">
        <f t="array" ref="AA1795">INDEX('Campaign Performance'!G:G, MATCH($A1795,'Campaign Performance'!$A:$A, 0))</f>
        <v>0</v>
      </c>
      <c r="AB1795" s="2">
        <f t="array" ref="AB1795">INDEX('Campaign Performance'!H:H, MATCH($A1795,'Campaign Performance'!$A:$A, 0))</f>
        <v>0</v>
      </c>
      <c r="AC1795" s="5">
        <f t="shared" si="2"/>
        <v>49</v>
      </c>
      <c r="AD1795" s="5">
        <f t="shared" si="3"/>
        <v>11</v>
      </c>
      <c r="AE1795" s="5">
        <f t="shared" si="4"/>
        <v>993.5540476</v>
      </c>
      <c r="AF1795" s="5">
        <f t="shared" si="5"/>
        <v>0</v>
      </c>
      <c r="AG1795" s="5" t="str">
        <f t="shared" si="6"/>
        <v>Large family</v>
      </c>
      <c r="AH1795" s="5" t="str">
        <f t="shared" si="20"/>
        <v>Mid income</v>
      </c>
      <c r="AI1795" s="5" t="str">
        <f t="shared" si="7"/>
        <v>No</v>
      </c>
      <c r="AJ1795" s="5" t="str">
        <f t="shared" si="8"/>
        <v>No Acceptance</v>
      </c>
      <c r="AK1795" s="5">
        <f t="shared" si="9"/>
        <v>2</v>
      </c>
      <c r="AL1795" s="5">
        <f t="shared" si="10"/>
        <v>0.05035608404</v>
      </c>
      <c r="AM1795" s="5">
        <f t="shared" si="11"/>
        <v>0.1717171717</v>
      </c>
      <c r="AN1795" s="5">
        <f t="shared" si="12"/>
        <v>0.07407407407</v>
      </c>
      <c r="AO1795" s="5">
        <f t="shared" si="13"/>
        <v>0.03571428571</v>
      </c>
      <c r="AP1795" s="5">
        <f t="shared" si="14"/>
        <v>0</v>
      </c>
      <c r="AQ1795" s="5">
        <f t="shared" si="15"/>
        <v>0.5</v>
      </c>
      <c r="AR1795" s="5">
        <f t="shared" si="16"/>
        <v>0.1287867122</v>
      </c>
      <c r="AS1795" s="5">
        <f t="shared" si="17"/>
        <v>1993</v>
      </c>
      <c r="AT1795" s="5">
        <f t="shared" si="18"/>
        <v>0.1103171059</v>
      </c>
      <c r="AU1795" s="5" t="str">
        <f t="shared" si="19"/>
        <v>Low</v>
      </c>
      <c r="AV1795" s="5"/>
      <c r="AW1795" s="5"/>
      <c r="AX1795" s="5"/>
      <c r="AY1795" s="5"/>
      <c r="AZ1795" s="5"/>
    </row>
    <row r="1796" ht="14.25" customHeight="1">
      <c r="A1796" s="5">
        <v>9905.0</v>
      </c>
      <c r="B1796" s="5">
        <v>1960.0</v>
      </c>
      <c r="C1796" s="5" t="s">
        <v>46</v>
      </c>
      <c r="D1796" s="5" t="s">
        <v>50</v>
      </c>
      <c r="E1796" s="5">
        <v>34074.0</v>
      </c>
      <c r="F1796" s="2">
        <f t="shared" si="1"/>
        <v>34074</v>
      </c>
      <c r="G1796" s="5">
        <v>0.0</v>
      </c>
      <c r="H1796" s="5">
        <v>0.0</v>
      </c>
      <c r="I1796" s="5" t="s">
        <v>198</v>
      </c>
      <c r="J1796" s="2">
        <f t="array" ref="J1796">INDEX('Purchase Behaviour'!B:B,MATCH(A1796,'Purchase Behaviour'!A:A, 0))</f>
        <v>99.07553085</v>
      </c>
      <c r="K1796" s="2">
        <f t="array" ref="K1796">INDEX('Purchase Behaviour'!C:C, MATCH(A1796,'Purchase Behaviour'!A:A, 0))</f>
        <v>132.8084714</v>
      </c>
      <c r="L1796" s="2">
        <f t="array" ref="L1796">INDEX('Purchase Behaviour'!D:D, MATCH($A1796,'Purchase Behaviour'!$A:$A, 0))</f>
        <v>270.8798168</v>
      </c>
      <c r="M1796" s="2">
        <f t="array" ref="M1796">INDEX('Purchase Behaviour'!E:E, MATCH($A1796,'Purchase Behaviour'!$A:$A, 0))</f>
        <v>175.5039384</v>
      </c>
      <c r="N1796" s="2">
        <f t="array" ref="N1796">INDEX('Purchase Behaviour'!F:F, MATCH($A1796,'Purchase Behaviour'!$A:$A, 0))</f>
        <v>130.7980273</v>
      </c>
      <c r="O1796" s="2">
        <f t="array" ref="O1796">INDEX('Purchase Behaviour'!G:G, MATCH($A1796,'Purchase Behaviour'!$A:$A, 0))</f>
        <v>198.4957945</v>
      </c>
      <c r="P1796" s="2">
        <f t="array" ref="P1796">INDEX('Purchase Behaviour'!H:H, MATCH($A1796,'Purchase Behaviour'!$A:$A, 0))</f>
        <v>5</v>
      </c>
      <c r="Q1796" s="2">
        <f t="array" ref="Q1796">INDEX('Purchase Behaviour'!I:I, MATCH($A1796,'Purchase Behaviour'!$A:$A, 0))</f>
        <v>3</v>
      </c>
      <c r="R1796" s="2">
        <f t="array" ref="R1796">INDEX('Purchase Behaviour'!J:J, MATCH($A1796,'Purchase Behaviour'!$A:$A, 0))</f>
        <v>3</v>
      </c>
      <c r="S1796" s="2">
        <f t="array" ref="S1796">INDEX('Purchase Behaviour'!K:K, MATCH($A1796,'Purchase Behaviour'!$A:$A, 0))</f>
        <v>3</v>
      </c>
      <c r="T1796" s="2">
        <f t="array" ref="T1796">INDEX('Purchase Behaviour'!L:L, MATCH($A1796,'Purchase Behaviour'!$A:$A, 0))</f>
        <v>6</v>
      </c>
      <c r="U1796" s="2">
        <f t="array" ref="U1796">INDEX('Purchase Behaviour'!M:M, MATCH($A1796,'Purchase Behaviour'!$A:$A, 0))</f>
        <v>69</v>
      </c>
      <c r="V1796" s="2">
        <f t="array" ref="V1796">INDEX('Campaign Performance'!B:B, MATCH(A1796,'Campaign Performance'!A:A, 0))</f>
        <v>1</v>
      </c>
      <c r="W1796" s="2">
        <f t="array" ref="W1796">INDEX('Campaign Performance'!C:C, MATCH($A1796,'Campaign Performance'!$A:$A, 0))</f>
        <v>0</v>
      </c>
      <c r="X1796" s="2">
        <f t="array" ref="X1796">INDEX('Campaign Performance'!D:D, MATCH($A1796,'Campaign Performance'!$A:$A, 0))</f>
        <v>0</v>
      </c>
      <c r="Y1796" s="2">
        <f t="array" ref="Y1796">INDEX('Campaign Performance'!E:E, MATCH($A1796,'Campaign Performance'!$A:$A, 0))</f>
        <v>0</v>
      </c>
      <c r="Z1796" s="2">
        <f t="array" ref="Z1796">INDEX('Campaign Performance'!F:F, MATCH($A1796,'Campaign Performance'!$A:$A, 0))</f>
        <v>0</v>
      </c>
      <c r="AA1796" s="2">
        <f t="array" ref="AA1796">INDEX('Campaign Performance'!G:G, MATCH($A1796,'Campaign Performance'!$A:$A, 0))</f>
        <v>0</v>
      </c>
      <c r="AB1796" s="2">
        <f t="array" ref="AB1796">INDEX('Campaign Performance'!H:H, MATCH($A1796,'Campaign Performance'!$A:$A, 0))</f>
        <v>0</v>
      </c>
      <c r="AC1796" s="5">
        <f t="shared" si="2"/>
        <v>65</v>
      </c>
      <c r="AD1796" s="5">
        <f t="shared" si="3"/>
        <v>12</v>
      </c>
      <c r="AE1796" s="5">
        <f t="shared" si="4"/>
        <v>1007.561579</v>
      </c>
      <c r="AF1796" s="5">
        <f t="shared" si="5"/>
        <v>1</v>
      </c>
      <c r="AG1796" s="5" t="str">
        <f t="shared" si="6"/>
        <v>No kids</v>
      </c>
      <c r="AH1796" s="5" t="str">
        <f t="shared" si="20"/>
        <v>Mid income</v>
      </c>
      <c r="AI1796" s="5" t="str">
        <f t="shared" si="7"/>
        <v>No</v>
      </c>
      <c r="AJ1796" s="5" t="str">
        <f t="shared" si="8"/>
        <v>Low Acceptance</v>
      </c>
      <c r="AK1796" s="5">
        <f t="shared" si="9"/>
        <v>2</v>
      </c>
      <c r="AL1796" s="5">
        <f t="shared" si="10"/>
        <v>0.05106602472</v>
      </c>
      <c r="AM1796" s="5">
        <f t="shared" si="11"/>
        <v>0.303030303</v>
      </c>
      <c r="AN1796" s="5">
        <f t="shared" si="12"/>
        <v>0.1111111111</v>
      </c>
      <c r="AO1796" s="5">
        <f t="shared" si="13"/>
        <v>0.1071428571</v>
      </c>
      <c r="AP1796" s="5">
        <f t="shared" si="14"/>
        <v>0.25</v>
      </c>
      <c r="AQ1796" s="5">
        <f t="shared" si="15"/>
        <v>0.5</v>
      </c>
      <c r="AR1796" s="5">
        <f t="shared" si="16"/>
        <v>0.2060565495</v>
      </c>
      <c r="AS1796" s="5">
        <f t="shared" si="17"/>
        <v>1623</v>
      </c>
      <c r="AT1796" s="5">
        <f t="shared" si="18"/>
        <v>0.2755694506</v>
      </c>
      <c r="AU1796" s="5" t="str">
        <f t="shared" si="19"/>
        <v>Low</v>
      </c>
      <c r="AV1796" s="5"/>
      <c r="AW1796" s="5"/>
      <c r="AX1796" s="5"/>
      <c r="AY1796" s="5"/>
      <c r="AZ1796" s="5"/>
    </row>
    <row r="1797" ht="14.25" customHeight="1">
      <c r="A1797" s="5">
        <v>10691.0</v>
      </c>
      <c r="B1797" s="5">
        <v>1960.0</v>
      </c>
      <c r="C1797" s="5" t="s">
        <v>56</v>
      </c>
      <c r="D1797" s="5" t="s">
        <v>54</v>
      </c>
      <c r="E1797" s="5">
        <v>28520.0</v>
      </c>
      <c r="F1797" s="2">
        <f t="shared" si="1"/>
        <v>28520</v>
      </c>
      <c r="G1797" s="5">
        <v>0.0</v>
      </c>
      <c r="H1797" s="5">
        <v>0.0</v>
      </c>
      <c r="I1797" s="5" t="s">
        <v>342</v>
      </c>
      <c r="J1797" s="2">
        <f t="array" ref="J1797">INDEX('Purchase Behaviour'!B:B,MATCH(A1797,'Purchase Behaviour'!A:A, 0))</f>
        <v>95.85218818</v>
      </c>
      <c r="K1797" s="2">
        <f t="array" ref="K1797">INDEX('Purchase Behaviour'!C:C, MATCH(A1797,'Purchase Behaviour'!A:A, 0))</f>
        <v>118.7531648</v>
      </c>
      <c r="L1797" s="2">
        <f t="array" ref="L1797">INDEX('Purchase Behaviour'!D:D, MATCH($A1797,'Purchase Behaviour'!$A:$A, 0))</f>
        <v>55.49617164</v>
      </c>
      <c r="M1797" s="2">
        <f t="array" ref="M1797">INDEX('Purchase Behaviour'!E:E, MATCH($A1797,'Purchase Behaviour'!$A:$A, 0))</f>
        <v>192.1041908</v>
      </c>
      <c r="N1797" s="2">
        <f t="array" ref="N1797">INDEX('Purchase Behaviour'!F:F, MATCH($A1797,'Purchase Behaviour'!$A:$A, 0))</f>
        <v>127.6571309</v>
      </c>
      <c r="O1797" s="2">
        <f t="array" ref="O1797">INDEX('Purchase Behaviour'!G:G, MATCH($A1797,'Purchase Behaviour'!$A:$A, 0))</f>
        <v>100.7116509</v>
      </c>
      <c r="P1797" s="2">
        <f t="array" ref="P1797">INDEX('Purchase Behaviour'!H:H, MATCH($A1797,'Purchase Behaviour'!$A:$A, 0))</f>
        <v>1</v>
      </c>
      <c r="Q1797" s="2">
        <f t="array" ref="Q1797">INDEX('Purchase Behaviour'!I:I, MATCH($A1797,'Purchase Behaviour'!$A:$A, 0))</f>
        <v>1</v>
      </c>
      <c r="R1797" s="2">
        <f t="array" ref="R1797">INDEX('Purchase Behaviour'!J:J, MATCH($A1797,'Purchase Behaviour'!$A:$A, 0))</f>
        <v>1</v>
      </c>
      <c r="S1797" s="2">
        <f t="array" ref="S1797">INDEX('Purchase Behaviour'!K:K, MATCH($A1797,'Purchase Behaviour'!$A:$A, 0))</f>
        <v>2</v>
      </c>
      <c r="T1797" s="2">
        <f t="array" ref="T1797">INDEX('Purchase Behaviour'!L:L, MATCH($A1797,'Purchase Behaviour'!$A:$A, 0))</f>
        <v>6</v>
      </c>
      <c r="U1797" s="2">
        <f t="array" ref="U1797">INDEX('Purchase Behaviour'!M:M, MATCH($A1797,'Purchase Behaviour'!$A:$A, 0))</f>
        <v>55</v>
      </c>
      <c r="V1797" s="2">
        <f t="array" ref="V1797">INDEX('Campaign Performance'!B:B, MATCH(A1797,'Campaign Performance'!A:A, 0))</f>
        <v>0</v>
      </c>
      <c r="W1797" s="2">
        <f t="array" ref="W1797">INDEX('Campaign Performance'!C:C, MATCH($A1797,'Campaign Performance'!$A:$A, 0))</f>
        <v>0</v>
      </c>
      <c r="X1797" s="2">
        <f t="array" ref="X1797">INDEX('Campaign Performance'!D:D, MATCH($A1797,'Campaign Performance'!$A:$A, 0))</f>
        <v>0</v>
      </c>
      <c r="Y1797" s="2">
        <f t="array" ref="Y1797">INDEX('Campaign Performance'!E:E, MATCH($A1797,'Campaign Performance'!$A:$A, 0))</f>
        <v>0</v>
      </c>
      <c r="Z1797" s="2">
        <f t="array" ref="Z1797">INDEX('Campaign Performance'!F:F, MATCH($A1797,'Campaign Performance'!$A:$A, 0))</f>
        <v>0</v>
      </c>
      <c r="AA1797" s="2">
        <f t="array" ref="AA1797">INDEX('Campaign Performance'!G:G, MATCH($A1797,'Campaign Performance'!$A:$A, 0))</f>
        <v>0</v>
      </c>
      <c r="AB1797" s="2">
        <f t="array" ref="AB1797">INDEX('Campaign Performance'!H:H, MATCH($A1797,'Campaign Performance'!$A:$A, 0))</f>
        <v>0</v>
      </c>
      <c r="AC1797" s="5">
        <f t="shared" si="2"/>
        <v>65</v>
      </c>
      <c r="AD1797" s="5">
        <f t="shared" si="3"/>
        <v>12</v>
      </c>
      <c r="AE1797" s="5">
        <f t="shared" si="4"/>
        <v>690.5744972</v>
      </c>
      <c r="AF1797" s="5">
        <f t="shared" si="5"/>
        <v>0</v>
      </c>
      <c r="AG1797" s="5" t="str">
        <f t="shared" si="6"/>
        <v>No kids</v>
      </c>
      <c r="AH1797" s="5" t="str">
        <f t="shared" si="20"/>
        <v>Low income</v>
      </c>
      <c r="AI1797" s="5" t="str">
        <f t="shared" si="7"/>
        <v>No</v>
      </c>
      <c r="AJ1797" s="5" t="str">
        <f t="shared" si="8"/>
        <v>No Acceptance</v>
      </c>
      <c r="AK1797" s="5">
        <f t="shared" si="9"/>
        <v>1</v>
      </c>
      <c r="AL1797" s="5">
        <f t="shared" si="10"/>
        <v>0.03500023728</v>
      </c>
      <c r="AM1797" s="5">
        <f t="shared" si="11"/>
        <v>0.4444444444</v>
      </c>
      <c r="AN1797" s="5">
        <f t="shared" si="12"/>
        <v>0.03703703704</v>
      </c>
      <c r="AO1797" s="5">
        <f t="shared" si="13"/>
        <v>0.03571428571</v>
      </c>
      <c r="AP1797" s="5">
        <f t="shared" si="14"/>
        <v>0</v>
      </c>
      <c r="AQ1797" s="5">
        <f t="shared" si="15"/>
        <v>0</v>
      </c>
      <c r="AR1797" s="5">
        <f t="shared" si="16"/>
        <v>0.1512103768</v>
      </c>
      <c r="AS1797" s="5">
        <f t="shared" si="17"/>
        <v>1927</v>
      </c>
      <c r="AT1797" s="5">
        <f t="shared" si="18"/>
        <v>0.1397945511</v>
      </c>
      <c r="AU1797" s="5" t="str">
        <f t="shared" si="19"/>
        <v>Low</v>
      </c>
      <c r="AV1797" s="5"/>
      <c r="AW1797" s="5"/>
      <c r="AX1797" s="5"/>
      <c r="AY1797" s="5"/>
      <c r="AZ1797" s="5"/>
    </row>
    <row r="1798" ht="14.25" customHeight="1">
      <c r="A1798" s="5">
        <v>7002.0</v>
      </c>
      <c r="B1798" s="5">
        <v>1960.0</v>
      </c>
      <c r="C1798" s="5" t="s">
        <v>46</v>
      </c>
      <c r="D1798" s="5" t="s">
        <v>47</v>
      </c>
      <c r="E1798" s="5">
        <v>62535.0</v>
      </c>
      <c r="F1798" s="2">
        <f t="shared" si="1"/>
        <v>62535</v>
      </c>
      <c r="G1798" s="5">
        <v>0.0</v>
      </c>
      <c r="H1798" s="5">
        <v>0.0</v>
      </c>
      <c r="I1798" s="5" t="s">
        <v>508</v>
      </c>
      <c r="J1798" s="2">
        <f t="array" ref="J1798">INDEX('Purchase Behaviour'!B:B,MATCH(A1798,'Purchase Behaviour'!A:A, 0))</f>
        <v>361.4165696</v>
      </c>
      <c r="K1798" s="2">
        <f t="array" ref="K1798">INDEX('Purchase Behaviour'!C:C, MATCH(A1798,'Purchase Behaviour'!A:A, 0))</f>
        <v>198.904399</v>
      </c>
      <c r="L1798" s="2">
        <f t="array" ref="L1798">INDEX('Purchase Behaviour'!D:D, MATCH($A1798,'Purchase Behaviour'!$A:$A, 0))</f>
        <v>204.7249039</v>
      </c>
      <c r="M1798" s="2">
        <f t="array" ref="M1798">INDEX('Purchase Behaviour'!E:E, MATCH($A1798,'Purchase Behaviour'!$A:$A, 0))</f>
        <v>262.9315113</v>
      </c>
      <c r="N1798" s="2">
        <f t="array" ref="N1798">INDEX('Purchase Behaviour'!F:F, MATCH($A1798,'Purchase Behaviour'!$A:$A, 0))</f>
        <v>184.5610511</v>
      </c>
      <c r="O1798" s="2">
        <f t="array" ref="O1798">INDEX('Purchase Behaviour'!G:G, MATCH($A1798,'Purchase Behaviour'!$A:$A, 0))</f>
        <v>236.6569849</v>
      </c>
      <c r="P1798" s="2">
        <f t="array" ref="P1798">INDEX('Purchase Behaviour'!H:H, MATCH($A1798,'Purchase Behaviour'!$A:$A, 0))</f>
        <v>1</v>
      </c>
      <c r="Q1798" s="2">
        <f t="array" ref="Q1798">INDEX('Purchase Behaviour'!I:I, MATCH($A1798,'Purchase Behaviour'!$A:$A, 0))</f>
        <v>3</v>
      </c>
      <c r="R1798" s="2">
        <f t="array" ref="R1798">INDEX('Purchase Behaviour'!J:J, MATCH($A1798,'Purchase Behaviour'!$A:$A, 0))</f>
        <v>2</v>
      </c>
      <c r="S1798" s="2">
        <f t="array" ref="S1798">INDEX('Purchase Behaviour'!K:K, MATCH($A1798,'Purchase Behaviour'!$A:$A, 0))</f>
        <v>8</v>
      </c>
      <c r="T1798" s="2">
        <f t="array" ref="T1798">INDEX('Purchase Behaviour'!L:L, MATCH($A1798,'Purchase Behaviour'!$A:$A, 0))</f>
        <v>3</v>
      </c>
      <c r="U1798" s="2">
        <f t="array" ref="U1798">INDEX('Purchase Behaviour'!M:M, MATCH($A1798,'Purchase Behaviour'!$A:$A, 0))</f>
        <v>13</v>
      </c>
      <c r="V1798" s="2">
        <f t="array" ref="V1798">INDEX('Campaign Performance'!B:B, MATCH(A1798,'Campaign Performance'!A:A, 0))</f>
        <v>0</v>
      </c>
      <c r="W1798" s="2">
        <f t="array" ref="W1798">INDEX('Campaign Performance'!C:C, MATCH($A1798,'Campaign Performance'!$A:$A, 0))</f>
        <v>0</v>
      </c>
      <c r="X1798" s="2">
        <f t="array" ref="X1798">INDEX('Campaign Performance'!D:D, MATCH($A1798,'Campaign Performance'!$A:$A, 0))</f>
        <v>0</v>
      </c>
      <c r="Y1798" s="2">
        <f t="array" ref="Y1798">INDEX('Campaign Performance'!E:E, MATCH($A1798,'Campaign Performance'!$A:$A, 0))</f>
        <v>0</v>
      </c>
      <c r="Z1798" s="2">
        <f t="array" ref="Z1798">INDEX('Campaign Performance'!F:F, MATCH($A1798,'Campaign Performance'!$A:$A, 0))</f>
        <v>0</v>
      </c>
      <c r="AA1798" s="2">
        <f t="array" ref="AA1798">INDEX('Campaign Performance'!G:G, MATCH($A1798,'Campaign Performance'!$A:$A, 0))</f>
        <v>1</v>
      </c>
      <c r="AB1798" s="2">
        <f t="array" ref="AB1798">INDEX('Campaign Performance'!H:H, MATCH($A1798,'Campaign Performance'!$A:$A, 0))</f>
        <v>0</v>
      </c>
      <c r="AC1798" s="5">
        <f t="shared" si="2"/>
        <v>65</v>
      </c>
      <c r="AD1798" s="5">
        <f t="shared" si="3"/>
        <v>12</v>
      </c>
      <c r="AE1798" s="5">
        <f t="shared" si="4"/>
        <v>1449.19542</v>
      </c>
      <c r="AF1798" s="5">
        <f t="shared" si="5"/>
        <v>0</v>
      </c>
      <c r="AG1798" s="5" t="str">
        <f t="shared" si="6"/>
        <v>No kids</v>
      </c>
      <c r="AH1798" s="5" t="str">
        <f t="shared" si="20"/>
        <v>High income</v>
      </c>
      <c r="AI1798" s="5" t="str">
        <f t="shared" si="7"/>
        <v>No</v>
      </c>
      <c r="AJ1798" s="5" t="str">
        <f t="shared" si="8"/>
        <v>No Acceptance</v>
      </c>
      <c r="AK1798" s="5">
        <f t="shared" si="9"/>
        <v>3</v>
      </c>
      <c r="AL1798" s="5">
        <f t="shared" si="10"/>
        <v>0.07344925676</v>
      </c>
      <c r="AM1798" s="5">
        <f t="shared" si="11"/>
        <v>0.8686868687</v>
      </c>
      <c r="AN1798" s="5">
        <f t="shared" si="12"/>
        <v>0.1111111111</v>
      </c>
      <c r="AO1798" s="5">
        <f t="shared" si="13"/>
        <v>0.07142857143</v>
      </c>
      <c r="AP1798" s="5">
        <f t="shared" si="14"/>
        <v>0</v>
      </c>
      <c r="AQ1798" s="5">
        <f t="shared" si="15"/>
        <v>1</v>
      </c>
      <c r="AR1798" s="5">
        <f t="shared" si="16"/>
        <v>0.4027778986</v>
      </c>
      <c r="AS1798" s="5">
        <f t="shared" si="17"/>
        <v>324</v>
      </c>
      <c r="AT1798" s="5">
        <f t="shared" si="18"/>
        <v>0.8557391693</v>
      </c>
      <c r="AU1798" s="5" t="str">
        <f t="shared" si="19"/>
        <v>High</v>
      </c>
      <c r="AV1798" s="5"/>
      <c r="AW1798" s="5"/>
      <c r="AX1798" s="5"/>
      <c r="AY1798" s="5"/>
      <c r="AZ1798" s="5"/>
    </row>
    <row r="1799" ht="14.25" customHeight="1">
      <c r="A1799" s="5">
        <v>2952.0</v>
      </c>
      <c r="B1799" s="5">
        <v>1977.0</v>
      </c>
      <c r="C1799" s="5" t="s">
        <v>56</v>
      </c>
      <c r="D1799" s="5" t="s">
        <v>47</v>
      </c>
      <c r="E1799" s="5">
        <v>36273.0</v>
      </c>
      <c r="F1799" s="2">
        <f t="shared" si="1"/>
        <v>36273</v>
      </c>
      <c r="G1799" s="5">
        <v>0.0</v>
      </c>
      <c r="H1799" s="5">
        <v>0.0</v>
      </c>
      <c r="I1799" s="5" t="s">
        <v>245</v>
      </c>
      <c r="J1799" s="2">
        <f t="array" ref="J1799">INDEX('Purchase Behaviour'!B:B,MATCH(A1799,'Purchase Behaviour'!A:A, 0))</f>
        <v>162.5583776</v>
      </c>
      <c r="K1799" s="2">
        <f t="array" ref="K1799">INDEX('Purchase Behaviour'!C:C, MATCH(A1799,'Purchase Behaviour'!A:A, 0))</f>
        <v>167.5727356</v>
      </c>
      <c r="L1799" s="2">
        <f t="array" ref="L1799">INDEX('Purchase Behaviour'!D:D, MATCH($A1799,'Purchase Behaviour'!$A:$A, 0))</f>
        <v>99.99325218</v>
      </c>
      <c r="M1799" s="2">
        <f t="array" ref="M1799">INDEX('Purchase Behaviour'!E:E, MATCH($A1799,'Purchase Behaviour'!$A:$A, 0))</f>
        <v>159.9939455</v>
      </c>
      <c r="N1799" s="2">
        <f t="array" ref="N1799">INDEX('Purchase Behaviour'!F:F, MATCH($A1799,'Purchase Behaviour'!$A:$A, 0))</f>
        <v>205.8147248</v>
      </c>
      <c r="O1799" s="2">
        <f t="array" ref="O1799">INDEX('Purchase Behaviour'!G:G, MATCH($A1799,'Purchase Behaviour'!$A:$A, 0))</f>
        <v>215.0771644</v>
      </c>
      <c r="P1799" s="2">
        <f t="array" ref="P1799">INDEX('Purchase Behaviour'!H:H, MATCH($A1799,'Purchase Behaviour'!$A:$A, 0))</f>
        <v>2</v>
      </c>
      <c r="Q1799" s="2">
        <f t="array" ref="Q1799">INDEX('Purchase Behaviour'!I:I, MATCH($A1799,'Purchase Behaviour'!$A:$A, 0))</f>
        <v>3</v>
      </c>
      <c r="R1799" s="2">
        <f t="array" ref="R1799">INDEX('Purchase Behaviour'!J:J, MATCH($A1799,'Purchase Behaviour'!$A:$A, 0))</f>
        <v>0</v>
      </c>
      <c r="S1799" s="2">
        <f t="array" ref="S1799">INDEX('Purchase Behaviour'!K:K, MATCH($A1799,'Purchase Behaviour'!$A:$A, 0))</f>
        <v>3</v>
      </c>
      <c r="T1799" s="2">
        <f t="array" ref="T1799">INDEX('Purchase Behaviour'!L:L, MATCH($A1799,'Purchase Behaviour'!$A:$A, 0))</f>
        <v>6</v>
      </c>
      <c r="U1799" s="2">
        <f t="array" ref="U1799">INDEX('Purchase Behaviour'!M:M, MATCH($A1799,'Purchase Behaviour'!$A:$A, 0))</f>
        <v>80</v>
      </c>
      <c r="V1799" s="2">
        <f t="array" ref="V1799">INDEX('Campaign Performance'!B:B, MATCH(A1799,'Campaign Performance'!A:A, 0))</f>
        <v>0</v>
      </c>
      <c r="W1799" s="2">
        <f t="array" ref="W1799">INDEX('Campaign Performance'!C:C, MATCH($A1799,'Campaign Performance'!$A:$A, 0))</f>
        <v>0</v>
      </c>
      <c r="X1799" s="2">
        <f t="array" ref="X1799">INDEX('Campaign Performance'!D:D, MATCH($A1799,'Campaign Performance'!$A:$A, 0))</f>
        <v>0</v>
      </c>
      <c r="Y1799" s="2">
        <f t="array" ref="Y1799">INDEX('Campaign Performance'!E:E, MATCH($A1799,'Campaign Performance'!$A:$A, 0))</f>
        <v>0</v>
      </c>
      <c r="Z1799" s="2">
        <f t="array" ref="Z1799">INDEX('Campaign Performance'!F:F, MATCH($A1799,'Campaign Performance'!$A:$A, 0))</f>
        <v>0</v>
      </c>
      <c r="AA1799" s="2">
        <f t="array" ref="AA1799">INDEX('Campaign Performance'!G:G, MATCH($A1799,'Campaign Performance'!$A:$A, 0))</f>
        <v>0</v>
      </c>
      <c r="AB1799" s="2">
        <f t="array" ref="AB1799">INDEX('Campaign Performance'!H:H, MATCH($A1799,'Campaign Performance'!$A:$A, 0))</f>
        <v>0</v>
      </c>
      <c r="AC1799" s="5">
        <f t="shared" si="2"/>
        <v>48</v>
      </c>
      <c r="AD1799" s="5">
        <f t="shared" si="3"/>
        <v>11</v>
      </c>
      <c r="AE1799" s="5">
        <f t="shared" si="4"/>
        <v>1011.0102</v>
      </c>
      <c r="AF1799" s="5">
        <f t="shared" si="5"/>
        <v>0</v>
      </c>
      <c r="AG1799" s="5" t="str">
        <f t="shared" si="6"/>
        <v>No kids</v>
      </c>
      <c r="AH1799" s="5" t="str">
        <f t="shared" si="20"/>
        <v>Mid income</v>
      </c>
      <c r="AI1799" s="5" t="str">
        <f t="shared" si="7"/>
        <v>No</v>
      </c>
      <c r="AJ1799" s="5" t="str">
        <f t="shared" si="8"/>
        <v>No Acceptance</v>
      </c>
      <c r="AK1799" s="5">
        <f t="shared" si="9"/>
        <v>2</v>
      </c>
      <c r="AL1799" s="5">
        <f t="shared" si="10"/>
        <v>0.05124081042</v>
      </c>
      <c r="AM1799" s="5">
        <f t="shared" si="11"/>
        <v>0.1919191919</v>
      </c>
      <c r="AN1799" s="5">
        <f t="shared" si="12"/>
        <v>0.1111111111</v>
      </c>
      <c r="AO1799" s="5">
        <f t="shared" si="13"/>
        <v>0</v>
      </c>
      <c r="AP1799" s="5">
        <f t="shared" si="14"/>
        <v>0</v>
      </c>
      <c r="AQ1799" s="5">
        <f t="shared" si="15"/>
        <v>0.5</v>
      </c>
      <c r="AR1799" s="5">
        <f t="shared" si="16"/>
        <v>0.1370526268</v>
      </c>
      <c r="AS1799" s="5">
        <f t="shared" si="17"/>
        <v>1966</v>
      </c>
      <c r="AT1799" s="5">
        <f t="shared" si="18"/>
        <v>0.1223760607</v>
      </c>
      <c r="AU1799" s="5" t="str">
        <f t="shared" si="19"/>
        <v>Low</v>
      </c>
      <c r="AV1799" s="5"/>
      <c r="AW1799" s="5"/>
      <c r="AX1799" s="5"/>
      <c r="AY1799" s="5"/>
      <c r="AZ1799" s="5"/>
    </row>
    <row r="1800" ht="14.25" customHeight="1">
      <c r="A1800" s="5">
        <v>8439.0</v>
      </c>
      <c r="B1800" s="5">
        <v>1964.0</v>
      </c>
      <c r="C1800" s="5" t="s">
        <v>46</v>
      </c>
      <c r="D1800" s="5" t="s">
        <v>50</v>
      </c>
      <c r="E1800" s="5">
        <v>63404.0</v>
      </c>
      <c r="F1800" s="2">
        <f t="shared" si="1"/>
        <v>63404</v>
      </c>
      <c r="G1800" s="5">
        <v>0.0</v>
      </c>
      <c r="H1800" s="5">
        <v>0.0</v>
      </c>
      <c r="I1800" s="5" t="s">
        <v>690</v>
      </c>
      <c r="J1800" s="2">
        <f t="array" ref="J1800">INDEX('Purchase Behaviour'!B:B,MATCH(A1800,'Purchase Behaviour'!A:A, 0))</f>
        <v>255.0829873</v>
      </c>
      <c r="K1800" s="2">
        <f t="array" ref="K1800">INDEX('Purchase Behaviour'!C:C, MATCH(A1800,'Purchase Behaviour'!A:A, 0))</f>
        <v>285.051296</v>
      </c>
      <c r="L1800" s="2">
        <f t="array" ref="L1800">INDEX('Purchase Behaviour'!D:D, MATCH($A1800,'Purchase Behaviour'!$A:$A, 0))</f>
        <v>279.3252906</v>
      </c>
      <c r="M1800" s="2">
        <f t="array" ref="M1800">INDEX('Purchase Behaviour'!E:E, MATCH($A1800,'Purchase Behaviour'!$A:$A, 0))</f>
        <v>168.274393</v>
      </c>
      <c r="N1800" s="2">
        <f t="array" ref="N1800">INDEX('Purchase Behaviour'!F:F, MATCH($A1800,'Purchase Behaviour'!$A:$A, 0))</f>
        <v>250.944165</v>
      </c>
      <c r="O1800" s="2">
        <f t="array" ref="O1800">INDEX('Purchase Behaviour'!G:G, MATCH($A1800,'Purchase Behaviour'!$A:$A, 0))</f>
        <v>380.684614</v>
      </c>
      <c r="P1800" s="2">
        <f t="array" ref="P1800">INDEX('Purchase Behaviour'!H:H, MATCH($A1800,'Purchase Behaviour'!$A:$A, 0))</f>
        <v>2</v>
      </c>
      <c r="Q1800" s="2">
        <f t="array" ref="Q1800">INDEX('Purchase Behaviour'!I:I, MATCH($A1800,'Purchase Behaviour'!$A:$A, 0))</f>
        <v>6</v>
      </c>
      <c r="R1800" s="2">
        <f t="array" ref="R1800">INDEX('Purchase Behaviour'!J:J, MATCH($A1800,'Purchase Behaviour'!$A:$A, 0))</f>
        <v>3</v>
      </c>
      <c r="S1800" s="2">
        <f t="array" ref="S1800">INDEX('Purchase Behaviour'!K:K, MATCH($A1800,'Purchase Behaviour'!$A:$A, 0))</f>
        <v>4</v>
      </c>
      <c r="T1800" s="2">
        <f t="array" ref="T1800">INDEX('Purchase Behaviour'!L:L, MATCH($A1800,'Purchase Behaviour'!$A:$A, 0))</f>
        <v>4</v>
      </c>
      <c r="U1800" s="2">
        <f t="array" ref="U1800">INDEX('Purchase Behaviour'!M:M, MATCH($A1800,'Purchase Behaviour'!$A:$A, 0))</f>
        <v>97</v>
      </c>
      <c r="V1800" s="2">
        <f t="array" ref="V1800">INDEX('Campaign Performance'!B:B, MATCH(A1800,'Campaign Performance'!A:A, 0))</f>
        <v>0</v>
      </c>
      <c r="W1800" s="2">
        <f t="array" ref="W1800">INDEX('Campaign Performance'!C:C, MATCH($A1800,'Campaign Performance'!$A:$A, 0))</f>
        <v>0</v>
      </c>
      <c r="X1800" s="2">
        <f t="array" ref="X1800">INDEX('Campaign Performance'!D:D, MATCH($A1800,'Campaign Performance'!$A:$A, 0))</f>
        <v>0</v>
      </c>
      <c r="Y1800" s="2">
        <f t="array" ref="Y1800">INDEX('Campaign Performance'!E:E, MATCH($A1800,'Campaign Performance'!$A:$A, 0))</f>
        <v>1</v>
      </c>
      <c r="Z1800" s="2">
        <f t="array" ref="Z1800">INDEX('Campaign Performance'!F:F, MATCH($A1800,'Campaign Performance'!$A:$A, 0))</f>
        <v>0</v>
      </c>
      <c r="AA1800" s="2">
        <f t="array" ref="AA1800">INDEX('Campaign Performance'!G:G, MATCH($A1800,'Campaign Performance'!$A:$A, 0))</f>
        <v>0</v>
      </c>
      <c r="AB1800" s="2">
        <f t="array" ref="AB1800">INDEX('Campaign Performance'!H:H, MATCH($A1800,'Campaign Performance'!$A:$A, 0))</f>
        <v>0</v>
      </c>
      <c r="AC1800" s="5">
        <f t="shared" si="2"/>
        <v>61</v>
      </c>
      <c r="AD1800" s="5">
        <f t="shared" si="3"/>
        <v>11</v>
      </c>
      <c r="AE1800" s="5">
        <f t="shared" si="4"/>
        <v>1619.362746</v>
      </c>
      <c r="AF1800" s="5">
        <f t="shared" si="5"/>
        <v>1</v>
      </c>
      <c r="AG1800" s="5" t="str">
        <f t="shared" si="6"/>
        <v>No kids</v>
      </c>
      <c r="AH1800" s="5" t="str">
        <f t="shared" si="20"/>
        <v>High income</v>
      </c>
      <c r="AI1800" s="5" t="str">
        <f t="shared" si="7"/>
        <v>No</v>
      </c>
      <c r="AJ1800" s="5" t="str">
        <f t="shared" si="8"/>
        <v>Low Acceptance</v>
      </c>
      <c r="AK1800" s="5">
        <f t="shared" si="9"/>
        <v>3</v>
      </c>
      <c r="AL1800" s="5">
        <f t="shared" si="10"/>
        <v>0.08207381039</v>
      </c>
      <c r="AM1800" s="5">
        <f t="shared" si="11"/>
        <v>0.0202020202</v>
      </c>
      <c r="AN1800" s="5">
        <f t="shared" si="12"/>
        <v>0.2222222222</v>
      </c>
      <c r="AO1800" s="5">
        <f t="shared" si="13"/>
        <v>0.1071428571</v>
      </c>
      <c r="AP1800" s="5">
        <f t="shared" si="14"/>
        <v>0.25</v>
      </c>
      <c r="AQ1800" s="5">
        <f t="shared" si="15"/>
        <v>1</v>
      </c>
      <c r="AR1800" s="5">
        <f t="shared" si="16"/>
        <v>0.1956266777</v>
      </c>
      <c r="AS1800" s="5">
        <f t="shared" si="17"/>
        <v>1693</v>
      </c>
      <c r="AT1800" s="5">
        <f t="shared" si="18"/>
        <v>0.2443054935</v>
      </c>
      <c r="AU1800" s="5" t="str">
        <f t="shared" si="19"/>
        <v>Low</v>
      </c>
      <c r="AV1800" s="5"/>
      <c r="AW1800" s="5"/>
      <c r="AX1800" s="5"/>
      <c r="AY1800" s="5"/>
      <c r="AZ1800" s="5"/>
    </row>
    <row r="1801" ht="14.25" customHeight="1">
      <c r="A1801" s="5">
        <v>762.0</v>
      </c>
      <c r="B1801" s="5">
        <v>1981.0</v>
      </c>
      <c r="C1801" s="5" t="s">
        <v>70</v>
      </c>
      <c r="D1801" s="5" t="s">
        <v>50</v>
      </c>
      <c r="E1801" s="5">
        <v>75774.0</v>
      </c>
      <c r="F1801" s="2">
        <f t="shared" si="1"/>
        <v>75774</v>
      </c>
      <c r="G1801" s="5">
        <v>1.0</v>
      </c>
      <c r="H1801" s="5">
        <v>0.0</v>
      </c>
      <c r="I1801" s="5" t="s">
        <v>510</v>
      </c>
      <c r="J1801" s="2">
        <f t="array" ref="J1801">INDEX('Purchase Behaviour'!B:B,MATCH(A1801,'Purchase Behaviour'!A:A, 0))</f>
        <v>456.7986695</v>
      </c>
      <c r="K1801" s="2">
        <f t="array" ref="K1801">INDEX('Purchase Behaviour'!C:C, MATCH(A1801,'Purchase Behaviour'!A:A, 0))</f>
        <v>410.3633448</v>
      </c>
      <c r="L1801" s="2">
        <f t="array" ref="L1801">INDEX('Purchase Behaviour'!D:D, MATCH($A1801,'Purchase Behaviour'!$A:$A, 0))</f>
        <v>53.80997202</v>
      </c>
      <c r="M1801" s="2">
        <f t="array" ref="M1801">INDEX('Purchase Behaviour'!E:E, MATCH($A1801,'Purchase Behaviour'!$A:$A, 0))</f>
        <v>271.9000955</v>
      </c>
      <c r="N1801" s="2">
        <f t="array" ref="N1801">INDEX('Purchase Behaviour'!F:F, MATCH($A1801,'Purchase Behaviour'!$A:$A, 0))</f>
        <v>416.8261389</v>
      </c>
      <c r="O1801" s="2">
        <f t="array" ref="O1801">INDEX('Purchase Behaviour'!G:G, MATCH($A1801,'Purchase Behaviour'!$A:$A, 0))</f>
        <v>561.2522439</v>
      </c>
      <c r="P1801" s="2">
        <f t="array" ref="P1801">INDEX('Purchase Behaviour'!H:H, MATCH($A1801,'Purchase Behaviour'!$A:$A, 0))</f>
        <v>1</v>
      </c>
      <c r="Q1801" s="2">
        <f t="array" ref="Q1801">INDEX('Purchase Behaviour'!I:I, MATCH($A1801,'Purchase Behaviour'!$A:$A, 0))</f>
        <v>7</v>
      </c>
      <c r="R1801" s="2">
        <f t="array" ref="R1801">INDEX('Purchase Behaviour'!J:J, MATCH($A1801,'Purchase Behaviour'!$A:$A, 0))</f>
        <v>5</v>
      </c>
      <c r="S1801" s="2">
        <f t="array" ref="S1801">INDEX('Purchase Behaviour'!K:K, MATCH($A1801,'Purchase Behaviour'!$A:$A, 0))</f>
        <v>8</v>
      </c>
      <c r="T1801" s="2">
        <f t="array" ref="T1801">INDEX('Purchase Behaviour'!L:L, MATCH($A1801,'Purchase Behaviour'!$A:$A, 0))</f>
        <v>4</v>
      </c>
      <c r="U1801" s="2">
        <f t="array" ref="U1801">INDEX('Purchase Behaviour'!M:M, MATCH($A1801,'Purchase Behaviour'!$A:$A, 0))</f>
        <v>27</v>
      </c>
      <c r="V1801" s="2">
        <f t="array" ref="V1801">INDEX('Campaign Performance'!B:B, MATCH(A1801,'Campaign Performance'!A:A, 0))</f>
        <v>0</v>
      </c>
      <c r="W1801" s="2">
        <f t="array" ref="W1801">INDEX('Campaign Performance'!C:C, MATCH($A1801,'Campaign Performance'!$A:$A, 0))</f>
        <v>0</v>
      </c>
      <c r="X1801" s="2">
        <f t="array" ref="X1801">INDEX('Campaign Performance'!D:D, MATCH($A1801,'Campaign Performance'!$A:$A, 0))</f>
        <v>0</v>
      </c>
      <c r="Y1801" s="2">
        <f t="array" ref="Y1801">INDEX('Campaign Performance'!E:E, MATCH($A1801,'Campaign Performance'!$A:$A, 0))</f>
        <v>0</v>
      </c>
      <c r="Z1801" s="2">
        <f t="array" ref="Z1801">INDEX('Campaign Performance'!F:F, MATCH($A1801,'Campaign Performance'!$A:$A, 0))</f>
        <v>0</v>
      </c>
      <c r="AA1801" s="2">
        <f t="array" ref="AA1801">INDEX('Campaign Performance'!G:G, MATCH($A1801,'Campaign Performance'!$A:$A, 0))</f>
        <v>0</v>
      </c>
      <c r="AB1801" s="2">
        <f t="array" ref="AB1801">INDEX('Campaign Performance'!H:H, MATCH($A1801,'Campaign Performance'!$A:$A, 0))</f>
        <v>0</v>
      </c>
      <c r="AC1801" s="5">
        <f t="shared" si="2"/>
        <v>44</v>
      </c>
      <c r="AD1801" s="5">
        <f t="shared" si="3"/>
        <v>11</v>
      </c>
      <c r="AE1801" s="5">
        <f t="shared" si="4"/>
        <v>2170.950465</v>
      </c>
      <c r="AF1801" s="5">
        <f t="shared" si="5"/>
        <v>0</v>
      </c>
      <c r="AG1801" s="5" t="str">
        <f t="shared" si="6"/>
        <v>Small family</v>
      </c>
      <c r="AH1801" s="5" t="str">
        <f t="shared" si="20"/>
        <v>High income</v>
      </c>
      <c r="AI1801" s="5" t="str">
        <f t="shared" si="7"/>
        <v>No</v>
      </c>
      <c r="AJ1801" s="5" t="str">
        <f t="shared" si="8"/>
        <v>No Acceptance</v>
      </c>
      <c r="AK1801" s="5">
        <f t="shared" si="9"/>
        <v>3</v>
      </c>
      <c r="AL1801" s="5">
        <f t="shared" si="10"/>
        <v>0.110029811</v>
      </c>
      <c r="AM1801" s="5">
        <f t="shared" si="11"/>
        <v>0.7272727273</v>
      </c>
      <c r="AN1801" s="5">
        <f t="shared" si="12"/>
        <v>0.2592592593</v>
      </c>
      <c r="AO1801" s="5">
        <f t="shared" si="13"/>
        <v>0.1785714286</v>
      </c>
      <c r="AP1801" s="5">
        <f t="shared" si="14"/>
        <v>0</v>
      </c>
      <c r="AQ1801" s="5">
        <f t="shared" si="15"/>
        <v>1</v>
      </c>
      <c r="AR1801" s="5">
        <f t="shared" si="16"/>
        <v>0.4024353027</v>
      </c>
      <c r="AS1801" s="5">
        <f t="shared" si="17"/>
        <v>325</v>
      </c>
      <c r="AT1801" s="5">
        <f t="shared" si="18"/>
        <v>0.8552925413</v>
      </c>
      <c r="AU1801" s="5" t="str">
        <f t="shared" si="19"/>
        <v>High</v>
      </c>
      <c r="AV1801" s="5"/>
      <c r="AW1801" s="5"/>
      <c r="AX1801" s="5"/>
      <c r="AY1801" s="5"/>
      <c r="AZ1801" s="5"/>
    </row>
    <row r="1802" ht="14.25" customHeight="1">
      <c r="A1802" s="5">
        <v>2831.0</v>
      </c>
      <c r="B1802" s="5">
        <v>1976.0</v>
      </c>
      <c r="C1802" s="5" t="s">
        <v>46</v>
      </c>
      <c r="D1802" s="5" t="s">
        <v>50</v>
      </c>
      <c r="E1802" s="5">
        <v>78416.0</v>
      </c>
      <c r="F1802" s="2">
        <f t="shared" si="1"/>
        <v>78416</v>
      </c>
      <c r="G1802" s="5">
        <v>0.0</v>
      </c>
      <c r="H1802" s="5">
        <v>2.0</v>
      </c>
      <c r="I1802" s="5" t="s">
        <v>491</v>
      </c>
      <c r="J1802" s="2">
        <f t="array" ref="J1802">INDEX('Purchase Behaviour'!B:B,MATCH(A1802,'Purchase Behaviour'!A:A, 0))</f>
        <v>373.4676947</v>
      </c>
      <c r="K1802" s="2">
        <f t="array" ref="K1802">INDEX('Purchase Behaviour'!C:C, MATCH(A1802,'Purchase Behaviour'!A:A, 0))</f>
        <v>386.7272836</v>
      </c>
      <c r="L1802" s="2">
        <f t="array" ref="L1802">INDEX('Purchase Behaviour'!D:D, MATCH($A1802,'Purchase Behaviour'!$A:$A, 0))</f>
        <v>361.6298848</v>
      </c>
      <c r="M1802" s="2">
        <f t="array" ref="M1802">INDEX('Purchase Behaviour'!E:E, MATCH($A1802,'Purchase Behaviour'!$A:$A, 0))</f>
        <v>218.342534</v>
      </c>
      <c r="N1802" s="2">
        <f t="array" ref="N1802">INDEX('Purchase Behaviour'!F:F, MATCH($A1802,'Purchase Behaviour'!$A:$A, 0))</f>
        <v>417.471395</v>
      </c>
      <c r="O1802" s="2">
        <f t="array" ref="O1802">INDEX('Purchase Behaviour'!G:G, MATCH($A1802,'Purchase Behaviour'!$A:$A, 0))</f>
        <v>192.549081</v>
      </c>
      <c r="P1802" s="2">
        <f t="array" ref="P1802">INDEX('Purchase Behaviour'!H:H, MATCH($A1802,'Purchase Behaviour'!$A:$A, 0))</f>
        <v>2</v>
      </c>
      <c r="Q1802" s="2">
        <f t="array" ref="Q1802">INDEX('Purchase Behaviour'!I:I, MATCH($A1802,'Purchase Behaviour'!$A:$A, 0))</f>
        <v>7</v>
      </c>
      <c r="R1802" s="2">
        <f t="array" ref="R1802">INDEX('Purchase Behaviour'!J:J, MATCH($A1802,'Purchase Behaviour'!$A:$A, 0))</f>
        <v>7</v>
      </c>
      <c r="S1802" s="2">
        <f t="array" ref="S1802">INDEX('Purchase Behaviour'!K:K, MATCH($A1802,'Purchase Behaviour'!$A:$A, 0))</f>
        <v>10</v>
      </c>
      <c r="T1802" s="2">
        <f t="array" ref="T1802">INDEX('Purchase Behaviour'!L:L, MATCH($A1802,'Purchase Behaviour'!$A:$A, 0))</f>
        <v>3</v>
      </c>
      <c r="U1802" s="2">
        <f t="array" ref="U1802">INDEX('Purchase Behaviour'!M:M, MATCH($A1802,'Purchase Behaviour'!$A:$A, 0))</f>
        <v>99</v>
      </c>
      <c r="V1802" s="2">
        <f t="array" ref="V1802">INDEX('Campaign Performance'!B:B, MATCH(A1802,'Campaign Performance'!A:A, 0))</f>
        <v>0</v>
      </c>
      <c r="W1802" s="2">
        <f t="array" ref="W1802">INDEX('Campaign Performance'!C:C, MATCH($A1802,'Campaign Performance'!$A:$A, 0))</f>
        <v>0</v>
      </c>
      <c r="X1802" s="2">
        <f t="array" ref="X1802">INDEX('Campaign Performance'!D:D, MATCH($A1802,'Campaign Performance'!$A:$A, 0))</f>
        <v>0</v>
      </c>
      <c r="Y1802" s="2">
        <f t="array" ref="Y1802">INDEX('Campaign Performance'!E:E, MATCH($A1802,'Campaign Performance'!$A:$A, 0))</f>
        <v>0</v>
      </c>
      <c r="Z1802" s="2">
        <f t="array" ref="Z1802">INDEX('Campaign Performance'!F:F, MATCH($A1802,'Campaign Performance'!$A:$A, 0))</f>
        <v>0</v>
      </c>
      <c r="AA1802" s="2">
        <f t="array" ref="AA1802">INDEX('Campaign Performance'!G:G, MATCH($A1802,'Campaign Performance'!$A:$A, 0))</f>
        <v>0</v>
      </c>
      <c r="AB1802" s="2">
        <f t="array" ref="AB1802">INDEX('Campaign Performance'!H:H, MATCH($A1802,'Campaign Performance'!$A:$A, 0))</f>
        <v>0</v>
      </c>
      <c r="AC1802" s="5">
        <f t="shared" si="2"/>
        <v>49</v>
      </c>
      <c r="AD1802" s="5">
        <f t="shared" si="3"/>
        <v>11</v>
      </c>
      <c r="AE1802" s="5">
        <f t="shared" si="4"/>
        <v>1950.187873</v>
      </c>
      <c r="AF1802" s="5">
        <f t="shared" si="5"/>
        <v>0</v>
      </c>
      <c r="AG1802" s="5" t="str">
        <f t="shared" si="6"/>
        <v>Large family</v>
      </c>
      <c r="AH1802" s="5" t="str">
        <f t="shared" si="20"/>
        <v>High income</v>
      </c>
      <c r="AI1802" s="5" t="str">
        <f t="shared" si="7"/>
        <v>No</v>
      </c>
      <c r="AJ1802" s="5" t="str">
        <f t="shared" si="8"/>
        <v>No Acceptance</v>
      </c>
      <c r="AK1802" s="5">
        <f t="shared" si="9"/>
        <v>3</v>
      </c>
      <c r="AL1802" s="5">
        <f t="shared" si="10"/>
        <v>0.09884094847</v>
      </c>
      <c r="AM1802" s="5">
        <f t="shared" si="11"/>
        <v>0</v>
      </c>
      <c r="AN1802" s="5">
        <f t="shared" si="12"/>
        <v>0.2592592593</v>
      </c>
      <c r="AO1802" s="5">
        <f t="shared" si="13"/>
        <v>0.25</v>
      </c>
      <c r="AP1802" s="5">
        <f t="shared" si="14"/>
        <v>0</v>
      </c>
      <c r="AQ1802" s="5">
        <f t="shared" si="15"/>
        <v>1</v>
      </c>
      <c r="AR1802" s="5">
        <f t="shared" si="16"/>
        <v>0.188599126</v>
      </c>
      <c r="AS1802" s="5">
        <f t="shared" si="17"/>
        <v>1743</v>
      </c>
      <c r="AT1802" s="5">
        <f t="shared" si="18"/>
        <v>0.2219740956</v>
      </c>
      <c r="AU1802" s="5" t="str">
        <f t="shared" si="19"/>
        <v>Low</v>
      </c>
      <c r="AV1802" s="5"/>
      <c r="AW1802" s="5"/>
      <c r="AX1802" s="5"/>
      <c r="AY1802" s="5"/>
      <c r="AZ1802" s="5"/>
    </row>
    <row r="1803" ht="14.25" customHeight="1">
      <c r="A1803" s="5">
        <v>6977.0</v>
      </c>
      <c r="B1803" s="5">
        <v>1974.0</v>
      </c>
      <c r="C1803" s="5" t="s">
        <v>46</v>
      </c>
      <c r="D1803" s="5" t="s">
        <v>50</v>
      </c>
      <c r="E1803" s="5">
        <v>75702.0</v>
      </c>
      <c r="F1803" s="2">
        <f t="shared" si="1"/>
        <v>75702</v>
      </c>
      <c r="G1803" s="5">
        <v>0.0</v>
      </c>
      <c r="H1803" s="5">
        <v>0.0</v>
      </c>
      <c r="I1803" s="5" t="s">
        <v>566</v>
      </c>
      <c r="J1803" s="2">
        <f t="array" ref="J1803">INDEX('Purchase Behaviour'!B:B,MATCH(A1803,'Purchase Behaviour'!A:A, 0))</f>
        <v>352.348949</v>
      </c>
      <c r="K1803" s="2">
        <f t="array" ref="K1803">INDEX('Purchase Behaviour'!C:C, MATCH(A1803,'Purchase Behaviour'!A:A, 0))</f>
        <v>372.5516505</v>
      </c>
      <c r="L1803" s="2">
        <f t="array" ref="L1803">INDEX('Purchase Behaviour'!D:D, MATCH($A1803,'Purchase Behaviour'!$A:$A, 0))</f>
        <v>367.9439157</v>
      </c>
      <c r="M1803" s="2">
        <f t="array" ref="M1803">INDEX('Purchase Behaviour'!E:E, MATCH($A1803,'Purchase Behaviour'!$A:$A, 0))</f>
        <v>211.7267074</v>
      </c>
      <c r="N1803" s="2">
        <f t="array" ref="N1803">INDEX('Purchase Behaviour'!F:F, MATCH($A1803,'Purchase Behaviour'!$A:$A, 0))</f>
        <v>280.0438447</v>
      </c>
      <c r="O1803" s="2">
        <f t="array" ref="O1803">INDEX('Purchase Behaviour'!G:G, MATCH($A1803,'Purchase Behaviour'!$A:$A, 0))</f>
        <v>442.0633594</v>
      </c>
      <c r="P1803" s="2">
        <f t="array" ref="P1803">INDEX('Purchase Behaviour'!H:H, MATCH($A1803,'Purchase Behaviour'!$A:$A, 0))</f>
        <v>1</v>
      </c>
      <c r="Q1803" s="2">
        <f t="array" ref="Q1803">INDEX('Purchase Behaviour'!I:I, MATCH($A1803,'Purchase Behaviour'!$A:$A, 0))</f>
        <v>10</v>
      </c>
      <c r="R1803" s="2">
        <f t="array" ref="R1803">INDEX('Purchase Behaviour'!J:J, MATCH($A1803,'Purchase Behaviour'!$A:$A, 0))</f>
        <v>5</v>
      </c>
      <c r="S1803" s="2">
        <f t="array" ref="S1803">INDEX('Purchase Behaviour'!K:K, MATCH($A1803,'Purchase Behaviour'!$A:$A, 0))</f>
        <v>13</v>
      </c>
      <c r="T1803" s="2">
        <f t="array" ref="T1803">INDEX('Purchase Behaviour'!L:L, MATCH($A1803,'Purchase Behaviour'!$A:$A, 0))</f>
        <v>6</v>
      </c>
      <c r="U1803" s="2">
        <f t="array" ref="U1803">INDEX('Purchase Behaviour'!M:M, MATCH($A1803,'Purchase Behaviour'!$A:$A, 0))</f>
        <v>87</v>
      </c>
      <c r="V1803" s="2">
        <f t="array" ref="V1803">INDEX('Campaign Performance'!B:B, MATCH(A1803,'Campaign Performance'!A:A, 0))</f>
        <v>0</v>
      </c>
      <c r="W1803" s="2">
        <f t="array" ref="W1803">INDEX('Campaign Performance'!C:C, MATCH($A1803,'Campaign Performance'!$A:$A, 0))</f>
        <v>0</v>
      </c>
      <c r="X1803" s="2">
        <f t="array" ref="X1803">INDEX('Campaign Performance'!D:D, MATCH($A1803,'Campaign Performance'!$A:$A, 0))</f>
        <v>1</v>
      </c>
      <c r="Y1803" s="2">
        <f t="array" ref="Y1803">INDEX('Campaign Performance'!E:E, MATCH($A1803,'Campaign Performance'!$A:$A, 0))</f>
        <v>0</v>
      </c>
      <c r="Z1803" s="2">
        <f t="array" ref="Z1803">INDEX('Campaign Performance'!F:F, MATCH($A1803,'Campaign Performance'!$A:$A, 0))</f>
        <v>0</v>
      </c>
      <c r="AA1803" s="2">
        <f t="array" ref="AA1803">INDEX('Campaign Performance'!G:G, MATCH($A1803,'Campaign Performance'!$A:$A, 0))</f>
        <v>0</v>
      </c>
      <c r="AB1803" s="2">
        <f t="array" ref="AB1803">INDEX('Campaign Performance'!H:H, MATCH($A1803,'Campaign Performance'!$A:$A, 0))</f>
        <v>0</v>
      </c>
      <c r="AC1803" s="5">
        <f t="shared" si="2"/>
        <v>51</v>
      </c>
      <c r="AD1803" s="5">
        <f t="shared" si="3"/>
        <v>13</v>
      </c>
      <c r="AE1803" s="5">
        <f t="shared" si="4"/>
        <v>2026.678427</v>
      </c>
      <c r="AF1803" s="5">
        <f t="shared" si="5"/>
        <v>1</v>
      </c>
      <c r="AG1803" s="5" t="str">
        <f t="shared" si="6"/>
        <v>No kids</v>
      </c>
      <c r="AH1803" s="5" t="str">
        <f t="shared" si="20"/>
        <v>High income</v>
      </c>
      <c r="AI1803" s="5" t="str">
        <f t="shared" si="7"/>
        <v>No</v>
      </c>
      <c r="AJ1803" s="5" t="str">
        <f t="shared" si="8"/>
        <v>Low Acceptance</v>
      </c>
      <c r="AK1803" s="5">
        <f t="shared" si="9"/>
        <v>3</v>
      </c>
      <c r="AL1803" s="5">
        <f t="shared" si="10"/>
        <v>0.1027177026</v>
      </c>
      <c r="AM1803" s="5">
        <f t="shared" si="11"/>
        <v>0.1212121212</v>
      </c>
      <c r="AN1803" s="5">
        <f t="shared" si="12"/>
        <v>0.3703703704</v>
      </c>
      <c r="AO1803" s="5">
        <f t="shared" si="13"/>
        <v>0.1785714286</v>
      </c>
      <c r="AP1803" s="5">
        <f t="shared" si="14"/>
        <v>0.25</v>
      </c>
      <c r="AQ1803" s="5">
        <f t="shared" si="15"/>
        <v>1</v>
      </c>
      <c r="AR1803" s="5">
        <f t="shared" si="16"/>
        <v>0.2604557604</v>
      </c>
      <c r="AS1803" s="5">
        <f t="shared" si="17"/>
        <v>1247</v>
      </c>
      <c r="AT1803" s="5">
        <f t="shared" si="18"/>
        <v>0.4435015632</v>
      </c>
      <c r="AU1803" s="5" t="str">
        <f t="shared" si="19"/>
        <v>Low</v>
      </c>
      <c r="AV1803" s="5"/>
      <c r="AW1803" s="5"/>
      <c r="AX1803" s="5"/>
      <c r="AY1803" s="5"/>
      <c r="AZ1803" s="5"/>
    </row>
    <row r="1804" ht="14.25" customHeight="1">
      <c r="A1804" s="5">
        <v>6289.0</v>
      </c>
      <c r="B1804" s="5">
        <v>1960.0</v>
      </c>
      <c r="C1804" s="5" t="s">
        <v>56</v>
      </c>
      <c r="D1804" s="5" t="s">
        <v>50</v>
      </c>
      <c r="E1804" s="5">
        <v>59385.0</v>
      </c>
      <c r="F1804" s="2">
        <f t="shared" si="1"/>
        <v>59385</v>
      </c>
      <c r="G1804" s="5">
        <v>0.0</v>
      </c>
      <c r="H1804" s="5">
        <v>0.0</v>
      </c>
      <c r="I1804" s="5" t="s">
        <v>611</v>
      </c>
      <c r="J1804" s="2">
        <f t="array" ref="J1804">INDEX('Purchase Behaviour'!B:B,MATCH(A1804,'Purchase Behaviour'!A:A, 0))</f>
        <v>290.7786063</v>
      </c>
      <c r="K1804" s="2">
        <f t="array" ref="K1804">INDEX('Purchase Behaviour'!C:C, MATCH(A1804,'Purchase Behaviour'!A:A, 0))</f>
        <v>220.2783194</v>
      </c>
      <c r="L1804" s="2">
        <f t="array" ref="L1804">INDEX('Purchase Behaviour'!D:D, MATCH($A1804,'Purchase Behaviour'!$A:$A, 0))</f>
        <v>186.7564472</v>
      </c>
      <c r="M1804" s="2">
        <f t="array" ref="M1804">INDEX('Purchase Behaviour'!E:E, MATCH($A1804,'Purchase Behaviour'!$A:$A, 0))</f>
        <v>357.1525861</v>
      </c>
      <c r="N1804" s="2">
        <f t="array" ref="N1804">INDEX('Purchase Behaviour'!F:F, MATCH($A1804,'Purchase Behaviour'!$A:$A, 0))</f>
        <v>287.2783029</v>
      </c>
      <c r="O1804" s="2">
        <f t="array" ref="O1804">INDEX('Purchase Behaviour'!G:G, MATCH($A1804,'Purchase Behaviour'!$A:$A, 0))</f>
        <v>181.334768</v>
      </c>
      <c r="P1804" s="2">
        <f t="array" ref="P1804">INDEX('Purchase Behaviour'!H:H, MATCH($A1804,'Purchase Behaviour'!$A:$A, 0))</f>
        <v>2</v>
      </c>
      <c r="Q1804" s="2">
        <f t="array" ref="Q1804">INDEX('Purchase Behaviour'!I:I, MATCH($A1804,'Purchase Behaviour'!$A:$A, 0))</f>
        <v>3</v>
      </c>
      <c r="R1804" s="2">
        <f t="array" ref="R1804">INDEX('Purchase Behaviour'!J:J, MATCH($A1804,'Purchase Behaviour'!$A:$A, 0))</f>
        <v>1</v>
      </c>
      <c r="S1804" s="2">
        <f t="array" ref="S1804">INDEX('Purchase Behaviour'!K:K, MATCH($A1804,'Purchase Behaviour'!$A:$A, 0))</f>
        <v>4</v>
      </c>
      <c r="T1804" s="2">
        <f t="array" ref="T1804">INDEX('Purchase Behaviour'!L:L, MATCH($A1804,'Purchase Behaviour'!$A:$A, 0))</f>
        <v>5</v>
      </c>
      <c r="U1804" s="2">
        <f t="array" ref="U1804">INDEX('Purchase Behaviour'!M:M, MATCH($A1804,'Purchase Behaviour'!$A:$A, 0))</f>
        <v>85</v>
      </c>
      <c r="V1804" s="2">
        <f t="array" ref="V1804">INDEX('Campaign Performance'!B:B, MATCH(A1804,'Campaign Performance'!A:A, 0))</f>
        <v>0</v>
      </c>
      <c r="W1804" s="2">
        <f t="array" ref="W1804">INDEX('Campaign Performance'!C:C, MATCH($A1804,'Campaign Performance'!$A:$A, 0))</f>
        <v>0</v>
      </c>
      <c r="X1804" s="2">
        <f t="array" ref="X1804">INDEX('Campaign Performance'!D:D, MATCH($A1804,'Campaign Performance'!$A:$A, 0))</f>
        <v>0</v>
      </c>
      <c r="Y1804" s="2">
        <f t="array" ref="Y1804">INDEX('Campaign Performance'!E:E, MATCH($A1804,'Campaign Performance'!$A:$A, 0))</f>
        <v>0</v>
      </c>
      <c r="Z1804" s="2">
        <f t="array" ref="Z1804">INDEX('Campaign Performance'!F:F, MATCH($A1804,'Campaign Performance'!$A:$A, 0))</f>
        <v>0</v>
      </c>
      <c r="AA1804" s="2">
        <f t="array" ref="AA1804">INDEX('Campaign Performance'!G:G, MATCH($A1804,'Campaign Performance'!$A:$A, 0))</f>
        <v>1</v>
      </c>
      <c r="AB1804" s="2">
        <f t="array" ref="AB1804">INDEX('Campaign Performance'!H:H, MATCH($A1804,'Campaign Performance'!$A:$A, 0))</f>
        <v>0</v>
      </c>
      <c r="AC1804" s="5">
        <f t="shared" si="2"/>
        <v>65</v>
      </c>
      <c r="AD1804" s="5">
        <f t="shared" si="3"/>
        <v>12</v>
      </c>
      <c r="AE1804" s="5">
        <f t="shared" si="4"/>
        <v>1523.57903</v>
      </c>
      <c r="AF1804" s="5">
        <f t="shared" si="5"/>
        <v>0</v>
      </c>
      <c r="AG1804" s="5" t="str">
        <f t="shared" si="6"/>
        <v>No kids</v>
      </c>
      <c r="AH1804" s="5" t="str">
        <f t="shared" si="20"/>
        <v>High income</v>
      </c>
      <c r="AI1804" s="5" t="str">
        <f t="shared" si="7"/>
        <v>No</v>
      </c>
      <c r="AJ1804" s="5" t="str">
        <f t="shared" si="8"/>
        <v>No Acceptance</v>
      </c>
      <c r="AK1804" s="5">
        <f t="shared" si="9"/>
        <v>3</v>
      </c>
      <c r="AL1804" s="5">
        <f t="shared" si="10"/>
        <v>0.07721922511</v>
      </c>
      <c r="AM1804" s="5">
        <f t="shared" si="11"/>
        <v>0.1414141414</v>
      </c>
      <c r="AN1804" s="5">
        <f t="shared" si="12"/>
        <v>0.1111111111</v>
      </c>
      <c r="AO1804" s="5">
        <f t="shared" si="13"/>
        <v>0.03571428571</v>
      </c>
      <c r="AP1804" s="5">
        <f t="shared" si="14"/>
        <v>0</v>
      </c>
      <c r="AQ1804" s="5">
        <f t="shared" si="15"/>
        <v>1</v>
      </c>
      <c r="AR1804" s="5">
        <f t="shared" si="16"/>
        <v>0.1819671439</v>
      </c>
      <c r="AS1804" s="5">
        <f t="shared" si="17"/>
        <v>1786</v>
      </c>
      <c r="AT1804" s="5">
        <f t="shared" si="18"/>
        <v>0.2027690933</v>
      </c>
      <c r="AU1804" s="5" t="str">
        <f t="shared" si="19"/>
        <v>Low</v>
      </c>
      <c r="AV1804" s="5"/>
      <c r="AW1804" s="5"/>
      <c r="AX1804" s="5"/>
      <c r="AY1804" s="5"/>
      <c r="AZ1804" s="5"/>
    </row>
    <row r="1805" ht="14.25" customHeight="1">
      <c r="A1805" s="5">
        <v>4168.0</v>
      </c>
      <c r="B1805" s="5">
        <v>1966.0</v>
      </c>
      <c r="C1805" s="5" t="s">
        <v>46</v>
      </c>
      <c r="D1805" s="5" t="s">
        <v>47</v>
      </c>
      <c r="E1805" s="5">
        <v>37070.0</v>
      </c>
      <c r="F1805" s="2">
        <f t="shared" si="1"/>
        <v>37070</v>
      </c>
      <c r="G1805" s="5">
        <v>0.0</v>
      </c>
      <c r="H1805" s="5">
        <v>0.0</v>
      </c>
      <c r="I1805" s="5" t="s">
        <v>243</v>
      </c>
      <c r="J1805" s="2">
        <f t="array" ref="J1805">INDEX('Purchase Behaviour'!B:B,MATCH(A1805,'Purchase Behaviour'!A:A, 0))</f>
        <v>166.669754</v>
      </c>
      <c r="K1805" s="2">
        <f t="array" ref="K1805">INDEX('Purchase Behaviour'!C:C, MATCH(A1805,'Purchase Behaviour'!A:A, 0))</f>
        <v>131.6223707</v>
      </c>
      <c r="L1805" s="2">
        <f t="array" ref="L1805">INDEX('Purchase Behaviour'!D:D, MATCH($A1805,'Purchase Behaviour'!$A:$A, 0))</f>
        <v>194.4843279</v>
      </c>
      <c r="M1805" s="2">
        <f t="array" ref="M1805">INDEX('Purchase Behaviour'!E:E, MATCH($A1805,'Purchase Behaviour'!$A:$A, 0))</f>
        <v>248.5342577</v>
      </c>
      <c r="N1805" s="2">
        <f t="array" ref="N1805">INDEX('Purchase Behaviour'!F:F, MATCH($A1805,'Purchase Behaviour'!$A:$A, 0))</f>
        <v>116.0283491</v>
      </c>
      <c r="O1805" s="2">
        <f t="array" ref="O1805">INDEX('Purchase Behaviour'!G:G, MATCH($A1805,'Purchase Behaviour'!$A:$A, 0))</f>
        <v>186.2990977</v>
      </c>
      <c r="P1805" s="2">
        <f t="array" ref="P1805">INDEX('Purchase Behaviour'!H:H, MATCH($A1805,'Purchase Behaviour'!$A:$A, 0))</f>
        <v>9</v>
      </c>
      <c r="Q1805" s="2">
        <f t="array" ref="Q1805">INDEX('Purchase Behaviour'!I:I, MATCH($A1805,'Purchase Behaviour'!$A:$A, 0))</f>
        <v>5</v>
      </c>
      <c r="R1805" s="2">
        <f t="array" ref="R1805">INDEX('Purchase Behaviour'!J:J, MATCH($A1805,'Purchase Behaviour'!$A:$A, 0))</f>
        <v>1</v>
      </c>
      <c r="S1805" s="2">
        <f t="array" ref="S1805">INDEX('Purchase Behaviour'!K:K, MATCH($A1805,'Purchase Behaviour'!$A:$A, 0))</f>
        <v>8</v>
      </c>
      <c r="T1805" s="2">
        <f t="array" ref="T1805">INDEX('Purchase Behaviour'!L:L, MATCH($A1805,'Purchase Behaviour'!$A:$A, 0))</f>
        <v>7</v>
      </c>
      <c r="U1805" s="2">
        <f t="array" ref="U1805">INDEX('Purchase Behaviour'!M:M, MATCH($A1805,'Purchase Behaviour'!$A:$A, 0))</f>
        <v>30</v>
      </c>
      <c r="V1805" s="2">
        <f t="array" ref="V1805">INDEX('Campaign Performance'!B:B, MATCH(A1805,'Campaign Performance'!A:A, 0))</f>
        <v>0</v>
      </c>
      <c r="W1805" s="2">
        <f t="array" ref="W1805">INDEX('Campaign Performance'!C:C, MATCH($A1805,'Campaign Performance'!$A:$A, 0))</f>
        <v>0</v>
      </c>
      <c r="X1805" s="2">
        <f t="array" ref="X1805">INDEX('Campaign Performance'!D:D, MATCH($A1805,'Campaign Performance'!$A:$A, 0))</f>
        <v>0</v>
      </c>
      <c r="Y1805" s="2">
        <f t="array" ref="Y1805">INDEX('Campaign Performance'!E:E, MATCH($A1805,'Campaign Performance'!$A:$A, 0))</f>
        <v>0</v>
      </c>
      <c r="Z1805" s="2">
        <f t="array" ref="Z1805">INDEX('Campaign Performance'!F:F, MATCH($A1805,'Campaign Performance'!$A:$A, 0))</f>
        <v>0</v>
      </c>
      <c r="AA1805" s="2">
        <f t="array" ref="AA1805">INDEX('Campaign Performance'!G:G, MATCH($A1805,'Campaign Performance'!$A:$A, 0))</f>
        <v>0</v>
      </c>
      <c r="AB1805" s="2">
        <f t="array" ref="AB1805">INDEX('Campaign Performance'!H:H, MATCH($A1805,'Campaign Performance'!$A:$A, 0))</f>
        <v>1</v>
      </c>
      <c r="AC1805" s="5">
        <f t="shared" si="2"/>
        <v>59</v>
      </c>
      <c r="AD1805" s="5">
        <f t="shared" si="3"/>
        <v>12</v>
      </c>
      <c r="AE1805" s="5">
        <f t="shared" si="4"/>
        <v>1043.638157</v>
      </c>
      <c r="AF1805" s="5">
        <f t="shared" si="5"/>
        <v>0</v>
      </c>
      <c r="AG1805" s="5" t="str">
        <f t="shared" si="6"/>
        <v>No kids</v>
      </c>
      <c r="AH1805" s="5" t="str">
        <f t="shared" si="20"/>
        <v>Mid income</v>
      </c>
      <c r="AI1805" s="5" t="str">
        <f t="shared" si="7"/>
        <v>Yes</v>
      </c>
      <c r="AJ1805" s="5" t="str">
        <f t="shared" si="8"/>
        <v>No Acceptance</v>
      </c>
      <c r="AK1805" s="5">
        <f t="shared" si="9"/>
        <v>2</v>
      </c>
      <c r="AL1805" s="5">
        <f t="shared" si="10"/>
        <v>0.05289448608</v>
      </c>
      <c r="AM1805" s="5">
        <f t="shared" si="11"/>
        <v>0.696969697</v>
      </c>
      <c r="AN1805" s="5">
        <f t="shared" si="12"/>
        <v>0.1851851852</v>
      </c>
      <c r="AO1805" s="5">
        <f t="shared" si="13"/>
        <v>0.03571428571</v>
      </c>
      <c r="AP1805" s="5">
        <f t="shared" si="14"/>
        <v>0</v>
      </c>
      <c r="AQ1805" s="5">
        <f t="shared" si="15"/>
        <v>0.5</v>
      </c>
      <c r="AR1805" s="5">
        <f t="shared" si="16"/>
        <v>0.303663737</v>
      </c>
      <c r="AS1805" s="5">
        <f t="shared" si="17"/>
        <v>928</v>
      </c>
      <c r="AT1805" s="5">
        <f t="shared" si="18"/>
        <v>0.5859758821</v>
      </c>
      <c r="AU1805" s="5" t="str">
        <f t="shared" si="19"/>
        <v>Mid</v>
      </c>
      <c r="AV1805" s="5"/>
      <c r="AW1805" s="5"/>
      <c r="AX1805" s="5"/>
      <c r="AY1805" s="5"/>
      <c r="AZ1805" s="5"/>
    </row>
    <row r="1806" ht="14.25" customHeight="1">
      <c r="A1806" s="5">
        <v>8397.0</v>
      </c>
      <c r="B1806" s="5">
        <v>1960.0</v>
      </c>
      <c r="C1806" s="5" t="s">
        <v>46</v>
      </c>
      <c r="D1806" s="5" t="s">
        <v>54</v>
      </c>
      <c r="E1806" s="5">
        <v>44689.0</v>
      </c>
      <c r="F1806" s="2">
        <f t="shared" si="1"/>
        <v>44689</v>
      </c>
      <c r="G1806" s="5">
        <v>0.0</v>
      </c>
      <c r="H1806" s="5">
        <v>0.0</v>
      </c>
      <c r="I1806" s="5" t="s">
        <v>675</v>
      </c>
      <c r="J1806" s="2">
        <f t="array" ref="J1806">INDEX('Purchase Behaviour'!B:B,MATCH(A1806,'Purchase Behaviour'!A:A, 0))</f>
        <v>223.3445013</v>
      </c>
      <c r="K1806" s="2">
        <f t="array" ref="K1806">INDEX('Purchase Behaviour'!C:C, MATCH(A1806,'Purchase Behaviour'!A:A, 0))</f>
        <v>67.09104789</v>
      </c>
      <c r="L1806" s="2">
        <f t="array" ref="L1806">INDEX('Purchase Behaviour'!D:D, MATCH($A1806,'Purchase Behaviour'!$A:$A, 0))</f>
        <v>270.8076164</v>
      </c>
      <c r="M1806" s="2">
        <f t="array" ref="M1806">INDEX('Purchase Behaviour'!E:E, MATCH($A1806,'Purchase Behaviour'!$A:$A, 0))</f>
        <v>357.4587937</v>
      </c>
      <c r="N1806" s="2">
        <f t="array" ref="N1806">INDEX('Purchase Behaviour'!F:F, MATCH($A1806,'Purchase Behaviour'!$A:$A, 0))</f>
        <v>223.279622</v>
      </c>
      <c r="O1806" s="2">
        <f t="array" ref="O1806">INDEX('Purchase Behaviour'!G:G, MATCH($A1806,'Purchase Behaviour'!$A:$A, 0))</f>
        <v>306.8688641</v>
      </c>
      <c r="P1806" s="2">
        <f t="array" ref="P1806">INDEX('Purchase Behaviour'!H:H, MATCH($A1806,'Purchase Behaviour'!$A:$A, 0))</f>
        <v>2</v>
      </c>
      <c r="Q1806" s="2">
        <f t="array" ref="Q1806">INDEX('Purchase Behaviour'!I:I, MATCH($A1806,'Purchase Behaviour'!$A:$A, 0))</f>
        <v>1</v>
      </c>
      <c r="R1806" s="2">
        <f t="array" ref="R1806">INDEX('Purchase Behaviour'!J:J, MATCH($A1806,'Purchase Behaviour'!$A:$A, 0))</f>
        <v>1</v>
      </c>
      <c r="S1806" s="2">
        <f t="array" ref="S1806">INDEX('Purchase Behaviour'!K:K, MATCH($A1806,'Purchase Behaviour'!$A:$A, 0))</f>
        <v>2</v>
      </c>
      <c r="T1806" s="2">
        <f t="array" ref="T1806">INDEX('Purchase Behaviour'!L:L, MATCH($A1806,'Purchase Behaviour'!$A:$A, 0))</f>
        <v>7</v>
      </c>
      <c r="U1806" s="2">
        <f t="array" ref="U1806">INDEX('Purchase Behaviour'!M:M, MATCH($A1806,'Purchase Behaviour'!$A:$A, 0))</f>
        <v>82</v>
      </c>
      <c r="V1806" s="2">
        <f t="array" ref="V1806">INDEX('Campaign Performance'!B:B, MATCH(A1806,'Campaign Performance'!A:A, 0))</f>
        <v>1</v>
      </c>
      <c r="W1806" s="2">
        <f t="array" ref="W1806">INDEX('Campaign Performance'!C:C, MATCH($A1806,'Campaign Performance'!$A:$A, 0))</f>
        <v>0</v>
      </c>
      <c r="X1806" s="2">
        <f t="array" ref="X1806">INDEX('Campaign Performance'!D:D, MATCH($A1806,'Campaign Performance'!$A:$A, 0))</f>
        <v>0</v>
      </c>
      <c r="Y1806" s="2">
        <f t="array" ref="Y1806">INDEX('Campaign Performance'!E:E, MATCH($A1806,'Campaign Performance'!$A:$A, 0))</f>
        <v>0</v>
      </c>
      <c r="Z1806" s="2">
        <f t="array" ref="Z1806">INDEX('Campaign Performance'!F:F, MATCH($A1806,'Campaign Performance'!$A:$A, 0))</f>
        <v>0</v>
      </c>
      <c r="AA1806" s="2">
        <f t="array" ref="AA1806">INDEX('Campaign Performance'!G:G, MATCH($A1806,'Campaign Performance'!$A:$A, 0))</f>
        <v>0</v>
      </c>
      <c r="AB1806" s="2">
        <f t="array" ref="AB1806">INDEX('Campaign Performance'!H:H, MATCH($A1806,'Campaign Performance'!$A:$A, 0))</f>
        <v>0</v>
      </c>
      <c r="AC1806" s="5">
        <f t="shared" si="2"/>
        <v>65</v>
      </c>
      <c r="AD1806" s="5">
        <f t="shared" si="3"/>
        <v>11</v>
      </c>
      <c r="AE1806" s="5">
        <f t="shared" si="4"/>
        <v>1448.850445</v>
      </c>
      <c r="AF1806" s="5">
        <f t="shared" si="5"/>
        <v>1</v>
      </c>
      <c r="AG1806" s="5" t="str">
        <f t="shared" si="6"/>
        <v>No kids</v>
      </c>
      <c r="AH1806" s="5" t="str">
        <f t="shared" si="20"/>
        <v>Mid income</v>
      </c>
      <c r="AI1806" s="5" t="str">
        <f t="shared" si="7"/>
        <v>No</v>
      </c>
      <c r="AJ1806" s="5" t="str">
        <f t="shared" si="8"/>
        <v>Low Acceptance</v>
      </c>
      <c r="AK1806" s="5">
        <f t="shared" si="9"/>
        <v>2</v>
      </c>
      <c r="AL1806" s="5">
        <f t="shared" si="10"/>
        <v>0.0734317725</v>
      </c>
      <c r="AM1806" s="5">
        <f t="shared" si="11"/>
        <v>0.1717171717</v>
      </c>
      <c r="AN1806" s="5">
        <f t="shared" si="12"/>
        <v>0.03703703704</v>
      </c>
      <c r="AO1806" s="5">
        <f t="shared" si="13"/>
        <v>0.03571428571</v>
      </c>
      <c r="AP1806" s="5">
        <f t="shared" si="14"/>
        <v>0.25</v>
      </c>
      <c r="AQ1806" s="5">
        <f t="shared" si="15"/>
        <v>0.5</v>
      </c>
      <c r="AR1806" s="5">
        <f t="shared" si="16"/>
        <v>0.1540000788</v>
      </c>
      <c r="AS1806" s="5">
        <f t="shared" si="17"/>
        <v>1914</v>
      </c>
      <c r="AT1806" s="5">
        <f t="shared" si="18"/>
        <v>0.1456007146</v>
      </c>
      <c r="AU1806" s="5" t="str">
        <f t="shared" si="19"/>
        <v>Low</v>
      </c>
      <c r="AV1806" s="5"/>
      <c r="AW1806" s="5"/>
      <c r="AX1806" s="5"/>
      <c r="AY1806" s="5"/>
      <c r="AZ1806" s="5"/>
    </row>
    <row r="1807" ht="14.25" customHeight="1">
      <c r="A1807" s="5">
        <v>9284.0</v>
      </c>
      <c r="B1807" s="5">
        <v>1960.0</v>
      </c>
      <c r="C1807" s="5" t="s">
        <v>46</v>
      </c>
      <c r="D1807" s="5" t="s">
        <v>50</v>
      </c>
      <c r="E1807" s="5">
        <v>53977.0</v>
      </c>
      <c r="F1807" s="2">
        <f t="shared" si="1"/>
        <v>53977</v>
      </c>
      <c r="G1807" s="5">
        <v>0.0</v>
      </c>
      <c r="H1807" s="5">
        <v>0.0</v>
      </c>
      <c r="I1807" s="5" t="s">
        <v>620</v>
      </c>
      <c r="J1807" s="2">
        <f t="array" ref="J1807">INDEX('Purchase Behaviour'!B:B,MATCH(A1807,'Purchase Behaviour'!A:A, 0))</f>
        <v>154.5890836</v>
      </c>
      <c r="K1807" s="2">
        <f t="array" ref="K1807">INDEX('Purchase Behaviour'!C:C, MATCH(A1807,'Purchase Behaviour'!A:A, 0))</f>
        <v>198.8719174</v>
      </c>
      <c r="L1807" s="2">
        <f t="array" ref="L1807">INDEX('Purchase Behaviour'!D:D, MATCH($A1807,'Purchase Behaviour'!$A:$A, 0))</f>
        <v>264.1648953</v>
      </c>
      <c r="M1807" s="2">
        <f t="array" ref="M1807">INDEX('Purchase Behaviour'!E:E, MATCH($A1807,'Purchase Behaviour'!$A:$A, 0))</f>
        <v>187.7213185</v>
      </c>
      <c r="N1807" s="2">
        <f t="array" ref="N1807">INDEX('Purchase Behaviour'!F:F, MATCH($A1807,'Purchase Behaviour'!$A:$A, 0))</f>
        <v>261.4254817</v>
      </c>
      <c r="O1807" s="2">
        <f t="array" ref="O1807">INDEX('Purchase Behaviour'!G:G, MATCH($A1807,'Purchase Behaviour'!$A:$A, 0))</f>
        <v>341.2042175</v>
      </c>
      <c r="P1807" s="2">
        <f t="array" ref="P1807">INDEX('Purchase Behaviour'!H:H, MATCH($A1807,'Purchase Behaviour'!$A:$A, 0))</f>
        <v>5</v>
      </c>
      <c r="Q1807" s="2">
        <f t="array" ref="Q1807">INDEX('Purchase Behaviour'!I:I, MATCH($A1807,'Purchase Behaviour'!$A:$A, 0))</f>
        <v>5</v>
      </c>
      <c r="R1807" s="2">
        <f t="array" ref="R1807">INDEX('Purchase Behaviour'!J:J, MATCH($A1807,'Purchase Behaviour'!$A:$A, 0))</f>
        <v>5</v>
      </c>
      <c r="S1807" s="2">
        <f t="array" ref="S1807">INDEX('Purchase Behaviour'!K:K, MATCH($A1807,'Purchase Behaviour'!$A:$A, 0))</f>
        <v>12</v>
      </c>
      <c r="T1807" s="2">
        <f t="array" ref="T1807">INDEX('Purchase Behaviour'!L:L, MATCH($A1807,'Purchase Behaviour'!$A:$A, 0))</f>
        <v>5</v>
      </c>
      <c r="U1807" s="2">
        <f t="array" ref="U1807">INDEX('Purchase Behaviour'!M:M, MATCH($A1807,'Purchase Behaviour'!$A:$A, 0))</f>
        <v>21</v>
      </c>
      <c r="V1807" s="2">
        <f t="array" ref="V1807">INDEX('Campaign Performance'!B:B, MATCH(A1807,'Campaign Performance'!A:A, 0))</f>
        <v>0</v>
      </c>
      <c r="W1807" s="2">
        <f t="array" ref="W1807">INDEX('Campaign Performance'!C:C, MATCH($A1807,'Campaign Performance'!$A:$A, 0))</f>
        <v>0</v>
      </c>
      <c r="X1807" s="2">
        <f t="array" ref="X1807">INDEX('Campaign Performance'!D:D, MATCH($A1807,'Campaign Performance'!$A:$A, 0))</f>
        <v>0</v>
      </c>
      <c r="Y1807" s="2">
        <f t="array" ref="Y1807">INDEX('Campaign Performance'!E:E, MATCH($A1807,'Campaign Performance'!$A:$A, 0))</f>
        <v>0</v>
      </c>
      <c r="Z1807" s="2">
        <f t="array" ref="Z1807">INDEX('Campaign Performance'!F:F, MATCH($A1807,'Campaign Performance'!$A:$A, 0))</f>
        <v>0</v>
      </c>
      <c r="AA1807" s="2">
        <f t="array" ref="AA1807">INDEX('Campaign Performance'!G:G, MATCH($A1807,'Campaign Performance'!$A:$A, 0))</f>
        <v>0</v>
      </c>
      <c r="AB1807" s="2">
        <f t="array" ref="AB1807">INDEX('Campaign Performance'!H:H, MATCH($A1807,'Campaign Performance'!$A:$A, 0))</f>
        <v>0</v>
      </c>
      <c r="AC1807" s="5">
        <f t="shared" si="2"/>
        <v>65</v>
      </c>
      <c r="AD1807" s="5">
        <f t="shared" si="3"/>
        <v>12</v>
      </c>
      <c r="AE1807" s="5">
        <f t="shared" si="4"/>
        <v>1407.976914</v>
      </c>
      <c r="AF1807" s="5">
        <f t="shared" si="5"/>
        <v>0</v>
      </c>
      <c r="AG1807" s="5" t="str">
        <f t="shared" si="6"/>
        <v>No kids</v>
      </c>
      <c r="AH1807" s="5" t="str">
        <f t="shared" si="20"/>
        <v>High income</v>
      </c>
      <c r="AI1807" s="5" t="str">
        <f t="shared" si="7"/>
        <v>No</v>
      </c>
      <c r="AJ1807" s="5" t="str">
        <f t="shared" si="8"/>
        <v>No Acceptance</v>
      </c>
      <c r="AK1807" s="5">
        <f t="shared" si="9"/>
        <v>3</v>
      </c>
      <c r="AL1807" s="5">
        <f t="shared" si="10"/>
        <v>0.07136018818</v>
      </c>
      <c r="AM1807" s="5">
        <f t="shared" si="11"/>
        <v>0.7878787879</v>
      </c>
      <c r="AN1807" s="5">
        <f t="shared" si="12"/>
        <v>0.1851851852</v>
      </c>
      <c r="AO1807" s="5">
        <f t="shared" si="13"/>
        <v>0.1785714286</v>
      </c>
      <c r="AP1807" s="5">
        <f t="shared" si="14"/>
        <v>0</v>
      </c>
      <c r="AQ1807" s="5">
        <f t="shared" si="15"/>
        <v>1</v>
      </c>
      <c r="AR1807" s="5">
        <f t="shared" si="16"/>
        <v>0.399838604</v>
      </c>
      <c r="AS1807" s="5">
        <f t="shared" si="17"/>
        <v>334</v>
      </c>
      <c r="AT1807" s="5">
        <f t="shared" si="18"/>
        <v>0.8512728897</v>
      </c>
      <c r="AU1807" s="5" t="str">
        <f t="shared" si="19"/>
        <v>High</v>
      </c>
      <c r="AV1807" s="5"/>
      <c r="AW1807" s="5"/>
      <c r="AX1807" s="5"/>
      <c r="AY1807" s="5"/>
      <c r="AZ1807" s="5"/>
    </row>
    <row r="1808" ht="14.25" customHeight="1">
      <c r="A1808" s="5">
        <v>6237.0</v>
      </c>
      <c r="B1808" s="5">
        <v>1966.0</v>
      </c>
      <c r="C1808" s="5" t="s">
        <v>53</v>
      </c>
      <c r="D1808" s="5" t="s">
        <v>47</v>
      </c>
      <c r="E1808" s="5">
        <v>7144.0</v>
      </c>
      <c r="F1808" s="2">
        <f t="shared" si="1"/>
        <v>7144</v>
      </c>
      <c r="G1808" s="5">
        <v>0.0</v>
      </c>
      <c r="H1808" s="5">
        <v>0.0</v>
      </c>
      <c r="I1808" s="5" t="s">
        <v>320</v>
      </c>
      <c r="J1808" s="2">
        <f t="array" ref="J1808">INDEX('Purchase Behaviour'!B:B,MATCH(A1808,'Purchase Behaviour'!A:A, 0))</f>
        <v>24.52398521</v>
      </c>
      <c r="K1808" s="2">
        <f t="array" ref="K1808">INDEX('Purchase Behaviour'!C:C, MATCH(A1808,'Purchase Behaviour'!A:A, 0))</f>
        <v>45.6421768</v>
      </c>
      <c r="L1808" s="2">
        <f t="array" ref="L1808">INDEX('Purchase Behaviour'!D:D, MATCH($A1808,'Purchase Behaviour'!$A:$A, 0))</f>
        <v>13.14517328</v>
      </c>
      <c r="M1808" s="2">
        <f t="array" ref="M1808">INDEX('Purchase Behaviour'!E:E, MATCH($A1808,'Purchase Behaviour'!$A:$A, 0))</f>
        <v>27.96203213</v>
      </c>
      <c r="N1808" s="2">
        <f t="array" ref="N1808">INDEX('Purchase Behaviour'!F:F, MATCH($A1808,'Purchase Behaviour'!$A:$A, 0))</f>
        <v>32.02942315</v>
      </c>
      <c r="O1808" s="2">
        <f t="array" ref="O1808">INDEX('Purchase Behaviour'!G:G, MATCH($A1808,'Purchase Behaviour'!$A:$A, 0))</f>
        <v>24.04384826</v>
      </c>
      <c r="P1808" s="2">
        <f t="array" ref="P1808">INDEX('Purchase Behaviour'!H:H, MATCH($A1808,'Purchase Behaviour'!$A:$A, 0))</f>
        <v>0</v>
      </c>
      <c r="Q1808" s="2">
        <f t="array" ref="Q1808">INDEX('Purchase Behaviour'!I:I, MATCH($A1808,'Purchase Behaviour'!$A:$A, 0))</f>
        <v>23</v>
      </c>
      <c r="R1808" s="2">
        <f t="array" ref="R1808">INDEX('Purchase Behaviour'!J:J, MATCH($A1808,'Purchase Behaviour'!$A:$A, 0))</f>
        <v>1</v>
      </c>
      <c r="S1808" s="2">
        <f t="array" ref="S1808">INDEX('Purchase Behaviour'!K:K, MATCH($A1808,'Purchase Behaviour'!$A:$A, 0))</f>
        <v>1</v>
      </c>
      <c r="T1808" s="2">
        <f t="array" ref="T1808">INDEX('Purchase Behaviour'!L:L, MATCH($A1808,'Purchase Behaviour'!$A:$A, 0))</f>
        <v>0</v>
      </c>
      <c r="U1808" s="2">
        <f t="array" ref="U1808">INDEX('Purchase Behaviour'!M:M, MATCH($A1808,'Purchase Behaviour'!$A:$A, 0))</f>
        <v>92</v>
      </c>
      <c r="V1808" s="2">
        <f t="array" ref="V1808">INDEX('Campaign Performance'!B:B, MATCH(A1808,'Campaign Performance'!A:A, 0))</f>
        <v>0</v>
      </c>
      <c r="W1808" s="2">
        <f t="array" ref="W1808">INDEX('Campaign Performance'!C:C, MATCH($A1808,'Campaign Performance'!$A:$A, 0))</f>
        <v>0</v>
      </c>
      <c r="X1808" s="2">
        <f t="array" ref="X1808">INDEX('Campaign Performance'!D:D, MATCH($A1808,'Campaign Performance'!$A:$A, 0))</f>
        <v>0</v>
      </c>
      <c r="Y1808" s="2">
        <f t="array" ref="Y1808">INDEX('Campaign Performance'!E:E, MATCH($A1808,'Campaign Performance'!$A:$A, 0))</f>
        <v>0</v>
      </c>
      <c r="Z1808" s="2">
        <f t="array" ref="Z1808">INDEX('Campaign Performance'!F:F, MATCH($A1808,'Campaign Performance'!$A:$A, 0))</f>
        <v>0</v>
      </c>
      <c r="AA1808" s="2">
        <f t="array" ref="AA1808">INDEX('Campaign Performance'!G:G, MATCH($A1808,'Campaign Performance'!$A:$A, 0))</f>
        <v>1</v>
      </c>
      <c r="AB1808" s="2">
        <f t="array" ref="AB1808">INDEX('Campaign Performance'!H:H, MATCH($A1808,'Campaign Performance'!$A:$A, 0))</f>
        <v>0</v>
      </c>
      <c r="AC1808" s="5">
        <f t="shared" si="2"/>
        <v>59</v>
      </c>
      <c r="AD1808" s="5">
        <f t="shared" si="3"/>
        <v>11</v>
      </c>
      <c r="AE1808" s="5">
        <f t="shared" si="4"/>
        <v>167.3466388</v>
      </c>
      <c r="AF1808" s="5">
        <f t="shared" si="5"/>
        <v>0</v>
      </c>
      <c r="AG1808" s="5" t="str">
        <f t="shared" si="6"/>
        <v>No kids</v>
      </c>
      <c r="AH1808" s="5" t="str">
        <f t="shared" si="20"/>
        <v>Low income</v>
      </c>
      <c r="AI1808" s="5" t="str">
        <f t="shared" si="7"/>
        <v>No</v>
      </c>
      <c r="AJ1808" s="5" t="str">
        <f t="shared" si="8"/>
        <v>No Acceptance</v>
      </c>
      <c r="AK1808" s="5">
        <f t="shared" si="9"/>
        <v>1</v>
      </c>
      <c r="AL1808" s="5">
        <f t="shared" si="10"/>
        <v>0.008481593355</v>
      </c>
      <c r="AM1808" s="5">
        <f t="shared" si="11"/>
        <v>0.07070707071</v>
      </c>
      <c r="AN1808" s="5">
        <f t="shared" si="12"/>
        <v>0.8518518519</v>
      </c>
      <c r="AO1808" s="5">
        <f t="shared" si="13"/>
        <v>0.03571428571</v>
      </c>
      <c r="AP1808" s="5">
        <f t="shared" si="14"/>
        <v>0</v>
      </c>
      <c r="AQ1808" s="5">
        <f t="shared" si="15"/>
        <v>0</v>
      </c>
      <c r="AR1808" s="5">
        <f t="shared" si="16"/>
        <v>0.1546817259</v>
      </c>
      <c r="AS1808" s="5">
        <f t="shared" si="17"/>
        <v>1913</v>
      </c>
      <c r="AT1808" s="5">
        <f t="shared" si="18"/>
        <v>0.1460473426</v>
      </c>
      <c r="AU1808" s="5" t="str">
        <f t="shared" si="19"/>
        <v>Low</v>
      </c>
      <c r="AV1808" s="5"/>
      <c r="AW1808" s="5"/>
      <c r="AX1808" s="5"/>
      <c r="AY1808" s="5"/>
      <c r="AZ1808" s="5"/>
    </row>
    <row r="1809" ht="14.25" customHeight="1">
      <c r="A1809" s="5">
        <v>3130.0</v>
      </c>
      <c r="B1809" s="5">
        <v>1964.0</v>
      </c>
      <c r="C1809" s="5" t="s">
        <v>46</v>
      </c>
      <c r="D1809" s="5" t="s">
        <v>47</v>
      </c>
      <c r="E1809" s="5">
        <v>18701.0</v>
      </c>
      <c r="F1809" s="2">
        <f t="shared" si="1"/>
        <v>18701</v>
      </c>
      <c r="G1809" s="5">
        <v>0.0</v>
      </c>
      <c r="H1809" s="5">
        <v>0.0</v>
      </c>
      <c r="I1809" s="5" t="s">
        <v>264</v>
      </c>
      <c r="J1809" s="2">
        <f t="array" ref="J1809">INDEX('Purchase Behaviour'!B:B,MATCH(A1809,'Purchase Behaviour'!A:A, 0))</f>
        <v>73.59630587</v>
      </c>
      <c r="K1809" s="2">
        <f t="array" ref="K1809">INDEX('Purchase Behaviour'!C:C, MATCH(A1809,'Purchase Behaviour'!A:A, 0))</f>
        <v>129.4612478</v>
      </c>
      <c r="L1809" s="2">
        <f t="array" ref="L1809">INDEX('Purchase Behaviour'!D:D, MATCH($A1809,'Purchase Behaviour'!$A:$A, 0))</f>
        <v>124.9881507</v>
      </c>
      <c r="M1809" s="2">
        <f t="array" ref="M1809">INDEX('Purchase Behaviour'!E:E, MATCH($A1809,'Purchase Behaviour'!$A:$A, 0))</f>
        <v>110.1010811</v>
      </c>
      <c r="N1809" s="2">
        <f t="array" ref="N1809">INDEX('Purchase Behaviour'!F:F, MATCH($A1809,'Purchase Behaviour'!$A:$A, 0))</f>
        <v>119.2978929</v>
      </c>
      <c r="O1809" s="2">
        <f t="array" ref="O1809">INDEX('Purchase Behaviour'!G:G, MATCH($A1809,'Purchase Behaviour'!$A:$A, 0))</f>
        <v>71.71910722</v>
      </c>
      <c r="P1809" s="2">
        <f t="array" ref="P1809">INDEX('Purchase Behaviour'!H:H, MATCH($A1809,'Purchase Behaviour'!$A:$A, 0))</f>
        <v>4</v>
      </c>
      <c r="Q1809" s="2">
        <f t="array" ref="Q1809">INDEX('Purchase Behaviour'!I:I, MATCH($A1809,'Purchase Behaviour'!$A:$A, 0))</f>
        <v>2</v>
      </c>
      <c r="R1809" s="2">
        <f t="array" ref="R1809">INDEX('Purchase Behaviour'!J:J, MATCH($A1809,'Purchase Behaviour'!$A:$A, 0))</f>
        <v>0</v>
      </c>
      <c r="S1809" s="2">
        <f t="array" ref="S1809">INDEX('Purchase Behaviour'!K:K, MATCH($A1809,'Purchase Behaviour'!$A:$A, 0))</f>
        <v>4</v>
      </c>
      <c r="T1809" s="2">
        <f t="array" ref="T1809">INDEX('Purchase Behaviour'!L:L, MATCH($A1809,'Purchase Behaviour'!$A:$A, 0))</f>
        <v>5</v>
      </c>
      <c r="U1809" s="2">
        <f t="array" ref="U1809">INDEX('Purchase Behaviour'!M:M, MATCH($A1809,'Purchase Behaviour'!$A:$A, 0))</f>
        <v>95</v>
      </c>
      <c r="V1809" s="2">
        <f t="array" ref="V1809">INDEX('Campaign Performance'!B:B, MATCH(A1809,'Campaign Performance'!A:A, 0))</f>
        <v>0</v>
      </c>
      <c r="W1809" s="2">
        <f t="array" ref="W1809">INDEX('Campaign Performance'!C:C, MATCH($A1809,'Campaign Performance'!$A:$A, 0))</f>
        <v>0</v>
      </c>
      <c r="X1809" s="2">
        <f t="array" ref="X1809">INDEX('Campaign Performance'!D:D, MATCH($A1809,'Campaign Performance'!$A:$A, 0))</f>
        <v>0</v>
      </c>
      <c r="Y1809" s="2">
        <f t="array" ref="Y1809">INDEX('Campaign Performance'!E:E, MATCH($A1809,'Campaign Performance'!$A:$A, 0))</f>
        <v>0</v>
      </c>
      <c r="Z1809" s="2">
        <f t="array" ref="Z1809">INDEX('Campaign Performance'!F:F, MATCH($A1809,'Campaign Performance'!$A:$A, 0))</f>
        <v>0</v>
      </c>
      <c r="AA1809" s="2">
        <f t="array" ref="AA1809">INDEX('Campaign Performance'!G:G, MATCH($A1809,'Campaign Performance'!$A:$A, 0))</f>
        <v>0</v>
      </c>
      <c r="AB1809" s="2">
        <f t="array" ref="AB1809">INDEX('Campaign Performance'!H:H, MATCH($A1809,'Campaign Performance'!$A:$A, 0))</f>
        <v>0</v>
      </c>
      <c r="AC1809" s="5">
        <f t="shared" si="2"/>
        <v>61</v>
      </c>
      <c r="AD1809" s="5">
        <f t="shared" si="3"/>
        <v>12</v>
      </c>
      <c r="AE1809" s="5">
        <f t="shared" si="4"/>
        <v>629.1637856</v>
      </c>
      <c r="AF1809" s="5">
        <f t="shared" si="5"/>
        <v>0</v>
      </c>
      <c r="AG1809" s="5" t="str">
        <f t="shared" si="6"/>
        <v>No kids</v>
      </c>
      <c r="AH1809" s="5" t="str">
        <f t="shared" si="20"/>
        <v>Low income</v>
      </c>
      <c r="AI1809" s="5" t="str">
        <f t="shared" si="7"/>
        <v>No</v>
      </c>
      <c r="AJ1809" s="5" t="str">
        <f t="shared" si="8"/>
        <v>No Acceptance</v>
      </c>
      <c r="AK1809" s="5">
        <f t="shared" si="9"/>
        <v>1</v>
      </c>
      <c r="AL1809" s="5">
        <f t="shared" si="10"/>
        <v>0.03188777152</v>
      </c>
      <c r="AM1809" s="5">
        <f t="shared" si="11"/>
        <v>0.0404040404</v>
      </c>
      <c r="AN1809" s="5">
        <f t="shared" si="12"/>
        <v>0.07407407407</v>
      </c>
      <c r="AO1809" s="5">
        <f t="shared" si="13"/>
        <v>0</v>
      </c>
      <c r="AP1809" s="5">
        <f t="shared" si="14"/>
        <v>0</v>
      </c>
      <c r="AQ1809" s="5">
        <f t="shared" si="15"/>
        <v>0</v>
      </c>
      <c r="AR1809" s="5">
        <f t="shared" si="16"/>
        <v>0.03120426611</v>
      </c>
      <c r="AS1809" s="5">
        <f t="shared" si="17"/>
        <v>2226</v>
      </c>
      <c r="AT1809" s="5">
        <f t="shared" si="18"/>
        <v>0.006252791425</v>
      </c>
      <c r="AU1809" s="5" t="str">
        <f t="shared" si="19"/>
        <v>Low</v>
      </c>
      <c r="AV1809" s="5"/>
      <c r="AW1809" s="5"/>
      <c r="AX1809" s="5"/>
      <c r="AY1809" s="5"/>
      <c r="AZ1809" s="5"/>
    </row>
    <row r="1810" ht="14.25" customHeight="1">
      <c r="A1810" s="5">
        <v>1619.0</v>
      </c>
      <c r="B1810" s="5">
        <v>1960.0</v>
      </c>
      <c r="C1810" s="5" t="s">
        <v>46</v>
      </c>
      <c r="D1810" s="5" t="s">
        <v>54</v>
      </c>
      <c r="E1810" s="5">
        <v>90369.0</v>
      </c>
      <c r="F1810" s="2">
        <f t="shared" si="1"/>
        <v>90369</v>
      </c>
      <c r="G1810" s="5">
        <v>0.0</v>
      </c>
      <c r="H1810" s="5">
        <v>0.0</v>
      </c>
      <c r="I1810" s="5" t="s">
        <v>106</v>
      </c>
      <c r="J1810" s="2">
        <f t="array" ref="J1810">INDEX('Purchase Behaviour'!B:B,MATCH(A1810,'Purchase Behaviour'!A:A, 0))</f>
        <v>263.2042898</v>
      </c>
      <c r="K1810" s="2">
        <f t="array" ref="K1810">INDEX('Purchase Behaviour'!C:C, MATCH(A1810,'Purchase Behaviour'!A:A, 0))</f>
        <v>320.6615292</v>
      </c>
      <c r="L1810" s="2">
        <f t="array" ref="L1810">INDEX('Purchase Behaviour'!D:D, MATCH($A1810,'Purchase Behaviour'!$A:$A, 0))</f>
        <v>341.2211591</v>
      </c>
      <c r="M1810" s="2">
        <f t="array" ref="M1810">INDEX('Purchase Behaviour'!E:E, MATCH($A1810,'Purchase Behaviour'!$A:$A, 0))</f>
        <v>348.0709298</v>
      </c>
      <c r="N1810" s="2">
        <f t="array" ref="N1810">INDEX('Purchase Behaviour'!F:F, MATCH($A1810,'Purchase Behaviour'!$A:$A, 0))</f>
        <v>505.4895573</v>
      </c>
      <c r="O1810" s="2">
        <f t="array" ref="O1810">INDEX('Purchase Behaviour'!G:G, MATCH($A1810,'Purchase Behaviour'!$A:$A, 0))</f>
        <v>477.1288498</v>
      </c>
      <c r="P1810" s="2">
        <f t="array" ref="P1810">INDEX('Purchase Behaviour'!H:H, MATCH($A1810,'Purchase Behaviour'!$A:$A, 0))</f>
        <v>1</v>
      </c>
      <c r="Q1810" s="2">
        <f t="array" ref="Q1810">INDEX('Purchase Behaviour'!I:I, MATCH($A1810,'Purchase Behaviour'!$A:$A, 0))</f>
        <v>4</v>
      </c>
      <c r="R1810" s="2">
        <f t="array" ref="R1810">INDEX('Purchase Behaviour'!J:J, MATCH($A1810,'Purchase Behaviour'!$A:$A, 0))</f>
        <v>6</v>
      </c>
      <c r="S1810" s="2">
        <f t="array" ref="S1810">INDEX('Purchase Behaviour'!K:K, MATCH($A1810,'Purchase Behaviour'!$A:$A, 0))</f>
        <v>6</v>
      </c>
      <c r="T1810" s="2">
        <f t="array" ref="T1810">INDEX('Purchase Behaviour'!L:L, MATCH($A1810,'Purchase Behaviour'!$A:$A, 0))</f>
        <v>1</v>
      </c>
      <c r="U1810" s="2">
        <f t="array" ref="U1810">INDEX('Purchase Behaviour'!M:M, MATCH($A1810,'Purchase Behaviour'!$A:$A, 0))</f>
        <v>2</v>
      </c>
      <c r="V1810" s="2">
        <f t="array" ref="V1810">INDEX('Campaign Performance'!B:B, MATCH(A1810,'Campaign Performance'!A:A, 0))</f>
        <v>0</v>
      </c>
      <c r="W1810" s="2">
        <f t="array" ref="W1810">INDEX('Campaign Performance'!C:C, MATCH($A1810,'Campaign Performance'!$A:$A, 0))</f>
        <v>0</v>
      </c>
      <c r="X1810" s="2">
        <f t="array" ref="X1810">INDEX('Campaign Performance'!D:D, MATCH($A1810,'Campaign Performance'!$A:$A, 0))</f>
        <v>0</v>
      </c>
      <c r="Y1810" s="2">
        <f t="array" ref="Y1810">INDEX('Campaign Performance'!E:E, MATCH($A1810,'Campaign Performance'!$A:$A, 0))</f>
        <v>0</v>
      </c>
      <c r="Z1810" s="2">
        <f t="array" ref="Z1810">INDEX('Campaign Performance'!F:F, MATCH($A1810,'Campaign Performance'!$A:$A, 0))</f>
        <v>0</v>
      </c>
      <c r="AA1810" s="2">
        <f t="array" ref="AA1810">INDEX('Campaign Performance'!G:G, MATCH($A1810,'Campaign Performance'!$A:$A, 0))</f>
        <v>0</v>
      </c>
      <c r="AB1810" s="2">
        <f t="array" ref="AB1810">INDEX('Campaign Performance'!H:H, MATCH($A1810,'Campaign Performance'!$A:$A, 0))</f>
        <v>1</v>
      </c>
      <c r="AC1810" s="5">
        <f t="shared" si="2"/>
        <v>65</v>
      </c>
      <c r="AD1810" s="5">
        <f t="shared" si="3"/>
        <v>11</v>
      </c>
      <c r="AE1810" s="5">
        <f t="shared" si="4"/>
        <v>2255.776315</v>
      </c>
      <c r="AF1810" s="5">
        <f t="shared" si="5"/>
        <v>0</v>
      </c>
      <c r="AG1810" s="5" t="str">
        <f t="shared" si="6"/>
        <v>No kids</v>
      </c>
      <c r="AH1810" s="5" t="str">
        <f t="shared" si="20"/>
        <v>High income</v>
      </c>
      <c r="AI1810" s="5" t="str">
        <f t="shared" si="7"/>
        <v>Yes</v>
      </c>
      <c r="AJ1810" s="5" t="str">
        <f t="shared" si="8"/>
        <v>No Acceptance</v>
      </c>
      <c r="AK1810" s="5">
        <f t="shared" si="9"/>
        <v>3</v>
      </c>
      <c r="AL1810" s="5">
        <f t="shared" si="10"/>
        <v>0.1143290211</v>
      </c>
      <c r="AM1810" s="5">
        <f t="shared" si="11"/>
        <v>0.9797979798</v>
      </c>
      <c r="AN1810" s="5">
        <f t="shared" si="12"/>
        <v>0.1481481481</v>
      </c>
      <c r="AO1810" s="5">
        <f t="shared" si="13"/>
        <v>0.2142857143</v>
      </c>
      <c r="AP1810" s="5">
        <f t="shared" si="14"/>
        <v>0</v>
      </c>
      <c r="AQ1810" s="5">
        <f t="shared" si="15"/>
        <v>1</v>
      </c>
      <c r="AR1810" s="5">
        <f t="shared" si="16"/>
        <v>0.4661724429</v>
      </c>
      <c r="AS1810" s="5">
        <f t="shared" si="17"/>
        <v>97</v>
      </c>
      <c r="AT1810" s="5">
        <f t="shared" si="18"/>
        <v>0.9571237159</v>
      </c>
      <c r="AU1810" s="5" t="str">
        <f t="shared" si="19"/>
        <v>High</v>
      </c>
      <c r="AV1810" s="5"/>
      <c r="AW1810" s="5"/>
      <c r="AX1810" s="5"/>
      <c r="AY1810" s="5"/>
      <c r="AZ1810" s="5"/>
    </row>
    <row r="1811" ht="14.25" customHeight="1">
      <c r="A1811" s="5">
        <v>1990.0</v>
      </c>
      <c r="B1811" s="5">
        <v>1974.0</v>
      </c>
      <c r="C1811" s="5" t="s">
        <v>53</v>
      </c>
      <c r="D1811" s="5" t="s">
        <v>47</v>
      </c>
      <c r="E1811" s="5">
        <v>63159.0</v>
      </c>
      <c r="F1811" s="2">
        <f t="shared" si="1"/>
        <v>63159</v>
      </c>
      <c r="G1811" s="5">
        <v>0.0</v>
      </c>
      <c r="H1811" s="5">
        <v>1.0</v>
      </c>
      <c r="I1811" s="5" t="s">
        <v>191</v>
      </c>
      <c r="J1811" s="2">
        <f t="array" ref="J1811">INDEX('Purchase Behaviour'!B:B,MATCH(A1811,'Purchase Behaviour'!A:A, 0))</f>
        <v>285.2241804</v>
      </c>
      <c r="K1811" s="2">
        <f t="array" ref="K1811">INDEX('Purchase Behaviour'!C:C, MATCH(A1811,'Purchase Behaviour'!A:A, 0))</f>
        <v>291.1798653</v>
      </c>
      <c r="L1811" s="2">
        <f t="array" ref="L1811">INDEX('Purchase Behaviour'!D:D, MATCH($A1811,'Purchase Behaviour'!$A:$A, 0))</f>
        <v>408.0996638</v>
      </c>
      <c r="M1811" s="2">
        <f t="array" ref="M1811">INDEX('Purchase Behaviour'!E:E, MATCH($A1811,'Purchase Behaviour'!$A:$A, 0))</f>
        <v>177.2826332</v>
      </c>
      <c r="N1811" s="2">
        <f t="array" ref="N1811">INDEX('Purchase Behaviour'!F:F, MATCH($A1811,'Purchase Behaviour'!$A:$A, 0))</f>
        <v>378.5796647</v>
      </c>
      <c r="O1811" s="2">
        <f t="array" ref="O1811">INDEX('Purchase Behaviour'!G:G, MATCH($A1811,'Purchase Behaviour'!$A:$A, 0))</f>
        <v>98.0333211</v>
      </c>
      <c r="P1811" s="2">
        <f t="array" ref="P1811">INDEX('Purchase Behaviour'!H:H, MATCH($A1811,'Purchase Behaviour'!$A:$A, 0))</f>
        <v>1</v>
      </c>
      <c r="Q1811" s="2">
        <f t="array" ref="Q1811">INDEX('Purchase Behaviour'!I:I, MATCH($A1811,'Purchase Behaviour'!$A:$A, 0))</f>
        <v>3</v>
      </c>
      <c r="R1811" s="2">
        <f t="array" ref="R1811">INDEX('Purchase Behaviour'!J:J, MATCH($A1811,'Purchase Behaviour'!$A:$A, 0))</f>
        <v>5</v>
      </c>
      <c r="S1811" s="2">
        <f t="array" ref="S1811">INDEX('Purchase Behaviour'!K:K, MATCH($A1811,'Purchase Behaviour'!$A:$A, 0))</f>
        <v>8</v>
      </c>
      <c r="T1811" s="2">
        <f t="array" ref="T1811">INDEX('Purchase Behaviour'!L:L, MATCH($A1811,'Purchase Behaviour'!$A:$A, 0))</f>
        <v>3</v>
      </c>
      <c r="U1811" s="2">
        <f t="array" ref="U1811">INDEX('Purchase Behaviour'!M:M, MATCH($A1811,'Purchase Behaviour'!$A:$A, 0))</f>
        <v>74</v>
      </c>
      <c r="V1811" s="2">
        <f t="array" ref="V1811">INDEX('Campaign Performance'!B:B, MATCH(A1811,'Campaign Performance'!A:A, 0))</f>
        <v>1</v>
      </c>
      <c r="W1811" s="2">
        <f t="array" ref="W1811">INDEX('Campaign Performance'!C:C, MATCH($A1811,'Campaign Performance'!$A:$A, 0))</f>
        <v>0</v>
      </c>
      <c r="X1811" s="2">
        <f t="array" ref="X1811">INDEX('Campaign Performance'!D:D, MATCH($A1811,'Campaign Performance'!$A:$A, 0))</f>
        <v>0</v>
      </c>
      <c r="Y1811" s="2">
        <f t="array" ref="Y1811">INDEX('Campaign Performance'!E:E, MATCH($A1811,'Campaign Performance'!$A:$A, 0))</f>
        <v>0</v>
      </c>
      <c r="Z1811" s="2">
        <f t="array" ref="Z1811">INDEX('Campaign Performance'!F:F, MATCH($A1811,'Campaign Performance'!$A:$A, 0))</f>
        <v>0</v>
      </c>
      <c r="AA1811" s="2">
        <f t="array" ref="AA1811">INDEX('Campaign Performance'!G:G, MATCH($A1811,'Campaign Performance'!$A:$A, 0))</f>
        <v>1</v>
      </c>
      <c r="AB1811" s="2">
        <f t="array" ref="AB1811">INDEX('Campaign Performance'!H:H, MATCH($A1811,'Campaign Performance'!$A:$A, 0))</f>
        <v>0</v>
      </c>
      <c r="AC1811" s="5">
        <f t="shared" si="2"/>
        <v>51</v>
      </c>
      <c r="AD1811" s="5">
        <f t="shared" si="3"/>
        <v>13</v>
      </c>
      <c r="AE1811" s="5">
        <f t="shared" si="4"/>
        <v>1638.399328</v>
      </c>
      <c r="AF1811" s="5">
        <f t="shared" si="5"/>
        <v>1</v>
      </c>
      <c r="AG1811" s="5" t="str">
        <f t="shared" si="6"/>
        <v>Small family</v>
      </c>
      <c r="AH1811" s="5" t="str">
        <f t="shared" si="20"/>
        <v>High income</v>
      </c>
      <c r="AI1811" s="5" t="str">
        <f t="shared" si="7"/>
        <v>No</v>
      </c>
      <c r="AJ1811" s="5" t="str">
        <f t="shared" si="8"/>
        <v>Low Acceptance</v>
      </c>
      <c r="AK1811" s="5">
        <f t="shared" si="9"/>
        <v>3</v>
      </c>
      <c r="AL1811" s="5">
        <f t="shared" si="10"/>
        <v>0.08303863737</v>
      </c>
      <c r="AM1811" s="5">
        <f t="shared" si="11"/>
        <v>0.2525252525</v>
      </c>
      <c r="AN1811" s="5">
        <f t="shared" si="12"/>
        <v>0.1111111111</v>
      </c>
      <c r="AO1811" s="5">
        <f t="shared" si="13"/>
        <v>0.1785714286</v>
      </c>
      <c r="AP1811" s="5">
        <f t="shared" si="14"/>
        <v>0.25</v>
      </c>
      <c r="AQ1811" s="5">
        <f t="shared" si="15"/>
        <v>1</v>
      </c>
      <c r="AR1811" s="5">
        <f t="shared" si="16"/>
        <v>0.2560410446</v>
      </c>
      <c r="AS1811" s="5">
        <f t="shared" si="17"/>
        <v>1278</v>
      </c>
      <c r="AT1811" s="5">
        <f t="shared" si="18"/>
        <v>0.4296560965</v>
      </c>
      <c r="AU1811" s="5" t="str">
        <f t="shared" si="19"/>
        <v>Low</v>
      </c>
      <c r="AV1811" s="5"/>
      <c r="AW1811" s="5"/>
      <c r="AX1811" s="5"/>
      <c r="AY1811" s="5"/>
      <c r="AZ1811" s="5"/>
    </row>
    <row r="1812" ht="14.25" customHeight="1">
      <c r="A1812" s="5">
        <v>5513.0</v>
      </c>
      <c r="B1812" s="5">
        <v>1966.0</v>
      </c>
      <c r="C1812" s="5" t="s">
        <v>46</v>
      </c>
      <c r="D1812" s="5" t="s">
        <v>50</v>
      </c>
      <c r="E1812" s="5">
        <v>37758.0</v>
      </c>
      <c r="F1812" s="2">
        <f t="shared" si="1"/>
        <v>37758</v>
      </c>
      <c r="G1812" s="5">
        <v>0.0</v>
      </c>
      <c r="H1812" s="5">
        <v>0.0</v>
      </c>
      <c r="I1812" s="5" t="s">
        <v>484</v>
      </c>
      <c r="J1812" s="2">
        <f t="array" ref="J1812">INDEX('Purchase Behaviour'!B:B,MATCH(A1812,'Purchase Behaviour'!A:A, 0))</f>
        <v>147.9529109</v>
      </c>
      <c r="K1812" s="2">
        <f t="array" ref="K1812">INDEX('Purchase Behaviour'!C:C, MATCH(A1812,'Purchase Behaviour'!A:A, 0))</f>
        <v>268.0033585</v>
      </c>
      <c r="L1812" s="2">
        <f t="array" ref="L1812">INDEX('Purchase Behaviour'!D:D, MATCH($A1812,'Purchase Behaviour'!$A:$A, 0))</f>
        <v>198.0627647</v>
      </c>
      <c r="M1812" s="2">
        <f t="array" ref="M1812">INDEX('Purchase Behaviour'!E:E, MATCH($A1812,'Purchase Behaviour'!$A:$A, 0))</f>
        <v>153.6912123</v>
      </c>
      <c r="N1812" s="2">
        <f t="array" ref="N1812">INDEX('Purchase Behaviour'!F:F, MATCH($A1812,'Purchase Behaviour'!$A:$A, 0))</f>
        <v>233.5884275</v>
      </c>
      <c r="O1812" s="2">
        <f t="array" ref="O1812">INDEX('Purchase Behaviour'!G:G, MATCH($A1812,'Purchase Behaviour'!$A:$A, 0))</f>
        <v>215.0753367</v>
      </c>
      <c r="P1812" s="2">
        <f t="array" ref="P1812">INDEX('Purchase Behaviour'!H:H, MATCH($A1812,'Purchase Behaviour'!$A:$A, 0))</f>
        <v>2</v>
      </c>
      <c r="Q1812" s="2">
        <f t="array" ref="Q1812">INDEX('Purchase Behaviour'!I:I, MATCH($A1812,'Purchase Behaviour'!$A:$A, 0))</f>
        <v>1</v>
      </c>
      <c r="R1812" s="2">
        <f t="array" ref="R1812">INDEX('Purchase Behaviour'!J:J, MATCH($A1812,'Purchase Behaviour'!$A:$A, 0))</f>
        <v>0</v>
      </c>
      <c r="S1812" s="2">
        <f t="array" ref="S1812">INDEX('Purchase Behaviour'!K:K, MATCH($A1812,'Purchase Behaviour'!$A:$A, 0))</f>
        <v>3</v>
      </c>
      <c r="T1812" s="2">
        <f t="array" ref="T1812">INDEX('Purchase Behaviour'!L:L, MATCH($A1812,'Purchase Behaviour'!$A:$A, 0))</f>
        <v>8</v>
      </c>
      <c r="U1812" s="2">
        <f t="array" ref="U1812">INDEX('Purchase Behaviour'!M:M, MATCH($A1812,'Purchase Behaviour'!$A:$A, 0))</f>
        <v>49</v>
      </c>
      <c r="V1812" s="2">
        <f t="array" ref="V1812">INDEX('Campaign Performance'!B:B, MATCH(A1812,'Campaign Performance'!A:A, 0))</f>
        <v>0</v>
      </c>
      <c r="W1812" s="2">
        <f t="array" ref="W1812">INDEX('Campaign Performance'!C:C, MATCH($A1812,'Campaign Performance'!$A:$A, 0))</f>
        <v>0</v>
      </c>
      <c r="X1812" s="2">
        <f t="array" ref="X1812">INDEX('Campaign Performance'!D:D, MATCH($A1812,'Campaign Performance'!$A:$A, 0))</f>
        <v>0</v>
      </c>
      <c r="Y1812" s="2">
        <f t="array" ref="Y1812">INDEX('Campaign Performance'!E:E, MATCH($A1812,'Campaign Performance'!$A:$A, 0))</f>
        <v>0</v>
      </c>
      <c r="Z1812" s="2">
        <f t="array" ref="Z1812">INDEX('Campaign Performance'!F:F, MATCH($A1812,'Campaign Performance'!$A:$A, 0))</f>
        <v>0</v>
      </c>
      <c r="AA1812" s="2">
        <f t="array" ref="AA1812">INDEX('Campaign Performance'!G:G, MATCH($A1812,'Campaign Performance'!$A:$A, 0))</f>
        <v>1</v>
      </c>
      <c r="AB1812" s="2">
        <f t="array" ref="AB1812">INDEX('Campaign Performance'!H:H, MATCH($A1812,'Campaign Performance'!$A:$A, 0))</f>
        <v>0</v>
      </c>
      <c r="AC1812" s="5">
        <f t="shared" si="2"/>
        <v>59</v>
      </c>
      <c r="AD1812" s="5">
        <f t="shared" si="3"/>
        <v>13</v>
      </c>
      <c r="AE1812" s="5">
        <f t="shared" si="4"/>
        <v>1216.374011</v>
      </c>
      <c r="AF1812" s="5">
        <f t="shared" si="5"/>
        <v>0</v>
      </c>
      <c r="AG1812" s="5" t="str">
        <f t="shared" si="6"/>
        <v>No kids</v>
      </c>
      <c r="AH1812" s="5" t="str">
        <f t="shared" si="20"/>
        <v>Mid income</v>
      </c>
      <c r="AI1812" s="5" t="str">
        <f t="shared" si="7"/>
        <v>No</v>
      </c>
      <c r="AJ1812" s="5" t="str">
        <f t="shared" si="8"/>
        <v>No Acceptance</v>
      </c>
      <c r="AK1812" s="5">
        <f t="shared" si="9"/>
        <v>2</v>
      </c>
      <c r="AL1812" s="5">
        <f t="shared" si="10"/>
        <v>0.06164921983</v>
      </c>
      <c r="AM1812" s="5">
        <f t="shared" si="11"/>
        <v>0.5050505051</v>
      </c>
      <c r="AN1812" s="5">
        <f t="shared" si="12"/>
        <v>0.03703703704</v>
      </c>
      <c r="AO1812" s="5">
        <f t="shared" si="13"/>
        <v>0</v>
      </c>
      <c r="AP1812" s="5">
        <f t="shared" si="14"/>
        <v>0</v>
      </c>
      <c r="AQ1812" s="5">
        <f t="shared" si="15"/>
        <v>0.5</v>
      </c>
      <c r="AR1812" s="5">
        <f t="shared" si="16"/>
        <v>0.222483012</v>
      </c>
      <c r="AS1812" s="5">
        <f t="shared" si="17"/>
        <v>1496</v>
      </c>
      <c r="AT1812" s="5">
        <f t="shared" si="18"/>
        <v>0.3322912014</v>
      </c>
      <c r="AU1812" s="5" t="str">
        <f t="shared" si="19"/>
        <v>Low</v>
      </c>
      <c r="AV1812" s="5"/>
      <c r="AW1812" s="5"/>
      <c r="AX1812" s="5"/>
      <c r="AY1812" s="5"/>
      <c r="AZ1812" s="5"/>
    </row>
    <row r="1813" ht="14.25" customHeight="1">
      <c r="A1813" s="5">
        <v>269.0</v>
      </c>
      <c r="B1813" s="5">
        <v>1963.0</v>
      </c>
      <c r="C1813" s="5" t="s">
        <v>53</v>
      </c>
      <c r="D1813" s="5" t="s">
        <v>47</v>
      </c>
      <c r="E1813" s="5">
        <v>46757.0</v>
      </c>
      <c r="F1813" s="2">
        <f t="shared" si="1"/>
        <v>46757</v>
      </c>
      <c r="G1813" s="5">
        <v>0.0</v>
      </c>
      <c r="H1813" s="5">
        <v>0.0</v>
      </c>
      <c r="I1813" s="5" t="s">
        <v>653</v>
      </c>
      <c r="J1813" s="2">
        <f t="array" ref="J1813">INDEX('Purchase Behaviour'!B:B,MATCH(A1813,'Purchase Behaviour'!A:A, 0))</f>
        <v>263.4362519</v>
      </c>
      <c r="K1813" s="2">
        <f t="array" ref="K1813">INDEX('Purchase Behaviour'!C:C, MATCH(A1813,'Purchase Behaviour'!A:A, 0))</f>
        <v>209.3134787</v>
      </c>
      <c r="L1813" s="2">
        <f t="array" ref="L1813">INDEX('Purchase Behaviour'!D:D, MATCH($A1813,'Purchase Behaviour'!$A:$A, 0))</f>
        <v>292.4552327</v>
      </c>
      <c r="M1813" s="2">
        <f t="array" ref="M1813">INDEX('Purchase Behaviour'!E:E, MATCH($A1813,'Purchase Behaviour'!$A:$A, 0))</f>
        <v>177.6303446</v>
      </c>
      <c r="N1813" s="2">
        <f t="array" ref="N1813">INDEX('Purchase Behaviour'!F:F, MATCH($A1813,'Purchase Behaviour'!$A:$A, 0))</f>
        <v>174.2452335</v>
      </c>
      <c r="O1813" s="2">
        <f t="array" ref="O1813">INDEX('Purchase Behaviour'!G:G, MATCH($A1813,'Purchase Behaviour'!$A:$A, 0))</f>
        <v>357.9155844</v>
      </c>
      <c r="P1813" s="2">
        <f t="array" ref="P1813">INDEX('Purchase Behaviour'!H:H, MATCH($A1813,'Purchase Behaviour'!$A:$A, 0))</f>
        <v>6</v>
      </c>
      <c r="Q1813" s="2">
        <f t="array" ref="Q1813">INDEX('Purchase Behaviour'!I:I, MATCH($A1813,'Purchase Behaviour'!$A:$A, 0))</f>
        <v>4</v>
      </c>
      <c r="R1813" s="2">
        <f t="array" ref="R1813">INDEX('Purchase Behaviour'!J:J, MATCH($A1813,'Purchase Behaviour'!$A:$A, 0))</f>
        <v>4</v>
      </c>
      <c r="S1813" s="2">
        <f t="array" ref="S1813">INDEX('Purchase Behaviour'!K:K, MATCH($A1813,'Purchase Behaviour'!$A:$A, 0))</f>
        <v>7</v>
      </c>
      <c r="T1813" s="2">
        <f t="array" ref="T1813">INDEX('Purchase Behaviour'!L:L, MATCH($A1813,'Purchase Behaviour'!$A:$A, 0))</f>
        <v>9</v>
      </c>
      <c r="U1813" s="2">
        <f t="array" ref="U1813">INDEX('Purchase Behaviour'!M:M, MATCH($A1813,'Purchase Behaviour'!$A:$A, 0))</f>
        <v>71</v>
      </c>
      <c r="V1813" s="2">
        <f t="array" ref="V1813">INDEX('Campaign Performance'!B:B, MATCH(A1813,'Campaign Performance'!A:A, 0))</f>
        <v>0</v>
      </c>
      <c r="W1813" s="2">
        <f t="array" ref="W1813">INDEX('Campaign Performance'!C:C, MATCH($A1813,'Campaign Performance'!$A:$A, 0))</f>
        <v>0</v>
      </c>
      <c r="X1813" s="2">
        <f t="array" ref="X1813">INDEX('Campaign Performance'!D:D, MATCH($A1813,'Campaign Performance'!$A:$A, 0))</f>
        <v>0</v>
      </c>
      <c r="Y1813" s="2">
        <f t="array" ref="Y1813">INDEX('Campaign Performance'!E:E, MATCH($A1813,'Campaign Performance'!$A:$A, 0))</f>
        <v>0</v>
      </c>
      <c r="Z1813" s="2">
        <f t="array" ref="Z1813">INDEX('Campaign Performance'!F:F, MATCH($A1813,'Campaign Performance'!$A:$A, 0))</f>
        <v>0</v>
      </c>
      <c r="AA1813" s="2">
        <f t="array" ref="AA1813">INDEX('Campaign Performance'!G:G, MATCH($A1813,'Campaign Performance'!$A:$A, 0))</f>
        <v>0</v>
      </c>
      <c r="AB1813" s="2">
        <f t="array" ref="AB1813">INDEX('Campaign Performance'!H:H, MATCH($A1813,'Campaign Performance'!$A:$A, 0))</f>
        <v>0</v>
      </c>
      <c r="AC1813" s="5">
        <f t="shared" si="2"/>
        <v>62</v>
      </c>
      <c r="AD1813" s="5">
        <f t="shared" si="3"/>
        <v>13</v>
      </c>
      <c r="AE1813" s="5">
        <f t="shared" si="4"/>
        <v>1474.996126</v>
      </c>
      <c r="AF1813" s="5">
        <f t="shared" si="5"/>
        <v>0</v>
      </c>
      <c r="AG1813" s="5" t="str">
        <f t="shared" si="6"/>
        <v>No kids</v>
      </c>
      <c r="AH1813" s="5" t="str">
        <f t="shared" si="20"/>
        <v>Mid income</v>
      </c>
      <c r="AI1813" s="5" t="str">
        <f t="shared" si="7"/>
        <v>No</v>
      </c>
      <c r="AJ1813" s="5" t="str">
        <f t="shared" si="8"/>
        <v>No Acceptance</v>
      </c>
      <c r="AK1813" s="5">
        <f t="shared" si="9"/>
        <v>2</v>
      </c>
      <c r="AL1813" s="5">
        <f t="shared" si="10"/>
        <v>0.07475690834</v>
      </c>
      <c r="AM1813" s="5">
        <f t="shared" si="11"/>
        <v>0.2828282828</v>
      </c>
      <c r="AN1813" s="5">
        <f t="shared" si="12"/>
        <v>0.1481481481</v>
      </c>
      <c r="AO1813" s="5">
        <f t="shared" si="13"/>
        <v>0.1428571429</v>
      </c>
      <c r="AP1813" s="5">
        <f t="shared" si="14"/>
        <v>0</v>
      </c>
      <c r="AQ1813" s="5">
        <f t="shared" si="15"/>
        <v>0.5</v>
      </c>
      <c r="AR1813" s="5">
        <f t="shared" si="16"/>
        <v>0.1900456484</v>
      </c>
      <c r="AS1813" s="5">
        <f t="shared" si="17"/>
        <v>1731</v>
      </c>
      <c r="AT1813" s="5">
        <f t="shared" si="18"/>
        <v>0.2273336311</v>
      </c>
      <c r="AU1813" s="5" t="str">
        <f t="shared" si="19"/>
        <v>Low</v>
      </c>
      <c r="AV1813" s="5"/>
      <c r="AW1813" s="5"/>
      <c r="AX1813" s="5"/>
      <c r="AY1813" s="5"/>
      <c r="AZ1813" s="5"/>
    </row>
    <row r="1814" ht="14.25" customHeight="1">
      <c r="A1814" s="5">
        <v>8093.0</v>
      </c>
      <c r="B1814" s="5">
        <v>1969.0</v>
      </c>
      <c r="C1814" s="5" t="s">
        <v>56</v>
      </c>
      <c r="D1814" s="5" t="s">
        <v>54</v>
      </c>
      <c r="E1814" s="5">
        <v>79734.0</v>
      </c>
      <c r="F1814" s="2">
        <f t="shared" si="1"/>
        <v>79734</v>
      </c>
      <c r="G1814" s="5">
        <v>0.0</v>
      </c>
      <c r="H1814" s="5">
        <v>1.0</v>
      </c>
      <c r="I1814" s="5" t="s">
        <v>95</v>
      </c>
      <c r="J1814" s="2">
        <f t="array" ref="J1814">INDEX('Purchase Behaviour'!B:B,MATCH(A1814,'Purchase Behaviour'!A:A, 0))</f>
        <v>320.4890806</v>
      </c>
      <c r="K1814" s="2">
        <f t="array" ref="K1814">INDEX('Purchase Behaviour'!C:C, MATCH(A1814,'Purchase Behaviour'!A:A, 0))</f>
        <v>133.4602693</v>
      </c>
      <c r="L1814" s="2">
        <f t="array" ref="L1814">INDEX('Purchase Behaviour'!D:D, MATCH($A1814,'Purchase Behaviour'!$A:$A, 0))</f>
        <v>511.2395216</v>
      </c>
      <c r="M1814" s="2">
        <f t="array" ref="M1814">INDEX('Purchase Behaviour'!E:E, MATCH($A1814,'Purchase Behaviour'!$A:$A, 0))</f>
        <v>547.7200192</v>
      </c>
      <c r="N1814" s="2">
        <f t="array" ref="N1814">INDEX('Purchase Behaviour'!F:F, MATCH($A1814,'Purchase Behaviour'!$A:$A, 0))</f>
        <v>352.740371</v>
      </c>
      <c r="O1814" s="2">
        <f t="array" ref="O1814">INDEX('Purchase Behaviour'!G:G, MATCH($A1814,'Purchase Behaviour'!$A:$A, 0))</f>
        <v>125.8230531</v>
      </c>
      <c r="P1814" s="2">
        <f t="array" ref="P1814">INDEX('Purchase Behaviour'!H:H, MATCH($A1814,'Purchase Behaviour'!$A:$A, 0))</f>
        <v>1</v>
      </c>
      <c r="Q1814" s="2">
        <f t="array" ref="Q1814">INDEX('Purchase Behaviour'!I:I, MATCH($A1814,'Purchase Behaviour'!$A:$A, 0))</f>
        <v>4</v>
      </c>
      <c r="R1814" s="2">
        <f t="array" ref="R1814">INDEX('Purchase Behaviour'!J:J, MATCH($A1814,'Purchase Behaviour'!$A:$A, 0))</f>
        <v>3</v>
      </c>
      <c r="S1814" s="2">
        <f t="array" ref="S1814">INDEX('Purchase Behaviour'!K:K, MATCH($A1814,'Purchase Behaviour'!$A:$A, 0))</f>
        <v>6</v>
      </c>
      <c r="T1814" s="2">
        <f t="array" ref="T1814">INDEX('Purchase Behaviour'!L:L, MATCH($A1814,'Purchase Behaviour'!$A:$A, 0))</f>
        <v>1</v>
      </c>
      <c r="U1814" s="2">
        <f t="array" ref="U1814">INDEX('Purchase Behaviour'!M:M, MATCH($A1814,'Purchase Behaviour'!$A:$A, 0))</f>
        <v>72</v>
      </c>
      <c r="V1814" s="2">
        <f t="array" ref="V1814">INDEX('Campaign Performance'!B:B, MATCH(A1814,'Campaign Performance'!A:A, 0))</f>
        <v>0</v>
      </c>
      <c r="W1814" s="2">
        <f t="array" ref="W1814">INDEX('Campaign Performance'!C:C, MATCH($A1814,'Campaign Performance'!$A:$A, 0))</f>
        <v>0</v>
      </c>
      <c r="X1814" s="2">
        <f t="array" ref="X1814">INDEX('Campaign Performance'!D:D, MATCH($A1814,'Campaign Performance'!$A:$A, 0))</f>
        <v>0</v>
      </c>
      <c r="Y1814" s="2">
        <f t="array" ref="Y1814">INDEX('Campaign Performance'!E:E, MATCH($A1814,'Campaign Performance'!$A:$A, 0))</f>
        <v>1</v>
      </c>
      <c r="Z1814" s="2">
        <f t="array" ref="Z1814">INDEX('Campaign Performance'!F:F, MATCH($A1814,'Campaign Performance'!$A:$A, 0))</f>
        <v>0</v>
      </c>
      <c r="AA1814" s="2">
        <f t="array" ref="AA1814">INDEX('Campaign Performance'!G:G, MATCH($A1814,'Campaign Performance'!$A:$A, 0))</f>
        <v>0</v>
      </c>
      <c r="AB1814" s="2">
        <f t="array" ref="AB1814">INDEX('Campaign Performance'!H:H, MATCH($A1814,'Campaign Performance'!$A:$A, 0))</f>
        <v>0</v>
      </c>
      <c r="AC1814" s="5">
        <f t="shared" si="2"/>
        <v>56</v>
      </c>
      <c r="AD1814" s="5">
        <f t="shared" si="3"/>
        <v>11</v>
      </c>
      <c r="AE1814" s="5">
        <f t="shared" si="4"/>
        <v>1991.472315</v>
      </c>
      <c r="AF1814" s="5">
        <f t="shared" si="5"/>
        <v>1</v>
      </c>
      <c r="AG1814" s="5" t="str">
        <f t="shared" si="6"/>
        <v>Small family</v>
      </c>
      <c r="AH1814" s="5" t="str">
        <f t="shared" si="20"/>
        <v>High income</v>
      </c>
      <c r="AI1814" s="5" t="str">
        <f t="shared" si="7"/>
        <v>No</v>
      </c>
      <c r="AJ1814" s="5" t="str">
        <f t="shared" si="8"/>
        <v>Low Acceptance</v>
      </c>
      <c r="AK1814" s="5">
        <f t="shared" si="9"/>
        <v>3</v>
      </c>
      <c r="AL1814" s="5">
        <f t="shared" si="10"/>
        <v>0.1009333589</v>
      </c>
      <c r="AM1814" s="5">
        <f t="shared" si="11"/>
        <v>0.2727272727</v>
      </c>
      <c r="AN1814" s="5">
        <f t="shared" si="12"/>
        <v>0.1481481481</v>
      </c>
      <c r="AO1814" s="5">
        <f t="shared" si="13"/>
        <v>0.1071428571</v>
      </c>
      <c r="AP1814" s="5">
        <f t="shared" si="14"/>
        <v>0.25</v>
      </c>
      <c r="AQ1814" s="5">
        <f t="shared" si="15"/>
        <v>1</v>
      </c>
      <c r="AR1814" s="5">
        <f t="shared" si="16"/>
        <v>0.2649880295</v>
      </c>
      <c r="AS1814" s="5">
        <f t="shared" si="17"/>
        <v>1215</v>
      </c>
      <c r="AT1814" s="5">
        <f t="shared" si="18"/>
        <v>0.4577936579</v>
      </c>
      <c r="AU1814" s="5" t="str">
        <f t="shared" si="19"/>
        <v>Low</v>
      </c>
      <c r="AV1814" s="5"/>
      <c r="AW1814" s="5"/>
      <c r="AX1814" s="5"/>
      <c r="AY1814" s="5"/>
      <c r="AZ1814" s="5"/>
    </row>
    <row r="1815" ht="14.25" customHeight="1">
      <c r="A1815" s="5">
        <v>10513.0</v>
      </c>
      <c r="B1815" s="5">
        <v>1992.0</v>
      </c>
      <c r="C1815" s="5" t="s">
        <v>46</v>
      </c>
      <c r="D1815" s="5" t="s">
        <v>50</v>
      </c>
      <c r="E1815" s="5">
        <v>63207.0</v>
      </c>
      <c r="F1815" s="2">
        <f t="shared" si="1"/>
        <v>63207</v>
      </c>
      <c r="G1815" s="5">
        <v>0.0</v>
      </c>
      <c r="H1815" s="5">
        <v>1.0</v>
      </c>
      <c r="I1815" s="5" t="s">
        <v>458</v>
      </c>
      <c r="J1815" s="2">
        <f t="array" ref="J1815">INDEX('Purchase Behaviour'!B:B,MATCH(A1815,'Purchase Behaviour'!A:A, 0))</f>
        <v>297.0976831</v>
      </c>
      <c r="K1815" s="2">
        <f t="array" ref="K1815">INDEX('Purchase Behaviour'!C:C, MATCH(A1815,'Purchase Behaviour'!A:A, 0))</f>
        <v>503.0018667</v>
      </c>
      <c r="L1815" s="2">
        <f t="array" ref="L1815">INDEX('Purchase Behaviour'!D:D, MATCH($A1815,'Purchase Behaviour'!$A:$A, 0))</f>
        <v>322.0456941</v>
      </c>
      <c r="M1815" s="2">
        <f t="array" ref="M1815">INDEX('Purchase Behaviour'!E:E, MATCH($A1815,'Purchase Behaviour'!$A:$A, 0))</f>
        <v>376.9012644</v>
      </c>
      <c r="N1815" s="2">
        <f t="array" ref="N1815">INDEX('Purchase Behaviour'!F:F, MATCH($A1815,'Purchase Behaviour'!$A:$A, 0))</f>
        <v>382.4617405</v>
      </c>
      <c r="O1815" s="2">
        <f t="array" ref="O1815">INDEX('Purchase Behaviour'!G:G, MATCH($A1815,'Purchase Behaviour'!$A:$A, 0))</f>
        <v>396.4448506</v>
      </c>
      <c r="P1815" s="2">
        <f t="array" ref="P1815">INDEX('Purchase Behaviour'!H:H, MATCH($A1815,'Purchase Behaviour'!$A:$A, 0))</f>
        <v>1</v>
      </c>
      <c r="Q1815" s="2">
        <f t="array" ref="Q1815">INDEX('Purchase Behaviour'!I:I, MATCH($A1815,'Purchase Behaviour'!$A:$A, 0))</f>
        <v>2</v>
      </c>
      <c r="R1815" s="2">
        <f t="array" ref="R1815">INDEX('Purchase Behaviour'!J:J, MATCH($A1815,'Purchase Behaviour'!$A:$A, 0))</f>
        <v>3</v>
      </c>
      <c r="S1815" s="2">
        <f t="array" ref="S1815">INDEX('Purchase Behaviour'!K:K, MATCH($A1815,'Purchase Behaviour'!$A:$A, 0))</f>
        <v>6</v>
      </c>
      <c r="T1815" s="2">
        <f t="array" ref="T1815">INDEX('Purchase Behaviour'!L:L, MATCH($A1815,'Purchase Behaviour'!$A:$A, 0))</f>
        <v>7</v>
      </c>
      <c r="U1815" s="2">
        <f t="array" ref="U1815">INDEX('Purchase Behaviour'!M:M, MATCH($A1815,'Purchase Behaviour'!$A:$A, 0))</f>
        <v>68</v>
      </c>
      <c r="V1815" s="2">
        <f t="array" ref="V1815">INDEX('Campaign Performance'!B:B, MATCH(A1815,'Campaign Performance'!A:A, 0))</f>
        <v>0</v>
      </c>
      <c r="W1815" s="2">
        <f t="array" ref="W1815">INDEX('Campaign Performance'!C:C, MATCH($A1815,'Campaign Performance'!$A:$A, 0))</f>
        <v>0</v>
      </c>
      <c r="X1815" s="2">
        <f t="array" ref="X1815">INDEX('Campaign Performance'!D:D, MATCH($A1815,'Campaign Performance'!$A:$A, 0))</f>
        <v>0</v>
      </c>
      <c r="Y1815" s="2">
        <f t="array" ref="Y1815">INDEX('Campaign Performance'!E:E, MATCH($A1815,'Campaign Performance'!$A:$A, 0))</f>
        <v>1</v>
      </c>
      <c r="Z1815" s="2">
        <f t="array" ref="Z1815">INDEX('Campaign Performance'!F:F, MATCH($A1815,'Campaign Performance'!$A:$A, 0))</f>
        <v>0</v>
      </c>
      <c r="AA1815" s="2">
        <f t="array" ref="AA1815">INDEX('Campaign Performance'!G:G, MATCH($A1815,'Campaign Performance'!$A:$A, 0))</f>
        <v>1</v>
      </c>
      <c r="AB1815" s="2">
        <f t="array" ref="AB1815">INDEX('Campaign Performance'!H:H, MATCH($A1815,'Campaign Performance'!$A:$A, 0))</f>
        <v>0</v>
      </c>
      <c r="AC1815" s="5">
        <f t="shared" si="2"/>
        <v>33</v>
      </c>
      <c r="AD1815" s="5">
        <f t="shared" si="3"/>
        <v>12</v>
      </c>
      <c r="AE1815" s="5">
        <f t="shared" si="4"/>
        <v>2277.953099</v>
      </c>
      <c r="AF1815" s="5">
        <f t="shared" si="5"/>
        <v>1</v>
      </c>
      <c r="AG1815" s="5" t="str">
        <f t="shared" si="6"/>
        <v>Small family</v>
      </c>
      <c r="AH1815" s="5" t="str">
        <f t="shared" si="20"/>
        <v>High income</v>
      </c>
      <c r="AI1815" s="5" t="str">
        <f t="shared" si="7"/>
        <v>No</v>
      </c>
      <c r="AJ1815" s="5" t="str">
        <f t="shared" si="8"/>
        <v>Low Acceptance</v>
      </c>
      <c r="AK1815" s="5">
        <f t="shared" si="9"/>
        <v>3</v>
      </c>
      <c r="AL1815" s="5">
        <f t="shared" si="10"/>
        <v>0.1154530023</v>
      </c>
      <c r="AM1815" s="5">
        <f t="shared" si="11"/>
        <v>0.3131313131</v>
      </c>
      <c r="AN1815" s="5">
        <f t="shared" si="12"/>
        <v>0.07407407407</v>
      </c>
      <c r="AO1815" s="5">
        <f t="shared" si="13"/>
        <v>0.1071428571</v>
      </c>
      <c r="AP1815" s="5">
        <f t="shared" si="14"/>
        <v>0.25</v>
      </c>
      <c r="AQ1815" s="5">
        <f t="shared" si="15"/>
        <v>1</v>
      </c>
      <c r="AR1815" s="5">
        <f t="shared" si="16"/>
        <v>0.2696280413</v>
      </c>
      <c r="AS1815" s="5">
        <f t="shared" si="17"/>
        <v>1180</v>
      </c>
      <c r="AT1815" s="5">
        <f t="shared" si="18"/>
        <v>0.4734256364</v>
      </c>
      <c r="AU1815" s="5" t="str">
        <f t="shared" si="19"/>
        <v>Low</v>
      </c>
      <c r="AV1815" s="5"/>
      <c r="AW1815" s="5"/>
      <c r="AX1815" s="5"/>
      <c r="AY1815" s="5"/>
      <c r="AZ1815" s="5"/>
    </row>
    <row r="1816" ht="14.25" customHeight="1">
      <c r="A1816" s="5">
        <v>10177.0</v>
      </c>
      <c r="B1816" s="5">
        <v>1960.0</v>
      </c>
      <c r="C1816" s="5" t="s">
        <v>46</v>
      </c>
      <c r="D1816" s="5" t="s">
        <v>58</v>
      </c>
      <c r="E1816" s="5">
        <v>72071.0</v>
      </c>
      <c r="F1816" s="2">
        <f t="shared" si="1"/>
        <v>72071</v>
      </c>
      <c r="G1816" s="5">
        <v>0.0</v>
      </c>
      <c r="H1816" s="5">
        <v>0.0</v>
      </c>
      <c r="I1816" s="5" t="s">
        <v>534</v>
      </c>
      <c r="J1816" s="2">
        <f t="array" ref="J1816">INDEX('Purchase Behaviour'!B:B,MATCH(A1816,'Purchase Behaviour'!A:A, 0))</f>
        <v>550.3926225</v>
      </c>
      <c r="K1816" s="2">
        <f t="array" ref="K1816">INDEX('Purchase Behaviour'!C:C, MATCH(A1816,'Purchase Behaviour'!A:A, 0))</f>
        <v>464.0508628</v>
      </c>
      <c r="L1816" s="2">
        <f t="array" ref="L1816">INDEX('Purchase Behaviour'!D:D, MATCH($A1816,'Purchase Behaviour'!$A:$A, 0))</f>
        <v>335.9480382</v>
      </c>
      <c r="M1816" s="2">
        <f t="array" ref="M1816">INDEX('Purchase Behaviour'!E:E, MATCH($A1816,'Purchase Behaviour'!$A:$A, 0))</f>
        <v>221.714558</v>
      </c>
      <c r="N1816" s="2">
        <f t="array" ref="N1816">INDEX('Purchase Behaviour'!F:F, MATCH($A1816,'Purchase Behaviour'!$A:$A, 0))</f>
        <v>392.2760431</v>
      </c>
      <c r="O1816" s="2">
        <f t="array" ref="O1816">INDEX('Purchase Behaviour'!G:G, MATCH($A1816,'Purchase Behaviour'!$A:$A, 0))</f>
        <v>323.5073024</v>
      </c>
      <c r="P1816" s="2">
        <f t="array" ref="P1816">INDEX('Purchase Behaviour'!H:H, MATCH($A1816,'Purchase Behaviour'!$A:$A, 0))</f>
        <v>3</v>
      </c>
      <c r="Q1816" s="2">
        <f t="array" ref="Q1816">INDEX('Purchase Behaviour'!I:I, MATCH($A1816,'Purchase Behaviour'!$A:$A, 0))</f>
        <v>5</v>
      </c>
      <c r="R1816" s="2">
        <f t="array" ref="R1816">INDEX('Purchase Behaviour'!J:J, MATCH($A1816,'Purchase Behaviour'!$A:$A, 0))</f>
        <v>4</v>
      </c>
      <c r="S1816" s="2">
        <f t="array" ref="S1816">INDEX('Purchase Behaviour'!K:K, MATCH($A1816,'Purchase Behaviour'!$A:$A, 0))</f>
        <v>8</v>
      </c>
      <c r="T1816" s="2">
        <f t="array" ref="T1816">INDEX('Purchase Behaviour'!L:L, MATCH($A1816,'Purchase Behaviour'!$A:$A, 0))</f>
        <v>2</v>
      </c>
      <c r="U1816" s="2">
        <f t="array" ref="U1816">INDEX('Purchase Behaviour'!M:M, MATCH($A1816,'Purchase Behaviour'!$A:$A, 0))</f>
        <v>4</v>
      </c>
      <c r="V1816" s="2">
        <f t="array" ref="V1816">INDEX('Campaign Performance'!B:B, MATCH(A1816,'Campaign Performance'!A:A, 0))</f>
        <v>0</v>
      </c>
      <c r="W1816" s="2">
        <f t="array" ref="W1816">INDEX('Campaign Performance'!C:C, MATCH($A1816,'Campaign Performance'!$A:$A, 0))</f>
        <v>0</v>
      </c>
      <c r="X1816" s="2">
        <f t="array" ref="X1816">INDEX('Campaign Performance'!D:D, MATCH($A1816,'Campaign Performance'!$A:$A, 0))</f>
        <v>0</v>
      </c>
      <c r="Y1816" s="2">
        <f t="array" ref="Y1816">INDEX('Campaign Performance'!E:E, MATCH($A1816,'Campaign Performance'!$A:$A, 0))</f>
        <v>0</v>
      </c>
      <c r="Z1816" s="2">
        <f t="array" ref="Z1816">INDEX('Campaign Performance'!F:F, MATCH($A1816,'Campaign Performance'!$A:$A, 0))</f>
        <v>0</v>
      </c>
      <c r="AA1816" s="2">
        <f t="array" ref="AA1816">INDEX('Campaign Performance'!G:G, MATCH($A1816,'Campaign Performance'!$A:$A, 0))</f>
        <v>0</v>
      </c>
      <c r="AB1816" s="2">
        <f t="array" ref="AB1816">INDEX('Campaign Performance'!H:H, MATCH($A1816,'Campaign Performance'!$A:$A, 0))</f>
        <v>0</v>
      </c>
      <c r="AC1816" s="5">
        <f t="shared" si="2"/>
        <v>65</v>
      </c>
      <c r="AD1816" s="5">
        <f t="shared" si="3"/>
        <v>12</v>
      </c>
      <c r="AE1816" s="5">
        <f t="shared" si="4"/>
        <v>2287.889427</v>
      </c>
      <c r="AF1816" s="5">
        <f t="shared" si="5"/>
        <v>0</v>
      </c>
      <c r="AG1816" s="5" t="str">
        <f t="shared" si="6"/>
        <v>No kids</v>
      </c>
      <c r="AH1816" s="5" t="str">
        <f t="shared" si="20"/>
        <v>High income</v>
      </c>
      <c r="AI1816" s="5" t="str">
        <f t="shared" si="7"/>
        <v>No</v>
      </c>
      <c r="AJ1816" s="5" t="str">
        <f t="shared" si="8"/>
        <v>No Acceptance</v>
      </c>
      <c r="AK1816" s="5">
        <f t="shared" si="9"/>
        <v>3</v>
      </c>
      <c r="AL1816" s="5">
        <f t="shared" si="10"/>
        <v>0.115956603</v>
      </c>
      <c r="AM1816" s="5">
        <f t="shared" si="11"/>
        <v>0.9595959596</v>
      </c>
      <c r="AN1816" s="5">
        <f t="shared" si="12"/>
        <v>0.1851851852</v>
      </c>
      <c r="AO1816" s="5">
        <f t="shared" si="13"/>
        <v>0.1428571429</v>
      </c>
      <c r="AP1816" s="5">
        <f t="shared" si="14"/>
        <v>0</v>
      </c>
      <c r="AQ1816" s="5">
        <f t="shared" si="15"/>
        <v>1</v>
      </c>
      <c r="AR1816" s="5">
        <f t="shared" si="16"/>
        <v>0.4589314307</v>
      </c>
      <c r="AS1816" s="5">
        <f t="shared" si="17"/>
        <v>123</v>
      </c>
      <c r="AT1816" s="5">
        <f t="shared" si="18"/>
        <v>0.945511389</v>
      </c>
      <c r="AU1816" s="5" t="str">
        <f t="shared" si="19"/>
        <v>High</v>
      </c>
      <c r="AV1816" s="5"/>
      <c r="AW1816" s="5"/>
      <c r="AX1816" s="5"/>
      <c r="AY1816" s="5"/>
      <c r="AZ1816" s="5"/>
    </row>
    <row r="1817" ht="14.25" customHeight="1">
      <c r="A1817" s="5">
        <v>2549.0</v>
      </c>
      <c r="B1817" s="5">
        <v>1983.0</v>
      </c>
      <c r="C1817" s="5" t="s">
        <v>53</v>
      </c>
      <c r="D1817" s="5" t="s">
        <v>50</v>
      </c>
      <c r="E1817" s="5">
        <v>21840.0</v>
      </c>
      <c r="F1817" s="2">
        <f t="shared" si="1"/>
        <v>21840</v>
      </c>
      <c r="G1817" s="5">
        <v>1.0</v>
      </c>
      <c r="H1817" s="5">
        <v>2.0</v>
      </c>
      <c r="I1817" s="5" t="s">
        <v>602</v>
      </c>
      <c r="J1817" s="2">
        <f t="array" ref="J1817">INDEX('Purchase Behaviour'!B:B,MATCH(A1817,'Purchase Behaviour'!A:A, 0))</f>
        <v>128.4731537</v>
      </c>
      <c r="K1817" s="2">
        <f t="array" ref="K1817">INDEX('Purchase Behaviour'!C:C, MATCH(A1817,'Purchase Behaviour'!A:A, 0))</f>
        <v>75.64786458</v>
      </c>
      <c r="L1817" s="2">
        <f t="array" ref="L1817">INDEX('Purchase Behaviour'!D:D, MATCH($A1817,'Purchase Behaviour'!$A:$A, 0))</f>
        <v>94.45033657</v>
      </c>
      <c r="M1817" s="2">
        <f t="array" ref="M1817">INDEX('Purchase Behaviour'!E:E, MATCH($A1817,'Purchase Behaviour'!$A:$A, 0))</f>
        <v>104.8762963</v>
      </c>
      <c r="N1817" s="2">
        <f t="array" ref="N1817">INDEX('Purchase Behaviour'!F:F, MATCH($A1817,'Purchase Behaviour'!$A:$A, 0))</f>
        <v>73.09506488</v>
      </c>
      <c r="O1817" s="2">
        <f t="array" ref="O1817">INDEX('Purchase Behaviour'!G:G, MATCH($A1817,'Purchase Behaviour'!$A:$A, 0))</f>
        <v>105.8360766</v>
      </c>
      <c r="P1817" s="2">
        <f t="array" ref="P1817">INDEX('Purchase Behaviour'!H:H, MATCH($A1817,'Purchase Behaviour'!$A:$A, 0))</f>
        <v>1</v>
      </c>
      <c r="Q1817" s="2">
        <f t="array" ref="Q1817">INDEX('Purchase Behaviour'!I:I, MATCH($A1817,'Purchase Behaviour'!$A:$A, 0))</f>
        <v>1</v>
      </c>
      <c r="R1817" s="2">
        <f t="array" ref="R1817">INDEX('Purchase Behaviour'!J:J, MATCH($A1817,'Purchase Behaviour'!$A:$A, 0))</f>
        <v>0</v>
      </c>
      <c r="S1817" s="2">
        <f t="array" ref="S1817">INDEX('Purchase Behaviour'!K:K, MATCH($A1817,'Purchase Behaviour'!$A:$A, 0))</f>
        <v>3</v>
      </c>
      <c r="T1817" s="2">
        <f t="array" ref="T1817">INDEX('Purchase Behaviour'!L:L, MATCH($A1817,'Purchase Behaviour'!$A:$A, 0))</f>
        <v>9</v>
      </c>
      <c r="U1817" s="2">
        <f t="array" ref="U1817">INDEX('Purchase Behaviour'!M:M, MATCH($A1817,'Purchase Behaviour'!$A:$A, 0))</f>
        <v>80</v>
      </c>
      <c r="V1817" s="2">
        <f t="array" ref="V1817">INDEX('Campaign Performance'!B:B, MATCH(A1817,'Campaign Performance'!A:A, 0))</f>
        <v>0</v>
      </c>
      <c r="W1817" s="2">
        <f t="array" ref="W1817">INDEX('Campaign Performance'!C:C, MATCH($A1817,'Campaign Performance'!$A:$A, 0))</f>
        <v>0</v>
      </c>
      <c r="X1817" s="2">
        <f t="array" ref="X1817">INDEX('Campaign Performance'!D:D, MATCH($A1817,'Campaign Performance'!$A:$A, 0))</f>
        <v>0</v>
      </c>
      <c r="Y1817" s="2">
        <f t="array" ref="Y1817">INDEX('Campaign Performance'!E:E, MATCH($A1817,'Campaign Performance'!$A:$A, 0))</f>
        <v>0</v>
      </c>
      <c r="Z1817" s="2">
        <f t="array" ref="Z1817">INDEX('Campaign Performance'!F:F, MATCH($A1817,'Campaign Performance'!$A:$A, 0))</f>
        <v>0</v>
      </c>
      <c r="AA1817" s="2">
        <f t="array" ref="AA1817">INDEX('Campaign Performance'!G:G, MATCH($A1817,'Campaign Performance'!$A:$A, 0))</f>
        <v>1</v>
      </c>
      <c r="AB1817" s="2">
        <f t="array" ref="AB1817">INDEX('Campaign Performance'!H:H, MATCH($A1817,'Campaign Performance'!$A:$A, 0))</f>
        <v>0</v>
      </c>
      <c r="AC1817" s="5">
        <f t="shared" si="2"/>
        <v>42</v>
      </c>
      <c r="AD1817" s="5">
        <f t="shared" si="3"/>
        <v>12</v>
      </c>
      <c r="AE1817" s="5">
        <f t="shared" si="4"/>
        <v>582.3787925</v>
      </c>
      <c r="AF1817" s="5">
        <f t="shared" si="5"/>
        <v>0</v>
      </c>
      <c r="AG1817" s="5" t="str">
        <f t="shared" si="6"/>
        <v>Large family</v>
      </c>
      <c r="AH1817" s="5" t="str">
        <f t="shared" si="20"/>
        <v>Low income</v>
      </c>
      <c r="AI1817" s="5" t="str">
        <f t="shared" si="7"/>
        <v>No</v>
      </c>
      <c r="AJ1817" s="5" t="str">
        <f t="shared" si="8"/>
        <v>No Acceptance</v>
      </c>
      <c r="AK1817" s="5">
        <f t="shared" si="9"/>
        <v>1</v>
      </c>
      <c r="AL1817" s="5">
        <f t="shared" si="10"/>
        <v>0.02951657787</v>
      </c>
      <c r="AM1817" s="5">
        <f t="shared" si="11"/>
        <v>0.1919191919</v>
      </c>
      <c r="AN1817" s="5">
        <f t="shared" si="12"/>
        <v>0.03703703704</v>
      </c>
      <c r="AO1817" s="5">
        <f t="shared" si="13"/>
        <v>0</v>
      </c>
      <c r="AP1817" s="5">
        <f t="shared" si="14"/>
        <v>0</v>
      </c>
      <c r="AQ1817" s="5">
        <f t="shared" si="15"/>
        <v>0</v>
      </c>
      <c r="AR1817" s="5">
        <f t="shared" si="16"/>
        <v>0.0705104576</v>
      </c>
      <c r="AS1817" s="5">
        <f t="shared" si="17"/>
        <v>2174</v>
      </c>
      <c r="AT1817" s="5">
        <f t="shared" si="18"/>
        <v>0.02947744529</v>
      </c>
      <c r="AU1817" s="5" t="str">
        <f t="shared" si="19"/>
        <v>Low</v>
      </c>
      <c r="AV1817" s="5"/>
      <c r="AW1817" s="5"/>
      <c r="AX1817" s="5"/>
      <c r="AY1817" s="5"/>
      <c r="AZ1817" s="5"/>
    </row>
    <row r="1818" ht="14.25" customHeight="1">
      <c r="A1818" s="5">
        <v>5782.0</v>
      </c>
      <c r="B1818" s="5">
        <v>1982.0</v>
      </c>
      <c r="C1818" s="5" t="s">
        <v>70</v>
      </c>
      <c r="D1818" s="5" t="s">
        <v>50</v>
      </c>
      <c r="E1818" s="5">
        <v>58582.0</v>
      </c>
      <c r="F1818" s="2">
        <f t="shared" si="1"/>
        <v>58582</v>
      </c>
      <c r="G1818" s="5">
        <v>0.0</v>
      </c>
      <c r="H1818" s="5">
        <v>2.0</v>
      </c>
      <c r="I1818" s="5" t="s">
        <v>205</v>
      </c>
      <c r="J1818" s="2">
        <f t="array" ref="J1818">INDEX('Purchase Behaviour'!B:B,MATCH(A1818,'Purchase Behaviour'!A:A, 0))</f>
        <v>350.8920844</v>
      </c>
      <c r="K1818" s="2">
        <f t="array" ref="K1818">INDEX('Purchase Behaviour'!C:C, MATCH(A1818,'Purchase Behaviour'!A:A, 0))</f>
        <v>451.6501371</v>
      </c>
      <c r="L1818" s="2">
        <f t="array" ref="L1818">INDEX('Purchase Behaviour'!D:D, MATCH($A1818,'Purchase Behaviour'!$A:$A, 0))</f>
        <v>214.3543661</v>
      </c>
      <c r="M1818" s="2">
        <f t="array" ref="M1818">INDEX('Purchase Behaviour'!E:E, MATCH($A1818,'Purchase Behaviour'!$A:$A, 0))</f>
        <v>361.5636675</v>
      </c>
      <c r="N1818" s="2">
        <f t="array" ref="N1818">INDEX('Purchase Behaviour'!F:F, MATCH($A1818,'Purchase Behaviour'!$A:$A, 0))</f>
        <v>102.8840176</v>
      </c>
      <c r="O1818" s="2">
        <f t="array" ref="O1818">INDEX('Purchase Behaviour'!G:G, MATCH($A1818,'Purchase Behaviour'!$A:$A, 0))</f>
        <v>279.6351024</v>
      </c>
      <c r="P1818" s="2">
        <f t="array" ref="P1818">INDEX('Purchase Behaviour'!H:H, MATCH($A1818,'Purchase Behaviour'!$A:$A, 0))</f>
        <v>2</v>
      </c>
      <c r="Q1818" s="2">
        <f t="array" ref="Q1818">INDEX('Purchase Behaviour'!I:I, MATCH($A1818,'Purchase Behaviour'!$A:$A, 0))</f>
        <v>9</v>
      </c>
      <c r="R1818" s="2">
        <f t="array" ref="R1818">INDEX('Purchase Behaviour'!J:J, MATCH($A1818,'Purchase Behaviour'!$A:$A, 0))</f>
        <v>2</v>
      </c>
      <c r="S1818" s="2">
        <f t="array" ref="S1818">INDEX('Purchase Behaviour'!K:K, MATCH($A1818,'Purchase Behaviour'!$A:$A, 0))</f>
        <v>9</v>
      </c>
      <c r="T1818" s="2">
        <f t="array" ref="T1818">INDEX('Purchase Behaviour'!L:L, MATCH($A1818,'Purchase Behaviour'!$A:$A, 0))</f>
        <v>5</v>
      </c>
      <c r="U1818" s="2">
        <f t="array" ref="U1818">INDEX('Purchase Behaviour'!M:M, MATCH($A1818,'Purchase Behaviour'!$A:$A, 0))</f>
        <v>15</v>
      </c>
      <c r="V1818" s="2">
        <f t="array" ref="V1818">INDEX('Campaign Performance'!B:B, MATCH(A1818,'Campaign Performance'!A:A, 0))</f>
        <v>0</v>
      </c>
      <c r="W1818" s="2">
        <f t="array" ref="W1818">INDEX('Campaign Performance'!C:C, MATCH($A1818,'Campaign Performance'!$A:$A, 0))</f>
        <v>1</v>
      </c>
      <c r="X1818" s="2">
        <f t="array" ref="X1818">INDEX('Campaign Performance'!D:D, MATCH($A1818,'Campaign Performance'!$A:$A, 0))</f>
        <v>0</v>
      </c>
      <c r="Y1818" s="2">
        <f t="array" ref="Y1818">INDEX('Campaign Performance'!E:E, MATCH($A1818,'Campaign Performance'!$A:$A, 0))</f>
        <v>0</v>
      </c>
      <c r="Z1818" s="2">
        <f t="array" ref="Z1818">INDEX('Campaign Performance'!F:F, MATCH($A1818,'Campaign Performance'!$A:$A, 0))</f>
        <v>0</v>
      </c>
      <c r="AA1818" s="2">
        <f t="array" ref="AA1818">INDEX('Campaign Performance'!G:G, MATCH($A1818,'Campaign Performance'!$A:$A, 0))</f>
        <v>0</v>
      </c>
      <c r="AB1818" s="2">
        <f t="array" ref="AB1818">INDEX('Campaign Performance'!H:H, MATCH($A1818,'Campaign Performance'!$A:$A, 0))</f>
        <v>0</v>
      </c>
      <c r="AC1818" s="5">
        <f t="shared" si="2"/>
        <v>43</v>
      </c>
      <c r="AD1818" s="5">
        <f t="shared" si="3"/>
        <v>12</v>
      </c>
      <c r="AE1818" s="5">
        <f t="shared" si="4"/>
        <v>1760.979375</v>
      </c>
      <c r="AF1818" s="5">
        <f t="shared" si="5"/>
        <v>1</v>
      </c>
      <c r="AG1818" s="5" t="str">
        <f t="shared" si="6"/>
        <v>Large family</v>
      </c>
      <c r="AH1818" s="5" t="str">
        <f t="shared" si="20"/>
        <v>High income</v>
      </c>
      <c r="AI1818" s="5" t="str">
        <f t="shared" si="7"/>
        <v>No</v>
      </c>
      <c r="AJ1818" s="5" t="str">
        <f t="shared" si="8"/>
        <v>Low Acceptance</v>
      </c>
      <c r="AK1818" s="5">
        <f t="shared" si="9"/>
        <v>3</v>
      </c>
      <c r="AL1818" s="5">
        <f t="shared" si="10"/>
        <v>0.08925133526</v>
      </c>
      <c r="AM1818" s="5">
        <f t="shared" si="11"/>
        <v>0.8484848485</v>
      </c>
      <c r="AN1818" s="5">
        <f t="shared" si="12"/>
        <v>0.3333333333</v>
      </c>
      <c r="AO1818" s="5">
        <f t="shared" si="13"/>
        <v>0.07142857143</v>
      </c>
      <c r="AP1818" s="5">
        <f t="shared" si="14"/>
        <v>0.25</v>
      </c>
      <c r="AQ1818" s="5">
        <f t="shared" si="15"/>
        <v>1</v>
      </c>
      <c r="AR1818" s="5">
        <f t="shared" si="16"/>
        <v>0.4590011455</v>
      </c>
      <c r="AS1818" s="5">
        <f t="shared" si="17"/>
        <v>122</v>
      </c>
      <c r="AT1818" s="5">
        <f t="shared" si="18"/>
        <v>0.945958017</v>
      </c>
      <c r="AU1818" s="5" t="str">
        <f t="shared" si="19"/>
        <v>High</v>
      </c>
      <c r="AV1818" s="5"/>
      <c r="AW1818" s="5"/>
      <c r="AX1818" s="5"/>
      <c r="AY1818" s="5"/>
      <c r="AZ1818" s="5"/>
    </row>
    <row r="1819" ht="14.25" customHeight="1">
      <c r="A1819" s="5">
        <v>10057.0</v>
      </c>
      <c r="B1819" s="5">
        <v>1960.0</v>
      </c>
      <c r="C1819" s="5" t="s">
        <v>46</v>
      </c>
      <c r="D1819" s="5" t="s">
        <v>47</v>
      </c>
      <c r="E1819" s="5">
        <v>72282.0</v>
      </c>
      <c r="F1819" s="2">
        <f t="shared" si="1"/>
        <v>72282</v>
      </c>
      <c r="G1819" s="5">
        <v>0.0</v>
      </c>
      <c r="H1819" s="5">
        <v>0.0</v>
      </c>
      <c r="I1819" s="5" t="s">
        <v>406</v>
      </c>
      <c r="J1819" s="2">
        <f t="array" ref="J1819">INDEX('Purchase Behaviour'!B:B,MATCH(A1819,'Purchase Behaviour'!A:A, 0))</f>
        <v>353.6843367</v>
      </c>
      <c r="K1819" s="2">
        <f t="array" ref="K1819">INDEX('Purchase Behaviour'!C:C, MATCH(A1819,'Purchase Behaviour'!A:A, 0))</f>
        <v>435.976992</v>
      </c>
      <c r="L1819" s="2">
        <f t="array" ref="L1819">INDEX('Purchase Behaviour'!D:D, MATCH($A1819,'Purchase Behaviour'!$A:$A, 0))</f>
        <v>288.348539</v>
      </c>
      <c r="M1819" s="2">
        <f t="array" ref="M1819">INDEX('Purchase Behaviour'!E:E, MATCH($A1819,'Purchase Behaviour'!$A:$A, 0))</f>
        <v>372.9541014</v>
      </c>
      <c r="N1819" s="2">
        <f t="array" ref="N1819">INDEX('Purchase Behaviour'!F:F, MATCH($A1819,'Purchase Behaviour'!$A:$A, 0))</f>
        <v>468.5411738</v>
      </c>
      <c r="O1819" s="2">
        <f t="array" ref="O1819">INDEX('Purchase Behaviour'!G:G, MATCH($A1819,'Purchase Behaviour'!$A:$A, 0))</f>
        <v>221.1070329</v>
      </c>
      <c r="P1819" s="2">
        <f t="array" ref="P1819">INDEX('Purchase Behaviour'!H:H, MATCH($A1819,'Purchase Behaviour'!$A:$A, 0))</f>
        <v>1</v>
      </c>
      <c r="Q1819" s="2">
        <f t="array" ref="Q1819">INDEX('Purchase Behaviour'!I:I, MATCH($A1819,'Purchase Behaviour'!$A:$A, 0))</f>
        <v>5</v>
      </c>
      <c r="R1819" s="2">
        <f t="array" ref="R1819">INDEX('Purchase Behaviour'!J:J, MATCH($A1819,'Purchase Behaviour'!$A:$A, 0))</f>
        <v>7</v>
      </c>
      <c r="S1819" s="2">
        <f t="array" ref="S1819">INDEX('Purchase Behaviour'!K:K, MATCH($A1819,'Purchase Behaviour'!$A:$A, 0))</f>
        <v>9</v>
      </c>
      <c r="T1819" s="2">
        <f t="array" ref="T1819">INDEX('Purchase Behaviour'!L:L, MATCH($A1819,'Purchase Behaviour'!$A:$A, 0))</f>
        <v>7</v>
      </c>
      <c r="U1819" s="2">
        <f t="array" ref="U1819">INDEX('Purchase Behaviour'!M:M, MATCH($A1819,'Purchase Behaviour'!$A:$A, 0))</f>
        <v>70</v>
      </c>
      <c r="V1819" s="2">
        <f t="array" ref="V1819">INDEX('Campaign Performance'!B:B, MATCH(A1819,'Campaign Performance'!A:A, 0))</f>
        <v>0</v>
      </c>
      <c r="W1819" s="2">
        <f t="array" ref="W1819">INDEX('Campaign Performance'!C:C, MATCH($A1819,'Campaign Performance'!$A:$A, 0))</f>
        <v>0</v>
      </c>
      <c r="X1819" s="2">
        <f t="array" ref="X1819">INDEX('Campaign Performance'!D:D, MATCH($A1819,'Campaign Performance'!$A:$A, 0))</f>
        <v>0</v>
      </c>
      <c r="Y1819" s="2">
        <f t="array" ref="Y1819">INDEX('Campaign Performance'!E:E, MATCH($A1819,'Campaign Performance'!$A:$A, 0))</f>
        <v>0</v>
      </c>
      <c r="Z1819" s="2">
        <f t="array" ref="Z1819">INDEX('Campaign Performance'!F:F, MATCH($A1819,'Campaign Performance'!$A:$A, 0))</f>
        <v>0</v>
      </c>
      <c r="AA1819" s="2">
        <f t="array" ref="AA1819">INDEX('Campaign Performance'!G:G, MATCH($A1819,'Campaign Performance'!$A:$A, 0))</f>
        <v>0</v>
      </c>
      <c r="AB1819" s="2">
        <f t="array" ref="AB1819">INDEX('Campaign Performance'!H:H, MATCH($A1819,'Campaign Performance'!$A:$A, 0))</f>
        <v>1</v>
      </c>
      <c r="AC1819" s="5">
        <f t="shared" si="2"/>
        <v>65</v>
      </c>
      <c r="AD1819" s="5">
        <f t="shared" si="3"/>
        <v>12</v>
      </c>
      <c r="AE1819" s="5">
        <f t="shared" si="4"/>
        <v>2140.612176</v>
      </c>
      <c r="AF1819" s="5">
        <f t="shared" si="5"/>
        <v>0</v>
      </c>
      <c r="AG1819" s="5" t="str">
        <f t="shared" si="6"/>
        <v>No kids</v>
      </c>
      <c r="AH1819" s="5" t="str">
        <f t="shared" si="20"/>
        <v>High income</v>
      </c>
      <c r="AI1819" s="5" t="str">
        <f t="shared" si="7"/>
        <v>Yes</v>
      </c>
      <c r="AJ1819" s="5" t="str">
        <f t="shared" si="8"/>
        <v>No Acceptance</v>
      </c>
      <c r="AK1819" s="5">
        <f t="shared" si="9"/>
        <v>3</v>
      </c>
      <c r="AL1819" s="5">
        <f t="shared" si="10"/>
        <v>0.1084921821</v>
      </c>
      <c r="AM1819" s="5">
        <f t="shared" si="11"/>
        <v>0.2929292929</v>
      </c>
      <c r="AN1819" s="5">
        <f t="shared" si="12"/>
        <v>0.1851851852</v>
      </c>
      <c r="AO1819" s="5">
        <f t="shared" si="13"/>
        <v>0.25</v>
      </c>
      <c r="AP1819" s="5">
        <f t="shared" si="14"/>
        <v>0</v>
      </c>
      <c r="AQ1819" s="5">
        <f t="shared" si="15"/>
        <v>1</v>
      </c>
      <c r="AR1819" s="5">
        <f t="shared" si="16"/>
        <v>0.2677796112</v>
      </c>
      <c r="AS1819" s="5">
        <f t="shared" si="17"/>
        <v>1196</v>
      </c>
      <c r="AT1819" s="5">
        <f t="shared" si="18"/>
        <v>0.4662795891</v>
      </c>
      <c r="AU1819" s="5" t="str">
        <f t="shared" si="19"/>
        <v>Low</v>
      </c>
      <c r="AV1819" s="5"/>
      <c r="AW1819" s="5"/>
      <c r="AX1819" s="5"/>
      <c r="AY1819" s="5"/>
      <c r="AZ1819" s="5"/>
    </row>
    <row r="1820" ht="14.25" customHeight="1">
      <c r="A1820" s="5">
        <v>10307.0</v>
      </c>
      <c r="B1820" s="5">
        <v>1960.0</v>
      </c>
      <c r="C1820" s="5" t="s">
        <v>46</v>
      </c>
      <c r="D1820" s="5" t="s">
        <v>54</v>
      </c>
      <c r="E1820" s="5">
        <v>50387.0</v>
      </c>
      <c r="F1820" s="2">
        <f t="shared" si="1"/>
        <v>50387</v>
      </c>
      <c r="G1820" s="5">
        <v>0.0</v>
      </c>
      <c r="H1820" s="5">
        <v>1.0</v>
      </c>
      <c r="I1820" s="5" t="s">
        <v>233</v>
      </c>
      <c r="J1820" s="2">
        <f t="array" ref="J1820">INDEX('Purchase Behaviour'!B:B,MATCH(A1820,'Purchase Behaviour'!A:A, 0))</f>
        <v>89.99571669</v>
      </c>
      <c r="K1820" s="2">
        <f t="array" ref="K1820">INDEX('Purchase Behaviour'!C:C, MATCH(A1820,'Purchase Behaviour'!A:A, 0))</f>
        <v>324.3853639</v>
      </c>
      <c r="L1820" s="2">
        <f t="array" ref="L1820">INDEX('Purchase Behaviour'!D:D, MATCH($A1820,'Purchase Behaviour'!$A:$A, 0))</f>
        <v>164.1391907</v>
      </c>
      <c r="M1820" s="2">
        <f t="array" ref="M1820">INDEX('Purchase Behaviour'!E:E, MATCH($A1820,'Purchase Behaviour'!$A:$A, 0))</f>
        <v>276.3533111</v>
      </c>
      <c r="N1820" s="2">
        <f t="array" ref="N1820">INDEX('Purchase Behaviour'!F:F, MATCH($A1820,'Purchase Behaviour'!$A:$A, 0))</f>
        <v>391.5512401</v>
      </c>
      <c r="O1820" s="2">
        <f t="array" ref="O1820">INDEX('Purchase Behaviour'!G:G, MATCH($A1820,'Purchase Behaviour'!$A:$A, 0))</f>
        <v>305.6270137</v>
      </c>
      <c r="P1820" s="2">
        <f t="array" ref="P1820">INDEX('Purchase Behaviour'!H:H, MATCH($A1820,'Purchase Behaviour'!$A:$A, 0))</f>
        <v>3</v>
      </c>
      <c r="Q1820" s="2">
        <f t="array" ref="Q1820">INDEX('Purchase Behaviour'!I:I, MATCH($A1820,'Purchase Behaviour'!$A:$A, 0))</f>
        <v>6</v>
      </c>
      <c r="R1820" s="2">
        <f t="array" ref="R1820">INDEX('Purchase Behaviour'!J:J, MATCH($A1820,'Purchase Behaviour'!$A:$A, 0))</f>
        <v>2</v>
      </c>
      <c r="S1820" s="2">
        <f t="array" ref="S1820">INDEX('Purchase Behaviour'!K:K, MATCH($A1820,'Purchase Behaviour'!$A:$A, 0))</f>
        <v>8</v>
      </c>
      <c r="T1820" s="2">
        <f t="array" ref="T1820">INDEX('Purchase Behaviour'!L:L, MATCH($A1820,'Purchase Behaviour'!$A:$A, 0))</f>
        <v>5</v>
      </c>
      <c r="U1820" s="2">
        <f t="array" ref="U1820">INDEX('Purchase Behaviour'!M:M, MATCH($A1820,'Purchase Behaviour'!$A:$A, 0))</f>
        <v>91</v>
      </c>
      <c r="V1820" s="2">
        <f t="array" ref="V1820">INDEX('Campaign Performance'!B:B, MATCH(A1820,'Campaign Performance'!A:A, 0))</f>
        <v>0</v>
      </c>
      <c r="W1820" s="2">
        <f t="array" ref="W1820">INDEX('Campaign Performance'!C:C, MATCH($A1820,'Campaign Performance'!$A:$A, 0))</f>
        <v>0</v>
      </c>
      <c r="X1820" s="2">
        <f t="array" ref="X1820">INDEX('Campaign Performance'!D:D, MATCH($A1820,'Campaign Performance'!$A:$A, 0))</f>
        <v>0</v>
      </c>
      <c r="Y1820" s="2">
        <f t="array" ref="Y1820">INDEX('Campaign Performance'!E:E, MATCH($A1820,'Campaign Performance'!$A:$A, 0))</f>
        <v>0</v>
      </c>
      <c r="Z1820" s="2">
        <f t="array" ref="Z1820">INDEX('Campaign Performance'!F:F, MATCH($A1820,'Campaign Performance'!$A:$A, 0))</f>
        <v>0</v>
      </c>
      <c r="AA1820" s="2">
        <f t="array" ref="AA1820">INDEX('Campaign Performance'!G:G, MATCH($A1820,'Campaign Performance'!$A:$A, 0))</f>
        <v>0</v>
      </c>
      <c r="AB1820" s="2">
        <f t="array" ref="AB1820">INDEX('Campaign Performance'!H:H, MATCH($A1820,'Campaign Performance'!$A:$A, 0))</f>
        <v>0</v>
      </c>
      <c r="AC1820" s="5">
        <f t="shared" si="2"/>
        <v>65</v>
      </c>
      <c r="AD1820" s="5">
        <f t="shared" si="3"/>
        <v>12</v>
      </c>
      <c r="AE1820" s="5">
        <f t="shared" si="4"/>
        <v>1552.051836</v>
      </c>
      <c r="AF1820" s="5">
        <f t="shared" si="5"/>
        <v>0</v>
      </c>
      <c r="AG1820" s="5" t="str">
        <f t="shared" si="6"/>
        <v>Small family</v>
      </c>
      <c r="AH1820" s="5" t="str">
        <f t="shared" si="20"/>
        <v>High income</v>
      </c>
      <c r="AI1820" s="5" t="str">
        <f t="shared" si="7"/>
        <v>No</v>
      </c>
      <c r="AJ1820" s="5" t="str">
        <f t="shared" si="8"/>
        <v>No Acceptance</v>
      </c>
      <c r="AK1820" s="5">
        <f t="shared" si="9"/>
        <v>3</v>
      </c>
      <c r="AL1820" s="5">
        <f t="shared" si="10"/>
        <v>0.07866230616</v>
      </c>
      <c r="AM1820" s="5">
        <f t="shared" si="11"/>
        <v>0.08080808081</v>
      </c>
      <c r="AN1820" s="5">
        <f t="shared" si="12"/>
        <v>0.2222222222</v>
      </c>
      <c r="AO1820" s="5">
        <f t="shared" si="13"/>
        <v>0.07142857143</v>
      </c>
      <c r="AP1820" s="5">
        <f t="shared" si="14"/>
        <v>0</v>
      </c>
      <c r="AQ1820" s="5">
        <f t="shared" si="15"/>
        <v>1</v>
      </c>
      <c r="AR1820" s="5">
        <f t="shared" si="16"/>
        <v>0.1843841913</v>
      </c>
      <c r="AS1820" s="5">
        <f t="shared" si="17"/>
        <v>1770</v>
      </c>
      <c r="AT1820" s="5">
        <f t="shared" si="18"/>
        <v>0.2099151407</v>
      </c>
      <c r="AU1820" s="5" t="str">
        <f t="shared" si="19"/>
        <v>Low</v>
      </c>
      <c r="AV1820" s="5"/>
      <c r="AW1820" s="5"/>
      <c r="AX1820" s="5"/>
      <c r="AY1820" s="5"/>
      <c r="AZ1820" s="5"/>
    </row>
    <row r="1821" ht="14.25" customHeight="1">
      <c r="A1821" s="5">
        <v>8566.0</v>
      </c>
      <c r="B1821" s="5">
        <v>1961.0</v>
      </c>
      <c r="C1821" s="5" t="s">
        <v>53</v>
      </c>
      <c r="D1821" s="5" t="s">
        <v>50</v>
      </c>
      <c r="E1821" s="5">
        <v>32583.0</v>
      </c>
      <c r="F1821" s="2">
        <f t="shared" si="1"/>
        <v>32583</v>
      </c>
      <c r="G1821" s="5">
        <v>0.0</v>
      </c>
      <c r="H1821" s="5">
        <v>0.0</v>
      </c>
      <c r="I1821" s="5" t="s">
        <v>207</v>
      </c>
      <c r="J1821" s="2">
        <f t="array" ref="J1821">INDEX('Purchase Behaviour'!B:B,MATCH(A1821,'Purchase Behaviour'!A:A, 0))</f>
        <v>107.4472233</v>
      </c>
      <c r="K1821" s="2">
        <f t="array" ref="K1821">INDEX('Purchase Behaviour'!C:C, MATCH(A1821,'Purchase Behaviour'!A:A, 0))</f>
        <v>82.95576255</v>
      </c>
      <c r="L1821" s="2">
        <f t="array" ref="L1821">INDEX('Purchase Behaviour'!D:D, MATCH($A1821,'Purchase Behaviour'!$A:$A, 0))</f>
        <v>117.0694423</v>
      </c>
      <c r="M1821" s="2">
        <f t="array" ref="M1821">INDEX('Purchase Behaviour'!E:E, MATCH($A1821,'Purchase Behaviour'!$A:$A, 0))</f>
        <v>164.5302684</v>
      </c>
      <c r="N1821" s="2">
        <f t="array" ref="N1821">INDEX('Purchase Behaviour'!F:F, MATCH($A1821,'Purchase Behaviour'!$A:$A, 0))</f>
        <v>143.4392769</v>
      </c>
      <c r="O1821" s="2">
        <f t="array" ref="O1821">INDEX('Purchase Behaviour'!G:G, MATCH($A1821,'Purchase Behaviour'!$A:$A, 0))</f>
        <v>223.8514658</v>
      </c>
      <c r="P1821" s="2">
        <f t="array" ref="P1821">INDEX('Purchase Behaviour'!H:H, MATCH($A1821,'Purchase Behaviour'!$A:$A, 0))</f>
        <v>1</v>
      </c>
      <c r="Q1821" s="2">
        <f t="array" ref="Q1821">INDEX('Purchase Behaviour'!I:I, MATCH($A1821,'Purchase Behaviour'!$A:$A, 0))</f>
        <v>1</v>
      </c>
      <c r="R1821" s="2">
        <f t="array" ref="R1821">INDEX('Purchase Behaviour'!J:J, MATCH($A1821,'Purchase Behaviour'!$A:$A, 0))</f>
        <v>0</v>
      </c>
      <c r="S1821" s="2">
        <f t="array" ref="S1821">INDEX('Purchase Behaviour'!K:K, MATCH($A1821,'Purchase Behaviour'!$A:$A, 0))</f>
        <v>2</v>
      </c>
      <c r="T1821" s="2">
        <f t="array" ref="T1821">INDEX('Purchase Behaviour'!L:L, MATCH($A1821,'Purchase Behaviour'!$A:$A, 0))</f>
        <v>7</v>
      </c>
      <c r="U1821" s="2">
        <f t="array" ref="U1821">INDEX('Purchase Behaviour'!M:M, MATCH($A1821,'Purchase Behaviour'!$A:$A, 0))</f>
        <v>10</v>
      </c>
      <c r="V1821" s="2">
        <f t="array" ref="V1821">INDEX('Campaign Performance'!B:B, MATCH(A1821,'Campaign Performance'!A:A, 0))</f>
        <v>0</v>
      </c>
      <c r="W1821" s="2">
        <f t="array" ref="W1821">INDEX('Campaign Performance'!C:C, MATCH($A1821,'Campaign Performance'!$A:$A, 0))</f>
        <v>0</v>
      </c>
      <c r="X1821" s="2">
        <f t="array" ref="X1821">INDEX('Campaign Performance'!D:D, MATCH($A1821,'Campaign Performance'!$A:$A, 0))</f>
        <v>0</v>
      </c>
      <c r="Y1821" s="2">
        <f t="array" ref="Y1821">INDEX('Campaign Performance'!E:E, MATCH($A1821,'Campaign Performance'!$A:$A, 0))</f>
        <v>0</v>
      </c>
      <c r="Z1821" s="2">
        <f t="array" ref="Z1821">INDEX('Campaign Performance'!F:F, MATCH($A1821,'Campaign Performance'!$A:$A, 0))</f>
        <v>0</v>
      </c>
      <c r="AA1821" s="2">
        <f t="array" ref="AA1821">INDEX('Campaign Performance'!G:G, MATCH($A1821,'Campaign Performance'!$A:$A, 0))</f>
        <v>0</v>
      </c>
      <c r="AB1821" s="2">
        <f t="array" ref="AB1821">INDEX('Campaign Performance'!H:H, MATCH($A1821,'Campaign Performance'!$A:$A, 0))</f>
        <v>0</v>
      </c>
      <c r="AC1821" s="5">
        <f t="shared" si="2"/>
        <v>64</v>
      </c>
      <c r="AD1821" s="5">
        <f t="shared" si="3"/>
        <v>11</v>
      </c>
      <c r="AE1821" s="5">
        <f t="shared" si="4"/>
        <v>839.2934393</v>
      </c>
      <c r="AF1821" s="5">
        <f t="shared" si="5"/>
        <v>0</v>
      </c>
      <c r="AG1821" s="5" t="str">
        <f t="shared" si="6"/>
        <v>No kids</v>
      </c>
      <c r="AH1821" s="5" t="str">
        <f t="shared" si="20"/>
        <v>Mid income</v>
      </c>
      <c r="AI1821" s="5" t="str">
        <f t="shared" si="7"/>
        <v>No</v>
      </c>
      <c r="AJ1821" s="5" t="str">
        <f t="shared" si="8"/>
        <v>No Acceptance</v>
      </c>
      <c r="AK1821" s="5">
        <f t="shared" si="9"/>
        <v>2</v>
      </c>
      <c r="AL1821" s="5">
        <f t="shared" si="10"/>
        <v>0.04253772712</v>
      </c>
      <c r="AM1821" s="5">
        <f t="shared" si="11"/>
        <v>0.898989899</v>
      </c>
      <c r="AN1821" s="5">
        <f t="shared" si="12"/>
        <v>0.03703703704</v>
      </c>
      <c r="AO1821" s="5">
        <f t="shared" si="13"/>
        <v>0</v>
      </c>
      <c r="AP1821" s="5">
        <f t="shared" si="14"/>
        <v>0</v>
      </c>
      <c r="AQ1821" s="5">
        <f t="shared" si="15"/>
        <v>0.5</v>
      </c>
      <c r="AR1821" s="5">
        <f t="shared" si="16"/>
        <v>0.335886957</v>
      </c>
      <c r="AS1821" s="5">
        <f t="shared" si="17"/>
        <v>686</v>
      </c>
      <c r="AT1821" s="5">
        <f t="shared" si="18"/>
        <v>0.6940598481</v>
      </c>
      <c r="AU1821" s="5" t="str">
        <f t="shared" si="19"/>
        <v>Mid</v>
      </c>
      <c r="AV1821" s="5"/>
      <c r="AW1821" s="5"/>
      <c r="AX1821" s="5"/>
      <c r="AY1821" s="5"/>
      <c r="AZ1821" s="5"/>
    </row>
    <row r="1822" ht="14.25" customHeight="1">
      <c r="A1822" s="5">
        <v>2415.0</v>
      </c>
      <c r="B1822" s="5">
        <v>1962.0</v>
      </c>
      <c r="C1822" s="5" t="s">
        <v>46</v>
      </c>
      <c r="D1822" s="5" t="s">
        <v>50</v>
      </c>
      <c r="E1822" s="5">
        <v>62568.0</v>
      </c>
      <c r="F1822" s="2">
        <f t="shared" si="1"/>
        <v>62568</v>
      </c>
      <c r="G1822" s="5">
        <v>0.0</v>
      </c>
      <c r="H1822" s="5">
        <v>0.0</v>
      </c>
      <c r="I1822" s="5" t="s">
        <v>575</v>
      </c>
      <c r="J1822" s="2">
        <f t="array" ref="J1822">INDEX('Purchase Behaviour'!B:B,MATCH(A1822,'Purchase Behaviour'!A:A, 0))</f>
        <v>363.2969295</v>
      </c>
      <c r="K1822" s="2">
        <f t="array" ref="K1822">INDEX('Purchase Behaviour'!C:C, MATCH(A1822,'Purchase Behaviour'!A:A, 0))</f>
        <v>229.3870747</v>
      </c>
      <c r="L1822" s="2">
        <f t="array" ref="L1822">INDEX('Purchase Behaviour'!D:D, MATCH($A1822,'Purchase Behaviour'!$A:$A, 0))</f>
        <v>380.4399399</v>
      </c>
      <c r="M1822" s="2">
        <f t="array" ref="M1822">INDEX('Purchase Behaviour'!E:E, MATCH($A1822,'Purchase Behaviour'!$A:$A, 0))</f>
        <v>443.7034569</v>
      </c>
      <c r="N1822" s="2">
        <f t="array" ref="N1822">INDEX('Purchase Behaviour'!F:F, MATCH($A1822,'Purchase Behaviour'!$A:$A, 0))</f>
        <v>269.1982055</v>
      </c>
      <c r="O1822" s="2">
        <f t="array" ref="O1822">INDEX('Purchase Behaviour'!G:G, MATCH($A1822,'Purchase Behaviour'!$A:$A, 0))</f>
        <v>345.3295184</v>
      </c>
      <c r="P1822" s="2">
        <f t="array" ref="P1822">INDEX('Purchase Behaviour'!H:H, MATCH($A1822,'Purchase Behaviour'!$A:$A, 0))</f>
        <v>3</v>
      </c>
      <c r="Q1822" s="2">
        <f t="array" ref="Q1822">INDEX('Purchase Behaviour'!I:I, MATCH($A1822,'Purchase Behaviour'!$A:$A, 0))</f>
        <v>5</v>
      </c>
      <c r="R1822" s="2">
        <f t="array" ref="R1822">INDEX('Purchase Behaviour'!J:J, MATCH($A1822,'Purchase Behaviour'!$A:$A, 0))</f>
        <v>3</v>
      </c>
      <c r="S1822" s="2">
        <f t="array" ref="S1822">INDEX('Purchase Behaviour'!K:K, MATCH($A1822,'Purchase Behaviour'!$A:$A, 0))</f>
        <v>5</v>
      </c>
      <c r="T1822" s="2">
        <f t="array" ref="T1822">INDEX('Purchase Behaviour'!L:L, MATCH($A1822,'Purchase Behaviour'!$A:$A, 0))</f>
        <v>4</v>
      </c>
      <c r="U1822" s="2">
        <f t="array" ref="U1822">INDEX('Purchase Behaviour'!M:M, MATCH($A1822,'Purchase Behaviour'!$A:$A, 0))</f>
        <v>99</v>
      </c>
      <c r="V1822" s="2">
        <f t="array" ref="V1822">INDEX('Campaign Performance'!B:B, MATCH(A1822,'Campaign Performance'!A:A, 0))</f>
        <v>0</v>
      </c>
      <c r="W1822" s="2">
        <f t="array" ref="W1822">INDEX('Campaign Performance'!C:C, MATCH($A1822,'Campaign Performance'!$A:$A, 0))</f>
        <v>0</v>
      </c>
      <c r="X1822" s="2">
        <f t="array" ref="X1822">INDEX('Campaign Performance'!D:D, MATCH($A1822,'Campaign Performance'!$A:$A, 0))</f>
        <v>0</v>
      </c>
      <c r="Y1822" s="2">
        <f t="array" ref="Y1822">INDEX('Campaign Performance'!E:E, MATCH($A1822,'Campaign Performance'!$A:$A, 0))</f>
        <v>1</v>
      </c>
      <c r="Z1822" s="2">
        <f t="array" ref="Z1822">INDEX('Campaign Performance'!F:F, MATCH($A1822,'Campaign Performance'!$A:$A, 0))</f>
        <v>0</v>
      </c>
      <c r="AA1822" s="2">
        <f t="array" ref="AA1822">INDEX('Campaign Performance'!G:G, MATCH($A1822,'Campaign Performance'!$A:$A, 0))</f>
        <v>0</v>
      </c>
      <c r="AB1822" s="2">
        <f t="array" ref="AB1822">INDEX('Campaign Performance'!H:H, MATCH($A1822,'Campaign Performance'!$A:$A, 0))</f>
        <v>0</v>
      </c>
      <c r="AC1822" s="5">
        <f t="shared" si="2"/>
        <v>63</v>
      </c>
      <c r="AD1822" s="5">
        <f t="shared" si="3"/>
        <v>11</v>
      </c>
      <c r="AE1822" s="5">
        <f t="shared" si="4"/>
        <v>2031.355125</v>
      </c>
      <c r="AF1822" s="5">
        <f t="shared" si="5"/>
        <v>1</v>
      </c>
      <c r="AG1822" s="5" t="str">
        <f t="shared" si="6"/>
        <v>No kids</v>
      </c>
      <c r="AH1822" s="5" t="str">
        <f t="shared" si="20"/>
        <v>High income</v>
      </c>
      <c r="AI1822" s="5" t="str">
        <f t="shared" si="7"/>
        <v>No</v>
      </c>
      <c r="AJ1822" s="5" t="str">
        <f t="shared" si="8"/>
        <v>Low Acceptance</v>
      </c>
      <c r="AK1822" s="5">
        <f t="shared" si="9"/>
        <v>3</v>
      </c>
      <c r="AL1822" s="5">
        <f t="shared" si="10"/>
        <v>0.1029547307</v>
      </c>
      <c r="AM1822" s="5">
        <f t="shared" si="11"/>
        <v>0</v>
      </c>
      <c r="AN1822" s="5">
        <f t="shared" si="12"/>
        <v>0.1851851852</v>
      </c>
      <c r="AO1822" s="5">
        <f t="shared" si="13"/>
        <v>0.1071428571</v>
      </c>
      <c r="AP1822" s="5">
        <f t="shared" si="14"/>
        <v>0.25</v>
      </c>
      <c r="AQ1822" s="5">
        <f t="shared" si="15"/>
        <v>1</v>
      </c>
      <c r="AR1822" s="5">
        <f t="shared" si="16"/>
        <v>0.1892307462</v>
      </c>
      <c r="AS1822" s="5">
        <f t="shared" si="17"/>
        <v>1735</v>
      </c>
      <c r="AT1822" s="5">
        <f t="shared" si="18"/>
        <v>0.2255471192</v>
      </c>
      <c r="AU1822" s="5" t="str">
        <f t="shared" si="19"/>
        <v>Low</v>
      </c>
      <c r="AV1822" s="5"/>
      <c r="AW1822" s="5"/>
      <c r="AX1822" s="5"/>
      <c r="AY1822" s="5"/>
      <c r="AZ1822" s="5"/>
    </row>
    <row r="1823" ht="14.25" customHeight="1">
      <c r="A1823" s="5">
        <v>5684.0</v>
      </c>
      <c r="B1823" s="5">
        <v>1971.0</v>
      </c>
      <c r="C1823" s="5" t="s">
        <v>56</v>
      </c>
      <c r="D1823" s="5" t="s">
        <v>58</v>
      </c>
      <c r="E1823" s="5">
        <v>44635.0</v>
      </c>
      <c r="F1823" s="2">
        <f t="shared" si="1"/>
        <v>44635</v>
      </c>
      <c r="G1823" s="5">
        <v>0.0</v>
      </c>
      <c r="H1823" s="5">
        <v>0.0</v>
      </c>
      <c r="I1823" s="5" t="s">
        <v>498</v>
      </c>
      <c r="J1823" s="2">
        <f t="array" ref="J1823">INDEX('Purchase Behaviour'!B:B,MATCH(A1823,'Purchase Behaviour'!A:A, 0))</f>
        <v>153.8038844</v>
      </c>
      <c r="K1823" s="2">
        <f t="array" ref="K1823">INDEX('Purchase Behaviour'!C:C, MATCH(A1823,'Purchase Behaviour'!A:A, 0))</f>
        <v>203.8882343</v>
      </c>
      <c r="L1823" s="2">
        <f t="array" ref="L1823">INDEX('Purchase Behaviour'!D:D, MATCH($A1823,'Purchase Behaviour'!$A:$A, 0))</f>
        <v>152.6123634</v>
      </c>
      <c r="M1823" s="2">
        <f t="array" ref="M1823">INDEX('Purchase Behaviour'!E:E, MATCH($A1823,'Purchase Behaviour'!$A:$A, 0))</f>
        <v>298.2742076</v>
      </c>
      <c r="N1823" s="2">
        <f t="array" ref="N1823">INDEX('Purchase Behaviour'!F:F, MATCH($A1823,'Purchase Behaviour'!$A:$A, 0))</f>
        <v>179.2823337</v>
      </c>
      <c r="O1823" s="2">
        <f t="array" ref="O1823">INDEX('Purchase Behaviour'!G:G, MATCH($A1823,'Purchase Behaviour'!$A:$A, 0))</f>
        <v>243.6497855</v>
      </c>
      <c r="P1823" s="2">
        <f t="array" ref="P1823">INDEX('Purchase Behaviour'!H:H, MATCH($A1823,'Purchase Behaviour'!$A:$A, 0))</f>
        <v>2</v>
      </c>
      <c r="Q1823" s="2">
        <f t="array" ref="Q1823">INDEX('Purchase Behaviour'!I:I, MATCH($A1823,'Purchase Behaviour'!$A:$A, 0))</f>
        <v>2</v>
      </c>
      <c r="R1823" s="2">
        <f t="array" ref="R1823">INDEX('Purchase Behaviour'!J:J, MATCH($A1823,'Purchase Behaviour'!$A:$A, 0))</f>
        <v>0</v>
      </c>
      <c r="S1823" s="2">
        <f t="array" ref="S1823">INDEX('Purchase Behaviour'!K:K, MATCH($A1823,'Purchase Behaviour'!$A:$A, 0))</f>
        <v>3</v>
      </c>
      <c r="T1823" s="2">
        <f t="array" ref="T1823">INDEX('Purchase Behaviour'!L:L, MATCH($A1823,'Purchase Behaviour'!$A:$A, 0))</f>
        <v>7</v>
      </c>
      <c r="U1823" s="2">
        <f t="array" ref="U1823">INDEX('Purchase Behaviour'!M:M, MATCH($A1823,'Purchase Behaviour'!$A:$A, 0))</f>
        <v>25</v>
      </c>
      <c r="V1823" s="2">
        <f t="array" ref="V1823">INDEX('Campaign Performance'!B:B, MATCH(A1823,'Campaign Performance'!A:A, 0))</f>
        <v>0</v>
      </c>
      <c r="W1823" s="2">
        <f t="array" ref="W1823">INDEX('Campaign Performance'!C:C, MATCH($A1823,'Campaign Performance'!$A:$A, 0))</f>
        <v>0</v>
      </c>
      <c r="X1823" s="2">
        <f t="array" ref="X1823">INDEX('Campaign Performance'!D:D, MATCH($A1823,'Campaign Performance'!$A:$A, 0))</f>
        <v>0</v>
      </c>
      <c r="Y1823" s="2">
        <f t="array" ref="Y1823">INDEX('Campaign Performance'!E:E, MATCH($A1823,'Campaign Performance'!$A:$A, 0))</f>
        <v>0</v>
      </c>
      <c r="Z1823" s="2">
        <f t="array" ref="Z1823">INDEX('Campaign Performance'!F:F, MATCH($A1823,'Campaign Performance'!$A:$A, 0))</f>
        <v>0</v>
      </c>
      <c r="AA1823" s="2">
        <f t="array" ref="AA1823">INDEX('Campaign Performance'!G:G, MATCH($A1823,'Campaign Performance'!$A:$A, 0))</f>
        <v>0</v>
      </c>
      <c r="AB1823" s="2">
        <f t="array" ref="AB1823">INDEX('Campaign Performance'!H:H, MATCH($A1823,'Campaign Performance'!$A:$A, 0))</f>
        <v>0</v>
      </c>
      <c r="AC1823" s="5">
        <f t="shared" si="2"/>
        <v>54</v>
      </c>
      <c r="AD1823" s="5">
        <f t="shared" si="3"/>
        <v>12</v>
      </c>
      <c r="AE1823" s="5">
        <f t="shared" si="4"/>
        <v>1231.510809</v>
      </c>
      <c r="AF1823" s="5">
        <f t="shared" si="5"/>
        <v>0</v>
      </c>
      <c r="AG1823" s="5" t="str">
        <f t="shared" si="6"/>
        <v>No kids</v>
      </c>
      <c r="AH1823" s="5" t="str">
        <f t="shared" si="20"/>
        <v>Mid income</v>
      </c>
      <c r="AI1823" s="5" t="str">
        <f t="shared" si="7"/>
        <v>No</v>
      </c>
      <c r="AJ1823" s="5" t="str">
        <f t="shared" si="8"/>
        <v>No Acceptance</v>
      </c>
      <c r="AK1823" s="5">
        <f t="shared" si="9"/>
        <v>2</v>
      </c>
      <c r="AL1823" s="5">
        <f t="shared" si="10"/>
        <v>0.06241639489</v>
      </c>
      <c r="AM1823" s="5">
        <f t="shared" si="11"/>
        <v>0.7474747475</v>
      </c>
      <c r="AN1823" s="5">
        <f t="shared" si="12"/>
        <v>0.07407407407</v>
      </c>
      <c r="AO1823" s="5">
        <f t="shared" si="13"/>
        <v>0</v>
      </c>
      <c r="AP1823" s="5">
        <f t="shared" si="14"/>
        <v>0</v>
      </c>
      <c r="AQ1823" s="5">
        <f t="shared" si="15"/>
        <v>0.5</v>
      </c>
      <c r="AR1823" s="5">
        <f t="shared" si="16"/>
        <v>0.3009576341</v>
      </c>
      <c r="AS1823" s="5">
        <f t="shared" si="17"/>
        <v>947</v>
      </c>
      <c r="AT1823" s="5">
        <f t="shared" si="18"/>
        <v>0.5774899509</v>
      </c>
      <c r="AU1823" s="5" t="str">
        <f t="shared" si="19"/>
        <v>Mid</v>
      </c>
      <c r="AV1823" s="5"/>
      <c r="AW1823" s="5"/>
      <c r="AX1823" s="5"/>
      <c r="AY1823" s="5"/>
      <c r="AZ1823" s="5"/>
    </row>
    <row r="1824" ht="14.25" customHeight="1">
      <c r="A1824" s="5">
        <v>8334.0</v>
      </c>
      <c r="B1824" s="5">
        <v>1971.0</v>
      </c>
      <c r="C1824" s="5" t="s">
        <v>56</v>
      </c>
      <c r="D1824" s="5" t="s">
        <v>47</v>
      </c>
      <c r="E1824" s="5">
        <v>33316.0</v>
      </c>
      <c r="F1824" s="2">
        <f t="shared" si="1"/>
        <v>33316</v>
      </c>
      <c r="G1824" s="5">
        <v>0.0</v>
      </c>
      <c r="H1824" s="5">
        <v>1.0</v>
      </c>
      <c r="I1824" s="5" t="s">
        <v>248</v>
      </c>
      <c r="J1824" s="2">
        <f t="array" ref="J1824">INDEX('Purchase Behaviour'!B:B,MATCH(A1824,'Purchase Behaviour'!A:A, 0))</f>
        <v>191.8208254</v>
      </c>
      <c r="K1824" s="2">
        <f t="array" ref="K1824">INDEX('Purchase Behaviour'!C:C, MATCH(A1824,'Purchase Behaviour'!A:A, 0))</f>
        <v>318.0179206</v>
      </c>
      <c r="L1824" s="2">
        <f t="array" ref="L1824">INDEX('Purchase Behaviour'!D:D, MATCH($A1824,'Purchase Behaviour'!$A:$A, 0))</f>
        <v>145.8592184</v>
      </c>
      <c r="M1824" s="2">
        <f t="array" ref="M1824">INDEX('Purchase Behaviour'!E:E, MATCH($A1824,'Purchase Behaviour'!$A:$A, 0))</f>
        <v>119.7707199</v>
      </c>
      <c r="N1824" s="2">
        <f t="array" ref="N1824">INDEX('Purchase Behaviour'!F:F, MATCH($A1824,'Purchase Behaviour'!$A:$A, 0))</f>
        <v>155.7309466</v>
      </c>
      <c r="O1824" s="2">
        <f t="array" ref="O1824">INDEX('Purchase Behaviour'!G:G, MATCH($A1824,'Purchase Behaviour'!$A:$A, 0))</f>
        <v>116.027898</v>
      </c>
      <c r="P1824" s="2">
        <f t="array" ref="P1824">INDEX('Purchase Behaviour'!H:H, MATCH($A1824,'Purchase Behaviour'!$A:$A, 0))</f>
        <v>3</v>
      </c>
      <c r="Q1824" s="2">
        <f t="array" ref="Q1824">INDEX('Purchase Behaviour'!I:I, MATCH($A1824,'Purchase Behaviour'!$A:$A, 0))</f>
        <v>2</v>
      </c>
      <c r="R1824" s="2">
        <f t="array" ref="R1824">INDEX('Purchase Behaviour'!J:J, MATCH($A1824,'Purchase Behaviour'!$A:$A, 0))</f>
        <v>1</v>
      </c>
      <c r="S1824" s="2">
        <f t="array" ref="S1824">INDEX('Purchase Behaviour'!K:K, MATCH($A1824,'Purchase Behaviour'!$A:$A, 0))</f>
        <v>4</v>
      </c>
      <c r="T1824" s="2">
        <f t="array" ref="T1824">INDEX('Purchase Behaviour'!L:L, MATCH($A1824,'Purchase Behaviour'!$A:$A, 0))</f>
        <v>6</v>
      </c>
      <c r="U1824" s="2">
        <f t="array" ref="U1824">INDEX('Purchase Behaviour'!M:M, MATCH($A1824,'Purchase Behaviour'!$A:$A, 0))</f>
        <v>34</v>
      </c>
      <c r="V1824" s="2">
        <f t="array" ref="V1824">INDEX('Campaign Performance'!B:B, MATCH(A1824,'Campaign Performance'!A:A, 0))</f>
        <v>0</v>
      </c>
      <c r="W1824" s="2">
        <f t="array" ref="W1824">INDEX('Campaign Performance'!C:C, MATCH($A1824,'Campaign Performance'!$A:$A, 0))</f>
        <v>0</v>
      </c>
      <c r="X1824" s="2">
        <f t="array" ref="X1824">INDEX('Campaign Performance'!D:D, MATCH($A1824,'Campaign Performance'!$A:$A, 0))</f>
        <v>0</v>
      </c>
      <c r="Y1824" s="2">
        <f t="array" ref="Y1824">INDEX('Campaign Performance'!E:E, MATCH($A1824,'Campaign Performance'!$A:$A, 0))</f>
        <v>0</v>
      </c>
      <c r="Z1824" s="2">
        <f t="array" ref="Z1824">INDEX('Campaign Performance'!F:F, MATCH($A1824,'Campaign Performance'!$A:$A, 0))</f>
        <v>0</v>
      </c>
      <c r="AA1824" s="2">
        <f t="array" ref="AA1824">INDEX('Campaign Performance'!G:G, MATCH($A1824,'Campaign Performance'!$A:$A, 0))</f>
        <v>0</v>
      </c>
      <c r="AB1824" s="2">
        <f t="array" ref="AB1824">INDEX('Campaign Performance'!H:H, MATCH($A1824,'Campaign Performance'!$A:$A, 0))</f>
        <v>0</v>
      </c>
      <c r="AC1824" s="5">
        <f t="shared" si="2"/>
        <v>54</v>
      </c>
      <c r="AD1824" s="5">
        <f t="shared" si="3"/>
        <v>12</v>
      </c>
      <c r="AE1824" s="5">
        <f t="shared" si="4"/>
        <v>1047.227529</v>
      </c>
      <c r="AF1824" s="5">
        <f t="shared" si="5"/>
        <v>0</v>
      </c>
      <c r="AG1824" s="5" t="str">
        <f t="shared" si="6"/>
        <v>Small family</v>
      </c>
      <c r="AH1824" s="5" t="str">
        <f t="shared" si="20"/>
        <v>Mid income</v>
      </c>
      <c r="AI1824" s="5" t="str">
        <f t="shared" si="7"/>
        <v>No</v>
      </c>
      <c r="AJ1824" s="5" t="str">
        <f t="shared" si="8"/>
        <v>No Acceptance</v>
      </c>
      <c r="AK1824" s="5">
        <f t="shared" si="9"/>
        <v>2</v>
      </c>
      <c r="AL1824" s="5">
        <f t="shared" si="10"/>
        <v>0.05307640543</v>
      </c>
      <c r="AM1824" s="5">
        <f t="shared" si="11"/>
        <v>0.6565656566</v>
      </c>
      <c r="AN1824" s="5">
        <f t="shared" si="12"/>
        <v>0.07407407407</v>
      </c>
      <c r="AO1824" s="5">
        <f t="shared" si="13"/>
        <v>0.03571428571</v>
      </c>
      <c r="AP1824" s="5">
        <f t="shared" si="14"/>
        <v>0</v>
      </c>
      <c r="AQ1824" s="5">
        <f t="shared" si="15"/>
        <v>0.5</v>
      </c>
      <c r="AR1824" s="5">
        <f t="shared" si="16"/>
        <v>0.274921338</v>
      </c>
      <c r="AS1824" s="5">
        <f t="shared" si="17"/>
        <v>1142</v>
      </c>
      <c r="AT1824" s="5">
        <f t="shared" si="18"/>
        <v>0.4903974989</v>
      </c>
      <c r="AU1824" s="5" t="str">
        <f t="shared" si="19"/>
        <v>Low</v>
      </c>
      <c r="AV1824" s="5"/>
      <c r="AW1824" s="5"/>
      <c r="AX1824" s="5"/>
      <c r="AY1824" s="5"/>
      <c r="AZ1824" s="5"/>
    </row>
    <row r="1825" ht="14.25" customHeight="1">
      <c r="A1825" s="5">
        <v>9166.0</v>
      </c>
      <c r="B1825" s="5">
        <v>1968.0</v>
      </c>
      <c r="C1825" s="5" t="s">
        <v>46</v>
      </c>
      <c r="D1825" s="5" t="s">
        <v>54</v>
      </c>
      <c r="E1825" s="5">
        <v>63967.0</v>
      </c>
      <c r="F1825" s="2">
        <f t="shared" si="1"/>
        <v>63967</v>
      </c>
      <c r="G1825" s="5">
        <v>0.0</v>
      </c>
      <c r="H1825" s="5">
        <v>0.0</v>
      </c>
      <c r="I1825" s="5" t="s">
        <v>559</v>
      </c>
      <c r="J1825" s="2">
        <f t="array" ref="J1825">INDEX('Purchase Behaviour'!B:B,MATCH(A1825,'Purchase Behaviour'!A:A, 0))</f>
        <v>258.3331886</v>
      </c>
      <c r="K1825" s="2">
        <f t="array" ref="K1825">INDEX('Purchase Behaviour'!C:C, MATCH(A1825,'Purchase Behaviour'!A:A, 0))</f>
        <v>377.3244144</v>
      </c>
      <c r="L1825" s="2">
        <f t="array" ref="L1825">INDEX('Purchase Behaviour'!D:D, MATCH($A1825,'Purchase Behaviour'!$A:$A, 0))</f>
        <v>240.2897964</v>
      </c>
      <c r="M1825" s="2">
        <f t="array" ref="M1825">INDEX('Purchase Behaviour'!E:E, MATCH($A1825,'Purchase Behaviour'!$A:$A, 0))</f>
        <v>361.1205749</v>
      </c>
      <c r="N1825" s="2">
        <f t="array" ref="N1825">INDEX('Purchase Behaviour'!F:F, MATCH($A1825,'Purchase Behaviour'!$A:$A, 0))</f>
        <v>364.497454</v>
      </c>
      <c r="O1825" s="2">
        <f t="array" ref="O1825">INDEX('Purchase Behaviour'!G:G, MATCH($A1825,'Purchase Behaviour'!$A:$A, 0))</f>
        <v>330.5031727</v>
      </c>
      <c r="P1825" s="2">
        <f t="array" ref="P1825">INDEX('Purchase Behaviour'!H:H, MATCH($A1825,'Purchase Behaviour'!$A:$A, 0))</f>
        <v>3</v>
      </c>
      <c r="Q1825" s="2">
        <f t="array" ref="Q1825">INDEX('Purchase Behaviour'!I:I, MATCH($A1825,'Purchase Behaviour'!$A:$A, 0))</f>
        <v>4</v>
      </c>
      <c r="R1825" s="2">
        <f t="array" ref="R1825">INDEX('Purchase Behaviour'!J:J, MATCH($A1825,'Purchase Behaviour'!$A:$A, 0))</f>
        <v>4</v>
      </c>
      <c r="S1825" s="2">
        <f t="array" ref="S1825">INDEX('Purchase Behaviour'!K:K, MATCH($A1825,'Purchase Behaviour'!$A:$A, 0))</f>
        <v>12</v>
      </c>
      <c r="T1825" s="2">
        <f t="array" ref="T1825">INDEX('Purchase Behaviour'!L:L, MATCH($A1825,'Purchase Behaviour'!$A:$A, 0))</f>
        <v>2</v>
      </c>
      <c r="U1825" s="2">
        <f t="array" ref="U1825">INDEX('Purchase Behaviour'!M:M, MATCH($A1825,'Purchase Behaviour'!$A:$A, 0))</f>
        <v>57</v>
      </c>
      <c r="V1825" s="2">
        <f t="array" ref="V1825">INDEX('Campaign Performance'!B:B, MATCH(A1825,'Campaign Performance'!A:A, 0))</f>
        <v>0</v>
      </c>
      <c r="W1825" s="2">
        <f t="array" ref="W1825">INDEX('Campaign Performance'!C:C, MATCH($A1825,'Campaign Performance'!$A:$A, 0))</f>
        <v>0</v>
      </c>
      <c r="X1825" s="2">
        <f t="array" ref="X1825">INDEX('Campaign Performance'!D:D, MATCH($A1825,'Campaign Performance'!$A:$A, 0))</f>
        <v>0</v>
      </c>
      <c r="Y1825" s="2">
        <f t="array" ref="Y1825">INDEX('Campaign Performance'!E:E, MATCH($A1825,'Campaign Performance'!$A:$A, 0))</f>
        <v>0</v>
      </c>
      <c r="Z1825" s="2">
        <f t="array" ref="Z1825">INDEX('Campaign Performance'!F:F, MATCH($A1825,'Campaign Performance'!$A:$A, 0))</f>
        <v>0</v>
      </c>
      <c r="AA1825" s="2">
        <f t="array" ref="AA1825">INDEX('Campaign Performance'!G:G, MATCH($A1825,'Campaign Performance'!$A:$A, 0))</f>
        <v>0</v>
      </c>
      <c r="AB1825" s="2">
        <f t="array" ref="AB1825">INDEX('Campaign Performance'!H:H, MATCH($A1825,'Campaign Performance'!$A:$A, 0))</f>
        <v>0</v>
      </c>
      <c r="AC1825" s="5">
        <f t="shared" si="2"/>
        <v>57</v>
      </c>
      <c r="AD1825" s="5">
        <f t="shared" si="3"/>
        <v>12</v>
      </c>
      <c r="AE1825" s="5">
        <f t="shared" si="4"/>
        <v>1932.068601</v>
      </c>
      <c r="AF1825" s="5">
        <f t="shared" si="5"/>
        <v>0</v>
      </c>
      <c r="AG1825" s="5" t="str">
        <f t="shared" si="6"/>
        <v>No kids</v>
      </c>
      <c r="AH1825" s="5" t="str">
        <f t="shared" si="20"/>
        <v>High income</v>
      </c>
      <c r="AI1825" s="5" t="str">
        <f t="shared" si="7"/>
        <v>No</v>
      </c>
      <c r="AJ1825" s="5" t="str">
        <f t="shared" si="8"/>
        <v>No Acceptance</v>
      </c>
      <c r="AK1825" s="5">
        <f t="shared" si="9"/>
        <v>3</v>
      </c>
      <c r="AL1825" s="5">
        <f t="shared" si="10"/>
        <v>0.09792261334</v>
      </c>
      <c r="AM1825" s="5">
        <f t="shared" si="11"/>
        <v>0.4242424242</v>
      </c>
      <c r="AN1825" s="5">
        <f t="shared" si="12"/>
        <v>0.1481481481</v>
      </c>
      <c r="AO1825" s="5">
        <f t="shared" si="13"/>
        <v>0.1428571429</v>
      </c>
      <c r="AP1825" s="5">
        <f t="shared" si="14"/>
        <v>0</v>
      </c>
      <c r="AQ1825" s="5">
        <f t="shared" si="15"/>
        <v>1</v>
      </c>
      <c r="AR1825" s="5">
        <f t="shared" si="16"/>
        <v>0.2882613171</v>
      </c>
      <c r="AS1825" s="5">
        <f t="shared" si="17"/>
        <v>1046</v>
      </c>
      <c r="AT1825" s="5">
        <f t="shared" si="18"/>
        <v>0.5332737829</v>
      </c>
      <c r="AU1825" s="5" t="str">
        <f t="shared" si="19"/>
        <v>Mid</v>
      </c>
      <c r="AV1825" s="5"/>
      <c r="AW1825" s="5"/>
      <c r="AX1825" s="5"/>
      <c r="AY1825" s="5"/>
      <c r="AZ1825" s="5"/>
    </row>
    <row r="1826" ht="14.25" customHeight="1">
      <c r="A1826" s="5">
        <v>1440.0</v>
      </c>
      <c r="B1826" s="5">
        <v>1978.0</v>
      </c>
      <c r="C1826" s="5" t="s">
        <v>70</v>
      </c>
      <c r="D1826" s="5" t="s">
        <v>50</v>
      </c>
      <c r="E1826" s="5">
        <v>52513.0</v>
      </c>
      <c r="F1826" s="2">
        <f t="shared" si="1"/>
        <v>52513</v>
      </c>
      <c r="G1826" s="5">
        <v>1.0</v>
      </c>
      <c r="H1826" s="5">
        <v>1.0</v>
      </c>
      <c r="I1826" s="5" t="s">
        <v>48</v>
      </c>
      <c r="J1826" s="2">
        <f t="array" ref="J1826">INDEX('Purchase Behaviour'!B:B,MATCH(A1826,'Purchase Behaviour'!A:A, 0))</f>
        <v>305.1047224</v>
      </c>
      <c r="K1826" s="2">
        <f t="array" ref="K1826">INDEX('Purchase Behaviour'!C:C, MATCH(A1826,'Purchase Behaviour'!A:A, 0))</f>
        <v>227.5996956</v>
      </c>
      <c r="L1826" s="2">
        <f t="array" ref="L1826">INDEX('Purchase Behaviour'!D:D, MATCH($A1826,'Purchase Behaviour'!$A:$A, 0))</f>
        <v>90.23744715</v>
      </c>
      <c r="M1826" s="2">
        <f t="array" ref="M1826">INDEX('Purchase Behaviour'!E:E, MATCH($A1826,'Purchase Behaviour'!$A:$A, 0))</f>
        <v>256.0367592</v>
      </c>
      <c r="N1826" s="2">
        <f t="array" ref="N1826">INDEX('Purchase Behaviour'!F:F, MATCH($A1826,'Purchase Behaviour'!$A:$A, 0))</f>
        <v>257.566844</v>
      </c>
      <c r="O1826" s="2">
        <f t="array" ref="O1826">INDEX('Purchase Behaviour'!G:G, MATCH($A1826,'Purchase Behaviour'!$A:$A, 0))</f>
        <v>221.5084716</v>
      </c>
      <c r="P1826" s="2">
        <f t="array" ref="P1826">INDEX('Purchase Behaviour'!H:H, MATCH($A1826,'Purchase Behaviour'!$A:$A, 0))</f>
        <v>2</v>
      </c>
      <c r="Q1826" s="2">
        <f t="array" ref="Q1826">INDEX('Purchase Behaviour'!I:I, MATCH($A1826,'Purchase Behaviour'!$A:$A, 0))</f>
        <v>9</v>
      </c>
      <c r="R1826" s="2">
        <f t="array" ref="R1826">INDEX('Purchase Behaviour'!J:J, MATCH($A1826,'Purchase Behaviour'!$A:$A, 0))</f>
        <v>5</v>
      </c>
      <c r="S1826" s="2">
        <f t="array" ref="S1826">INDEX('Purchase Behaviour'!K:K, MATCH($A1826,'Purchase Behaviour'!$A:$A, 0))</f>
        <v>9</v>
      </c>
      <c r="T1826" s="2">
        <f t="array" ref="T1826">INDEX('Purchase Behaviour'!L:L, MATCH($A1826,'Purchase Behaviour'!$A:$A, 0))</f>
        <v>7</v>
      </c>
      <c r="U1826" s="2">
        <f t="array" ref="U1826">INDEX('Purchase Behaviour'!M:M, MATCH($A1826,'Purchase Behaviour'!$A:$A, 0))</f>
        <v>84</v>
      </c>
      <c r="V1826" s="2">
        <f t="array" ref="V1826">INDEX('Campaign Performance'!B:B, MATCH(A1826,'Campaign Performance'!A:A, 0))</f>
        <v>0</v>
      </c>
      <c r="W1826" s="2">
        <f t="array" ref="W1826">INDEX('Campaign Performance'!C:C, MATCH($A1826,'Campaign Performance'!$A:$A, 0))</f>
        <v>0</v>
      </c>
      <c r="X1826" s="2">
        <f t="array" ref="X1826">INDEX('Campaign Performance'!D:D, MATCH($A1826,'Campaign Performance'!$A:$A, 0))</f>
        <v>0</v>
      </c>
      <c r="Y1826" s="2">
        <f t="array" ref="Y1826">INDEX('Campaign Performance'!E:E, MATCH($A1826,'Campaign Performance'!$A:$A, 0))</f>
        <v>0</v>
      </c>
      <c r="Z1826" s="2">
        <f t="array" ref="Z1826">INDEX('Campaign Performance'!F:F, MATCH($A1826,'Campaign Performance'!$A:$A, 0))</f>
        <v>0</v>
      </c>
      <c r="AA1826" s="2">
        <f t="array" ref="AA1826">INDEX('Campaign Performance'!G:G, MATCH($A1826,'Campaign Performance'!$A:$A, 0))</f>
        <v>0</v>
      </c>
      <c r="AB1826" s="2">
        <f t="array" ref="AB1826">INDEX('Campaign Performance'!H:H, MATCH($A1826,'Campaign Performance'!$A:$A, 0))</f>
        <v>0</v>
      </c>
      <c r="AC1826" s="5">
        <f t="shared" si="2"/>
        <v>47</v>
      </c>
      <c r="AD1826" s="5">
        <f t="shared" si="3"/>
        <v>13</v>
      </c>
      <c r="AE1826" s="5">
        <f t="shared" si="4"/>
        <v>1358.05394</v>
      </c>
      <c r="AF1826" s="5">
        <f t="shared" si="5"/>
        <v>0</v>
      </c>
      <c r="AG1826" s="5" t="str">
        <f t="shared" si="6"/>
        <v>Large family</v>
      </c>
      <c r="AH1826" s="5" t="str">
        <f t="shared" si="20"/>
        <v>High income</v>
      </c>
      <c r="AI1826" s="5" t="str">
        <f t="shared" si="7"/>
        <v>No</v>
      </c>
      <c r="AJ1826" s="5" t="str">
        <f t="shared" si="8"/>
        <v>No Acceptance</v>
      </c>
      <c r="AK1826" s="5">
        <f t="shared" si="9"/>
        <v>3</v>
      </c>
      <c r="AL1826" s="5">
        <f t="shared" si="10"/>
        <v>0.06882995292</v>
      </c>
      <c r="AM1826" s="5">
        <f t="shared" si="11"/>
        <v>0.1515151515</v>
      </c>
      <c r="AN1826" s="5">
        <f t="shared" si="12"/>
        <v>0.3333333333</v>
      </c>
      <c r="AO1826" s="5">
        <f t="shared" si="13"/>
        <v>0.1785714286</v>
      </c>
      <c r="AP1826" s="5">
        <f t="shared" si="14"/>
        <v>0</v>
      </c>
      <c r="AQ1826" s="5">
        <f t="shared" si="15"/>
        <v>1</v>
      </c>
      <c r="AR1826" s="5">
        <f t="shared" si="16"/>
        <v>0.2305191765</v>
      </c>
      <c r="AS1826" s="5">
        <f t="shared" si="17"/>
        <v>1451</v>
      </c>
      <c r="AT1826" s="5">
        <f t="shared" si="18"/>
        <v>0.3523894596</v>
      </c>
      <c r="AU1826" s="5" t="str">
        <f t="shared" si="19"/>
        <v>Low</v>
      </c>
      <c r="AV1826" s="5"/>
      <c r="AW1826" s="5"/>
      <c r="AX1826" s="5"/>
      <c r="AY1826" s="5"/>
      <c r="AZ1826" s="5"/>
    </row>
    <row r="1827" ht="14.25" customHeight="1">
      <c r="A1827" s="5">
        <v>78.0</v>
      </c>
      <c r="B1827" s="5">
        <v>1969.0</v>
      </c>
      <c r="C1827" s="5" t="s">
        <v>46</v>
      </c>
      <c r="D1827" s="5" t="s">
        <v>54</v>
      </c>
      <c r="E1827" s="5">
        <v>25293.0</v>
      </c>
      <c r="F1827" s="2">
        <f t="shared" si="1"/>
        <v>25293</v>
      </c>
      <c r="G1827" s="5">
        <v>0.0</v>
      </c>
      <c r="H1827" s="5">
        <v>1.0</v>
      </c>
      <c r="I1827" s="5" t="s">
        <v>506</v>
      </c>
      <c r="J1827" s="2">
        <f t="array" ref="J1827">INDEX('Purchase Behaviour'!B:B,MATCH(A1827,'Purchase Behaviour'!A:A, 0))</f>
        <v>146.1166383</v>
      </c>
      <c r="K1827" s="2">
        <f t="array" ref="K1827">INDEX('Purchase Behaviour'!C:C, MATCH(A1827,'Purchase Behaviour'!A:A, 0))</f>
        <v>150.6256684</v>
      </c>
      <c r="L1827" s="2">
        <f t="array" ref="L1827">INDEX('Purchase Behaviour'!D:D, MATCH($A1827,'Purchase Behaviour'!$A:$A, 0))</f>
        <v>129.4743354</v>
      </c>
      <c r="M1827" s="2">
        <f t="array" ref="M1827">INDEX('Purchase Behaviour'!E:E, MATCH($A1827,'Purchase Behaviour'!$A:$A, 0))</f>
        <v>124.8455973</v>
      </c>
      <c r="N1827" s="2">
        <f t="array" ref="N1827">INDEX('Purchase Behaviour'!F:F, MATCH($A1827,'Purchase Behaviour'!$A:$A, 0))</f>
        <v>168.2266108</v>
      </c>
      <c r="O1827" s="2">
        <f t="array" ref="O1827">INDEX('Purchase Behaviour'!G:G, MATCH($A1827,'Purchase Behaviour'!$A:$A, 0))</f>
        <v>79.43114137</v>
      </c>
      <c r="P1827" s="2">
        <f t="array" ref="P1827">INDEX('Purchase Behaviour'!H:H, MATCH($A1827,'Purchase Behaviour'!$A:$A, 0))</f>
        <v>1</v>
      </c>
      <c r="Q1827" s="2">
        <f t="array" ref="Q1827">INDEX('Purchase Behaviour'!I:I, MATCH($A1827,'Purchase Behaviour'!$A:$A, 0))</f>
        <v>1</v>
      </c>
      <c r="R1827" s="2">
        <f t="array" ref="R1827">INDEX('Purchase Behaviour'!J:J, MATCH($A1827,'Purchase Behaviour'!$A:$A, 0))</f>
        <v>1</v>
      </c>
      <c r="S1827" s="2">
        <f t="array" ref="S1827">INDEX('Purchase Behaviour'!K:K, MATCH($A1827,'Purchase Behaviour'!$A:$A, 0))</f>
        <v>2</v>
      </c>
      <c r="T1827" s="2">
        <f t="array" ref="T1827">INDEX('Purchase Behaviour'!L:L, MATCH($A1827,'Purchase Behaviour'!$A:$A, 0))</f>
        <v>8</v>
      </c>
      <c r="U1827" s="2">
        <f t="array" ref="U1827">INDEX('Purchase Behaviour'!M:M, MATCH($A1827,'Purchase Behaviour'!$A:$A, 0))</f>
        <v>51</v>
      </c>
      <c r="V1827" s="2">
        <f t="array" ref="V1827">INDEX('Campaign Performance'!B:B, MATCH(A1827,'Campaign Performance'!A:A, 0))</f>
        <v>0</v>
      </c>
      <c r="W1827" s="2">
        <f t="array" ref="W1827">INDEX('Campaign Performance'!C:C, MATCH($A1827,'Campaign Performance'!$A:$A, 0))</f>
        <v>0</v>
      </c>
      <c r="X1827" s="2">
        <f t="array" ref="X1827">INDEX('Campaign Performance'!D:D, MATCH($A1827,'Campaign Performance'!$A:$A, 0))</f>
        <v>0</v>
      </c>
      <c r="Y1827" s="2">
        <f t="array" ref="Y1827">INDEX('Campaign Performance'!E:E, MATCH($A1827,'Campaign Performance'!$A:$A, 0))</f>
        <v>0</v>
      </c>
      <c r="Z1827" s="2">
        <f t="array" ref="Z1827">INDEX('Campaign Performance'!F:F, MATCH($A1827,'Campaign Performance'!$A:$A, 0))</f>
        <v>0</v>
      </c>
      <c r="AA1827" s="2">
        <f t="array" ref="AA1827">INDEX('Campaign Performance'!G:G, MATCH($A1827,'Campaign Performance'!$A:$A, 0))</f>
        <v>0</v>
      </c>
      <c r="AB1827" s="2">
        <f t="array" ref="AB1827">INDEX('Campaign Performance'!H:H, MATCH($A1827,'Campaign Performance'!$A:$A, 0))</f>
        <v>0</v>
      </c>
      <c r="AC1827" s="5">
        <f t="shared" si="2"/>
        <v>56</v>
      </c>
      <c r="AD1827" s="5">
        <f t="shared" si="3"/>
        <v>12</v>
      </c>
      <c r="AE1827" s="5">
        <f t="shared" si="4"/>
        <v>798.7199915</v>
      </c>
      <c r="AF1827" s="5">
        <f t="shared" si="5"/>
        <v>0</v>
      </c>
      <c r="AG1827" s="5" t="str">
        <f t="shared" si="6"/>
        <v>Small family</v>
      </c>
      <c r="AH1827" s="5" t="str">
        <f t="shared" si="20"/>
        <v>Low income</v>
      </c>
      <c r="AI1827" s="5" t="str">
        <f t="shared" si="7"/>
        <v>No</v>
      </c>
      <c r="AJ1827" s="5" t="str">
        <f t="shared" si="8"/>
        <v>No Acceptance</v>
      </c>
      <c r="AK1827" s="5">
        <f t="shared" si="9"/>
        <v>1</v>
      </c>
      <c r="AL1827" s="5">
        <f t="shared" si="10"/>
        <v>0.04048135188</v>
      </c>
      <c r="AM1827" s="5">
        <f t="shared" si="11"/>
        <v>0.4848484848</v>
      </c>
      <c r="AN1827" s="5">
        <f t="shared" si="12"/>
        <v>0.03703703704</v>
      </c>
      <c r="AO1827" s="5">
        <f t="shared" si="13"/>
        <v>0.03571428571</v>
      </c>
      <c r="AP1827" s="5">
        <f t="shared" si="14"/>
        <v>0</v>
      </c>
      <c r="AQ1827" s="5">
        <f t="shared" si="15"/>
        <v>0</v>
      </c>
      <c r="AR1827" s="5">
        <f t="shared" si="16"/>
        <v>0.1647018676</v>
      </c>
      <c r="AS1827" s="5">
        <f t="shared" si="17"/>
        <v>1866</v>
      </c>
      <c r="AT1827" s="5">
        <f t="shared" si="18"/>
        <v>0.1670388566</v>
      </c>
      <c r="AU1827" s="5" t="str">
        <f t="shared" si="19"/>
        <v>Low</v>
      </c>
      <c r="AV1827" s="5"/>
      <c r="AW1827" s="5"/>
      <c r="AX1827" s="5"/>
      <c r="AY1827" s="5"/>
      <c r="AZ1827" s="5"/>
    </row>
    <row r="1828" ht="14.25" customHeight="1">
      <c r="A1828" s="5">
        <v>5441.0</v>
      </c>
      <c r="B1828" s="5">
        <v>1965.0</v>
      </c>
      <c r="C1828" s="5" t="s">
        <v>53</v>
      </c>
      <c r="D1828" s="5" t="s">
        <v>88</v>
      </c>
      <c r="E1828" s="5">
        <v>54111.0</v>
      </c>
      <c r="F1828" s="2">
        <f t="shared" si="1"/>
        <v>54111</v>
      </c>
      <c r="G1828" s="5">
        <v>0.0</v>
      </c>
      <c r="H1828" s="5">
        <v>1.0</v>
      </c>
      <c r="I1828" s="5" t="s">
        <v>485</v>
      </c>
      <c r="J1828" s="2">
        <f t="array" ref="J1828">INDEX('Purchase Behaviour'!B:B,MATCH(A1828,'Purchase Behaviour'!A:A, 0))</f>
        <v>231.4621794</v>
      </c>
      <c r="K1828" s="2">
        <f t="array" ref="K1828">INDEX('Purchase Behaviour'!C:C, MATCH(A1828,'Purchase Behaviour'!A:A, 0))</f>
        <v>341.5909771</v>
      </c>
      <c r="L1828" s="2">
        <f t="array" ref="L1828">INDEX('Purchase Behaviour'!D:D, MATCH($A1828,'Purchase Behaviour'!$A:$A, 0))</f>
        <v>303.3088907</v>
      </c>
      <c r="M1828" s="2">
        <f t="array" ref="M1828">INDEX('Purchase Behaviour'!E:E, MATCH($A1828,'Purchase Behaviour'!$A:$A, 0))</f>
        <v>239.4448542</v>
      </c>
      <c r="N1828" s="2">
        <f t="array" ref="N1828">INDEX('Purchase Behaviour'!F:F, MATCH($A1828,'Purchase Behaviour'!$A:$A, 0))</f>
        <v>291.2783707</v>
      </c>
      <c r="O1828" s="2">
        <f t="array" ref="O1828">INDEX('Purchase Behaviour'!G:G, MATCH($A1828,'Purchase Behaviour'!$A:$A, 0))</f>
        <v>213.4968342</v>
      </c>
      <c r="P1828" s="2">
        <f t="array" ref="P1828">INDEX('Purchase Behaviour'!H:H, MATCH($A1828,'Purchase Behaviour'!$A:$A, 0))</f>
        <v>2</v>
      </c>
      <c r="Q1828" s="2">
        <f t="array" ref="Q1828">INDEX('Purchase Behaviour'!I:I, MATCH($A1828,'Purchase Behaviour'!$A:$A, 0))</f>
        <v>5</v>
      </c>
      <c r="R1828" s="2">
        <f t="array" ref="R1828">INDEX('Purchase Behaviour'!J:J, MATCH($A1828,'Purchase Behaviour'!$A:$A, 0))</f>
        <v>2</v>
      </c>
      <c r="S1828" s="2">
        <f t="array" ref="S1828">INDEX('Purchase Behaviour'!K:K, MATCH($A1828,'Purchase Behaviour'!$A:$A, 0))</f>
        <v>6</v>
      </c>
      <c r="T1828" s="2">
        <f t="array" ref="T1828">INDEX('Purchase Behaviour'!L:L, MATCH($A1828,'Purchase Behaviour'!$A:$A, 0))</f>
        <v>5</v>
      </c>
      <c r="U1828" s="2">
        <f t="array" ref="U1828">INDEX('Purchase Behaviour'!M:M, MATCH($A1828,'Purchase Behaviour'!$A:$A, 0))</f>
        <v>97</v>
      </c>
      <c r="V1828" s="2">
        <f t="array" ref="V1828">INDEX('Campaign Performance'!B:B, MATCH(A1828,'Campaign Performance'!A:A, 0))</f>
        <v>0</v>
      </c>
      <c r="W1828" s="2">
        <f t="array" ref="W1828">INDEX('Campaign Performance'!C:C, MATCH($A1828,'Campaign Performance'!$A:$A, 0))</f>
        <v>0</v>
      </c>
      <c r="X1828" s="2">
        <f t="array" ref="X1828">INDEX('Campaign Performance'!D:D, MATCH($A1828,'Campaign Performance'!$A:$A, 0))</f>
        <v>0</v>
      </c>
      <c r="Y1828" s="2">
        <f t="array" ref="Y1828">INDEX('Campaign Performance'!E:E, MATCH($A1828,'Campaign Performance'!$A:$A, 0))</f>
        <v>0</v>
      </c>
      <c r="Z1828" s="2">
        <f t="array" ref="Z1828">INDEX('Campaign Performance'!F:F, MATCH($A1828,'Campaign Performance'!$A:$A, 0))</f>
        <v>0</v>
      </c>
      <c r="AA1828" s="2">
        <f t="array" ref="AA1828">INDEX('Campaign Performance'!G:G, MATCH($A1828,'Campaign Performance'!$A:$A, 0))</f>
        <v>0</v>
      </c>
      <c r="AB1828" s="2">
        <f t="array" ref="AB1828">INDEX('Campaign Performance'!H:H, MATCH($A1828,'Campaign Performance'!$A:$A, 0))</f>
        <v>0</v>
      </c>
      <c r="AC1828" s="5">
        <f t="shared" si="2"/>
        <v>60</v>
      </c>
      <c r="AD1828" s="5">
        <f t="shared" si="3"/>
        <v>12</v>
      </c>
      <c r="AE1828" s="5">
        <f t="shared" si="4"/>
        <v>1620.582106</v>
      </c>
      <c r="AF1828" s="5">
        <f t="shared" si="5"/>
        <v>0</v>
      </c>
      <c r="AG1828" s="5" t="str">
        <f t="shared" si="6"/>
        <v>Small family</v>
      </c>
      <c r="AH1828" s="5" t="str">
        <f t="shared" si="20"/>
        <v>High income</v>
      </c>
      <c r="AI1828" s="5" t="str">
        <f t="shared" si="7"/>
        <v>No</v>
      </c>
      <c r="AJ1828" s="5" t="str">
        <f t="shared" si="8"/>
        <v>No Acceptance</v>
      </c>
      <c r="AK1828" s="5">
        <f t="shared" si="9"/>
        <v>3</v>
      </c>
      <c r="AL1828" s="5">
        <f t="shared" si="10"/>
        <v>0.08213561097</v>
      </c>
      <c r="AM1828" s="5">
        <f t="shared" si="11"/>
        <v>0.0202020202</v>
      </c>
      <c r="AN1828" s="5">
        <f t="shared" si="12"/>
        <v>0.1851851852</v>
      </c>
      <c r="AO1828" s="5">
        <f t="shared" si="13"/>
        <v>0.07142857143</v>
      </c>
      <c r="AP1828" s="5">
        <f t="shared" si="14"/>
        <v>0</v>
      </c>
      <c r="AQ1828" s="5">
        <f t="shared" si="15"/>
        <v>1</v>
      </c>
      <c r="AR1828" s="5">
        <f t="shared" si="16"/>
        <v>0.1615151437</v>
      </c>
      <c r="AS1828" s="5">
        <f t="shared" si="17"/>
        <v>1882</v>
      </c>
      <c r="AT1828" s="5">
        <f t="shared" si="18"/>
        <v>0.1598928093</v>
      </c>
      <c r="AU1828" s="5" t="str">
        <f t="shared" si="19"/>
        <v>Low</v>
      </c>
      <c r="AV1828" s="5"/>
      <c r="AW1828" s="5"/>
      <c r="AX1828" s="5"/>
      <c r="AY1828" s="5"/>
      <c r="AZ1828" s="5"/>
    </row>
    <row r="1829" ht="14.25" customHeight="1">
      <c r="A1829" s="5">
        <v>5302.0</v>
      </c>
      <c r="B1829" s="5">
        <v>1986.0</v>
      </c>
      <c r="C1829" s="5" t="s">
        <v>46</v>
      </c>
      <c r="D1829" s="5" t="s">
        <v>50</v>
      </c>
      <c r="E1829" s="5">
        <v>78394.0</v>
      </c>
      <c r="F1829" s="2">
        <f t="shared" si="1"/>
        <v>78394</v>
      </c>
      <c r="G1829" s="5">
        <v>0.0</v>
      </c>
      <c r="H1829" s="5">
        <v>0.0</v>
      </c>
      <c r="I1829" s="5" t="s">
        <v>416</v>
      </c>
      <c r="J1829" s="2">
        <f t="array" ref="J1829">INDEX('Purchase Behaviour'!B:B,MATCH(A1829,'Purchase Behaviour'!A:A, 0))</f>
        <v>394.4700066</v>
      </c>
      <c r="K1829" s="2">
        <f t="array" ref="K1829">INDEX('Purchase Behaviour'!C:C, MATCH(A1829,'Purchase Behaviour'!A:A, 0))</f>
        <v>457.7017016</v>
      </c>
      <c r="L1829" s="2">
        <f t="array" ref="L1829">INDEX('Purchase Behaviour'!D:D, MATCH($A1829,'Purchase Behaviour'!$A:$A, 0))</f>
        <v>530.1806073</v>
      </c>
      <c r="M1829" s="2">
        <f t="array" ref="M1829">INDEX('Purchase Behaviour'!E:E, MATCH($A1829,'Purchase Behaviour'!$A:$A, 0))</f>
        <v>454.4427523</v>
      </c>
      <c r="N1829" s="2">
        <f t="array" ref="N1829">INDEX('Purchase Behaviour'!F:F, MATCH($A1829,'Purchase Behaviour'!$A:$A, 0))</f>
        <v>538.7945709</v>
      </c>
      <c r="O1829" s="2">
        <f t="array" ref="O1829">INDEX('Purchase Behaviour'!G:G, MATCH($A1829,'Purchase Behaviour'!$A:$A, 0))</f>
        <v>201.9429441</v>
      </c>
      <c r="P1829" s="2">
        <f t="array" ref="P1829">INDEX('Purchase Behaviour'!H:H, MATCH($A1829,'Purchase Behaviour'!$A:$A, 0))</f>
        <v>1</v>
      </c>
      <c r="Q1829" s="2">
        <f t="array" ref="Q1829">INDEX('Purchase Behaviour'!I:I, MATCH($A1829,'Purchase Behaviour'!$A:$A, 0))</f>
        <v>4</v>
      </c>
      <c r="R1829" s="2">
        <f t="array" ref="R1829">INDEX('Purchase Behaviour'!J:J, MATCH($A1829,'Purchase Behaviour'!$A:$A, 0))</f>
        <v>6</v>
      </c>
      <c r="S1829" s="2">
        <f t="array" ref="S1829">INDEX('Purchase Behaviour'!K:K, MATCH($A1829,'Purchase Behaviour'!$A:$A, 0))</f>
        <v>5</v>
      </c>
      <c r="T1829" s="2">
        <f t="array" ref="T1829">INDEX('Purchase Behaviour'!L:L, MATCH($A1829,'Purchase Behaviour'!$A:$A, 0))</f>
        <v>2</v>
      </c>
      <c r="U1829" s="2">
        <f t="array" ref="U1829">INDEX('Purchase Behaviour'!M:M, MATCH($A1829,'Purchase Behaviour'!$A:$A, 0))</f>
        <v>13</v>
      </c>
      <c r="V1829" s="2">
        <f t="array" ref="V1829">INDEX('Campaign Performance'!B:B, MATCH(A1829,'Campaign Performance'!A:A, 0))</f>
        <v>0</v>
      </c>
      <c r="W1829" s="2">
        <f t="array" ref="W1829">INDEX('Campaign Performance'!C:C, MATCH($A1829,'Campaign Performance'!$A:$A, 0))</f>
        <v>0</v>
      </c>
      <c r="X1829" s="2">
        <f t="array" ref="X1829">INDEX('Campaign Performance'!D:D, MATCH($A1829,'Campaign Performance'!$A:$A, 0))</f>
        <v>0</v>
      </c>
      <c r="Y1829" s="2">
        <f t="array" ref="Y1829">INDEX('Campaign Performance'!E:E, MATCH($A1829,'Campaign Performance'!$A:$A, 0))</f>
        <v>0</v>
      </c>
      <c r="Z1829" s="2">
        <f t="array" ref="Z1829">INDEX('Campaign Performance'!F:F, MATCH($A1829,'Campaign Performance'!$A:$A, 0))</f>
        <v>0</v>
      </c>
      <c r="AA1829" s="2">
        <f t="array" ref="AA1829">INDEX('Campaign Performance'!G:G, MATCH($A1829,'Campaign Performance'!$A:$A, 0))</f>
        <v>0</v>
      </c>
      <c r="AB1829" s="2">
        <f t="array" ref="AB1829">INDEX('Campaign Performance'!H:H, MATCH($A1829,'Campaign Performance'!$A:$A, 0))</f>
        <v>1</v>
      </c>
      <c r="AC1829" s="5">
        <f t="shared" si="2"/>
        <v>39</v>
      </c>
      <c r="AD1829" s="5">
        <f t="shared" si="3"/>
        <v>12</v>
      </c>
      <c r="AE1829" s="5">
        <f t="shared" si="4"/>
        <v>2577.532583</v>
      </c>
      <c r="AF1829" s="5">
        <f t="shared" si="5"/>
        <v>0</v>
      </c>
      <c r="AG1829" s="5" t="str">
        <f t="shared" si="6"/>
        <v>No kids</v>
      </c>
      <c r="AH1829" s="5" t="str">
        <f t="shared" si="20"/>
        <v>High income</v>
      </c>
      <c r="AI1829" s="5" t="str">
        <f t="shared" si="7"/>
        <v>Yes</v>
      </c>
      <c r="AJ1829" s="5" t="str">
        <f t="shared" si="8"/>
        <v>No Acceptance</v>
      </c>
      <c r="AK1829" s="5">
        <f t="shared" si="9"/>
        <v>3</v>
      </c>
      <c r="AL1829" s="5">
        <f t="shared" si="10"/>
        <v>0.1306365242</v>
      </c>
      <c r="AM1829" s="5">
        <f t="shared" si="11"/>
        <v>0.8686868687</v>
      </c>
      <c r="AN1829" s="5">
        <f t="shared" si="12"/>
        <v>0.1481481481</v>
      </c>
      <c r="AO1829" s="5">
        <f t="shared" si="13"/>
        <v>0.2142857143</v>
      </c>
      <c r="AP1829" s="5">
        <f t="shared" si="14"/>
        <v>0</v>
      </c>
      <c r="AQ1829" s="5">
        <f t="shared" si="15"/>
        <v>1</v>
      </c>
      <c r="AR1829" s="5">
        <f t="shared" si="16"/>
        <v>0.4369159853</v>
      </c>
      <c r="AS1829" s="5">
        <f t="shared" si="17"/>
        <v>199</v>
      </c>
      <c r="AT1829" s="5">
        <f t="shared" si="18"/>
        <v>0.9115676641</v>
      </c>
      <c r="AU1829" s="5" t="str">
        <f t="shared" si="19"/>
        <v>High</v>
      </c>
      <c r="AV1829" s="5"/>
      <c r="AW1829" s="5"/>
      <c r="AX1829" s="5"/>
      <c r="AY1829" s="5"/>
      <c r="AZ1829" s="5"/>
    </row>
    <row r="1830" ht="14.25" customHeight="1">
      <c r="A1830" s="5">
        <v>4687.0</v>
      </c>
      <c r="B1830" s="5">
        <v>1960.0</v>
      </c>
      <c r="C1830" s="5" t="s">
        <v>56</v>
      </c>
      <c r="D1830" s="5" t="s">
        <v>54</v>
      </c>
      <c r="E1830" s="5">
        <v>80739.0</v>
      </c>
      <c r="F1830" s="2">
        <f t="shared" si="1"/>
        <v>80739</v>
      </c>
      <c r="G1830" s="5">
        <v>0.0</v>
      </c>
      <c r="H1830" s="5">
        <v>0.0</v>
      </c>
      <c r="I1830" s="5" t="s">
        <v>604</v>
      </c>
      <c r="J1830" s="2">
        <f t="array" ref="J1830">INDEX('Purchase Behaviour'!B:B,MATCH(A1830,'Purchase Behaviour'!A:A, 0))</f>
        <v>112.7824948</v>
      </c>
      <c r="K1830" s="2">
        <f t="array" ref="K1830">INDEX('Purchase Behaviour'!C:C, MATCH(A1830,'Purchase Behaviour'!A:A, 0))</f>
        <v>116.5225498</v>
      </c>
      <c r="L1830" s="2">
        <f t="array" ref="L1830">INDEX('Purchase Behaviour'!D:D, MATCH($A1830,'Purchase Behaviour'!$A:$A, 0))</f>
        <v>524.3049759</v>
      </c>
      <c r="M1830" s="2">
        <f t="array" ref="M1830">INDEX('Purchase Behaviour'!E:E, MATCH($A1830,'Purchase Behaviour'!$A:$A, 0))</f>
        <v>460.9628067</v>
      </c>
      <c r="N1830" s="2">
        <f t="array" ref="N1830">INDEX('Purchase Behaviour'!F:F, MATCH($A1830,'Purchase Behaviour'!$A:$A, 0))</f>
        <v>297.5289713</v>
      </c>
      <c r="O1830" s="2">
        <f t="array" ref="O1830">INDEX('Purchase Behaviour'!G:G, MATCH($A1830,'Purchase Behaviour'!$A:$A, 0))</f>
        <v>338.7484164</v>
      </c>
      <c r="P1830" s="2">
        <f t="array" ref="P1830">INDEX('Purchase Behaviour'!H:H, MATCH($A1830,'Purchase Behaviour'!$A:$A, 0))</f>
        <v>1</v>
      </c>
      <c r="Q1830" s="2">
        <f t="array" ref="Q1830">INDEX('Purchase Behaviour'!I:I, MATCH($A1830,'Purchase Behaviour'!$A:$A, 0))</f>
        <v>3</v>
      </c>
      <c r="R1830" s="2">
        <f t="array" ref="R1830">INDEX('Purchase Behaviour'!J:J, MATCH($A1830,'Purchase Behaviour'!$A:$A, 0))</f>
        <v>11</v>
      </c>
      <c r="S1830" s="2">
        <f t="array" ref="S1830">INDEX('Purchase Behaviour'!K:K, MATCH($A1830,'Purchase Behaviour'!$A:$A, 0))</f>
        <v>9</v>
      </c>
      <c r="T1830" s="2">
        <f t="array" ref="T1830">INDEX('Purchase Behaviour'!L:L, MATCH($A1830,'Purchase Behaviour'!$A:$A, 0))</f>
        <v>1</v>
      </c>
      <c r="U1830" s="2">
        <f t="array" ref="U1830">INDEX('Purchase Behaviour'!M:M, MATCH($A1830,'Purchase Behaviour'!$A:$A, 0))</f>
        <v>92</v>
      </c>
      <c r="V1830" s="2">
        <f t="array" ref="V1830">INDEX('Campaign Performance'!B:B, MATCH(A1830,'Campaign Performance'!A:A, 0))</f>
        <v>0</v>
      </c>
      <c r="W1830" s="2">
        <f t="array" ref="W1830">INDEX('Campaign Performance'!C:C, MATCH($A1830,'Campaign Performance'!$A:$A, 0))</f>
        <v>0</v>
      </c>
      <c r="X1830" s="2">
        <f t="array" ref="X1830">INDEX('Campaign Performance'!D:D, MATCH($A1830,'Campaign Performance'!$A:$A, 0))</f>
        <v>0</v>
      </c>
      <c r="Y1830" s="2">
        <f t="array" ref="Y1830">INDEX('Campaign Performance'!E:E, MATCH($A1830,'Campaign Performance'!$A:$A, 0))</f>
        <v>0</v>
      </c>
      <c r="Z1830" s="2">
        <f t="array" ref="Z1830">INDEX('Campaign Performance'!F:F, MATCH($A1830,'Campaign Performance'!$A:$A, 0))</f>
        <v>0</v>
      </c>
      <c r="AA1830" s="2">
        <f t="array" ref="AA1830">INDEX('Campaign Performance'!G:G, MATCH($A1830,'Campaign Performance'!$A:$A, 0))</f>
        <v>0</v>
      </c>
      <c r="AB1830" s="2">
        <f t="array" ref="AB1830">INDEX('Campaign Performance'!H:H, MATCH($A1830,'Campaign Performance'!$A:$A, 0))</f>
        <v>0</v>
      </c>
      <c r="AC1830" s="5">
        <f t="shared" si="2"/>
        <v>65</v>
      </c>
      <c r="AD1830" s="5">
        <f t="shared" si="3"/>
        <v>12</v>
      </c>
      <c r="AE1830" s="5">
        <f t="shared" si="4"/>
        <v>1850.850215</v>
      </c>
      <c r="AF1830" s="5">
        <f t="shared" si="5"/>
        <v>0</v>
      </c>
      <c r="AG1830" s="5" t="str">
        <f t="shared" si="6"/>
        <v>No kids</v>
      </c>
      <c r="AH1830" s="5" t="str">
        <f t="shared" si="20"/>
        <v>High income</v>
      </c>
      <c r="AI1830" s="5" t="str">
        <f t="shared" si="7"/>
        <v>No</v>
      </c>
      <c r="AJ1830" s="5" t="str">
        <f t="shared" si="8"/>
        <v>No Acceptance</v>
      </c>
      <c r="AK1830" s="5">
        <f t="shared" si="9"/>
        <v>3</v>
      </c>
      <c r="AL1830" s="5">
        <f t="shared" si="10"/>
        <v>0.09380623951</v>
      </c>
      <c r="AM1830" s="5">
        <f t="shared" si="11"/>
        <v>0.07070707071</v>
      </c>
      <c r="AN1830" s="5">
        <f t="shared" si="12"/>
        <v>0.1111111111</v>
      </c>
      <c r="AO1830" s="5">
        <f t="shared" si="13"/>
        <v>0.3928571429</v>
      </c>
      <c r="AP1830" s="5">
        <f t="shared" si="14"/>
        <v>0</v>
      </c>
      <c r="AQ1830" s="5">
        <f t="shared" si="15"/>
        <v>1</v>
      </c>
      <c r="AR1830" s="5">
        <f t="shared" si="16"/>
        <v>0.200616062</v>
      </c>
      <c r="AS1830" s="5">
        <f t="shared" si="17"/>
        <v>1660</v>
      </c>
      <c r="AT1830" s="5">
        <f t="shared" si="18"/>
        <v>0.2590442162</v>
      </c>
      <c r="AU1830" s="5" t="str">
        <f t="shared" si="19"/>
        <v>Low</v>
      </c>
      <c r="AV1830" s="5"/>
      <c r="AW1830" s="5"/>
      <c r="AX1830" s="5"/>
      <c r="AY1830" s="5"/>
      <c r="AZ1830" s="5"/>
    </row>
    <row r="1831" ht="14.25" customHeight="1">
      <c r="A1831" s="5">
        <v>1087.0</v>
      </c>
      <c r="B1831" s="5">
        <v>1975.0</v>
      </c>
      <c r="C1831" s="5" t="s">
        <v>56</v>
      </c>
      <c r="D1831" s="5" t="s">
        <v>50</v>
      </c>
      <c r="E1831" s="5">
        <v>22669.0</v>
      </c>
      <c r="F1831" s="2">
        <f t="shared" si="1"/>
        <v>22669</v>
      </c>
      <c r="G1831" s="5">
        <v>0.0</v>
      </c>
      <c r="H1831" s="5">
        <v>1.0</v>
      </c>
      <c r="I1831" s="5" t="s">
        <v>265</v>
      </c>
      <c r="J1831" s="2">
        <f t="array" ref="J1831">INDEX('Purchase Behaviour'!B:B,MATCH(A1831,'Purchase Behaviour'!A:A, 0))</f>
        <v>120.1490686</v>
      </c>
      <c r="K1831" s="2">
        <f t="array" ref="K1831">INDEX('Purchase Behaviour'!C:C, MATCH(A1831,'Purchase Behaviour'!A:A, 0))</f>
        <v>83.36365482</v>
      </c>
      <c r="L1831" s="2">
        <f t="array" ref="L1831">INDEX('Purchase Behaviour'!D:D, MATCH($A1831,'Purchase Behaviour'!$A:$A, 0))</f>
        <v>80.10457614</v>
      </c>
      <c r="M1831" s="2">
        <f t="array" ref="M1831">INDEX('Purchase Behaviour'!E:E, MATCH($A1831,'Purchase Behaviour'!$A:$A, 0))</f>
        <v>85.74926629</v>
      </c>
      <c r="N1831" s="2">
        <f t="array" ref="N1831">INDEX('Purchase Behaviour'!F:F, MATCH($A1831,'Purchase Behaviour'!$A:$A, 0))</f>
        <v>82.76665851</v>
      </c>
      <c r="O1831" s="2">
        <f t="array" ref="O1831">INDEX('Purchase Behaviour'!G:G, MATCH($A1831,'Purchase Behaviour'!$A:$A, 0))</f>
        <v>110.0037056</v>
      </c>
      <c r="P1831" s="2">
        <f t="array" ref="P1831">INDEX('Purchase Behaviour'!H:H, MATCH($A1831,'Purchase Behaviour'!$A:$A, 0))</f>
        <v>3</v>
      </c>
      <c r="Q1831" s="2">
        <f t="array" ref="Q1831">INDEX('Purchase Behaviour'!I:I, MATCH($A1831,'Purchase Behaviour'!$A:$A, 0))</f>
        <v>4</v>
      </c>
      <c r="R1831" s="2">
        <f t="array" ref="R1831">INDEX('Purchase Behaviour'!J:J, MATCH($A1831,'Purchase Behaviour'!$A:$A, 0))</f>
        <v>1</v>
      </c>
      <c r="S1831" s="2">
        <f t="array" ref="S1831">INDEX('Purchase Behaviour'!K:K, MATCH($A1831,'Purchase Behaviour'!$A:$A, 0))</f>
        <v>2</v>
      </c>
      <c r="T1831" s="2">
        <f t="array" ref="T1831">INDEX('Purchase Behaviour'!L:L, MATCH($A1831,'Purchase Behaviour'!$A:$A, 0))</f>
        <v>9</v>
      </c>
      <c r="U1831" s="2">
        <f t="array" ref="U1831">INDEX('Purchase Behaviour'!M:M, MATCH($A1831,'Purchase Behaviour'!$A:$A, 0))</f>
        <v>30</v>
      </c>
      <c r="V1831" s="2">
        <f t="array" ref="V1831">INDEX('Campaign Performance'!B:B, MATCH(A1831,'Campaign Performance'!A:A, 0))</f>
        <v>0</v>
      </c>
      <c r="W1831" s="2">
        <f t="array" ref="W1831">INDEX('Campaign Performance'!C:C, MATCH($A1831,'Campaign Performance'!$A:$A, 0))</f>
        <v>0</v>
      </c>
      <c r="X1831" s="2">
        <f t="array" ref="X1831">INDEX('Campaign Performance'!D:D, MATCH($A1831,'Campaign Performance'!$A:$A, 0))</f>
        <v>0</v>
      </c>
      <c r="Y1831" s="2">
        <f t="array" ref="Y1831">INDEX('Campaign Performance'!E:E, MATCH($A1831,'Campaign Performance'!$A:$A, 0))</f>
        <v>0</v>
      </c>
      <c r="Z1831" s="2">
        <f t="array" ref="Z1831">INDEX('Campaign Performance'!F:F, MATCH($A1831,'Campaign Performance'!$A:$A, 0))</f>
        <v>0</v>
      </c>
      <c r="AA1831" s="2">
        <f t="array" ref="AA1831">INDEX('Campaign Performance'!G:G, MATCH($A1831,'Campaign Performance'!$A:$A, 0))</f>
        <v>0</v>
      </c>
      <c r="AB1831" s="2">
        <f t="array" ref="AB1831">INDEX('Campaign Performance'!H:H, MATCH($A1831,'Campaign Performance'!$A:$A, 0))</f>
        <v>1</v>
      </c>
      <c r="AC1831" s="5">
        <f t="shared" si="2"/>
        <v>50</v>
      </c>
      <c r="AD1831" s="5">
        <f t="shared" si="3"/>
        <v>12</v>
      </c>
      <c r="AE1831" s="5">
        <f t="shared" si="4"/>
        <v>562.13693</v>
      </c>
      <c r="AF1831" s="5">
        <f t="shared" si="5"/>
        <v>0</v>
      </c>
      <c r="AG1831" s="5" t="str">
        <f t="shared" si="6"/>
        <v>Small family</v>
      </c>
      <c r="AH1831" s="5" t="str">
        <f t="shared" si="20"/>
        <v>Low income</v>
      </c>
      <c r="AI1831" s="5" t="str">
        <f t="shared" si="7"/>
        <v>Yes</v>
      </c>
      <c r="AJ1831" s="5" t="str">
        <f t="shared" si="8"/>
        <v>No Acceptance</v>
      </c>
      <c r="AK1831" s="5">
        <f t="shared" si="9"/>
        <v>1</v>
      </c>
      <c r="AL1831" s="5">
        <f t="shared" si="10"/>
        <v>0.02849066395</v>
      </c>
      <c r="AM1831" s="5">
        <f t="shared" si="11"/>
        <v>0.696969697</v>
      </c>
      <c r="AN1831" s="5">
        <f t="shared" si="12"/>
        <v>0.1481481481</v>
      </c>
      <c r="AO1831" s="5">
        <f t="shared" si="13"/>
        <v>0.03571428571</v>
      </c>
      <c r="AP1831" s="5">
        <f t="shared" si="14"/>
        <v>0</v>
      </c>
      <c r="AQ1831" s="5">
        <f t="shared" si="15"/>
        <v>0</v>
      </c>
      <c r="AR1831" s="5">
        <f t="shared" si="16"/>
        <v>0.2420072259</v>
      </c>
      <c r="AS1831" s="5">
        <f t="shared" si="17"/>
        <v>1377</v>
      </c>
      <c r="AT1831" s="5">
        <f t="shared" si="18"/>
        <v>0.3854399285</v>
      </c>
      <c r="AU1831" s="5" t="str">
        <f t="shared" si="19"/>
        <v>Low</v>
      </c>
      <c r="AV1831" s="5"/>
      <c r="AW1831" s="5"/>
      <c r="AX1831" s="5"/>
      <c r="AY1831" s="5"/>
      <c r="AZ1831" s="5"/>
    </row>
    <row r="1832" ht="14.25" customHeight="1">
      <c r="A1832" s="5">
        <v>6859.0</v>
      </c>
      <c r="B1832" s="5">
        <v>1987.0</v>
      </c>
      <c r="C1832" s="5" t="s">
        <v>46</v>
      </c>
      <c r="D1832" s="5" t="s">
        <v>47</v>
      </c>
      <c r="E1832" s="5">
        <v>29236.0</v>
      </c>
      <c r="F1832" s="2">
        <f t="shared" si="1"/>
        <v>29236</v>
      </c>
      <c r="G1832" s="5">
        <v>1.0</v>
      </c>
      <c r="H1832" s="5">
        <v>1.0</v>
      </c>
      <c r="I1832" s="5" t="s">
        <v>329</v>
      </c>
      <c r="J1832" s="2">
        <f t="array" ref="J1832">INDEX('Purchase Behaviour'!B:B,MATCH(A1832,'Purchase Behaviour'!A:A, 0))</f>
        <v>214.3395978</v>
      </c>
      <c r="K1832" s="2">
        <f t="array" ref="K1832">INDEX('Purchase Behaviour'!C:C, MATCH(A1832,'Purchase Behaviour'!A:A, 0))</f>
        <v>94.80858531</v>
      </c>
      <c r="L1832" s="2">
        <f t="array" ref="L1832">INDEX('Purchase Behaviour'!D:D, MATCH($A1832,'Purchase Behaviour'!$A:$A, 0))</f>
        <v>136.6145056</v>
      </c>
      <c r="M1832" s="2">
        <f t="array" ref="M1832">INDEX('Purchase Behaviour'!E:E, MATCH($A1832,'Purchase Behaviour'!$A:$A, 0))</f>
        <v>160.512269</v>
      </c>
      <c r="N1832" s="2">
        <f t="array" ref="N1832">INDEX('Purchase Behaviour'!F:F, MATCH($A1832,'Purchase Behaviour'!$A:$A, 0))</f>
        <v>163.8669331</v>
      </c>
      <c r="O1832" s="2">
        <f t="array" ref="O1832">INDEX('Purchase Behaviour'!G:G, MATCH($A1832,'Purchase Behaviour'!$A:$A, 0))</f>
        <v>117.2466397</v>
      </c>
      <c r="P1832" s="2">
        <f t="array" ref="P1832">INDEX('Purchase Behaviour'!H:H, MATCH($A1832,'Purchase Behaviour'!$A:$A, 0))</f>
        <v>2</v>
      </c>
      <c r="Q1832" s="2">
        <f t="array" ref="Q1832">INDEX('Purchase Behaviour'!I:I, MATCH($A1832,'Purchase Behaviour'!$A:$A, 0))</f>
        <v>4</v>
      </c>
      <c r="R1832" s="2">
        <f t="array" ref="R1832">INDEX('Purchase Behaviour'!J:J, MATCH($A1832,'Purchase Behaviour'!$A:$A, 0))</f>
        <v>0</v>
      </c>
      <c r="S1832" s="2">
        <f t="array" ref="S1832">INDEX('Purchase Behaviour'!K:K, MATCH($A1832,'Purchase Behaviour'!$A:$A, 0))</f>
        <v>3</v>
      </c>
      <c r="T1832" s="2">
        <f t="array" ref="T1832">INDEX('Purchase Behaviour'!L:L, MATCH($A1832,'Purchase Behaviour'!$A:$A, 0))</f>
        <v>9</v>
      </c>
      <c r="U1832" s="2">
        <f t="array" ref="U1832">INDEX('Purchase Behaviour'!M:M, MATCH($A1832,'Purchase Behaviour'!$A:$A, 0))</f>
        <v>30</v>
      </c>
      <c r="V1832" s="2">
        <f t="array" ref="V1832">INDEX('Campaign Performance'!B:B, MATCH(A1832,'Campaign Performance'!A:A, 0))</f>
        <v>0</v>
      </c>
      <c r="W1832" s="2">
        <f t="array" ref="W1832">INDEX('Campaign Performance'!C:C, MATCH($A1832,'Campaign Performance'!$A:$A, 0))</f>
        <v>0</v>
      </c>
      <c r="X1832" s="2">
        <f t="array" ref="X1832">INDEX('Campaign Performance'!D:D, MATCH($A1832,'Campaign Performance'!$A:$A, 0))</f>
        <v>0</v>
      </c>
      <c r="Y1832" s="2">
        <f t="array" ref="Y1832">INDEX('Campaign Performance'!E:E, MATCH($A1832,'Campaign Performance'!$A:$A, 0))</f>
        <v>0</v>
      </c>
      <c r="Z1832" s="2">
        <f t="array" ref="Z1832">INDEX('Campaign Performance'!F:F, MATCH($A1832,'Campaign Performance'!$A:$A, 0))</f>
        <v>0</v>
      </c>
      <c r="AA1832" s="2">
        <f t="array" ref="AA1832">INDEX('Campaign Performance'!G:G, MATCH($A1832,'Campaign Performance'!$A:$A, 0))</f>
        <v>0</v>
      </c>
      <c r="AB1832" s="2">
        <f t="array" ref="AB1832">INDEX('Campaign Performance'!H:H, MATCH($A1832,'Campaign Performance'!$A:$A, 0))</f>
        <v>0</v>
      </c>
      <c r="AC1832" s="5">
        <f t="shared" si="2"/>
        <v>38</v>
      </c>
      <c r="AD1832" s="5">
        <f t="shared" si="3"/>
        <v>12</v>
      </c>
      <c r="AE1832" s="5">
        <f t="shared" si="4"/>
        <v>887.3885306</v>
      </c>
      <c r="AF1832" s="5">
        <f t="shared" si="5"/>
        <v>0</v>
      </c>
      <c r="AG1832" s="5" t="str">
        <f t="shared" si="6"/>
        <v>Large family</v>
      </c>
      <c r="AH1832" s="5" t="str">
        <f t="shared" si="20"/>
        <v>Low income</v>
      </c>
      <c r="AI1832" s="5" t="str">
        <f t="shared" si="7"/>
        <v>No</v>
      </c>
      <c r="AJ1832" s="5" t="str">
        <f t="shared" si="8"/>
        <v>No Acceptance</v>
      </c>
      <c r="AK1832" s="5">
        <f t="shared" si="9"/>
        <v>1</v>
      </c>
      <c r="AL1832" s="5">
        <f t="shared" si="10"/>
        <v>0.04497532019</v>
      </c>
      <c r="AM1832" s="5">
        <f t="shared" si="11"/>
        <v>0.696969697</v>
      </c>
      <c r="AN1832" s="5">
        <f t="shared" si="12"/>
        <v>0.1481481481</v>
      </c>
      <c r="AO1832" s="5">
        <f t="shared" si="13"/>
        <v>0</v>
      </c>
      <c r="AP1832" s="5">
        <f t="shared" si="14"/>
        <v>0</v>
      </c>
      <c r="AQ1832" s="5">
        <f t="shared" si="15"/>
        <v>0</v>
      </c>
      <c r="AR1832" s="5">
        <f t="shared" si="16"/>
        <v>0.2425569614</v>
      </c>
      <c r="AS1832" s="5">
        <f t="shared" si="17"/>
        <v>1372</v>
      </c>
      <c r="AT1832" s="5">
        <f t="shared" si="18"/>
        <v>0.3876730683</v>
      </c>
      <c r="AU1832" s="5" t="str">
        <f t="shared" si="19"/>
        <v>Low</v>
      </c>
      <c r="AV1832" s="5"/>
      <c r="AW1832" s="5"/>
      <c r="AX1832" s="5"/>
      <c r="AY1832" s="5"/>
      <c r="AZ1832" s="5"/>
    </row>
    <row r="1833" ht="14.25" customHeight="1">
      <c r="A1833" s="5">
        <v>9860.0</v>
      </c>
      <c r="B1833" s="5">
        <v>1960.0</v>
      </c>
      <c r="C1833" s="5" t="s">
        <v>46</v>
      </c>
      <c r="D1833" s="5" t="s">
        <v>50</v>
      </c>
      <c r="E1833" s="5">
        <v>44911.0</v>
      </c>
      <c r="F1833" s="2">
        <f t="shared" si="1"/>
        <v>44911</v>
      </c>
      <c r="G1833" s="5">
        <v>0.0</v>
      </c>
      <c r="H1833" s="5">
        <v>0.0</v>
      </c>
      <c r="I1833" s="5" t="s">
        <v>512</v>
      </c>
      <c r="J1833" s="2">
        <f t="array" ref="J1833">INDEX('Purchase Behaviour'!B:B,MATCH(A1833,'Purchase Behaviour'!A:A, 0))</f>
        <v>257.4424813</v>
      </c>
      <c r="K1833" s="2">
        <f t="array" ref="K1833">INDEX('Purchase Behaviour'!C:C, MATCH(A1833,'Purchase Behaviour'!A:A, 0))</f>
        <v>243.7805504</v>
      </c>
      <c r="L1833" s="2">
        <f t="array" ref="L1833">INDEX('Purchase Behaviour'!D:D, MATCH($A1833,'Purchase Behaviour'!$A:$A, 0))</f>
        <v>183.8647927</v>
      </c>
      <c r="M1833" s="2">
        <f t="array" ref="M1833">INDEX('Purchase Behaviour'!E:E, MATCH($A1833,'Purchase Behaviour'!$A:$A, 0))</f>
        <v>121.8738676</v>
      </c>
      <c r="N1833" s="2">
        <f t="array" ref="N1833">INDEX('Purchase Behaviour'!F:F, MATCH($A1833,'Purchase Behaviour'!$A:$A, 0))</f>
        <v>136.2742339</v>
      </c>
      <c r="O1833" s="2">
        <f t="array" ref="O1833">INDEX('Purchase Behaviour'!G:G, MATCH($A1833,'Purchase Behaviour'!$A:$A, 0))</f>
        <v>266.1866176</v>
      </c>
      <c r="P1833" s="2">
        <f t="array" ref="P1833">INDEX('Purchase Behaviour'!H:H, MATCH($A1833,'Purchase Behaviour'!$A:$A, 0))</f>
        <v>3</v>
      </c>
      <c r="Q1833" s="2">
        <f t="array" ref="Q1833">INDEX('Purchase Behaviour'!I:I, MATCH($A1833,'Purchase Behaviour'!$A:$A, 0))</f>
        <v>4</v>
      </c>
      <c r="R1833" s="2">
        <f t="array" ref="R1833">INDEX('Purchase Behaviour'!J:J, MATCH($A1833,'Purchase Behaviour'!$A:$A, 0))</f>
        <v>1</v>
      </c>
      <c r="S1833" s="2">
        <f t="array" ref="S1833">INDEX('Purchase Behaviour'!K:K, MATCH($A1833,'Purchase Behaviour'!$A:$A, 0))</f>
        <v>4</v>
      </c>
      <c r="T1833" s="2">
        <f t="array" ref="T1833">INDEX('Purchase Behaviour'!L:L, MATCH($A1833,'Purchase Behaviour'!$A:$A, 0))</f>
        <v>7</v>
      </c>
      <c r="U1833" s="2">
        <f t="array" ref="U1833">INDEX('Purchase Behaviour'!M:M, MATCH($A1833,'Purchase Behaviour'!$A:$A, 0))</f>
        <v>11</v>
      </c>
      <c r="V1833" s="2">
        <f t="array" ref="V1833">INDEX('Campaign Performance'!B:B, MATCH(A1833,'Campaign Performance'!A:A, 0))</f>
        <v>0</v>
      </c>
      <c r="W1833" s="2">
        <f t="array" ref="W1833">INDEX('Campaign Performance'!C:C, MATCH($A1833,'Campaign Performance'!$A:$A, 0))</f>
        <v>0</v>
      </c>
      <c r="X1833" s="2">
        <f t="array" ref="X1833">INDEX('Campaign Performance'!D:D, MATCH($A1833,'Campaign Performance'!$A:$A, 0))</f>
        <v>0</v>
      </c>
      <c r="Y1833" s="2">
        <f t="array" ref="Y1833">INDEX('Campaign Performance'!E:E, MATCH($A1833,'Campaign Performance'!$A:$A, 0))</f>
        <v>0</v>
      </c>
      <c r="Z1833" s="2">
        <f t="array" ref="Z1833">INDEX('Campaign Performance'!F:F, MATCH($A1833,'Campaign Performance'!$A:$A, 0))</f>
        <v>0</v>
      </c>
      <c r="AA1833" s="2">
        <f t="array" ref="AA1833">INDEX('Campaign Performance'!G:G, MATCH($A1833,'Campaign Performance'!$A:$A, 0))</f>
        <v>0</v>
      </c>
      <c r="AB1833" s="2">
        <f t="array" ref="AB1833">INDEX('Campaign Performance'!H:H, MATCH($A1833,'Campaign Performance'!$A:$A, 0))</f>
        <v>0</v>
      </c>
      <c r="AC1833" s="5">
        <f t="shared" si="2"/>
        <v>65</v>
      </c>
      <c r="AD1833" s="5">
        <f t="shared" si="3"/>
        <v>12</v>
      </c>
      <c r="AE1833" s="5">
        <f t="shared" si="4"/>
        <v>1209.422543</v>
      </c>
      <c r="AF1833" s="5">
        <f t="shared" si="5"/>
        <v>0</v>
      </c>
      <c r="AG1833" s="5" t="str">
        <f t="shared" si="6"/>
        <v>No kids</v>
      </c>
      <c r="AH1833" s="5" t="str">
        <f t="shared" si="20"/>
        <v>Mid income</v>
      </c>
      <c r="AI1833" s="5" t="str">
        <f t="shared" si="7"/>
        <v>No</v>
      </c>
      <c r="AJ1833" s="5" t="str">
        <f t="shared" si="8"/>
        <v>No Acceptance</v>
      </c>
      <c r="AK1833" s="5">
        <f t="shared" si="9"/>
        <v>2</v>
      </c>
      <c r="AL1833" s="5">
        <f t="shared" si="10"/>
        <v>0.06129690013</v>
      </c>
      <c r="AM1833" s="5">
        <f t="shared" si="11"/>
        <v>0.8888888889</v>
      </c>
      <c r="AN1833" s="5">
        <f t="shared" si="12"/>
        <v>0.1481481481</v>
      </c>
      <c r="AO1833" s="5">
        <f t="shared" si="13"/>
        <v>0.03571428571</v>
      </c>
      <c r="AP1833" s="5">
        <f t="shared" si="14"/>
        <v>0</v>
      </c>
      <c r="AQ1833" s="5">
        <f t="shared" si="15"/>
        <v>0.5</v>
      </c>
      <c r="AR1833" s="5">
        <f t="shared" si="16"/>
        <v>0.3577845425</v>
      </c>
      <c r="AS1833" s="5">
        <f t="shared" si="17"/>
        <v>558</v>
      </c>
      <c r="AT1833" s="5">
        <f t="shared" si="18"/>
        <v>0.7512282269</v>
      </c>
      <c r="AU1833" s="5" t="str">
        <f t="shared" si="19"/>
        <v>High</v>
      </c>
      <c r="AV1833" s="5"/>
      <c r="AW1833" s="5"/>
      <c r="AX1833" s="5"/>
      <c r="AY1833" s="5"/>
      <c r="AZ1833" s="5"/>
    </row>
    <row r="1834" ht="14.25" customHeight="1">
      <c r="A1834" s="5">
        <v>7129.0</v>
      </c>
      <c r="B1834" s="5">
        <v>1962.0</v>
      </c>
      <c r="C1834" s="5" t="s">
        <v>53</v>
      </c>
      <c r="D1834" s="5" t="s">
        <v>54</v>
      </c>
      <c r="E1834" s="5">
        <v>54693.0</v>
      </c>
      <c r="F1834" s="2">
        <f t="shared" si="1"/>
        <v>54693</v>
      </c>
      <c r="G1834" s="5">
        <v>0.0</v>
      </c>
      <c r="H1834" s="5">
        <v>0.0</v>
      </c>
      <c r="I1834" s="5" t="s">
        <v>648</v>
      </c>
      <c r="J1834" s="2">
        <f t="array" ref="J1834">INDEX('Purchase Behaviour'!B:B,MATCH(A1834,'Purchase Behaviour'!A:A, 0))</f>
        <v>381.212077</v>
      </c>
      <c r="K1834" s="2">
        <f t="array" ref="K1834">INDEX('Purchase Behaviour'!C:C, MATCH(A1834,'Purchase Behaviour'!A:A, 0))</f>
        <v>261.7659973</v>
      </c>
      <c r="L1834" s="2">
        <f t="array" ref="L1834">INDEX('Purchase Behaviour'!D:D, MATCH($A1834,'Purchase Behaviour'!$A:$A, 0))</f>
        <v>379.105178</v>
      </c>
      <c r="M1834" s="2">
        <f t="array" ref="M1834">INDEX('Purchase Behaviour'!E:E, MATCH($A1834,'Purchase Behaviour'!$A:$A, 0))</f>
        <v>257.3161655</v>
      </c>
      <c r="N1834" s="2">
        <f t="array" ref="N1834">INDEX('Purchase Behaviour'!F:F, MATCH($A1834,'Purchase Behaviour'!$A:$A, 0))</f>
        <v>165.8582002</v>
      </c>
      <c r="O1834" s="2">
        <f t="array" ref="O1834">INDEX('Purchase Behaviour'!G:G, MATCH($A1834,'Purchase Behaviour'!$A:$A, 0))</f>
        <v>244.160963</v>
      </c>
      <c r="P1834" s="2">
        <f t="array" ref="P1834">INDEX('Purchase Behaviour'!H:H, MATCH($A1834,'Purchase Behaviour'!$A:$A, 0))</f>
        <v>8</v>
      </c>
      <c r="Q1834" s="2">
        <f t="array" ref="Q1834">INDEX('Purchase Behaviour'!I:I, MATCH($A1834,'Purchase Behaviour'!$A:$A, 0))</f>
        <v>6</v>
      </c>
      <c r="R1834" s="2">
        <f t="array" ref="R1834">INDEX('Purchase Behaviour'!J:J, MATCH($A1834,'Purchase Behaviour'!$A:$A, 0))</f>
        <v>4</v>
      </c>
      <c r="S1834" s="2">
        <f t="array" ref="S1834">INDEX('Purchase Behaviour'!K:K, MATCH($A1834,'Purchase Behaviour'!$A:$A, 0))</f>
        <v>13</v>
      </c>
      <c r="T1834" s="2">
        <f t="array" ref="T1834">INDEX('Purchase Behaviour'!L:L, MATCH($A1834,'Purchase Behaviour'!$A:$A, 0))</f>
        <v>6</v>
      </c>
      <c r="U1834" s="2">
        <f t="array" ref="U1834">INDEX('Purchase Behaviour'!M:M, MATCH($A1834,'Purchase Behaviour'!$A:$A, 0))</f>
        <v>72</v>
      </c>
      <c r="V1834" s="2">
        <f t="array" ref="V1834">INDEX('Campaign Performance'!B:B, MATCH(A1834,'Campaign Performance'!A:A, 0))</f>
        <v>0</v>
      </c>
      <c r="W1834" s="2">
        <f t="array" ref="W1834">INDEX('Campaign Performance'!C:C, MATCH($A1834,'Campaign Performance'!$A:$A, 0))</f>
        <v>0</v>
      </c>
      <c r="X1834" s="2">
        <f t="array" ref="X1834">INDEX('Campaign Performance'!D:D, MATCH($A1834,'Campaign Performance'!$A:$A, 0))</f>
        <v>0</v>
      </c>
      <c r="Y1834" s="2">
        <f t="array" ref="Y1834">INDEX('Campaign Performance'!E:E, MATCH($A1834,'Campaign Performance'!$A:$A, 0))</f>
        <v>0</v>
      </c>
      <c r="Z1834" s="2">
        <f t="array" ref="Z1834">INDEX('Campaign Performance'!F:F, MATCH($A1834,'Campaign Performance'!$A:$A, 0))</f>
        <v>0</v>
      </c>
      <c r="AA1834" s="2">
        <f t="array" ref="AA1834">INDEX('Campaign Performance'!G:G, MATCH($A1834,'Campaign Performance'!$A:$A, 0))</f>
        <v>1</v>
      </c>
      <c r="AB1834" s="2">
        <f t="array" ref="AB1834">INDEX('Campaign Performance'!H:H, MATCH($A1834,'Campaign Performance'!$A:$A, 0))</f>
        <v>0</v>
      </c>
      <c r="AC1834" s="5">
        <f t="shared" si="2"/>
        <v>63</v>
      </c>
      <c r="AD1834" s="5">
        <f t="shared" si="3"/>
        <v>12</v>
      </c>
      <c r="AE1834" s="5">
        <f t="shared" si="4"/>
        <v>1689.418581</v>
      </c>
      <c r="AF1834" s="5">
        <f t="shared" si="5"/>
        <v>0</v>
      </c>
      <c r="AG1834" s="5" t="str">
        <f t="shared" si="6"/>
        <v>No kids</v>
      </c>
      <c r="AH1834" s="5" t="str">
        <f t="shared" si="20"/>
        <v>High income</v>
      </c>
      <c r="AI1834" s="5" t="str">
        <f t="shared" si="7"/>
        <v>No</v>
      </c>
      <c r="AJ1834" s="5" t="str">
        <f t="shared" si="8"/>
        <v>No Acceptance</v>
      </c>
      <c r="AK1834" s="5">
        <f t="shared" si="9"/>
        <v>3</v>
      </c>
      <c r="AL1834" s="5">
        <f t="shared" si="10"/>
        <v>0.08562443507</v>
      </c>
      <c r="AM1834" s="5">
        <f t="shared" si="11"/>
        <v>0.2727272727</v>
      </c>
      <c r="AN1834" s="5">
        <f t="shared" si="12"/>
        <v>0.2222222222</v>
      </c>
      <c r="AO1834" s="5">
        <f t="shared" si="13"/>
        <v>0.1428571429</v>
      </c>
      <c r="AP1834" s="5">
        <f t="shared" si="14"/>
        <v>0</v>
      </c>
      <c r="AQ1834" s="5">
        <f t="shared" si="15"/>
        <v>1</v>
      </c>
      <c r="AR1834" s="5">
        <f t="shared" si="16"/>
        <v>0.2508433382</v>
      </c>
      <c r="AS1834" s="5">
        <f t="shared" si="17"/>
        <v>1310</v>
      </c>
      <c r="AT1834" s="5">
        <f t="shared" si="18"/>
        <v>0.4153640018</v>
      </c>
      <c r="AU1834" s="5" t="str">
        <f t="shared" si="19"/>
        <v>Low</v>
      </c>
      <c r="AV1834" s="5"/>
      <c r="AW1834" s="5"/>
      <c r="AX1834" s="5"/>
      <c r="AY1834" s="5"/>
      <c r="AZ1834" s="5"/>
    </row>
    <row r="1835" ht="14.25" customHeight="1">
      <c r="A1835" s="5">
        <v>5866.0</v>
      </c>
      <c r="B1835" s="5">
        <v>1974.0</v>
      </c>
      <c r="C1835" s="5" t="s">
        <v>46</v>
      </c>
      <c r="D1835" s="5" t="s">
        <v>50</v>
      </c>
      <c r="E1835" s="5">
        <v>48186.0</v>
      </c>
      <c r="F1835" s="2">
        <f t="shared" si="1"/>
        <v>48186</v>
      </c>
      <c r="G1835" s="5">
        <v>0.0</v>
      </c>
      <c r="H1835" s="5">
        <v>0.0</v>
      </c>
      <c r="I1835" s="5" t="s">
        <v>273</v>
      </c>
      <c r="J1835" s="2">
        <f t="array" ref="J1835">INDEX('Purchase Behaviour'!B:B,MATCH(A1835,'Purchase Behaviour'!A:A, 0))</f>
        <v>340.6385789</v>
      </c>
      <c r="K1835" s="2">
        <f t="array" ref="K1835">INDEX('Purchase Behaviour'!C:C, MATCH(A1835,'Purchase Behaviour'!A:A, 0))</f>
        <v>186.042562</v>
      </c>
      <c r="L1835" s="2">
        <f t="array" ref="L1835">INDEX('Purchase Behaviour'!D:D, MATCH($A1835,'Purchase Behaviour'!$A:$A, 0))</f>
        <v>220.5363953</v>
      </c>
      <c r="M1835" s="2">
        <f t="array" ref="M1835">INDEX('Purchase Behaviour'!E:E, MATCH($A1835,'Purchase Behaviour'!$A:$A, 0))</f>
        <v>318.0450472</v>
      </c>
      <c r="N1835" s="2">
        <f t="array" ref="N1835">INDEX('Purchase Behaviour'!F:F, MATCH($A1835,'Purchase Behaviour'!$A:$A, 0))</f>
        <v>312.9657156</v>
      </c>
      <c r="O1835" s="2">
        <f t="array" ref="O1835">INDEX('Purchase Behaviour'!G:G, MATCH($A1835,'Purchase Behaviour'!$A:$A, 0))</f>
        <v>253.1388552</v>
      </c>
      <c r="P1835" s="2">
        <f t="array" ref="P1835">INDEX('Purchase Behaviour'!H:H, MATCH($A1835,'Purchase Behaviour'!$A:$A, 0))</f>
        <v>3</v>
      </c>
      <c r="Q1835" s="2">
        <f t="array" ref="Q1835">INDEX('Purchase Behaviour'!I:I, MATCH($A1835,'Purchase Behaviour'!$A:$A, 0))</f>
        <v>4</v>
      </c>
      <c r="R1835" s="2">
        <f t="array" ref="R1835">INDEX('Purchase Behaviour'!J:J, MATCH($A1835,'Purchase Behaviour'!$A:$A, 0))</f>
        <v>1</v>
      </c>
      <c r="S1835" s="2">
        <f t="array" ref="S1835">INDEX('Purchase Behaviour'!K:K, MATCH($A1835,'Purchase Behaviour'!$A:$A, 0))</f>
        <v>4</v>
      </c>
      <c r="T1835" s="2">
        <f t="array" ref="T1835">INDEX('Purchase Behaviour'!L:L, MATCH($A1835,'Purchase Behaviour'!$A:$A, 0))</f>
        <v>7</v>
      </c>
      <c r="U1835" s="2">
        <f t="array" ref="U1835">INDEX('Purchase Behaviour'!M:M, MATCH($A1835,'Purchase Behaviour'!$A:$A, 0))</f>
        <v>39</v>
      </c>
      <c r="V1835" s="2">
        <f t="array" ref="V1835">INDEX('Campaign Performance'!B:B, MATCH(A1835,'Campaign Performance'!A:A, 0))</f>
        <v>0</v>
      </c>
      <c r="W1835" s="2">
        <f t="array" ref="W1835">INDEX('Campaign Performance'!C:C, MATCH($A1835,'Campaign Performance'!$A:$A, 0))</f>
        <v>0</v>
      </c>
      <c r="X1835" s="2">
        <f t="array" ref="X1835">INDEX('Campaign Performance'!D:D, MATCH($A1835,'Campaign Performance'!$A:$A, 0))</f>
        <v>0</v>
      </c>
      <c r="Y1835" s="2">
        <f t="array" ref="Y1835">INDEX('Campaign Performance'!E:E, MATCH($A1835,'Campaign Performance'!$A:$A, 0))</f>
        <v>0</v>
      </c>
      <c r="Z1835" s="2">
        <f t="array" ref="Z1835">INDEX('Campaign Performance'!F:F, MATCH($A1835,'Campaign Performance'!$A:$A, 0))</f>
        <v>0</v>
      </c>
      <c r="AA1835" s="2">
        <f t="array" ref="AA1835">INDEX('Campaign Performance'!G:G, MATCH($A1835,'Campaign Performance'!$A:$A, 0))</f>
        <v>0</v>
      </c>
      <c r="AB1835" s="2">
        <f t="array" ref="AB1835">INDEX('Campaign Performance'!H:H, MATCH($A1835,'Campaign Performance'!$A:$A, 0))</f>
        <v>0</v>
      </c>
      <c r="AC1835" s="5">
        <f t="shared" si="2"/>
        <v>51</v>
      </c>
      <c r="AD1835" s="5">
        <f t="shared" si="3"/>
        <v>11</v>
      </c>
      <c r="AE1835" s="5">
        <f t="shared" si="4"/>
        <v>1631.367154</v>
      </c>
      <c r="AF1835" s="5">
        <f t="shared" si="5"/>
        <v>0</v>
      </c>
      <c r="AG1835" s="5" t="str">
        <f t="shared" si="6"/>
        <v>No kids</v>
      </c>
      <c r="AH1835" s="5" t="str">
        <f t="shared" si="20"/>
        <v>Mid income</v>
      </c>
      <c r="AI1835" s="5" t="str">
        <f t="shared" si="7"/>
        <v>No</v>
      </c>
      <c r="AJ1835" s="5" t="str">
        <f t="shared" si="8"/>
        <v>No Acceptance</v>
      </c>
      <c r="AK1835" s="5">
        <f t="shared" si="9"/>
        <v>2</v>
      </c>
      <c r="AL1835" s="5">
        <f t="shared" si="10"/>
        <v>0.08268222721</v>
      </c>
      <c r="AM1835" s="5">
        <f t="shared" si="11"/>
        <v>0.6060606061</v>
      </c>
      <c r="AN1835" s="5">
        <f t="shared" si="12"/>
        <v>0.1481481481</v>
      </c>
      <c r="AO1835" s="5">
        <f t="shared" si="13"/>
        <v>0.03571428571</v>
      </c>
      <c r="AP1835" s="5">
        <f t="shared" si="14"/>
        <v>0</v>
      </c>
      <c r="AQ1835" s="5">
        <f t="shared" si="15"/>
        <v>0.5</v>
      </c>
      <c r="AR1835" s="5">
        <f t="shared" si="16"/>
        <v>0.2782823894</v>
      </c>
      <c r="AS1835" s="5">
        <f t="shared" si="17"/>
        <v>1124</v>
      </c>
      <c r="AT1835" s="5">
        <f t="shared" si="18"/>
        <v>0.4984368021</v>
      </c>
      <c r="AU1835" s="5" t="str">
        <f t="shared" si="19"/>
        <v>Low</v>
      </c>
      <c r="AV1835" s="5"/>
      <c r="AW1835" s="5"/>
      <c r="AX1835" s="5"/>
      <c r="AY1835" s="5"/>
      <c r="AZ1835" s="5"/>
    </row>
    <row r="1836" ht="14.25" customHeight="1">
      <c r="A1836" s="5">
        <v>10521.0</v>
      </c>
      <c r="B1836" s="5">
        <v>1977.0</v>
      </c>
      <c r="C1836" s="5" t="s">
        <v>46</v>
      </c>
      <c r="D1836" s="5" t="s">
        <v>54</v>
      </c>
      <c r="E1836" s="5">
        <v>54809.0</v>
      </c>
      <c r="F1836" s="2">
        <f t="shared" si="1"/>
        <v>54809</v>
      </c>
      <c r="G1836" s="5">
        <v>0.0</v>
      </c>
      <c r="H1836" s="5">
        <v>0.0</v>
      </c>
      <c r="I1836" s="5" t="s">
        <v>312</v>
      </c>
      <c r="J1836" s="2">
        <f t="array" ref="J1836">INDEX('Purchase Behaviour'!B:B,MATCH(A1836,'Purchase Behaviour'!A:A, 0))</f>
        <v>307.1268053</v>
      </c>
      <c r="K1836" s="2">
        <f t="array" ref="K1836">INDEX('Purchase Behaviour'!C:C, MATCH(A1836,'Purchase Behaviour'!A:A, 0))</f>
        <v>351.454823</v>
      </c>
      <c r="L1836" s="2">
        <f t="array" ref="L1836">INDEX('Purchase Behaviour'!D:D, MATCH($A1836,'Purchase Behaviour'!$A:$A, 0))</f>
        <v>288.1528716</v>
      </c>
      <c r="M1836" s="2">
        <f t="array" ref="M1836">INDEX('Purchase Behaviour'!E:E, MATCH($A1836,'Purchase Behaviour'!$A:$A, 0))</f>
        <v>369.7214313</v>
      </c>
      <c r="N1836" s="2">
        <f t="array" ref="N1836">INDEX('Purchase Behaviour'!F:F, MATCH($A1836,'Purchase Behaviour'!$A:$A, 0))</f>
        <v>318.6486744</v>
      </c>
      <c r="O1836" s="2">
        <f t="array" ref="O1836">INDEX('Purchase Behaviour'!G:G, MATCH($A1836,'Purchase Behaviour'!$A:$A, 0))</f>
        <v>249.8459625</v>
      </c>
      <c r="P1836" s="2">
        <f t="array" ref="P1836">INDEX('Purchase Behaviour'!H:H, MATCH($A1836,'Purchase Behaviour'!$A:$A, 0))</f>
        <v>4</v>
      </c>
      <c r="Q1836" s="2">
        <f t="array" ref="Q1836">INDEX('Purchase Behaviour'!I:I, MATCH($A1836,'Purchase Behaviour'!$A:$A, 0))</f>
        <v>2</v>
      </c>
      <c r="R1836" s="2">
        <f t="array" ref="R1836">INDEX('Purchase Behaviour'!J:J, MATCH($A1836,'Purchase Behaviour'!$A:$A, 0))</f>
        <v>1</v>
      </c>
      <c r="S1836" s="2">
        <f t="array" ref="S1836">INDEX('Purchase Behaviour'!K:K, MATCH($A1836,'Purchase Behaviour'!$A:$A, 0))</f>
        <v>5</v>
      </c>
      <c r="T1836" s="2">
        <f t="array" ref="T1836">INDEX('Purchase Behaviour'!L:L, MATCH($A1836,'Purchase Behaviour'!$A:$A, 0))</f>
        <v>4</v>
      </c>
      <c r="U1836" s="2">
        <f t="array" ref="U1836">INDEX('Purchase Behaviour'!M:M, MATCH($A1836,'Purchase Behaviour'!$A:$A, 0))</f>
        <v>0</v>
      </c>
      <c r="V1836" s="2">
        <f t="array" ref="V1836">INDEX('Campaign Performance'!B:B, MATCH(A1836,'Campaign Performance'!A:A, 0))</f>
        <v>0</v>
      </c>
      <c r="W1836" s="2">
        <f t="array" ref="W1836">INDEX('Campaign Performance'!C:C, MATCH($A1836,'Campaign Performance'!$A:$A, 0))</f>
        <v>0</v>
      </c>
      <c r="X1836" s="2">
        <f t="array" ref="X1836">INDEX('Campaign Performance'!D:D, MATCH($A1836,'Campaign Performance'!$A:$A, 0))</f>
        <v>0</v>
      </c>
      <c r="Y1836" s="2">
        <f t="array" ref="Y1836">INDEX('Campaign Performance'!E:E, MATCH($A1836,'Campaign Performance'!$A:$A, 0))</f>
        <v>0</v>
      </c>
      <c r="Z1836" s="2">
        <f t="array" ref="Z1836">INDEX('Campaign Performance'!F:F, MATCH($A1836,'Campaign Performance'!$A:$A, 0))</f>
        <v>0</v>
      </c>
      <c r="AA1836" s="2">
        <f t="array" ref="AA1836">INDEX('Campaign Performance'!G:G, MATCH($A1836,'Campaign Performance'!$A:$A, 0))</f>
        <v>0</v>
      </c>
      <c r="AB1836" s="2">
        <f t="array" ref="AB1836">INDEX('Campaign Performance'!H:H, MATCH($A1836,'Campaign Performance'!$A:$A, 0))</f>
        <v>1</v>
      </c>
      <c r="AC1836" s="5">
        <f t="shared" si="2"/>
        <v>48</v>
      </c>
      <c r="AD1836" s="5">
        <f t="shared" si="3"/>
        <v>12</v>
      </c>
      <c r="AE1836" s="5">
        <f t="shared" si="4"/>
        <v>1884.950568</v>
      </c>
      <c r="AF1836" s="5">
        <f t="shared" si="5"/>
        <v>0</v>
      </c>
      <c r="AG1836" s="5" t="str">
        <f t="shared" si="6"/>
        <v>No kids</v>
      </c>
      <c r="AH1836" s="5" t="str">
        <f t="shared" si="20"/>
        <v>High income</v>
      </c>
      <c r="AI1836" s="5" t="str">
        <f t="shared" si="7"/>
        <v>Yes</v>
      </c>
      <c r="AJ1836" s="5" t="str">
        <f t="shared" si="8"/>
        <v>No Acceptance</v>
      </c>
      <c r="AK1836" s="5">
        <f t="shared" si="9"/>
        <v>3</v>
      </c>
      <c r="AL1836" s="5">
        <f t="shared" si="10"/>
        <v>0.09553454031</v>
      </c>
      <c r="AM1836" s="5">
        <f t="shared" si="11"/>
        <v>1</v>
      </c>
      <c r="AN1836" s="5">
        <f t="shared" si="12"/>
        <v>0.07407407407</v>
      </c>
      <c r="AO1836" s="5">
        <f t="shared" si="13"/>
        <v>0.03571428571</v>
      </c>
      <c r="AP1836" s="5">
        <f t="shared" si="14"/>
        <v>0</v>
      </c>
      <c r="AQ1836" s="5">
        <f t="shared" si="15"/>
        <v>1</v>
      </c>
      <c r="AR1836" s="5">
        <f t="shared" si="16"/>
        <v>0.4385661748</v>
      </c>
      <c r="AS1836" s="5">
        <f t="shared" si="17"/>
        <v>195</v>
      </c>
      <c r="AT1836" s="5">
        <f t="shared" si="18"/>
        <v>0.913354176</v>
      </c>
      <c r="AU1836" s="5" t="str">
        <f t="shared" si="19"/>
        <v>High</v>
      </c>
      <c r="AV1836" s="5"/>
      <c r="AW1836" s="5"/>
      <c r="AX1836" s="5"/>
      <c r="AY1836" s="5"/>
      <c r="AZ1836" s="5"/>
    </row>
    <row r="1837" ht="14.25" customHeight="1">
      <c r="A1837" s="5">
        <v>7393.0</v>
      </c>
      <c r="B1837" s="5">
        <v>1978.0</v>
      </c>
      <c r="C1837" s="5" t="s">
        <v>46</v>
      </c>
      <c r="D1837" s="5" t="s">
        <v>50</v>
      </c>
      <c r="E1837" s="5">
        <v>41580.0</v>
      </c>
      <c r="F1837" s="2">
        <f t="shared" si="1"/>
        <v>41580</v>
      </c>
      <c r="G1837" s="5">
        <v>1.0</v>
      </c>
      <c r="H1837" s="5">
        <v>1.0</v>
      </c>
      <c r="I1837" s="5" t="s">
        <v>641</v>
      </c>
      <c r="J1837" s="2">
        <f t="array" ref="J1837">INDEX('Purchase Behaviour'!B:B,MATCH(A1837,'Purchase Behaviour'!A:A, 0))</f>
        <v>226.622223</v>
      </c>
      <c r="K1837" s="2">
        <f t="array" ref="K1837">INDEX('Purchase Behaviour'!C:C, MATCH(A1837,'Purchase Behaviour'!A:A, 0))</f>
        <v>174.4181067</v>
      </c>
      <c r="L1837" s="2">
        <f t="array" ref="L1837">INDEX('Purchase Behaviour'!D:D, MATCH($A1837,'Purchase Behaviour'!$A:$A, 0))</f>
        <v>137.4851445</v>
      </c>
      <c r="M1837" s="2">
        <f t="array" ref="M1837">INDEX('Purchase Behaviour'!E:E, MATCH($A1837,'Purchase Behaviour'!$A:$A, 0))</f>
        <v>126.286218</v>
      </c>
      <c r="N1837" s="2">
        <f t="array" ref="N1837">INDEX('Purchase Behaviour'!F:F, MATCH($A1837,'Purchase Behaviour'!$A:$A, 0))</f>
        <v>185.8053723</v>
      </c>
      <c r="O1837" s="2">
        <f t="array" ref="O1837">INDEX('Purchase Behaviour'!G:G, MATCH($A1837,'Purchase Behaviour'!$A:$A, 0))</f>
        <v>218.8842</v>
      </c>
      <c r="P1837" s="2">
        <f t="array" ref="P1837">INDEX('Purchase Behaviour'!H:H, MATCH($A1837,'Purchase Behaviour'!$A:$A, 0))</f>
        <v>3</v>
      </c>
      <c r="Q1837" s="2">
        <f t="array" ref="Q1837">INDEX('Purchase Behaviour'!I:I, MATCH($A1837,'Purchase Behaviour'!$A:$A, 0))</f>
        <v>2</v>
      </c>
      <c r="R1837" s="2">
        <f t="array" ref="R1837">INDEX('Purchase Behaviour'!J:J, MATCH($A1837,'Purchase Behaviour'!$A:$A, 0))</f>
        <v>1</v>
      </c>
      <c r="S1837" s="2">
        <f t="array" ref="S1837">INDEX('Purchase Behaviour'!K:K, MATCH($A1837,'Purchase Behaviour'!$A:$A, 0))</f>
        <v>3</v>
      </c>
      <c r="T1837" s="2">
        <f t="array" ref="T1837">INDEX('Purchase Behaviour'!L:L, MATCH($A1837,'Purchase Behaviour'!$A:$A, 0))</f>
        <v>5</v>
      </c>
      <c r="U1837" s="2">
        <f t="array" ref="U1837">INDEX('Purchase Behaviour'!M:M, MATCH($A1837,'Purchase Behaviour'!$A:$A, 0))</f>
        <v>15</v>
      </c>
      <c r="V1837" s="2">
        <f t="array" ref="V1837">INDEX('Campaign Performance'!B:B, MATCH(A1837,'Campaign Performance'!A:A, 0))</f>
        <v>0</v>
      </c>
      <c r="W1837" s="2">
        <f t="array" ref="W1837">INDEX('Campaign Performance'!C:C, MATCH($A1837,'Campaign Performance'!$A:$A, 0))</f>
        <v>0</v>
      </c>
      <c r="X1837" s="2">
        <f t="array" ref="X1837">INDEX('Campaign Performance'!D:D, MATCH($A1837,'Campaign Performance'!$A:$A, 0))</f>
        <v>0</v>
      </c>
      <c r="Y1837" s="2">
        <f t="array" ref="Y1837">INDEX('Campaign Performance'!E:E, MATCH($A1837,'Campaign Performance'!$A:$A, 0))</f>
        <v>0</v>
      </c>
      <c r="Z1837" s="2">
        <f t="array" ref="Z1837">INDEX('Campaign Performance'!F:F, MATCH($A1837,'Campaign Performance'!$A:$A, 0))</f>
        <v>0</v>
      </c>
      <c r="AA1837" s="2">
        <f t="array" ref="AA1837">INDEX('Campaign Performance'!G:G, MATCH($A1837,'Campaign Performance'!$A:$A, 0))</f>
        <v>1</v>
      </c>
      <c r="AB1837" s="2">
        <f t="array" ref="AB1837">INDEX('Campaign Performance'!H:H, MATCH($A1837,'Campaign Performance'!$A:$A, 0))</f>
        <v>0</v>
      </c>
      <c r="AC1837" s="5">
        <f t="shared" si="2"/>
        <v>47</v>
      </c>
      <c r="AD1837" s="5">
        <f t="shared" si="3"/>
        <v>12</v>
      </c>
      <c r="AE1837" s="5">
        <f t="shared" si="4"/>
        <v>1069.501264</v>
      </c>
      <c r="AF1837" s="5">
        <f t="shared" si="5"/>
        <v>0</v>
      </c>
      <c r="AG1837" s="5" t="str">
        <f t="shared" si="6"/>
        <v>Large family</v>
      </c>
      <c r="AH1837" s="5" t="str">
        <f t="shared" si="20"/>
        <v>Mid income</v>
      </c>
      <c r="AI1837" s="5" t="str">
        <f t="shared" si="7"/>
        <v>No</v>
      </c>
      <c r="AJ1837" s="5" t="str">
        <f t="shared" si="8"/>
        <v>No Acceptance</v>
      </c>
      <c r="AK1837" s="5">
        <f t="shared" si="9"/>
        <v>2</v>
      </c>
      <c r="AL1837" s="5">
        <f t="shared" si="10"/>
        <v>0.05420530033</v>
      </c>
      <c r="AM1837" s="5">
        <f t="shared" si="11"/>
        <v>0.8484848485</v>
      </c>
      <c r="AN1837" s="5">
        <f t="shared" si="12"/>
        <v>0.07407407407</v>
      </c>
      <c r="AO1837" s="5">
        <f t="shared" si="13"/>
        <v>0.03571428571</v>
      </c>
      <c r="AP1837" s="5">
        <f t="shared" si="14"/>
        <v>0</v>
      </c>
      <c r="AQ1837" s="5">
        <f t="shared" si="15"/>
        <v>0.5</v>
      </c>
      <c r="AR1837" s="5">
        <f t="shared" si="16"/>
        <v>0.3327793193</v>
      </c>
      <c r="AS1837" s="5">
        <f t="shared" si="17"/>
        <v>704</v>
      </c>
      <c r="AT1837" s="5">
        <f t="shared" si="18"/>
        <v>0.6860205449</v>
      </c>
      <c r="AU1837" s="5" t="str">
        <f t="shared" si="19"/>
        <v>Mid</v>
      </c>
      <c r="AV1837" s="5"/>
      <c r="AW1837" s="5"/>
      <c r="AX1837" s="5"/>
      <c r="AY1837" s="5"/>
      <c r="AZ1837" s="5"/>
    </row>
    <row r="1838" ht="14.25" customHeight="1">
      <c r="A1838" s="5">
        <v>7849.0</v>
      </c>
      <c r="B1838" s="5">
        <v>1970.0</v>
      </c>
      <c r="C1838" s="5" t="s">
        <v>53</v>
      </c>
      <c r="D1838" s="5" t="s">
        <v>54</v>
      </c>
      <c r="E1838" s="5">
        <v>80336.0</v>
      </c>
      <c r="F1838" s="2">
        <f t="shared" si="1"/>
        <v>80336</v>
      </c>
      <c r="G1838" s="5">
        <v>0.0</v>
      </c>
      <c r="H1838" s="5">
        <v>0.0</v>
      </c>
      <c r="I1838" s="5" t="s">
        <v>57</v>
      </c>
      <c r="J1838" s="2">
        <f t="array" ref="J1838">INDEX('Purchase Behaviour'!B:B,MATCH(A1838,'Purchase Behaviour'!A:A, 0))</f>
        <v>605.9483937</v>
      </c>
      <c r="K1838" s="2">
        <f t="array" ref="K1838">INDEX('Purchase Behaviour'!C:C, MATCH(A1838,'Purchase Behaviour'!A:A, 0))</f>
        <v>435.5845475</v>
      </c>
      <c r="L1838" s="2">
        <f t="array" ref="L1838">INDEX('Purchase Behaviour'!D:D, MATCH($A1838,'Purchase Behaviour'!$A:$A, 0))</f>
        <v>407.9582681</v>
      </c>
      <c r="M1838" s="2">
        <f t="array" ref="M1838">INDEX('Purchase Behaviour'!E:E, MATCH($A1838,'Purchase Behaviour'!$A:$A, 0))</f>
        <v>372.1466789</v>
      </c>
      <c r="N1838" s="2">
        <f t="array" ref="N1838">INDEX('Purchase Behaviour'!F:F, MATCH($A1838,'Purchase Behaviour'!$A:$A, 0))</f>
        <v>340.4433915</v>
      </c>
      <c r="O1838" s="2">
        <f t="array" ref="O1838">INDEX('Purchase Behaviour'!G:G, MATCH($A1838,'Purchase Behaviour'!$A:$A, 0))</f>
        <v>400.4874108</v>
      </c>
      <c r="P1838" s="2">
        <f t="array" ref="P1838">INDEX('Purchase Behaviour'!H:H, MATCH($A1838,'Purchase Behaviour'!$A:$A, 0))</f>
        <v>1</v>
      </c>
      <c r="Q1838" s="2">
        <f t="array" ref="Q1838">INDEX('Purchase Behaviour'!I:I, MATCH($A1838,'Purchase Behaviour'!$A:$A, 0))</f>
        <v>2</v>
      </c>
      <c r="R1838" s="2">
        <f t="array" ref="R1838">INDEX('Purchase Behaviour'!J:J, MATCH($A1838,'Purchase Behaviour'!$A:$A, 0))</f>
        <v>9</v>
      </c>
      <c r="S1838" s="2">
        <f t="array" ref="S1838">INDEX('Purchase Behaviour'!K:K, MATCH($A1838,'Purchase Behaviour'!$A:$A, 0))</f>
        <v>13</v>
      </c>
      <c r="T1838" s="2">
        <f t="array" ref="T1838">INDEX('Purchase Behaviour'!L:L, MATCH($A1838,'Purchase Behaviour'!$A:$A, 0))</f>
        <v>1</v>
      </c>
      <c r="U1838" s="2">
        <f t="array" ref="U1838">INDEX('Purchase Behaviour'!M:M, MATCH($A1838,'Purchase Behaviour'!$A:$A, 0))</f>
        <v>12</v>
      </c>
      <c r="V1838" s="2">
        <f t="array" ref="V1838">INDEX('Campaign Performance'!B:B, MATCH(A1838,'Campaign Performance'!A:A, 0))</f>
        <v>0</v>
      </c>
      <c r="W1838" s="2">
        <f t="array" ref="W1838">INDEX('Campaign Performance'!C:C, MATCH($A1838,'Campaign Performance'!$A:$A, 0))</f>
        <v>0</v>
      </c>
      <c r="X1838" s="2">
        <f t="array" ref="X1838">INDEX('Campaign Performance'!D:D, MATCH($A1838,'Campaign Performance'!$A:$A, 0))</f>
        <v>0</v>
      </c>
      <c r="Y1838" s="2">
        <f t="array" ref="Y1838">INDEX('Campaign Performance'!E:E, MATCH($A1838,'Campaign Performance'!$A:$A, 0))</f>
        <v>0</v>
      </c>
      <c r="Z1838" s="2">
        <f t="array" ref="Z1838">INDEX('Campaign Performance'!F:F, MATCH($A1838,'Campaign Performance'!$A:$A, 0))</f>
        <v>0</v>
      </c>
      <c r="AA1838" s="2">
        <f t="array" ref="AA1838">INDEX('Campaign Performance'!G:G, MATCH($A1838,'Campaign Performance'!$A:$A, 0))</f>
        <v>0</v>
      </c>
      <c r="AB1838" s="2">
        <f t="array" ref="AB1838">INDEX('Campaign Performance'!H:H, MATCH($A1838,'Campaign Performance'!$A:$A, 0))</f>
        <v>0</v>
      </c>
      <c r="AC1838" s="5">
        <f t="shared" si="2"/>
        <v>55</v>
      </c>
      <c r="AD1838" s="5">
        <f t="shared" si="3"/>
        <v>12</v>
      </c>
      <c r="AE1838" s="5">
        <f t="shared" si="4"/>
        <v>2562.568691</v>
      </c>
      <c r="AF1838" s="5">
        <f t="shared" si="5"/>
        <v>0</v>
      </c>
      <c r="AG1838" s="5" t="str">
        <f t="shared" si="6"/>
        <v>No kids</v>
      </c>
      <c r="AH1838" s="5" t="str">
        <f t="shared" si="20"/>
        <v>High income</v>
      </c>
      <c r="AI1838" s="5" t="str">
        <f t="shared" si="7"/>
        <v>No</v>
      </c>
      <c r="AJ1838" s="5" t="str">
        <f t="shared" si="8"/>
        <v>No Acceptance</v>
      </c>
      <c r="AK1838" s="5">
        <f t="shared" si="9"/>
        <v>3</v>
      </c>
      <c r="AL1838" s="5">
        <f t="shared" si="10"/>
        <v>0.1298781125</v>
      </c>
      <c r="AM1838" s="5">
        <f t="shared" si="11"/>
        <v>0.8787878788</v>
      </c>
      <c r="AN1838" s="5">
        <f t="shared" si="12"/>
        <v>0.07407407407</v>
      </c>
      <c r="AO1838" s="5">
        <f t="shared" si="13"/>
        <v>0.3214285714</v>
      </c>
      <c r="AP1838" s="5">
        <f t="shared" si="14"/>
        <v>0</v>
      </c>
      <c r="AQ1838" s="5">
        <f t="shared" si="15"/>
        <v>1</v>
      </c>
      <c r="AR1838" s="5">
        <f t="shared" si="16"/>
        <v>0.43935986</v>
      </c>
      <c r="AS1838" s="5">
        <f t="shared" si="17"/>
        <v>192</v>
      </c>
      <c r="AT1838" s="5">
        <f t="shared" si="18"/>
        <v>0.9146940598</v>
      </c>
      <c r="AU1838" s="5" t="str">
        <f t="shared" si="19"/>
        <v>High</v>
      </c>
      <c r="AV1838" s="5"/>
      <c r="AW1838" s="5"/>
      <c r="AX1838" s="5"/>
      <c r="AY1838" s="5"/>
      <c r="AZ1838" s="5"/>
    </row>
    <row r="1839" ht="14.25" customHeight="1">
      <c r="A1839" s="5">
        <v>332.0</v>
      </c>
      <c r="B1839" s="5">
        <v>1960.0</v>
      </c>
      <c r="C1839" s="5" t="s">
        <v>46</v>
      </c>
      <c r="D1839" s="5" t="s">
        <v>54</v>
      </c>
      <c r="E1839" s="5">
        <v>47743.0</v>
      </c>
      <c r="F1839" s="2">
        <f t="shared" si="1"/>
        <v>47743</v>
      </c>
      <c r="G1839" s="5">
        <v>0.0</v>
      </c>
      <c r="H1839" s="5">
        <v>0.0</v>
      </c>
      <c r="I1839" s="5" t="s">
        <v>530</v>
      </c>
      <c r="J1839" s="2">
        <f t="array" ref="J1839">INDEX('Purchase Behaviour'!B:B,MATCH(A1839,'Purchase Behaviour'!A:A, 0))</f>
        <v>208.2883273</v>
      </c>
      <c r="K1839" s="2">
        <f t="array" ref="K1839">INDEX('Purchase Behaviour'!C:C, MATCH(A1839,'Purchase Behaviour'!A:A, 0))</f>
        <v>204.6998022</v>
      </c>
      <c r="L1839" s="2">
        <f t="array" ref="L1839">INDEX('Purchase Behaviour'!D:D, MATCH($A1839,'Purchase Behaviour'!$A:$A, 0))</f>
        <v>288.4486633</v>
      </c>
      <c r="M1839" s="2">
        <f t="array" ref="M1839">INDEX('Purchase Behaviour'!E:E, MATCH($A1839,'Purchase Behaviour'!$A:$A, 0))</f>
        <v>162.1085627</v>
      </c>
      <c r="N1839" s="2">
        <f t="array" ref="N1839">INDEX('Purchase Behaviour'!F:F, MATCH($A1839,'Purchase Behaviour'!$A:$A, 0))</f>
        <v>210.1774454</v>
      </c>
      <c r="O1839" s="2">
        <f t="array" ref="O1839">INDEX('Purchase Behaviour'!G:G, MATCH($A1839,'Purchase Behaviour'!$A:$A, 0))</f>
        <v>178.1805125</v>
      </c>
      <c r="P1839" s="2">
        <f t="array" ref="P1839">INDEX('Purchase Behaviour'!H:H, MATCH($A1839,'Purchase Behaviour'!$A:$A, 0))</f>
        <v>3</v>
      </c>
      <c r="Q1839" s="2">
        <f t="array" ref="Q1839">INDEX('Purchase Behaviour'!I:I, MATCH($A1839,'Purchase Behaviour'!$A:$A, 0))</f>
        <v>4</v>
      </c>
      <c r="R1839" s="2">
        <f t="array" ref="R1839">INDEX('Purchase Behaviour'!J:J, MATCH($A1839,'Purchase Behaviour'!$A:$A, 0))</f>
        <v>1</v>
      </c>
      <c r="S1839" s="2">
        <f t="array" ref="S1839">INDEX('Purchase Behaviour'!K:K, MATCH($A1839,'Purchase Behaviour'!$A:$A, 0))</f>
        <v>6</v>
      </c>
      <c r="T1839" s="2">
        <f t="array" ref="T1839">INDEX('Purchase Behaviour'!L:L, MATCH($A1839,'Purchase Behaviour'!$A:$A, 0))</f>
        <v>6</v>
      </c>
      <c r="U1839" s="2">
        <f t="array" ref="U1839">INDEX('Purchase Behaviour'!M:M, MATCH($A1839,'Purchase Behaviour'!$A:$A, 0))</f>
        <v>56</v>
      </c>
      <c r="V1839" s="2">
        <f t="array" ref="V1839">INDEX('Campaign Performance'!B:B, MATCH(A1839,'Campaign Performance'!A:A, 0))</f>
        <v>0</v>
      </c>
      <c r="W1839" s="2">
        <f t="array" ref="W1839">INDEX('Campaign Performance'!C:C, MATCH($A1839,'Campaign Performance'!$A:$A, 0))</f>
        <v>1</v>
      </c>
      <c r="X1839" s="2">
        <f t="array" ref="X1839">INDEX('Campaign Performance'!D:D, MATCH($A1839,'Campaign Performance'!$A:$A, 0))</f>
        <v>0</v>
      </c>
      <c r="Y1839" s="2">
        <f t="array" ref="Y1839">INDEX('Campaign Performance'!E:E, MATCH($A1839,'Campaign Performance'!$A:$A, 0))</f>
        <v>0</v>
      </c>
      <c r="Z1839" s="2">
        <f t="array" ref="Z1839">INDEX('Campaign Performance'!F:F, MATCH($A1839,'Campaign Performance'!$A:$A, 0))</f>
        <v>0</v>
      </c>
      <c r="AA1839" s="2">
        <f t="array" ref="AA1839">INDEX('Campaign Performance'!G:G, MATCH($A1839,'Campaign Performance'!$A:$A, 0))</f>
        <v>0</v>
      </c>
      <c r="AB1839" s="2">
        <f t="array" ref="AB1839">INDEX('Campaign Performance'!H:H, MATCH($A1839,'Campaign Performance'!$A:$A, 0))</f>
        <v>0</v>
      </c>
      <c r="AC1839" s="5">
        <f t="shared" si="2"/>
        <v>65</v>
      </c>
      <c r="AD1839" s="5">
        <f t="shared" si="3"/>
        <v>12</v>
      </c>
      <c r="AE1839" s="5">
        <f t="shared" si="4"/>
        <v>1251.903313</v>
      </c>
      <c r="AF1839" s="5">
        <f t="shared" si="5"/>
        <v>1</v>
      </c>
      <c r="AG1839" s="5" t="str">
        <f t="shared" si="6"/>
        <v>No kids</v>
      </c>
      <c r="AH1839" s="5" t="str">
        <f t="shared" si="20"/>
        <v>Mid income</v>
      </c>
      <c r="AI1839" s="5" t="str">
        <f t="shared" si="7"/>
        <v>No</v>
      </c>
      <c r="AJ1839" s="5" t="str">
        <f t="shared" si="8"/>
        <v>Low Acceptance</v>
      </c>
      <c r="AK1839" s="5">
        <f t="shared" si="9"/>
        <v>2</v>
      </c>
      <c r="AL1839" s="5">
        <f t="shared" si="10"/>
        <v>0.06344994377</v>
      </c>
      <c r="AM1839" s="5">
        <f t="shared" si="11"/>
        <v>0.4343434343</v>
      </c>
      <c r="AN1839" s="5">
        <f t="shared" si="12"/>
        <v>0.1481481481</v>
      </c>
      <c r="AO1839" s="5">
        <f t="shared" si="13"/>
        <v>0.03571428571</v>
      </c>
      <c r="AP1839" s="5">
        <f t="shared" si="14"/>
        <v>0.25</v>
      </c>
      <c r="AQ1839" s="5">
        <f t="shared" si="15"/>
        <v>0.5</v>
      </c>
      <c r="AR1839" s="5">
        <f t="shared" si="16"/>
        <v>0.246959167</v>
      </c>
      <c r="AS1839" s="5">
        <f t="shared" si="17"/>
        <v>1342</v>
      </c>
      <c r="AT1839" s="5">
        <f t="shared" si="18"/>
        <v>0.4010719071</v>
      </c>
      <c r="AU1839" s="5" t="str">
        <f t="shared" si="19"/>
        <v>Low</v>
      </c>
      <c r="AV1839" s="5"/>
      <c r="AW1839" s="5"/>
      <c r="AX1839" s="5"/>
      <c r="AY1839" s="5"/>
      <c r="AZ1839" s="5"/>
    </row>
    <row r="1840" ht="14.25" customHeight="1">
      <c r="A1840" s="5">
        <v>9847.0</v>
      </c>
      <c r="B1840" s="5">
        <v>1960.0</v>
      </c>
      <c r="C1840" s="5" t="s">
        <v>70</v>
      </c>
      <c r="D1840" s="5" t="s">
        <v>54</v>
      </c>
      <c r="E1840" s="5">
        <v>62972.0</v>
      </c>
      <c r="F1840" s="2">
        <f t="shared" si="1"/>
        <v>62972</v>
      </c>
      <c r="G1840" s="5">
        <v>0.0</v>
      </c>
      <c r="H1840" s="5">
        <v>0.0</v>
      </c>
      <c r="I1840" s="5" t="s">
        <v>468</v>
      </c>
      <c r="J1840" s="2">
        <f t="array" ref="J1840">INDEX('Purchase Behaviour'!B:B,MATCH(A1840,'Purchase Behaviour'!A:A, 0))</f>
        <v>312.6569063</v>
      </c>
      <c r="K1840" s="2">
        <f t="array" ref="K1840">INDEX('Purchase Behaviour'!C:C, MATCH(A1840,'Purchase Behaviour'!A:A, 0))</f>
        <v>383.6381086</v>
      </c>
      <c r="L1840" s="2">
        <f t="array" ref="L1840">INDEX('Purchase Behaviour'!D:D, MATCH($A1840,'Purchase Behaviour'!$A:$A, 0))</f>
        <v>335.0637874</v>
      </c>
      <c r="M1840" s="2">
        <f t="array" ref="M1840">INDEX('Purchase Behaviour'!E:E, MATCH($A1840,'Purchase Behaviour'!$A:$A, 0))</f>
        <v>280.0177256</v>
      </c>
      <c r="N1840" s="2">
        <f t="array" ref="N1840">INDEX('Purchase Behaviour'!F:F, MATCH($A1840,'Purchase Behaviour'!$A:$A, 0))</f>
        <v>391.9903066</v>
      </c>
      <c r="O1840" s="2">
        <f t="array" ref="O1840">INDEX('Purchase Behaviour'!G:G, MATCH($A1840,'Purchase Behaviour'!$A:$A, 0))</f>
        <v>386.4292518</v>
      </c>
      <c r="P1840" s="2">
        <f t="array" ref="P1840">INDEX('Purchase Behaviour'!H:H, MATCH($A1840,'Purchase Behaviour'!$A:$A, 0))</f>
        <v>2</v>
      </c>
      <c r="Q1840" s="2">
        <f t="array" ref="Q1840">INDEX('Purchase Behaviour'!I:I, MATCH($A1840,'Purchase Behaviour'!$A:$A, 0))</f>
        <v>7</v>
      </c>
      <c r="R1840" s="2">
        <f t="array" ref="R1840">INDEX('Purchase Behaviour'!J:J, MATCH($A1840,'Purchase Behaviour'!$A:$A, 0))</f>
        <v>4</v>
      </c>
      <c r="S1840" s="2">
        <f t="array" ref="S1840">INDEX('Purchase Behaviour'!K:K, MATCH($A1840,'Purchase Behaviour'!$A:$A, 0))</f>
        <v>3</v>
      </c>
      <c r="T1840" s="2">
        <f t="array" ref="T1840">INDEX('Purchase Behaviour'!L:L, MATCH($A1840,'Purchase Behaviour'!$A:$A, 0))</f>
        <v>6</v>
      </c>
      <c r="U1840" s="2">
        <f t="array" ref="U1840">INDEX('Purchase Behaviour'!M:M, MATCH($A1840,'Purchase Behaviour'!$A:$A, 0))</f>
        <v>39</v>
      </c>
      <c r="V1840" s="2">
        <f t="array" ref="V1840">INDEX('Campaign Performance'!B:B, MATCH(A1840,'Campaign Performance'!A:A, 0))</f>
        <v>0</v>
      </c>
      <c r="W1840" s="2">
        <f t="array" ref="W1840">INDEX('Campaign Performance'!C:C, MATCH($A1840,'Campaign Performance'!$A:$A, 0))</f>
        <v>0</v>
      </c>
      <c r="X1840" s="2">
        <f t="array" ref="X1840">INDEX('Campaign Performance'!D:D, MATCH($A1840,'Campaign Performance'!$A:$A, 0))</f>
        <v>0</v>
      </c>
      <c r="Y1840" s="2">
        <f t="array" ref="Y1840">INDEX('Campaign Performance'!E:E, MATCH($A1840,'Campaign Performance'!$A:$A, 0))</f>
        <v>0</v>
      </c>
      <c r="Z1840" s="2">
        <f t="array" ref="Z1840">INDEX('Campaign Performance'!F:F, MATCH($A1840,'Campaign Performance'!$A:$A, 0))</f>
        <v>0</v>
      </c>
      <c r="AA1840" s="2">
        <f t="array" ref="AA1840">INDEX('Campaign Performance'!G:G, MATCH($A1840,'Campaign Performance'!$A:$A, 0))</f>
        <v>0</v>
      </c>
      <c r="AB1840" s="2">
        <f t="array" ref="AB1840">INDEX('Campaign Performance'!H:H, MATCH($A1840,'Campaign Performance'!$A:$A, 0))</f>
        <v>0</v>
      </c>
      <c r="AC1840" s="5">
        <f t="shared" si="2"/>
        <v>65</v>
      </c>
      <c r="AD1840" s="5">
        <f t="shared" si="3"/>
        <v>13</v>
      </c>
      <c r="AE1840" s="5">
        <f t="shared" si="4"/>
        <v>2089.796086</v>
      </c>
      <c r="AF1840" s="5">
        <f t="shared" si="5"/>
        <v>0</v>
      </c>
      <c r="AG1840" s="5" t="str">
        <f t="shared" si="6"/>
        <v>No kids</v>
      </c>
      <c r="AH1840" s="5" t="str">
        <f t="shared" si="20"/>
        <v>High income</v>
      </c>
      <c r="AI1840" s="5" t="str">
        <f t="shared" si="7"/>
        <v>No</v>
      </c>
      <c r="AJ1840" s="5" t="str">
        <f t="shared" si="8"/>
        <v>No Acceptance</v>
      </c>
      <c r="AK1840" s="5">
        <f t="shared" si="9"/>
        <v>3</v>
      </c>
      <c r="AL1840" s="5">
        <f t="shared" si="10"/>
        <v>0.1059166812</v>
      </c>
      <c r="AM1840" s="5">
        <f t="shared" si="11"/>
        <v>0.6060606061</v>
      </c>
      <c r="AN1840" s="5">
        <f t="shared" si="12"/>
        <v>0.2592592593</v>
      </c>
      <c r="AO1840" s="5">
        <f t="shared" si="13"/>
        <v>0.1428571429</v>
      </c>
      <c r="AP1840" s="5">
        <f t="shared" si="14"/>
        <v>0</v>
      </c>
      <c r="AQ1840" s="5">
        <f t="shared" si="15"/>
        <v>1</v>
      </c>
      <c r="AR1840" s="5">
        <f t="shared" si="16"/>
        <v>0.3614719553</v>
      </c>
      <c r="AS1840" s="5">
        <f t="shared" si="17"/>
        <v>531</v>
      </c>
      <c r="AT1840" s="5">
        <f t="shared" si="18"/>
        <v>0.7632871818</v>
      </c>
      <c r="AU1840" s="5" t="str">
        <f t="shared" si="19"/>
        <v>High</v>
      </c>
      <c r="AV1840" s="5"/>
      <c r="AW1840" s="5"/>
      <c r="AX1840" s="5"/>
      <c r="AY1840" s="5"/>
      <c r="AZ1840" s="5"/>
    </row>
    <row r="1841" ht="14.25" customHeight="1">
      <c r="A1841" s="5">
        <v>531.0</v>
      </c>
      <c r="B1841" s="5">
        <v>1960.0</v>
      </c>
      <c r="C1841" s="5" t="s">
        <v>53</v>
      </c>
      <c r="D1841" s="5" t="s">
        <v>58</v>
      </c>
      <c r="E1841" s="5">
        <v>57333.0</v>
      </c>
      <c r="F1841" s="2">
        <f t="shared" si="1"/>
        <v>57333</v>
      </c>
      <c r="G1841" s="5">
        <v>0.0</v>
      </c>
      <c r="H1841" s="5">
        <v>0.0</v>
      </c>
      <c r="I1841" s="5" t="s">
        <v>260</v>
      </c>
      <c r="J1841" s="2">
        <f t="array" ref="J1841">INDEX('Purchase Behaviour'!B:B,MATCH(A1841,'Purchase Behaviour'!A:A, 0))</f>
        <v>277.8025312</v>
      </c>
      <c r="K1841" s="2">
        <f t="array" ref="K1841">INDEX('Purchase Behaviour'!C:C, MATCH(A1841,'Purchase Behaviour'!A:A, 0))</f>
        <v>414.1797619</v>
      </c>
      <c r="L1841" s="2">
        <f t="array" ref="L1841">INDEX('Purchase Behaviour'!D:D, MATCH($A1841,'Purchase Behaviour'!$A:$A, 0))</f>
        <v>311.1520046</v>
      </c>
      <c r="M1841" s="2">
        <f t="array" ref="M1841">INDEX('Purchase Behaviour'!E:E, MATCH($A1841,'Purchase Behaviour'!$A:$A, 0))</f>
        <v>308.7849831</v>
      </c>
      <c r="N1841" s="2">
        <f t="array" ref="N1841">INDEX('Purchase Behaviour'!F:F, MATCH($A1841,'Purchase Behaviour'!$A:$A, 0))</f>
        <v>168.7553432</v>
      </c>
      <c r="O1841" s="2">
        <f t="array" ref="O1841">INDEX('Purchase Behaviour'!G:G, MATCH($A1841,'Purchase Behaviour'!$A:$A, 0))</f>
        <v>126.5281358</v>
      </c>
      <c r="P1841" s="2">
        <f t="array" ref="P1841">INDEX('Purchase Behaviour'!H:H, MATCH($A1841,'Purchase Behaviour'!$A:$A, 0))</f>
        <v>11</v>
      </c>
      <c r="Q1841" s="2">
        <f t="array" ref="Q1841">INDEX('Purchase Behaviour'!I:I, MATCH($A1841,'Purchase Behaviour'!$A:$A, 0))</f>
        <v>8</v>
      </c>
      <c r="R1841" s="2">
        <f t="array" ref="R1841">INDEX('Purchase Behaviour'!J:J, MATCH($A1841,'Purchase Behaviour'!$A:$A, 0))</f>
        <v>5</v>
      </c>
      <c r="S1841" s="2">
        <f t="array" ref="S1841">INDEX('Purchase Behaviour'!K:K, MATCH($A1841,'Purchase Behaviour'!$A:$A, 0))</f>
        <v>9</v>
      </c>
      <c r="T1841" s="2">
        <f t="array" ref="T1841">INDEX('Purchase Behaviour'!L:L, MATCH($A1841,'Purchase Behaviour'!$A:$A, 0))</f>
        <v>6</v>
      </c>
      <c r="U1841" s="2">
        <f t="array" ref="U1841">INDEX('Purchase Behaviour'!M:M, MATCH($A1841,'Purchase Behaviour'!$A:$A, 0))</f>
        <v>55</v>
      </c>
      <c r="V1841" s="2">
        <f t="array" ref="V1841">INDEX('Campaign Performance'!B:B, MATCH(A1841,'Campaign Performance'!A:A, 0))</f>
        <v>0</v>
      </c>
      <c r="W1841" s="2">
        <f t="array" ref="W1841">INDEX('Campaign Performance'!C:C, MATCH($A1841,'Campaign Performance'!$A:$A, 0))</f>
        <v>0</v>
      </c>
      <c r="X1841" s="2">
        <f t="array" ref="X1841">INDEX('Campaign Performance'!D:D, MATCH($A1841,'Campaign Performance'!$A:$A, 0))</f>
        <v>0</v>
      </c>
      <c r="Y1841" s="2">
        <f t="array" ref="Y1841">INDEX('Campaign Performance'!E:E, MATCH($A1841,'Campaign Performance'!$A:$A, 0))</f>
        <v>0</v>
      </c>
      <c r="Z1841" s="2">
        <f t="array" ref="Z1841">INDEX('Campaign Performance'!F:F, MATCH($A1841,'Campaign Performance'!$A:$A, 0))</f>
        <v>0</v>
      </c>
      <c r="AA1841" s="2">
        <f t="array" ref="AA1841">INDEX('Campaign Performance'!G:G, MATCH($A1841,'Campaign Performance'!$A:$A, 0))</f>
        <v>0</v>
      </c>
      <c r="AB1841" s="2">
        <f t="array" ref="AB1841">INDEX('Campaign Performance'!H:H, MATCH($A1841,'Campaign Performance'!$A:$A, 0))</f>
        <v>1</v>
      </c>
      <c r="AC1841" s="5">
        <f t="shared" si="2"/>
        <v>65</v>
      </c>
      <c r="AD1841" s="5">
        <f t="shared" si="3"/>
        <v>13</v>
      </c>
      <c r="AE1841" s="5">
        <f t="shared" si="4"/>
        <v>1607.20276</v>
      </c>
      <c r="AF1841" s="5">
        <f t="shared" si="5"/>
        <v>0</v>
      </c>
      <c r="AG1841" s="5" t="str">
        <f t="shared" si="6"/>
        <v>No kids</v>
      </c>
      <c r="AH1841" s="5" t="str">
        <f t="shared" si="20"/>
        <v>High income</v>
      </c>
      <c r="AI1841" s="5" t="str">
        <f t="shared" si="7"/>
        <v>Yes</v>
      </c>
      <c r="AJ1841" s="5" t="str">
        <f t="shared" si="8"/>
        <v>No Acceptance</v>
      </c>
      <c r="AK1841" s="5">
        <f t="shared" si="9"/>
        <v>3</v>
      </c>
      <c r="AL1841" s="5">
        <f t="shared" si="10"/>
        <v>0.08145750846</v>
      </c>
      <c r="AM1841" s="5">
        <f t="shared" si="11"/>
        <v>0.4444444444</v>
      </c>
      <c r="AN1841" s="5">
        <f t="shared" si="12"/>
        <v>0.2962962963</v>
      </c>
      <c r="AO1841" s="5">
        <f t="shared" si="13"/>
        <v>0.1785714286</v>
      </c>
      <c r="AP1841" s="5">
        <f t="shared" si="14"/>
        <v>0</v>
      </c>
      <c r="AQ1841" s="5">
        <f t="shared" si="15"/>
        <v>1</v>
      </c>
      <c r="AR1841" s="5">
        <f t="shared" si="16"/>
        <v>0.3159992978</v>
      </c>
      <c r="AS1841" s="5">
        <f t="shared" si="17"/>
        <v>834</v>
      </c>
      <c r="AT1841" s="5">
        <f t="shared" si="18"/>
        <v>0.6279589102</v>
      </c>
      <c r="AU1841" s="5" t="str">
        <f t="shared" si="19"/>
        <v>Mid</v>
      </c>
      <c r="AV1841" s="5"/>
      <c r="AW1841" s="5"/>
      <c r="AX1841" s="5"/>
      <c r="AY1841" s="5"/>
      <c r="AZ1841" s="5"/>
    </row>
    <row r="1842" ht="14.25" customHeight="1">
      <c r="A1842" s="5">
        <v>9576.0</v>
      </c>
      <c r="B1842" s="5">
        <v>1982.0</v>
      </c>
      <c r="C1842" s="5" t="s">
        <v>53</v>
      </c>
      <c r="D1842" s="5" t="s">
        <v>50</v>
      </c>
      <c r="E1842" s="5">
        <v>32313.0</v>
      </c>
      <c r="F1842" s="2">
        <f t="shared" si="1"/>
        <v>32313</v>
      </c>
      <c r="G1842" s="5">
        <v>1.0</v>
      </c>
      <c r="H1842" s="5">
        <v>0.0</v>
      </c>
      <c r="I1842" s="5" t="s">
        <v>277</v>
      </c>
      <c r="J1842" s="2">
        <f t="array" ref="J1842">INDEX('Purchase Behaviour'!B:B,MATCH(A1842,'Purchase Behaviour'!A:A, 0))</f>
        <v>157.7544407</v>
      </c>
      <c r="K1842" s="2">
        <f t="array" ref="K1842">INDEX('Purchase Behaviour'!C:C, MATCH(A1842,'Purchase Behaviour'!A:A, 0))</f>
        <v>203.9570088</v>
      </c>
      <c r="L1842" s="2">
        <f t="array" ref="L1842">INDEX('Purchase Behaviour'!D:D, MATCH($A1842,'Purchase Behaviour'!$A:$A, 0))</f>
        <v>170.8693181</v>
      </c>
      <c r="M1842" s="2">
        <f t="array" ref="M1842">INDEX('Purchase Behaviour'!E:E, MATCH($A1842,'Purchase Behaviour'!$A:$A, 0))</f>
        <v>201.6628197</v>
      </c>
      <c r="N1842" s="2">
        <f t="array" ref="N1842">INDEX('Purchase Behaviour'!F:F, MATCH($A1842,'Purchase Behaviour'!$A:$A, 0))</f>
        <v>134.1560506</v>
      </c>
      <c r="O1842" s="2">
        <f t="array" ref="O1842">INDEX('Purchase Behaviour'!G:G, MATCH($A1842,'Purchase Behaviour'!$A:$A, 0))</f>
        <v>158.6974397</v>
      </c>
      <c r="P1842" s="2">
        <f t="array" ref="P1842">INDEX('Purchase Behaviour'!H:H, MATCH($A1842,'Purchase Behaviour'!$A:$A, 0))</f>
        <v>3</v>
      </c>
      <c r="Q1842" s="2">
        <f t="array" ref="Q1842">INDEX('Purchase Behaviour'!I:I, MATCH($A1842,'Purchase Behaviour'!$A:$A, 0))</f>
        <v>4</v>
      </c>
      <c r="R1842" s="2">
        <f t="array" ref="R1842">INDEX('Purchase Behaviour'!J:J, MATCH($A1842,'Purchase Behaviour'!$A:$A, 0))</f>
        <v>0</v>
      </c>
      <c r="S1842" s="2">
        <f t="array" ref="S1842">INDEX('Purchase Behaviour'!K:K, MATCH($A1842,'Purchase Behaviour'!$A:$A, 0))</f>
        <v>4</v>
      </c>
      <c r="T1842" s="2">
        <f t="array" ref="T1842">INDEX('Purchase Behaviour'!L:L, MATCH($A1842,'Purchase Behaviour'!$A:$A, 0))</f>
        <v>9</v>
      </c>
      <c r="U1842" s="2">
        <f t="array" ref="U1842">INDEX('Purchase Behaviour'!M:M, MATCH($A1842,'Purchase Behaviour'!$A:$A, 0))</f>
        <v>60</v>
      </c>
      <c r="V1842" s="2">
        <f t="array" ref="V1842">INDEX('Campaign Performance'!B:B, MATCH(A1842,'Campaign Performance'!A:A, 0))</f>
        <v>0</v>
      </c>
      <c r="W1842" s="2">
        <f t="array" ref="W1842">INDEX('Campaign Performance'!C:C, MATCH($A1842,'Campaign Performance'!$A:$A, 0))</f>
        <v>0</v>
      </c>
      <c r="X1842" s="2">
        <f t="array" ref="X1842">INDEX('Campaign Performance'!D:D, MATCH($A1842,'Campaign Performance'!$A:$A, 0))</f>
        <v>0</v>
      </c>
      <c r="Y1842" s="2">
        <f t="array" ref="Y1842">INDEX('Campaign Performance'!E:E, MATCH($A1842,'Campaign Performance'!$A:$A, 0))</f>
        <v>0</v>
      </c>
      <c r="Z1842" s="2">
        <f t="array" ref="Z1842">INDEX('Campaign Performance'!F:F, MATCH($A1842,'Campaign Performance'!$A:$A, 0))</f>
        <v>0</v>
      </c>
      <c r="AA1842" s="2">
        <f t="array" ref="AA1842">INDEX('Campaign Performance'!G:G, MATCH($A1842,'Campaign Performance'!$A:$A, 0))</f>
        <v>0</v>
      </c>
      <c r="AB1842" s="2">
        <f t="array" ref="AB1842">INDEX('Campaign Performance'!H:H, MATCH($A1842,'Campaign Performance'!$A:$A, 0))</f>
        <v>0</v>
      </c>
      <c r="AC1842" s="5">
        <f t="shared" si="2"/>
        <v>43</v>
      </c>
      <c r="AD1842" s="5">
        <f t="shared" si="3"/>
        <v>12</v>
      </c>
      <c r="AE1842" s="5">
        <f t="shared" si="4"/>
        <v>1027.097078</v>
      </c>
      <c r="AF1842" s="5">
        <f t="shared" si="5"/>
        <v>0</v>
      </c>
      <c r="AG1842" s="5" t="str">
        <f t="shared" si="6"/>
        <v>Small family</v>
      </c>
      <c r="AH1842" s="5" t="str">
        <f t="shared" si="20"/>
        <v>Mid income</v>
      </c>
      <c r="AI1842" s="5" t="str">
        <f t="shared" si="7"/>
        <v>No</v>
      </c>
      <c r="AJ1842" s="5" t="str">
        <f t="shared" si="8"/>
        <v>No Acceptance</v>
      </c>
      <c r="AK1842" s="5">
        <f t="shared" si="9"/>
        <v>2</v>
      </c>
      <c r="AL1842" s="5">
        <f t="shared" si="10"/>
        <v>0.05205613814</v>
      </c>
      <c r="AM1842" s="5">
        <f t="shared" si="11"/>
        <v>0.3939393939</v>
      </c>
      <c r="AN1842" s="5">
        <f t="shared" si="12"/>
        <v>0.1481481481</v>
      </c>
      <c r="AO1842" s="5">
        <f t="shared" si="13"/>
        <v>0</v>
      </c>
      <c r="AP1842" s="5">
        <f t="shared" si="14"/>
        <v>0</v>
      </c>
      <c r="AQ1842" s="5">
        <f t="shared" si="15"/>
        <v>0.5</v>
      </c>
      <c r="AR1842" s="5">
        <f t="shared" si="16"/>
        <v>0.2034180749</v>
      </c>
      <c r="AS1842" s="5">
        <f t="shared" si="17"/>
        <v>1642</v>
      </c>
      <c r="AT1842" s="5">
        <f t="shared" si="18"/>
        <v>0.2670835194</v>
      </c>
      <c r="AU1842" s="5" t="str">
        <f t="shared" si="19"/>
        <v>Low</v>
      </c>
      <c r="AV1842" s="5"/>
      <c r="AW1842" s="5"/>
      <c r="AX1842" s="5"/>
      <c r="AY1842" s="5"/>
      <c r="AZ1842" s="5"/>
    </row>
    <row r="1843" ht="14.25" customHeight="1">
      <c r="A1843" s="5">
        <v>6906.0</v>
      </c>
      <c r="B1843" s="5">
        <v>1960.0</v>
      </c>
      <c r="C1843" s="5" t="s">
        <v>56</v>
      </c>
      <c r="D1843" s="5" t="s">
        <v>88</v>
      </c>
      <c r="E1843" s="5">
        <v>84953.0</v>
      </c>
      <c r="F1843" s="2">
        <f t="shared" si="1"/>
        <v>84953</v>
      </c>
      <c r="G1843" s="5">
        <v>0.0</v>
      </c>
      <c r="H1843" s="5">
        <v>1.0</v>
      </c>
      <c r="I1843" s="5" t="s">
        <v>297</v>
      </c>
      <c r="J1843" s="2">
        <f t="array" ref="J1843">INDEX('Purchase Behaviour'!B:B,MATCH(A1843,'Purchase Behaviour'!A:A, 0))</f>
        <v>408.6660127</v>
      </c>
      <c r="K1843" s="2">
        <f t="array" ref="K1843">INDEX('Purchase Behaviour'!C:C, MATCH(A1843,'Purchase Behaviour'!A:A, 0))</f>
        <v>172.1599415</v>
      </c>
      <c r="L1843" s="2">
        <f t="array" ref="L1843">INDEX('Purchase Behaviour'!D:D, MATCH($A1843,'Purchase Behaviour'!$A:$A, 0))</f>
        <v>639.1948741</v>
      </c>
      <c r="M1843" s="2">
        <f t="array" ref="M1843">INDEX('Purchase Behaviour'!E:E, MATCH($A1843,'Purchase Behaviour'!$A:$A, 0))</f>
        <v>562.2719868</v>
      </c>
      <c r="N1843" s="2">
        <f t="array" ref="N1843">INDEX('Purchase Behaviour'!F:F, MATCH($A1843,'Purchase Behaviour'!$A:$A, 0))</f>
        <v>527.2642574</v>
      </c>
      <c r="O1843" s="2">
        <f t="array" ref="O1843">INDEX('Purchase Behaviour'!G:G, MATCH($A1843,'Purchase Behaviour'!$A:$A, 0))</f>
        <v>573.6363444</v>
      </c>
      <c r="P1843" s="2">
        <f t="array" ref="P1843">INDEX('Purchase Behaviour'!H:H, MATCH($A1843,'Purchase Behaviour'!$A:$A, 0))</f>
        <v>1</v>
      </c>
      <c r="Q1843" s="2">
        <f t="array" ref="Q1843">INDEX('Purchase Behaviour'!I:I, MATCH($A1843,'Purchase Behaviour'!$A:$A, 0))</f>
        <v>3</v>
      </c>
      <c r="R1843" s="2">
        <f t="array" ref="R1843">INDEX('Purchase Behaviour'!J:J, MATCH($A1843,'Purchase Behaviour'!$A:$A, 0))</f>
        <v>10</v>
      </c>
      <c r="S1843" s="2">
        <f t="array" ref="S1843">INDEX('Purchase Behaviour'!K:K, MATCH($A1843,'Purchase Behaviour'!$A:$A, 0))</f>
        <v>4</v>
      </c>
      <c r="T1843" s="2">
        <f t="array" ref="T1843">INDEX('Purchase Behaviour'!L:L, MATCH($A1843,'Purchase Behaviour'!$A:$A, 0))</f>
        <v>2</v>
      </c>
      <c r="U1843" s="2">
        <f t="array" ref="U1843">INDEX('Purchase Behaviour'!M:M, MATCH($A1843,'Purchase Behaviour'!$A:$A, 0))</f>
        <v>73</v>
      </c>
      <c r="V1843" s="2">
        <f t="array" ref="V1843">INDEX('Campaign Performance'!B:B, MATCH(A1843,'Campaign Performance'!A:A, 0))</f>
        <v>0</v>
      </c>
      <c r="W1843" s="2">
        <f t="array" ref="W1843">INDEX('Campaign Performance'!C:C, MATCH($A1843,'Campaign Performance'!$A:$A, 0))</f>
        <v>1</v>
      </c>
      <c r="X1843" s="2">
        <f t="array" ref="X1843">INDEX('Campaign Performance'!D:D, MATCH($A1843,'Campaign Performance'!$A:$A, 0))</f>
        <v>1</v>
      </c>
      <c r="Y1843" s="2">
        <f t="array" ref="Y1843">INDEX('Campaign Performance'!E:E, MATCH($A1843,'Campaign Performance'!$A:$A, 0))</f>
        <v>1</v>
      </c>
      <c r="Z1843" s="2">
        <f t="array" ref="Z1843">INDEX('Campaign Performance'!F:F, MATCH($A1843,'Campaign Performance'!$A:$A, 0))</f>
        <v>0</v>
      </c>
      <c r="AA1843" s="2">
        <f t="array" ref="AA1843">INDEX('Campaign Performance'!G:G, MATCH($A1843,'Campaign Performance'!$A:$A, 0))</f>
        <v>0</v>
      </c>
      <c r="AB1843" s="2">
        <f t="array" ref="AB1843">INDEX('Campaign Performance'!H:H, MATCH($A1843,'Campaign Performance'!$A:$A, 0))</f>
        <v>1</v>
      </c>
      <c r="AC1843" s="5">
        <f t="shared" si="2"/>
        <v>65</v>
      </c>
      <c r="AD1843" s="5">
        <f t="shared" si="3"/>
        <v>12</v>
      </c>
      <c r="AE1843" s="5">
        <f t="shared" si="4"/>
        <v>2883.193417</v>
      </c>
      <c r="AF1843" s="5">
        <f t="shared" si="5"/>
        <v>3</v>
      </c>
      <c r="AG1843" s="5" t="str">
        <f t="shared" si="6"/>
        <v>Small family</v>
      </c>
      <c r="AH1843" s="5" t="str">
        <f t="shared" si="20"/>
        <v>High income</v>
      </c>
      <c r="AI1843" s="5" t="str">
        <f t="shared" si="7"/>
        <v>Yes</v>
      </c>
      <c r="AJ1843" s="5" t="str">
        <f t="shared" si="8"/>
        <v>High Acceptance</v>
      </c>
      <c r="AK1843" s="5">
        <f t="shared" si="9"/>
        <v>3</v>
      </c>
      <c r="AL1843" s="5">
        <f t="shared" si="10"/>
        <v>0.1461282658</v>
      </c>
      <c r="AM1843" s="5">
        <f t="shared" si="11"/>
        <v>0.2626262626</v>
      </c>
      <c r="AN1843" s="5">
        <f t="shared" si="12"/>
        <v>0.1111111111</v>
      </c>
      <c r="AO1843" s="5">
        <f t="shared" si="13"/>
        <v>0.3571428571</v>
      </c>
      <c r="AP1843" s="5">
        <f t="shared" si="14"/>
        <v>0.75</v>
      </c>
      <c r="AQ1843" s="5">
        <f t="shared" si="15"/>
        <v>1</v>
      </c>
      <c r="AR1843" s="5">
        <f t="shared" si="16"/>
        <v>0.3427008976</v>
      </c>
      <c r="AS1843" s="5">
        <f t="shared" si="17"/>
        <v>652</v>
      </c>
      <c r="AT1843" s="5">
        <f t="shared" si="18"/>
        <v>0.7092451987</v>
      </c>
      <c r="AU1843" s="5" t="str">
        <f t="shared" si="19"/>
        <v>Mid</v>
      </c>
      <c r="AV1843" s="5"/>
      <c r="AW1843" s="5"/>
      <c r="AX1843" s="5"/>
      <c r="AY1843" s="5"/>
      <c r="AZ1843" s="5"/>
    </row>
    <row r="1844" ht="14.25" customHeight="1">
      <c r="A1844" s="5">
        <v>7419.0</v>
      </c>
      <c r="B1844" s="5">
        <v>1968.0</v>
      </c>
      <c r="C1844" s="5" t="s">
        <v>56</v>
      </c>
      <c r="D1844" s="5" t="s">
        <v>58</v>
      </c>
      <c r="E1844" s="5">
        <v>27071.0</v>
      </c>
      <c r="F1844" s="2">
        <f t="shared" si="1"/>
        <v>27071</v>
      </c>
      <c r="G1844" s="5">
        <v>0.0</v>
      </c>
      <c r="H1844" s="5">
        <v>0.0</v>
      </c>
      <c r="I1844" s="5" t="s">
        <v>580</v>
      </c>
      <c r="J1844" s="2">
        <f t="array" ref="J1844">INDEX('Purchase Behaviour'!B:B,MATCH(A1844,'Purchase Behaviour'!A:A, 0))</f>
        <v>110.1787667</v>
      </c>
      <c r="K1844" s="2">
        <f t="array" ref="K1844">INDEX('Purchase Behaviour'!C:C, MATCH(A1844,'Purchase Behaviour'!A:A, 0))</f>
        <v>162.5184697</v>
      </c>
      <c r="L1844" s="2">
        <f t="array" ref="L1844">INDEX('Purchase Behaviour'!D:D, MATCH($A1844,'Purchase Behaviour'!$A:$A, 0))</f>
        <v>110.0833863</v>
      </c>
      <c r="M1844" s="2">
        <f t="array" ref="M1844">INDEX('Purchase Behaviour'!E:E, MATCH($A1844,'Purchase Behaviour'!$A:$A, 0))</f>
        <v>135.667826</v>
      </c>
      <c r="N1844" s="2">
        <f t="array" ref="N1844">INDEX('Purchase Behaviour'!F:F, MATCH($A1844,'Purchase Behaviour'!$A:$A, 0))</f>
        <v>57.31646661</v>
      </c>
      <c r="O1844" s="2">
        <f t="array" ref="O1844">INDEX('Purchase Behaviour'!G:G, MATCH($A1844,'Purchase Behaviour'!$A:$A, 0))</f>
        <v>123.3658462</v>
      </c>
      <c r="P1844" s="2">
        <f t="array" ref="P1844">INDEX('Purchase Behaviour'!H:H, MATCH($A1844,'Purchase Behaviour'!$A:$A, 0))</f>
        <v>2</v>
      </c>
      <c r="Q1844" s="2">
        <f t="array" ref="Q1844">INDEX('Purchase Behaviour'!I:I, MATCH($A1844,'Purchase Behaviour'!$A:$A, 0))</f>
        <v>2</v>
      </c>
      <c r="R1844" s="2">
        <f t="array" ref="R1844">INDEX('Purchase Behaviour'!J:J, MATCH($A1844,'Purchase Behaviour'!$A:$A, 0))</f>
        <v>0</v>
      </c>
      <c r="S1844" s="2">
        <f t="array" ref="S1844">INDEX('Purchase Behaviour'!K:K, MATCH($A1844,'Purchase Behaviour'!$A:$A, 0))</f>
        <v>3</v>
      </c>
      <c r="T1844" s="2">
        <f t="array" ref="T1844">INDEX('Purchase Behaviour'!L:L, MATCH($A1844,'Purchase Behaviour'!$A:$A, 0))</f>
        <v>6</v>
      </c>
      <c r="U1844" s="2">
        <f t="array" ref="U1844">INDEX('Purchase Behaviour'!M:M, MATCH($A1844,'Purchase Behaviour'!$A:$A, 0))</f>
        <v>90</v>
      </c>
      <c r="V1844" s="2">
        <f t="array" ref="V1844">INDEX('Campaign Performance'!B:B, MATCH(A1844,'Campaign Performance'!A:A, 0))</f>
        <v>0</v>
      </c>
      <c r="W1844" s="2">
        <f t="array" ref="W1844">INDEX('Campaign Performance'!C:C, MATCH($A1844,'Campaign Performance'!$A:$A, 0))</f>
        <v>0</v>
      </c>
      <c r="X1844" s="2">
        <f t="array" ref="X1844">INDEX('Campaign Performance'!D:D, MATCH($A1844,'Campaign Performance'!$A:$A, 0))</f>
        <v>0</v>
      </c>
      <c r="Y1844" s="2">
        <f t="array" ref="Y1844">INDEX('Campaign Performance'!E:E, MATCH($A1844,'Campaign Performance'!$A:$A, 0))</f>
        <v>0</v>
      </c>
      <c r="Z1844" s="2">
        <f t="array" ref="Z1844">INDEX('Campaign Performance'!F:F, MATCH($A1844,'Campaign Performance'!$A:$A, 0))</f>
        <v>0</v>
      </c>
      <c r="AA1844" s="2">
        <f t="array" ref="AA1844">INDEX('Campaign Performance'!G:G, MATCH($A1844,'Campaign Performance'!$A:$A, 0))</f>
        <v>0</v>
      </c>
      <c r="AB1844" s="2">
        <f t="array" ref="AB1844">INDEX('Campaign Performance'!H:H, MATCH($A1844,'Campaign Performance'!$A:$A, 0))</f>
        <v>0</v>
      </c>
      <c r="AC1844" s="5">
        <f t="shared" si="2"/>
        <v>57</v>
      </c>
      <c r="AD1844" s="5">
        <f t="shared" si="3"/>
        <v>11</v>
      </c>
      <c r="AE1844" s="5">
        <f t="shared" si="4"/>
        <v>699.1307615</v>
      </c>
      <c r="AF1844" s="5">
        <f t="shared" si="5"/>
        <v>0</v>
      </c>
      <c r="AG1844" s="5" t="str">
        <f t="shared" si="6"/>
        <v>No kids</v>
      </c>
      <c r="AH1844" s="5" t="str">
        <f t="shared" si="20"/>
        <v>Low income</v>
      </c>
      <c r="AI1844" s="5" t="str">
        <f t="shared" si="7"/>
        <v>No</v>
      </c>
      <c r="AJ1844" s="5" t="str">
        <f t="shared" si="8"/>
        <v>No Acceptance</v>
      </c>
      <c r="AK1844" s="5">
        <f t="shared" si="9"/>
        <v>1</v>
      </c>
      <c r="AL1844" s="5">
        <f t="shared" si="10"/>
        <v>0.03543389256</v>
      </c>
      <c r="AM1844" s="5">
        <f t="shared" si="11"/>
        <v>0.09090909091</v>
      </c>
      <c r="AN1844" s="5">
        <f t="shared" si="12"/>
        <v>0.07407407407</v>
      </c>
      <c r="AO1844" s="5">
        <f t="shared" si="13"/>
        <v>0</v>
      </c>
      <c r="AP1844" s="5">
        <f t="shared" si="14"/>
        <v>0</v>
      </c>
      <c r="AQ1844" s="5">
        <f t="shared" si="15"/>
        <v>0</v>
      </c>
      <c r="AR1844" s="5">
        <f t="shared" si="16"/>
        <v>0.04724231152</v>
      </c>
      <c r="AS1844" s="5">
        <f t="shared" si="17"/>
        <v>2209</v>
      </c>
      <c r="AT1844" s="5">
        <f t="shared" si="18"/>
        <v>0.01384546673</v>
      </c>
      <c r="AU1844" s="5" t="str">
        <f t="shared" si="19"/>
        <v>Low</v>
      </c>
      <c r="AV1844" s="5"/>
      <c r="AW1844" s="5"/>
      <c r="AX1844" s="5"/>
      <c r="AY1844" s="5"/>
      <c r="AZ1844" s="5"/>
    </row>
    <row r="1845" ht="14.25" customHeight="1">
      <c r="A1845" s="5">
        <v>3170.0</v>
      </c>
      <c r="B1845" s="5">
        <v>1960.0</v>
      </c>
      <c r="C1845" s="5" t="s">
        <v>56</v>
      </c>
      <c r="D1845" s="5" t="s">
        <v>50</v>
      </c>
      <c r="E1845" s="5">
        <v>68148.0</v>
      </c>
      <c r="F1845" s="2">
        <f t="shared" si="1"/>
        <v>68148</v>
      </c>
      <c r="G1845" s="5">
        <v>0.0</v>
      </c>
      <c r="H1845" s="5">
        <v>0.0</v>
      </c>
      <c r="I1845" s="5" t="s">
        <v>233</v>
      </c>
      <c r="J1845" s="2">
        <f t="array" ref="J1845">INDEX('Purchase Behaviour'!B:B,MATCH(A1845,'Purchase Behaviour'!A:A, 0))</f>
        <v>166.4067136</v>
      </c>
      <c r="K1845" s="2">
        <f t="array" ref="K1845">INDEX('Purchase Behaviour'!C:C, MATCH(A1845,'Purchase Behaviour'!A:A, 0))</f>
        <v>195.2186265</v>
      </c>
      <c r="L1845" s="2">
        <f t="array" ref="L1845">INDEX('Purchase Behaviour'!D:D, MATCH($A1845,'Purchase Behaviour'!$A:$A, 0))</f>
        <v>320.4804823</v>
      </c>
      <c r="M1845" s="2">
        <f t="array" ref="M1845">INDEX('Purchase Behaviour'!E:E, MATCH($A1845,'Purchase Behaviour'!$A:$A, 0))</f>
        <v>252.2344937</v>
      </c>
      <c r="N1845" s="2">
        <f t="array" ref="N1845">INDEX('Purchase Behaviour'!F:F, MATCH($A1845,'Purchase Behaviour'!$A:$A, 0))</f>
        <v>361.4532094</v>
      </c>
      <c r="O1845" s="2">
        <f t="array" ref="O1845">INDEX('Purchase Behaviour'!G:G, MATCH($A1845,'Purchase Behaviour'!$A:$A, 0))</f>
        <v>500.8603351</v>
      </c>
      <c r="P1845" s="2">
        <f t="array" ref="P1845">INDEX('Purchase Behaviour'!H:H, MATCH($A1845,'Purchase Behaviour'!$A:$A, 0))</f>
        <v>1</v>
      </c>
      <c r="Q1845" s="2">
        <f t="array" ref="Q1845">INDEX('Purchase Behaviour'!I:I, MATCH($A1845,'Purchase Behaviour'!$A:$A, 0))</f>
        <v>4</v>
      </c>
      <c r="R1845" s="2">
        <f t="array" ref="R1845">INDEX('Purchase Behaviour'!J:J, MATCH($A1845,'Purchase Behaviour'!$A:$A, 0))</f>
        <v>4</v>
      </c>
      <c r="S1845" s="2">
        <f t="array" ref="S1845">INDEX('Purchase Behaviour'!K:K, MATCH($A1845,'Purchase Behaviour'!$A:$A, 0))</f>
        <v>6</v>
      </c>
      <c r="T1845" s="2">
        <f t="array" ref="T1845">INDEX('Purchase Behaviour'!L:L, MATCH($A1845,'Purchase Behaviour'!$A:$A, 0))</f>
        <v>2</v>
      </c>
      <c r="U1845" s="2">
        <f t="array" ref="U1845">INDEX('Purchase Behaviour'!M:M, MATCH($A1845,'Purchase Behaviour'!$A:$A, 0))</f>
        <v>86</v>
      </c>
      <c r="V1845" s="2">
        <f t="array" ref="V1845">INDEX('Campaign Performance'!B:B, MATCH(A1845,'Campaign Performance'!A:A, 0))</f>
        <v>0</v>
      </c>
      <c r="W1845" s="2">
        <f t="array" ref="W1845">INDEX('Campaign Performance'!C:C, MATCH($A1845,'Campaign Performance'!$A:$A, 0))</f>
        <v>0</v>
      </c>
      <c r="X1845" s="2">
        <f t="array" ref="X1845">INDEX('Campaign Performance'!D:D, MATCH($A1845,'Campaign Performance'!$A:$A, 0))</f>
        <v>0</v>
      </c>
      <c r="Y1845" s="2">
        <f t="array" ref="Y1845">INDEX('Campaign Performance'!E:E, MATCH($A1845,'Campaign Performance'!$A:$A, 0))</f>
        <v>0</v>
      </c>
      <c r="Z1845" s="2">
        <f t="array" ref="Z1845">INDEX('Campaign Performance'!F:F, MATCH($A1845,'Campaign Performance'!$A:$A, 0))</f>
        <v>0</v>
      </c>
      <c r="AA1845" s="2">
        <f t="array" ref="AA1845">INDEX('Campaign Performance'!G:G, MATCH($A1845,'Campaign Performance'!$A:$A, 0))</f>
        <v>0</v>
      </c>
      <c r="AB1845" s="2">
        <f t="array" ref="AB1845">INDEX('Campaign Performance'!H:H, MATCH($A1845,'Campaign Performance'!$A:$A, 0))</f>
        <v>0</v>
      </c>
      <c r="AC1845" s="5">
        <f t="shared" si="2"/>
        <v>65</v>
      </c>
      <c r="AD1845" s="5">
        <f t="shared" si="3"/>
        <v>12</v>
      </c>
      <c r="AE1845" s="5">
        <f t="shared" si="4"/>
        <v>1796.653861</v>
      </c>
      <c r="AF1845" s="5">
        <f t="shared" si="5"/>
        <v>0</v>
      </c>
      <c r="AG1845" s="5" t="str">
        <f t="shared" si="6"/>
        <v>No kids</v>
      </c>
      <c r="AH1845" s="5" t="str">
        <f t="shared" si="20"/>
        <v>High income</v>
      </c>
      <c r="AI1845" s="5" t="str">
        <f t="shared" si="7"/>
        <v>No</v>
      </c>
      <c r="AJ1845" s="5" t="str">
        <f t="shared" si="8"/>
        <v>No Acceptance</v>
      </c>
      <c r="AK1845" s="5">
        <f t="shared" si="9"/>
        <v>3</v>
      </c>
      <c r="AL1845" s="5">
        <f t="shared" si="10"/>
        <v>0.09105941746</v>
      </c>
      <c r="AM1845" s="5">
        <f t="shared" si="11"/>
        <v>0.1313131313</v>
      </c>
      <c r="AN1845" s="5">
        <f t="shared" si="12"/>
        <v>0.1481481481</v>
      </c>
      <c r="AO1845" s="5">
        <f t="shared" si="13"/>
        <v>0.1428571429</v>
      </c>
      <c r="AP1845" s="5">
        <f t="shared" si="14"/>
        <v>0</v>
      </c>
      <c r="AQ1845" s="5">
        <f t="shared" si="15"/>
        <v>1</v>
      </c>
      <c r="AR1845" s="5">
        <f t="shared" si="16"/>
        <v>0.1986667303</v>
      </c>
      <c r="AS1845" s="5">
        <f t="shared" si="17"/>
        <v>1676</v>
      </c>
      <c r="AT1845" s="5">
        <f t="shared" si="18"/>
        <v>0.2518981688</v>
      </c>
      <c r="AU1845" s="5" t="str">
        <f t="shared" si="19"/>
        <v>Low</v>
      </c>
      <c r="AV1845" s="5"/>
      <c r="AW1845" s="5"/>
      <c r="AX1845" s="5"/>
      <c r="AY1845" s="5"/>
      <c r="AZ1845" s="5"/>
    </row>
    <row r="1846" ht="14.25" customHeight="1">
      <c r="A1846" s="5">
        <v>8527.0</v>
      </c>
      <c r="B1846" s="5">
        <v>1965.0</v>
      </c>
      <c r="C1846" s="5" t="s">
        <v>56</v>
      </c>
      <c r="D1846" s="5" t="s">
        <v>50</v>
      </c>
      <c r="E1846" s="5">
        <v>65735.0</v>
      </c>
      <c r="F1846" s="2">
        <f t="shared" si="1"/>
        <v>65735</v>
      </c>
      <c r="G1846" s="5">
        <v>0.0</v>
      </c>
      <c r="H1846" s="5">
        <v>0.0</v>
      </c>
      <c r="I1846" s="5" t="s">
        <v>320</v>
      </c>
      <c r="J1846" s="2">
        <f t="array" ref="J1846">INDEX('Purchase Behaviour'!B:B,MATCH(A1846,'Purchase Behaviour'!A:A, 0))</f>
        <v>251.9614411</v>
      </c>
      <c r="K1846" s="2">
        <f t="array" ref="K1846">INDEX('Purchase Behaviour'!C:C, MATCH(A1846,'Purchase Behaviour'!A:A, 0))</f>
        <v>287.888465</v>
      </c>
      <c r="L1846" s="2">
        <f t="array" ref="L1846">INDEX('Purchase Behaviour'!D:D, MATCH($A1846,'Purchase Behaviour'!$A:$A, 0))</f>
        <v>381.4225174</v>
      </c>
      <c r="M1846" s="2">
        <f t="array" ref="M1846">INDEX('Purchase Behaviour'!E:E, MATCH($A1846,'Purchase Behaviour'!$A:$A, 0))</f>
        <v>247.1105577</v>
      </c>
      <c r="N1846" s="2">
        <f t="array" ref="N1846">INDEX('Purchase Behaviour'!F:F, MATCH($A1846,'Purchase Behaviour'!$A:$A, 0))</f>
        <v>242.5319661</v>
      </c>
      <c r="O1846" s="2">
        <f t="array" ref="O1846">INDEX('Purchase Behaviour'!G:G, MATCH($A1846,'Purchase Behaviour'!$A:$A, 0))</f>
        <v>269.8037262</v>
      </c>
      <c r="P1846" s="2">
        <f t="array" ref="P1846">INDEX('Purchase Behaviour'!H:H, MATCH($A1846,'Purchase Behaviour'!$A:$A, 0))</f>
        <v>5</v>
      </c>
      <c r="Q1846" s="2">
        <f t="array" ref="Q1846">INDEX('Purchase Behaviour'!I:I, MATCH($A1846,'Purchase Behaviour'!$A:$A, 0))</f>
        <v>6</v>
      </c>
      <c r="R1846" s="2">
        <f t="array" ref="R1846">INDEX('Purchase Behaviour'!J:J, MATCH($A1846,'Purchase Behaviour'!$A:$A, 0))</f>
        <v>2</v>
      </c>
      <c r="S1846" s="2">
        <f t="array" ref="S1846">INDEX('Purchase Behaviour'!K:K, MATCH($A1846,'Purchase Behaviour'!$A:$A, 0))</f>
        <v>6</v>
      </c>
      <c r="T1846" s="2">
        <f t="array" ref="T1846">INDEX('Purchase Behaviour'!L:L, MATCH($A1846,'Purchase Behaviour'!$A:$A, 0))</f>
        <v>7</v>
      </c>
      <c r="U1846" s="2">
        <f t="array" ref="U1846">INDEX('Purchase Behaviour'!M:M, MATCH($A1846,'Purchase Behaviour'!$A:$A, 0))</f>
        <v>37</v>
      </c>
      <c r="V1846" s="2">
        <f t="array" ref="V1846">INDEX('Campaign Performance'!B:B, MATCH(A1846,'Campaign Performance'!A:A, 0))</f>
        <v>0</v>
      </c>
      <c r="W1846" s="2">
        <f t="array" ref="W1846">INDEX('Campaign Performance'!C:C, MATCH($A1846,'Campaign Performance'!$A:$A, 0))</f>
        <v>0</v>
      </c>
      <c r="X1846" s="2">
        <f t="array" ref="X1846">INDEX('Campaign Performance'!D:D, MATCH($A1846,'Campaign Performance'!$A:$A, 0))</f>
        <v>0</v>
      </c>
      <c r="Y1846" s="2">
        <f t="array" ref="Y1846">INDEX('Campaign Performance'!E:E, MATCH($A1846,'Campaign Performance'!$A:$A, 0))</f>
        <v>0</v>
      </c>
      <c r="Z1846" s="2">
        <f t="array" ref="Z1846">INDEX('Campaign Performance'!F:F, MATCH($A1846,'Campaign Performance'!$A:$A, 0))</f>
        <v>0</v>
      </c>
      <c r="AA1846" s="2">
        <f t="array" ref="AA1846">INDEX('Campaign Performance'!G:G, MATCH($A1846,'Campaign Performance'!$A:$A, 0))</f>
        <v>0</v>
      </c>
      <c r="AB1846" s="2">
        <f t="array" ref="AB1846">INDEX('Campaign Performance'!H:H, MATCH($A1846,'Campaign Performance'!$A:$A, 0))</f>
        <v>0</v>
      </c>
      <c r="AC1846" s="5">
        <f t="shared" si="2"/>
        <v>60</v>
      </c>
      <c r="AD1846" s="5">
        <f t="shared" si="3"/>
        <v>11</v>
      </c>
      <c r="AE1846" s="5">
        <f t="shared" si="4"/>
        <v>1680.718674</v>
      </c>
      <c r="AF1846" s="5">
        <f t="shared" si="5"/>
        <v>0</v>
      </c>
      <c r="AG1846" s="5" t="str">
        <f t="shared" si="6"/>
        <v>No kids</v>
      </c>
      <c r="AH1846" s="5" t="str">
        <f t="shared" si="20"/>
        <v>High income</v>
      </c>
      <c r="AI1846" s="5" t="str">
        <f t="shared" si="7"/>
        <v>No</v>
      </c>
      <c r="AJ1846" s="5" t="str">
        <f t="shared" si="8"/>
        <v>No Acceptance</v>
      </c>
      <c r="AK1846" s="5">
        <f t="shared" si="9"/>
        <v>3</v>
      </c>
      <c r="AL1846" s="5">
        <f t="shared" si="10"/>
        <v>0.08518349955</v>
      </c>
      <c r="AM1846" s="5">
        <f t="shared" si="11"/>
        <v>0.6262626263</v>
      </c>
      <c r="AN1846" s="5">
        <f t="shared" si="12"/>
        <v>0.2222222222</v>
      </c>
      <c r="AO1846" s="5">
        <f t="shared" si="13"/>
        <v>0.07142857143</v>
      </c>
      <c r="AP1846" s="5">
        <f t="shared" si="14"/>
        <v>0</v>
      </c>
      <c r="AQ1846" s="5">
        <f t="shared" si="15"/>
        <v>1</v>
      </c>
      <c r="AR1846" s="5">
        <f t="shared" si="16"/>
        <v>0.3496508532</v>
      </c>
      <c r="AS1846" s="5">
        <f t="shared" si="17"/>
        <v>607</v>
      </c>
      <c r="AT1846" s="5">
        <f t="shared" si="18"/>
        <v>0.7293434569</v>
      </c>
      <c r="AU1846" s="5" t="str">
        <f t="shared" si="19"/>
        <v>Mid</v>
      </c>
      <c r="AV1846" s="5"/>
      <c r="AW1846" s="5"/>
      <c r="AX1846" s="5"/>
      <c r="AY1846" s="5"/>
      <c r="AZ1846" s="5"/>
    </row>
    <row r="1847" ht="14.25" customHeight="1">
      <c r="A1847" s="5">
        <v>7872.0</v>
      </c>
      <c r="B1847" s="5">
        <v>1975.0</v>
      </c>
      <c r="C1847" s="5" t="s">
        <v>53</v>
      </c>
      <c r="D1847" s="5" t="s">
        <v>54</v>
      </c>
      <c r="E1847" s="5">
        <v>86836.0</v>
      </c>
      <c r="F1847" s="2">
        <f t="shared" si="1"/>
        <v>86836</v>
      </c>
      <c r="G1847" s="5">
        <v>0.0</v>
      </c>
      <c r="H1847" s="5">
        <v>0.0</v>
      </c>
      <c r="I1847" s="5" t="s">
        <v>201</v>
      </c>
      <c r="J1847" s="2">
        <f t="array" ref="J1847">INDEX('Purchase Behaviour'!B:B,MATCH(A1847,'Purchase Behaviour'!A:A, 0))</f>
        <v>532.628428</v>
      </c>
      <c r="K1847" s="2">
        <f t="array" ref="K1847">INDEX('Purchase Behaviour'!C:C, MATCH(A1847,'Purchase Behaviour'!A:A, 0))</f>
        <v>180.4003546</v>
      </c>
      <c r="L1847" s="2">
        <f t="array" ref="L1847">INDEX('Purchase Behaviour'!D:D, MATCH($A1847,'Purchase Behaviour'!$A:$A, 0))</f>
        <v>302.8222293</v>
      </c>
      <c r="M1847" s="2">
        <f t="array" ref="M1847">INDEX('Purchase Behaviour'!E:E, MATCH($A1847,'Purchase Behaviour'!$A:$A, 0))</f>
        <v>619.0544754</v>
      </c>
      <c r="N1847" s="2">
        <f t="array" ref="N1847">INDEX('Purchase Behaviour'!F:F, MATCH($A1847,'Purchase Behaviour'!$A:$A, 0))</f>
        <v>3.435877395</v>
      </c>
      <c r="O1847" s="2">
        <f t="array" ref="O1847">INDEX('Purchase Behaviour'!G:G, MATCH($A1847,'Purchase Behaviour'!$A:$A, 0))</f>
        <v>398.5698067</v>
      </c>
      <c r="P1847" s="2">
        <f t="array" ref="P1847">INDEX('Purchase Behaviour'!H:H, MATCH($A1847,'Purchase Behaviour'!$A:$A, 0))</f>
        <v>1</v>
      </c>
      <c r="Q1847" s="2">
        <f t="array" ref="Q1847">INDEX('Purchase Behaviour'!I:I, MATCH($A1847,'Purchase Behaviour'!$A:$A, 0))</f>
        <v>6</v>
      </c>
      <c r="R1847" s="2">
        <f t="array" ref="R1847">INDEX('Purchase Behaviour'!J:J, MATCH($A1847,'Purchase Behaviour'!$A:$A, 0))</f>
        <v>10</v>
      </c>
      <c r="S1847" s="2">
        <f t="array" ref="S1847">INDEX('Purchase Behaviour'!K:K, MATCH($A1847,'Purchase Behaviour'!$A:$A, 0))</f>
        <v>6</v>
      </c>
      <c r="T1847" s="2">
        <f t="array" ref="T1847">INDEX('Purchase Behaviour'!L:L, MATCH($A1847,'Purchase Behaviour'!$A:$A, 0))</f>
        <v>5</v>
      </c>
      <c r="U1847" s="2">
        <f t="array" ref="U1847">INDEX('Purchase Behaviour'!M:M, MATCH($A1847,'Purchase Behaviour'!$A:$A, 0))</f>
        <v>7</v>
      </c>
      <c r="V1847" s="2">
        <f t="array" ref="V1847">INDEX('Campaign Performance'!B:B, MATCH(A1847,'Campaign Performance'!A:A, 0))</f>
        <v>1</v>
      </c>
      <c r="W1847" s="2">
        <f t="array" ref="W1847">INDEX('Campaign Performance'!C:C, MATCH($A1847,'Campaign Performance'!$A:$A, 0))</f>
        <v>0</v>
      </c>
      <c r="X1847" s="2">
        <f t="array" ref="X1847">INDEX('Campaign Performance'!D:D, MATCH($A1847,'Campaign Performance'!$A:$A, 0))</f>
        <v>1</v>
      </c>
      <c r="Y1847" s="2">
        <f t="array" ref="Y1847">INDEX('Campaign Performance'!E:E, MATCH($A1847,'Campaign Performance'!$A:$A, 0))</f>
        <v>1</v>
      </c>
      <c r="Z1847" s="2">
        <f t="array" ref="Z1847">INDEX('Campaign Performance'!F:F, MATCH($A1847,'Campaign Performance'!$A:$A, 0))</f>
        <v>0</v>
      </c>
      <c r="AA1847" s="2">
        <f t="array" ref="AA1847">INDEX('Campaign Performance'!G:G, MATCH($A1847,'Campaign Performance'!$A:$A, 0))</f>
        <v>0</v>
      </c>
      <c r="AB1847" s="2">
        <f t="array" ref="AB1847">INDEX('Campaign Performance'!H:H, MATCH($A1847,'Campaign Performance'!$A:$A, 0))</f>
        <v>1</v>
      </c>
      <c r="AC1847" s="5">
        <f t="shared" si="2"/>
        <v>50</v>
      </c>
      <c r="AD1847" s="5">
        <f t="shared" si="3"/>
        <v>13</v>
      </c>
      <c r="AE1847" s="5">
        <f t="shared" si="4"/>
        <v>2036.911171</v>
      </c>
      <c r="AF1847" s="5">
        <f t="shared" si="5"/>
        <v>3</v>
      </c>
      <c r="AG1847" s="5" t="str">
        <f t="shared" si="6"/>
        <v>No kids</v>
      </c>
      <c r="AH1847" s="5" t="str">
        <f t="shared" si="20"/>
        <v>High income</v>
      </c>
      <c r="AI1847" s="5" t="str">
        <f t="shared" si="7"/>
        <v>Yes</v>
      </c>
      <c r="AJ1847" s="5" t="str">
        <f t="shared" si="8"/>
        <v>High Acceptance</v>
      </c>
      <c r="AK1847" s="5">
        <f t="shared" si="9"/>
        <v>3</v>
      </c>
      <c r="AL1847" s="5">
        <f t="shared" si="10"/>
        <v>0.1032363266</v>
      </c>
      <c r="AM1847" s="5">
        <f t="shared" si="11"/>
        <v>0.9292929293</v>
      </c>
      <c r="AN1847" s="5">
        <f t="shared" si="12"/>
        <v>0.2222222222</v>
      </c>
      <c r="AO1847" s="5">
        <f t="shared" si="13"/>
        <v>0.3571428571</v>
      </c>
      <c r="AP1847" s="5">
        <f t="shared" si="14"/>
        <v>0.75</v>
      </c>
      <c r="AQ1847" s="5">
        <f t="shared" si="15"/>
        <v>1</v>
      </c>
      <c r="AR1847" s="5">
        <f t="shared" si="16"/>
        <v>0.5486445795</v>
      </c>
      <c r="AS1847" s="5">
        <f t="shared" si="17"/>
        <v>6</v>
      </c>
      <c r="AT1847" s="5">
        <f t="shared" si="18"/>
        <v>0.9977668602</v>
      </c>
      <c r="AU1847" s="5" t="str">
        <f t="shared" si="19"/>
        <v>High</v>
      </c>
      <c r="AV1847" s="5"/>
      <c r="AW1847" s="5"/>
      <c r="AX1847" s="5"/>
      <c r="AY1847" s="5"/>
      <c r="AZ1847" s="5"/>
    </row>
    <row r="1848" ht="14.25" customHeight="1">
      <c r="A1848" s="5">
        <v>9931.0</v>
      </c>
      <c r="B1848" s="5">
        <v>1963.0</v>
      </c>
      <c r="C1848" s="5" t="s">
        <v>53</v>
      </c>
      <c r="D1848" s="5" t="s">
        <v>54</v>
      </c>
      <c r="E1848" s="5">
        <v>4023.0</v>
      </c>
      <c r="F1848" s="2">
        <f t="shared" si="1"/>
        <v>4023</v>
      </c>
      <c r="G1848" s="5">
        <v>0.0</v>
      </c>
      <c r="H1848" s="5">
        <v>0.0</v>
      </c>
      <c r="I1848" s="5" t="s">
        <v>674</v>
      </c>
      <c r="J1848" s="2">
        <f t="array" ref="J1848">INDEX('Purchase Behaviour'!B:B,MATCH(A1848,'Purchase Behaviour'!A:A, 0))</f>
        <v>28.67411488</v>
      </c>
      <c r="K1848" s="2">
        <f t="array" ref="K1848">INDEX('Purchase Behaviour'!C:C, MATCH(A1848,'Purchase Behaviour'!A:A, 0))</f>
        <v>31.01522193</v>
      </c>
      <c r="L1848" s="2">
        <f t="array" ref="L1848">INDEX('Purchase Behaviour'!D:D, MATCH($A1848,'Purchase Behaviour'!$A:$A, 0))</f>
        <v>24.17379706</v>
      </c>
      <c r="M1848" s="2">
        <f t="array" ref="M1848">INDEX('Purchase Behaviour'!E:E, MATCH($A1848,'Purchase Behaviour'!$A:$A, 0))</f>
        <v>26.4682701</v>
      </c>
      <c r="N1848" s="2">
        <f t="array" ref="N1848">INDEX('Purchase Behaviour'!F:F, MATCH($A1848,'Purchase Behaviour'!$A:$A, 0))</f>
        <v>13.40641656</v>
      </c>
      <c r="O1848" s="2">
        <f t="array" ref="O1848">INDEX('Purchase Behaviour'!G:G, MATCH($A1848,'Purchase Behaviour'!$A:$A, 0))</f>
        <v>13.91249965</v>
      </c>
      <c r="P1848" s="2">
        <f t="array" ref="P1848">INDEX('Purchase Behaviour'!H:H, MATCH($A1848,'Purchase Behaviour'!$A:$A, 0))</f>
        <v>15</v>
      </c>
      <c r="Q1848" s="2">
        <f t="array" ref="Q1848">INDEX('Purchase Behaviour'!I:I, MATCH($A1848,'Purchase Behaviour'!$A:$A, 0))</f>
        <v>0</v>
      </c>
      <c r="R1848" s="2">
        <f t="array" ref="R1848">INDEX('Purchase Behaviour'!J:J, MATCH($A1848,'Purchase Behaviour'!$A:$A, 0))</f>
        <v>0</v>
      </c>
      <c r="S1848" s="2">
        <f t="array" ref="S1848">INDEX('Purchase Behaviour'!K:K, MATCH($A1848,'Purchase Behaviour'!$A:$A, 0))</f>
        <v>0</v>
      </c>
      <c r="T1848" s="2">
        <f t="array" ref="T1848">INDEX('Purchase Behaviour'!L:L, MATCH($A1848,'Purchase Behaviour'!$A:$A, 0))</f>
        <v>19</v>
      </c>
      <c r="U1848" s="2">
        <f t="array" ref="U1848">INDEX('Purchase Behaviour'!M:M, MATCH($A1848,'Purchase Behaviour'!$A:$A, 0))</f>
        <v>29</v>
      </c>
      <c r="V1848" s="2">
        <f t="array" ref="V1848">INDEX('Campaign Performance'!B:B, MATCH(A1848,'Campaign Performance'!A:A, 0))</f>
        <v>0</v>
      </c>
      <c r="W1848" s="2">
        <f t="array" ref="W1848">INDEX('Campaign Performance'!C:C, MATCH($A1848,'Campaign Performance'!$A:$A, 0))</f>
        <v>0</v>
      </c>
      <c r="X1848" s="2">
        <f t="array" ref="X1848">INDEX('Campaign Performance'!D:D, MATCH($A1848,'Campaign Performance'!$A:$A, 0))</f>
        <v>0</v>
      </c>
      <c r="Y1848" s="2">
        <f t="array" ref="Y1848">INDEX('Campaign Performance'!E:E, MATCH($A1848,'Campaign Performance'!$A:$A, 0))</f>
        <v>0</v>
      </c>
      <c r="Z1848" s="2">
        <f t="array" ref="Z1848">INDEX('Campaign Performance'!F:F, MATCH($A1848,'Campaign Performance'!$A:$A, 0))</f>
        <v>0</v>
      </c>
      <c r="AA1848" s="2">
        <f t="array" ref="AA1848">INDEX('Campaign Performance'!G:G, MATCH($A1848,'Campaign Performance'!$A:$A, 0))</f>
        <v>0</v>
      </c>
      <c r="AB1848" s="2">
        <f t="array" ref="AB1848">INDEX('Campaign Performance'!H:H, MATCH($A1848,'Campaign Performance'!$A:$A, 0))</f>
        <v>0</v>
      </c>
      <c r="AC1848" s="5">
        <f t="shared" si="2"/>
        <v>62</v>
      </c>
      <c r="AD1848" s="5">
        <f t="shared" si="3"/>
        <v>11</v>
      </c>
      <c r="AE1848" s="5">
        <f t="shared" si="4"/>
        <v>137.6503202</v>
      </c>
      <c r="AF1848" s="5">
        <f t="shared" si="5"/>
        <v>0</v>
      </c>
      <c r="AG1848" s="5" t="str">
        <f t="shared" si="6"/>
        <v>No kids</v>
      </c>
      <c r="AH1848" s="5" t="str">
        <f t="shared" si="20"/>
        <v>Low income</v>
      </c>
      <c r="AI1848" s="5" t="str">
        <f t="shared" si="7"/>
        <v>No</v>
      </c>
      <c r="AJ1848" s="5" t="str">
        <f t="shared" si="8"/>
        <v>No Acceptance</v>
      </c>
      <c r="AK1848" s="5">
        <f t="shared" si="9"/>
        <v>1</v>
      </c>
      <c r="AL1848" s="5">
        <f t="shared" si="10"/>
        <v>0.006976501286</v>
      </c>
      <c r="AM1848" s="5">
        <f t="shared" si="11"/>
        <v>0.7070707071</v>
      </c>
      <c r="AN1848" s="5">
        <f t="shared" si="12"/>
        <v>0</v>
      </c>
      <c r="AO1848" s="5">
        <f t="shared" si="13"/>
        <v>0</v>
      </c>
      <c r="AP1848" s="5">
        <f t="shared" si="14"/>
        <v>0</v>
      </c>
      <c r="AQ1848" s="5">
        <f t="shared" si="15"/>
        <v>0</v>
      </c>
      <c r="AR1848" s="5">
        <f t="shared" si="16"/>
        <v>0.2138653374</v>
      </c>
      <c r="AS1848" s="5">
        <f t="shared" si="17"/>
        <v>1564</v>
      </c>
      <c r="AT1848" s="5">
        <f t="shared" si="18"/>
        <v>0.3019205002</v>
      </c>
      <c r="AU1848" s="5" t="str">
        <f t="shared" si="19"/>
        <v>Low</v>
      </c>
      <c r="AV1848" s="5"/>
      <c r="AW1848" s="5"/>
      <c r="AX1848" s="5"/>
      <c r="AY1848" s="5"/>
      <c r="AZ1848" s="5"/>
    </row>
    <row r="1849" ht="14.25" customHeight="1">
      <c r="A1849" s="5">
        <v>10595.0</v>
      </c>
      <c r="B1849" s="5">
        <v>1990.0</v>
      </c>
      <c r="C1849" s="5" t="s">
        <v>46</v>
      </c>
      <c r="D1849" s="5" t="s">
        <v>54</v>
      </c>
      <c r="E1849" s="5">
        <v>30093.0</v>
      </c>
      <c r="F1849" s="2">
        <f t="shared" si="1"/>
        <v>30093</v>
      </c>
      <c r="G1849" s="5">
        <v>2.0</v>
      </c>
      <c r="H1849" s="5">
        <v>1.0</v>
      </c>
      <c r="I1849" s="5" t="s">
        <v>186</v>
      </c>
      <c r="J1849" s="2">
        <f t="array" ref="J1849">INDEX('Purchase Behaviour'!B:B,MATCH(A1849,'Purchase Behaviour'!A:A, 0))</f>
        <v>222.9781845</v>
      </c>
      <c r="K1849" s="2">
        <f t="array" ref="K1849">INDEX('Purchase Behaviour'!C:C, MATCH(A1849,'Purchase Behaviour'!A:A, 0))</f>
        <v>131.8360211</v>
      </c>
      <c r="L1849" s="2">
        <f t="array" ref="L1849">INDEX('Purchase Behaviour'!D:D, MATCH($A1849,'Purchase Behaviour'!$A:$A, 0))</f>
        <v>57.50212742</v>
      </c>
      <c r="M1849" s="2">
        <f t="array" ref="M1849">INDEX('Purchase Behaviour'!E:E, MATCH($A1849,'Purchase Behaviour'!$A:$A, 0))</f>
        <v>163.2727802</v>
      </c>
      <c r="N1849" s="2">
        <f t="array" ref="N1849">INDEX('Purchase Behaviour'!F:F, MATCH($A1849,'Purchase Behaviour'!$A:$A, 0))</f>
        <v>135.1924854</v>
      </c>
      <c r="O1849" s="2">
        <f t="array" ref="O1849">INDEX('Purchase Behaviour'!G:G, MATCH($A1849,'Purchase Behaviour'!$A:$A, 0))</f>
        <v>147.7315945</v>
      </c>
      <c r="P1849" s="2">
        <f t="array" ref="P1849">INDEX('Purchase Behaviour'!H:H, MATCH($A1849,'Purchase Behaviour'!$A:$A, 0))</f>
        <v>1</v>
      </c>
      <c r="Q1849" s="2">
        <f t="array" ref="Q1849">INDEX('Purchase Behaviour'!I:I, MATCH($A1849,'Purchase Behaviour'!$A:$A, 0))</f>
        <v>2</v>
      </c>
      <c r="R1849" s="2">
        <f t="array" ref="R1849">INDEX('Purchase Behaviour'!J:J, MATCH($A1849,'Purchase Behaviour'!$A:$A, 0))</f>
        <v>0</v>
      </c>
      <c r="S1849" s="2">
        <f t="array" ref="S1849">INDEX('Purchase Behaviour'!K:K, MATCH($A1849,'Purchase Behaviour'!$A:$A, 0))</f>
        <v>3</v>
      </c>
      <c r="T1849" s="2">
        <f t="array" ref="T1849">INDEX('Purchase Behaviour'!L:L, MATCH($A1849,'Purchase Behaviour'!$A:$A, 0))</f>
        <v>7</v>
      </c>
      <c r="U1849" s="2">
        <f t="array" ref="U1849">INDEX('Purchase Behaviour'!M:M, MATCH($A1849,'Purchase Behaviour'!$A:$A, 0))</f>
        <v>19</v>
      </c>
      <c r="V1849" s="2">
        <f t="array" ref="V1849">INDEX('Campaign Performance'!B:B, MATCH(A1849,'Campaign Performance'!A:A, 0))</f>
        <v>0</v>
      </c>
      <c r="W1849" s="2">
        <f t="array" ref="W1849">INDEX('Campaign Performance'!C:C, MATCH($A1849,'Campaign Performance'!$A:$A, 0))</f>
        <v>0</v>
      </c>
      <c r="X1849" s="2">
        <f t="array" ref="X1849">INDEX('Campaign Performance'!D:D, MATCH($A1849,'Campaign Performance'!$A:$A, 0))</f>
        <v>0</v>
      </c>
      <c r="Y1849" s="2">
        <f t="array" ref="Y1849">INDEX('Campaign Performance'!E:E, MATCH($A1849,'Campaign Performance'!$A:$A, 0))</f>
        <v>0</v>
      </c>
      <c r="Z1849" s="2">
        <f t="array" ref="Z1849">INDEX('Campaign Performance'!F:F, MATCH($A1849,'Campaign Performance'!$A:$A, 0))</f>
        <v>0</v>
      </c>
      <c r="AA1849" s="2">
        <f t="array" ref="AA1849">INDEX('Campaign Performance'!G:G, MATCH($A1849,'Campaign Performance'!$A:$A, 0))</f>
        <v>0</v>
      </c>
      <c r="AB1849" s="2">
        <f t="array" ref="AB1849">INDEX('Campaign Performance'!H:H, MATCH($A1849,'Campaign Performance'!$A:$A, 0))</f>
        <v>0</v>
      </c>
      <c r="AC1849" s="5">
        <f t="shared" si="2"/>
        <v>35</v>
      </c>
      <c r="AD1849" s="5">
        <f t="shared" si="3"/>
        <v>12</v>
      </c>
      <c r="AE1849" s="5">
        <f t="shared" si="4"/>
        <v>858.5131932</v>
      </c>
      <c r="AF1849" s="5">
        <f t="shared" si="5"/>
        <v>0</v>
      </c>
      <c r="AG1849" s="5" t="str">
        <f t="shared" si="6"/>
        <v>Large family</v>
      </c>
      <c r="AH1849" s="5" t="str">
        <f t="shared" si="20"/>
        <v>Mid income</v>
      </c>
      <c r="AI1849" s="5" t="str">
        <f t="shared" si="7"/>
        <v>No</v>
      </c>
      <c r="AJ1849" s="5" t="str">
        <f t="shared" si="8"/>
        <v>No Acceptance</v>
      </c>
      <c r="AK1849" s="5">
        <f t="shared" si="9"/>
        <v>2</v>
      </c>
      <c r="AL1849" s="5">
        <f t="shared" si="10"/>
        <v>0.04351183774</v>
      </c>
      <c r="AM1849" s="5">
        <f t="shared" si="11"/>
        <v>0.8080808081</v>
      </c>
      <c r="AN1849" s="5">
        <f t="shared" si="12"/>
        <v>0.07407407407</v>
      </c>
      <c r="AO1849" s="5">
        <f t="shared" si="13"/>
        <v>0</v>
      </c>
      <c r="AP1849" s="5">
        <f t="shared" si="14"/>
        <v>0</v>
      </c>
      <c r="AQ1849" s="5">
        <f t="shared" si="15"/>
        <v>0.5</v>
      </c>
      <c r="AR1849" s="5">
        <f t="shared" si="16"/>
        <v>0.314413313</v>
      </c>
      <c r="AS1849" s="5">
        <f t="shared" si="17"/>
        <v>847</v>
      </c>
      <c r="AT1849" s="5">
        <f t="shared" si="18"/>
        <v>0.6221527468</v>
      </c>
      <c r="AU1849" s="5" t="str">
        <f t="shared" si="19"/>
        <v>Mid</v>
      </c>
      <c r="AV1849" s="5"/>
      <c r="AW1849" s="5"/>
      <c r="AX1849" s="5"/>
      <c r="AY1849" s="5"/>
      <c r="AZ1849" s="5"/>
    </row>
    <row r="1850" ht="14.25" customHeight="1">
      <c r="A1850" s="5">
        <v>4609.0</v>
      </c>
      <c r="B1850" s="5">
        <v>1966.0</v>
      </c>
      <c r="C1850" s="5" t="s">
        <v>53</v>
      </c>
      <c r="D1850" s="5" t="s">
        <v>54</v>
      </c>
      <c r="E1850" s="5">
        <v>57705.0</v>
      </c>
      <c r="F1850" s="2">
        <f t="shared" si="1"/>
        <v>57705</v>
      </c>
      <c r="G1850" s="5">
        <v>0.0</v>
      </c>
      <c r="H1850" s="5">
        <v>1.0</v>
      </c>
      <c r="I1850" s="5" t="s">
        <v>75</v>
      </c>
      <c r="J1850" s="2">
        <f t="array" ref="J1850">INDEX('Purchase Behaviour'!B:B,MATCH(A1850,'Purchase Behaviour'!A:A, 0))</f>
        <v>65.71288582</v>
      </c>
      <c r="K1850" s="2">
        <f t="array" ref="K1850">INDEX('Purchase Behaviour'!C:C, MATCH(A1850,'Purchase Behaviour'!A:A, 0))</f>
        <v>42.12787071</v>
      </c>
      <c r="L1850" s="2">
        <f t="array" ref="L1850">INDEX('Purchase Behaviour'!D:D, MATCH($A1850,'Purchase Behaviour'!$A:$A, 0))</f>
        <v>302.8481851</v>
      </c>
      <c r="M1850" s="2">
        <f t="array" ref="M1850">INDEX('Purchase Behaviour'!E:E, MATCH($A1850,'Purchase Behaviour'!$A:$A, 0))</f>
        <v>249.3313571</v>
      </c>
      <c r="N1850" s="2">
        <f t="array" ref="N1850">INDEX('Purchase Behaviour'!F:F, MATCH($A1850,'Purchase Behaviour'!$A:$A, 0))</f>
        <v>235.7481004</v>
      </c>
      <c r="O1850" s="2">
        <f t="array" ref="O1850">INDEX('Purchase Behaviour'!G:G, MATCH($A1850,'Purchase Behaviour'!$A:$A, 0))</f>
        <v>310.6168861</v>
      </c>
      <c r="P1850" s="2">
        <f t="array" ref="P1850">INDEX('Purchase Behaviour'!H:H, MATCH($A1850,'Purchase Behaviour'!$A:$A, 0))</f>
        <v>3</v>
      </c>
      <c r="Q1850" s="2">
        <f t="array" ref="Q1850">INDEX('Purchase Behaviour'!I:I, MATCH($A1850,'Purchase Behaviour'!$A:$A, 0))</f>
        <v>8</v>
      </c>
      <c r="R1850" s="2">
        <f t="array" ref="R1850">INDEX('Purchase Behaviour'!J:J, MATCH($A1850,'Purchase Behaviour'!$A:$A, 0))</f>
        <v>1</v>
      </c>
      <c r="S1850" s="2">
        <f t="array" ref="S1850">INDEX('Purchase Behaviour'!K:K, MATCH($A1850,'Purchase Behaviour'!$A:$A, 0))</f>
        <v>6</v>
      </c>
      <c r="T1850" s="2">
        <f t="array" ref="T1850">INDEX('Purchase Behaviour'!L:L, MATCH($A1850,'Purchase Behaviour'!$A:$A, 0))</f>
        <v>6</v>
      </c>
      <c r="U1850" s="2">
        <f t="array" ref="U1850">INDEX('Purchase Behaviour'!M:M, MATCH($A1850,'Purchase Behaviour'!$A:$A, 0))</f>
        <v>14</v>
      </c>
      <c r="V1850" s="2">
        <f t="array" ref="V1850">INDEX('Campaign Performance'!B:B, MATCH(A1850,'Campaign Performance'!A:A, 0))</f>
        <v>0</v>
      </c>
      <c r="W1850" s="2">
        <f t="array" ref="W1850">INDEX('Campaign Performance'!C:C, MATCH($A1850,'Campaign Performance'!$A:$A, 0))</f>
        <v>0</v>
      </c>
      <c r="X1850" s="2">
        <f t="array" ref="X1850">INDEX('Campaign Performance'!D:D, MATCH($A1850,'Campaign Performance'!$A:$A, 0))</f>
        <v>0</v>
      </c>
      <c r="Y1850" s="2">
        <f t="array" ref="Y1850">INDEX('Campaign Performance'!E:E, MATCH($A1850,'Campaign Performance'!$A:$A, 0))</f>
        <v>0</v>
      </c>
      <c r="Z1850" s="2">
        <f t="array" ref="Z1850">INDEX('Campaign Performance'!F:F, MATCH($A1850,'Campaign Performance'!$A:$A, 0))</f>
        <v>0</v>
      </c>
      <c r="AA1850" s="2">
        <f t="array" ref="AA1850">INDEX('Campaign Performance'!G:G, MATCH($A1850,'Campaign Performance'!$A:$A, 0))</f>
        <v>0</v>
      </c>
      <c r="AB1850" s="2">
        <f t="array" ref="AB1850">INDEX('Campaign Performance'!H:H, MATCH($A1850,'Campaign Performance'!$A:$A, 0))</f>
        <v>0</v>
      </c>
      <c r="AC1850" s="5">
        <f t="shared" si="2"/>
        <v>59</v>
      </c>
      <c r="AD1850" s="5">
        <f t="shared" si="3"/>
        <v>11</v>
      </c>
      <c r="AE1850" s="5">
        <f t="shared" si="4"/>
        <v>1206.385285</v>
      </c>
      <c r="AF1850" s="5">
        <f t="shared" si="5"/>
        <v>0</v>
      </c>
      <c r="AG1850" s="5" t="str">
        <f t="shared" si="6"/>
        <v>Small family</v>
      </c>
      <c r="AH1850" s="5" t="str">
        <f t="shared" si="20"/>
        <v>High income</v>
      </c>
      <c r="AI1850" s="5" t="str">
        <f t="shared" si="7"/>
        <v>No</v>
      </c>
      <c r="AJ1850" s="5" t="str">
        <f t="shared" si="8"/>
        <v>No Acceptance</v>
      </c>
      <c r="AK1850" s="5">
        <f t="shared" si="9"/>
        <v>3</v>
      </c>
      <c r="AL1850" s="5">
        <f t="shared" si="10"/>
        <v>0.06114296343</v>
      </c>
      <c r="AM1850" s="5">
        <f t="shared" si="11"/>
        <v>0.8585858586</v>
      </c>
      <c r="AN1850" s="5">
        <f t="shared" si="12"/>
        <v>0.2962962963</v>
      </c>
      <c r="AO1850" s="5">
        <f t="shared" si="13"/>
        <v>0.03571428571</v>
      </c>
      <c r="AP1850" s="5">
        <f t="shared" si="14"/>
        <v>0</v>
      </c>
      <c r="AQ1850" s="5">
        <f t="shared" si="15"/>
        <v>1</v>
      </c>
      <c r="AR1850" s="5">
        <f t="shared" si="16"/>
        <v>0.4208773714</v>
      </c>
      <c r="AS1850" s="5">
        <f t="shared" si="17"/>
        <v>259</v>
      </c>
      <c r="AT1850" s="5">
        <f t="shared" si="18"/>
        <v>0.8847699866</v>
      </c>
      <c r="AU1850" s="5" t="str">
        <f t="shared" si="19"/>
        <v>High</v>
      </c>
      <c r="AV1850" s="5"/>
      <c r="AW1850" s="5"/>
      <c r="AX1850" s="5"/>
      <c r="AY1850" s="5"/>
      <c r="AZ1850" s="5"/>
    </row>
    <row r="1851" ht="14.25" customHeight="1">
      <c r="A1851" s="5">
        <v>5010.0</v>
      </c>
      <c r="B1851" s="5">
        <v>1988.0</v>
      </c>
      <c r="C1851" s="5" t="s">
        <v>46</v>
      </c>
      <c r="D1851" s="5" t="s">
        <v>47</v>
      </c>
      <c r="E1851" s="5">
        <v>25008.0</v>
      </c>
      <c r="F1851" s="2">
        <f t="shared" si="1"/>
        <v>25008</v>
      </c>
      <c r="G1851" s="5">
        <v>1.0</v>
      </c>
      <c r="H1851" s="5">
        <v>0.0</v>
      </c>
      <c r="I1851" s="5" t="s">
        <v>366</v>
      </c>
      <c r="J1851" s="2">
        <f t="array" ref="J1851">INDEX('Purchase Behaviour'!B:B,MATCH(A1851,'Purchase Behaviour'!A:A, 0))</f>
        <v>89.83707368</v>
      </c>
      <c r="K1851" s="2">
        <f t="array" ref="K1851">INDEX('Purchase Behaviour'!C:C, MATCH(A1851,'Purchase Behaviour'!A:A, 0))</f>
        <v>109.4975987</v>
      </c>
      <c r="L1851" s="2">
        <f t="array" ref="L1851">INDEX('Purchase Behaviour'!D:D, MATCH($A1851,'Purchase Behaviour'!$A:$A, 0))</f>
        <v>102.4781077</v>
      </c>
      <c r="M1851" s="2">
        <f t="array" ref="M1851">INDEX('Purchase Behaviour'!E:E, MATCH($A1851,'Purchase Behaviour'!$A:$A, 0))</f>
        <v>153.567096</v>
      </c>
      <c r="N1851" s="2">
        <f t="array" ref="N1851">INDEX('Purchase Behaviour'!F:F, MATCH($A1851,'Purchase Behaviour'!$A:$A, 0))</f>
        <v>47.71636189</v>
      </c>
      <c r="O1851" s="2">
        <f t="array" ref="O1851">INDEX('Purchase Behaviour'!G:G, MATCH($A1851,'Purchase Behaviour'!$A:$A, 0))</f>
        <v>94.87349892</v>
      </c>
      <c r="P1851" s="2">
        <f t="array" ref="P1851">INDEX('Purchase Behaviour'!H:H, MATCH($A1851,'Purchase Behaviour'!$A:$A, 0))</f>
        <v>2</v>
      </c>
      <c r="Q1851" s="2">
        <f t="array" ref="Q1851">INDEX('Purchase Behaviour'!I:I, MATCH($A1851,'Purchase Behaviour'!$A:$A, 0))</f>
        <v>1</v>
      </c>
      <c r="R1851" s="2">
        <f t="array" ref="R1851">INDEX('Purchase Behaviour'!J:J, MATCH($A1851,'Purchase Behaviour'!$A:$A, 0))</f>
        <v>0</v>
      </c>
      <c r="S1851" s="2">
        <f t="array" ref="S1851">INDEX('Purchase Behaviour'!K:K, MATCH($A1851,'Purchase Behaviour'!$A:$A, 0))</f>
        <v>3</v>
      </c>
      <c r="T1851" s="2">
        <f t="array" ref="T1851">INDEX('Purchase Behaviour'!L:L, MATCH($A1851,'Purchase Behaviour'!$A:$A, 0))</f>
        <v>8</v>
      </c>
      <c r="U1851" s="2">
        <f t="array" ref="U1851">INDEX('Purchase Behaviour'!M:M, MATCH($A1851,'Purchase Behaviour'!$A:$A, 0))</f>
        <v>72</v>
      </c>
      <c r="V1851" s="2">
        <f t="array" ref="V1851">INDEX('Campaign Performance'!B:B, MATCH(A1851,'Campaign Performance'!A:A, 0))</f>
        <v>0</v>
      </c>
      <c r="W1851" s="2">
        <f t="array" ref="W1851">INDEX('Campaign Performance'!C:C, MATCH($A1851,'Campaign Performance'!$A:$A, 0))</f>
        <v>0</v>
      </c>
      <c r="X1851" s="2">
        <f t="array" ref="X1851">INDEX('Campaign Performance'!D:D, MATCH($A1851,'Campaign Performance'!$A:$A, 0))</f>
        <v>0</v>
      </c>
      <c r="Y1851" s="2">
        <f t="array" ref="Y1851">INDEX('Campaign Performance'!E:E, MATCH($A1851,'Campaign Performance'!$A:$A, 0))</f>
        <v>0</v>
      </c>
      <c r="Z1851" s="2">
        <f t="array" ref="Z1851">INDEX('Campaign Performance'!F:F, MATCH($A1851,'Campaign Performance'!$A:$A, 0))</f>
        <v>0</v>
      </c>
      <c r="AA1851" s="2">
        <f t="array" ref="AA1851">INDEX('Campaign Performance'!G:G, MATCH($A1851,'Campaign Performance'!$A:$A, 0))</f>
        <v>0</v>
      </c>
      <c r="AB1851" s="2">
        <f t="array" ref="AB1851">INDEX('Campaign Performance'!H:H, MATCH($A1851,'Campaign Performance'!$A:$A, 0))</f>
        <v>0</v>
      </c>
      <c r="AC1851" s="5">
        <f t="shared" si="2"/>
        <v>37</v>
      </c>
      <c r="AD1851" s="5">
        <f t="shared" si="3"/>
        <v>11</v>
      </c>
      <c r="AE1851" s="5">
        <f t="shared" si="4"/>
        <v>597.9697369</v>
      </c>
      <c r="AF1851" s="5">
        <f t="shared" si="5"/>
        <v>0</v>
      </c>
      <c r="AG1851" s="5" t="str">
        <f t="shared" si="6"/>
        <v>Small family</v>
      </c>
      <c r="AH1851" s="5" t="str">
        <f t="shared" si="20"/>
        <v>Low income</v>
      </c>
      <c r="AI1851" s="5" t="str">
        <f t="shared" si="7"/>
        <v>No</v>
      </c>
      <c r="AJ1851" s="5" t="str">
        <f t="shared" si="8"/>
        <v>No Acceptance</v>
      </c>
      <c r="AK1851" s="5">
        <f t="shared" si="9"/>
        <v>1</v>
      </c>
      <c r="AL1851" s="5">
        <f t="shared" si="10"/>
        <v>0.03030677032</v>
      </c>
      <c r="AM1851" s="5">
        <f t="shared" si="11"/>
        <v>0.2727272727</v>
      </c>
      <c r="AN1851" s="5">
        <f t="shared" si="12"/>
        <v>0.03703703704</v>
      </c>
      <c r="AO1851" s="5">
        <f t="shared" si="13"/>
        <v>0</v>
      </c>
      <c r="AP1851" s="5">
        <f t="shared" si="14"/>
        <v>0</v>
      </c>
      <c r="AQ1851" s="5">
        <f t="shared" si="15"/>
        <v>0</v>
      </c>
      <c r="AR1851" s="5">
        <f t="shared" si="16"/>
        <v>0.09495042995</v>
      </c>
      <c r="AS1851" s="5">
        <f t="shared" si="17"/>
        <v>2105</v>
      </c>
      <c r="AT1851" s="5">
        <f t="shared" si="18"/>
        <v>0.06029477445</v>
      </c>
      <c r="AU1851" s="5" t="str">
        <f t="shared" si="19"/>
        <v>Low</v>
      </c>
      <c r="AV1851" s="5"/>
      <c r="AW1851" s="5"/>
      <c r="AX1851" s="5"/>
      <c r="AY1851" s="5"/>
      <c r="AZ1851" s="5"/>
    </row>
    <row r="1852" ht="14.25" customHeight="1">
      <c r="A1852" s="5">
        <v>4427.0</v>
      </c>
      <c r="B1852" s="5">
        <v>1995.0</v>
      </c>
      <c r="C1852" s="5" t="s">
        <v>70</v>
      </c>
      <c r="D1852" s="5" t="s">
        <v>47</v>
      </c>
      <c r="E1852" s="5">
        <v>83257.0</v>
      </c>
      <c r="F1852" s="2">
        <f t="shared" si="1"/>
        <v>83257</v>
      </c>
      <c r="G1852" s="5">
        <v>1.0</v>
      </c>
      <c r="H1852" s="5">
        <v>0.0</v>
      </c>
      <c r="I1852" s="5" t="s">
        <v>293</v>
      </c>
      <c r="J1852" s="2">
        <f t="array" ref="J1852">INDEX('Purchase Behaviour'!B:B,MATCH(A1852,'Purchase Behaviour'!A:A, 0))</f>
        <v>537.3043068</v>
      </c>
      <c r="K1852" s="2">
        <f t="array" ref="K1852">INDEX('Purchase Behaviour'!C:C, MATCH(A1852,'Purchase Behaviour'!A:A, 0))</f>
        <v>291.660036</v>
      </c>
      <c r="L1852" s="2">
        <f t="array" ref="L1852">INDEX('Purchase Behaviour'!D:D, MATCH($A1852,'Purchase Behaviour'!$A:$A, 0))</f>
        <v>413.6715928</v>
      </c>
      <c r="M1852" s="2">
        <f t="array" ref="M1852">INDEX('Purchase Behaviour'!E:E, MATCH($A1852,'Purchase Behaviour'!$A:$A, 0))</f>
        <v>611.2026741</v>
      </c>
      <c r="N1852" s="2">
        <f t="array" ref="N1852">INDEX('Purchase Behaviour'!F:F, MATCH($A1852,'Purchase Behaviour'!$A:$A, 0))</f>
        <v>418.5717381</v>
      </c>
      <c r="O1852" s="2">
        <f t="array" ref="O1852">INDEX('Purchase Behaviour'!G:G, MATCH($A1852,'Purchase Behaviour'!$A:$A, 0))</f>
        <v>671.2544085</v>
      </c>
      <c r="P1852" s="2">
        <f t="array" ref="P1852">INDEX('Purchase Behaviour'!H:H, MATCH($A1852,'Purchase Behaviour'!$A:$A, 0))</f>
        <v>1</v>
      </c>
      <c r="Q1852" s="2">
        <f t="array" ref="Q1852">INDEX('Purchase Behaviour'!I:I, MATCH($A1852,'Purchase Behaviour'!$A:$A, 0))</f>
        <v>5</v>
      </c>
      <c r="R1852" s="2">
        <f t="array" ref="R1852">INDEX('Purchase Behaviour'!J:J, MATCH($A1852,'Purchase Behaviour'!$A:$A, 0))</f>
        <v>10</v>
      </c>
      <c r="S1852" s="2">
        <f t="array" ref="S1852">INDEX('Purchase Behaviour'!K:K, MATCH($A1852,'Purchase Behaviour'!$A:$A, 0))</f>
        <v>12</v>
      </c>
      <c r="T1852" s="2">
        <f t="array" ref="T1852">INDEX('Purchase Behaviour'!L:L, MATCH($A1852,'Purchase Behaviour'!$A:$A, 0))</f>
        <v>6</v>
      </c>
      <c r="U1852" s="2">
        <f t="array" ref="U1852">INDEX('Purchase Behaviour'!M:M, MATCH($A1852,'Purchase Behaviour'!$A:$A, 0))</f>
        <v>56</v>
      </c>
      <c r="V1852" s="2">
        <f t="array" ref="V1852">INDEX('Campaign Performance'!B:B, MATCH(A1852,'Campaign Performance'!A:A, 0))</f>
        <v>1</v>
      </c>
      <c r="W1852" s="2">
        <f t="array" ref="W1852">INDEX('Campaign Performance'!C:C, MATCH($A1852,'Campaign Performance'!$A:$A, 0))</f>
        <v>0</v>
      </c>
      <c r="X1852" s="2">
        <f t="array" ref="X1852">INDEX('Campaign Performance'!D:D, MATCH($A1852,'Campaign Performance'!$A:$A, 0))</f>
        <v>1</v>
      </c>
      <c r="Y1852" s="2">
        <f t="array" ref="Y1852">INDEX('Campaign Performance'!E:E, MATCH($A1852,'Campaign Performance'!$A:$A, 0))</f>
        <v>0</v>
      </c>
      <c r="Z1852" s="2">
        <f t="array" ref="Z1852">INDEX('Campaign Performance'!F:F, MATCH($A1852,'Campaign Performance'!$A:$A, 0))</f>
        <v>0</v>
      </c>
      <c r="AA1852" s="2">
        <f t="array" ref="AA1852">INDEX('Campaign Performance'!G:G, MATCH($A1852,'Campaign Performance'!$A:$A, 0))</f>
        <v>0</v>
      </c>
      <c r="AB1852" s="2">
        <f t="array" ref="AB1852">INDEX('Campaign Performance'!H:H, MATCH($A1852,'Campaign Performance'!$A:$A, 0))</f>
        <v>1</v>
      </c>
      <c r="AC1852" s="5">
        <f t="shared" si="2"/>
        <v>30</v>
      </c>
      <c r="AD1852" s="5">
        <f t="shared" si="3"/>
        <v>13</v>
      </c>
      <c r="AE1852" s="5">
        <f t="shared" si="4"/>
        <v>2943.664756</v>
      </c>
      <c r="AF1852" s="5">
        <f t="shared" si="5"/>
        <v>2</v>
      </c>
      <c r="AG1852" s="5" t="str">
        <f t="shared" si="6"/>
        <v>Small family</v>
      </c>
      <c r="AH1852" s="5" t="str">
        <f t="shared" si="20"/>
        <v>High income</v>
      </c>
      <c r="AI1852" s="5" t="str">
        <f t="shared" si="7"/>
        <v>Yes</v>
      </c>
      <c r="AJ1852" s="5" t="str">
        <f t="shared" si="8"/>
        <v>Mid Acceptance</v>
      </c>
      <c r="AK1852" s="5">
        <f t="shared" si="9"/>
        <v>3</v>
      </c>
      <c r="AL1852" s="5">
        <f t="shared" si="10"/>
        <v>0.1491931216</v>
      </c>
      <c r="AM1852" s="5">
        <f t="shared" si="11"/>
        <v>0.4343434343</v>
      </c>
      <c r="AN1852" s="5">
        <f t="shared" si="12"/>
        <v>0.1851851852</v>
      </c>
      <c r="AO1852" s="5">
        <f t="shared" si="13"/>
        <v>0.3571428571</v>
      </c>
      <c r="AP1852" s="5">
        <f t="shared" si="14"/>
        <v>0.5</v>
      </c>
      <c r="AQ1852" s="5">
        <f t="shared" si="15"/>
        <v>1</v>
      </c>
      <c r="AR1852" s="5">
        <f t="shared" si="16"/>
        <v>0.3810933742</v>
      </c>
      <c r="AS1852" s="5">
        <f t="shared" si="17"/>
        <v>407</v>
      </c>
      <c r="AT1852" s="5">
        <f t="shared" si="18"/>
        <v>0.8186690487</v>
      </c>
      <c r="AU1852" s="5" t="str">
        <f t="shared" si="19"/>
        <v>High</v>
      </c>
      <c r="AV1852" s="5"/>
      <c r="AW1852" s="5"/>
      <c r="AX1852" s="5"/>
      <c r="AY1852" s="5"/>
      <c r="AZ1852" s="5"/>
    </row>
    <row r="1853" ht="14.25" customHeight="1">
      <c r="A1853" s="5">
        <v>11148.0</v>
      </c>
      <c r="B1853" s="5">
        <v>1975.0</v>
      </c>
      <c r="C1853" s="5" t="s">
        <v>46</v>
      </c>
      <c r="D1853" s="5" t="s">
        <v>50</v>
      </c>
      <c r="E1853" s="5">
        <v>22280.0</v>
      </c>
      <c r="F1853" s="2">
        <f t="shared" si="1"/>
        <v>22280</v>
      </c>
      <c r="G1853" s="5">
        <v>0.0</v>
      </c>
      <c r="H1853" s="5">
        <v>0.0</v>
      </c>
      <c r="I1853" s="5" t="s">
        <v>691</v>
      </c>
      <c r="J1853" s="2">
        <f t="array" ref="J1853">INDEX('Purchase Behaviour'!B:B,MATCH(A1853,'Purchase Behaviour'!A:A, 0))</f>
        <v>154.3654128</v>
      </c>
      <c r="K1853" s="2">
        <f t="array" ref="K1853">INDEX('Purchase Behaviour'!C:C, MATCH(A1853,'Purchase Behaviour'!A:A, 0))</f>
        <v>84.3771482</v>
      </c>
      <c r="L1853" s="2">
        <f t="array" ref="L1853">INDEX('Purchase Behaviour'!D:D, MATCH($A1853,'Purchase Behaviour'!$A:$A, 0))</f>
        <v>63.48677918</v>
      </c>
      <c r="M1853" s="2">
        <f t="array" ref="M1853">INDEX('Purchase Behaviour'!E:E, MATCH($A1853,'Purchase Behaviour'!$A:$A, 0))</f>
        <v>86.00599316</v>
      </c>
      <c r="N1853" s="2">
        <f t="array" ref="N1853">INDEX('Purchase Behaviour'!F:F, MATCH($A1853,'Purchase Behaviour'!$A:$A, 0))</f>
        <v>119.5739089</v>
      </c>
      <c r="O1853" s="2">
        <f t="array" ref="O1853">INDEX('Purchase Behaviour'!G:G, MATCH($A1853,'Purchase Behaviour'!$A:$A, 0))</f>
        <v>118.4210462</v>
      </c>
      <c r="P1853" s="2">
        <f t="array" ref="P1853">INDEX('Purchase Behaviour'!H:H, MATCH($A1853,'Purchase Behaviour'!$A:$A, 0))</f>
        <v>1</v>
      </c>
      <c r="Q1853" s="2">
        <f t="array" ref="Q1853">INDEX('Purchase Behaviour'!I:I, MATCH($A1853,'Purchase Behaviour'!$A:$A, 0))</f>
        <v>1</v>
      </c>
      <c r="R1853" s="2">
        <f t="array" ref="R1853">INDEX('Purchase Behaviour'!J:J, MATCH($A1853,'Purchase Behaviour'!$A:$A, 0))</f>
        <v>0</v>
      </c>
      <c r="S1853" s="2">
        <f t="array" ref="S1853">INDEX('Purchase Behaviour'!K:K, MATCH($A1853,'Purchase Behaviour'!$A:$A, 0))</f>
        <v>2</v>
      </c>
      <c r="T1853" s="2">
        <f t="array" ref="T1853">INDEX('Purchase Behaviour'!L:L, MATCH($A1853,'Purchase Behaviour'!$A:$A, 0))</f>
        <v>8</v>
      </c>
      <c r="U1853" s="2">
        <f t="array" ref="U1853">INDEX('Purchase Behaviour'!M:M, MATCH($A1853,'Purchase Behaviour'!$A:$A, 0))</f>
        <v>85</v>
      </c>
      <c r="V1853" s="2">
        <f t="array" ref="V1853">INDEX('Campaign Performance'!B:B, MATCH(A1853,'Campaign Performance'!A:A, 0))</f>
        <v>0</v>
      </c>
      <c r="W1853" s="2">
        <f t="array" ref="W1853">INDEX('Campaign Performance'!C:C, MATCH($A1853,'Campaign Performance'!$A:$A, 0))</f>
        <v>0</v>
      </c>
      <c r="X1853" s="2">
        <f t="array" ref="X1853">INDEX('Campaign Performance'!D:D, MATCH($A1853,'Campaign Performance'!$A:$A, 0))</f>
        <v>0</v>
      </c>
      <c r="Y1853" s="2">
        <f t="array" ref="Y1853">INDEX('Campaign Performance'!E:E, MATCH($A1853,'Campaign Performance'!$A:$A, 0))</f>
        <v>0</v>
      </c>
      <c r="Z1853" s="2">
        <f t="array" ref="Z1853">INDEX('Campaign Performance'!F:F, MATCH($A1853,'Campaign Performance'!$A:$A, 0))</f>
        <v>0</v>
      </c>
      <c r="AA1853" s="2">
        <f t="array" ref="AA1853">INDEX('Campaign Performance'!G:G, MATCH($A1853,'Campaign Performance'!$A:$A, 0))</f>
        <v>0</v>
      </c>
      <c r="AB1853" s="2">
        <f t="array" ref="AB1853">INDEX('Campaign Performance'!H:H, MATCH($A1853,'Campaign Performance'!$A:$A, 0))</f>
        <v>0</v>
      </c>
      <c r="AC1853" s="5">
        <f t="shared" si="2"/>
        <v>50</v>
      </c>
      <c r="AD1853" s="5">
        <f t="shared" si="3"/>
        <v>12</v>
      </c>
      <c r="AE1853" s="5">
        <f t="shared" si="4"/>
        <v>626.2302884</v>
      </c>
      <c r="AF1853" s="5">
        <f t="shared" si="5"/>
        <v>0</v>
      </c>
      <c r="AG1853" s="5" t="str">
        <f t="shared" si="6"/>
        <v>No kids</v>
      </c>
      <c r="AH1853" s="5" t="str">
        <f t="shared" si="20"/>
        <v>Low income</v>
      </c>
      <c r="AI1853" s="5" t="str">
        <f t="shared" si="7"/>
        <v>No</v>
      </c>
      <c r="AJ1853" s="5" t="str">
        <f t="shared" si="8"/>
        <v>No Acceptance</v>
      </c>
      <c r="AK1853" s="5">
        <f t="shared" si="9"/>
        <v>1</v>
      </c>
      <c r="AL1853" s="5">
        <f t="shared" si="10"/>
        <v>0.03173909371</v>
      </c>
      <c r="AM1853" s="5">
        <f t="shared" si="11"/>
        <v>0.1414141414</v>
      </c>
      <c r="AN1853" s="5">
        <f t="shared" si="12"/>
        <v>0.03703703704</v>
      </c>
      <c r="AO1853" s="5">
        <f t="shared" si="13"/>
        <v>0</v>
      </c>
      <c r="AP1853" s="5">
        <f t="shared" si="14"/>
        <v>0</v>
      </c>
      <c r="AQ1853" s="5">
        <f t="shared" si="15"/>
        <v>0</v>
      </c>
      <c r="AR1853" s="5">
        <f t="shared" si="16"/>
        <v>0.05591457141</v>
      </c>
      <c r="AS1853" s="5">
        <f t="shared" si="17"/>
        <v>2196</v>
      </c>
      <c r="AT1853" s="5">
        <f t="shared" si="18"/>
        <v>0.01965163019</v>
      </c>
      <c r="AU1853" s="5" t="str">
        <f t="shared" si="19"/>
        <v>Low</v>
      </c>
      <c r="AV1853" s="5"/>
      <c r="AW1853" s="5"/>
      <c r="AX1853" s="5"/>
      <c r="AY1853" s="5"/>
      <c r="AZ1853" s="5"/>
    </row>
    <row r="1854" ht="14.25" customHeight="1">
      <c r="A1854" s="5">
        <v>1168.0</v>
      </c>
      <c r="B1854" s="5">
        <v>1978.0</v>
      </c>
      <c r="C1854" s="5" t="s">
        <v>53</v>
      </c>
      <c r="D1854" s="5" t="s">
        <v>54</v>
      </c>
      <c r="E1854" s="5">
        <v>72159.0</v>
      </c>
      <c r="F1854" s="2">
        <f t="shared" si="1"/>
        <v>72159</v>
      </c>
      <c r="G1854" s="5">
        <v>0.0</v>
      </c>
      <c r="H1854" s="5">
        <v>0.0</v>
      </c>
      <c r="I1854" s="5" t="s">
        <v>84</v>
      </c>
      <c r="J1854" s="2">
        <f t="array" ref="J1854">INDEX('Purchase Behaviour'!B:B,MATCH(A1854,'Purchase Behaviour'!A:A, 0))</f>
        <v>418.6994868</v>
      </c>
      <c r="K1854" s="2">
        <f t="array" ref="K1854">INDEX('Purchase Behaviour'!C:C, MATCH(A1854,'Purchase Behaviour'!A:A, 0))</f>
        <v>243.0301397</v>
      </c>
      <c r="L1854" s="2">
        <f t="array" ref="L1854">INDEX('Purchase Behaviour'!D:D, MATCH($A1854,'Purchase Behaviour'!$A:$A, 0))</f>
        <v>259.2841511</v>
      </c>
      <c r="M1854" s="2">
        <f t="array" ref="M1854">INDEX('Purchase Behaviour'!E:E, MATCH($A1854,'Purchase Behaviour'!$A:$A, 0))</f>
        <v>406.9880385</v>
      </c>
      <c r="N1854" s="2">
        <f t="array" ref="N1854">INDEX('Purchase Behaviour'!F:F, MATCH($A1854,'Purchase Behaviour'!$A:$A, 0))</f>
        <v>565.2481263</v>
      </c>
      <c r="O1854" s="2">
        <f t="array" ref="O1854">INDEX('Purchase Behaviour'!G:G, MATCH($A1854,'Purchase Behaviour'!$A:$A, 0))</f>
        <v>224.0759341</v>
      </c>
      <c r="P1854" s="2">
        <f t="array" ref="P1854">INDEX('Purchase Behaviour'!H:H, MATCH($A1854,'Purchase Behaviour'!$A:$A, 0))</f>
        <v>1</v>
      </c>
      <c r="Q1854" s="2">
        <f t="array" ref="Q1854">INDEX('Purchase Behaviour'!I:I, MATCH($A1854,'Purchase Behaviour'!$A:$A, 0))</f>
        <v>4</v>
      </c>
      <c r="R1854" s="2">
        <f t="array" ref="R1854">INDEX('Purchase Behaviour'!J:J, MATCH($A1854,'Purchase Behaviour'!$A:$A, 0))</f>
        <v>6</v>
      </c>
      <c r="S1854" s="2">
        <f t="array" ref="S1854">INDEX('Purchase Behaviour'!K:K, MATCH($A1854,'Purchase Behaviour'!$A:$A, 0))</f>
        <v>10</v>
      </c>
      <c r="T1854" s="2">
        <f t="array" ref="T1854">INDEX('Purchase Behaviour'!L:L, MATCH($A1854,'Purchase Behaviour'!$A:$A, 0))</f>
        <v>2</v>
      </c>
      <c r="U1854" s="2">
        <f t="array" ref="U1854">INDEX('Purchase Behaviour'!M:M, MATCH($A1854,'Purchase Behaviour'!$A:$A, 0))</f>
        <v>62</v>
      </c>
      <c r="V1854" s="2">
        <f t="array" ref="V1854">INDEX('Campaign Performance'!B:B, MATCH(A1854,'Campaign Performance'!A:A, 0))</f>
        <v>0</v>
      </c>
      <c r="W1854" s="2">
        <f t="array" ref="W1854">INDEX('Campaign Performance'!C:C, MATCH($A1854,'Campaign Performance'!$A:$A, 0))</f>
        <v>0</v>
      </c>
      <c r="X1854" s="2">
        <f t="array" ref="X1854">INDEX('Campaign Performance'!D:D, MATCH($A1854,'Campaign Performance'!$A:$A, 0))</f>
        <v>0</v>
      </c>
      <c r="Y1854" s="2">
        <f t="array" ref="Y1854">INDEX('Campaign Performance'!E:E, MATCH($A1854,'Campaign Performance'!$A:$A, 0))</f>
        <v>0</v>
      </c>
      <c r="Z1854" s="2">
        <f t="array" ref="Z1854">INDEX('Campaign Performance'!F:F, MATCH($A1854,'Campaign Performance'!$A:$A, 0))</f>
        <v>0</v>
      </c>
      <c r="AA1854" s="2">
        <f t="array" ref="AA1854">INDEX('Campaign Performance'!G:G, MATCH($A1854,'Campaign Performance'!$A:$A, 0))</f>
        <v>0</v>
      </c>
      <c r="AB1854" s="2">
        <f t="array" ref="AB1854">INDEX('Campaign Performance'!H:H, MATCH($A1854,'Campaign Performance'!$A:$A, 0))</f>
        <v>0</v>
      </c>
      <c r="AC1854" s="5">
        <f t="shared" si="2"/>
        <v>47</v>
      </c>
      <c r="AD1854" s="5">
        <f t="shared" si="3"/>
        <v>13</v>
      </c>
      <c r="AE1854" s="5">
        <f t="shared" si="4"/>
        <v>2117.325877</v>
      </c>
      <c r="AF1854" s="5">
        <f t="shared" si="5"/>
        <v>0</v>
      </c>
      <c r="AG1854" s="5" t="str">
        <f t="shared" si="6"/>
        <v>No kids</v>
      </c>
      <c r="AH1854" s="5" t="str">
        <f t="shared" si="20"/>
        <v>High income</v>
      </c>
      <c r="AI1854" s="5" t="str">
        <f t="shared" si="7"/>
        <v>No</v>
      </c>
      <c r="AJ1854" s="5" t="str">
        <f t="shared" si="8"/>
        <v>No Acceptance</v>
      </c>
      <c r="AK1854" s="5">
        <f t="shared" si="9"/>
        <v>3</v>
      </c>
      <c r="AL1854" s="5">
        <f t="shared" si="10"/>
        <v>0.1073119676</v>
      </c>
      <c r="AM1854" s="5">
        <f t="shared" si="11"/>
        <v>0.3737373737</v>
      </c>
      <c r="AN1854" s="5">
        <f t="shared" si="12"/>
        <v>0.1481481481</v>
      </c>
      <c r="AO1854" s="5">
        <f t="shared" si="13"/>
        <v>0.2142857143</v>
      </c>
      <c r="AP1854" s="5">
        <f t="shared" si="14"/>
        <v>0</v>
      </c>
      <c r="AQ1854" s="5">
        <f t="shared" si="15"/>
        <v>1</v>
      </c>
      <c r="AR1854" s="5">
        <f t="shared" si="16"/>
        <v>0.2825999977</v>
      </c>
      <c r="AS1854" s="5">
        <f t="shared" si="17"/>
        <v>1096</v>
      </c>
      <c r="AT1854" s="5">
        <f t="shared" si="18"/>
        <v>0.510942385</v>
      </c>
      <c r="AU1854" s="5" t="str">
        <f t="shared" si="19"/>
        <v>Mid</v>
      </c>
      <c r="AV1854" s="5"/>
      <c r="AW1854" s="5"/>
      <c r="AX1854" s="5"/>
      <c r="AY1854" s="5"/>
      <c r="AZ1854" s="5"/>
    </row>
    <row r="1855" ht="14.25" customHeight="1">
      <c r="A1855" s="5">
        <v>9595.0</v>
      </c>
      <c r="B1855" s="5">
        <v>1961.0</v>
      </c>
      <c r="C1855" s="5" t="s">
        <v>46</v>
      </c>
      <c r="D1855" s="5" t="s">
        <v>50</v>
      </c>
      <c r="E1855" s="5">
        <v>64260.0</v>
      </c>
      <c r="F1855" s="2">
        <f t="shared" si="1"/>
        <v>64260</v>
      </c>
      <c r="G1855" s="5">
        <v>0.0</v>
      </c>
      <c r="H1855" s="5">
        <v>1.0</v>
      </c>
      <c r="I1855" s="5" t="s">
        <v>305</v>
      </c>
      <c r="J1855" s="2">
        <f t="array" ref="J1855">INDEX('Purchase Behaviour'!B:B,MATCH(A1855,'Purchase Behaviour'!A:A, 0))</f>
        <v>300.3532012</v>
      </c>
      <c r="K1855" s="2">
        <f t="array" ref="K1855">INDEX('Purchase Behaviour'!C:C, MATCH(A1855,'Purchase Behaviour'!A:A, 0))</f>
        <v>272.0769752</v>
      </c>
      <c r="L1855" s="2">
        <f t="array" ref="L1855">INDEX('Purchase Behaviour'!D:D, MATCH($A1855,'Purchase Behaviour'!$A:$A, 0))</f>
        <v>321.7840985</v>
      </c>
      <c r="M1855" s="2">
        <f t="array" ref="M1855">INDEX('Purchase Behaviour'!E:E, MATCH($A1855,'Purchase Behaviour'!$A:$A, 0))</f>
        <v>189.6802064</v>
      </c>
      <c r="N1855" s="2">
        <f t="array" ref="N1855">INDEX('Purchase Behaviour'!F:F, MATCH($A1855,'Purchase Behaviour'!$A:$A, 0))</f>
        <v>316.1511131</v>
      </c>
      <c r="O1855" s="2">
        <f t="array" ref="O1855">INDEX('Purchase Behaviour'!G:G, MATCH($A1855,'Purchase Behaviour'!$A:$A, 0))</f>
        <v>427.597648</v>
      </c>
      <c r="P1855" s="2">
        <f t="array" ref="P1855">INDEX('Purchase Behaviour'!H:H, MATCH($A1855,'Purchase Behaviour'!$A:$A, 0))</f>
        <v>1</v>
      </c>
      <c r="Q1855" s="2">
        <f t="array" ref="Q1855">INDEX('Purchase Behaviour'!I:I, MATCH($A1855,'Purchase Behaviour'!$A:$A, 0))</f>
        <v>4</v>
      </c>
      <c r="R1855" s="2">
        <f t="array" ref="R1855">INDEX('Purchase Behaviour'!J:J, MATCH($A1855,'Purchase Behaviour'!$A:$A, 0))</f>
        <v>5</v>
      </c>
      <c r="S1855" s="2">
        <f t="array" ref="S1855">INDEX('Purchase Behaviour'!K:K, MATCH($A1855,'Purchase Behaviour'!$A:$A, 0))</f>
        <v>4</v>
      </c>
      <c r="T1855" s="2">
        <f t="array" ref="T1855">INDEX('Purchase Behaviour'!L:L, MATCH($A1855,'Purchase Behaviour'!$A:$A, 0))</f>
        <v>3</v>
      </c>
      <c r="U1855" s="2">
        <f t="array" ref="U1855">INDEX('Purchase Behaviour'!M:M, MATCH($A1855,'Purchase Behaviour'!$A:$A, 0))</f>
        <v>1</v>
      </c>
      <c r="V1855" s="2">
        <f t="array" ref="V1855">INDEX('Campaign Performance'!B:B, MATCH(A1855,'Campaign Performance'!A:A, 0))</f>
        <v>0</v>
      </c>
      <c r="W1855" s="2">
        <f t="array" ref="W1855">INDEX('Campaign Performance'!C:C, MATCH($A1855,'Campaign Performance'!$A:$A, 0))</f>
        <v>0</v>
      </c>
      <c r="X1855" s="2">
        <f t="array" ref="X1855">INDEX('Campaign Performance'!D:D, MATCH($A1855,'Campaign Performance'!$A:$A, 0))</f>
        <v>0</v>
      </c>
      <c r="Y1855" s="2">
        <f t="array" ref="Y1855">INDEX('Campaign Performance'!E:E, MATCH($A1855,'Campaign Performance'!$A:$A, 0))</f>
        <v>0</v>
      </c>
      <c r="Z1855" s="2">
        <f t="array" ref="Z1855">INDEX('Campaign Performance'!F:F, MATCH($A1855,'Campaign Performance'!$A:$A, 0))</f>
        <v>0</v>
      </c>
      <c r="AA1855" s="2">
        <f t="array" ref="AA1855">INDEX('Campaign Performance'!G:G, MATCH($A1855,'Campaign Performance'!$A:$A, 0))</f>
        <v>0</v>
      </c>
      <c r="AB1855" s="2">
        <f t="array" ref="AB1855">INDEX('Campaign Performance'!H:H, MATCH($A1855,'Campaign Performance'!$A:$A, 0))</f>
        <v>1</v>
      </c>
      <c r="AC1855" s="5">
        <f t="shared" si="2"/>
        <v>64</v>
      </c>
      <c r="AD1855" s="5">
        <f t="shared" si="3"/>
        <v>12</v>
      </c>
      <c r="AE1855" s="5">
        <f t="shared" si="4"/>
        <v>1827.643243</v>
      </c>
      <c r="AF1855" s="5">
        <f t="shared" si="5"/>
        <v>0</v>
      </c>
      <c r="AG1855" s="5" t="str">
        <f t="shared" si="6"/>
        <v>Small family</v>
      </c>
      <c r="AH1855" s="5" t="str">
        <f t="shared" si="20"/>
        <v>High income</v>
      </c>
      <c r="AI1855" s="5" t="str">
        <f t="shared" si="7"/>
        <v>Yes</v>
      </c>
      <c r="AJ1855" s="5" t="str">
        <f t="shared" si="8"/>
        <v>No Acceptance</v>
      </c>
      <c r="AK1855" s="5">
        <f t="shared" si="9"/>
        <v>3</v>
      </c>
      <c r="AL1855" s="5">
        <f t="shared" si="10"/>
        <v>0.09263004557</v>
      </c>
      <c r="AM1855" s="5">
        <f t="shared" si="11"/>
        <v>0.9898989899</v>
      </c>
      <c r="AN1855" s="5">
        <f t="shared" si="12"/>
        <v>0.1481481481</v>
      </c>
      <c r="AO1855" s="5">
        <f t="shared" si="13"/>
        <v>0.1785714286</v>
      </c>
      <c r="AP1855" s="5">
        <f t="shared" si="14"/>
        <v>0</v>
      </c>
      <c r="AQ1855" s="5">
        <f t="shared" si="15"/>
        <v>1</v>
      </c>
      <c r="AR1855" s="5">
        <f t="shared" si="16"/>
        <v>0.4602065734</v>
      </c>
      <c r="AS1855" s="5">
        <f t="shared" si="17"/>
        <v>120</v>
      </c>
      <c r="AT1855" s="5">
        <f t="shared" si="18"/>
        <v>0.9468512729</v>
      </c>
      <c r="AU1855" s="5" t="str">
        <f t="shared" si="19"/>
        <v>High</v>
      </c>
      <c r="AV1855" s="5"/>
      <c r="AW1855" s="5"/>
      <c r="AX1855" s="5"/>
      <c r="AY1855" s="5"/>
      <c r="AZ1855" s="5"/>
    </row>
    <row r="1856" ht="14.25" customHeight="1">
      <c r="A1856" s="5">
        <v>10163.0</v>
      </c>
      <c r="B1856" s="5">
        <v>1984.0</v>
      </c>
      <c r="C1856" s="5" t="s">
        <v>53</v>
      </c>
      <c r="D1856" s="5" t="s">
        <v>47</v>
      </c>
      <c r="E1856" s="5">
        <v>82733.0</v>
      </c>
      <c r="F1856" s="2">
        <f t="shared" si="1"/>
        <v>82733</v>
      </c>
      <c r="G1856" s="5">
        <v>0.0</v>
      </c>
      <c r="H1856" s="5">
        <v>1.0</v>
      </c>
      <c r="I1856" s="5" t="s">
        <v>157</v>
      </c>
      <c r="J1856" s="2">
        <f t="array" ref="J1856">INDEX('Purchase Behaviour'!B:B,MATCH(A1856,'Purchase Behaviour'!A:A, 0))</f>
        <v>190.1468611</v>
      </c>
      <c r="K1856" s="2">
        <f t="array" ref="K1856">INDEX('Purchase Behaviour'!C:C, MATCH(A1856,'Purchase Behaviour'!A:A, 0))</f>
        <v>522.0490997</v>
      </c>
      <c r="L1856" s="2">
        <f t="array" ref="L1856">INDEX('Purchase Behaviour'!D:D, MATCH($A1856,'Purchase Behaviour'!$A:$A, 0))</f>
        <v>244.5026856</v>
      </c>
      <c r="M1856" s="2">
        <f t="array" ref="M1856">INDEX('Purchase Behaviour'!E:E, MATCH($A1856,'Purchase Behaviour'!$A:$A, 0))</f>
        <v>428.5738334</v>
      </c>
      <c r="N1856" s="2">
        <f t="array" ref="N1856">INDEX('Purchase Behaviour'!F:F, MATCH($A1856,'Purchase Behaviour'!$A:$A, 0))</f>
        <v>457.794711</v>
      </c>
      <c r="O1856" s="2">
        <f t="array" ref="O1856">INDEX('Purchase Behaviour'!G:G, MATCH($A1856,'Purchase Behaviour'!$A:$A, 0))</f>
        <v>443.3995099</v>
      </c>
      <c r="P1856" s="2">
        <f t="array" ref="P1856">INDEX('Purchase Behaviour'!H:H, MATCH($A1856,'Purchase Behaviour'!$A:$A, 0))</f>
        <v>1</v>
      </c>
      <c r="Q1856" s="2">
        <f t="array" ref="Q1856">INDEX('Purchase Behaviour'!I:I, MATCH($A1856,'Purchase Behaviour'!$A:$A, 0))</f>
        <v>8</v>
      </c>
      <c r="R1856" s="2">
        <f t="array" ref="R1856">INDEX('Purchase Behaviour'!J:J, MATCH($A1856,'Purchase Behaviour'!$A:$A, 0))</f>
        <v>4</v>
      </c>
      <c r="S1856" s="2">
        <f t="array" ref="S1856">INDEX('Purchase Behaviour'!K:K, MATCH($A1856,'Purchase Behaviour'!$A:$A, 0))</f>
        <v>7</v>
      </c>
      <c r="T1856" s="2">
        <f t="array" ref="T1856">INDEX('Purchase Behaviour'!L:L, MATCH($A1856,'Purchase Behaviour'!$A:$A, 0))</f>
        <v>4</v>
      </c>
      <c r="U1856" s="2">
        <f t="array" ref="U1856">INDEX('Purchase Behaviour'!M:M, MATCH($A1856,'Purchase Behaviour'!$A:$A, 0))</f>
        <v>28</v>
      </c>
      <c r="V1856" s="2">
        <f t="array" ref="V1856">INDEX('Campaign Performance'!B:B, MATCH(A1856,'Campaign Performance'!A:A, 0))</f>
        <v>0</v>
      </c>
      <c r="W1856" s="2">
        <f t="array" ref="W1856">INDEX('Campaign Performance'!C:C, MATCH($A1856,'Campaign Performance'!$A:$A, 0))</f>
        <v>0</v>
      </c>
      <c r="X1856" s="2">
        <f t="array" ref="X1856">INDEX('Campaign Performance'!D:D, MATCH($A1856,'Campaign Performance'!$A:$A, 0))</f>
        <v>0</v>
      </c>
      <c r="Y1856" s="2">
        <f t="array" ref="Y1856">INDEX('Campaign Performance'!E:E, MATCH($A1856,'Campaign Performance'!$A:$A, 0))</f>
        <v>0</v>
      </c>
      <c r="Z1856" s="2">
        <f t="array" ref="Z1856">INDEX('Campaign Performance'!F:F, MATCH($A1856,'Campaign Performance'!$A:$A, 0))</f>
        <v>0</v>
      </c>
      <c r="AA1856" s="2">
        <f t="array" ref="AA1856">INDEX('Campaign Performance'!G:G, MATCH($A1856,'Campaign Performance'!$A:$A, 0))</f>
        <v>0</v>
      </c>
      <c r="AB1856" s="2">
        <f t="array" ref="AB1856">INDEX('Campaign Performance'!H:H, MATCH($A1856,'Campaign Performance'!$A:$A, 0))</f>
        <v>1</v>
      </c>
      <c r="AC1856" s="5">
        <f t="shared" si="2"/>
        <v>41</v>
      </c>
      <c r="AD1856" s="5">
        <f t="shared" si="3"/>
        <v>12</v>
      </c>
      <c r="AE1856" s="5">
        <f t="shared" si="4"/>
        <v>2286.466701</v>
      </c>
      <c r="AF1856" s="5">
        <f t="shared" si="5"/>
        <v>0</v>
      </c>
      <c r="AG1856" s="5" t="str">
        <f t="shared" si="6"/>
        <v>Small family</v>
      </c>
      <c r="AH1856" s="5" t="str">
        <f t="shared" si="20"/>
        <v>High income</v>
      </c>
      <c r="AI1856" s="5" t="str">
        <f t="shared" si="7"/>
        <v>Yes</v>
      </c>
      <c r="AJ1856" s="5" t="str">
        <f t="shared" si="8"/>
        <v>No Acceptance</v>
      </c>
      <c r="AK1856" s="5">
        <f t="shared" si="9"/>
        <v>3</v>
      </c>
      <c r="AL1856" s="5">
        <f t="shared" si="10"/>
        <v>0.1158844953</v>
      </c>
      <c r="AM1856" s="5">
        <f t="shared" si="11"/>
        <v>0.7171717172</v>
      </c>
      <c r="AN1856" s="5">
        <f t="shared" si="12"/>
        <v>0.2962962963</v>
      </c>
      <c r="AO1856" s="5">
        <f t="shared" si="13"/>
        <v>0.1428571429</v>
      </c>
      <c r="AP1856" s="5">
        <f t="shared" si="14"/>
        <v>0</v>
      </c>
      <c r="AQ1856" s="5">
        <f t="shared" si="15"/>
        <v>1</v>
      </c>
      <c r="AR1856" s="5">
        <f t="shared" si="16"/>
        <v>0.4028527977</v>
      </c>
      <c r="AS1856" s="5">
        <f t="shared" si="17"/>
        <v>322</v>
      </c>
      <c r="AT1856" s="5">
        <f t="shared" si="18"/>
        <v>0.8566324252</v>
      </c>
      <c r="AU1856" s="5" t="str">
        <f t="shared" si="19"/>
        <v>High</v>
      </c>
      <c r="AV1856" s="5"/>
      <c r="AW1856" s="5"/>
      <c r="AX1856" s="5"/>
      <c r="AY1856" s="5"/>
      <c r="AZ1856" s="5"/>
    </row>
    <row r="1857" ht="14.25" customHeight="1">
      <c r="A1857" s="5">
        <v>2886.0</v>
      </c>
      <c r="B1857" s="5">
        <v>1971.0</v>
      </c>
      <c r="C1857" s="5" t="s">
        <v>56</v>
      </c>
      <c r="D1857" s="5" t="s">
        <v>58</v>
      </c>
      <c r="E1857" s="5">
        <v>74290.0</v>
      </c>
      <c r="F1857" s="2">
        <f t="shared" si="1"/>
        <v>74290</v>
      </c>
      <c r="G1857" s="5">
        <v>0.0</v>
      </c>
      <c r="H1857" s="5">
        <v>1.0</v>
      </c>
      <c r="I1857" s="5" t="s">
        <v>692</v>
      </c>
      <c r="J1857" s="2">
        <f t="array" ref="J1857">INDEX('Purchase Behaviour'!B:B,MATCH(A1857,'Purchase Behaviour'!A:A, 0))</f>
        <v>317.5394853</v>
      </c>
      <c r="K1857" s="2">
        <f t="array" ref="K1857">INDEX('Purchase Behaviour'!C:C, MATCH(A1857,'Purchase Behaviour'!A:A, 0))</f>
        <v>430.832488</v>
      </c>
      <c r="L1857" s="2">
        <f t="array" ref="L1857">INDEX('Purchase Behaviour'!D:D, MATCH($A1857,'Purchase Behaviour'!$A:$A, 0))</f>
        <v>212.4610349</v>
      </c>
      <c r="M1857" s="2">
        <f t="array" ref="M1857">INDEX('Purchase Behaviour'!E:E, MATCH($A1857,'Purchase Behaviour'!$A:$A, 0))</f>
        <v>459.5073175</v>
      </c>
      <c r="N1857" s="2">
        <f t="array" ref="N1857">INDEX('Purchase Behaviour'!F:F, MATCH($A1857,'Purchase Behaviour'!$A:$A, 0))</f>
        <v>302.575061</v>
      </c>
      <c r="O1857" s="2">
        <f t="array" ref="O1857">INDEX('Purchase Behaviour'!G:G, MATCH($A1857,'Purchase Behaviour'!$A:$A, 0))</f>
        <v>392.1011097</v>
      </c>
      <c r="P1857" s="2">
        <f t="array" ref="P1857">INDEX('Purchase Behaviour'!H:H, MATCH($A1857,'Purchase Behaviour'!$A:$A, 0))</f>
        <v>4</v>
      </c>
      <c r="Q1857" s="2">
        <f t="array" ref="Q1857">INDEX('Purchase Behaviour'!I:I, MATCH($A1857,'Purchase Behaviour'!$A:$A, 0))</f>
        <v>10</v>
      </c>
      <c r="R1857" s="2">
        <f t="array" ref="R1857">INDEX('Purchase Behaviour'!J:J, MATCH($A1857,'Purchase Behaviour'!$A:$A, 0))</f>
        <v>8</v>
      </c>
      <c r="S1857" s="2">
        <f t="array" ref="S1857">INDEX('Purchase Behaviour'!K:K, MATCH($A1857,'Purchase Behaviour'!$A:$A, 0))</f>
        <v>10</v>
      </c>
      <c r="T1857" s="2">
        <f t="array" ref="T1857">INDEX('Purchase Behaviour'!L:L, MATCH($A1857,'Purchase Behaviour'!$A:$A, 0))</f>
        <v>6</v>
      </c>
      <c r="U1857" s="2">
        <f t="array" ref="U1857">INDEX('Purchase Behaviour'!M:M, MATCH($A1857,'Purchase Behaviour'!$A:$A, 0))</f>
        <v>70</v>
      </c>
      <c r="V1857" s="2">
        <f t="array" ref="V1857">INDEX('Campaign Performance'!B:B, MATCH(A1857,'Campaign Performance'!A:A, 0))</f>
        <v>0</v>
      </c>
      <c r="W1857" s="2">
        <f t="array" ref="W1857">INDEX('Campaign Performance'!C:C, MATCH($A1857,'Campaign Performance'!$A:$A, 0))</f>
        <v>1</v>
      </c>
      <c r="X1857" s="2">
        <f t="array" ref="X1857">INDEX('Campaign Performance'!D:D, MATCH($A1857,'Campaign Performance'!$A:$A, 0))</f>
        <v>0</v>
      </c>
      <c r="Y1857" s="2">
        <f t="array" ref="Y1857">INDEX('Campaign Performance'!E:E, MATCH($A1857,'Campaign Performance'!$A:$A, 0))</f>
        <v>1</v>
      </c>
      <c r="Z1857" s="2">
        <f t="array" ref="Z1857">INDEX('Campaign Performance'!F:F, MATCH($A1857,'Campaign Performance'!$A:$A, 0))</f>
        <v>0</v>
      </c>
      <c r="AA1857" s="2">
        <f t="array" ref="AA1857">INDEX('Campaign Performance'!G:G, MATCH($A1857,'Campaign Performance'!$A:$A, 0))</f>
        <v>0</v>
      </c>
      <c r="AB1857" s="2">
        <f t="array" ref="AB1857">INDEX('Campaign Performance'!H:H, MATCH($A1857,'Campaign Performance'!$A:$A, 0))</f>
        <v>0</v>
      </c>
      <c r="AC1857" s="5">
        <f t="shared" si="2"/>
        <v>54</v>
      </c>
      <c r="AD1857" s="5">
        <f t="shared" si="3"/>
        <v>12</v>
      </c>
      <c r="AE1857" s="5">
        <f t="shared" si="4"/>
        <v>2115.016496</v>
      </c>
      <c r="AF1857" s="5">
        <f t="shared" si="5"/>
        <v>2</v>
      </c>
      <c r="AG1857" s="5" t="str">
        <f t="shared" si="6"/>
        <v>Small family</v>
      </c>
      <c r="AH1857" s="5" t="str">
        <f t="shared" si="20"/>
        <v>High income</v>
      </c>
      <c r="AI1857" s="5" t="str">
        <f t="shared" si="7"/>
        <v>No</v>
      </c>
      <c r="AJ1857" s="5" t="str">
        <f t="shared" si="8"/>
        <v>Mid Acceptance</v>
      </c>
      <c r="AK1857" s="5">
        <f t="shared" si="9"/>
        <v>3</v>
      </c>
      <c r="AL1857" s="5">
        <f t="shared" si="10"/>
        <v>0.1071949218</v>
      </c>
      <c r="AM1857" s="5">
        <f t="shared" si="11"/>
        <v>0.2929292929</v>
      </c>
      <c r="AN1857" s="5">
        <f t="shared" si="12"/>
        <v>0.3703703704</v>
      </c>
      <c r="AO1857" s="5">
        <f t="shared" si="13"/>
        <v>0.2857142857</v>
      </c>
      <c r="AP1857" s="5">
        <f t="shared" si="14"/>
        <v>0.5</v>
      </c>
      <c r="AQ1857" s="5">
        <f t="shared" si="15"/>
        <v>1</v>
      </c>
      <c r="AR1857" s="5">
        <f t="shared" si="16"/>
        <v>0.3488045025</v>
      </c>
      <c r="AS1857" s="5">
        <f t="shared" si="17"/>
        <v>612</v>
      </c>
      <c r="AT1857" s="5">
        <f t="shared" si="18"/>
        <v>0.7271103171</v>
      </c>
      <c r="AU1857" s="5" t="str">
        <f t="shared" si="19"/>
        <v>Mid</v>
      </c>
      <c r="AV1857" s="5"/>
      <c r="AW1857" s="5"/>
      <c r="AX1857" s="5"/>
      <c r="AY1857" s="5"/>
      <c r="AZ1857" s="5"/>
    </row>
    <row r="1858" ht="14.25" customHeight="1">
      <c r="A1858" s="5">
        <v>6710.0</v>
      </c>
      <c r="B1858" s="5">
        <v>1960.0</v>
      </c>
      <c r="C1858" s="5" t="s">
        <v>56</v>
      </c>
      <c r="D1858" s="5" t="s">
        <v>47</v>
      </c>
      <c r="E1858" s="5">
        <v>58217.0</v>
      </c>
      <c r="F1858" s="2">
        <f t="shared" si="1"/>
        <v>58217</v>
      </c>
      <c r="G1858" s="5">
        <v>0.0</v>
      </c>
      <c r="H1858" s="5">
        <v>0.0</v>
      </c>
      <c r="I1858" s="5" t="s">
        <v>335</v>
      </c>
      <c r="J1858" s="2">
        <f t="array" ref="J1858">INDEX('Purchase Behaviour'!B:B,MATCH(A1858,'Purchase Behaviour'!A:A, 0))</f>
        <v>247.2386243</v>
      </c>
      <c r="K1858" s="2">
        <f t="array" ref="K1858">INDEX('Purchase Behaviour'!C:C, MATCH(A1858,'Purchase Behaviour'!A:A, 0))</f>
        <v>415.1379001</v>
      </c>
      <c r="L1858" s="2">
        <f t="array" ref="L1858">INDEX('Purchase Behaviour'!D:D, MATCH($A1858,'Purchase Behaviour'!$A:$A, 0))</f>
        <v>317.6652553</v>
      </c>
      <c r="M1858" s="2">
        <f t="array" ref="M1858">INDEX('Purchase Behaviour'!E:E, MATCH($A1858,'Purchase Behaviour'!$A:$A, 0))</f>
        <v>336.7495656</v>
      </c>
      <c r="N1858" s="2">
        <f t="array" ref="N1858">INDEX('Purchase Behaviour'!F:F, MATCH($A1858,'Purchase Behaviour'!$A:$A, 0))</f>
        <v>348.7687697</v>
      </c>
      <c r="O1858" s="2">
        <f t="array" ref="O1858">INDEX('Purchase Behaviour'!G:G, MATCH($A1858,'Purchase Behaviour'!$A:$A, 0))</f>
        <v>257.0829649</v>
      </c>
      <c r="P1858" s="2">
        <f t="array" ref="P1858">INDEX('Purchase Behaviour'!H:H, MATCH($A1858,'Purchase Behaviour'!$A:$A, 0))</f>
        <v>1</v>
      </c>
      <c r="Q1858" s="2">
        <f t="array" ref="Q1858">INDEX('Purchase Behaviour'!I:I, MATCH($A1858,'Purchase Behaviour'!$A:$A, 0))</f>
        <v>2</v>
      </c>
      <c r="R1858" s="2">
        <f t="array" ref="R1858">INDEX('Purchase Behaviour'!J:J, MATCH($A1858,'Purchase Behaviour'!$A:$A, 0))</f>
        <v>0</v>
      </c>
      <c r="S1858" s="2">
        <f t="array" ref="S1858">INDEX('Purchase Behaviour'!K:K, MATCH($A1858,'Purchase Behaviour'!$A:$A, 0))</f>
        <v>4</v>
      </c>
      <c r="T1858" s="2">
        <f t="array" ref="T1858">INDEX('Purchase Behaviour'!L:L, MATCH($A1858,'Purchase Behaviour'!$A:$A, 0))</f>
        <v>6</v>
      </c>
      <c r="U1858" s="2">
        <f t="array" ref="U1858">INDEX('Purchase Behaviour'!M:M, MATCH($A1858,'Purchase Behaviour'!$A:$A, 0))</f>
        <v>84</v>
      </c>
      <c r="V1858" s="2">
        <f t="array" ref="V1858">INDEX('Campaign Performance'!B:B, MATCH(A1858,'Campaign Performance'!A:A, 0))</f>
        <v>0</v>
      </c>
      <c r="W1858" s="2">
        <f t="array" ref="W1858">INDEX('Campaign Performance'!C:C, MATCH($A1858,'Campaign Performance'!$A:$A, 0))</f>
        <v>0</v>
      </c>
      <c r="X1858" s="2">
        <f t="array" ref="X1858">INDEX('Campaign Performance'!D:D, MATCH($A1858,'Campaign Performance'!$A:$A, 0))</f>
        <v>0</v>
      </c>
      <c r="Y1858" s="2">
        <f t="array" ref="Y1858">INDEX('Campaign Performance'!E:E, MATCH($A1858,'Campaign Performance'!$A:$A, 0))</f>
        <v>0</v>
      </c>
      <c r="Z1858" s="2">
        <f t="array" ref="Z1858">INDEX('Campaign Performance'!F:F, MATCH($A1858,'Campaign Performance'!$A:$A, 0))</f>
        <v>0</v>
      </c>
      <c r="AA1858" s="2">
        <f t="array" ref="AA1858">INDEX('Campaign Performance'!G:G, MATCH($A1858,'Campaign Performance'!$A:$A, 0))</f>
        <v>0</v>
      </c>
      <c r="AB1858" s="2">
        <f t="array" ref="AB1858">INDEX('Campaign Performance'!H:H, MATCH($A1858,'Campaign Performance'!$A:$A, 0))</f>
        <v>0</v>
      </c>
      <c r="AC1858" s="5">
        <f t="shared" si="2"/>
        <v>65</v>
      </c>
      <c r="AD1858" s="5">
        <f t="shared" si="3"/>
        <v>12</v>
      </c>
      <c r="AE1858" s="5">
        <f t="shared" si="4"/>
        <v>1922.64308</v>
      </c>
      <c r="AF1858" s="5">
        <f t="shared" si="5"/>
        <v>0</v>
      </c>
      <c r="AG1858" s="5" t="str">
        <f t="shared" si="6"/>
        <v>No kids</v>
      </c>
      <c r="AH1858" s="5" t="str">
        <f t="shared" si="20"/>
        <v>High income</v>
      </c>
      <c r="AI1858" s="5" t="str">
        <f t="shared" si="7"/>
        <v>No</v>
      </c>
      <c r="AJ1858" s="5" t="str">
        <f t="shared" si="8"/>
        <v>No Acceptance</v>
      </c>
      <c r="AK1858" s="5">
        <f t="shared" si="9"/>
        <v>3</v>
      </c>
      <c r="AL1858" s="5">
        <f t="shared" si="10"/>
        <v>0.0974449017</v>
      </c>
      <c r="AM1858" s="5">
        <f t="shared" si="11"/>
        <v>0.1515151515</v>
      </c>
      <c r="AN1858" s="5">
        <f t="shared" si="12"/>
        <v>0.07407407407</v>
      </c>
      <c r="AO1858" s="5">
        <f t="shared" si="13"/>
        <v>0</v>
      </c>
      <c r="AP1858" s="5">
        <f t="shared" si="14"/>
        <v>0</v>
      </c>
      <c r="AQ1858" s="5">
        <f t="shared" si="15"/>
        <v>1</v>
      </c>
      <c r="AR1858" s="5">
        <f t="shared" si="16"/>
        <v>0.180926882</v>
      </c>
      <c r="AS1858" s="5">
        <f t="shared" si="17"/>
        <v>1795</v>
      </c>
      <c r="AT1858" s="5">
        <f t="shared" si="18"/>
        <v>0.1987494417</v>
      </c>
      <c r="AU1858" s="5" t="str">
        <f t="shared" si="19"/>
        <v>Low</v>
      </c>
      <c r="AV1858" s="5"/>
      <c r="AW1858" s="5"/>
      <c r="AX1858" s="5"/>
      <c r="AY1858" s="5"/>
      <c r="AZ1858" s="5"/>
    </row>
    <row r="1859" ht="14.25" customHeight="1">
      <c r="A1859" s="5">
        <v>5316.0</v>
      </c>
      <c r="B1859" s="5">
        <v>1976.0</v>
      </c>
      <c r="C1859" s="5" t="s">
        <v>56</v>
      </c>
      <c r="D1859" s="5" t="s">
        <v>50</v>
      </c>
      <c r="E1859" s="5">
        <v>21024.0</v>
      </c>
      <c r="F1859" s="2">
        <f t="shared" si="1"/>
        <v>21024</v>
      </c>
      <c r="G1859" s="5">
        <v>1.0</v>
      </c>
      <c r="H1859" s="5">
        <v>1.0</v>
      </c>
      <c r="I1859" s="5" t="s">
        <v>109</v>
      </c>
      <c r="J1859" s="2">
        <f t="array" ref="J1859">INDEX('Purchase Behaviour'!B:B,MATCH(A1859,'Purchase Behaviour'!A:A, 0))</f>
        <v>109.9107465</v>
      </c>
      <c r="K1859" s="2">
        <f t="array" ref="K1859">INDEX('Purchase Behaviour'!C:C, MATCH(A1859,'Purchase Behaviour'!A:A, 0))</f>
        <v>105.9193543</v>
      </c>
      <c r="L1859" s="2">
        <f t="array" ref="L1859">INDEX('Purchase Behaviour'!D:D, MATCH($A1859,'Purchase Behaviour'!$A:$A, 0))</f>
        <v>121.3589442</v>
      </c>
      <c r="M1859" s="2">
        <f t="array" ref="M1859">INDEX('Purchase Behaviour'!E:E, MATCH($A1859,'Purchase Behaviour'!$A:$A, 0))</f>
        <v>86.25393822</v>
      </c>
      <c r="N1859" s="2">
        <f t="array" ref="N1859">INDEX('Purchase Behaviour'!F:F, MATCH($A1859,'Purchase Behaviour'!$A:$A, 0))</f>
        <v>77.85296871</v>
      </c>
      <c r="O1859" s="2">
        <f t="array" ref="O1859">INDEX('Purchase Behaviour'!G:G, MATCH($A1859,'Purchase Behaviour'!$A:$A, 0))</f>
        <v>138.6430943</v>
      </c>
      <c r="P1859" s="2">
        <f t="array" ref="P1859">INDEX('Purchase Behaviour'!H:H, MATCH($A1859,'Purchase Behaviour'!$A:$A, 0))</f>
        <v>1</v>
      </c>
      <c r="Q1859" s="2">
        <f t="array" ref="Q1859">INDEX('Purchase Behaviour'!I:I, MATCH($A1859,'Purchase Behaviour'!$A:$A, 0))</f>
        <v>2</v>
      </c>
      <c r="R1859" s="2">
        <f t="array" ref="R1859">INDEX('Purchase Behaviour'!J:J, MATCH($A1859,'Purchase Behaviour'!$A:$A, 0))</f>
        <v>0</v>
      </c>
      <c r="S1859" s="2">
        <f t="array" ref="S1859">INDEX('Purchase Behaviour'!K:K, MATCH($A1859,'Purchase Behaviour'!$A:$A, 0))</f>
        <v>4</v>
      </c>
      <c r="T1859" s="2">
        <f t="array" ref="T1859">INDEX('Purchase Behaviour'!L:L, MATCH($A1859,'Purchase Behaviour'!$A:$A, 0))</f>
        <v>7</v>
      </c>
      <c r="U1859" s="2">
        <f t="array" ref="U1859">INDEX('Purchase Behaviour'!M:M, MATCH($A1859,'Purchase Behaviour'!$A:$A, 0))</f>
        <v>89</v>
      </c>
      <c r="V1859" s="2">
        <f t="array" ref="V1859">INDEX('Campaign Performance'!B:B, MATCH(A1859,'Campaign Performance'!A:A, 0))</f>
        <v>0</v>
      </c>
      <c r="W1859" s="2">
        <f t="array" ref="W1859">INDEX('Campaign Performance'!C:C, MATCH($A1859,'Campaign Performance'!$A:$A, 0))</f>
        <v>0</v>
      </c>
      <c r="X1859" s="2">
        <f t="array" ref="X1859">INDEX('Campaign Performance'!D:D, MATCH($A1859,'Campaign Performance'!$A:$A, 0))</f>
        <v>0</v>
      </c>
      <c r="Y1859" s="2">
        <f t="array" ref="Y1859">INDEX('Campaign Performance'!E:E, MATCH($A1859,'Campaign Performance'!$A:$A, 0))</f>
        <v>0</v>
      </c>
      <c r="Z1859" s="2">
        <f t="array" ref="Z1859">INDEX('Campaign Performance'!F:F, MATCH($A1859,'Campaign Performance'!$A:$A, 0))</f>
        <v>0</v>
      </c>
      <c r="AA1859" s="2">
        <f t="array" ref="AA1859">INDEX('Campaign Performance'!G:G, MATCH($A1859,'Campaign Performance'!$A:$A, 0))</f>
        <v>0</v>
      </c>
      <c r="AB1859" s="2">
        <f t="array" ref="AB1859">INDEX('Campaign Performance'!H:H, MATCH($A1859,'Campaign Performance'!$A:$A, 0))</f>
        <v>0</v>
      </c>
      <c r="AC1859" s="5">
        <f t="shared" si="2"/>
        <v>49</v>
      </c>
      <c r="AD1859" s="5">
        <f t="shared" si="3"/>
        <v>12</v>
      </c>
      <c r="AE1859" s="5">
        <f t="shared" si="4"/>
        <v>639.9390463</v>
      </c>
      <c r="AF1859" s="5">
        <f t="shared" si="5"/>
        <v>0</v>
      </c>
      <c r="AG1859" s="5" t="str">
        <f t="shared" si="6"/>
        <v>Large family</v>
      </c>
      <c r="AH1859" s="5" t="str">
        <f t="shared" si="20"/>
        <v>Low income</v>
      </c>
      <c r="AI1859" s="5" t="str">
        <f t="shared" si="7"/>
        <v>No</v>
      </c>
      <c r="AJ1859" s="5" t="str">
        <f t="shared" si="8"/>
        <v>No Acceptance</v>
      </c>
      <c r="AK1859" s="5">
        <f t="shared" si="9"/>
        <v>1</v>
      </c>
      <c r="AL1859" s="5">
        <f t="shared" si="10"/>
        <v>0.03243389171</v>
      </c>
      <c r="AM1859" s="5">
        <f t="shared" si="11"/>
        <v>0.101010101</v>
      </c>
      <c r="AN1859" s="5">
        <f t="shared" si="12"/>
        <v>0.07407407407</v>
      </c>
      <c r="AO1859" s="5">
        <f t="shared" si="13"/>
        <v>0</v>
      </c>
      <c r="AP1859" s="5">
        <f t="shared" si="14"/>
        <v>0</v>
      </c>
      <c r="AQ1859" s="5">
        <f t="shared" si="15"/>
        <v>0</v>
      </c>
      <c r="AR1859" s="5">
        <f t="shared" si="16"/>
        <v>0.04952261434</v>
      </c>
      <c r="AS1859" s="5">
        <f t="shared" si="17"/>
        <v>2204</v>
      </c>
      <c r="AT1859" s="5">
        <f t="shared" si="18"/>
        <v>0.01607860652</v>
      </c>
      <c r="AU1859" s="5" t="str">
        <f t="shared" si="19"/>
        <v>Low</v>
      </c>
      <c r="AV1859" s="5"/>
      <c r="AW1859" s="5"/>
      <c r="AX1859" s="5"/>
      <c r="AY1859" s="5"/>
      <c r="AZ1859" s="5"/>
    </row>
    <row r="1860" ht="14.25" customHeight="1">
      <c r="A1860" s="5">
        <v>9029.0</v>
      </c>
      <c r="B1860" s="5">
        <v>1972.0</v>
      </c>
      <c r="C1860" s="5" t="s">
        <v>53</v>
      </c>
      <c r="D1860" s="5" t="s">
        <v>54</v>
      </c>
      <c r="E1860" s="5">
        <v>70116.0</v>
      </c>
      <c r="F1860" s="2">
        <f t="shared" si="1"/>
        <v>70116</v>
      </c>
      <c r="G1860" s="5">
        <v>0.0</v>
      </c>
      <c r="H1860" s="5">
        <v>0.0</v>
      </c>
      <c r="I1860" s="5" t="s">
        <v>448</v>
      </c>
      <c r="J1860" s="2">
        <f t="array" ref="J1860">INDEX('Purchase Behaviour'!B:B,MATCH(A1860,'Purchase Behaviour'!A:A, 0))</f>
        <v>419.96251</v>
      </c>
      <c r="K1860" s="2">
        <f t="array" ref="K1860">INDEX('Purchase Behaviour'!C:C, MATCH(A1860,'Purchase Behaviour'!A:A, 0))</f>
        <v>245.3873139</v>
      </c>
      <c r="L1860" s="2">
        <f t="array" ref="L1860">INDEX('Purchase Behaviour'!D:D, MATCH($A1860,'Purchase Behaviour'!$A:$A, 0))</f>
        <v>539.7253416</v>
      </c>
      <c r="M1860" s="2">
        <f t="array" ref="M1860">INDEX('Purchase Behaviour'!E:E, MATCH($A1860,'Purchase Behaviour'!$A:$A, 0))</f>
        <v>274.1538048</v>
      </c>
      <c r="N1860" s="2">
        <f t="array" ref="N1860">INDEX('Purchase Behaviour'!F:F, MATCH($A1860,'Purchase Behaviour'!$A:$A, 0))</f>
        <v>348.2363248</v>
      </c>
      <c r="O1860" s="2">
        <f t="array" ref="O1860">INDEX('Purchase Behaviour'!G:G, MATCH($A1860,'Purchase Behaviour'!$A:$A, 0))</f>
        <v>460.9714504</v>
      </c>
      <c r="P1860" s="2">
        <f t="array" ref="P1860">INDEX('Purchase Behaviour'!H:H, MATCH($A1860,'Purchase Behaviour'!$A:$A, 0))</f>
        <v>1</v>
      </c>
      <c r="Q1860" s="2">
        <f t="array" ref="Q1860">INDEX('Purchase Behaviour'!I:I, MATCH($A1860,'Purchase Behaviour'!$A:$A, 0))</f>
        <v>2</v>
      </c>
      <c r="R1860" s="2">
        <f t="array" ref="R1860">INDEX('Purchase Behaviour'!J:J, MATCH($A1860,'Purchase Behaviour'!$A:$A, 0))</f>
        <v>8</v>
      </c>
      <c r="S1860" s="2">
        <f t="array" ref="S1860">INDEX('Purchase Behaviour'!K:K, MATCH($A1860,'Purchase Behaviour'!$A:$A, 0))</f>
        <v>12</v>
      </c>
      <c r="T1860" s="2">
        <f t="array" ref="T1860">INDEX('Purchase Behaviour'!L:L, MATCH($A1860,'Purchase Behaviour'!$A:$A, 0))</f>
        <v>1</v>
      </c>
      <c r="U1860" s="2">
        <f t="array" ref="U1860">INDEX('Purchase Behaviour'!M:M, MATCH($A1860,'Purchase Behaviour'!$A:$A, 0))</f>
        <v>73</v>
      </c>
      <c r="V1860" s="2">
        <f t="array" ref="V1860">INDEX('Campaign Performance'!B:B, MATCH(A1860,'Campaign Performance'!A:A, 0))</f>
        <v>0</v>
      </c>
      <c r="W1860" s="2">
        <f t="array" ref="W1860">INDEX('Campaign Performance'!C:C, MATCH($A1860,'Campaign Performance'!$A:$A, 0))</f>
        <v>0</v>
      </c>
      <c r="X1860" s="2">
        <f t="array" ref="X1860">INDEX('Campaign Performance'!D:D, MATCH($A1860,'Campaign Performance'!$A:$A, 0))</f>
        <v>0</v>
      </c>
      <c r="Y1860" s="2">
        <f t="array" ref="Y1860">INDEX('Campaign Performance'!E:E, MATCH($A1860,'Campaign Performance'!$A:$A, 0))</f>
        <v>0</v>
      </c>
      <c r="Z1860" s="2">
        <f t="array" ref="Z1860">INDEX('Campaign Performance'!F:F, MATCH($A1860,'Campaign Performance'!$A:$A, 0))</f>
        <v>0</v>
      </c>
      <c r="AA1860" s="2">
        <f t="array" ref="AA1860">INDEX('Campaign Performance'!G:G, MATCH($A1860,'Campaign Performance'!$A:$A, 0))</f>
        <v>0</v>
      </c>
      <c r="AB1860" s="2">
        <f t="array" ref="AB1860">INDEX('Campaign Performance'!H:H, MATCH($A1860,'Campaign Performance'!$A:$A, 0))</f>
        <v>0</v>
      </c>
      <c r="AC1860" s="5">
        <f t="shared" si="2"/>
        <v>53</v>
      </c>
      <c r="AD1860" s="5">
        <f t="shared" si="3"/>
        <v>12</v>
      </c>
      <c r="AE1860" s="5">
        <f t="shared" si="4"/>
        <v>2288.436746</v>
      </c>
      <c r="AF1860" s="5">
        <f t="shared" si="5"/>
        <v>0</v>
      </c>
      <c r="AG1860" s="5" t="str">
        <f t="shared" si="6"/>
        <v>No kids</v>
      </c>
      <c r="AH1860" s="5" t="str">
        <f t="shared" si="20"/>
        <v>High income</v>
      </c>
      <c r="AI1860" s="5" t="str">
        <f t="shared" si="7"/>
        <v>No</v>
      </c>
      <c r="AJ1860" s="5" t="str">
        <f t="shared" si="8"/>
        <v>No Acceptance</v>
      </c>
      <c r="AK1860" s="5">
        <f t="shared" si="9"/>
        <v>3</v>
      </c>
      <c r="AL1860" s="5">
        <f t="shared" si="10"/>
        <v>0.1159843426</v>
      </c>
      <c r="AM1860" s="5">
        <f t="shared" si="11"/>
        <v>0.2626262626</v>
      </c>
      <c r="AN1860" s="5">
        <f t="shared" si="12"/>
        <v>0.07407407407</v>
      </c>
      <c r="AO1860" s="5">
        <f t="shared" si="13"/>
        <v>0.2857142857</v>
      </c>
      <c r="AP1860" s="5">
        <f t="shared" si="14"/>
        <v>0</v>
      </c>
      <c r="AQ1860" s="5">
        <f t="shared" si="15"/>
        <v>1</v>
      </c>
      <c r="AR1860" s="5">
        <f t="shared" si="16"/>
        <v>0.2474665041</v>
      </c>
      <c r="AS1860" s="5">
        <f t="shared" si="17"/>
        <v>1338</v>
      </c>
      <c r="AT1860" s="5">
        <f t="shared" si="18"/>
        <v>0.4028584189</v>
      </c>
      <c r="AU1860" s="5" t="str">
        <f t="shared" si="19"/>
        <v>Low</v>
      </c>
      <c r="AV1860" s="5"/>
      <c r="AW1860" s="5"/>
      <c r="AX1860" s="5"/>
      <c r="AY1860" s="5"/>
      <c r="AZ1860" s="5"/>
    </row>
    <row r="1861" ht="14.25" customHeight="1">
      <c r="A1861" s="5">
        <v>521.0</v>
      </c>
      <c r="B1861" s="5">
        <v>1985.0</v>
      </c>
      <c r="C1861" s="5" t="s">
        <v>46</v>
      </c>
      <c r="D1861" s="5" t="s">
        <v>50</v>
      </c>
      <c r="E1861" s="5">
        <v>54006.0</v>
      </c>
      <c r="F1861" s="2">
        <f t="shared" si="1"/>
        <v>54006</v>
      </c>
      <c r="G1861" s="5">
        <v>0.0</v>
      </c>
      <c r="H1861" s="5">
        <v>1.0</v>
      </c>
      <c r="I1861" s="5" t="s">
        <v>293</v>
      </c>
      <c r="J1861" s="2">
        <f t="array" ref="J1861">INDEX('Purchase Behaviour'!B:B,MATCH(A1861,'Purchase Behaviour'!A:A, 0))</f>
        <v>354.2693705</v>
      </c>
      <c r="K1861" s="2">
        <f t="array" ref="K1861">INDEX('Purchase Behaviour'!C:C, MATCH(A1861,'Purchase Behaviour'!A:A, 0))</f>
        <v>200.0787558</v>
      </c>
      <c r="L1861" s="2">
        <f t="array" ref="L1861">INDEX('Purchase Behaviour'!D:D, MATCH($A1861,'Purchase Behaviour'!$A:$A, 0))</f>
        <v>301.1877872</v>
      </c>
      <c r="M1861" s="2">
        <f t="array" ref="M1861">INDEX('Purchase Behaviour'!E:E, MATCH($A1861,'Purchase Behaviour'!$A:$A, 0))</f>
        <v>232.7629045</v>
      </c>
      <c r="N1861" s="2">
        <f t="array" ref="N1861">INDEX('Purchase Behaviour'!F:F, MATCH($A1861,'Purchase Behaviour'!$A:$A, 0))</f>
        <v>293.1103503</v>
      </c>
      <c r="O1861" s="2">
        <f t="array" ref="O1861">INDEX('Purchase Behaviour'!G:G, MATCH($A1861,'Purchase Behaviour'!$A:$A, 0))</f>
        <v>248.0239064</v>
      </c>
      <c r="P1861" s="2">
        <f t="array" ref="P1861">INDEX('Purchase Behaviour'!H:H, MATCH($A1861,'Purchase Behaviour'!$A:$A, 0))</f>
        <v>2</v>
      </c>
      <c r="Q1861" s="2">
        <f t="array" ref="Q1861">INDEX('Purchase Behaviour'!I:I, MATCH($A1861,'Purchase Behaviour'!$A:$A, 0))</f>
        <v>8</v>
      </c>
      <c r="R1861" s="2">
        <f t="array" ref="R1861">INDEX('Purchase Behaviour'!J:J, MATCH($A1861,'Purchase Behaviour'!$A:$A, 0))</f>
        <v>1</v>
      </c>
      <c r="S1861" s="2">
        <f t="array" ref="S1861">INDEX('Purchase Behaviour'!K:K, MATCH($A1861,'Purchase Behaviour'!$A:$A, 0))</f>
        <v>7</v>
      </c>
      <c r="T1861" s="2">
        <f t="array" ref="T1861">INDEX('Purchase Behaviour'!L:L, MATCH($A1861,'Purchase Behaviour'!$A:$A, 0))</f>
        <v>7</v>
      </c>
      <c r="U1861" s="2">
        <f t="array" ref="U1861">INDEX('Purchase Behaviour'!M:M, MATCH($A1861,'Purchase Behaviour'!$A:$A, 0))</f>
        <v>42</v>
      </c>
      <c r="V1861" s="2">
        <f t="array" ref="V1861">INDEX('Campaign Performance'!B:B, MATCH(A1861,'Campaign Performance'!A:A, 0))</f>
        <v>0</v>
      </c>
      <c r="W1861" s="2">
        <f t="array" ref="W1861">INDEX('Campaign Performance'!C:C, MATCH($A1861,'Campaign Performance'!$A:$A, 0))</f>
        <v>0</v>
      </c>
      <c r="X1861" s="2">
        <f t="array" ref="X1861">INDEX('Campaign Performance'!D:D, MATCH($A1861,'Campaign Performance'!$A:$A, 0))</f>
        <v>0</v>
      </c>
      <c r="Y1861" s="2">
        <f t="array" ref="Y1861">INDEX('Campaign Performance'!E:E, MATCH($A1861,'Campaign Performance'!$A:$A, 0))</f>
        <v>0</v>
      </c>
      <c r="Z1861" s="2">
        <f t="array" ref="Z1861">INDEX('Campaign Performance'!F:F, MATCH($A1861,'Campaign Performance'!$A:$A, 0))</f>
        <v>0</v>
      </c>
      <c r="AA1861" s="2">
        <f t="array" ref="AA1861">INDEX('Campaign Performance'!G:G, MATCH($A1861,'Campaign Performance'!$A:$A, 0))</f>
        <v>0</v>
      </c>
      <c r="AB1861" s="2">
        <f t="array" ref="AB1861">INDEX('Campaign Performance'!H:H, MATCH($A1861,'Campaign Performance'!$A:$A, 0))</f>
        <v>0</v>
      </c>
      <c r="AC1861" s="5">
        <f t="shared" si="2"/>
        <v>40</v>
      </c>
      <c r="AD1861" s="5">
        <f t="shared" si="3"/>
        <v>13</v>
      </c>
      <c r="AE1861" s="5">
        <f t="shared" si="4"/>
        <v>1629.433075</v>
      </c>
      <c r="AF1861" s="5">
        <f t="shared" si="5"/>
        <v>0</v>
      </c>
      <c r="AG1861" s="5" t="str">
        <f t="shared" si="6"/>
        <v>Small family</v>
      </c>
      <c r="AH1861" s="5" t="str">
        <f t="shared" si="20"/>
        <v>High income</v>
      </c>
      <c r="AI1861" s="5" t="str">
        <f t="shared" si="7"/>
        <v>No</v>
      </c>
      <c r="AJ1861" s="5" t="str">
        <f t="shared" si="8"/>
        <v>No Acceptance</v>
      </c>
      <c r="AK1861" s="5">
        <f t="shared" si="9"/>
        <v>3</v>
      </c>
      <c r="AL1861" s="5">
        <f t="shared" si="10"/>
        <v>0.08258420268</v>
      </c>
      <c r="AM1861" s="5">
        <f t="shared" si="11"/>
        <v>0.5757575758</v>
      </c>
      <c r="AN1861" s="5">
        <f t="shared" si="12"/>
        <v>0.2962962963</v>
      </c>
      <c r="AO1861" s="5">
        <f t="shared" si="13"/>
        <v>0.03571428571</v>
      </c>
      <c r="AP1861" s="5">
        <f t="shared" si="14"/>
        <v>0</v>
      </c>
      <c r="AQ1861" s="5">
        <f t="shared" si="15"/>
        <v>1</v>
      </c>
      <c r="AR1861" s="5">
        <f t="shared" si="16"/>
        <v>0.3413891964</v>
      </c>
      <c r="AS1861" s="5">
        <f t="shared" si="17"/>
        <v>664</v>
      </c>
      <c r="AT1861" s="5">
        <f t="shared" si="18"/>
        <v>0.7038856632</v>
      </c>
      <c r="AU1861" s="5" t="str">
        <f t="shared" si="19"/>
        <v>Mid</v>
      </c>
      <c r="AV1861" s="5"/>
      <c r="AW1861" s="5"/>
      <c r="AX1861" s="5"/>
      <c r="AY1861" s="5"/>
      <c r="AZ1861" s="5"/>
    </row>
    <row r="1862" ht="14.25" customHeight="1">
      <c r="A1862" s="5">
        <v>1459.0</v>
      </c>
      <c r="B1862" s="5">
        <v>1966.0</v>
      </c>
      <c r="C1862" s="5" t="s">
        <v>53</v>
      </c>
      <c r="D1862" s="5" t="s">
        <v>54</v>
      </c>
      <c r="E1862" s="5">
        <v>69063.0</v>
      </c>
      <c r="F1862" s="2">
        <f t="shared" si="1"/>
        <v>69063</v>
      </c>
      <c r="G1862" s="5">
        <v>0.0</v>
      </c>
      <c r="H1862" s="5">
        <v>1.0</v>
      </c>
      <c r="I1862" s="5" t="s">
        <v>404</v>
      </c>
      <c r="J1862" s="2">
        <f t="array" ref="J1862">INDEX('Purchase Behaviour'!B:B,MATCH(A1862,'Purchase Behaviour'!A:A, 0))</f>
        <v>287.87162</v>
      </c>
      <c r="K1862" s="2">
        <f t="array" ref="K1862">INDEX('Purchase Behaviour'!C:C, MATCH(A1862,'Purchase Behaviour'!A:A, 0))</f>
        <v>228.6933996</v>
      </c>
      <c r="L1862" s="2">
        <f t="array" ref="L1862">INDEX('Purchase Behaviour'!D:D, MATCH($A1862,'Purchase Behaviour'!$A:$A, 0))</f>
        <v>455.7918113</v>
      </c>
      <c r="M1862" s="2">
        <f t="array" ref="M1862">INDEX('Purchase Behaviour'!E:E, MATCH($A1862,'Purchase Behaviour'!$A:$A, 0))</f>
        <v>251.8091377</v>
      </c>
      <c r="N1862" s="2">
        <f t="array" ref="N1862">INDEX('Purchase Behaviour'!F:F, MATCH($A1862,'Purchase Behaviour'!$A:$A, 0))</f>
        <v>485.739472</v>
      </c>
      <c r="O1862" s="2">
        <f t="array" ref="O1862">INDEX('Purchase Behaviour'!G:G, MATCH($A1862,'Purchase Behaviour'!$A:$A, 0))</f>
        <v>299.3934775</v>
      </c>
      <c r="P1862" s="2">
        <f t="array" ref="P1862">INDEX('Purchase Behaviour'!H:H, MATCH($A1862,'Purchase Behaviour'!$A:$A, 0))</f>
        <v>1</v>
      </c>
      <c r="Q1862" s="2">
        <f t="array" ref="Q1862">INDEX('Purchase Behaviour'!I:I, MATCH($A1862,'Purchase Behaviour'!$A:$A, 0))</f>
        <v>5</v>
      </c>
      <c r="R1862" s="2">
        <f t="array" ref="R1862">INDEX('Purchase Behaviour'!J:J, MATCH($A1862,'Purchase Behaviour'!$A:$A, 0))</f>
        <v>3</v>
      </c>
      <c r="S1862" s="2">
        <f t="array" ref="S1862">INDEX('Purchase Behaviour'!K:K, MATCH($A1862,'Purchase Behaviour'!$A:$A, 0))</f>
        <v>5</v>
      </c>
      <c r="T1862" s="2">
        <f t="array" ref="T1862">INDEX('Purchase Behaviour'!L:L, MATCH($A1862,'Purchase Behaviour'!$A:$A, 0))</f>
        <v>3</v>
      </c>
      <c r="U1862" s="2">
        <f t="array" ref="U1862">INDEX('Purchase Behaviour'!M:M, MATCH($A1862,'Purchase Behaviour'!$A:$A, 0))</f>
        <v>16</v>
      </c>
      <c r="V1862" s="2">
        <f t="array" ref="V1862">INDEX('Campaign Performance'!B:B, MATCH(A1862,'Campaign Performance'!A:A, 0))</f>
        <v>0</v>
      </c>
      <c r="W1862" s="2">
        <f t="array" ref="W1862">INDEX('Campaign Performance'!C:C, MATCH($A1862,'Campaign Performance'!$A:$A, 0))</f>
        <v>0</v>
      </c>
      <c r="X1862" s="2">
        <f t="array" ref="X1862">INDEX('Campaign Performance'!D:D, MATCH($A1862,'Campaign Performance'!$A:$A, 0))</f>
        <v>0</v>
      </c>
      <c r="Y1862" s="2">
        <f t="array" ref="Y1862">INDEX('Campaign Performance'!E:E, MATCH($A1862,'Campaign Performance'!$A:$A, 0))</f>
        <v>0</v>
      </c>
      <c r="Z1862" s="2">
        <f t="array" ref="Z1862">INDEX('Campaign Performance'!F:F, MATCH($A1862,'Campaign Performance'!$A:$A, 0))</f>
        <v>0</v>
      </c>
      <c r="AA1862" s="2">
        <f t="array" ref="AA1862">INDEX('Campaign Performance'!G:G, MATCH($A1862,'Campaign Performance'!$A:$A, 0))</f>
        <v>0</v>
      </c>
      <c r="AB1862" s="2">
        <f t="array" ref="AB1862">INDEX('Campaign Performance'!H:H, MATCH($A1862,'Campaign Performance'!$A:$A, 0))</f>
        <v>0</v>
      </c>
      <c r="AC1862" s="5">
        <f t="shared" si="2"/>
        <v>59</v>
      </c>
      <c r="AD1862" s="5">
        <f t="shared" si="3"/>
        <v>13</v>
      </c>
      <c r="AE1862" s="5">
        <f t="shared" si="4"/>
        <v>2009.298918</v>
      </c>
      <c r="AF1862" s="5">
        <f t="shared" si="5"/>
        <v>0</v>
      </c>
      <c r="AG1862" s="5" t="str">
        <f t="shared" si="6"/>
        <v>Small family</v>
      </c>
      <c r="AH1862" s="5" t="str">
        <f t="shared" si="20"/>
        <v>High income</v>
      </c>
      <c r="AI1862" s="5" t="str">
        <f t="shared" si="7"/>
        <v>No</v>
      </c>
      <c r="AJ1862" s="5" t="str">
        <f t="shared" si="8"/>
        <v>No Acceptance</v>
      </c>
      <c r="AK1862" s="5">
        <f t="shared" si="9"/>
        <v>3</v>
      </c>
      <c r="AL1862" s="5">
        <f t="shared" si="10"/>
        <v>0.1018368607</v>
      </c>
      <c r="AM1862" s="5">
        <f t="shared" si="11"/>
        <v>0.8383838384</v>
      </c>
      <c r="AN1862" s="5">
        <f t="shared" si="12"/>
        <v>0.1851851852</v>
      </c>
      <c r="AO1862" s="5">
        <f t="shared" si="13"/>
        <v>0.1071428571</v>
      </c>
      <c r="AP1862" s="5">
        <f t="shared" si="14"/>
        <v>0</v>
      </c>
      <c r="AQ1862" s="5">
        <f t="shared" si="15"/>
        <v>1</v>
      </c>
      <c r="AR1862" s="5">
        <f t="shared" si="16"/>
        <v>0.4154664302</v>
      </c>
      <c r="AS1862" s="5">
        <f t="shared" si="17"/>
        <v>276</v>
      </c>
      <c r="AT1862" s="5">
        <f t="shared" si="18"/>
        <v>0.8771773113</v>
      </c>
      <c r="AU1862" s="5" t="str">
        <f t="shared" si="19"/>
        <v>High</v>
      </c>
      <c r="AV1862" s="5"/>
      <c r="AW1862" s="5"/>
      <c r="AX1862" s="5"/>
      <c r="AY1862" s="5"/>
      <c r="AZ1862" s="5"/>
    </row>
    <row r="1863" ht="14.25" customHeight="1">
      <c r="A1863" s="5">
        <v>10241.0</v>
      </c>
      <c r="B1863" s="5">
        <v>1975.0</v>
      </c>
      <c r="C1863" s="5" t="s">
        <v>70</v>
      </c>
      <c r="D1863" s="5" t="s">
        <v>58</v>
      </c>
      <c r="E1863" s="5">
        <v>11448.0</v>
      </c>
      <c r="F1863" s="2">
        <f t="shared" si="1"/>
        <v>11448</v>
      </c>
      <c r="G1863" s="5">
        <v>0.0</v>
      </c>
      <c r="H1863" s="5">
        <v>0.0</v>
      </c>
      <c r="I1863" s="5" t="s">
        <v>693</v>
      </c>
      <c r="J1863" s="2">
        <f t="array" ref="J1863">INDEX('Purchase Behaviour'!B:B,MATCH(A1863,'Purchase Behaviour'!A:A, 0))</f>
        <v>63.27345054</v>
      </c>
      <c r="K1863" s="2">
        <f t="array" ref="K1863">INDEX('Purchase Behaviour'!C:C, MATCH(A1863,'Purchase Behaviour'!A:A, 0))</f>
        <v>81.75945825</v>
      </c>
      <c r="L1863" s="2">
        <f t="array" ref="L1863">INDEX('Purchase Behaviour'!D:D, MATCH($A1863,'Purchase Behaviour'!$A:$A, 0))</f>
        <v>47.23017162</v>
      </c>
      <c r="M1863" s="2">
        <f t="array" ref="M1863">INDEX('Purchase Behaviour'!E:E, MATCH($A1863,'Purchase Behaviour'!$A:$A, 0))</f>
        <v>63.04898488</v>
      </c>
      <c r="N1863" s="2">
        <f t="array" ref="N1863">INDEX('Purchase Behaviour'!F:F, MATCH($A1863,'Purchase Behaviour'!$A:$A, 0))</f>
        <v>63.43789369</v>
      </c>
      <c r="O1863" s="2">
        <f t="array" ref="O1863">INDEX('Purchase Behaviour'!G:G, MATCH($A1863,'Purchase Behaviour'!$A:$A, 0))</f>
        <v>43.0936537</v>
      </c>
      <c r="P1863" s="2">
        <f t="array" ref="P1863">INDEX('Purchase Behaviour'!H:H, MATCH($A1863,'Purchase Behaviour'!$A:$A, 0))</f>
        <v>1</v>
      </c>
      <c r="Q1863" s="2">
        <f t="array" ref="Q1863">INDEX('Purchase Behaviour'!I:I, MATCH($A1863,'Purchase Behaviour'!$A:$A, 0))</f>
        <v>1</v>
      </c>
      <c r="R1863" s="2">
        <f t="array" ref="R1863">INDEX('Purchase Behaviour'!J:J, MATCH($A1863,'Purchase Behaviour'!$A:$A, 0))</f>
        <v>0</v>
      </c>
      <c r="S1863" s="2">
        <f t="array" ref="S1863">INDEX('Purchase Behaviour'!K:K, MATCH($A1863,'Purchase Behaviour'!$A:$A, 0))</f>
        <v>2</v>
      </c>
      <c r="T1863" s="2">
        <f t="array" ref="T1863">INDEX('Purchase Behaviour'!L:L, MATCH($A1863,'Purchase Behaviour'!$A:$A, 0))</f>
        <v>6</v>
      </c>
      <c r="U1863" s="2">
        <f t="array" ref="U1863">INDEX('Purchase Behaviour'!M:M, MATCH($A1863,'Purchase Behaviour'!$A:$A, 0))</f>
        <v>16</v>
      </c>
      <c r="V1863" s="2">
        <f t="array" ref="V1863">INDEX('Campaign Performance'!B:B, MATCH(A1863,'Campaign Performance'!A:A, 0))</f>
        <v>0</v>
      </c>
      <c r="W1863" s="2">
        <f t="array" ref="W1863">INDEX('Campaign Performance'!C:C, MATCH($A1863,'Campaign Performance'!$A:$A, 0))</f>
        <v>0</v>
      </c>
      <c r="X1863" s="2">
        <f t="array" ref="X1863">INDEX('Campaign Performance'!D:D, MATCH($A1863,'Campaign Performance'!$A:$A, 0))</f>
        <v>0</v>
      </c>
      <c r="Y1863" s="2">
        <f t="array" ref="Y1863">INDEX('Campaign Performance'!E:E, MATCH($A1863,'Campaign Performance'!$A:$A, 0))</f>
        <v>0</v>
      </c>
      <c r="Z1863" s="2">
        <f t="array" ref="Z1863">INDEX('Campaign Performance'!F:F, MATCH($A1863,'Campaign Performance'!$A:$A, 0))</f>
        <v>0</v>
      </c>
      <c r="AA1863" s="2">
        <f t="array" ref="AA1863">INDEX('Campaign Performance'!G:G, MATCH($A1863,'Campaign Performance'!$A:$A, 0))</f>
        <v>0</v>
      </c>
      <c r="AB1863" s="2">
        <f t="array" ref="AB1863">INDEX('Campaign Performance'!H:H, MATCH($A1863,'Campaign Performance'!$A:$A, 0))</f>
        <v>0</v>
      </c>
      <c r="AC1863" s="5">
        <f t="shared" si="2"/>
        <v>50</v>
      </c>
      <c r="AD1863" s="5">
        <f t="shared" si="3"/>
        <v>11</v>
      </c>
      <c r="AE1863" s="5">
        <f t="shared" si="4"/>
        <v>361.8436127</v>
      </c>
      <c r="AF1863" s="5">
        <f t="shared" si="5"/>
        <v>0</v>
      </c>
      <c r="AG1863" s="5" t="str">
        <f t="shared" si="6"/>
        <v>No kids</v>
      </c>
      <c r="AH1863" s="5" t="str">
        <f t="shared" si="20"/>
        <v>Low income</v>
      </c>
      <c r="AI1863" s="5" t="str">
        <f t="shared" si="7"/>
        <v>No</v>
      </c>
      <c r="AJ1863" s="5" t="str">
        <f t="shared" si="8"/>
        <v>No Acceptance</v>
      </c>
      <c r="AK1863" s="5">
        <f t="shared" si="9"/>
        <v>1</v>
      </c>
      <c r="AL1863" s="5">
        <f t="shared" si="10"/>
        <v>0.01833924124</v>
      </c>
      <c r="AM1863" s="5">
        <f t="shared" si="11"/>
        <v>0.8383838384</v>
      </c>
      <c r="AN1863" s="5">
        <f t="shared" si="12"/>
        <v>0.03703703704</v>
      </c>
      <c r="AO1863" s="5">
        <f t="shared" si="13"/>
        <v>0</v>
      </c>
      <c r="AP1863" s="5">
        <f t="shared" si="14"/>
        <v>0</v>
      </c>
      <c r="AQ1863" s="5">
        <f t="shared" si="15"/>
        <v>0</v>
      </c>
      <c r="AR1863" s="5">
        <f t="shared" si="16"/>
        <v>0.2616555174</v>
      </c>
      <c r="AS1863" s="5">
        <f t="shared" si="17"/>
        <v>1240</v>
      </c>
      <c r="AT1863" s="5">
        <f t="shared" si="18"/>
        <v>0.4466279589</v>
      </c>
      <c r="AU1863" s="5" t="str">
        <f t="shared" si="19"/>
        <v>Low</v>
      </c>
      <c r="AV1863" s="5"/>
      <c r="AW1863" s="5"/>
      <c r="AX1863" s="5"/>
      <c r="AY1863" s="5"/>
      <c r="AZ1863" s="5"/>
    </row>
    <row r="1864" ht="14.25" customHeight="1">
      <c r="A1864" s="5">
        <v>1630.0</v>
      </c>
      <c r="B1864" s="5">
        <v>1979.0</v>
      </c>
      <c r="C1864" s="5" t="s">
        <v>46</v>
      </c>
      <c r="D1864" s="5" t="s">
        <v>47</v>
      </c>
      <c r="E1864" s="5">
        <v>61825.0</v>
      </c>
      <c r="F1864" s="2">
        <f t="shared" si="1"/>
        <v>61825</v>
      </c>
      <c r="G1864" s="5">
        <v>1.0</v>
      </c>
      <c r="H1864" s="5">
        <v>2.0</v>
      </c>
      <c r="I1864" s="5" t="s">
        <v>424</v>
      </c>
      <c r="J1864" s="2">
        <f t="array" ref="J1864">INDEX('Purchase Behaviour'!B:B,MATCH(A1864,'Purchase Behaviour'!A:A, 0))</f>
        <v>316.869172</v>
      </c>
      <c r="K1864" s="2">
        <f t="array" ref="K1864">INDEX('Purchase Behaviour'!C:C, MATCH(A1864,'Purchase Behaviour'!A:A, 0))</f>
        <v>366.3343846</v>
      </c>
      <c r="L1864" s="2">
        <f t="array" ref="L1864">INDEX('Purchase Behaviour'!D:D, MATCH($A1864,'Purchase Behaviour'!$A:$A, 0))</f>
        <v>456.8496899</v>
      </c>
      <c r="M1864" s="2">
        <f t="array" ref="M1864">INDEX('Purchase Behaviour'!E:E, MATCH($A1864,'Purchase Behaviour'!$A:$A, 0))</f>
        <v>256.5523174</v>
      </c>
      <c r="N1864" s="2">
        <f t="array" ref="N1864">INDEX('Purchase Behaviour'!F:F, MATCH($A1864,'Purchase Behaviour'!$A:$A, 0))</f>
        <v>328.5714163</v>
      </c>
      <c r="O1864" s="2">
        <f t="array" ref="O1864">INDEX('Purchase Behaviour'!G:G, MATCH($A1864,'Purchase Behaviour'!$A:$A, 0))</f>
        <v>283.8000045</v>
      </c>
      <c r="P1864" s="2">
        <f t="array" ref="P1864">INDEX('Purchase Behaviour'!H:H, MATCH($A1864,'Purchase Behaviour'!$A:$A, 0))</f>
        <v>1</v>
      </c>
      <c r="Q1864" s="2">
        <f t="array" ref="Q1864">INDEX('Purchase Behaviour'!I:I, MATCH($A1864,'Purchase Behaviour'!$A:$A, 0))</f>
        <v>4</v>
      </c>
      <c r="R1864" s="2">
        <f t="array" ref="R1864">INDEX('Purchase Behaviour'!J:J, MATCH($A1864,'Purchase Behaviour'!$A:$A, 0))</f>
        <v>2</v>
      </c>
      <c r="S1864" s="2">
        <f t="array" ref="S1864">INDEX('Purchase Behaviour'!K:K, MATCH($A1864,'Purchase Behaviour'!$A:$A, 0))</f>
        <v>8</v>
      </c>
      <c r="T1864" s="2">
        <f t="array" ref="T1864">INDEX('Purchase Behaviour'!L:L, MATCH($A1864,'Purchase Behaviour'!$A:$A, 0))</f>
        <v>4</v>
      </c>
      <c r="U1864" s="2">
        <f t="array" ref="U1864">INDEX('Purchase Behaviour'!M:M, MATCH($A1864,'Purchase Behaviour'!$A:$A, 0))</f>
        <v>56</v>
      </c>
      <c r="V1864" s="2">
        <f t="array" ref="V1864">INDEX('Campaign Performance'!B:B, MATCH(A1864,'Campaign Performance'!A:A, 0))</f>
        <v>0</v>
      </c>
      <c r="W1864" s="2">
        <f t="array" ref="W1864">INDEX('Campaign Performance'!C:C, MATCH($A1864,'Campaign Performance'!$A:$A, 0))</f>
        <v>0</v>
      </c>
      <c r="X1864" s="2">
        <f t="array" ref="X1864">INDEX('Campaign Performance'!D:D, MATCH($A1864,'Campaign Performance'!$A:$A, 0))</f>
        <v>0</v>
      </c>
      <c r="Y1864" s="2">
        <f t="array" ref="Y1864">INDEX('Campaign Performance'!E:E, MATCH($A1864,'Campaign Performance'!$A:$A, 0))</f>
        <v>0</v>
      </c>
      <c r="Z1864" s="2">
        <f t="array" ref="Z1864">INDEX('Campaign Performance'!F:F, MATCH($A1864,'Campaign Performance'!$A:$A, 0))</f>
        <v>0</v>
      </c>
      <c r="AA1864" s="2">
        <f t="array" ref="AA1864">INDEX('Campaign Performance'!G:G, MATCH($A1864,'Campaign Performance'!$A:$A, 0))</f>
        <v>0</v>
      </c>
      <c r="AB1864" s="2">
        <f t="array" ref="AB1864">INDEX('Campaign Performance'!H:H, MATCH($A1864,'Campaign Performance'!$A:$A, 0))</f>
        <v>0</v>
      </c>
      <c r="AC1864" s="5">
        <f t="shared" si="2"/>
        <v>46</v>
      </c>
      <c r="AD1864" s="5">
        <f t="shared" si="3"/>
        <v>12</v>
      </c>
      <c r="AE1864" s="5">
        <f t="shared" si="4"/>
        <v>2008.976985</v>
      </c>
      <c r="AF1864" s="5">
        <f t="shared" si="5"/>
        <v>0</v>
      </c>
      <c r="AG1864" s="5" t="str">
        <f t="shared" si="6"/>
        <v>Large family</v>
      </c>
      <c r="AH1864" s="5" t="str">
        <f t="shared" si="20"/>
        <v>High income</v>
      </c>
      <c r="AI1864" s="5" t="str">
        <f t="shared" si="7"/>
        <v>No</v>
      </c>
      <c r="AJ1864" s="5" t="str">
        <f t="shared" si="8"/>
        <v>No Acceptance</v>
      </c>
      <c r="AK1864" s="5">
        <f t="shared" si="9"/>
        <v>3</v>
      </c>
      <c r="AL1864" s="5">
        <f t="shared" si="10"/>
        <v>0.1018205442</v>
      </c>
      <c r="AM1864" s="5">
        <f t="shared" si="11"/>
        <v>0.4343434343</v>
      </c>
      <c r="AN1864" s="5">
        <f t="shared" si="12"/>
        <v>0.1481481481</v>
      </c>
      <c r="AO1864" s="5">
        <f t="shared" si="13"/>
        <v>0.07142857143</v>
      </c>
      <c r="AP1864" s="5">
        <f t="shared" si="14"/>
        <v>0</v>
      </c>
      <c r="AQ1864" s="5">
        <f t="shared" si="15"/>
        <v>1</v>
      </c>
      <c r="AR1864" s="5">
        <f t="shared" si="16"/>
        <v>0.2851232457</v>
      </c>
      <c r="AS1864" s="5">
        <f t="shared" si="17"/>
        <v>1069</v>
      </c>
      <c r="AT1864" s="5">
        <f t="shared" si="18"/>
        <v>0.5230013399</v>
      </c>
      <c r="AU1864" s="5" t="str">
        <f t="shared" si="19"/>
        <v>Mid</v>
      </c>
      <c r="AV1864" s="5"/>
      <c r="AW1864" s="5"/>
      <c r="AX1864" s="5"/>
      <c r="AY1864" s="5"/>
      <c r="AZ1864" s="5"/>
    </row>
    <row r="1865" ht="14.25" customHeight="1">
      <c r="A1865" s="5">
        <v>3254.0</v>
      </c>
      <c r="B1865" s="5">
        <v>1971.0</v>
      </c>
      <c r="C1865" s="5" t="s">
        <v>46</v>
      </c>
      <c r="D1865" s="5" t="s">
        <v>54</v>
      </c>
      <c r="E1865" s="5">
        <v>70886.0</v>
      </c>
      <c r="F1865" s="2">
        <f t="shared" si="1"/>
        <v>70886</v>
      </c>
      <c r="G1865" s="5">
        <v>0.0</v>
      </c>
      <c r="H1865" s="5">
        <v>1.0</v>
      </c>
      <c r="I1865" s="5" t="s">
        <v>221</v>
      </c>
      <c r="J1865" s="2">
        <f t="array" ref="J1865">INDEX('Purchase Behaviour'!B:B,MATCH(A1865,'Purchase Behaviour'!A:A, 0))</f>
        <v>360.1726196</v>
      </c>
      <c r="K1865" s="2">
        <f t="array" ref="K1865">INDEX('Purchase Behaviour'!C:C, MATCH(A1865,'Purchase Behaviour'!A:A, 0))</f>
        <v>274.9524802</v>
      </c>
      <c r="L1865" s="2">
        <f t="array" ref="L1865">INDEX('Purchase Behaviour'!D:D, MATCH($A1865,'Purchase Behaviour'!$A:$A, 0))</f>
        <v>320.8376675</v>
      </c>
      <c r="M1865" s="2">
        <f t="array" ref="M1865">INDEX('Purchase Behaviour'!E:E, MATCH($A1865,'Purchase Behaviour'!$A:$A, 0))</f>
        <v>503.9709635</v>
      </c>
      <c r="N1865" s="2">
        <f t="array" ref="N1865">INDEX('Purchase Behaviour'!F:F, MATCH($A1865,'Purchase Behaviour'!$A:$A, 0))</f>
        <v>353.0163122</v>
      </c>
      <c r="O1865" s="2">
        <f t="array" ref="O1865">INDEX('Purchase Behaviour'!G:G, MATCH($A1865,'Purchase Behaviour'!$A:$A, 0))</f>
        <v>347.4457492</v>
      </c>
      <c r="P1865" s="2">
        <f t="array" ref="P1865">INDEX('Purchase Behaviour'!H:H, MATCH($A1865,'Purchase Behaviour'!$A:$A, 0))</f>
        <v>1</v>
      </c>
      <c r="Q1865" s="2">
        <f t="array" ref="Q1865">INDEX('Purchase Behaviour'!I:I, MATCH($A1865,'Purchase Behaviour'!$A:$A, 0))</f>
        <v>5</v>
      </c>
      <c r="R1865" s="2">
        <f t="array" ref="R1865">INDEX('Purchase Behaviour'!J:J, MATCH($A1865,'Purchase Behaviour'!$A:$A, 0))</f>
        <v>4</v>
      </c>
      <c r="S1865" s="2">
        <f t="array" ref="S1865">INDEX('Purchase Behaviour'!K:K, MATCH($A1865,'Purchase Behaviour'!$A:$A, 0))</f>
        <v>4</v>
      </c>
      <c r="T1865" s="2">
        <f t="array" ref="T1865">INDEX('Purchase Behaviour'!L:L, MATCH($A1865,'Purchase Behaviour'!$A:$A, 0))</f>
        <v>2</v>
      </c>
      <c r="U1865" s="2">
        <f t="array" ref="U1865">INDEX('Purchase Behaviour'!M:M, MATCH($A1865,'Purchase Behaviour'!$A:$A, 0))</f>
        <v>65</v>
      </c>
      <c r="V1865" s="2">
        <f t="array" ref="V1865">INDEX('Campaign Performance'!B:B, MATCH(A1865,'Campaign Performance'!A:A, 0))</f>
        <v>0</v>
      </c>
      <c r="W1865" s="2">
        <f t="array" ref="W1865">INDEX('Campaign Performance'!C:C, MATCH($A1865,'Campaign Performance'!$A:$A, 0))</f>
        <v>0</v>
      </c>
      <c r="X1865" s="2">
        <f t="array" ref="X1865">INDEX('Campaign Performance'!D:D, MATCH($A1865,'Campaign Performance'!$A:$A, 0))</f>
        <v>0</v>
      </c>
      <c r="Y1865" s="2">
        <f t="array" ref="Y1865">INDEX('Campaign Performance'!E:E, MATCH($A1865,'Campaign Performance'!$A:$A, 0))</f>
        <v>0</v>
      </c>
      <c r="Z1865" s="2">
        <f t="array" ref="Z1865">INDEX('Campaign Performance'!F:F, MATCH($A1865,'Campaign Performance'!$A:$A, 0))</f>
        <v>0</v>
      </c>
      <c r="AA1865" s="2">
        <f t="array" ref="AA1865">INDEX('Campaign Performance'!G:G, MATCH($A1865,'Campaign Performance'!$A:$A, 0))</f>
        <v>0</v>
      </c>
      <c r="AB1865" s="2">
        <f t="array" ref="AB1865">INDEX('Campaign Performance'!H:H, MATCH($A1865,'Campaign Performance'!$A:$A, 0))</f>
        <v>0</v>
      </c>
      <c r="AC1865" s="5">
        <f t="shared" si="2"/>
        <v>54</v>
      </c>
      <c r="AD1865" s="5">
        <f t="shared" si="3"/>
        <v>12</v>
      </c>
      <c r="AE1865" s="5">
        <f t="shared" si="4"/>
        <v>2160.395792</v>
      </c>
      <c r="AF1865" s="5">
        <f t="shared" si="5"/>
        <v>0</v>
      </c>
      <c r="AG1865" s="5" t="str">
        <f t="shared" si="6"/>
        <v>Small family</v>
      </c>
      <c r="AH1865" s="5" t="str">
        <f t="shared" si="20"/>
        <v>High income</v>
      </c>
      <c r="AI1865" s="5" t="str">
        <f t="shared" si="7"/>
        <v>No</v>
      </c>
      <c r="AJ1865" s="5" t="str">
        <f t="shared" si="8"/>
        <v>No Acceptance</v>
      </c>
      <c r="AK1865" s="5">
        <f t="shared" si="9"/>
        <v>3</v>
      </c>
      <c r="AL1865" s="5">
        <f t="shared" si="10"/>
        <v>0.1094948708</v>
      </c>
      <c r="AM1865" s="5">
        <f t="shared" si="11"/>
        <v>0.3434343434</v>
      </c>
      <c r="AN1865" s="5">
        <f t="shared" si="12"/>
        <v>0.1851851852</v>
      </c>
      <c r="AO1865" s="5">
        <f t="shared" si="13"/>
        <v>0.1428571429</v>
      </c>
      <c r="AP1865" s="5">
        <f t="shared" si="14"/>
        <v>0</v>
      </c>
      <c r="AQ1865" s="5">
        <f t="shared" si="15"/>
        <v>1</v>
      </c>
      <c r="AR1865" s="5">
        <f t="shared" si="16"/>
        <v>0.2724675128</v>
      </c>
      <c r="AS1865" s="5">
        <f t="shared" si="17"/>
        <v>1159</v>
      </c>
      <c r="AT1865" s="5">
        <f t="shared" si="18"/>
        <v>0.4828048236</v>
      </c>
      <c r="AU1865" s="5" t="str">
        <f t="shared" si="19"/>
        <v>Low</v>
      </c>
      <c r="AV1865" s="5"/>
      <c r="AW1865" s="5"/>
      <c r="AX1865" s="5"/>
      <c r="AY1865" s="5"/>
      <c r="AZ1865" s="5"/>
    </row>
    <row r="1866" ht="14.25" customHeight="1">
      <c r="A1866" s="5">
        <v>9064.0</v>
      </c>
      <c r="B1866" s="5">
        <v>1982.0</v>
      </c>
      <c r="C1866" s="5" t="s">
        <v>46</v>
      </c>
      <c r="D1866" s="5" t="s">
        <v>54</v>
      </c>
      <c r="E1866" s="5">
        <v>69109.0</v>
      </c>
      <c r="F1866" s="2">
        <f t="shared" si="1"/>
        <v>69109</v>
      </c>
      <c r="G1866" s="5">
        <v>0.0</v>
      </c>
      <c r="H1866" s="5">
        <v>2.0</v>
      </c>
      <c r="I1866" s="5" t="s">
        <v>96</v>
      </c>
      <c r="J1866" s="2">
        <f t="array" ref="J1866">INDEX('Purchase Behaviour'!B:B,MATCH(A1866,'Purchase Behaviour'!A:A, 0))</f>
        <v>240.4831292</v>
      </c>
      <c r="K1866" s="2">
        <f t="array" ref="K1866">INDEX('Purchase Behaviour'!C:C, MATCH(A1866,'Purchase Behaviour'!A:A, 0))</f>
        <v>446.1298091</v>
      </c>
      <c r="L1866" s="2">
        <f t="array" ref="L1866">INDEX('Purchase Behaviour'!D:D, MATCH($A1866,'Purchase Behaviour'!$A:$A, 0))</f>
        <v>420.3064806</v>
      </c>
      <c r="M1866" s="2">
        <f t="array" ref="M1866">INDEX('Purchase Behaviour'!E:E, MATCH($A1866,'Purchase Behaviour'!$A:$A, 0))</f>
        <v>344.149117</v>
      </c>
      <c r="N1866" s="2">
        <f t="array" ref="N1866">INDEX('Purchase Behaviour'!F:F, MATCH($A1866,'Purchase Behaviour'!$A:$A, 0))</f>
        <v>531.856327</v>
      </c>
      <c r="O1866" s="2">
        <f t="array" ref="O1866">INDEX('Purchase Behaviour'!G:G, MATCH($A1866,'Purchase Behaviour'!$A:$A, 0))</f>
        <v>274.3242295</v>
      </c>
      <c r="P1866" s="2">
        <f t="array" ref="P1866">INDEX('Purchase Behaviour'!H:H, MATCH($A1866,'Purchase Behaviour'!$A:$A, 0))</f>
        <v>1</v>
      </c>
      <c r="Q1866" s="2">
        <f t="array" ref="Q1866">INDEX('Purchase Behaviour'!I:I, MATCH($A1866,'Purchase Behaviour'!$A:$A, 0))</f>
        <v>6</v>
      </c>
      <c r="R1866" s="2">
        <f t="array" ref="R1866">INDEX('Purchase Behaviour'!J:J, MATCH($A1866,'Purchase Behaviour'!$A:$A, 0))</f>
        <v>6</v>
      </c>
      <c r="S1866" s="2">
        <f t="array" ref="S1866">INDEX('Purchase Behaviour'!K:K, MATCH($A1866,'Purchase Behaviour'!$A:$A, 0))</f>
        <v>7</v>
      </c>
      <c r="T1866" s="2">
        <f t="array" ref="T1866">INDEX('Purchase Behaviour'!L:L, MATCH($A1866,'Purchase Behaviour'!$A:$A, 0))</f>
        <v>4</v>
      </c>
      <c r="U1866" s="2">
        <f t="array" ref="U1866">INDEX('Purchase Behaviour'!M:M, MATCH($A1866,'Purchase Behaviour'!$A:$A, 0))</f>
        <v>10</v>
      </c>
      <c r="V1866" s="2">
        <f t="array" ref="V1866">INDEX('Campaign Performance'!B:B, MATCH(A1866,'Campaign Performance'!A:A, 0))</f>
        <v>0</v>
      </c>
      <c r="W1866" s="2">
        <f t="array" ref="W1866">INDEX('Campaign Performance'!C:C, MATCH($A1866,'Campaign Performance'!$A:$A, 0))</f>
        <v>0</v>
      </c>
      <c r="X1866" s="2">
        <f t="array" ref="X1866">INDEX('Campaign Performance'!D:D, MATCH($A1866,'Campaign Performance'!$A:$A, 0))</f>
        <v>1</v>
      </c>
      <c r="Y1866" s="2">
        <f t="array" ref="Y1866">INDEX('Campaign Performance'!E:E, MATCH($A1866,'Campaign Performance'!$A:$A, 0))</f>
        <v>0</v>
      </c>
      <c r="Z1866" s="2">
        <f t="array" ref="Z1866">INDEX('Campaign Performance'!F:F, MATCH($A1866,'Campaign Performance'!$A:$A, 0))</f>
        <v>0</v>
      </c>
      <c r="AA1866" s="2">
        <f t="array" ref="AA1866">INDEX('Campaign Performance'!G:G, MATCH($A1866,'Campaign Performance'!$A:$A, 0))</f>
        <v>0</v>
      </c>
      <c r="AB1866" s="2">
        <f t="array" ref="AB1866">INDEX('Campaign Performance'!H:H, MATCH($A1866,'Campaign Performance'!$A:$A, 0))</f>
        <v>1</v>
      </c>
      <c r="AC1866" s="5">
        <f t="shared" si="2"/>
        <v>43</v>
      </c>
      <c r="AD1866" s="5">
        <f t="shared" si="3"/>
        <v>13</v>
      </c>
      <c r="AE1866" s="5">
        <f t="shared" si="4"/>
        <v>2257.249092</v>
      </c>
      <c r="AF1866" s="5">
        <f t="shared" si="5"/>
        <v>1</v>
      </c>
      <c r="AG1866" s="5" t="str">
        <f t="shared" si="6"/>
        <v>Large family</v>
      </c>
      <c r="AH1866" s="5" t="str">
        <f t="shared" si="20"/>
        <v>High income</v>
      </c>
      <c r="AI1866" s="5" t="str">
        <f t="shared" si="7"/>
        <v>Yes</v>
      </c>
      <c r="AJ1866" s="5" t="str">
        <f t="shared" si="8"/>
        <v>Low Acceptance</v>
      </c>
      <c r="AK1866" s="5">
        <f t="shared" si="9"/>
        <v>3</v>
      </c>
      <c r="AL1866" s="5">
        <f t="shared" si="10"/>
        <v>0.1144036656</v>
      </c>
      <c r="AM1866" s="5">
        <f t="shared" si="11"/>
        <v>0.898989899</v>
      </c>
      <c r="AN1866" s="5">
        <f t="shared" si="12"/>
        <v>0.2222222222</v>
      </c>
      <c r="AO1866" s="5">
        <f t="shared" si="13"/>
        <v>0.2142857143</v>
      </c>
      <c r="AP1866" s="5">
        <f t="shared" si="14"/>
        <v>0.25</v>
      </c>
      <c r="AQ1866" s="5">
        <f t="shared" si="15"/>
        <v>1</v>
      </c>
      <c r="AR1866" s="5">
        <f t="shared" si="16"/>
        <v>0.4780597909</v>
      </c>
      <c r="AS1866" s="5">
        <f t="shared" si="17"/>
        <v>62</v>
      </c>
      <c r="AT1866" s="5">
        <f t="shared" si="18"/>
        <v>0.9727556945</v>
      </c>
      <c r="AU1866" s="5" t="str">
        <f t="shared" si="19"/>
        <v>High</v>
      </c>
      <c r="AV1866" s="5"/>
      <c r="AW1866" s="5"/>
      <c r="AX1866" s="5"/>
      <c r="AY1866" s="5"/>
      <c r="AZ1866" s="5"/>
    </row>
    <row r="1867" ht="14.25" customHeight="1">
      <c r="A1867" s="5">
        <v>3678.0</v>
      </c>
      <c r="B1867" s="5">
        <v>1973.0</v>
      </c>
      <c r="C1867" s="5" t="s">
        <v>46</v>
      </c>
      <c r="D1867" s="5" t="s">
        <v>88</v>
      </c>
      <c r="E1867" s="5">
        <v>60208.0</v>
      </c>
      <c r="F1867" s="2">
        <f t="shared" si="1"/>
        <v>60208</v>
      </c>
      <c r="G1867" s="5">
        <v>0.0</v>
      </c>
      <c r="H1867" s="5">
        <v>0.0</v>
      </c>
      <c r="I1867" s="5" t="s">
        <v>694</v>
      </c>
      <c r="J1867" s="2">
        <f t="array" ref="J1867">INDEX('Purchase Behaviour'!B:B,MATCH(A1867,'Purchase Behaviour'!A:A, 0))</f>
        <v>192.0026977</v>
      </c>
      <c r="K1867" s="2">
        <f t="array" ref="K1867">INDEX('Purchase Behaviour'!C:C, MATCH(A1867,'Purchase Behaviour'!A:A, 0))</f>
        <v>279.340608</v>
      </c>
      <c r="L1867" s="2">
        <f t="array" ref="L1867">INDEX('Purchase Behaviour'!D:D, MATCH($A1867,'Purchase Behaviour'!$A:$A, 0))</f>
        <v>209.9869546</v>
      </c>
      <c r="M1867" s="2">
        <f t="array" ref="M1867">INDEX('Purchase Behaviour'!E:E, MATCH($A1867,'Purchase Behaviour'!$A:$A, 0))</f>
        <v>310.2784306</v>
      </c>
      <c r="N1867" s="2">
        <f t="array" ref="N1867">INDEX('Purchase Behaviour'!F:F, MATCH($A1867,'Purchase Behaviour'!$A:$A, 0))</f>
        <v>294.8395544</v>
      </c>
      <c r="O1867" s="2">
        <f t="array" ref="O1867">INDEX('Purchase Behaviour'!G:G, MATCH($A1867,'Purchase Behaviour'!$A:$A, 0))</f>
        <v>394.3766956</v>
      </c>
      <c r="P1867" s="2">
        <f t="array" ref="P1867">INDEX('Purchase Behaviour'!H:H, MATCH($A1867,'Purchase Behaviour'!$A:$A, 0))</f>
        <v>11</v>
      </c>
      <c r="Q1867" s="2">
        <f t="array" ref="Q1867">INDEX('Purchase Behaviour'!I:I, MATCH($A1867,'Purchase Behaviour'!$A:$A, 0))</f>
        <v>8</v>
      </c>
      <c r="R1867" s="2">
        <f t="array" ref="R1867">INDEX('Purchase Behaviour'!J:J, MATCH($A1867,'Purchase Behaviour'!$A:$A, 0))</f>
        <v>3</v>
      </c>
      <c r="S1867" s="2">
        <f t="array" ref="S1867">INDEX('Purchase Behaviour'!K:K, MATCH($A1867,'Purchase Behaviour'!$A:$A, 0))</f>
        <v>7</v>
      </c>
      <c r="T1867" s="2">
        <f t="array" ref="T1867">INDEX('Purchase Behaviour'!L:L, MATCH($A1867,'Purchase Behaviour'!$A:$A, 0))</f>
        <v>7</v>
      </c>
      <c r="U1867" s="2">
        <f t="array" ref="U1867">INDEX('Purchase Behaviour'!M:M, MATCH($A1867,'Purchase Behaviour'!$A:$A, 0))</f>
        <v>13</v>
      </c>
      <c r="V1867" s="2">
        <f t="array" ref="V1867">INDEX('Campaign Performance'!B:B, MATCH(A1867,'Campaign Performance'!A:A, 0))</f>
        <v>0</v>
      </c>
      <c r="W1867" s="2">
        <f t="array" ref="W1867">INDEX('Campaign Performance'!C:C, MATCH($A1867,'Campaign Performance'!$A:$A, 0))</f>
        <v>1</v>
      </c>
      <c r="X1867" s="2">
        <f t="array" ref="X1867">INDEX('Campaign Performance'!D:D, MATCH($A1867,'Campaign Performance'!$A:$A, 0))</f>
        <v>0</v>
      </c>
      <c r="Y1867" s="2">
        <f t="array" ref="Y1867">INDEX('Campaign Performance'!E:E, MATCH($A1867,'Campaign Performance'!$A:$A, 0))</f>
        <v>0</v>
      </c>
      <c r="Z1867" s="2">
        <f t="array" ref="Z1867">INDEX('Campaign Performance'!F:F, MATCH($A1867,'Campaign Performance'!$A:$A, 0))</f>
        <v>0</v>
      </c>
      <c r="AA1867" s="2">
        <f t="array" ref="AA1867">INDEX('Campaign Performance'!G:G, MATCH($A1867,'Campaign Performance'!$A:$A, 0))</f>
        <v>0</v>
      </c>
      <c r="AB1867" s="2">
        <f t="array" ref="AB1867">INDEX('Campaign Performance'!H:H, MATCH($A1867,'Campaign Performance'!$A:$A, 0))</f>
        <v>1</v>
      </c>
      <c r="AC1867" s="5">
        <f t="shared" si="2"/>
        <v>52</v>
      </c>
      <c r="AD1867" s="5">
        <f t="shared" si="3"/>
        <v>13</v>
      </c>
      <c r="AE1867" s="5">
        <f t="shared" si="4"/>
        <v>1680.824941</v>
      </c>
      <c r="AF1867" s="5">
        <f t="shared" si="5"/>
        <v>1</v>
      </c>
      <c r="AG1867" s="5" t="str">
        <f t="shared" si="6"/>
        <v>No kids</v>
      </c>
      <c r="AH1867" s="5" t="str">
        <f t="shared" si="20"/>
        <v>High income</v>
      </c>
      <c r="AI1867" s="5" t="str">
        <f t="shared" si="7"/>
        <v>Yes</v>
      </c>
      <c r="AJ1867" s="5" t="str">
        <f t="shared" si="8"/>
        <v>Low Acceptance</v>
      </c>
      <c r="AK1867" s="5">
        <f t="shared" si="9"/>
        <v>3</v>
      </c>
      <c r="AL1867" s="5">
        <f t="shared" si="10"/>
        <v>0.08518888548</v>
      </c>
      <c r="AM1867" s="5">
        <f t="shared" si="11"/>
        <v>0.8686868687</v>
      </c>
      <c r="AN1867" s="5">
        <f t="shared" si="12"/>
        <v>0.2962962963</v>
      </c>
      <c r="AO1867" s="5">
        <f t="shared" si="13"/>
        <v>0.1071428571</v>
      </c>
      <c r="AP1867" s="5">
        <f t="shared" si="14"/>
        <v>0.25</v>
      </c>
      <c r="AQ1867" s="5">
        <f t="shared" si="15"/>
        <v>1</v>
      </c>
      <c r="AR1867" s="5">
        <f t="shared" si="16"/>
        <v>0.4620620121</v>
      </c>
      <c r="AS1867" s="5">
        <f t="shared" si="17"/>
        <v>112</v>
      </c>
      <c r="AT1867" s="5">
        <f t="shared" si="18"/>
        <v>0.9504242966</v>
      </c>
      <c r="AU1867" s="5" t="str">
        <f t="shared" si="19"/>
        <v>High</v>
      </c>
      <c r="AV1867" s="5"/>
      <c r="AW1867" s="5"/>
      <c r="AX1867" s="5"/>
      <c r="AY1867" s="5"/>
      <c r="AZ1867" s="5"/>
    </row>
    <row r="1868" ht="14.25" customHeight="1">
      <c r="A1868" s="5">
        <v>4227.0</v>
      </c>
      <c r="B1868" s="5">
        <v>1968.0</v>
      </c>
      <c r="C1868" s="5" t="s">
        <v>56</v>
      </c>
      <c r="D1868" s="5" t="s">
        <v>50</v>
      </c>
      <c r="E1868" s="5">
        <v>32889.0</v>
      </c>
      <c r="F1868" s="2">
        <f t="shared" si="1"/>
        <v>32889</v>
      </c>
      <c r="G1868" s="5">
        <v>0.0</v>
      </c>
      <c r="H1868" s="5">
        <v>1.0</v>
      </c>
      <c r="I1868" s="5" t="s">
        <v>695</v>
      </c>
      <c r="J1868" s="2">
        <f t="array" ref="J1868">INDEX('Purchase Behaviour'!B:B,MATCH(A1868,'Purchase Behaviour'!A:A, 0))</f>
        <v>134.4223977</v>
      </c>
      <c r="K1868" s="2">
        <f t="array" ref="K1868">INDEX('Purchase Behaviour'!C:C, MATCH(A1868,'Purchase Behaviour'!A:A, 0))</f>
        <v>174.0921141</v>
      </c>
      <c r="L1868" s="2">
        <f t="array" ref="L1868">INDEX('Purchase Behaviour'!D:D, MATCH($A1868,'Purchase Behaviour'!$A:$A, 0))</f>
        <v>166.7001404</v>
      </c>
      <c r="M1868" s="2">
        <f t="array" ref="M1868">INDEX('Purchase Behaviour'!E:E, MATCH($A1868,'Purchase Behaviour'!$A:$A, 0))</f>
        <v>199.2975104</v>
      </c>
      <c r="N1868" s="2">
        <f t="array" ref="N1868">INDEX('Purchase Behaviour'!F:F, MATCH($A1868,'Purchase Behaviour'!$A:$A, 0))</f>
        <v>100.4452682</v>
      </c>
      <c r="O1868" s="2">
        <f t="array" ref="O1868">INDEX('Purchase Behaviour'!G:G, MATCH($A1868,'Purchase Behaviour'!$A:$A, 0))</f>
        <v>112.1607114</v>
      </c>
      <c r="P1868" s="2">
        <f t="array" ref="P1868">INDEX('Purchase Behaviour'!H:H, MATCH($A1868,'Purchase Behaviour'!$A:$A, 0))</f>
        <v>3</v>
      </c>
      <c r="Q1868" s="2">
        <f t="array" ref="Q1868">INDEX('Purchase Behaviour'!I:I, MATCH($A1868,'Purchase Behaviour'!$A:$A, 0))</f>
        <v>2</v>
      </c>
      <c r="R1868" s="2">
        <f t="array" ref="R1868">INDEX('Purchase Behaviour'!J:J, MATCH($A1868,'Purchase Behaviour'!$A:$A, 0))</f>
        <v>1</v>
      </c>
      <c r="S1868" s="2">
        <f t="array" ref="S1868">INDEX('Purchase Behaviour'!K:K, MATCH($A1868,'Purchase Behaviour'!$A:$A, 0))</f>
        <v>3</v>
      </c>
      <c r="T1868" s="2">
        <f t="array" ref="T1868">INDEX('Purchase Behaviour'!L:L, MATCH($A1868,'Purchase Behaviour'!$A:$A, 0))</f>
        <v>5</v>
      </c>
      <c r="U1868" s="2">
        <f t="array" ref="U1868">INDEX('Purchase Behaviour'!M:M, MATCH($A1868,'Purchase Behaviour'!$A:$A, 0))</f>
        <v>78</v>
      </c>
      <c r="V1868" s="2">
        <f t="array" ref="V1868">INDEX('Campaign Performance'!B:B, MATCH(A1868,'Campaign Performance'!A:A, 0))</f>
        <v>0</v>
      </c>
      <c r="W1868" s="2">
        <f t="array" ref="W1868">INDEX('Campaign Performance'!C:C, MATCH($A1868,'Campaign Performance'!$A:$A, 0))</f>
        <v>0</v>
      </c>
      <c r="X1868" s="2">
        <f t="array" ref="X1868">INDEX('Campaign Performance'!D:D, MATCH($A1868,'Campaign Performance'!$A:$A, 0))</f>
        <v>0</v>
      </c>
      <c r="Y1868" s="2">
        <f t="array" ref="Y1868">INDEX('Campaign Performance'!E:E, MATCH($A1868,'Campaign Performance'!$A:$A, 0))</f>
        <v>0</v>
      </c>
      <c r="Z1868" s="2">
        <f t="array" ref="Z1868">INDEX('Campaign Performance'!F:F, MATCH($A1868,'Campaign Performance'!$A:$A, 0))</f>
        <v>0</v>
      </c>
      <c r="AA1868" s="2">
        <f t="array" ref="AA1868">INDEX('Campaign Performance'!G:G, MATCH($A1868,'Campaign Performance'!$A:$A, 0))</f>
        <v>0</v>
      </c>
      <c r="AB1868" s="2">
        <f t="array" ref="AB1868">INDEX('Campaign Performance'!H:H, MATCH($A1868,'Campaign Performance'!$A:$A, 0))</f>
        <v>0</v>
      </c>
      <c r="AC1868" s="5">
        <f t="shared" si="2"/>
        <v>57</v>
      </c>
      <c r="AD1868" s="5">
        <f t="shared" si="3"/>
        <v>12</v>
      </c>
      <c r="AE1868" s="5">
        <f t="shared" si="4"/>
        <v>887.1181421</v>
      </c>
      <c r="AF1868" s="5">
        <f t="shared" si="5"/>
        <v>0</v>
      </c>
      <c r="AG1868" s="5" t="str">
        <f t="shared" si="6"/>
        <v>Small family</v>
      </c>
      <c r="AH1868" s="5" t="str">
        <f t="shared" si="20"/>
        <v>Mid income</v>
      </c>
      <c r="AI1868" s="5" t="str">
        <f t="shared" si="7"/>
        <v>No</v>
      </c>
      <c r="AJ1868" s="5" t="str">
        <f t="shared" si="8"/>
        <v>No Acceptance</v>
      </c>
      <c r="AK1868" s="5">
        <f t="shared" si="9"/>
        <v>2</v>
      </c>
      <c r="AL1868" s="5">
        <f t="shared" si="10"/>
        <v>0.04496161615</v>
      </c>
      <c r="AM1868" s="5">
        <f t="shared" si="11"/>
        <v>0.2121212121</v>
      </c>
      <c r="AN1868" s="5">
        <f t="shared" si="12"/>
        <v>0.07407407407</v>
      </c>
      <c r="AO1868" s="5">
        <f t="shared" si="13"/>
        <v>0.03571428571</v>
      </c>
      <c r="AP1868" s="5">
        <f t="shared" si="14"/>
        <v>0</v>
      </c>
      <c r="AQ1868" s="5">
        <f t="shared" si="15"/>
        <v>0.5</v>
      </c>
      <c r="AR1868" s="5">
        <f t="shared" si="16"/>
        <v>0.1395593074</v>
      </c>
      <c r="AS1868" s="5">
        <f t="shared" si="17"/>
        <v>1953</v>
      </c>
      <c r="AT1868" s="5">
        <f t="shared" si="18"/>
        <v>0.1281822242</v>
      </c>
      <c r="AU1868" s="5" t="str">
        <f t="shared" si="19"/>
        <v>Low</v>
      </c>
      <c r="AV1868" s="5"/>
      <c r="AW1868" s="5"/>
      <c r="AX1868" s="5"/>
      <c r="AY1868" s="5"/>
      <c r="AZ1868" s="5"/>
    </row>
    <row r="1869" ht="14.25" customHeight="1">
      <c r="A1869" s="5">
        <v>9467.0</v>
      </c>
      <c r="B1869" s="5">
        <v>1984.0</v>
      </c>
      <c r="C1869" s="5" t="s">
        <v>46</v>
      </c>
      <c r="D1869" s="5" t="s">
        <v>47</v>
      </c>
      <c r="E1869" s="5">
        <v>34738.0</v>
      </c>
      <c r="F1869" s="2">
        <f t="shared" si="1"/>
        <v>34738</v>
      </c>
      <c r="G1869" s="5">
        <v>1.0</v>
      </c>
      <c r="H1869" s="5">
        <v>1.0</v>
      </c>
      <c r="I1869" s="5" t="s">
        <v>115</v>
      </c>
      <c r="J1869" s="2">
        <f t="array" ref="J1869">INDEX('Purchase Behaviour'!B:B,MATCH(A1869,'Purchase Behaviour'!A:A, 0))</f>
        <v>135.4263276</v>
      </c>
      <c r="K1869" s="2">
        <f t="array" ref="K1869">INDEX('Purchase Behaviour'!C:C, MATCH(A1869,'Purchase Behaviour'!A:A, 0))</f>
        <v>108.5424174</v>
      </c>
      <c r="L1869" s="2">
        <f t="array" ref="L1869">INDEX('Purchase Behaviour'!D:D, MATCH($A1869,'Purchase Behaviour'!$A:$A, 0))</f>
        <v>198.7891903</v>
      </c>
      <c r="M1869" s="2">
        <f t="array" ref="M1869">INDEX('Purchase Behaviour'!E:E, MATCH($A1869,'Purchase Behaviour'!$A:$A, 0))</f>
        <v>199.2979138</v>
      </c>
      <c r="N1869" s="2">
        <f t="array" ref="N1869">INDEX('Purchase Behaviour'!F:F, MATCH($A1869,'Purchase Behaviour'!$A:$A, 0))</f>
        <v>224.3063254</v>
      </c>
      <c r="O1869" s="2">
        <f t="array" ref="O1869">INDEX('Purchase Behaviour'!G:G, MATCH($A1869,'Purchase Behaviour'!$A:$A, 0))</f>
        <v>158.4677241</v>
      </c>
      <c r="P1869" s="2">
        <f t="array" ref="P1869">INDEX('Purchase Behaviour'!H:H, MATCH($A1869,'Purchase Behaviour'!$A:$A, 0))</f>
        <v>1</v>
      </c>
      <c r="Q1869" s="2">
        <f t="array" ref="Q1869">INDEX('Purchase Behaviour'!I:I, MATCH($A1869,'Purchase Behaviour'!$A:$A, 0))</f>
        <v>1</v>
      </c>
      <c r="R1869" s="2">
        <f t="array" ref="R1869">INDEX('Purchase Behaviour'!J:J, MATCH($A1869,'Purchase Behaviour'!$A:$A, 0))</f>
        <v>0</v>
      </c>
      <c r="S1869" s="2">
        <f t="array" ref="S1869">INDEX('Purchase Behaviour'!K:K, MATCH($A1869,'Purchase Behaviour'!$A:$A, 0))</f>
        <v>3</v>
      </c>
      <c r="T1869" s="2">
        <f t="array" ref="T1869">INDEX('Purchase Behaviour'!L:L, MATCH($A1869,'Purchase Behaviour'!$A:$A, 0))</f>
        <v>6</v>
      </c>
      <c r="U1869" s="2">
        <f t="array" ref="U1869">INDEX('Purchase Behaviour'!M:M, MATCH($A1869,'Purchase Behaviour'!$A:$A, 0))</f>
        <v>51</v>
      </c>
      <c r="V1869" s="2">
        <f t="array" ref="V1869">INDEX('Campaign Performance'!B:B, MATCH(A1869,'Campaign Performance'!A:A, 0))</f>
        <v>0</v>
      </c>
      <c r="W1869" s="2">
        <f t="array" ref="W1869">INDEX('Campaign Performance'!C:C, MATCH($A1869,'Campaign Performance'!$A:$A, 0))</f>
        <v>0</v>
      </c>
      <c r="X1869" s="2">
        <f t="array" ref="X1869">INDEX('Campaign Performance'!D:D, MATCH($A1869,'Campaign Performance'!$A:$A, 0))</f>
        <v>0</v>
      </c>
      <c r="Y1869" s="2">
        <f t="array" ref="Y1869">INDEX('Campaign Performance'!E:E, MATCH($A1869,'Campaign Performance'!$A:$A, 0))</f>
        <v>0</v>
      </c>
      <c r="Z1869" s="2">
        <f t="array" ref="Z1869">INDEX('Campaign Performance'!F:F, MATCH($A1869,'Campaign Performance'!$A:$A, 0))</f>
        <v>0</v>
      </c>
      <c r="AA1869" s="2">
        <f t="array" ref="AA1869">INDEX('Campaign Performance'!G:G, MATCH($A1869,'Campaign Performance'!$A:$A, 0))</f>
        <v>0</v>
      </c>
      <c r="AB1869" s="2">
        <f t="array" ref="AB1869">INDEX('Campaign Performance'!H:H, MATCH($A1869,'Campaign Performance'!$A:$A, 0))</f>
        <v>0</v>
      </c>
      <c r="AC1869" s="5">
        <f t="shared" si="2"/>
        <v>41</v>
      </c>
      <c r="AD1869" s="5">
        <f t="shared" si="3"/>
        <v>11</v>
      </c>
      <c r="AE1869" s="5">
        <f t="shared" si="4"/>
        <v>1024.829899</v>
      </c>
      <c r="AF1869" s="5">
        <f t="shared" si="5"/>
        <v>0</v>
      </c>
      <c r="AG1869" s="5" t="str">
        <f t="shared" si="6"/>
        <v>Large family</v>
      </c>
      <c r="AH1869" s="5" t="str">
        <f t="shared" si="20"/>
        <v>Mid income</v>
      </c>
      <c r="AI1869" s="5" t="str">
        <f t="shared" si="7"/>
        <v>No</v>
      </c>
      <c r="AJ1869" s="5" t="str">
        <f t="shared" si="8"/>
        <v>No Acceptance</v>
      </c>
      <c r="AK1869" s="5">
        <f t="shared" si="9"/>
        <v>2</v>
      </c>
      <c r="AL1869" s="5">
        <f t="shared" si="10"/>
        <v>0.0519412312</v>
      </c>
      <c r="AM1869" s="5">
        <f t="shared" si="11"/>
        <v>0.4848484848</v>
      </c>
      <c r="AN1869" s="5">
        <f t="shared" si="12"/>
        <v>0.03703703704</v>
      </c>
      <c r="AO1869" s="5">
        <f t="shared" si="13"/>
        <v>0</v>
      </c>
      <c r="AP1869" s="5">
        <f t="shared" si="14"/>
        <v>0</v>
      </c>
      <c r="AQ1869" s="5">
        <f t="shared" si="15"/>
        <v>0.5</v>
      </c>
      <c r="AR1869" s="5">
        <f t="shared" si="16"/>
        <v>0.2139954088</v>
      </c>
      <c r="AS1869" s="5">
        <f t="shared" si="17"/>
        <v>1561</v>
      </c>
      <c r="AT1869" s="5">
        <f t="shared" si="18"/>
        <v>0.3032603841</v>
      </c>
      <c r="AU1869" s="5" t="str">
        <f t="shared" si="19"/>
        <v>Low</v>
      </c>
      <c r="AV1869" s="5"/>
      <c r="AW1869" s="5"/>
      <c r="AX1869" s="5"/>
      <c r="AY1869" s="5"/>
      <c r="AZ1869" s="5"/>
    </row>
    <row r="1870" ht="14.25" customHeight="1">
      <c r="A1870" s="5">
        <v>8486.0</v>
      </c>
      <c r="B1870" s="5">
        <v>1971.0</v>
      </c>
      <c r="C1870" s="5" t="s">
        <v>56</v>
      </c>
      <c r="D1870" s="5" t="s">
        <v>50</v>
      </c>
      <c r="E1870" s="5">
        <v>30538.0</v>
      </c>
      <c r="F1870" s="2">
        <f t="shared" si="1"/>
        <v>30538</v>
      </c>
      <c r="G1870" s="5">
        <v>0.0</v>
      </c>
      <c r="H1870" s="5">
        <v>0.0</v>
      </c>
      <c r="I1870" s="5" t="s">
        <v>564</v>
      </c>
      <c r="J1870" s="2">
        <f t="array" ref="J1870">INDEX('Purchase Behaviour'!B:B,MATCH(A1870,'Purchase Behaviour'!A:A, 0))</f>
        <v>124.5013898</v>
      </c>
      <c r="K1870" s="2">
        <f t="array" ref="K1870">INDEX('Purchase Behaviour'!C:C, MATCH(A1870,'Purchase Behaviour'!A:A, 0))</f>
        <v>101.8339699</v>
      </c>
      <c r="L1870" s="2">
        <f t="array" ref="L1870">INDEX('Purchase Behaviour'!D:D, MATCH($A1870,'Purchase Behaviour'!$A:$A, 0))</f>
        <v>207.0760387</v>
      </c>
      <c r="M1870" s="2">
        <f t="array" ref="M1870">INDEX('Purchase Behaviour'!E:E, MATCH($A1870,'Purchase Behaviour'!$A:$A, 0))</f>
        <v>135.7304368</v>
      </c>
      <c r="N1870" s="2">
        <f t="array" ref="N1870">INDEX('Purchase Behaviour'!F:F, MATCH($A1870,'Purchase Behaviour'!$A:$A, 0))</f>
        <v>112.183065</v>
      </c>
      <c r="O1870" s="2">
        <f t="array" ref="O1870">INDEX('Purchase Behaviour'!G:G, MATCH($A1870,'Purchase Behaviour'!$A:$A, 0))</f>
        <v>181.2117683</v>
      </c>
      <c r="P1870" s="2">
        <f t="array" ref="P1870">INDEX('Purchase Behaviour'!H:H, MATCH($A1870,'Purchase Behaviour'!$A:$A, 0))</f>
        <v>4</v>
      </c>
      <c r="Q1870" s="2">
        <f t="array" ref="Q1870">INDEX('Purchase Behaviour'!I:I, MATCH($A1870,'Purchase Behaviour'!$A:$A, 0))</f>
        <v>9</v>
      </c>
      <c r="R1870" s="2">
        <f t="array" ref="R1870">INDEX('Purchase Behaviour'!J:J, MATCH($A1870,'Purchase Behaviour'!$A:$A, 0))</f>
        <v>0</v>
      </c>
      <c r="S1870" s="2">
        <f t="array" ref="S1870">INDEX('Purchase Behaviour'!K:K, MATCH($A1870,'Purchase Behaviour'!$A:$A, 0))</f>
        <v>4</v>
      </c>
      <c r="T1870" s="2">
        <f t="array" ref="T1870">INDEX('Purchase Behaviour'!L:L, MATCH($A1870,'Purchase Behaviour'!$A:$A, 0))</f>
        <v>10</v>
      </c>
      <c r="U1870" s="2">
        <f t="array" ref="U1870">INDEX('Purchase Behaviour'!M:M, MATCH($A1870,'Purchase Behaviour'!$A:$A, 0))</f>
        <v>27</v>
      </c>
      <c r="V1870" s="2">
        <f t="array" ref="V1870">INDEX('Campaign Performance'!B:B, MATCH(A1870,'Campaign Performance'!A:A, 0))</f>
        <v>0</v>
      </c>
      <c r="W1870" s="2">
        <f t="array" ref="W1870">INDEX('Campaign Performance'!C:C, MATCH($A1870,'Campaign Performance'!$A:$A, 0))</f>
        <v>0</v>
      </c>
      <c r="X1870" s="2">
        <f t="array" ref="X1870">INDEX('Campaign Performance'!D:D, MATCH($A1870,'Campaign Performance'!$A:$A, 0))</f>
        <v>0</v>
      </c>
      <c r="Y1870" s="2">
        <f t="array" ref="Y1870">INDEX('Campaign Performance'!E:E, MATCH($A1870,'Campaign Performance'!$A:$A, 0))</f>
        <v>0</v>
      </c>
      <c r="Z1870" s="2">
        <f t="array" ref="Z1870">INDEX('Campaign Performance'!F:F, MATCH($A1870,'Campaign Performance'!$A:$A, 0))</f>
        <v>0</v>
      </c>
      <c r="AA1870" s="2">
        <f t="array" ref="AA1870">INDEX('Campaign Performance'!G:G, MATCH($A1870,'Campaign Performance'!$A:$A, 0))</f>
        <v>0</v>
      </c>
      <c r="AB1870" s="2">
        <f t="array" ref="AB1870">INDEX('Campaign Performance'!H:H, MATCH($A1870,'Campaign Performance'!$A:$A, 0))</f>
        <v>0</v>
      </c>
      <c r="AC1870" s="5">
        <f t="shared" si="2"/>
        <v>54</v>
      </c>
      <c r="AD1870" s="5">
        <f t="shared" si="3"/>
        <v>13</v>
      </c>
      <c r="AE1870" s="5">
        <f t="shared" si="4"/>
        <v>862.5366685</v>
      </c>
      <c r="AF1870" s="5">
        <f t="shared" si="5"/>
        <v>0</v>
      </c>
      <c r="AG1870" s="5" t="str">
        <f t="shared" si="6"/>
        <v>No kids</v>
      </c>
      <c r="AH1870" s="5" t="str">
        <f t="shared" si="20"/>
        <v>Mid income</v>
      </c>
      <c r="AI1870" s="5" t="str">
        <f t="shared" si="7"/>
        <v>No</v>
      </c>
      <c r="AJ1870" s="5" t="str">
        <f t="shared" si="8"/>
        <v>No Acceptance</v>
      </c>
      <c r="AK1870" s="5">
        <f t="shared" si="9"/>
        <v>2</v>
      </c>
      <c r="AL1870" s="5">
        <f t="shared" si="10"/>
        <v>0.04371575866</v>
      </c>
      <c r="AM1870" s="5">
        <f t="shared" si="11"/>
        <v>0.7272727273</v>
      </c>
      <c r="AN1870" s="5">
        <f t="shared" si="12"/>
        <v>0.3333333333</v>
      </c>
      <c r="AO1870" s="5">
        <f t="shared" si="13"/>
        <v>0</v>
      </c>
      <c r="AP1870" s="5">
        <f t="shared" si="14"/>
        <v>0</v>
      </c>
      <c r="AQ1870" s="5">
        <f t="shared" si="15"/>
        <v>0.5</v>
      </c>
      <c r="AR1870" s="5">
        <f t="shared" si="16"/>
        <v>0.3291107578</v>
      </c>
      <c r="AS1870" s="5">
        <f t="shared" si="17"/>
        <v>729</v>
      </c>
      <c r="AT1870" s="5">
        <f t="shared" si="18"/>
        <v>0.6748548459</v>
      </c>
      <c r="AU1870" s="5" t="str">
        <f t="shared" si="19"/>
        <v>Mid</v>
      </c>
      <c r="AV1870" s="5"/>
      <c r="AW1870" s="5"/>
      <c r="AX1870" s="5"/>
      <c r="AY1870" s="5"/>
      <c r="AZ1870" s="5"/>
    </row>
    <row r="1871" ht="14.25" customHeight="1">
      <c r="A1871" s="5">
        <v>2186.0</v>
      </c>
      <c r="B1871" s="5">
        <v>1977.0</v>
      </c>
      <c r="C1871" s="5" t="s">
        <v>70</v>
      </c>
      <c r="D1871" s="5" t="s">
        <v>50</v>
      </c>
      <c r="E1871" s="5">
        <v>82326.0</v>
      </c>
      <c r="F1871" s="2">
        <f t="shared" si="1"/>
        <v>82326</v>
      </c>
      <c r="G1871" s="5">
        <v>1.0</v>
      </c>
      <c r="H1871" s="5">
        <v>0.0</v>
      </c>
      <c r="I1871" s="5" t="s">
        <v>456</v>
      </c>
      <c r="J1871" s="2">
        <f t="array" ref="J1871">INDEX('Purchase Behaviour'!B:B,MATCH(A1871,'Purchase Behaviour'!A:A, 0))</f>
        <v>351.1647457</v>
      </c>
      <c r="K1871" s="2">
        <f t="array" ref="K1871">INDEX('Purchase Behaviour'!C:C, MATCH(A1871,'Purchase Behaviour'!A:A, 0))</f>
        <v>259.4272793</v>
      </c>
      <c r="L1871" s="2">
        <f t="array" ref="L1871">INDEX('Purchase Behaviour'!D:D, MATCH($A1871,'Purchase Behaviour'!$A:$A, 0))</f>
        <v>284.5881903</v>
      </c>
      <c r="M1871" s="2">
        <f t="array" ref="M1871">INDEX('Purchase Behaviour'!E:E, MATCH($A1871,'Purchase Behaviour'!$A:$A, 0))</f>
        <v>405.3359423</v>
      </c>
      <c r="N1871" s="2">
        <f t="array" ref="N1871">INDEX('Purchase Behaviour'!F:F, MATCH($A1871,'Purchase Behaviour'!$A:$A, 0))</f>
        <v>258.7533846</v>
      </c>
      <c r="O1871" s="2">
        <f t="array" ref="O1871">INDEX('Purchase Behaviour'!G:G, MATCH($A1871,'Purchase Behaviour'!$A:$A, 0))</f>
        <v>383.136216</v>
      </c>
      <c r="P1871" s="2">
        <f t="array" ref="P1871">INDEX('Purchase Behaviour'!H:H, MATCH($A1871,'Purchase Behaviour'!$A:$A, 0))</f>
        <v>1</v>
      </c>
      <c r="Q1871" s="2">
        <f t="array" ref="Q1871">INDEX('Purchase Behaviour'!I:I, MATCH($A1871,'Purchase Behaviour'!$A:$A, 0))</f>
        <v>5</v>
      </c>
      <c r="R1871" s="2">
        <f t="array" ref="R1871">INDEX('Purchase Behaviour'!J:J, MATCH($A1871,'Purchase Behaviour'!$A:$A, 0))</f>
        <v>10</v>
      </c>
      <c r="S1871" s="2">
        <f t="array" ref="S1871">INDEX('Purchase Behaviour'!K:K, MATCH($A1871,'Purchase Behaviour'!$A:$A, 0))</f>
        <v>6</v>
      </c>
      <c r="T1871" s="2">
        <f t="array" ref="T1871">INDEX('Purchase Behaviour'!L:L, MATCH($A1871,'Purchase Behaviour'!$A:$A, 0))</f>
        <v>2</v>
      </c>
      <c r="U1871" s="2">
        <f t="array" ref="U1871">INDEX('Purchase Behaviour'!M:M, MATCH($A1871,'Purchase Behaviour'!$A:$A, 0))</f>
        <v>30</v>
      </c>
      <c r="V1871" s="2">
        <f t="array" ref="V1871">INDEX('Campaign Performance'!B:B, MATCH(A1871,'Campaign Performance'!A:A, 0))</f>
        <v>0</v>
      </c>
      <c r="W1871" s="2">
        <f t="array" ref="W1871">INDEX('Campaign Performance'!C:C, MATCH($A1871,'Campaign Performance'!$A:$A, 0))</f>
        <v>1</v>
      </c>
      <c r="X1871" s="2">
        <f t="array" ref="X1871">INDEX('Campaign Performance'!D:D, MATCH($A1871,'Campaign Performance'!$A:$A, 0))</f>
        <v>1</v>
      </c>
      <c r="Y1871" s="2">
        <f t="array" ref="Y1871">INDEX('Campaign Performance'!E:E, MATCH($A1871,'Campaign Performance'!$A:$A, 0))</f>
        <v>1</v>
      </c>
      <c r="Z1871" s="2">
        <f t="array" ref="Z1871">INDEX('Campaign Performance'!F:F, MATCH($A1871,'Campaign Performance'!$A:$A, 0))</f>
        <v>0</v>
      </c>
      <c r="AA1871" s="2">
        <f t="array" ref="AA1871">INDEX('Campaign Performance'!G:G, MATCH($A1871,'Campaign Performance'!$A:$A, 0))</f>
        <v>0</v>
      </c>
      <c r="AB1871" s="2">
        <f t="array" ref="AB1871">INDEX('Campaign Performance'!H:H, MATCH($A1871,'Campaign Performance'!$A:$A, 0))</f>
        <v>1</v>
      </c>
      <c r="AC1871" s="5">
        <f t="shared" si="2"/>
        <v>48</v>
      </c>
      <c r="AD1871" s="5">
        <f t="shared" si="3"/>
        <v>11</v>
      </c>
      <c r="AE1871" s="5">
        <f t="shared" si="4"/>
        <v>1942.405758</v>
      </c>
      <c r="AF1871" s="5">
        <f t="shared" si="5"/>
        <v>3</v>
      </c>
      <c r="AG1871" s="5" t="str">
        <f t="shared" si="6"/>
        <v>Small family</v>
      </c>
      <c r="AH1871" s="5" t="str">
        <f t="shared" si="20"/>
        <v>High income</v>
      </c>
      <c r="AI1871" s="5" t="str">
        <f t="shared" si="7"/>
        <v>Yes</v>
      </c>
      <c r="AJ1871" s="5" t="str">
        <f t="shared" si="8"/>
        <v>High Acceptance</v>
      </c>
      <c r="AK1871" s="5">
        <f t="shared" si="9"/>
        <v>3</v>
      </c>
      <c r="AL1871" s="5">
        <f t="shared" si="10"/>
        <v>0.09844652923</v>
      </c>
      <c r="AM1871" s="5">
        <f t="shared" si="11"/>
        <v>0.696969697</v>
      </c>
      <c r="AN1871" s="5">
        <f t="shared" si="12"/>
        <v>0.1851851852</v>
      </c>
      <c r="AO1871" s="5">
        <f t="shared" si="13"/>
        <v>0.3571428571</v>
      </c>
      <c r="AP1871" s="5">
        <f t="shared" si="14"/>
        <v>0.75</v>
      </c>
      <c r="AQ1871" s="5">
        <f t="shared" si="15"/>
        <v>1</v>
      </c>
      <c r="AR1871" s="5">
        <f t="shared" si="16"/>
        <v>0.4721946049</v>
      </c>
      <c r="AS1871" s="5">
        <f t="shared" si="17"/>
        <v>75</v>
      </c>
      <c r="AT1871" s="5">
        <f t="shared" si="18"/>
        <v>0.966949531</v>
      </c>
      <c r="AU1871" s="5" t="str">
        <f t="shared" si="19"/>
        <v>High</v>
      </c>
      <c r="AV1871" s="5"/>
      <c r="AW1871" s="5"/>
      <c r="AX1871" s="5"/>
      <c r="AY1871" s="5"/>
      <c r="AZ1871" s="5"/>
    </row>
    <row r="1872" ht="14.25" customHeight="1">
      <c r="A1872" s="5">
        <v>3286.0</v>
      </c>
      <c r="B1872" s="5">
        <v>1967.0</v>
      </c>
      <c r="C1872" s="5" t="s">
        <v>53</v>
      </c>
      <c r="D1872" s="5" t="s">
        <v>58</v>
      </c>
      <c r="E1872" s="5">
        <v>26642.0</v>
      </c>
      <c r="F1872" s="2">
        <f t="shared" si="1"/>
        <v>26642</v>
      </c>
      <c r="G1872" s="5">
        <v>0.0</v>
      </c>
      <c r="H1872" s="5">
        <v>0.0</v>
      </c>
      <c r="I1872" s="5" t="s">
        <v>194</v>
      </c>
      <c r="J1872" s="2">
        <f t="array" ref="J1872">INDEX('Purchase Behaviour'!B:B,MATCH(A1872,'Purchase Behaviour'!A:A, 0))</f>
        <v>92.20264452</v>
      </c>
      <c r="K1872" s="2">
        <f t="array" ref="K1872">INDEX('Purchase Behaviour'!C:C, MATCH(A1872,'Purchase Behaviour'!A:A, 0))</f>
        <v>88.88995714</v>
      </c>
      <c r="L1872" s="2">
        <f t="array" ref="L1872">INDEX('Purchase Behaviour'!D:D, MATCH($A1872,'Purchase Behaviour'!$A:$A, 0))</f>
        <v>107.5751474</v>
      </c>
      <c r="M1872" s="2">
        <f t="array" ref="M1872">INDEX('Purchase Behaviour'!E:E, MATCH($A1872,'Purchase Behaviour'!$A:$A, 0))</f>
        <v>133.9780893</v>
      </c>
      <c r="N1872" s="2">
        <f t="array" ref="N1872">INDEX('Purchase Behaviour'!F:F, MATCH($A1872,'Purchase Behaviour'!$A:$A, 0))</f>
        <v>140.5138467</v>
      </c>
      <c r="O1872" s="2">
        <f t="array" ref="O1872">INDEX('Purchase Behaviour'!G:G, MATCH($A1872,'Purchase Behaviour'!$A:$A, 0))</f>
        <v>165.1870935</v>
      </c>
      <c r="P1872" s="2">
        <f t="array" ref="P1872">INDEX('Purchase Behaviour'!H:H, MATCH($A1872,'Purchase Behaviour'!$A:$A, 0))</f>
        <v>2</v>
      </c>
      <c r="Q1872" s="2">
        <f t="array" ref="Q1872">INDEX('Purchase Behaviour'!I:I, MATCH($A1872,'Purchase Behaviour'!$A:$A, 0))</f>
        <v>2</v>
      </c>
      <c r="R1872" s="2">
        <f t="array" ref="R1872">INDEX('Purchase Behaviour'!J:J, MATCH($A1872,'Purchase Behaviour'!$A:$A, 0))</f>
        <v>0</v>
      </c>
      <c r="S1872" s="2">
        <f t="array" ref="S1872">INDEX('Purchase Behaviour'!K:K, MATCH($A1872,'Purchase Behaviour'!$A:$A, 0))</f>
        <v>3</v>
      </c>
      <c r="T1872" s="2">
        <f t="array" ref="T1872">INDEX('Purchase Behaviour'!L:L, MATCH($A1872,'Purchase Behaviour'!$A:$A, 0))</f>
        <v>6</v>
      </c>
      <c r="U1872" s="2">
        <f t="array" ref="U1872">INDEX('Purchase Behaviour'!M:M, MATCH($A1872,'Purchase Behaviour'!$A:$A, 0))</f>
        <v>71</v>
      </c>
      <c r="V1872" s="2">
        <f t="array" ref="V1872">INDEX('Campaign Performance'!B:B, MATCH(A1872,'Campaign Performance'!A:A, 0))</f>
        <v>0</v>
      </c>
      <c r="W1872" s="2">
        <f t="array" ref="W1872">INDEX('Campaign Performance'!C:C, MATCH($A1872,'Campaign Performance'!$A:$A, 0))</f>
        <v>0</v>
      </c>
      <c r="X1872" s="2">
        <f t="array" ref="X1872">INDEX('Campaign Performance'!D:D, MATCH($A1872,'Campaign Performance'!$A:$A, 0))</f>
        <v>0</v>
      </c>
      <c r="Y1872" s="2">
        <f t="array" ref="Y1872">INDEX('Campaign Performance'!E:E, MATCH($A1872,'Campaign Performance'!$A:$A, 0))</f>
        <v>0</v>
      </c>
      <c r="Z1872" s="2">
        <f t="array" ref="Z1872">INDEX('Campaign Performance'!F:F, MATCH($A1872,'Campaign Performance'!$A:$A, 0))</f>
        <v>0</v>
      </c>
      <c r="AA1872" s="2">
        <f t="array" ref="AA1872">INDEX('Campaign Performance'!G:G, MATCH($A1872,'Campaign Performance'!$A:$A, 0))</f>
        <v>0</v>
      </c>
      <c r="AB1872" s="2">
        <f t="array" ref="AB1872">INDEX('Campaign Performance'!H:H, MATCH($A1872,'Campaign Performance'!$A:$A, 0))</f>
        <v>0</v>
      </c>
      <c r="AC1872" s="5">
        <f t="shared" si="2"/>
        <v>58</v>
      </c>
      <c r="AD1872" s="5">
        <f t="shared" si="3"/>
        <v>11</v>
      </c>
      <c r="AE1872" s="5">
        <f t="shared" si="4"/>
        <v>728.3467786</v>
      </c>
      <c r="AF1872" s="5">
        <f t="shared" si="5"/>
        <v>0</v>
      </c>
      <c r="AG1872" s="5" t="str">
        <f t="shared" si="6"/>
        <v>No kids</v>
      </c>
      <c r="AH1872" s="5" t="str">
        <f t="shared" si="20"/>
        <v>Low income</v>
      </c>
      <c r="AI1872" s="5" t="str">
        <f t="shared" si="7"/>
        <v>No</v>
      </c>
      <c r="AJ1872" s="5" t="str">
        <f t="shared" si="8"/>
        <v>No Acceptance</v>
      </c>
      <c r="AK1872" s="5">
        <f t="shared" si="9"/>
        <v>1</v>
      </c>
      <c r="AL1872" s="5">
        <f t="shared" si="10"/>
        <v>0.03691464161</v>
      </c>
      <c r="AM1872" s="5">
        <f t="shared" si="11"/>
        <v>0.2828282828</v>
      </c>
      <c r="AN1872" s="5">
        <f t="shared" si="12"/>
        <v>0.07407407407</v>
      </c>
      <c r="AO1872" s="5">
        <f t="shared" si="13"/>
        <v>0</v>
      </c>
      <c r="AP1872" s="5">
        <f t="shared" si="14"/>
        <v>0</v>
      </c>
      <c r="AQ1872" s="5">
        <f t="shared" si="15"/>
        <v>0</v>
      </c>
      <c r="AR1872" s="5">
        <f t="shared" si="16"/>
        <v>0.1051882564</v>
      </c>
      <c r="AS1872" s="5">
        <f t="shared" si="17"/>
        <v>2072</v>
      </c>
      <c r="AT1872" s="5">
        <f t="shared" si="18"/>
        <v>0.0750334971</v>
      </c>
      <c r="AU1872" s="5" t="str">
        <f t="shared" si="19"/>
        <v>Low</v>
      </c>
      <c r="AV1872" s="5"/>
      <c r="AW1872" s="5"/>
      <c r="AX1872" s="5"/>
      <c r="AY1872" s="5"/>
      <c r="AZ1872" s="5"/>
    </row>
    <row r="1873" ht="14.25" customHeight="1">
      <c r="A1873" s="5">
        <v>8602.0</v>
      </c>
      <c r="B1873" s="5">
        <v>1964.0</v>
      </c>
      <c r="C1873" s="5" t="s">
        <v>46</v>
      </c>
      <c r="D1873" s="5" t="s">
        <v>58</v>
      </c>
      <c r="E1873" s="5">
        <v>69932.0</v>
      </c>
      <c r="F1873" s="2">
        <f t="shared" si="1"/>
        <v>69932</v>
      </c>
      <c r="G1873" s="5">
        <v>0.0</v>
      </c>
      <c r="H1873" s="5">
        <v>0.0</v>
      </c>
      <c r="I1873" s="5" t="s">
        <v>103</v>
      </c>
      <c r="J1873" s="2">
        <f t="array" ref="J1873">INDEX('Purchase Behaviour'!B:B,MATCH(A1873,'Purchase Behaviour'!A:A, 0))</f>
        <v>250.7720283</v>
      </c>
      <c r="K1873" s="2">
        <f t="array" ref="K1873">INDEX('Purchase Behaviour'!C:C, MATCH(A1873,'Purchase Behaviour'!A:A, 0))</f>
        <v>483.6212372</v>
      </c>
      <c r="L1873" s="2">
        <f t="array" ref="L1873">INDEX('Purchase Behaviour'!D:D, MATCH($A1873,'Purchase Behaviour'!$A:$A, 0))</f>
        <v>625.9760111</v>
      </c>
      <c r="M1873" s="2">
        <f t="array" ref="M1873">INDEX('Purchase Behaviour'!E:E, MATCH($A1873,'Purchase Behaviour'!$A:$A, 0))</f>
        <v>289.6532249</v>
      </c>
      <c r="N1873" s="2">
        <f t="array" ref="N1873">INDEX('Purchase Behaviour'!F:F, MATCH($A1873,'Purchase Behaviour'!$A:$A, 0))</f>
        <v>145.3931878</v>
      </c>
      <c r="O1873" s="2">
        <f t="array" ref="O1873">INDEX('Purchase Behaviour'!G:G, MATCH($A1873,'Purchase Behaviour'!$A:$A, 0))</f>
        <v>148.1347784</v>
      </c>
      <c r="P1873" s="2">
        <f t="array" ref="P1873">INDEX('Purchase Behaviour'!H:H, MATCH($A1873,'Purchase Behaviour'!$A:$A, 0))</f>
        <v>2</v>
      </c>
      <c r="Q1873" s="2">
        <f t="array" ref="Q1873">INDEX('Purchase Behaviour'!I:I, MATCH($A1873,'Purchase Behaviour'!$A:$A, 0))</f>
        <v>7</v>
      </c>
      <c r="R1873" s="2">
        <f t="array" ref="R1873">INDEX('Purchase Behaviour'!J:J, MATCH($A1873,'Purchase Behaviour'!$A:$A, 0))</f>
        <v>6</v>
      </c>
      <c r="S1873" s="2">
        <f t="array" ref="S1873">INDEX('Purchase Behaviour'!K:K, MATCH($A1873,'Purchase Behaviour'!$A:$A, 0))</f>
        <v>11</v>
      </c>
      <c r="T1873" s="2">
        <f t="array" ref="T1873">INDEX('Purchase Behaviour'!L:L, MATCH($A1873,'Purchase Behaviour'!$A:$A, 0))</f>
        <v>4</v>
      </c>
      <c r="U1873" s="2">
        <f t="array" ref="U1873">INDEX('Purchase Behaviour'!M:M, MATCH($A1873,'Purchase Behaviour'!$A:$A, 0))</f>
        <v>97</v>
      </c>
      <c r="V1873" s="2">
        <f t="array" ref="V1873">INDEX('Campaign Performance'!B:B, MATCH(A1873,'Campaign Performance'!A:A, 0))</f>
        <v>0</v>
      </c>
      <c r="W1873" s="2">
        <f t="array" ref="W1873">INDEX('Campaign Performance'!C:C, MATCH($A1873,'Campaign Performance'!$A:$A, 0))</f>
        <v>0</v>
      </c>
      <c r="X1873" s="2">
        <f t="array" ref="X1873">INDEX('Campaign Performance'!D:D, MATCH($A1873,'Campaign Performance'!$A:$A, 0))</f>
        <v>0</v>
      </c>
      <c r="Y1873" s="2">
        <f t="array" ref="Y1873">INDEX('Campaign Performance'!E:E, MATCH($A1873,'Campaign Performance'!$A:$A, 0))</f>
        <v>0</v>
      </c>
      <c r="Z1873" s="2">
        <f t="array" ref="Z1873">INDEX('Campaign Performance'!F:F, MATCH($A1873,'Campaign Performance'!$A:$A, 0))</f>
        <v>0</v>
      </c>
      <c r="AA1873" s="2">
        <f t="array" ref="AA1873">INDEX('Campaign Performance'!G:G, MATCH($A1873,'Campaign Performance'!$A:$A, 0))</f>
        <v>0</v>
      </c>
      <c r="AB1873" s="2">
        <f t="array" ref="AB1873">INDEX('Campaign Performance'!H:H, MATCH($A1873,'Campaign Performance'!$A:$A, 0))</f>
        <v>0</v>
      </c>
      <c r="AC1873" s="5">
        <f t="shared" si="2"/>
        <v>61</v>
      </c>
      <c r="AD1873" s="5">
        <f t="shared" si="3"/>
        <v>12</v>
      </c>
      <c r="AE1873" s="5">
        <f t="shared" si="4"/>
        <v>1943.550468</v>
      </c>
      <c r="AF1873" s="5">
        <f t="shared" si="5"/>
        <v>0</v>
      </c>
      <c r="AG1873" s="5" t="str">
        <f t="shared" si="6"/>
        <v>No kids</v>
      </c>
      <c r="AH1873" s="5" t="str">
        <f t="shared" si="20"/>
        <v>High income</v>
      </c>
      <c r="AI1873" s="5" t="str">
        <f t="shared" si="7"/>
        <v>No</v>
      </c>
      <c r="AJ1873" s="5" t="str">
        <f t="shared" si="8"/>
        <v>No Acceptance</v>
      </c>
      <c r="AK1873" s="5">
        <f t="shared" si="9"/>
        <v>3</v>
      </c>
      <c r="AL1873" s="5">
        <f t="shared" si="10"/>
        <v>0.0985045463</v>
      </c>
      <c r="AM1873" s="5">
        <f t="shared" si="11"/>
        <v>0.0202020202</v>
      </c>
      <c r="AN1873" s="5">
        <f t="shared" si="12"/>
        <v>0.2592592593</v>
      </c>
      <c r="AO1873" s="5">
        <f t="shared" si="13"/>
        <v>0.2142857143</v>
      </c>
      <c r="AP1873" s="5">
        <f t="shared" si="14"/>
        <v>0</v>
      </c>
      <c r="AQ1873" s="5">
        <f t="shared" si="15"/>
        <v>1</v>
      </c>
      <c r="AR1873" s="5">
        <f t="shared" si="16"/>
        <v>0.191004203</v>
      </c>
      <c r="AS1873" s="5">
        <f t="shared" si="17"/>
        <v>1724</v>
      </c>
      <c r="AT1873" s="5">
        <f t="shared" si="18"/>
        <v>0.2304600268</v>
      </c>
      <c r="AU1873" s="5" t="str">
        <f t="shared" si="19"/>
        <v>Low</v>
      </c>
      <c r="AV1873" s="5"/>
      <c r="AW1873" s="5"/>
      <c r="AX1873" s="5"/>
      <c r="AY1873" s="5"/>
      <c r="AZ1873" s="5"/>
    </row>
    <row r="1874" ht="14.25" customHeight="1">
      <c r="A1874" s="5">
        <v>3722.0</v>
      </c>
      <c r="B1874" s="5">
        <v>1972.0</v>
      </c>
      <c r="C1874" s="5" t="s">
        <v>46</v>
      </c>
      <c r="D1874" s="5" t="s">
        <v>47</v>
      </c>
      <c r="E1874" s="5">
        <v>44503.0</v>
      </c>
      <c r="F1874" s="2">
        <f t="shared" si="1"/>
        <v>44503</v>
      </c>
      <c r="G1874" s="5">
        <v>0.0</v>
      </c>
      <c r="H1874" s="5">
        <v>0.0</v>
      </c>
      <c r="I1874" s="5" t="s">
        <v>245</v>
      </c>
      <c r="J1874" s="2">
        <f t="array" ref="J1874">INDEX('Purchase Behaviour'!B:B,MATCH(A1874,'Purchase Behaviour'!A:A, 0))</f>
        <v>179.0902448</v>
      </c>
      <c r="K1874" s="2">
        <f t="array" ref="K1874">INDEX('Purchase Behaviour'!C:C, MATCH(A1874,'Purchase Behaviour'!A:A, 0))</f>
        <v>165.6455647</v>
      </c>
      <c r="L1874" s="2">
        <f t="array" ref="L1874">INDEX('Purchase Behaviour'!D:D, MATCH($A1874,'Purchase Behaviour'!$A:$A, 0))</f>
        <v>213.2943826</v>
      </c>
      <c r="M1874" s="2">
        <f t="array" ref="M1874">INDEX('Purchase Behaviour'!E:E, MATCH($A1874,'Purchase Behaviour'!$A:$A, 0))</f>
        <v>247.5798609</v>
      </c>
      <c r="N1874" s="2">
        <f t="array" ref="N1874">INDEX('Purchase Behaviour'!F:F, MATCH($A1874,'Purchase Behaviour'!$A:$A, 0))</f>
        <v>125.3079779</v>
      </c>
      <c r="O1874" s="2">
        <f t="array" ref="O1874">INDEX('Purchase Behaviour'!G:G, MATCH($A1874,'Purchase Behaviour'!$A:$A, 0))</f>
        <v>201.2562397</v>
      </c>
      <c r="P1874" s="2">
        <f t="array" ref="P1874">INDEX('Purchase Behaviour'!H:H, MATCH($A1874,'Purchase Behaviour'!$A:$A, 0))</f>
        <v>2</v>
      </c>
      <c r="Q1874" s="2">
        <f t="array" ref="Q1874">INDEX('Purchase Behaviour'!I:I, MATCH($A1874,'Purchase Behaviour'!$A:$A, 0))</f>
        <v>2</v>
      </c>
      <c r="R1874" s="2">
        <f t="array" ref="R1874">INDEX('Purchase Behaviour'!J:J, MATCH($A1874,'Purchase Behaviour'!$A:$A, 0))</f>
        <v>0</v>
      </c>
      <c r="S1874" s="2">
        <f t="array" ref="S1874">INDEX('Purchase Behaviour'!K:K, MATCH($A1874,'Purchase Behaviour'!$A:$A, 0))</f>
        <v>3</v>
      </c>
      <c r="T1874" s="2">
        <f t="array" ref="T1874">INDEX('Purchase Behaviour'!L:L, MATCH($A1874,'Purchase Behaviour'!$A:$A, 0))</f>
        <v>6</v>
      </c>
      <c r="U1874" s="2">
        <f t="array" ref="U1874">INDEX('Purchase Behaviour'!M:M, MATCH($A1874,'Purchase Behaviour'!$A:$A, 0))</f>
        <v>83</v>
      </c>
      <c r="V1874" s="2">
        <f t="array" ref="V1874">INDEX('Campaign Performance'!B:B, MATCH(A1874,'Campaign Performance'!A:A, 0))</f>
        <v>0</v>
      </c>
      <c r="W1874" s="2">
        <f t="array" ref="W1874">INDEX('Campaign Performance'!C:C, MATCH($A1874,'Campaign Performance'!$A:$A, 0))</f>
        <v>0</v>
      </c>
      <c r="X1874" s="2">
        <f t="array" ref="X1874">INDEX('Campaign Performance'!D:D, MATCH($A1874,'Campaign Performance'!$A:$A, 0))</f>
        <v>0</v>
      </c>
      <c r="Y1874" s="2">
        <f t="array" ref="Y1874">INDEX('Campaign Performance'!E:E, MATCH($A1874,'Campaign Performance'!$A:$A, 0))</f>
        <v>0</v>
      </c>
      <c r="Z1874" s="2">
        <f t="array" ref="Z1874">INDEX('Campaign Performance'!F:F, MATCH($A1874,'Campaign Performance'!$A:$A, 0))</f>
        <v>0</v>
      </c>
      <c r="AA1874" s="2">
        <f t="array" ref="AA1874">INDEX('Campaign Performance'!G:G, MATCH($A1874,'Campaign Performance'!$A:$A, 0))</f>
        <v>0</v>
      </c>
      <c r="AB1874" s="2">
        <f t="array" ref="AB1874">INDEX('Campaign Performance'!H:H, MATCH($A1874,'Campaign Performance'!$A:$A, 0))</f>
        <v>0</v>
      </c>
      <c r="AC1874" s="5">
        <f t="shared" si="2"/>
        <v>53</v>
      </c>
      <c r="AD1874" s="5">
        <f t="shared" si="3"/>
        <v>11</v>
      </c>
      <c r="AE1874" s="5">
        <f t="shared" si="4"/>
        <v>1132.174271</v>
      </c>
      <c r="AF1874" s="5">
        <f t="shared" si="5"/>
        <v>0</v>
      </c>
      <c r="AG1874" s="5" t="str">
        <f t="shared" si="6"/>
        <v>No kids</v>
      </c>
      <c r="AH1874" s="5" t="str">
        <f t="shared" si="20"/>
        <v>Mid income</v>
      </c>
      <c r="AI1874" s="5" t="str">
        <f t="shared" si="7"/>
        <v>No</v>
      </c>
      <c r="AJ1874" s="5" t="str">
        <f t="shared" si="8"/>
        <v>No Acceptance</v>
      </c>
      <c r="AK1874" s="5">
        <f t="shared" si="9"/>
        <v>2</v>
      </c>
      <c r="AL1874" s="5">
        <f t="shared" si="10"/>
        <v>0.05738174269</v>
      </c>
      <c r="AM1874" s="5">
        <f t="shared" si="11"/>
        <v>0.1616161616</v>
      </c>
      <c r="AN1874" s="5">
        <f t="shared" si="12"/>
        <v>0.07407407407</v>
      </c>
      <c r="AO1874" s="5">
        <f t="shared" si="13"/>
        <v>0</v>
      </c>
      <c r="AP1874" s="5">
        <f t="shared" si="14"/>
        <v>0</v>
      </c>
      <c r="AQ1874" s="5">
        <f t="shared" si="15"/>
        <v>0.5</v>
      </c>
      <c r="AR1874" s="5">
        <f t="shared" si="16"/>
        <v>0.1239413953</v>
      </c>
      <c r="AS1874" s="5">
        <f t="shared" si="17"/>
        <v>2008</v>
      </c>
      <c r="AT1874" s="5">
        <f t="shared" si="18"/>
        <v>0.1036176865</v>
      </c>
      <c r="AU1874" s="5" t="str">
        <f t="shared" si="19"/>
        <v>Low</v>
      </c>
      <c r="AV1874" s="5"/>
      <c r="AW1874" s="5"/>
      <c r="AX1874" s="5"/>
      <c r="AY1874" s="5"/>
      <c r="AZ1874" s="5"/>
    </row>
    <row r="1875" ht="14.25" customHeight="1">
      <c r="A1875" s="5">
        <v>6715.0</v>
      </c>
      <c r="B1875" s="5">
        <v>1960.0</v>
      </c>
      <c r="C1875" s="5" t="s">
        <v>53</v>
      </c>
      <c r="D1875" s="5" t="s">
        <v>47</v>
      </c>
      <c r="E1875" s="5">
        <v>60200.0</v>
      </c>
      <c r="F1875" s="2">
        <f t="shared" si="1"/>
        <v>60200</v>
      </c>
      <c r="G1875" s="5">
        <v>0.0</v>
      </c>
      <c r="H1875" s="5">
        <v>0.0</v>
      </c>
      <c r="I1875" s="5" t="s">
        <v>77</v>
      </c>
      <c r="J1875" s="2">
        <f t="array" ref="J1875">INDEX('Purchase Behaviour'!B:B,MATCH(A1875,'Purchase Behaviour'!A:A, 0))</f>
        <v>241.4137476</v>
      </c>
      <c r="K1875" s="2">
        <f t="array" ref="K1875">INDEX('Purchase Behaviour'!C:C, MATCH(A1875,'Purchase Behaviour'!A:A, 0))</f>
        <v>475.68461</v>
      </c>
      <c r="L1875" s="2">
        <f t="array" ref="L1875">INDEX('Purchase Behaviour'!D:D, MATCH($A1875,'Purchase Behaviour'!$A:$A, 0))</f>
        <v>160.7031456</v>
      </c>
      <c r="M1875" s="2">
        <f t="array" ref="M1875">INDEX('Purchase Behaviour'!E:E, MATCH($A1875,'Purchase Behaviour'!$A:$A, 0))</f>
        <v>218.1076575</v>
      </c>
      <c r="N1875" s="2">
        <f t="array" ref="N1875">INDEX('Purchase Behaviour'!F:F, MATCH($A1875,'Purchase Behaviour'!$A:$A, 0))</f>
        <v>291.1443178</v>
      </c>
      <c r="O1875" s="2">
        <f t="array" ref="O1875">INDEX('Purchase Behaviour'!G:G, MATCH($A1875,'Purchase Behaviour'!$A:$A, 0))</f>
        <v>218.7274668</v>
      </c>
      <c r="P1875" s="2">
        <f t="array" ref="P1875">INDEX('Purchase Behaviour'!H:H, MATCH($A1875,'Purchase Behaviour'!$A:$A, 0))</f>
        <v>6</v>
      </c>
      <c r="Q1875" s="2">
        <f t="array" ref="Q1875">INDEX('Purchase Behaviour'!I:I, MATCH($A1875,'Purchase Behaviour'!$A:$A, 0))</f>
        <v>6</v>
      </c>
      <c r="R1875" s="2">
        <f t="array" ref="R1875">INDEX('Purchase Behaviour'!J:J, MATCH($A1875,'Purchase Behaviour'!$A:$A, 0))</f>
        <v>2</v>
      </c>
      <c r="S1875" s="2">
        <f t="array" ref="S1875">INDEX('Purchase Behaviour'!K:K, MATCH($A1875,'Purchase Behaviour'!$A:$A, 0))</f>
        <v>11</v>
      </c>
      <c r="T1875" s="2">
        <f t="array" ref="T1875">INDEX('Purchase Behaviour'!L:L, MATCH($A1875,'Purchase Behaviour'!$A:$A, 0))</f>
        <v>6</v>
      </c>
      <c r="U1875" s="2">
        <f t="array" ref="U1875">INDEX('Purchase Behaviour'!M:M, MATCH($A1875,'Purchase Behaviour'!$A:$A, 0))</f>
        <v>3</v>
      </c>
      <c r="V1875" s="2">
        <f t="array" ref="V1875">INDEX('Campaign Performance'!B:B, MATCH(A1875,'Campaign Performance'!A:A, 0))</f>
        <v>0</v>
      </c>
      <c r="W1875" s="2">
        <f t="array" ref="W1875">INDEX('Campaign Performance'!C:C, MATCH($A1875,'Campaign Performance'!$A:$A, 0))</f>
        <v>0</v>
      </c>
      <c r="X1875" s="2">
        <f t="array" ref="X1875">INDEX('Campaign Performance'!D:D, MATCH($A1875,'Campaign Performance'!$A:$A, 0))</f>
        <v>0</v>
      </c>
      <c r="Y1875" s="2">
        <f t="array" ref="Y1875">INDEX('Campaign Performance'!E:E, MATCH($A1875,'Campaign Performance'!$A:$A, 0))</f>
        <v>0</v>
      </c>
      <c r="Z1875" s="2">
        <f t="array" ref="Z1875">INDEX('Campaign Performance'!F:F, MATCH($A1875,'Campaign Performance'!$A:$A, 0))</f>
        <v>0</v>
      </c>
      <c r="AA1875" s="2">
        <f t="array" ref="AA1875">INDEX('Campaign Performance'!G:G, MATCH($A1875,'Campaign Performance'!$A:$A, 0))</f>
        <v>0</v>
      </c>
      <c r="AB1875" s="2">
        <f t="array" ref="AB1875">INDEX('Campaign Performance'!H:H, MATCH($A1875,'Campaign Performance'!$A:$A, 0))</f>
        <v>0</v>
      </c>
      <c r="AC1875" s="5">
        <f t="shared" si="2"/>
        <v>65</v>
      </c>
      <c r="AD1875" s="5">
        <f t="shared" si="3"/>
        <v>12</v>
      </c>
      <c r="AE1875" s="5">
        <f t="shared" si="4"/>
        <v>1605.780945</v>
      </c>
      <c r="AF1875" s="5">
        <f t="shared" si="5"/>
        <v>0</v>
      </c>
      <c r="AG1875" s="5" t="str">
        <f t="shared" si="6"/>
        <v>No kids</v>
      </c>
      <c r="AH1875" s="5" t="str">
        <f t="shared" si="20"/>
        <v>High income</v>
      </c>
      <c r="AI1875" s="5" t="str">
        <f t="shared" si="7"/>
        <v>No</v>
      </c>
      <c r="AJ1875" s="5" t="str">
        <f t="shared" si="8"/>
        <v>No Acceptance</v>
      </c>
      <c r="AK1875" s="5">
        <f t="shared" si="9"/>
        <v>3</v>
      </c>
      <c r="AL1875" s="5">
        <f t="shared" si="10"/>
        <v>0.08138544694</v>
      </c>
      <c r="AM1875" s="5">
        <f t="shared" si="11"/>
        <v>0.9696969697</v>
      </c>
      <c r="AN1875" s="5">
        <f t="shared" si="12"/>
        <v>0.2222222222</v>
      </c>
      <c r="AO1875" s="5">
        <f t="shared" si="13"/>
        <v>0.07142857143</v>
      </c>
      <c r="AP1875" s="5">
        <f t="shared" si="14"/>
        <v>0</v>
      </c>
      <c r="AQ1875" s="5">
        <f t="shared" si="15"/>
        <v>1</v>
      </c>
      <c r="AR1875" s="5">
        <f t="shared" si="16"/>
        <v>0.4517316431</v>
      </c>
      <c r="AS1875" s="5">
        <f t="shared" si="17"/>
        <v>147</v>
      </c>
      <c r="AT1875" s="5">
        <f t="shared" si="18"/>
        <v>0.934792318</v>
      </c>
      <c r="AU1875" s="5" t="str">
        <f t="shared" si="19"/>
        <v>High</v>
      </c>
      <c r="AV1875" s="5"/>
      <c r="AW1875" s="5"/>
      <c r="AX1875" s="5"/>
      <c r="AY1875" s="5"/>
      <c r="AZ1875" s="5"/>
    </row>
    <row r="1876" ht="14.25" customHeight="1">
      <c r="A1876" s="5">
        <v>4796.0</v>
      </c>
      <c r="B1876" s="5">
        <v>1960.0</v>
      </c>
      <c r="C1876" s="5" t="s">
        <v>46</v>
      </c>
      <c r="D1876" s="5" t="s">
        <v>58</v>
      </c>
      <c r="E1876" s="5">
        <v>49638.0</v>
      </c>
      <c r="F1876" s="2">
        <f t="shared" si="1"/>
        <v>49638</v>
      </c>
      <c r="G1876" s="5">
        <v>0.0</v>
      </c>
      <c r="H1876" s="5">
        <v>0.0</v>
      </c>
      <c r="I1876" s="5" t="s">
        <v>574</v>
      </c>
      <c r="J1876" s="2">
        <f t="array" ref="J1876">INDEX('Purchase Behaviour'!B:B,MATCH(A1876,'Purchase Behaviour'!A:A, 0))</f>
        <v>323.6370636</v>
      </c>
      <c r="K1876" s="2">
        <f t="array" ref="K1876">INDEX('Purchase Behaviour'!C:C, MATCH(A1876,'Purchase Behaviour'!A:A, 0))</f>
        <v>159.9995484</v>
      </c>
      <c r="L1876" s="2">
        <f t="array" ref="L1876">INDEX('Purchase Behaviour'!D:D, MATCH($A1876,'Purchase Behaviour'!$A:$A, 0))</f>
        <v>167.9034488</v>
      </c>
      <c r="M1876" s="2">
        <f t="array" ref="M1876">INDEX('Purchase Behaviour'!E:E, MATCH($A1876,'Purchase Behaviour'!$A:$A, 0))</f>
        <v>330.191257</v>
      </c>
      <c r="N1876" s="2">
        <f t="array" ref="N1876">INDEX('Purchase Behaviour'!F:F, MATCH($A1876,'Purchase Behaviour'!$A:$A, 0))</f>
        <v>147.000249</v>
      </c>
      <c r="O1876" s="2">
        <f t="array" ref="O1876">INDEX('Purchase Behaviour'!G:G, MATCH($A1876,'Purchase Behaviour'!$A:$A, 0))</f>
        <v>300.9476548</v>
      </c>
      <c r="P1876" s="2">
        <f t="array" ref="P1876">INDEX('Purchase Behaviour'!H:H, MATCH($A1876,'Purchase Behaviour'!$A:$A, 0))</f>
        <v>1</v>
      </c>
      <c r="Q1876" s="2">
        <f t="array" ref="Q1876">INDEX('Purchase Behaviour'!I:I, MATCH($A1876,'Purchase Behaviour'!$A:$A, 0))</f>
        <v>1</v>
      </c>
      <c r="R1876" s="2">
        <f t="array" ref="R1876">INDEX('Purchase Behaviour'!J:J, MATCH($A1876,'Purchase Behaviour'!$A:$A, 0))</f>
        <v>0</v>
      </c>
      <c r="S1876" s="2">
        <f t="array" ref="S1876">INDEX('Purchase Behaviour'!K:K, MATCH($A1876,'Purchase Behaviour'!$A:$A, 0))</f>
        <v>3</v>
      </c>
      <c r="T1876" s="2">
        <f t="array" ref="T1876">INDEX('Purchase Behaviour'!L:L, MATCH($A1876,'Purchase Behaviour'!$A:$A, 0))</f>
        <v>2</v>
      </c>
      <c r="U1876" s="2">
        <f t="array" ref="U1876">INDEX('Purchase Behaviour'!M:M, MATCH($A1876,'Purchase Behaviour'!$A:$A, 0))</f>
        <v>71</v>
      </c>
      <c r="V1876" s="2">
        <f t="array" ref="V1876">INDEX('Campaign Performance'!B:B, MATCH(A1876,'Campaign Performance'!A:A, 0))</f>
        <v>0</v>
      </c>
      <c r="W1876" s="2">
        <f t="array" ref="W1876">INDEX('Campaign Performance'!C:C, MATCH($A1876,'Campaign Performance'!$A:$A, 0))</f>
        <v>0</v>
      </c>
      <c r="X1876" s="2">
        <f t="array" ref="X1876">INDEX('Campaign Performance'!D:D, MATCH($A1876,'Campaign Performance'!$A:$A, 0))</f>
        <v>0</v>
      </c>
      <c r="Y1876" s="2">
        <f t="array" ref="Y1876">INDEX('Campaign Performance'!E:E, MATCH($A1876,'Campaign Performance'!$A:$A, 0))</f>
        <v>0</v>
      </c>
      <c r="Z1876" s="2">
        <f t="array" ref="Z1876">INDEX('Campaign Performance'!F:F, MATCH($A1876,'Campaign Performance'!$A:$A, 0))</f>
        <v>0</v>
      </c>
      <c r="AA1876" s="2">
        <f t="array" ref="AA1876">INDEX('Campaign Performance'!G:G, MATCH($A1876,'Campaign Performance'!$A:$A, 0))</f>
        <v>0</v>
      </c>
      <c r="AB1876" s="2">
        <f t="array" ref="AB1876">INDEX('Campaign Performance'!H:H, MATCH($A1876,'Campaign Performance'!$A:$A, 0))</f>
        <v>0</v>
      </c>
      <c r="AC1876" s="5">
        <f t="shared" si="2"/>
        <v>65</v>
      </c>
      <c r="AD1876" s="5">
        <f t="shared" si="3"/>
        <v>11</v>
      </c>
      <c r="AE1876" s="5">
        <f t="shared" si="4"/>
        <v>1429.679222</v>
      </c>
      <c r="AF1876" s="5">
        <f t="shared" si="5"/>
        <v>0</v>
      </c>
      <c r="AG1876" s="5" t="str">
        <f t="shared" si="6"/>
        <v>No kids</v>
      </c>
      <c r="AH1876" s="5" t="str">
        <f t="shared" si="20"/>
        <v>Mid income</v>
      </c>
      <c r="AI1876" s="5" t="str">
        <f t="shared" si="7"/>
        <v>No</v>
      </c>
      <c r="AJ1876" s="5" t="str">
        <f t="shared" si="8"/>
        <v>No Acceptance</v>
      </c>
      <c r="AK1876" s="5">
        <f t="shared" si="9"/>
        <v>2</v>
      </c>
      <c r="AL1876" s="5">
        <f t="shared" si="10"/>
        <v>0.07246012152</v>
      </c>
      <c r="AM1876" s="5">
        <f t="shared" si="11"/>
        <v>0.2828282828</v>
      </c>
      <c r="AN1876" s="5">
        <f t="shared" si="12"/>
        <v>0.03703703704</v>
      </c>
      <c r="AO1876" s="5">
        <f t="shared" si="13"/>
        <v>0</v>
      </c>
      <c r="AP1876" s="5">
        <f t="shared" si="14"/>
        <v>0</v>
      </c>
      <c r="AQ1876" s="5">
        <f t="shared" si="15"/>
        <v>0.5</v>
      </c>
      <c r="AR1876" s="5">
        <f t="shared" si="16"/>
        <v>0.1585190708</v>
      </c>
      <c r="AS1876" s="5">
        <f t="shared" si="17"/>
        <v>1898</v>
      </c>
      <c r="AT1876" s="5">
        <f t="shared" si="18"/>
        <v>0.1527467619</v>
      </c>
      <c r="AU1876" s="5" t="str">
        <f t="shared" si="19"/>
        <v>Low</v>
      </c>
      <c r="AV1876" s="5"/>
      <c r="AW1876" s="5"/>
      <c r="AX1876" s="5"/>
      <c r="AY1876" s="5"/>
      <c r="AZ1876" s="5"/>
    </row>
    <row r="1877" ht="14.25" customHeight="1">
      <c r="A1877" s="5">
        <v>9612.0</v>
      </c>
      <c r="B1877" s="5">
        <v>1987.0</v>
      </c>
      <c r="C1877" s="5" t="s">
        <v>70</v>
      </c>
      <c r="D1877" s="5" t="s">
        <v>47</v>
      </c>
      <c r="E1877" s="5">
        <v>23830.0</v>
      </c>
      <c r="F1877" s="2">
        <f t="shared" si="1"/>
        <v>23830</v>
      </c>
      <c r="G1877" s="5">
        <v>2.0</v>
      </c>
      <c r="H1877" s="5">
        <v>1.0</v>
      </c>
      <c r="I1877" s="5" t="s">
        <v>429</v>
      </c>
      <c r="J1877" s="2">
        <f t="array" ref="J1877">INDEX('Purchase Behaviour'!B:B,MATCH(A1877,'Purchase Behaviour'!A:A, 0))</f>
        <v>97.51174975</v>
      </c>
      <c r="K1877" s="2">
        <f t="array" ref="K1877">INDEX('Purchase Behaviour'!C:C, MATCH(A1877,'Purchase Behaviour'!A:A, 0))</f>
        <v>91.46311823</v>
      </c>
      <c r="L1877" s="2">
        <f t="array" ref="L1877">INDEX('Purchase Behaviour'!D:D, MATCH($A1877,'Purchase Behaviour'!$A:$A, 0))</f>
        <v>95.49491184</v>
      </c>
      <c r="M1877" s="2">
        <f t="array" ref="M1877">INDEX('Purchase Behaviour'!E:E, MATCH($A1877,'Purchase Behaviour'!$A:$A, 0))</f>
        <v>73.13859544</v>
      </c>
      <c r="N1877" s="2">
        <f t="array" ref="N1877">INDEX('Purchase Behaviour'!F:F, MATCH($A1877,'Purchase Behaviour'!$A:$A, 0))</f>
        <v>147.1221443</v>
      </c>
      <c r="O1877" s="2">
        <f t="array" ref="O1877">INDEX('Purchase Behaviour'!G:G, MATCH($A1877,'Purchase Behaviour'!$A:$A, 0))</f>
        <v>118.989956</v>
      </c>
      <c r="P1877" s="2">
        <f t="array" ref="P1877">INDEX('Purchase Behaviour'!H:H, MATCH($A1877,'Purchase Behaviour'!$A:$A, 0))</f>
        <v>1</v>
      </c>
      <c r="Q1877" s="2">
        <f t="array" ref="Q1877">INDEX('Purchase Behaviour'!I:I, MATCH($A1877,'Purchase Behaviour'!$A:$A, 0))</f>
        <v>1</v>
      </c>
      <c r="R1877" s="2">
        <f t="array" ref="R1877">INDEX('Purchase Behaviour'!J:J, MATCH($A1877,'Purchase Behaviour'!$A:$A, 0))</f>
        <v>0</v>
      </c>
      <c r="S1877" s="2">
        <f t="array" ref="S1877">INDEX('Purchase Behaviour'!K:K, MATCH($A1877,'Purchase Behaviour'!$A:$A, 0))</f>
        <v>3</v>
      </c>
      <c r="T1877" s="2">
        <f t="array" ref="T1877">INDEX('Purchase Behaviour'!L:L, MATCH($A1877,'Purchase Behaviour'!$A:$A, 0))</f>
        <v>7</v>
      </c>
      <c r="U1877" s="2">
        <f t="array" ref="U1877">INDEX('Purchase Behaviour'!M:M, MATCH($A1877,'Purchase Behaviour'!$A:$A, 0))</f>
        <v>3</v>
      </c>
      <c r="V1877" s="2">
        <f t="array" ref="V1877">INDEX('Campaign Performance'!B:B, MATCH(A1877,'Campaign Performance'!A:A, 0))</f>
        <v>0</v>
      </c>
      <c r="W1877" s="2">
        <f t="array" ref="W1877">INDEX('Campaign Performance'!C:C, MATCH($A1877,'Campaign Performance'!$A:$A, 0))</f>
        <v>0</v>
      </c>
      <c r="X1877" s="2">
        <f t="array" ref="X1877">INDEX('Campaign Performance'!D:D, MATCH($A1877,'Campaign Performance'!$A:$A, 0))</f>
        <v>0</v>
      </c>
      <c r="Y1877" s="2">
        <f t="array" ref="Y1877">INDEX('Campaign Performance'!E:E, MATCH($A1877,'Campaign Performance'!$A:$A, 0))</f>
        <v>0</v>
      </c>
      <c r="Z1877" s="2">
        <f t="array" ref="Z1877">INDEX('Campaign Performance'!F:F, MATCH($A1877,'Campaign Performance'!$A:$A, 0))</f>
        <v>0</v>
      </c>
      <c r="AA1877" s="2">
        <f t="array" ref="AA1877">INDEX('Campaign Performance'!G:G, MATCH($A1877,'Campaign Performance'!$A:$A, 0))</f>
        <v>0</v>
      </c>
      <c r="AB1877" s="2">
        <f t="array" ref="AB1877">INDEX('Campaign Performance'!H:H, MATCH($A1877,'Campaign Performance'!$A:$A, 0))</f>
        <v>0</v>
      </c>
      <c r="AC1877" s="5">
        <f t="shared" si="2"/>
        <v>38</v>
      </c>
      <c r="AD1877" s="5">
        <f t="shared" si="3"/>
        <v>11</v>
      </c>
      <c r="AE1877" s="5">
        <f t="shared" si="4"/>
        <v>623.7204755</v>
      </c>
      <c r="AF1877" s="5">
        <f t="shared" si="5"/>
        <v>0</v>
      </c>
      <c r="AG1877" s="5" t="str">
        <f t="shared" si="6"/>
        <v>Large family</v>
      </c>
      <c r="AH1877" s="5" t="str">
        <f t="shared" si="20"/>
        <v>Low income</v>
      </c>
      <c r="AI1877" s="5" t="str">
        <f t="shared" si="7"/>
        <v>No</v>
      </c>
      <c r="AJ1877" s="5" t="str">
        <f t="shared" si="8"/>
        <v>No Acceptance</v>
      </c>
      <c r="AK1877" s="5">
        <f t="shared" si="9"/>
        <v>1</v>
      </c>
      <c r="AL1877" s="5">
        <f t="shared" si="10"/>
        <v>0.03161188941</v>
      </c>
      <c r="AM1877" s="5">
        <f t="shared" si="11"/>
        <v>0.9696969697</v>
      </c>
      <c r="AN1877" s="5">
        <f t="shared" si="12"/>
        <v>0.03703703704</v>
      </c>
      <c r="AO1877" s="5">
        <f t="shared" si="13"/>
        <v>0</v>
      </c>
      <c r="AP1877" s="5">
        <f t="shared" si="14"/>
        <v>0</v>
      </c>
      <c r="AQ1877" s="5">
        <f t="shared" si="15"/>
        <v>0</v>
      </c>
      <c r="AR1877" s="5">
        <f t="shared" si="16"/>
        <v>0.3043676188</v>
      </c>
      <c r="AS1877" s="5">
        <f t="shared" si="17"/>
        <v>924</v>
      </c>
      <c r="AT1877" s="5">
        <f t="shared" si="18"/>
        <v>0.5877623939</v>
      </c>
      <c r="AU1877" s="5" t="str">
        <f t="shared" si="19"/>
        <v>Mid</v>
      </c>
      <c r="AV1877" s="5"/>
      <c r="AW1877" s="5"/>
      <c r="AX1877" s="5"/>
      <c r="AY1877" s="5"/>
      <c r="AZ1877" s="5"/>
    </row>
    <row r="1878" ht="14.25" customHeight="1">
      <c r="A1878" s="5">
        <v>3766.0</v>
      </c>
      <c r="B1878" s="5">
        <v>1960.0</v>
      </c>
      <c r="C1878" s="5" t="s">
        <v>56</v>
      </c>
      <c r="D1878" s="5" t="s">
        <v>88</v>
      </c>
      <c r="E1878" s="5">
        <v>33051.0</v>
      </c>
      <c r="F1878" s="2">
        <f t="shared" si="1"/>
        <v>33051</v>
      </c>
      <c r="G1878" s="5">
        <v>0.0</v>
      </c>
      <c r="H1878" s="5">
        <v>1.0</v>
      </c>
      <c r="I1878" s="5" t="s">
        <v>656</v>
      </c>
      <c r="J1878" s="2">
        <f t="array" ref="J1878">INDEX('Purchase Behaviour'!B:B,MATCH(A1878,'Purchase Behaviour'!A:A, 0))</f>
        <v>203.2360953</v>
      </c>
      <c r="K1878" s="2">
        <f t="array" ref="K1878">INDEX('Purchase Behaviour'!C:C, MATCH(A1878,'Purchase Behaviour'!A:A, 0))</f>
        <v>217.678592</v>
      </c>
      <c r="L1878" s="2">
        <f t="array" ref="L1878">INDEX('Purchase Behaviour'!D:D, MATCH($A1878,'Purchase Behaviour'!$A:$A, 0))</f>
        <v>185.5268578</v>
      </c>
      <c r="M1878" s="2">
        <f t="array" ref="M1878">INDEX('Purchase Behaviour'!E:E, MATCH($A1878,'Purchase Behaviour'!$A:$A, 0))</f>
        <v>84.62635339</v>
      </c>
      <c r="N1878" s="2">
        <f t="array" ref="N1878">INDEX('Purchase Behaviour'!F:F, MATCH($A1878,'Purchase Behaviour'!$A:$A, 0))</f>
        <v>109.0943852</v>
      </c>
      <c r="O1878" s="2">
        <f t="array" ref="O1878">INDEX('Purchase Behaviour'!G:G, MATCH($A1878,'Purchase Behaviour'!$A:$A, 0))</f>
        <v>201.2093261</v>
      </c>
      <c r="P1878" s="2">
        <f t="array" ref="P1878">INDEX('Purchase Behaviour'!H:H, MATCH($A1878,'Purchase Behaviour'!$A:$A, 0))</f>
        <v>3</v>
      </c>
      <c r="Q1878" s="2">
        <f t="array" ref="Q1878">INDEX('Purchase Behaviour'!I:I, MATCH($A1878,'Purchase Behaviour'!$A:$A, 0))</f>
        <v>9</v>
      </c>
      <c r="R1878" s="2">
        <f t="array" ref="R1878">INDEX('Purchase Behaviour'!J:J, MATCH($A1878,'Purchase Behaviour'!$A:$A, 0))</f>
        <v>1</v>
      </c>
      <c r="S1878" s="2">
        <f t="array" ref="S1878">INDEX('Purchase Behaviour'!K:K, MATCH($A1878,'Purchase Behaviour'!$A:$A, 0))</f>
        <v>8</v>
      </c>
      <c r="T1878" s="2">
        <f t="array" ref="T1878">INDEX('Purchase Behaviour'!L:L, MATCH($A1878,'Purchase Behaviour'!$A:$A, 0))</f>
        <v>9</v>
      </c>
      <c r="U1878" s="2">
        <f t="array" ref="U1878">INDEX('Purchase Behaviour'!M:M, MATCH($A1878,'Purchase Behaviour'!$A:$A, 0))</f>
        <v>15</v>
      </c>
      <c r="V1878" s="2">
        <f t="array" ref="V1878">INDEX('Campaign Performance'!B:B, MATCH(A1878,'Campaign Performance'!A:A, 0))</f>
        <v>0</v>
      </c>
      <c r="W1878" s="2">
        <f t="array" ref="W1878">INDEX('Campaign Performance'!C:C, MATCH($A1878,'Campaign Performance'!$A:$A, 0))</f>
        <v>0</v>
      </c>
      <c r="X1878" s="2">
        <f t="array" ref="X1878">INDEX('Campaign Performance'!D:D, MATCH($A1878,'Campaign Performance'!$A:$A, 0))</f>
        <v>0</v>
      </c>
      <c r="Y1878" s="2">
        <f t="array" ref="Y1878">INDEX('Campaign Performance'!E:E, MATCH($A1878,'Campaign Performance'!$A:$A, 0))</f>
        <v>0</v>
      </c>
      <c r="Z1878" s="2">
        <f t="array" ref="Z1878">INDEX('Campaign Performance'!F:F, MATCH($A1878,'Campaign Performance'!$A:$A, 0))</f>
        <v>0</v>
      </c>
      <c r="AA1878" s="2">
        <f t="array" ref="AA1878">INDEX('Campaign Performance'!G:G, MATCH($A1878,'Campaign Performance'!$A:$A, 0))</f>
        <v>0</v>
      </c>
      <c r="AB1878" s="2">
        <f t="array" ref="AB1878">INDEX('Campaign Performance'!H:H, MATCH($A1878,'Campaign Performance'!$A:$A, 0))</f>
        <v>1</v>
      </c>
      <c r="AC1878" s="5">
        <f t="shared" si="2"/>
        <v>65</v>
      </c>
      <c r="AD1878" s="5">
        <f t="shared" si="3"/>
        <v>13</v>
      </c>
      <c r="AE1878" s="5">
        <f t="shared" si="4"/>
        <v>1001.37161</v>
      </c>
      <c r="AF1878" s="5">
        <f t="shared" si="5"/>
        <v>0</v>
      </c>
      <c r="AG1878" s="5" t="str">
        <f t="shared" si="6"/>
        <v>Small family</v>
      </c>
      <c r="AH1878" s="5" t="str">
        <f t="shared" si="20"/>
        <v>Mid income</v>
      </c>
      <c r="AI1878" s="5" t="str">
        <f t="shared" si="7"/>
        <v>Yes</v>
      </c>
      <c r="AJ1878" s="5" t="str">
        <f t="shared" si="8"/>
        <v>No Acceptance</v>
      </c>
      <c r="AK1878" s="5">
        <f t="shared" si="9"/>
        <v>2</v>
      </c>
      <c r="AL1878" s="5">
        <f t="shared" si="10"/>
        <v>0.05075229984</v>
      </c>
      <c r="AM1878" s="5">
        <f t="shared" si="11"/>
        <v>0.8484848485</v>
      </c>
      <c r="AN1878" s="5">
        <f t="shared" si="12"/>
        <v>0.3333333333</v>
      </c>
      <c r="AO1878" s="5">
        <f t="shared" si="13"/>
        <v>0.03571428571</v>
      </c>
      <c r="AP1878" s="5">
        <f t="shared" si="14"/>
        <v>0</v>
      </c>
      <c r="AQ1878" s="5">
        <f t="shared" si="15"/>
        <v>0.5</v>
      </c>
      <c r="AR1878" s="5">
        <f t="shared" si="16"/>
        <v>0.3708049581</v>
      </c>
      <c r="AS1878" s="5">
        <f t="shared" si="17"/>
        <v>468</v>
      </c>
      <c r="AT1878" s="5">
        <f t="shared" si="18"/>
        <v>0.7914247432</v>
      </c>
      <c r="AU1878" s="5" t="str">
        <f t="shared" si="19"/>
        <v>High</v>
      </c>
      <c r="AV1878" s="5"/>
      <c r="AW1878" s="5"/>
      <c r="AX1878" s="5"/>
      <c r="AY1878" s="5"/>
      <c r="AZ1878" s="5"/>
    </row>
    <row r="1879" ht="14.25" customHeight="1">
      <c r="A1879" s="5">
        <v>1399.0</v>
      </c>
      <c r="B1879" s="5">
        <v>1960.0</v>
      </c>
      <c r="C1879" s="5" t="s">
        <v>46</v>
      </c>
      <c r="D1879" s="5" t="s">
        <v>54</v>
      </c>
      <c r="E1879" s="5">
        <v>72905.0</v>
      </c>
      <c r="F1879" s="2">
        <f t="shared" si="1"/>
        <v>72905</v>
      </c>
      <c r="G1879" s="5">
        <v>0.0</v>
      </c>
      <c r="H1879" s="5">
        <v>0.0</v>
      </c>
      <c r="I1879" s="5" t="s">
        <v>135</v>
      </c>
      <c r="J1879" s="2">
        <f t="array" ref="J1879">INDEX('Purchase Behaviour'!B:B,MATCH(A1879,'Purchase Behaviour'!A:A, 0))</f>
        <v>355.0420816</v>
      </c>
      <c r="K1879" s="2">
        <f t="array" ref="K1879">INDEX('Purchase Behaviour'!C:C, MATCH(A1879,'Purchase Behaviour'!A:A, 0))</f>
        <v>421.4484348</v>
      </c>
      <c r="L1879" s="2">
        <f t="array" ref="L1879">INDEX('Purchase Behaviour'!D:D, MATCH($A1879,'Purchase Behaviour'!$A:$A, 0))</f>
        <v>338.9189434</v>
      </c>
      <c r="M1879" s="2">
        <f t="array" ref="M1879">INDEX('Purchase Behaviour'!E:E, MATCH($A1879,'Purchase Behaviour'!$A:$A, 0))</f>
        <v>300.8790393</v>
      </c>
      <c r="N1879" s="2">
        <f t="array" ref="N1879">INDEX('Purchase Behaviour'!F:F, MATCH($A1879,'Purchase Behaviour'!$A:$A, 0))</f>
        <v>421.5906982</v>
      </c>
      <c r="O1879" s="2">
        <f t="array" ref="O1879">INDEX('Purchase Behaviour'!G:G, MATCH($A1879,'Purchase Behaviour'!$A:$A, 0))</f>
        <v>156.0123577</v>
      </c>
      <c r="P1879" s="2">
        <f t="array" ref="P1879">INDEX('Purchase Behaviour'!H:H, MATCH($A1879,'Purchase Behaviour'!$A:$A, 0))</f>
        <v>1</v>
      </c>
      <c r="Q1879" s="2">
        <f t="array" ref="Q1879">INDEX('Purchase Behaviour'!I:I, MATCH($A1879,'Purchase Behaviour'!$A:$A, 0))</f>
        <v>3</v>
      </c>
      <c r="R1879" s="2">
        <f t="array" ref="R1879">INDEX('Purchase Behaviour'!J:J, MATCH($A1879,'Purchase Behaviour'!$A:$A, 0))</f>
        <v>7</v>
      </c>
      <c r="S1879" s="2">
        <f t="array" ref="S1879">INDEX('Purchase Behaviour'!K:K, MATCH($A1879,'Purchase Behaviour'!$A:$A, 0))</f>
        <v>9</v>
      </c>
      <c r="T1879" s="2">
        <f t="array" ref="T1879">INDEX('Purchase Behaviour'!L:L, MATCH($A1879,'Purchase Behaviour'!$A:$A, 0))</f>
        <v>1</v>
      </c>
      <c r="U1879" s="2">
        <f t="array" ref="U1879">INDEX('Purchase Behaviour'!M:M, MATCH($A1879,'Purchase Behaviour'!$A:$A, 0))</f>
        <v>52</v>
      </c>
      <c r="V1879" s="2">
        <f t="array" ref="V1879">INDEX('Campaign Performance'!B:B, MATCH(A1879,'Campaign Performance'!A:A, 0))</f>
        <v>0</v>
      </c>
      <c r="W1879" s="2">
        <f t="array" ref="W1879">INDEX('Campaign Performance'!C:C, MATCH($A1879,'Campaign Performance'!$A:$A, 0))</f>
        <v>0</v>
      </c>
      <c r="X1879" s="2">
        <f t="array" ref="X1879">INDEX('Campaign Performance'!D:D, MATCH($A1879,'Campaign Performance'!$A:$A, 0))</f>
        <v>0</v>
      </c>
      <c r="Y1879" s="2">
        <f t="array" ref="Y1879">INDEX('Campaign Performance'!E:E, MATCH($A1879,'Campaign Performance'!$A:$A, 0))</f>
        <v>1</v>
      </c>
      <c r="Z1879" s="2">
        <f t="array" ref="Z1879">INDEX('Campaign Performance'!F:F, MATCH($A1879,'Campaign Performance'!$A:$A, 0))</f>
        <v>0</v>
      </c>
      <c r="AA1879" s="2">
        <f t="array" ref="AA1879">INDEX('Campaign Performance'!G:G, MATCH($A1879,'Campaign Performance'!$A:$A, 0))</f>
        <v>0</v>
      </c>
      <c r="AB1879" s="2">
        <f t="array" ref="AB1879">INDEX('Campaign Performance'!H:H, MATCH($A1879,'Campaign Performance'!$A:$A, 0))</f>
        <v>0</v>
      </c>
      <c r="AC1879" s="5">
        <f t="shared" si="2"/>
        <v>65</v>
      </c>
      <c r="AD1879" s="5">
        <f t="shared" si="3"/>
        <v>11</v>
      </c>
      <c r="AE1879" s="5">
        <f t="shared" si="4"/>
        <v>1993.891555</v>
      </c>
      <c r="AF1879" s="5">
        <f t="shared" si="5"/>
        <v>1</v>
      </c>
      <c r="AG1879" s="5" t="str">
        <f t="shared" si="6"/>
        <v>No kids</v>
      </c>
      <c r="AH1879" s="5" t="str">
        <f t="shared" si="20"/>
        <v>High income</v>
      </c>
      <c r="AI1879" s="5" t="str">
        <f t="shared" si="7"/>
        <v>No</v>
      </c>
      <c r="AJ1879" s="5" t="str">
        <f t="shared" si="8"/>
        <v>Low Acceptance</v>
      </c>
      <c r="AK1879" s="5">
        <f t="shared" si="9"/>
        <v>3</v>
      </c>
      <c r="AL1879" s="5">
        <f t="shared" si="10"/>
        <v>0.1010559727</v>
      </c>
      <c r="AM1879" s="5">
        <f t="shared" si="11"/>
        <v>0.4747474747</v>
      </c>
      <c r="AN1879" s="5">
        <f t="shared" si="12"/>
        <v>0.1111111111</v>
      </c>
      <c r="AO1879" s="5">
        <f t="shared" si="13"/>
        <v>0.25</v>
      </c>
      <c r="AP1879" s="5">
        <f t="shared" si="14"/>
        <v>0.25</v>
      </c>
      <c r="AQ1879" s="5">
        <f t="shared" si="15"/>
        <v>1</v>
      </c>
      <c r="AR1879" s="5">
        <f t="shared" si="16"/>
        <v>0.3343549023</v>
      </c>
      <c r="AS1879" s="5">
        <f t="shared" si="17"/>
        <v>696</v>
      </c>
      <c r="AT1879" s="5">
        <f t="shared" si="18"/>
        <v>0.6895935686</v>
      </c>
      <c r="AU1879" s="5" t="str">
        <f t="shared" si="19"/>
        <v>Mid</v>
      </c>
      <c r="AV1879" s="5"/>
      <c r="AW1879" s="5"/>
      <c r="AX1879" s="5"/>
      <c r="AY1879" s="5"/>
      <c r="AZ1879" s="5"/>
    </row>
    <row r="1880" ht="14.25" customHeight="1">
      <c r="A1880" s="5">
        <v>1570.0</v>
      </c>
      <c r="B1880" s="5">
        <v>1960.0</v>
      </c>
      <c r="C1880" s="5" t="s">
        <v>53</v>
      </c>
      <c r="D1880" s="5" t="s">
        <v>50</v>
      </c>
      <c r="E1880" s="5">
        <v>69702.0</v>
      </c>
      <c r="F1880" s="2">
        <f t="shared" si="1"/>
        <v>69702</v>
      </c>
      <c r="G1880" s="5">
        <v>0.0</v>
      </c>
      <c r="H1880" s="5">
        <v>0.0</v>
      </c>
      <c r="I1880" s="5" t="s">
        <v>159</v>
      </c>
      <c r="J1880" s="2">
        <f t="array" ref="J1880">INDEX('Purchase Behaviour'!B:B,MATCH(A1880,'Purchase Behaviour'!A:A, 0))</f>
        <v>299.3958426</v>
      </c>
      <c r="K1880" s="2">
        <f t="array" ref="K1880">INDEX('Purchase Behaviour'!C:C, MATCH(A1880,'Purchase Behaviour'!A:A, 0))</f>
        <v>340.614726</v>
      </c>
      <c r="L1880" s="2">
        <f t="array" ref="L1880">INDEX('Purchase Behaviour'!D:D, MATCH($A1880,'Purchase Behaviour'!$A:$A, 0))</f>
        <v>355.7929414</v>
      </c>
      <c r="M1880" s="2">
        <f t="array" ref="M1880">INDEX('Purchase Behaviour'!E:E, MATCH($A1880,'Purchase Behaviour'!$A:$A, 0))</f>
        <v>195.3629499</v>
      </c>
      <c r="N1880" s="2">
        <f t="array" ref="N1880">INDEX('Purchase Behaviour'!F:F, MATCH($A1880,'Purchase Behaviour'!$A:$A, 0))</f>
        <v>199.779625</v>
      </c>
      <c r="O1880" s="2">
        <f t="array" ref="O1880">INDEX('Purchase Behaviour'!G:G, MATCH($A1880,'Purchase Behaviour'!$A:$A, 0))</f>
        <v>291.5602926</v>
      </c>
      <c r="P1880" s="2">
        <f t="array" ref="P1880">INDEX('Purchase Behaviour'!H:H, MATCH($A1880,'Purchase Behaviour'!$A:$A, 0))</f>
        <v>2</v>
      </c>
      <c r="Q1880" s="2">
        <f t="array" ref="Q1880">INDEX('Purchase Behaviour'!I:I, MATCH($A1880,'Purchase Behaviour'!$A:$A, 0))</f>
        <v>7</v>
      </c>
      <c r="R1880" s="2">
        <f t="array" ref="R1880">INDEX('Purchase Behaviour'!J:J, MATCH($A1880,'Purchase Behaviour'!$A:$A, 0))</f>
        <v>7</v>
      </c>
      <c r="S1880" s="2">
        <f t="array" ref="S1880">INDEX('Purchase Behaviour'!K:K, MATCH($A1880,'Purchase Behaviour'!$A:$A, 0))</f>
        <v>10</v>
      </c>
      <c r="T1880" s="2">
        <f t="array" ref="T1880">INDEX('Purchase Behaviour'!L:L, MATCH($A1880,'Purchase Behaviour'!$A:$A, 0))</f>
        <v>4</v>
      </c>
      <c r="U1880" s="2">
        <f t="array" ref="U1880">INDEX('Purchase Behaviour'!M:M, MATCH($A1880,'Purchase Behaviour'!$A:$A, 0))</f>
        <v>8</v>
      </c>
      <c r="V1880" s="2">
        <f t="array" ref="V1880">INDEX('Campaign Performance'!B:B, MATCH(A1880,'Campaign Performance'!A:A, 0))</f>
        <v>0</v>
      </c>
      <c r="W1880" s="2">
        <f t="array" ref="W1880">INDEX('Campaign Performance'!C:C, MATCH($A1880,'Campaign Performance'!$A:$A, 0))</f>
        <v>0</v>
      </c>
      <c r="X1880" s="2">
        <f t="array" ref="X1880">INDEX('Campaign Performance'!D:D, MATCH($A1880,'Campaign Performance'!$A:$A, 0))</f>
        <v>0</v>
      </c>
      <c r="Y1880" s="2">
        <f t="array" ref="Y1880">INDEX('Campaign Performance'!E:E, MATCH($A1880,'Campaign Performance'!$A:$A, 0))</f>
        <v>0</v>
      </c>
      <c r="Z1880" s="2">
        <f t="array" ref="Z1880">INDEX('Campaign Performance'!F:F, MATCH($A1880,'Campaign Performance'!$A:$A, 0))</f>
        <v>0</v>
      </c>
      <c r="AA1880" s="2">
        <f t="array" ref="AA1880">INDEX('Campaign Performance'!G:G, MATCH($A1880,'Campaign Performance'!$A:$A, 0))</f>
        <v>0</v>
      </c>
      <c r="AB1880" s="2">
        <f t="array" ref="AB1880">INDEX('Campaign Performance'!H:H, MATCH($A1880,'Campaign Performance'!$A:$A, 0))</f>
        <v>0</v>
      </c>
      <c r="AC1880" s="5">
        <f t="shared" si="2"/>
        <v>65</v>
      </c>
      <c r="AD1880" s="5">
        <f t="shared" si="3"/>
        <v>12</v>
      </c>
      <c r="AE1880" s="5">
        <f t="shared" si="4"/>
        <v>1682.506377</v>
      </c>
      <c r="AF1880" s="5">
        <f t="shared" si="5"/>
        <v>0</v>
      </c>
      <c r="AG1880" s="5" t="str">
        <f t="shared" si="6"/>
        <v>No kids</v>
      </c>
      <c r="AH1880" s="5" t="str">
        <f t="shared" si="20"/>
        <v>High income</v>
      </c>
      <c r="AI1880" s="5" t="str">
        <f t="shared" si="7"/>
        <v>No</v>
      </c>
      <c r="AJ1880" s="5" t="str">
        <f t="shared" si="8"/>
        <v>No Acceptance</v>
      </c>
      <c r="AK1880" s="5">
        <f t="shared" si="9"/>
        <v>3</v>
      </c>
      <c r="AL1880" s="5">
        <f t="shared" si="10"/>
        <v>0.08527410536</v>
      </c>
      <c r="AM1880" s="5">
        <f t="shared" si="11"/>
        <v>0.9191919192</v>
      </c>
      <c r="AN1880" s="5">
        <f t="shared" si="12"/>
        <v>0.2592592593</v>
      </c>
      <c r="AO1880" s="5">
        <f t="shared" si="13"/>
        <v>0.25</v>
      </c>
      <c r="AP1880" s="5">
        <f t="shared" si="14"/>
        <v>0</v>
      </c>
      <c r="AQ1880" s="5">
        <f t="shared" si="15"/>
        <v>1</v>
      </c>
      <c r="AR1880" s="5">
        <f t="shared" si="16"/>
        <v>0.460964991</v>
      </c>
      <c r="AS1880" s="5">
        <f t="shared" si="17"/>
        <v>117</v>
      </c>
      <c r="AT1880" s="5">
        <f t="shared" si="18"/>
        <v>0.9481911568</v>
      </c>
      <c r="AU1880" s="5" t="str">
        <f t="shared" si="19"/>
        <v>High</v>
      </c>
      <c r="AV1880" s="5"/>
      <c r="AW1880" s="5"/>
      <c r="AX1880" s="5"/>
      <c r="AY1880" s="5"/>
      <c r="AZ1880" s="5"/>
    </row>
    <row r="1881" ht="14.25" customHeight="1">
      <c r="A1881" s="5">
        <v>3426.0</v>
      </c>
      <c r="B1881" s="5">
        <v>1975.0</v>
      </c>
      <c r="C1881" s="5" t="s">
        <v>46</v>
      </c>
      <c r="D1881" s="5" t="s">
        <v>58</v>
      </c>
      <c r="E1881" s="5">
        <v>70300.0</v>
      </c>
      <c r="F1881" s="2">
        <f t="shared" si="1"/>
        <v>70300</v>
      </c>
      <c r="G1881" s="5">
        <v>0.0</v>
      </c>
      <c r="H1881" s="5">
        <v>0.0</v>
      </c>
      <c r="I1881" s="5" t="s">
        <v>696</v>
      </c>
      <c r="J1881" s="2">
        <f t="array" ref="J1881">INDEX('Purchase Behaviour'!B:B,MATCH(A1881,'Purchase Behaviour'!A:A, 0))</f>
        <v>329.6253568</v>
      </c>
      <c r="K1881" s="2">
        <f t="array" ref="K1881">INDEX('Purchase Behaviour'!C:C, MATCH(A1881,'Purchase Behaviour'!A:A, 0))</f>
        <v>503.7709919</v>
      </c>
      <c r="L1881" s="2">
        <f t="array" ref="L1881">INDEX('Purchase Behaviour'!D:D, MATCH($A1881,'Purchase Behaviour'!$A:$A, 0))</f>
        <v>241.8738133</v>
      </c>
      <c r="M1881" s="2">
        <f t="array" ref="M1881">INDEX('Purchase Behaviour'!E:E, MATCH($A1881,'Purchase Behaviour'!$A:$A, 0))</f>
        <v>283.2989663</v>
      </c>
      <c r="N1881" s="2">
        <f t="array" ref="N1881">INDEX('Purchase Behaviour'!F:F, MATCH($A1881,'Purchase Behaviour'!$A:$A, 0))</f>
        <v>507.6937059</v>
      </c>
      <c r="O1881" s="2">
        <f t="array" ref="O1881">INDEX('Purchase Behaviour'!G:G, MATCH($A1881,'Purchase Behaviour'!$A:$A, 0))</f>
        <v>450.9218731</v>
      </c>
      <c r="P1881" s="2">
        <f t="array" ref="P1881">INDEX('Purchase Behaviour'!H:H, MATCH($A1881,'Purchase Behaviour'!$A:$A, 0))</f>
        <v>3</v>
      </c>
      <c r="Q1881" s="2">
        <f t="array" ref="Q1881">INDEX('Purchase Behaviour'!I:I, MATCH($A1881,'Purchase Behaviour'!$A:$A, 0))</f>
        <v>5</v>
      </c>
      <c r="R1881" s="2">
        <f t="array" ref="R1881">INDEX('Purchase Behaviour'!J:J, MATCH($A1881,'Purchase Behaviour'!$A:$A, 0))</f>
        <v>5</v>
      </c>
      <c r="S1881" s="2">
        <f t="array" ref="S1881">INDEX('Purchase Behaviour'!K:K, MATCH($A1881,'Purchase Behaviour'!$A:$A, 0))</f>
        <v>13</v>
      </c>
      <c r="T1881" s="2">
        <f t="array" ref="T1881">INDEX('Purchase Behaviour'!L:L, MATCH($A1881,'Purchase Behaviour'!$A:$A, 0))</f>
        <v>8</v>
      </c>
      <c r="U1881" s="2">
        <f t="array" ref="U1881">INDEX('Purchase Behaviour'!M:M, MATCH($A1881,'Purchase Behaviour'!$A:$A, 0))</f>
        <v>89</v>
      </c>
      <c r="V1881" s="2">
        <f t="array" ref="V1881">INDEX('Campaign Performance'!B:B, MATCH(A1881,'Campaign Performance'!A:A, 0))</f>
        <v>0</v>
      </c>
      <c r="W1881" s="2">
        <f t="array" ref="W1881">INDEX('Campaign Performance'!C:C, MATCH($A1881,'Campaign Performance'!$A:$A, 0))</f>
        <v>0</v>
      </c>
      <c r="X1881" s="2">
        <f t="array" ref="X1881">INDEX('Campaign Performance'!D:D, MATCH($A1881,'Campaign Performance'!$A:$A, 0))</f>
        <v>0</v>
      </c>
      <c r="Y1881" s="2">
        <f t="array" ref="Y1881">INDEX('Campaign Performance'!E:E, MATCH($A1881,'Campaign Performance'!$A:$A, 0))</f>
        <v>0</v>
      </c>
      <c r="Z1881" s="2">
        <f t="array" ref="Z1881">INDEX('Campaign Performance'!F:F, MATCH($A1881,'Campaign Performance'!$A:$A, 0))</f>
        <v>0</v>
      </c>
      <c r="AA1881" s="2">
        <f t="array" ref="AA1881">INDEX('Campaign Performance'!G:G, MATCH($A1881,'Campaign Performance'!$A:$A, 0))</f>
        <v>0</v>
      </c>
      <c r="AB1881" s="2">
        <f t="array" ref="AB1881">INDEX('Campaign Performance'!H:H, MATCH($A1881,'Campaign Performance'!$A:$A, 0))</f>
        <v>0</v>
      </c>
      <c r="AC1881" s="5">
        <f t="shared" si="2"/>
        <v>50</v>
      </c>
      <c r="AD1881" s="5">
        <f t="shared" si="3"/>
        <v>12</v>
      </c>
      <c r="AE1881" s="5">
        <f t="shared" si="4"/>
        <v>2317.184707</v>
      </c>
      <c r="AF1881" s="5">
        <f t="shared" si="5"/>
        <v>0</v>
      </c>
      <c r="AG1881" s="5" t="str">
        <f t="shared" si="6"/>
        <v>No kids</v>
      </c>
      <c r="AH1881" s="5" t="str">
        <f t="shared" si="20"/>
        <v>High income</v>
      </c>
      <c r="AI1881" s="5" t="str">
        <f t="shared" si="7"/>
        <v>No</v>
      </c>
      <c r="AJ1881" s="5" t="str">
        <f t="shared" si="8"/>
        <v>No Acceptance</v>
      </c>
      <c r="AK1881" s="5">
        <f t="shared" si="9"/>
        <v>3</v>
      </c>
      <c r="AL1881" s="5">
        <f t="shared" si="10"/>
        <v>0.1174413693</v>
      </c>
      <c r="AM1881" s="5">
        <f t="shared" si="11"/>
        <v>0.101010101</v>
      </c>
      <c r="AN1881" s="5">
        <f t="shared" si="12"/>
        <v>0.1851851852</v>
      </c>
      <c r="AO1881" s="5">
        <f t="shared" si="13"/>
        <v>0.1785714286</v>
      </c>
      <c r="AP1881" s="5">
        <f t="shared" si="14"/>
        <v>0</v>
      </c>
      <c r="AQ1881" s="5">
        <f t="shared" si="15"/>
        <v>1</v>
      </c>
      <c r="AR1881" s="5">
        <f t="shared" si="16"/>
        <v>0.2052982933</v>
      </c>
      <c r="AS1881" s="5">
        <f t="shared" si="17"/>
        <v>1629</v>
      </c>
      <c r="AT1881" s="5">
        <f t="shared" si="18"/>
        <v>0.2728896829</v>
      </c>
      <c r="AU1881" s="5" t="str">
        <f t="shared" si="19"/>
        <v>Low</v>
      </c>
      <c r="AV1881" s="5"/>
      <c r="AW1881" s="5"/>
      <c r="AX1881" s="5"/>
      <c r="AY1881" s="5"/>
      <c r="AZ1881" s="5"/>
    </row>
    <row r="1882" ht="14.25" customHeight="1">
      <c r="A1882" s="5">
        <v>3074.0</v>
      </c>
      <c r="B1882" s="5">
        <v>1984.0</v>
      </c>
      <c r="C1882" s="5" t="s">
        <v>53</v>
      </c>
      <c r="D1882" s="5" t="s">
        <v>54</v>
      </c>
      <c r="E1882" s="5">
        <v>70643.0</v>
      </c>
      <c r="F1882" s="2">
        <f t="shared" si="1"/>
        <v>70643</v>
      </c>
      <c r="G1882" s="5">
        <v>0.0</v>
      </c>
      <c r="H1882" s="5">
        <v>1.0</v>
      </c>
      <c r="I1882" s="5" t="s">
        <v>271</v>
      </c>
      <c r="J1882" s="2">
        <f t="array" ref="J1882">INDEX('Purchase Behaviour'!B:B,MATCH(A1882,'Purchase Behaviour'!A:A, 0))</f>
        <v>217.5244967</v>
      </c>
      <c r="K1882" s="2">
        <f t="array" ref="K1882">INDEX('Purchase Behaviour'!C:C, MATCH(A1882,'Purchase Behaviour'!A:A, 0))</f>
        <v>411.0837528</v>
      </c>
      <c r="L1882" s="2">
        <f t="array" ref="L1882">INDEX('Purchase Behaviour'!D:D, MATCH($A1882,'Purchase Behaviour'!$A:$A, 0))</f>
        <v>428.0612863</v>
      </c>
      <c r="M1882" s="2">
        <f t="array" ref="M1882">INDEX('Purchase Behaviour'!E:E, MATCH($A1882,'Purchase Behaviour'!$A:$A, 0))</f>
        <v>359.1967433</v>
      </c>
      <c r="N1882" s="2">
        <f t="array" ref="N1882">INDEX('Purchase Behaviour'!F:F, MATCH($A1882,'Purchase Behaviour'!$A:$A, 0))</f>
        <v>211.121331</v>
      </c>
      <c r="O1882" s="2">
        <f t="array" ref="O1882">INDEX('Purchase Behaviour'!G:G, MATCH($A1882,'Purchase Behaviour'!$A:$A, 0))</f>
        <v>273.6085111</v>
      </c>
      <c r="P1882" s="2">
        <f t="array" ref="P1882">INDEX('Purchase Behaviour'!H:H, MATCH($A1882,'Purchase Behaviour'!$A:$A, 0))</f>
        <v>1</v>
      </c>
      <c r="Q1882" s="2">
        <f t="array" ref="Q1882">INDEX('Purchase Behaviour'!I:I, MATCH($A1882,'Purchase Behaviour'!$A:$A, 0))</f>
        <v>5</v>
      </c>
      <c r="R1882" s="2">
        <f t="array" ref="R1882">INDEX('Purchase Behaviour'!J:J, MATCH($A1882,'Purchase Behaviour'!$A:$A, 0))</f>
        <v>8</v>
      </c>
      <c r="S1882" s="2">
        <f t="array" ref="S1882">INDEX('Purchase Behaviour'!K:K, MATCH($A1882,'Purchase Behaviour'!$A:$A, 0))</f>
        <v>4</v>
      </c>
      <c r="T1882" s="2">
        <f t="array" ref="T1882">INDEX('Purchase Behaviour'!L:L, MATCH($A1882,'Purchase Behaviour'!$A:$A, 0))</f>
        <v>6</v>
      </c>
      <c r="U1882" s="2">
        <f t="array" ref="U1882">INDEX('Purchase Behaviour'!M:M, MATCH($A1882,'Purchase Behaviour'!$A:$A, 0))</f>
        <v>66</v>
      </c>
      <c r="V1882" s="2">
        <f t="array" ref="V1882">INDEX('Campaign Performance'!B:B, MATCH(A1882,'Campaign Performance'!A:A, 0))</f>
        <v>0</v>
      </c>
      <c r="W1882" s="2">
        <f t="array" ref="W1882">INDEX('Campaign Performance'!C:C, MATCH($A1882,'Campaign Performance'!$A:$A, 0))</f>
        <v>0</v>
      </c>
      <c r="X1882" s="2">
        <f t="array" ref="X1882">INDEX('Campaign Performance'!D:D, MATCH($A1882,'Campaign Performance'!$A:$A, 0))</f>
        <v>0</v>
      </c>
      <c r="Y1882" s="2">
        <f t="array" ref="Y1882">INDEX('Campaign Performance'!E:E, MATCH($A1882,'Campaign Performance'!$A:$A, 0))</f>
        <v>0</v>
      </c>
      <c r="Z1882" s="2">
        <f t="array" ref="Z1882">INDEX('Campaign Performance'!F:F, MATCH($A1882,'Campaign Performance'!$A:$A, 0))</f>
        <v>0</v>
      </c>
      <c r="AA1882" s="2">
        <f t="array" ref="AA1882">INDEX('Campaign Performance'!G:G, MATCH($A1882,'Campaign Performance'!$A:$A, 0))</f>
        <v>0</v>
      </c>
      <c r="AB1882" s="2">
        <f t="array" ref="AB1882">INDEX('Campaign Performance'!H:H, MATCH($A1882,'Campaign Performance'!$A:$A, 0))</f>
        <v>1</v>
      </c>
      <c r="AC1882" s="5">
        <f t="shared" si="2"/>
        <v>41</v>
      </c>
      <c r="AD1882" s="5">
        <f t="shared" si="3"/>
        <v>13</v>
      </c>
      <c r="AE1882" s="5">
        <f t="shared" si="4"/>
        <v>1900.596121</v>
      </c>
      <c r="AF1882" s="5">
        <f t="shared" si="5"/>
        <v>0</v>
      </c>
      <c r="AG1882" s="5" t="str">
        <f t="shared" si="6"/>
        <v>Small family</v>
      </c>
      <c r="AH1882" s="5" t="str">
        <f t="shared" si="20"/>
        <v>High income</v>
      </c>
      <c r="AI1882" s="5" t="str">
        <f t="shared" si="7"/>
        <v>Yes</v>
      </c>
      <c r="AJ1882" s="5" t="str">
        <f t="shared" si="8"/>
        <v>No Acceptance</v>
      </c>
      <c r="AK1882" s="5">
        <f t="shared" si="9"/>
        <v>3</v>
      </c>
      <c r="AL1882" s="5">
        <f t="shared" si="10"/>
        <v>0.09632750048</v>
      </c>
      <c r="AM1882" s="5">
        <f t="shared" si="11"/>
        <v>0.3333333333</v>
      </c>
      <c r="AN1882" s="5">
        <f t="shared" si="12"/>
        <v>0.1851851852</v>
      </c>
      <c r="AO1882" s="5">
        <f t="shared" si="13"/>
        <v>0.2857142857</v>
      </c>
      <c r="AP1882" s="5">
        <f t="shared" si="14"/>
        <v>0</v>
      </c>
      <c r="AQ1882" s="5">
        <f t="shared" si="15"/>
        <v>1</v>
      </c>
      <c r="AR1882" s="5">
        <f t="shared" si="16"/>
        <v>0.2804310815</v>
      </c>
      <c r="AS1882" s="5">
        <f t="shared" si="17"/>
        <v>1115</v>
      </c>
      <c r="AT1882" s="5">
        <f t="shared" si="18"/>
        <v>0.5024564538</v>
      </c>
      <c r="AU1882" s="5" t="str">
        <f t="shared" si="19"/>
        <v>Mid</v>
      </c>
      <c r="AV1882" s="5"/>
      <c r="AW1882" s="5"/>
      <c r="AX1882" s="5"/>
      <c r="AY1882" s="5"/>
      <c r="AZ1882" s="5"/>
    </row>
    <row r="1883" ht="14.25" customHeight="1">
      <c r="A1883" s="5">
        <v>8341.0</v>
      </c>
      <c r="B1883" s="5">
        <v>1969.0</v>
      </c>
      <c r="C1883" s="5" t="s">
        <v>53</v>
      </c>
      <c r="D1883" s="5" t="s">
        <v>54</v>
      </c>
      <c r="E1883" s="5">
        <v>30396.0</v>
      </c>
      <c r="F1883" s="2">
        <f t="shared" si="1"/>
        <v>30396</v>
      </c>
      <c r="G1883" s="5">
        <v>0.0</v>
      </c>
      <c r="H1883" s="5">
        <v>0.0</v>
      </c>
      <c r="I1883" s="5" t="s">
        <v>123</v>
      </c>
      <c r="J1883" s="2">
        <f t="array" ref="J1883">INDEX('Purchase Behaviour'!B:B,MATCH(A1883,'Purchase Behaviour'!A:A, 0))</f>
        <v>116.2165948</v>
      </c>
      <c r="K1883" s="2">
        <f t="array" ref="K1883">INDEX('Purchase Behaviour'!C:C, MATCH(A1883,'Purchase Behaviour'!A:A, 0))</f>
        <v>170.0594237</v>
      </c>
      <c r="L1883" s="2">
        <f t="array" ref="L1883">INDEX('Purchase Behaviour'!D:D, MATCH($A1883,'Purchase Behaviour'!$A:$A, 0))</f>
        <v>125.4563288</v>
      </c>
      <c r="M1883" s="2">
        <f t="array" ref="M1883">INDEX('Purchase Behaviour'!E:E, MATCH($A1883,'Purchase Behaviour'!$A:$A, 0))</f>
        <v>133.1188097</v>
      </c>
      <c r="N1883" s="2">
        <f t="array" ref="N1883">INDEX('Purchase Behaviour'!F:F, MATCH($A1883,'Purchase Behaviour'!$A:$A, 0))</f>
        <v>117.4251617</v>
      </c>
      <c r="O1883" s="2">
        <f t="array" ref="O1883">INDEX('Purchase Behaviour'!G:G, MATCH($A1883,'Purchase Behaviour'!$A:$A, 0))</f>
        <v>72.90998356</v>
      </c>
      <c r="P1883" s="2">
        <f t="array" ref="P1883">INDEX('Purchase Behaviour'!H:H, MATCH($A1883,'Purchase Behaviour'!$A:$A, 0))</f>
        <v>2</v>
      </c>
      <c r="Q1883" s="2">
        <f t="array" ref="Q1883">INDEX('Purchase Behaviour'!I:I, MATCH($A1883,'Purchase Behaviour'!$A:$A, 0))</f>
        <v>1</v>
      </c>
      <c r="R1883" s="2">
        <f t="array" ref="R1883">INDEX('Purchase Behaviour'!J:J, MATCH($A1883,'Purchase Behaviour'!$A:$A, 0))</f>
        <v>1</v>
      </c>
      <c r="S1883" s="2">
        <f t="array" ref="S1883">INDEX('Purchase Behaviour'!K:K, MATCH($A1883,'Purchase Behaviour'!$A:$A, 0))</f>
        <v>2</v>
      </c>
      <c r="T1883" s="2">
        <f t="array" ref="T1883">INDEX('Purchase Behaviour'!L:L, MATCH($A1883,'Purchase Behaviour'!$A:$A, 0))</f>
        <v>7</v>
      </c>
      <c r="U1883" s="2">
        <f t="array" ref="U1883">INDEX('Purchase Behaviour'!M:M, MATCH($A1883,'Purchase Behaviour'!$A:$A, 0))</f>
        <v>22</v>
      </c>
      <c r="V1883" s="2">
        <f t="array" ref="V1883">INDEX('Campaign Performance'!B:B, MATCH(A1883,'Campaign Performance'!A:A, 0))</f>
        <v>1</v>
      </c>
      <c r="W1883" s="2">
        <f t="array" ref="W1883">INDEX('Campaign Performance'!C:C, MATCH($A1883,'Campaign Performance'!$A:$A, 0))</f>
        <v>0</v>
      </c>
      <c r="X1883" s="2">
        <f t="array" ref="X1883">INDEX('Campaign Performance'!D:D, MATCH($A1883,'Campaign Performance'!$A:$A, 0))</f>
        <v>0</v>
      </c>
      <c r="Y1883" s="2">
        <f t="array" ref="Y1883">INDEX('Campaign Performance'!E:E, MATCH($A1883,'Campaign Performance'!$A:$A, 0))</f>
        <v>0</v>
      </c>
      <c r="Z1883" s="2">
        <f t="array" ref="Z1883">INDEX('Campaign Performance'!F:F, MATCH($A1883,'Campaign Performance'!$A:$A, 0))</f>
        <v>0</v>
      </c>
      <c r="AA1883" s="2">
        <f t="array" ref="AA1883">INDEX('Campaign Performance'!G:G, MATCH($A1883,'Campaign Performance'!$A:$A, 0))</f>
        <v>0</v>
      </c>
      <c r="AB1883" s="2">
        <f t="array" ref="AB1883">INDEX('Campaign Performance'!H:H, MATCH($A1883,'Campaign Performance'!$A:$A, 0))</f>
        <v>1</v>
      </c>
      <c r="AC1883" s="5">
        <f t="shared" si="2"/>
        <v>56</v>
      </c>
      <c r="AD1883" s="5">
        <f t="shared" si="3"/>
        <v>11</v>
      </c>
      <c r="AE1883" s="5">
        <f t="shared" si="4"/>
        <v>735.1863023</v>
      </c>
      <c r="AF1883" s="5">
        <f t="shared" si="5"/>
        <v>1</v>
      </c>
      <c r="AG1883" s="5" t="str">
        <f t="shared" si="6"/>
        <v>No kids</v>
      </c>
      <c r="AH1883" s="5" t="str">
        <f t="shared" si="20"/>
        <v>Mid income</v>
      </c>
      <c r="AI1883" s="5" t="str">
        <f t="shared" si="7"/>
        <v>Yes</v>
      </c>
      <c r="AJ1883" s="5" t="str">
        <f t="shared" si="8"/>
        <v>Low Acceptance</v>
      </c>
      <c r="AK1883" s="5">
        <f t="shared" si="9"/>
        <v>2</v>
      </c>
      <c r="AL1883" s="5">
        <f t="shared" si="10"/>
        <v>0.0372612877</v>
      </c>
      <c r="AM1883" s="5">
        <f t="shared" si="11"/>
        <v>0.7777777778</v>
      </c>
      <c r="AN1883" s="5">
        <f t="shared" si="12"/>
        <v>0.03703703704</v>
      </c>
      <c r="AO1883" s="5">
        <f t="shared" si="13"/>
        <v>0.03571428571</v>
      </c>
      <c r="AP1883" s="5">
        <f t="shared" si="14"/>
        <v>0.25</v>
      </c>
      <c r="AQ1883" s="5">
        <f t="shared" si="15"/>
        <v>0.5</v>
      </c>
      <c r="AR1883" s="5">
        <f t="shared" si="16"/>
        <v>0.3267756394</v>
      </c>
      <c r="AS1883" s="5">
        <f t="shared" si="17"/>
        <v>747</v>
      </c>
      <c r="AT1883" s="5">
        <f t="shared" si="18"/>
        <v>0.6668155427</v>
      </c>
      <c r="AU1883" s="5" t="str">
        <f t="shared" si="19"/>
        <v>Mid</v>
      </c>
      <c r="AV1883" s="5"/>
      <c r="AW1883" s="5"/>
      <c r="AX1883" s="5"/>
      <c r="AY1883" s="5"/>
      <c r="AZ1883" s="5"/>
    </row>
    <row r="1884" ht="14.25" customHeight="1">
      <c r="A1884" s="5">
        <v>5180.0</v>
      </c>
      <c r="B1884" s="5">
        <v>1968.0</v>
      </c>
      <c r="C1884" s="5" t="s">
        <v>53</v>
      </c>
      <c r="D1884" s="5" t="s">
        <v>58</v>
      </c>
      <c r="E1884" s="5">
        <v>50616.0</v>
      </c>
      <c r="F1884" s="2">
        <f t="shared" si="1"/>
        <v>50616</v>
      </c>
      <c r="G1884" s="5">
        <v>0.0</v>
      </c>
      <c r="H1884" s="5">
        <v>0.0</v>
      </c>
      <c r="I1884" s="5" t="s">
        <v>441</v>
      </c>
      <c r="J1884" s="2">
        <f t="array" ref="J1884">INDEX('Purchase Behaviour'!B:B,MATCH(A1884,'Purchase Behaviour'!A:A, 0))</f>
        <v>443.3203961</v>
      </c>
      <c r="K1884" s="2">
        <f t="array" ref="K1884">INDEX('Purchase Behaviour'!C:C, MATCH(A1884,'Purchase Behaviour'!A:A, 0))</f>
        <v>273.4118195</v>
      </c>
      <c r="L1884" s="2">
        <f t="array" ref="L1884">INDEX('Purchase Behaviour'!D:D, MATCH($A1884,'Purchase Behaviour'!$A:$A, 0))</f>
        <v>356.2788961</v>
      </c>
      <c r="M1884" s="2">
        <f t="array" ref="M1884">INDEX('Purchase Behaviour'!E:E, MATCH($A1884,'Purchase Behaviour'!$A:$A, 0))</f>
        <v>155.7326441</v>
      </c>
      <c r="N1884" s="2">
        <f t="array" ref="N1884">INDEX('Purchase Behaviour'!F:F, MATCH($A1884,'Purchase Behaviour'!$A:$A, 0))</f>
        <v>359.8983653</v>
      </c>
      <c r="O1884" s="2">
        <f t="array" ref="O1884">INDEX('Purchase Behaviour'!G:G, MATCH($A1884,'Purchase Behaviour'!$A:$A, 0))</f>
        <v>211.4669429</v>
      </c>
      <c r="P1884" s="2">
        <f t="array" ref="P1884">INDEX('Purchase Behaviour'!H:H, MATCH($A1884,'Purchase Behaviour'!$A:$A, 0))</f>
        <v>2</v>
      </c>
      <c r="Q1884" s="2">
        <f t="array" ref="Q1884">INDEX('Purchase Behaviour'!I:I, MATCH($A1884,'Purchase Behaviour'!$A:$A, 0))</f>
        <v>4</v>
      </c>
      <c r="R1884" s="2">
        <f t="array" ref="R1884">INDEX('Purchase Behaviour'!J:J, MATCH($A1884,'Purchase Behaviour'!$A:$A, 0))</f>
        <v>0</v>
      </c>
      <c r="S1884" s="2">
        <f t="array" ref="S1884">INDEX('Purchase Behaviour'!K:K, MATCH($A1884,'Purchase Behaviour'!$A:$A, 0))</f>
        <v>4</v>
      </c>
      <c r="T1884" s="2">
        <f t="array" ref="T1884">INDEX('Purchase Behaviour'!L:L, MATCH($A1884,'Purchase Behaviour'!$A:$A, 0))</f>
        <v>7</v>
      </c>
      <c r="U1884" s="2">
        <f t="array" ref="U1884">INDEX('Purchase Behaviour'!M:M, MATCH($A1884,'Purchase Behaviour'!$A:$A, 0))</f>
        <v>56</v>
      </c>
      <c r="V1884" s="2">
        <f t="array" ref="V1884">INDEX('Campaign Performance'!B:B, MATCH(A1884,'Campaign Performance'!A:A, 0))</f>
        <v>0</v>
      </c>
      <c r="W1884" s="2">
        <f t="array" ref="W1884">INDEX('Campaign Performance'!C:C, MATCH($A1884,'Campaign Performance'!$A:$A, 0))</f>
        <v>0</v>
      </c>
      <c r="X1884" s="2">
        <f t="array" ref="X1884">INDEX('Campaign Performance'!D:D, MATCH($A1884,'Campaign Performance'!$A:$A, 0))</f>
        <v>0</v>
      </c>
      <c r="Y1884" s="2">
        <f t="array" ref="Y1884">INDEX('Campaign Performance'!E:E, MATCH($A1884,'Campaign Performance'!$A:$A, 0))</f>
        <v>0</v>
      </c>
      <c r="Z1884" s="2">
        <f t="array" ref="Z1884">INDEX('Campaign Performance'!F:F, MATCH($A1884,'Campaign Performance'!$A:$A, 0))</f>
        <v>0</v>
      </c>
      <c r="AA1884" s="2">
        <f t="array" ref="AA1884">INDEX('Campaign Performance'!G:G, MATCH($A1884,'Campaign Performance'!$A:$A, 0))</f>
        <v>0</v>
      </c>
      <c r="AB1884" s="2">
        <f t="array" ref="AB1884">INDEX('Campaign Performance'!H:H, MATCH($A1884,'Campaign Performance'!$A:$A, 0))</f>
        <v>0</v>
      </c>
      <c r="AC1884" s="5">
        <f t="shared" si="2"/>
        <v>57</v>
      </c>
      <c r="AD1884" s="5">
        <f t="shared" si="3"/>
        <v>11</v>
      </c>
      <c r="AE1884" s="5">
        <f t="shared" si="4"/>
        <v>1800.109064</v>
      </c>
      <c r="AF1884" s="5">
        <f t="shared" si="5"/>
        <v>0</v>
      </c>
      <c r="AG1884" s="5" t="str">
        <f t="shared" si="6"/>
        <v>No kids</v>
      </c>
      <c r="AH1884" s="5" t="str">
        <f t="shared" si="20"/>
        <v>High income</v>
      </c>
      <c r="AI1884" s="5" t="str">
        <f t="shared" si="7"/>
        <v>No</v>
      </c>
      <c r="AJ1884" s="5" t="str">
        <f t="shared" si="8"/>
        <v>No Acceptance</v>
      </c>
      <c r="AK1884" s="5">
        <f t="shared" si="9"/>
        <v>3</v>
      </c>
      <c r="AL1884" s="5">
        <f t="shared" si="10"/>
        <v>0.09123453679</v>
      </c>
      <c r="AM1884" s="5">
        <f t="shared" si="11"/>
        <v>0.4343434343</v>
      </c>
      <c r="AN1884" s="5">
        <f t="shared" si="12"/>
        <v>0.1481481481</v>
      </c>
      <c r="AO1884" s="5">
        <f t="shared" si="13"/>
        <v>0</v>
      </c>
      <c r="AP1884" s="5">
        <f t="shared" si="14"/>
        <v>0</v>
      </c>
      <c r="AQ1884" s="5">
        <f t="shared" si="15"/>
        <v>1</v>
      </c>
      <c r="AR1884" s="5">
        <f t="shared" si="16"/>
        <v>0.2753338867</v>
      </c>
      <c r="AS1884" s="5">
        <f t="shared" si="17"/>
        <v>1139</v>
      </c>
      <c r="AT1884" s="5">
        <f t="shared" si="18"/>
        <v>0.4917373828</v>
      </c>
      <c r="AU1884" s="5" t="str">
        <f t="shared" si="19"/>
        <v>Low</v>
      </c>
      <c r="AV1884" s="5"/>
      <c r="AW1884" s="5"/>
      <c r="AX1884" s="5"/>
      <c r="AY1884" s="5"/>
      <c r="AZ1884" s="5"/>
    </row>
    <row r="1885" ht="14.25" customHeight="1">
      <c r="A1885" s="5">
        <v>6461.0</v>
      </c>
      <c r="B1885" s="5">
        <v>1969.0</v>
      </c>
      <c r="C1885" s="5" t="s">
        <v>56</v>
      </c>
      <c r="D1885" s="5" t="s">
        <v>47</v>
      </c>
      <c r="E1885" s="5">
        <v>62772.0</v>
      </c>
      <c r="F1885" s="2">
        <f t="shared" si="1"/>
        <v>62772</v>
      </c>
      <c r="G1885" s="5">
        <v>0.0</v>
      </c>
      <c r="H1885" s="5">
        <v>0.0</v>
      </c>
      <c r="I1885" s="5" t="s">
        <v>691</v>
      </c>
      <c r="J1885" s="2">
        <f t="array" ref="J1885">INDEX('Purchase Behaviour'!B:B,MATCH(A1885,'Purchase Behaviour'!A:A, 0))</f>
        <v>351.3277994</v>
      </c>
      <c r="K1885" s="2">
        <f t="array" ref="K1885">INDEX('Purchase Behaviour'!C:C, MATCH(A1885,'Purchase Behaviour'!A:A, 0))</f>
        <v>395.6826652</v>
      </c>
      <c r="L1885" s="2">
        <f t="array" ref="L1885">INDEX('Purchase Behaviour'!D:D, MATCH($A1885,'Purchase Behaviour'!$A:$A, 0))</f>
        <v>445.5850965</v>
      </c>
      <c r="M1885" s="2">
        <f t="array" ref="M1885">INDEX('Purchase Behaviour'!E:E, MATCH($A1885,'Purchase Behaviour'!$A:$A, 0))</f>
        <v>295.9025597</v>
      </c>
      <c r="N1885" s="2">
        <f t="array" ref="N1885">INDEX('Purchase Behaviour'!F:F, MATCH($A1885,'Purchase Behaviour'!$A:$A, 0))</f>
        <v>203.8272947</v>
      </c>
      <c r="O1885" s="2">
        <f t="array" ref="O1885">INDEX('Purchase Behaviour'!G:G, MATCH($A1885,'Purchase Behaviour'!$A:$A, 0))</f>
        <v>298.940298</v>
      </c>
      <c r="P1885" s="2">
        <f t="array" ref="P1885">INDEX('Purchase Behaviour'!H:H, MATCH($A1885,'Purchase Behaviour'!$A:$A, 0))</f>
        <v>1</v>
      </c>
      <c r="Q1885" s="2">
        <f t="array" ref="Q1885">INDEX('Purchase Behaviour'!I:I, MATCH($A1885,'Purchase Behaviour'!$A:$A, 0))</f>
        <v>5</v>
      </c>
      <c r="R1885" s="2">
        <f t="array" ref="R1885">INDEX('Purchase Behaviour'!J:J, MATCH($A1885,'Purchase Behaviour'!$A:$A, 0))</f>
        <v>6</v>
      </c>
      <c r="S1885" s="2">
        <f t="array" ref="S1885">INDEX('Purchase Behaviour'!K:K, MATCH($A1885,'Purchase Behaviour'!$A:$A, 0))</f>
        <v>11</v>
      </c>
      <c r="T1885" s="2">
        <f t="array" ref="T1885">INDEX('Purchase Behaviour'!L:L, MATCH($A1885,'Purchase Behaviour'!$A:$A, 0))</f>
        <v>2</v>
      </c>
      <c r="U1885" s="2">
        <f t="array" ref="U1885">INDEX('Purchase Behaviour'!M:M, MATCH($A1885,'Purchase Behaviour'!$A:$A, 0))</f>
        <v>74</v>
      </c>
      <c r="V1885" s="2">
        <f t="array" ref="V1885">INDEX('Campaign Performance'!B:B, MATCH(A1885,'Campaign Performance'!A:A, 0))</f>
        <v>0</v>
      </c>
      <c r="W1885" s="2">
        <f t="array" ref="W1885">INDEX('Campaign Performance'!C:C, MATCH($A1885,'Campaign Performance'!$A:$A, 0))</f>
        <v>1</v>
      </c>
      <c r="X1885" s="2">
        <f t="array" ref="X1885">INDEX('Campaign Performance'!D:D, MATCH($A1885,'Campaign Performance'!$A:$A, 0))</f>
        <v>0</v>
      </c>
      <c r="Y1885" s="2">
        <f t="array" ref="Y1885">INDEX('Campaign Performance'!E:E, MATCH($A1885,'Campaign Performance'!$A:$A, 0))</f>
        <v>0</v>
      </c>
      <c r="Z1885" s="2">
        <f t="array" ref="Z1885">INDEX('Campaign Performance'!F:F, MATCH($A1885,'Campaign Performance'!$A:$A, 0))</f>
        <v>0</v>
      </c>
      <c r="AA1885" s="2">
        <f t="array" ref="AA1885">INDEX('Campaign Performance'!G:G, MATCH($A1885,'Campaign Performance'!$A:$A, 0))</f>
        <v>0</v>
      </c>
      <c r="AB1885" s="2">
        <f t="array" ref="AB1885">INDEX('Campaign Performance'!H:H, MATCH($A1885,'Campaign Performance'!$A:$A, 0))</f>
        <v>0</v>
      </c>
      <c r="AC1885" s="5">
        <f t="shared" si="2"/>
        <v>56</v>
      </c>
      <c r="AD1885" s="5">
        <f t="shared" si="3"/>
        <v>12</v>
      </c>
      <c r="AE1885" s="5">
        <f t="shared" si="4"/>
        <v>1991.265713</v>
      </c>
      <c r="AF1885" s="5">
        <f t="shared" si="5"/>
        <v>1</v>
      </c>
      <c r="AG1885" s="5" t="str">
        <f t="shared" si="6"/>
        <v>No kids</v>
      </c>
      <c r="AH1885" s="5" t="str">
        <f t="shared" si="20"/>
        <v>High income</v>
      </c>
      <c r="AI1885" s="5" t="str">
        <f t="shared" si="7"/>
        <v>No</v>
      </c>
      <c r="AJ1885" s="5" t="str">
        <f t="shared" si="8"/>
        <v>Low Acceptance</v>
      </c>
      <c r="AK1885" s="5">
        <f t="shared" si="9"/>
        <v>3</v>
      </c>
      <c r="AL1885" s="5">
        <f t="shared" si="10"/>
        <v>0.1009228877</v>
      </c>
      <c r="AM1885" s="5">
        <f t="shared" si="11"/>
        <v>0.2525252525</v>
      </c>
      <c r="AN1885" s="5">
        <f t="shared" si="12"/>
        <v>0.1851851852</v>
      </c>
      <c r="AO1885" s="5">
        <f t="shared" si="13"/>
        <v>0.2142857143</v>
      </c>
      <c r="AP1885" s="5">
        <f t="shared" si="14"/>
        <v>0.25</v>
      </c>
      <c r="AQ1885" s="5">
        <f t="shared" si="15"/>
        <v>1</v>
      </c>
      <c r="AR1885" s="5">
        <f t="shared" si="16"/>
        <v>0.2751946469</v>
      </c>
      <c r="AS1885" s="5">
        <f t="shared" si="17"/>
        <v>1140</v>
      </c>
      <c r="AT1885" s="5">
        <f t="shared" si="18"/>
        <v>0.4912907548</v>
      </c>
      <c r="AU1885" s="5" t="str">
        <f t="shared" si="19"/>
        <v>Low</v>
      </c>
      <c r="AV1885" s="5"/>
      <c r="AW1885" s="5"/>
      <c r="AX1885" s="5"/>
      <c r="AY1885" s="5"/>
      <c r="AZ1885" s="5"/>
    </row>
    <row r="1886" ht="14.25" customHeight="1">
      <c r="A1886" s="5">
        <v>7679.0</v>
      </c>
      <c r="B1886" s="5">
        <v>1985.0</v>
      </c>
      <c r="C1886" s="5" t="s">
        <v>53</v>
      </c>
      <c r="D1886" s="5" t="s">
        <v>47</v>
      </c>
      <c r="E1886" s="5">
        <v>30298.0</v>
      </c>
      <c r="F1886" s="2">
        <f t="shared" si="1"/>
        <v>30298</v>
      </c>
      <c r="G1886" s="5">
        <v>1.0</v>
      </c>
      <c r="H1886" s="5">
        <v>0.0</v>
      </c>
      <c r="I1886" s="5" t="s">
        <v>172</v>
      </c>
      <c r="J1886" s="2">
        <f t="array" ref="J1886">INDEX('Purchase Behaviour'!B:B,MATCH(A1886,'Purchase Behaviour'!A:A, 0))</f>
        <v>172.3938623</v>
      </c>
      <c r="K1886" s="2">
        <f t="array" ref="K1886">INDEX('Purchase Behaviour'!C:C, MATCH(A1886,'Purchase Behaviour'!A:A, 0))</f>
        <v>120.1137243</v>
      </c>
      <c r="L1886" s="2">
        <f t="array" ref="L1886">INDEX('Purchase Behaviour'!D:D, MATCH($A1886,'Purchase Behaviour'!$A:$A, 0))</f>
        <v>125.345358</v>
      </c>
      <c r="M1886" s="2">
        <f t="array" ref="M1886">INDEX('Purchase Behaviour'!E:E, MATCH($A1886,'Purchase Behaviour'!$A:$A, 0))</f>
        <v>73.14706814</v>
      </c>
      <c r="N1886" s="2">
        <f t="array" ref="N1886">INDEX('Purchase Behaviour'!F:F, MATCH($A1886,'Purchase Behaviour'!$A:$A, 0))</f>
        <v>99.59536723</v>
      </c>
      <c r="O1886" s="2">
        <f t="array" ref="O1886">INDEX('Purchase Behaviour'!G:G, MATCH($A1886,'Purchase Behaviour'!$A:$A, 0))</f>
        <v>165.5859119</v>
      </c>
      <c r="P1886" s="2">
        <f t="array" ref="P1886">INDEX('Purchase Behaviour'!H:H, MATCH($A1886,'Purchase Behaviour'!$A:$A, 0))</f>
        <v>1</v>
      </c>
      <c r="Q1886" s="2">
        <f t="array" ref="Q1886">INDEX('Purchase Behaviour'!I:I, MATCH($A1886,'Purchase Behaviour'!$A:$A, 0))</f>
        <v>1</v>
      </c>
      <c r="R1886" s="2">
        <f t="array" ref="R1886">INDEX('Purchase Behaviour'!J:J, MATCH($A1886,'Purchase Behaviour'!$A:$A, 0))</f>
        <v>1</v>
      </c>
      <c r="S1886" s="2">
        <f t="array" ref="S1886">INDEX('Purchase Behaviour'!K:K, MATCH($A1886,'Purchase Behaviour'!$A:$A, 0))</f>
        <v>3</v>
      </c>
      <c r="T1886" s="2">
        <f t="array" ref="T1886">INDEX('Purchase Behaviour'!L:L, MATCH($A1886,'Purchase Behaviour'!$A:$A, 0))</f>
        <v>3</v>
      </c>
      <c r="U1886" s="2">
        <f t="array" ref="U1886">INDEX('Purchase Behaviour'!M:M, MATCH($A1886,'Purchase Behaviour'!$A:$A, 0))</f>
        <v>48</v>
      </c>
      <c r="V1886" s="2">
        <f t="array" ref="V1886">INDEX('Campaign Performance'!B:B, MATCH(A1886,'Campaign Performance'!A:A, 0))</f>
        <v>0</v>
      </c>
      <c r="W1886" s="2">
        <f t="array" ref="W1886">INDEX('Campaign Performance'!C:C, MATCH($A1886,'Campaign Performance'!$A:$A, 0))</f>
        <v>0</v>
      </c>
      <c r="X1886" s="2">
        <f t="array" ref="X1886">INDEX('Campaign Performance'!D:D, MATCH($A1886,'Campaign Performance'!$A:$A, 0))</f>
        <v>0</v>
      </c>
      <c r="Y1886" s="2">
        <f t="array" ref="Y1886">INDEX('Campaign Performance'!E:E, MATCH($A1886,'Campaign Performance'!$A:$A, 0))</f>
        <v>0</v>
      </c>
      <c r="Z1886" s="2">
        <f t="array" ref="Z1886">INDEX('Campaign Performance'!F:F, MATCH($A1886,'Campaign Performance'!$A:$A, 0))</f>
        <v>0</v>
      </c>
      <c r="AA1886" s="2">
        <f t="array" ref="AA1886">INDEX('Campaign Performance'!G:G, MATCH($A1886,'Campaign Performance'!$A:$A, 0))</f>
        <v>0</v>
      </c>
      <c r="AB1886" s="2">
        <f t="array" ref="AB1886">INDEX('Campaign Performance'!H:H, MATCH($A1886,'Campaign Performance'!$A:$A, 0))</f>
        <v>0</v>
      </c>
      <c r="AC1886" s="5">
        <f t="shared" si="2"/>
        <v>40</v>
      </c>
      <c r="AD1886" s="5">
        <f t="shared" si="3"/>
        <v>11</v>
      </c>
      <c r="AE1886" s="5">
        <f t="shared" si="4"/>
        <v>756.1812919</v>
      </c>
      <c r="AF1886" s="5">
        <f t="shared" si="5"/>
        <v>0</v>
      </c>
      <c r="AG1886" s="5" t="str">
        <f t="shared" si="6"/>
        <v>Small family</v>
      </c>
      <c r="AH1886" s="5" t="str">
        <f t="shared" si="20"/>
        <v>Mid income</v>
      </c>
      <c r="AI1886" s="5" t="str">
        <f t="shared" si="7"/>
        <v>No</v>
      </c>
      <c r="AJ1886" s="5" t="str">
        <f t="shared" si="8"/>
        <v>No Acceptance</v>
      </c>
      <c r="AK1886" s="5">
        <f t="shared" si="9"/>
        <v>2</v>
      </c>
      <c r="AL1886" s="5">
        <f t="shared" si="10"/>
        <v>0.0383253722</v>
      </c>
      <c r="AM1886" s="5">
        <f t="shared" si="11"/>
        <v>0.5151515152</v>
      </c>
      <c r="AN1886" s="5">
        <f t="shared" si="12"/>
        <v>0.03703703704</v>
      </c>
      <c r="AO1886" s="5">
        <f t="shared" si="13"/>
        <v>0.03571428571</v>
      </c>
      <c r="AP1886" s="5">
        <f t="shared" si="14"/>
        <v>0</v>
      </c>
      <c r="AQ1886" s="5">
        <f t="shared" si="15"/>
        <v>0.5</v>
      </c>
      <c r="AR1886" s="5">
        <f t="shared" si="16"/>
        <v>0.2232537817</v>
      </c>
      <c r="AS1886" s="5">
        <f t="shared" si="17"/>
        <v>1489</v>
      </c>
      <c r="AT1886" s="5">
        <f t="shared" si="18"/>
        <v>0.3354175971</v>
      </c>
      <c r="AU1886" s="5" t="str">
        <f t="shared" si="19"/>
        <v>Low</v>
      </c>
      <c r="AV1886" s="5"/>
      <c r="AW1886" s="5"/>
      <c r="AX1886" s="5"/>
      <c r="AY1886" s="5"/>
      <c r="AZ1886" s="5"/>
    </row>
    <row r="1887" ht="14.25" customHeight="1">
      <c r="A1887" s="5">
        <v>10702.0</v>
      </c>
      <c r="B1887" s="5">
        <v>1984.0</v>
      </c>
      <c r="C1887" s="5" t="s">
        <v>46</v>
      </c>
      <c r="D1887" s="5" t="s">
        <v>47</v>
      </c>
      <c r="E1887" s="5">
        <v>52413.0</v>
      </c>
      <c r="F1887" s="2">
        <f t="shared" si="1"/>
        <v>52413</v>
      </c>
      <c r="G1887" s="5">
        <v>0.0</v>
      </c>
      <c r="H1887" s="5">
        <v>1.0</v>
      </c>
      <c r="I1887" s="5" t="s">
        <v>71</v>
      </c>
      <c r="J1887" s="2">
        <f t="array" ref="J1887">INDEX('Purchase Behaviour'!B:B,MATCH(A1887,'Purchase Behaviour'!A:A, 0))</f>
        <v>321.5723295</v>
      </c>
      <c r="K1887" s="2">
        <f t="array" ref="K1887">INDEX('Purchase Behaviour'!C:C, MATCH(A1887,'Purchase Behaviour'!A:A, 0))</f>
        <v>339.2131986</v>
      </c>
      <c r="L1887" s="2">
        <f t="array" ref="L1887">INDEX('Purchase Behaviour'!D:D, MATCH($A1887,'Purchase Behaviour'!$A:$A, 0))</f>
        <v>433.4470894</v>
      </c>
      <c r="M1887" s="2">
        <f t="array" ref="M1887">INDEX('Purchase Behaviour'!E:E, MATCH($A1887,'Purchase Behaviour'!$A:$A, 0))</f>
        <v>370.2238277</v>
      </c>
      <c r="N1887" s="2">
        <f t="array" ref="N1887">INDEX('Purchase Behaviour'!F:F, MATCH($A1887,'Purchase Behaviour'!$A:$A, 0))</f>
        <v>238.5928369</v>
      </c>
      <c r="O1887" s="2">
        <f t="array" ref="O1887">INDEX('Purchase Behaviour'!G:G, MATCH($A1887,'Purchase Behaviour'!$A:$A, 0))</f>
        <v>175.7014032</v>
      </c>
      <c r="P1887" s="2">
        <f t="array" ref="P1887">INDEX('Purchase Behaviour'!H:H, MATCH($A1887,'Purchase Behaviour'!$A:$A, 0))</f>
        <v>2</v>
      </c>
      <c r="Q1887" s="2">
        <f t="array" ref="Q1887">INDEX('Purchase Behaviour'!I:I, MATCH($A1887,'Purchase Behaviour'!$A:$A, 0))</f>
        <v>7</v>
      </c>
      <c r="R1887" s="2">
        <f t="array" ref="R1887">INDEX('Purchase Behaviour'!J:J, MATCH($A1887,'Purchase Behaviour'!$A:$A, 0))</f>
        <v>1</v>
      </c>
      <c r="S1887" s="2">
        <f t="array" ref="S1887">INDEX('Purchase Behaviour'!K:K, MATCH($A1887,'Purchase Behaviour'!$A:$A, 0))</f>
        <v>7</v>
      </c>
      <c r="T1887" s="2">
        <f t="array" ref="T1887">INDEX('Purchase Behaviour'!L:L, MATCH($A1887,'Purchase Behaviour'!$A:$A, 0))</f>
        <v>7</v>
      </c>
      <c r="U1887" s="2">
        <f t="array" ref="U1887">INDEX('Purchase Behaviour'!M:M, MATCH($A1887,'Purchase Behaviour'!$A:$A, 0))</f>
        <v>67</v>
      </c>
      <c r="V1887" s="2">
        <f t="array" ref="V1887">INDEX('Campaign Performance'!B:B, MATCH(A1887,'Campaign Performance'!A:A, 0))</f>
        <v>0</v>
      </c>
      <c r="W1887" s="2">
        <f t="array" ref="W1887">INDEX('Campaign Performance'!C:C, MATCH($A1887,'Campaign Performance'!$A:$A, 0))</f>
        <v>0</v>
      </c>
      <c r="X1887" s="2">
        <f t="array" ref="X1887">INDEX('Campaign Performance'!D:D, MATCH($A1887,'Campaign Performance'!$A:$A, 0))</f>
        <v>0</v>
      </c>
      <c r="Y1887" s="2">
        <f t="array" ref="Y1887">INDEX('Campaign Performance'!E:E, MATCH($A1887,'Campaign Performance'!$A:$A, 0))</f>
        <v>0</v>
      </c>
      <c r="Z1887" s="2">
        <f t="array" ref="Z1887">INDEX('Campaign Performance'!F:F, MATCH($A1887,'Campaign Performance'!$A:$A, 0))</f>
        <v>0</v>
      </c>
      <c r="AA1887" s="2">
        <f t="array" ref="AA1887">INDEX('Campaign Performance'!G:G, MATCH($A1887,'Campaign Performance'!$A:$A, 0))</f>
        <v>0</v>
      </c>
      <c r="AB1887" s="2">
        <f t="array" ref="AB1887">INDEX('Campaign Performance'!H:H, MATCH($A1887,'Campaign Performance'!$A:$A, 0))</f>
        <v>0</v>
      </c>
      <c r="AC1887" s="5">
        <f t="shared" si="2"/>
        <v>41</v>
      </c>
      <c r="AD1887" s="5">
        <f t="shared" si="3"/>
        <v>13</v>
      </c>
      <c r="AE1887" s="5">
        <f t="shared" si="4"/>
        <v>1878.750685</v>
      </c>
      <c r="AF1887" s="5">
        <f t="shared" si="5"/>
        <v>0</v>
      </c>
      <c r="AG1887" s="5" t="str">
        <f t="shared" si="6"/>
        <v>Small family</v>
      </c>
      <c r="AH1887" s="5" t="str">
        <f t="shared" si="20"/>
        <v>High income</v>
      </c>
      <c r="AI1887" s="5" t="str">
        <f t="shared" si="7"/>
        <v>No</v>
      </c>
      <c r="AJ1887" s="5" t="str">
        <f t="shared" si="8"/>
        <v>No Acceptance</v>
      </c>
      <c r="AK1887" s="5">
        <f t="shared" si="9"/>
        <v>3</v>
      </c>
      <c r="AL1887" s="5">
        <f t="shared" si="10"/>
        <v>0.09522031299</v>
      </c>
      <c r="AM1887" s="5">
        <f t="shared" si="11"/>
        <v>0.3232323232</v>
      </c>
      <c r="AN1887" s="5">
        <f t="shared" si="12"/>
        <v>0.2592592593</v>
      </c>
      <c r="AO1887" s="5">
        <f t="shared" si="13"/>
        <v>0.03571428571</v>
      </c>
      <c r="AP1887" s="5">
        <f t="shared" si="14"/>
        <v>0</v>
      </c>
      <c r="AQ1887" s="5">
        <f t="shared" si="15"/>
        <v>1</v>
      </c>
      <c r="AR1887" s="5">
        <f t="shared" si="16"/>
        <v>0.2632350927</v>
      </c>
      <c r="AS1887" s="5">
        <f t="shared" si="17"/>
        <v>1231</v>
      </c>
      <c r="AT1887" s="5">
        <f t="shared" si="18"/>
        <v>0.4506476105</v>
      </c>
      <c r="AU1887" s="5" t="str">
        <f t="shared" si="19"/>
        <v>Low</v>
      </c>
      <c r="AV1887" s="5"/>
      <c r="AW1887" s="5"/>
      <c r="AX1887" s="5"/>
      <c r="AY1887" s="5"/>
      <c r="AZ1887" s="5"/>
    </row>
    <row r="1888" ht="14.25" customHeight="1">
      <c r="A1888" s="5">
        <v>7505.0</v>
      </c>
      <c r="B1888" s="5">
        <v>1960.0</v>
      </c>
      <c r="C1888" s="5" t="s">
        <v>53</v>
      </c>
      <c r="D1888" s="5" t="s">
        <v>54</v>
      </c>
      <c r="E1888" s="5">
        <v>44155.0</v>
      </c>
      <c r="F1888" s="2">
        <f t="shared" si="1"/>
        <v>44155</v>
      </c>
      <c r="G1888" s="5">
        <v>0.0</v>
      </c>
      <c r="H1888" s="5">
        <v>0.0</v>
      </c>
      <c r="I1888" s="5" t="s">
        <v>55</v>
      </c>
      <c r="J1888" s="2">
        <f t="array" ref="J1888">INDEX('Purchase Behaviour'!B:B,MATCH(A1888,'Purchase Behaviour'!A:A, 0))</f>
        <v>193.9612254</v>
      </c>
      <c r="K1888" s="2">
        <f t="array" ref="K1888">INDEX('Purchase Behaviour'!C:C, MATCH(A1888,'Purchase Behaviour'!A:A, 0))</f>
        <v>174.0155533</v>
      </c>
      <c r="L1888" s="2">
        <f t="array" ref="L1888">INDEX('Purchase Behaviour'!D:D, MATCH($A1888,'Purchase Behaviour'!$A:$A, 0))</f>
        <v>222.4942955</v>
      </c>
      <c r="M1888" s="2">
        <f t="array" ref="M1888">INDEX('Purchase Behaviour'!E:E, MATCH($A1888,'Purchase Behaviour'!$A:$A, 0))</f>
        <v>271.5150863</v>
      </c>
      <c r="N1888" s="2">
        <f t="array" ref="N1888">INDEX('Purchase Behaviour'!F:F, MATCH($A1888,'Purchase Behaviour'!$A:$A, 0))</f>
        <v>243.7156904</v>
      </c>
      <c r="O1888" s="2">
        <f t="array" ref="O1888">INDEX('Purchase Behaviour'!G:G, MATCH($A1888,'Purchase Behaviour'!$A:$A, 0))</f>
        <v>317.8282892</v>
      </c>
      <c r="P1888" s="2">
        <f t="array" ref="P1888">INDEX('Purchase Behaviour'!H:H, MATCH($A1888,'Purchase Behaviour'!$A:$A, 0))</f>
        <v>1</v>
      </c>
      <c r="Q1888" s="2">
        <f t="array" ref="Q1888">INDEX('Purchase Behaviour'!I:I, MATCH($A1888,'Purchase Behaviour'!$A:$A, 0))</f>
        <v>1</v>
      </c>
      <c r="R1888" s="2">
        <f t="array" ref="R1888">INDEX('Purchase Behaviour'!J:J, MATCH($A1888,'Purchase Behaviour'!$A:$A, 0))</f>
        <v>1</v>
      </c>
      <c r="S1888" s="2">
        <f t="array" ref="S1888">INDEX('Purchase Behaviour'!K:K, MATCH($A1888,'Purchase Behaviour'!$A:$A, 0))</f>
        <v>2</v>
      </c>
      <c r="T1888" s="2">
        <f t="array" ref="T1888">INDEX('Purchase Behaviour'!L:L, MATCH($A1888,'Purchase Behaviour'!$A:$A, 0))</f>
        <v>4</v>
      </c>
      <c r="U1888" s="2">
        <f t="array" ref="U1888">INDEX('Purchase Behaviour'!M:M, MATCH($A1888,'Purchase Behaviour'!$A:$A, 0))</f>
        <v>24</v>
      </c>
      <c r="V1888" s="2">
        <f t="array" ref="V1888">INDEX('Campaign Performance'!B:B, MATCH(A1888,'Campaign Performance'!A:A, 0))</f>
        <v>0</v>
      </c>
      <c r="W1888" s="2">
        <f t="array" ref="W1888">INDEX('Campaign Performance'!C:C, MATCH($A1888,'Campaign Performance'!$A:$A, 0))</f>
        <v>0</v>
      </c>
      <c r="X1888" s="2">
        <f t="array" ref="X1888">INDEX('Campaign Performance'!D:D, MATCH($A1888,'Campaign Performance'!$A:$A, 0))</f>
        <v>0</v>
      </c>
      <c r="Y1888" s="2">
        <f t="array" ref="Y1888">INDEX('Campaign Performance'!E:E, MATCH($A1888,'Campaign Performance'!$A:$A, 0))</f>
        <v>0</v>
      </c>
      <c r="Z1888" s="2">
        <f t="array" ref="Z1888">INDEX('Campaign Performance'!F:F, MATCH($A1888,'Campaign Performance'!$A:$A, 0))</f>
        <v>0</v>
      </c>
      <c r="AA1888" s="2">
        <f t="array" ref="AA1888">INDEX('Campaign Performance'!G:G, MATCH($A1888,'Campaign Performance'!$A:$A, 0))</f>
        <v>0</v>
      </c>
      <c r="AB1888" s="2">
        <f t="array" ref="AB1888">INDEX('Campaign Performance'!H:H, MATCH($A1888,'Campaign Performance'!$A:$A, 0))</f>
        <v>0</v>
      </c>
      <c r="AC1888" s="5">
        <f t="shared" si="2"/>
        <v>65</v>
      </c>
      <c r="AD1888" s="5">
        <f t="shared" si="3"/>
        <v>11</v>
      </c>
      <c r="AE1888" s="5">
        <f t="shared" si="4"/>
        <v>1423.53014</v>
      </c>
      <c r="AF1888" s="5">
        <f t="shared" si="5"/>
        <v>0</v>
      </c>
      <c r="AG1888" s="5" t="str">
        <f t="shared" si="6"/>
        <v>No kids</v>
      </c>
      <c r="AH1888" s="5" t="str">
        <f t="shared" si="20"/>
        <v>Mid income</v>
      </c>
      <c r="AI1888" s="5" t="str">
        <f t="shared" si="7"/>
        <v>No</v>
      </c>
      <c r="AJ1888" s="5" t="str">
        <f t="shared" si="8"/>
        <v>No Acceptance</v>
      </c>
      <c r="AK1888" s="5">
        <f t="shared" si="9"/>
        <v>2</v>
      </c>
      <c r="AL1888" s="5">
        <f t="shared" si="10"/>
        <v>0.07214846895</v>
      </c>
      <c r="AM1888" s="5">
        <f t="shared" si="11"/>
        <v>0.7575757576</v>
      </c>
      <c r="AN1888" s="5">
        <f t="shared" si="12"/>
        <v>0.03703703704</v>
      </c>
      <c r="AO1888" s="5">
        <f t="shared" si="13"/>
        <v>0.03571428571</v>
      </c>
      <c r="AP1888" s="5">
        <f t="shared" si="14"/>
        <v>0</v>
      </c>
      <c r="AQ1888" s="5">
        <f t="shared" si="15"/>
        <v>0.5</v>
      </c>
      <c r="AR1888" s="5">
        <f t="shared" si="16"/>
        <v>0.3044368286</v>
      </c>
      <c r="AS1888" s="5">
        <f t="shared" si="17"/>
        <v>923</v>
      </c>
      <c r="AT1888" s="5">
        <f t="shared" si="18"/>
        <v>0.5882090219</v>
      </c>
      <c r="AU1888" s="5" t="str">
        <f t="shared" si="19"/>
        <v>Mid</v>
      </c>
      <c r="AV1888" s="5"/>
      <c r="AW1888" s="5"/>
      <c r="AX1888" s="5"/>
      <c r="AY1888" s="5"/>
      <c r="AZ1888" s="5"/>
    </row>
    <row r="1889" ht="14.25" customHeight="1">
      <c r="A1889" s="5">
        <v>5113.0</v>
      </c>
      <c r="B1889" s="5">
        <v>1971.0</v>
      </c>
      <c r="C1889" s="5" t="s">
        <v>53</v>
      </c>
      <c r="D1889" s="5" t="s">
        <v>58</v>
      </c>
      <c r="E1889" s="5">
        <v>86979.0</v>
      </c>
      <c r="F1889" s="2">
        <f t="shared" si="1"/>
        <v>86979</v>
      </c>
      <c r="G1889" s="5">
        <v>0.0</v>
      </c>
      <c r="H1889" s="5">
        <v>0.0</v>
      </c>
      <c r="I1889" s="5" t="s">
        <v>308</v>
      </c>
      <c r="J1889" s="2">
        <f t="array" ref="J1889">INDEX('Purchase Behaviour'!B:B,MATCH(A1889,'Purchase Behaviour'!A:A, 0))</f>
        <v>468.8657373</v>
      </c>
      <c r="K1889" s="2">
        <f t="array" ref="K1889">INDEX('Purchase Behaviour'!C:C, MATCH(A1889,'Purchase Behaviour'!A:A, 0))</f>
        <v>246.3044657</v>
      </c>
      <c r="L1889" s="2">
        <f t="array" ref="L1889">INDEX('Purchase Behaviour'!D:D, MATCH($A1889,'Purchase Behaviour'!$A:$A, 0))</f>
        <v>340.2774779</v>
      </c>
      <c r="M1889" s="2">
        <f t="array" ref="M1889">INDEX('Purchase Behaviour'!E:E, MATCH($A1889,'Purchase Behaviour'!$A:$A, 0))</f>
        <v>469.8045609</v>
      </c>
      <c r="N1889" s="2">
        <f t="array" ref="N1889">INDEX('Purchase Behaviour'!F:F, MATCH($A1889,'Purchase Behaviour'!$A:$A, 0))</f>
        <v>446.6437206</v>
      </c>
      <c r="O1889" s="2">
        <f t="array" ref="O1889">INDEX('Purchase Behaviour'!G:G, MATCH($A1889,'Purchase Behaviour'!$A:$A, 0))</f>
        <v>590.4231944</v>
      </c>
      <c r="P1889" s="2">
        <f t="array" ref="P1889">INDEX('Purchase Behaviour'!H:H, MATCH($A1889,'Purchase Behaviour'!$A:$A, 0))</f>
        <v>1</v>
      </c>
      <c r="Q1889" s="2">
        <f t="array" ref="Q1889">INDEX('Purchase Behaviour'!I:I, MATCH($A1889,'Purchase Behaviour'!$A:$A, 0))</f>
        <v>5</v>
      </c>
      <c r="R1889" s="2">
        <f t="array" ref="R1889">INDEX('Purchase Behaviour'!J:J, MATCH($A1889,'Purchase Behaviour'!$A:$A, 0))</f>
        <v>5</v>
      </c>
      <c r="S1889" s="2">
        <f t="array" ref="S1889">INDEX('Purchase Behaviour'!K:K, MATCH($A1889,'Purchase Behaviour'!$A:$A, 0))</f>
        <v>5</v>
      </c>
      <c r="T1889" s="2">
        <f t="array" ref="T1889">INDEX('Purchase Behaviour'!L:L, MATCH($A1889,'Purchase Behaviour'!$A:$A, 0))</f>
        <v>2</v>
      </c>
      <c r="U1889" s="2">
        <f t="array" ref="U1889">INDEX('Purchase Behaviour'!M:M, MATCH($A1889,'Purchase Behaviour'!$A:$A, 0))</f>
        <v>67</v>
      </c>
      <c r="V1889" s="2">
        <f t="array" ref="V1889">INDEX('Campaign Performance'!B:B, MATCH(A1889,'Campaign Performance'!A:A, 0))</f>
        <v>1</v>
      </c>
      <c r="W1889" s="2">
        <f t="array" ref="W1889">INDEX('Campaign Performance'!C:C, MATCH($A1889,'Campaign Performance'!$A:$A, 0))</f>
        <v>0</v>
      </c>
      <c r="X1889" s="2">
        <f t="array" ref="X1889">INDEX('Campaign Performance'!D:D, MATCH($A1889,'Campaign Performance'!$A:$A, 0))</f>
        <v>0</v>
      </c>
      <c r="Y1889" s="2">
        <f t="array" ref="Y1889">INDEX('Campaign Performance'!E:E, MATCH($A1889,'Campaign Performance'!$A:$A, 0))</f>
        <v>0</v>
      </c>
      <c r="Z1889" s="2">
        <f t="array" ref="Z1889">INDEX('Campaign Performance'!F:F, MATCH($A1889,'Campaign Performance'!$A:$A, 0))</f>
        <v>0</v>
      </c>
      <c r="AA1889" s="2">
        <f t="array" ref="AA1889">INDEX('Campaign Performance'!G:G, MATCH($A1889,'Campaign Performance'!$A:$A, 0))</f>
        <v>1</v>
      </c>
      <c r="AB1889" s="2">
        <f t="array" ref="AB1889">INDEX('Campaign Performance'!H:H, MATCH($A1889,'Campaign Performance'!$A:$A, 0))</f>
        <v>1</v>
      </c>
      <c r="AC1889" s="5">
        <f t="shared" si="2"/>
        <v>54</v>
      </c>
      <c r="AD1889" s="5">
        <f t="shared" si="3"/>
        <v>12</v>
      </c>
      <c r="AE1889" s="5">
        <f t="shared" si="4"/>
        <v>2562.319157</v>
      </c>
      <c r="AF1889" s="5">
        <f t="shared" si="5"/>
        <v>1</v>
      </c>
      <c r="AG1889" s="5" t="str">
        <f t="shared" si="6"/>
        <v>No kids</v>
      </c>
      <c r="AH1889" s="5" t="str">
        <f t="shared" si="20"/>
        <v>High income</v>
      </c>
      <c r="AI1889" s="5" t="str">
        <f t="shared" si="7"/>
        <v>Yes</v>
      </c>
      <c r="AJ1889" s="5" t="str">
        <f t="shared" si="8"/>
        <v>Low Acceptance</v>
      </c>
      <c r="AK1889" s="5">
        <f t="shared" si="9"/>
        <v>3</v>
      </c>
      <c r="AL1889" s="5">
        <f t="shared" si="10"/>
        <v>0.1298654654</v>
      </c>
      <c r="AM1889" s="5">
        <f t="shared" si="11"/>
        <v>0.3232323232</v>
      </c>
      <c r="AN1889" s="5">
        <f t="shared" si="12"/>
        <v>0.1851851852</v>
      </c>
      <c r="AO1889" s="5">
        <f t="shared" si="13"/>
        <v>0.1785714286</v>
      </c>
      <c r="AP1889" s="5">
        <f t="shared" si="14"/>
        <v>0.25</v>
      </c>
      <c r="AQ1889" s="5">
        <f t="shared" si="15"/>
        <v>1</v>
      </c>
      <c r="AR1889" s="5">
        <f t="shared" si="16"/>
        <v>0.300070984</v>
      </c>
      <c r="AS1889" s="5">
        <f t="shared" si="17"/>
        <v>954</v>
      </c>
      <c r="AT1889" s="5">
        <f t="shared" si="18"/>
        <v>0.5743635552</v>
      </c>
      <c r="AU1889" s="5" t="str">
        <f t="shared" si="19"/>
        <v>Mid</v>
      </c>
      <c r="AV1889" s="5"/>
      <c r="AW1889" s="5"/>
      <c r="AX1889" s="5"/>
      <c r="AY1889" s="5"/>
      <c r="AZ1889" s="5"/>
    </row>
    <row r="1890" ht="14.25" customHeight="1">
      <c r="A1890" s="5">
        <v>10858.0</v>
      </c>
      <c r="B1890" s="5">
        <v>1975.0</v>
      </c>
      <c r="C1890" s="5" t="s">
        <v>46</v>
      </c>
      <c r="D1890" s="5" t="s">
        <v>50</v>
      </c>
      <c r="E1890" s="5">
        <v>76532.0</v>
      </c>
      <c r="F1890" s="2">
        <f t="shared" si="1"/>
        <v>76532</v>
      </c>
      <c r="G1890" s="5">
        <v>0.0</v>
      </c>
      <c r="H1890" s="5">
        <v>0.0</v>
      </c>
      <c r="I1890" s="5" t="s">
        <v>57</v>
      </c>
      <c r="J1890" s="2">
        <f t="array" ref="J1890">INDEX('Purchase Behaviour'!B:B,MATCH(A1890,'Purchase Behaviour'!A:A, 0))</f>
        <v>367.0258423</v>
      </c>
      <c r="K1890" s="2">
        <f t="array" ref="K1890">INDEX('Purchase Behaviour'!C:C, MATCH(A1890,'Purchase Behaviour'!A:A, 0))</f>
        <v>345.5294344</v>
      </c>
      <c r="L1890" s="2">
        <f t="array" ref="L1890">INDEX('Purchase Behaviour'!D:D, MATCH($A1890,'Purchase Behaviour'!$A:$A, 0))</f>
        <v>181.7549528</v>
      </c>
      <c r="M1890" s="2">
        <f t="array" ref="M1890">INDEX('Purchase Behaviour'!E:E, MATCH($A1890,'Purchase Behaviour'!$A:$A, 0))</f>
        <v>271.6657855</v>
      </c>
      <c r="N1890" s="2">
        <f t="array" ref="N1890">INDEX('Purchase Behaviour'!F:F, MATCH($A1890,'Purchase Behaviour'!$A:$A, 0))</f>
        <v>402.3843501</v>
      </c>
      <c r="O1890" s="2">
        <f t="array" ref="O1890">INDEX('Purchase Behaviour'!G:G, MATCH($A1890,'Purchase Behaviour'!$A:$A, 0))</f>
        <v>390.7692313</v>
      </c>
      <c r="P1890" s="2">
        <f t="array" ref="P1890">INDEX('Purchase Behaviour'!H:H, MATCH($A1890,'Purchase Behaviour'!$A:$A, 0))</f>
        <v>4</v>
      </c>
      <c r="Q1890" s="2">
        <f t="array" ref="Q1890">INDEX('Purchase Behaviour'!I:I, MATCH($A1890,'Purchase Behaviour'!$A:$A, 0))</f>
        <v>9</v>
      </c>
      <c r="R1890" s="2">
        <f t="array" ref="R1890">INDEX('Purchase Behaviour'!J:J, MATCH($A1890,'Purchase Behaviour'!$A:$A, 0))</f>
        <v>5</v>
      </c>
      <c r="S1890" s="2">
        <f t="array" ref="S1890">INDEX('Purchase Behaviour'!K:K, MATCH($A1890,'Purchase Behaviour'!$A:$A, 0))</f>
        <v>7</v>
      </c>
      <c r="T1890" s="2">
        <f t="array" ref="T1890">INDEX('Purchase Behaviour'!L:L, MATCH($A1890,'Purchase Behaviour'!$A:$A, 0))</f>
        <v>5</v>
      </c>
      <c r="U1890" s="2">
        <f t="array" ref="U1890">INDEX('Purchase Behaviour'!M:M, MATCH($A1890,'Purchase Behaviour'!$A:$A, 0))</f>
        <v>38</v>
      </c>
      <c r="V1890" s="2">
        <f t="array" ref="V1890">INDEX('Campaign Performance'!B:B, MATCH(A1890,'Campaign Performance'!A:A, 0))</f>
        <v>0</v>
      </c>
      <c r="W1890" s="2">
        <f t="array" ref="W1890">INDEX('Campaign Performance'!C:C, MATCH($A1890,'Campaign Performance'!$A:$A, 0))</f>
        <v>0</v>
      </c>
      <c r="X1890" s="2">
        <f t="array" ref="X1890">INDEX('Campaign Performance'!D:D, MATCH($A1890,'Campaign Performance'!$A:$A, 0))</f>
        <v>0</v>
      </c>
      <c r="Y1890" s="2">
        <f t="array" ref="Y1890">INDEX('Campaign Performance'!E:E, MATCH($A1890,'Campaign Performance'!$A:$A, 0))</f>
        <v>0</v>
      </c>
      <c r="Z1890" s="2">
        <f t="array" ref="Z1890">INDEX('Campaign Performance'!F:F, MATCH($A1890,'Campaign Performance'!$A:$A, 0))</f>
        <v>0</v>
      </c>
      <c r="AA1890" s="2">
        <f t="array" ref="AA1890">INDEX('Campaign Performance'!G:G, MATCH($A1890,'Campaign Performance'!$A:$A, 0))</f>
        <v>0</v>
      </c>
      <c r="AB1890" s="2">
        <f t="array" ref="AB1890">INDEX('Campaign Performance'!H:H, MATCH($A1890,'Campaign Performance'!$A:$A, 0))</f>
        <v>0</v>
      </c>
      <c r="AC1890" s="5">
        <f t="shared" si="2"/>
        <v>50</v>
      </c>
      <c r="AD1890" s="5">
        <f t="shared" si="3"/>
        <v>12</v>
      </c>
      <c r="AE1890" s="5">
        <f t="shared" si="4"/>
        <v>1959.129596</v>
      </c>
      <c r="AF1890" s="5">
        <f t="shared" si="5"/>
        <v>0</v>
      </c>
      <c r="AG1890" s="5" t="str">
        <f t="shared" si="6"/>
        <v>No kids</v>
      </c>
      <c r="AH1890" s="5" t="str">
        <f t="shared" si="20"/>
        <v>High income</v>
      </c>
      <c r="AI1890" s="5" t="str">
        <f t="shared" si="7"/>
        <v>No</v>
      </c>
      <c r="AJ1890" s="5" t="str">
        <f t="shared" si="8"/>
        <v>No Acceptance</v>
      </c>
      <c r="AK1890" s="5">
        <f t="shared" si="9"/>
        <v>3</v>
      </c>
      <c r="AL1890" s="5">
        <f t="shared" si="10"/>
        <v>0.09929413989</v>
      </c>
      <c r="AM1890" s="5">
        <f t="shared" si="11"/>
        <v>0.6161616162</v>
      </c>
      <c r="AN1890" s="5">
        <f t="shared" si="12"/>
        <v>0.3333333333</v>
      </c>
      <c r="AO1890" s="5">
        <f t="shared" si="13"/>
        <v>0.1785714286</v>
      </c>
      <c r="AP1890" s="5">
        <f t="shared" si="14"/>
        <v>0</v>
      </c>
      <c r="AQ1890" s="5">
        <f t="shared" si="15"/>
        <v>1</v>
      </c>
      <c r="AR1890" s="5">
        <f t="shared" si="16"/>
        <v>0.3775291627</v>
      </c>
      <c r="AS1890" s="5">
        <f t="shared" si="17"/>
        <v>428</v>
      </c>
      <c r="AT1890" s="5">
        <f t="shared" si="18"/>
        <v>0.8092898615</v>
      </c>
      <c r="AU1890" s="5" t="str">
        <f t="shared" si="19"/>
        <v>High</v>
      </c>
      <c r="AV1890" s="5"/>
      <c r="AW1890" s="5"/>
      <c r="AX1890" s="5"/>
      <c r="AY1890" s="5"/>
      <c r="AZ1890" s="5"/>
    </row>
    <row r="1891" ht="14.25" customHeight="1">
      <c r="A1891" s="5">
        <v>2961.0</v>
      </c>
      <c r="B1891" s="5">
        <v>1982.0</v>
      </c>
      <c r="C1891" s="5" t="s">
        <v>46</v>
      </c>
      <c r="D1891" s="5" t="s">
        <v>54</v>
      </c>
      <c r="E1891" s="5">
        <v>42081.0</v>
      </c>
      <c r="F1891" s="2">
        <f t="shared" si="1"/>
        <v>42081</v>
      </c>
      <c r="G1891" s="5">
        <v>0.0</v>
      </c>
      <c r="H1891" s="5">
        <v>0.0</v>
      </c>
      <c r="I1891" s="5" t="s">
        <v>618</v>
      </c>
      <c r="J1891" s="2">
        <f t="array" ref="J1891">INDEX('Purchase Behaviour'!B:B,MATCH(A1891,'Purchase Behaviour'!A:A, 0))</f>
        <v>239.6857862</v>
      </c>
      <c r="K1891" s="2">
        <f t="array" ref="K1891">INDEX('Purchase Behaviour'!C:C, MATCH(A1891,'Purchase Behaviour'!A:A, 0))</f>
        <v>230.3875923</v>
      </c>
      <c r="L1891" s="2">
        <f t="array" ref="L1891">INDEX('Purchase Behaviour'!D:D, MATCH($A1891,'Purchase Behaviour'!$A:$A, 0))</f>
        <v>194.0502563</v>
      </c>
      <c r="M1891" s="2">
        <f t="array" ref="M1891">INDEX('Purchase Behaviour'!E:E, MATCH($A1891,'Purchase Behaviour'!$A:$A, 0))</f>
        <v>136.8122526</v>
      </c>
      <c r="N1891" s="2">
        <f t="array" ref="N1891">INDEX('Purchase Behaviour'!F:F, MATCH($A1891,'Purchase Behaviour'!$A:$A, 0))</f>
        <v>201.3919594</v>
      </c>
      <c r="O1891" s="2">
        <f t="array" ref="O1891">INDEX('Purchase Behaviour'!G:G, MATCH($A1891,'Purchase Behaviour'!$A:$A, 0))</f>
        <v>198.5042028</v>
      </c>
      <c r="P1891" s="2">
        <f t="array" ref="P1891">INDEX('Purchase Behaviour'!H:H, MATCH($A1891,'Purchase Behaviour'!$A:$A, 0))</f>
        <v>2</v>
      </c>
      <c r="Q1891" s="2">
        <f t="array" ref="Q1891">INDEX('Purchase Behaviour'!I:I, MATCH($A1891,'Purchase Behaviour'!$A:$A, 0))</f>
        <v>6</v>
      </c>
      <c r="R1891" s="2">
        <f t="array" ref="R1891">INDEX('Purchase Behaviour'!J:J, MATCH($A1891,'Purchase Behaviour'!$A:$A, 0))</f>
        <v>3</v>
      </c>
      <c r="S1891" s="2">
        <f t="array" ref="S1891">INDEX('Purchase Behaviour'!K:K, MATCH($A1891,'Purchase Behaviour'!$A:$A, 0))</f>
        <v>4</v>
      </c>
      <c r="T1891" s="2">
        <f t="array" ref="T1891">INDEX('Purchase Behaviour'!L:L, MATCH($A1891,'Purchase Behaviour'!$A:$A, 0))</f>
        <v>6</v>
      </c>
      <c r="U1891" s="2">
        <f t="array" ref="U1891">INDEX('Purchase Behaviour'!M:M, MATCH($A1891,'Purchase Behaviour'!$A:$A, 0))</f>
        <v>86</v>
      </c>
      <c r="V1891" s="2">
        <f t="array" ref="V1891">INDEX('Campaign Performance'!B:B, MATCH(A1891,'Campaign Performance'!A:A, 0))</f>
        <v>1</v>
      </c>
      <c r="W1891" s="2">
        <f t="array" ref="W1891">INDEX('Campaign Performance'!C:C, MATCH($A1891,'Campaign Performance'!$A:$A, 0))</f>
        <v>0</v>
      </c>
      <c r="X1891" s="2">
        <f t="array" ref="X1891">INDEX('Campaign Performance'!D:D, MATCH($A1891,'Campaign Performance'!$A:$A, 0))</f>
        <v>0</v>
      </c>
      <c r="Y1891" s="2">
        <f t="array" ref="Y1891">INDEX('Campaign Performance'!E:E, MATCH($A1891,'Campaign Performance'!$A:$A, 0))</f>
        <v>0</v>
      </c>
      <c r="Z1891" s="2">
        <f t="array" ref="Z1891">INDEX('Campaign Performance'!F:F, MATCH($A1891,'Campaign Performance'!$A:$A, 0))</f>
        <v>0</v>
      </c>
      <c r="AA1891" s="2">
        <f t="array" ref="AA1891">INDEX('Campaign Performance'!G:G, MATCH($A1891,'Campaign Performance'!$A:$A, 0))</f>
        <v>0</v>
      </c>
      <c r="AB1891" s="2">
        <f t="array" ref="AB1891">INDEX('Campaign Performance'!H:H, MATCH($A1891,'Campaign Performance'!$A:$A, 0))</f>
        <v>0</v>
      </c>
      <c r="AC1891" s="5">
        <f t="shared" si="2"/>
        <v>43</v>
      </c>
      <c r="AD1891" s="5">
        <f t="shared" si="3"/>
        <v>12</v>
      </c>
      <c r="AE1891" s="5">
        <f t="shared" si="4"/>
        <v>1200.83205</v>
      </c>
      <c r="AF1891" s="5">
        <f t="shared" si="5"/>
        <v>1</v>
      </c>
      <c r="AG1891" s="5" t="str">
        <f t="shared" si="6"/>
        <v>No kids</v>
      </c>
      <c r="AH1891" s="5" t="str">
        <f t="shared" si="20"/>
        <v>Mid income</v>
      </c>
      <c r="AI1891" s="5" t="str">
        <f t="shared" si="7"/>
        <v>No</v>
      </c>
      <c r="AJ1891" s="5" t="str">
        <f t="shared" si="8"/>
        <v>Low Acceptance</v>
      </c>
      <c r="AK1891" s="5">
        <f t="shared" si="9"/>
        <v>2</v>
      </c>
      <c r="AL1891" s="5">
        <f t="shared" si="10"/>
        <v>0.06086151</v>
      </c>
      <c r="AM1891" s="5">
        <f t="shared" si="11"/>
        <v>0.1313131313</v>
      </c>
      <c r="AN1891" s="5">
        <f t="shared" si="12"/>
        <v>0.2222222222</v>
      </c>
      <c r="AO1891" s="5">
        <f t="shared" si="13"/>
        <v>0.1071428571</v>
      </c>
      <c r="AP1891" s="5">
        <f t="shared" si="14"/>
        <v>0.25</v>
      </c>
      <c r="AQ1891" s="5">
        <f t="shared" si="15"/>
        <v>0.5</v>
      </c>
      <c r="AR1891" s="5">
        <f t="shared" si="16"/>
        <v>0.1736569359</v>
      </c>
      <c r="AS1891" s="5">
        <f t="shared" si="17"/>
        <v>1829</v>
      </c>
      <c r="AT1891" s="5">
        <f t="shared" si="18"/>
        <v>0.1835640911</v>
      </c>
      <c r="AU1891" s="5" t="str">
        <f t="shared" si="19"/>
        <v>Low</v>
      </c>
      <c r="AV1891" s="5"/>
      <c r="AW1891" s="5"/>
      <c r="AX1891" s="5"/>
      <c r="AY1891" s="5"/>
      <c r="AZ1891" s="5"/>
    </row>
    <row r="1892" ht="14.25" customHeight="1">
      <c r="A1892" s="5">
        <v>2747.0</v>
      </c>
      <c r="B1892" s="5">
        <v>1988.0</v>
      </c>
      <c r="C1892" s="5" t="s">
        <v>53</v>
      </c>
      <c r="D1892" s="5" t="s">
        <v>54</v>
      </c>
      <c r="E1892" s="5">
        <v>67546.0</v>
      </c>
      <c r="F1892" s="2">
        <f t="shared" si="1"/>
        <v>67546</v>
      </c>
      <c r="G1892" s="5">
        <v>1.0</v>
      </c>
      <c r="H1892" s="5">
        <v>1.0</v>
      </c>
      <c r="I1892" s="5" t="s">
        <v>68</v>
      </c>
      <c r="J1892" s="2">
        <f t="array" ref="J1892">INDEX('Purchase Behaviour'!B:B,MATCH(A1892,'Purchase Behaviour'!A:A, 0))</f>
        <v>465.0844758</v>
      </c>
      <c r="K1892" s="2">
        <f t="array" ref="K1892">INDEX('Purchase Behaviour'!C:C, MATCH(A1892,'Purchase Behaviour'!A:A, 0))</f>
        <v>460.5715203</v>
      </c>
      <c r="L1892" s="2">
        <f t="array" ref="L1892">INDEX('Purchase Behaviour'!D:D, MATCH($A1892,'Purchase Behaviour'!$A:$A, 0))</f>
        <v>273.6857763</v>
      </c>
      <c r="M1892" s="2">
        <f t="array" ref="M1892">INDEX('Purchase Behaviour'!E:E, MATCH($A1892,'Purchase Behaviour'!$A:$A, 0))</f>
        <v>258.881241</v>
      </c>
      <c r="N1892" s="2">
        <f t="array" ref="N1892">INDEX('Purchase Behaviour'!F:F, MATCH($A1892,'Purchase Behaviour'!$A:$A, 0))</f>
        <v>183.1986049</v>
      </c>
      <c r="O1892" s="2">
        <f t="array" ref="O1892">INDEX('Purchase Behaviour'!G:G, MATCH($A1892,'Purchase Behaviour'!$A:$A, 0))</f>
        <v>306.1500451</v>
      </c>
      <c r="P1892" s="2">
        <f t="array" ref="P1892">INDEX('Purchase Behaviour'!H:H, MATCH($A1892,'Purchase Behaviour'!$A:$A, 0))</f>
        <v>1</v>
      </c>
      <c r="Q1892" s="2">
        <f t="array" ref="Q1892">INDEX('Purchase Behaviour'!I:I, MATCH($A1892,'Purchase Behaviour'!$A:$A, 0))</f>
        <v>4</v>
      </c>
      <c r="R1892" s="2">
        <f t="array" ref="R1892">INDEX('Purchase Behaviour'!J:J, MATCH($A1892,'Purchase Behaviour'!$A:$A, 0))</f>
        <v>10</v>
      </c>
      <c r="S1892" s="2">
        <f t="array" ref="S1892">INDEX('Purchase Behaviour'!K:K, MATCH($A1892,'Purchase Behaviour'!$A:$A, 0))</f>
        <v>5</v>
      </c>
      <c r="T1892" s="2">
        <f t="array" ref="T1892">INDEX('Purchase Behaviour'!L:L, MATCH($A1892,'Purchase Behaviour'!$A:$A, 0))</f>
        <v>3</v>
      </c>
      <c r="U1892" s="2">
        <f t="array" ref="U1892">INDEX('Purchase Behaviour'!M:M, MATCH($A1892,'Purchase Behaviour'!$A:$A, 0))</f>
        <v>90</v>
      </c>
      <c r="V1892" s="2">
        <f t="array" ref="V1892">INDEX('Campaign Performance'!B:B, MATCH(A1892,'Campaign Performance'!A:A, 0))</f>
        <v>0</v>
      </c>
      <c r="W1892" s="2">
        <f t="array" ref="W1892">INDEX('Campaign Performance'!C:C, MATCH($A1892,'Campaign Performance'!$A:$A, 0))</f>
        <v>0</v>
      </c>
      <c r="X1892" s="2">
        <f t="array" ref="X1892">INDEX('Campaign Performance'!D:D, MATCH($A1892,'Campaign Performance'!$A:$A, 0))</f>
        <v>0</v>
      </c>
      <c r="Y1892" s="2">
        <f t="array" ref="Y1892">INDEX('Campaign Performance'!E:E, MATCH($A1892,'Campaign Performance'!$A:$A, 0))</f>
        <v>0</v>
      </c>
      <c r="Z1892" s="2">
        <f t="array" ref="Z1892">INDEX('Campaign Performance'!F:F, MATCH($A1892,'Campaign Performance'!$A:$A, 0))</f>
        <v>0</v>
      </c>
      <c r="AA1892" s="2">
        <f t="array" ref="AA1892">INDEX('Campaign Performance'!G:G, MATCH($A1892,'Campaign Performance'!$A:$A, 0))</f>
        <v>0</v>
      </c>
      <c r="AB1892" s="2">
        <f t="array" ref="AB1892">INDEX('Campaign Performance'!H:H, MATCH($A1892,'Campaign Performance'!$A:$A, 0))</f>
        <v>0</v>
      </c>
      <c r="AC1892" s="5">
        <f t="shared" si="2"/>
        <v>37</v>
      </c>
      <c r="AD1892" s="5">
        <f t="shared" si="3"/>
        <v>13</v>
      </c>
      <c r="AE1892" s="5">
        <f t="shared" si="4"/>
        <v>1947.571663</v>
      </c>
      <c r="AF1892" s="5">
        <f t="shared" si="5"/>
        <v>0</v>
      </c>
      <c r="AG1892" s="5" t="str">
        <f t="shared" si="6"/>
        <v>Large family</v>
      </c>
      <c r="AH1892" s="5" t="str">
        <f t="shared" si="20"/>
        <v>High income</v>
      </c>
      <c r="AI1892" s="5" t="str">
        <f t="shared" si="7"/>
        <v>No</v>
      </c>
      <c r="AJ1892" s="5" t="str">
        <f t="shared" si="8"/>
        <v>No Acceptance</v>
      </c>
      <c r="AK1892" s="5">
        <f t="shared" si="9"/>
        <v>3</v>
      </c>
      <c r="AL1892" s="5">
        <f t="shared" si="10"/>
        <v>0.09870835168</v>
      </c>
      <c r="AM1892" s="5">
        <f t="shared" si="11"/>
        <v>0.09090909091</v>
      </c>
      <c r="AN1892" s="5">
        <f t="shared" si="12"/>
        <v>0.1481481481</v>
      </c>
      <c r="AO1892" s="5">
        <f t="shared" si="13"/>
        <v>0.3571428571</v>
      </c>
      <c r="AP1892" s="5">
        <f t="shared" si="14"/>
        <v>0</v>
      </c>
      <c r="AQ1892" s="5">
        <f t="shared" si="15"/>
        <v>1</v>
      </c>
      <c r="AR1892" s="5">
        <f t="shared" si="16"/>
        <v>0.2098863231</v>
      </c>
      <c r="AS1892" s="5">
        <f t="shared" si="17"/>
        <v>1586</v>
      </c>
      <c r="AT1892" s="5">
        <f t="shared" si="18"/>
        <v>0.2920946851</v>
      </c>
      <c r="AU1892" s="5" t="str">
        <f t="shared" si="19"/>
        <v>Low</v>
      </c>
      <c r="AV1892" s="5"/>
      <c r="AW1892" s="5"/>
      <c r="AX1892" s="5"/>
      <c r="AY1892" s="5"/>
      <c r="AZ1892" s="5"/>
    </row>
    <row r="1893" ht="14.25" customHeight="1">
      <c r="A1893" s="5">
        <v>3010.0</v>
      </c>
      <c r="B1893" s="5">
        <v>1989.0</v>
      </c>
      <c r="C1893" s="5" t="s">
        <v>56</v>
      </c>
      <c r="D1893" s="5" t="s">
        <v>50</v>
      </c>
      <c r="E1893" s="5">
        <v>88420.0</v>
      </c>
      <c r="F1893" s="2">
        <f t="shared" si="1"/>
        <v>88420</v>
      </c>
      <c r="G1893" s="5">
        <v>1.0</v>
      </c>
      <c r="H1893" s="5">
        <v>0.0</v>
      </c>
      <c r="I1893" s="5" t="s">
        <v>510</v>
      </c>
      <c r="J1893" s="2">
        <f t="array" ref="J1893">INDEX('Purchase Behaviour'!B:B,MATCH(A1893,'Purchase Behaviour'!A:A, 0))</f>
        <v>358.882956</v>
      </c>
      <c r="K1893" s="2">
        <f t="array" ref="K1893">INDEX('Purchase Behaviour'!C:C, MATCH(A1893,'Purchase Behaviour'!A:A, 0))</f>
        <v>776.0826525</v>
      </c>
      <c r="L1893" s="2">
        <f t="array" ref="L1893">INDEX('Purchase Behaviour'!D:D, MATCH($A1893,'Purchase Behaviour'!$A:$A, 0))</f>
        <v>272.0765626</v>
      </c>
      <c r="M1893" s="2">
        <f t="array" ref="M1893">INDEX('Purchase Behaviour'!E:E, MATCH($A1893,'Purchase Behaviour'!$A:$A, 0))</f>
        <v>431.0155634</v>
      </c>
      <c r="N1893" s="2">
        <f t="array" ref="N1893">INDEX('Purchase Behaviour'!F:F, MATCH($A1893,'Purchase Behaviour'!$A:$A, 0))</f>
        <v>336.0494578</v>
      </c>
      <c r="O1893" s="2">
        <f t="array" ref="O1893">INDEX('Purchase Behaviour'!G:G, MATCH($A1893,'Purchase Behaviour'!$A:$A, 0))</f>
        <v>426.4172876</v>
      </c>
      <c r="P1893" s="2">
        <f t="array" ref="P1893">INDEX('Purchase Behaviour'!H:H, MATCH($A1893,'Purchase Behaviour'!$A:$A, 0))</f>
        <v>1</v>
      </c>
      <c r="Q1893" s="2">
        <f t="array" ref="Q1893">INDEX('Purchase Behaviour'!I:I, MATCH($A1893,'Purchase Behaviour'!$A:$A, 0))</f>
        <v>4</v>
      </c>
      <c r="R1893" s="2">
        <f t="array" ref="R1893">INDEX('Purchase Behaviour'!J:J, MATCH($A1893,'Purchase Behaviour'!$A:$A, 0))</f>
        <v>7</v>
      </c>
      <c r="S1893" s="2">
        <f t="array" ref="S1893">INDEX('Purchase Behaviour'!K:K, MATCH($A1893,'Purchase Behaviour'!$A:$A, 0))</f>
        <v>8</v>
      </c>
      <c r="T1893" s="2">
        <f t="array" ref="T1893">INDEX('Purchase Behaviour'!L:L, MATCH($A1893,'Purchase Behaviour'!$A:$A, 0))</f>
        <v>1</v>
      </c>
      <c r="U1893" s="2">
        <f t="array" ref="U1893">INDEX('Purchase Behaviour'!M:M, MATCH($A1893,'Purchase Behaviour'!$A:$A, 0))</f>
        <v>87</v>
      </c>
      <c r="V1893" s="2">
        <f t="array" ref="V1893">INDEX('Campaign Performance'!B:B, MATCH(A1893,'Campaign Performance'!A:A, 0))</f>
        <v>1</v>
      </c>
      <c r="W1893" s="2">
        <f t="array" ref="W1893">INDEX('Campaign Performance'!C:C, MATCH($A1893,'Campaign Performance'!$A:$A, 0))</f>
        <v>0</v>
      </c>
      <c r="X1893" s="2">
        <f t="array" ref="X1893">INDEX('Campaign Performance'!D:D, MATCH($A1893,'Campaign Performance'!$A:$A, 0))</f>
        <v>1</v>
      </c>
      <c r="Y1893" s="2">
        <f t="array" ref="Y1893">INDEX('Campaign Performance'!E:E, MATCH($A1893,'Campaign Performance'!$A:$A, 0))</f>
        <v>1</v>
      </c>
      <c r="Z1893" s="2">
        <f t="array" ref="Z1893">INDEX('Campaign Performance'!F:F, MATCH($A1893,'Campaign Performance'!$A:$A, 0))</f>
        <v>0</v>
      </c>
      <c r="AA1893" s="2">
        <f t="array" ref="AA1893">INDEX('Campaign Performance'!G:G, MATCH($A1893,'Campaign Performance'!$A:$A, 0))</f>
        <v>0</v>
      </c>
      <c r="AB1893" s="2">
        <f t="array" ref="AB1893">INDEX('Campaign Performance'!H:H, MATCH($A1893,'Campaign Performance'!$A:$A, 0))</f>
        <v>0</v>
      </c>
      <c r="AC1893" s="5">
        <f t="shared" si="2"/>
        <v>36</v>
      </c>
      <c r="AD1893" s="5">
        <f t="shared" si="3"/>
        <v>11</v>
      </c>
      <c r="AE1893" s="5">
        <f t="shared" si="4"/>
        <v>2600.52448</v>
      </c>
      <c r="AF1893" s="5">
        <f t="shared" si="5"/>
        <v>3</v>
      </c>
      <c r="AG1893" s="5" t="str">
        <f t="shared" si="6"/>
        <v>Small family</v>
      </c>
      <c r="AH1893" s="5" t="str">
        <f t="shared" si="20"/>
        <v>High income</v>
      </c>
      <c r="AI1893" s="5" t="str">
        <f t="shared" si="7"/>
        <v>No</v>
      </c>
      <c r="AJ1893" s="5" t="str">
        <f t="shared" si="8"/>
        <v>High Acceptance</v>
      </c>
      <c r="AK1893" s="5">
        <f t="shared" si="9"/>
        <v>3</v>
      </c>
      <c r="AL1893" s="5">
        <f t="shared" si="10"/>
        <v>0.1318018175</v>
      </c>
      <c r="AM1893" s="5">
        <f t="shared" si="11"/>
        <v>0.1212121212</v>
      </c>
      <c r="AN1893" s="5">
        <f t="shared" si="12"/>
        <v>0.1481481481</v>
      </c>
      <c r="AO1893" s="5">
        <f t="shared" si="13"/>
        <v>0.25</v>
      </c>
      <c r="AP1893" s="5">
        <f t="shared" si="14"/>
        <v>0.75</v>
      </c>
      <c r="AQ1893" s="5">
        <f t="shared" si="15"/>
        <v>1</v>
      </c>
      <c r="AR1893" s="5">
        <f t="shared" si="16"/>
        <v>0.291536313</v>
      </c>
      <c r="AS1893" s="5">
        <f t="shared" si="17"/>
        <v>1024</v>
      </c>
      <c r="AT1893" s="5">
        <f t="shared" si="18"/>
        <v>0.543099598</v>
      </c>
      <c r="AU1893" s="5" t="str">
        <f t="shared" si="19"/>
        <v>Mid</v>
      </c>
      <c r="AV1893" s="5"/>
      <c r="AW1893" s="5"/>
      <c r="AX1893" s="5"/>
      <c r="AY1893" s="5"/>
      <c r="AZ1893" s="5"/>
    </row>
    <row r="1894" ht="14.25" customHeight="1">
      <c r="A1894" s="5">
        <v>5790.0</v>
      </c>
      <c r="B1894" s="5">
        <v>1985.0</v>
      </c>
      <c r="C1894" s="5" t="s">
        <v>46</v>
      </c>
      <c r="D1894" s="5" t="s">
        <v>54</v>
      </c>
      <c r="E1894" s="5">
        <v>31158.0</v>
      </c>
      <c r="F1894" s="2">
        <f t="shared" si="1"/>
        <v>31158</v>
      </c>
      <c r="G1894" s="5">
        <v>1.0</v>
      </c>
      <c r="H1894" s="5">
        <v>0.0</v>
      </c>
      <c r="I1894" s="5" t="s">
        <v>697</v>
      </c>
      <c r="J1894" s="2">
        <f t="array" ref="J1894">INDEX('Purchase Behaviour'!B:B,MATCH(A1894,'Purchase Behaviour'!A:A, 0))</f>
        <v>133.1833384</v>
      </c>
      <c r="K1894" s="2">
        <f t="array" ref="K1894">INDEX('Purchase Behaviour'!C:C, MATCH(A1894,'Purchase Behaviour'!A:A, 0))</f>
        <v>187.8045195</v>
      </c>
      <c r="L1894" s="2">
        <f t="array" ref="L1894">INDEX('Purchase Behaviour'!D:D, MATCH($A1894,'Purchase Behaviour'!$A:$A, 0))</f>
        <v>170.0961167</v>
      </c>
      <c r="M1894" s="2">
        <f t="array" ref="M1894">INDEX('Purchase Behaviour'!E:E, MATCH($A1894,'Purchase Behaviour'!$A:$A, 0))</f>
        <v>186.2095311</v>
      </c>
      <c r="N1894" s="2">
        <f t="array" ref="N1894">INDEX('Purchase Behaviour'!F:F, MATCH($A1894,'Purchase Behaviour'!$A:$A, 0))</f>
        <v>113.2121944</v>
      </c>
      <c r="O1894" s="2">
        <f t="array" ref="O1894">INDEX('Purchase Behaviour'!G:G, MATCH($A1894,'Purchase Behaviour'!$A:$A, 0))</f>
        <v>200.5811609</v>
      </c>
      <c r="P1894" s="2">
        <f t="array" ref="P1894">INDEX('Purchase Behaviour'!H:H, MATCH($A1894,'Purchase Behaviour'!$A:$A, 0))</f>
        <v>2</v>
      </c>
      <c r="Q1894" s="2">
        <f t="array" ref="Q1894">INDEX('Purchase Behaviour'!I:I, MATCH($A1894,'Purchase Behaviour'!$A:$A, 0))</f>
        <v>2</v>
      </c>
      <c r="R1894" s="2">
        <f t="array" ref="R1894">INDEX('Purchase Behaviour'!J:J, MATCH($A1894,'Purchase Behaviour'!$A:$A, 0))</f>
        <v>0</v>
      </c>
      <c r="S1894" s="2">
        <f t="array" ref="S1894">INDEX('Purchase Behaviour'!K:K, MATCH($A1894,'Purchase Behaviour'!$A:$A, 0))</f>
        <v>3</v>
      </c>
      <c r="T1894" s="2">
        <f t="array" ref="T1894">INDEX('Purchase Behaviour'!L:L, MATCH($A1894,'Purchase Behaviour'!$A:$A, 0))</f>
        <v>8</v>
      </c>
      <c r="U1894" s="2">
        <f t="array" ref="U1894">INDEX('Purchase Behaviour'!M:M, MATCH($A1894,'Purchase Behaviour'!$A:$A, 0))</f>
        <v>62</v>
      </c>
      <c r="V1894" s="2">
        <f t="array" ref="V1894">INDEX('Campaign Performance'!B:B, MATCH(A1894,'Campaign Performance'!A:A, 0))</f>
        <v>0</v>
      </c>
      <c r="W1894" s="2">
        <f t="array" ref="W1894">INDEX('Campaign Performance'!C:C, MATCH($A1894,'Campaign Performance'!$A:$A, 0))</f>
        <v>0</v>
      </c>
      <c r="X1894" s="2">
        <f t="array" ref="X1894">INDEX('Campaign Performance'!D:D, MATCH($A1894,'Campaign Performance'!$A:$A, 0))</f>
        <v>0</v>
      </c>
      <c r="Y1894" s="2">
        <f t="array" ref="Y1894">INDEX('Campaign Performance'!E:E, MATCH($A1894,'Campaign Performance'!$A:$A, 0))</f>
        <v>0</v>
      </c>
      <c r="Z1894" s="2">
        <f t="array" ref="Z1894">INDEX('Campaign Performance'!F:F, MATCH($A1894,'Campaign Performance'!$A:$A, 0))</f>
        <v>0</v>
      </c>
      <c r="AA1894" s="2">
        <f t="array" ref="AA1894">INDEX('Campaign Performance'!G:G, MATCH($A1894,'Campaign Performance'!$A:$A, 0))</f>
        <v>0</v>
      </c>
      <c r="AB1894" s="2">
        <f t="array" ref="AB1894">INDEX('Campaign Performance'!H:H, MATCH($A1894,'Campaign Performance'!$A:$A, 0))</f>
        <v>0</v>
      </c>
      <c r="AC1894" s="5">
        <f t="shared" si="2"/>
        <v>40</v>
      </c>
      <c r="AD1894" s="5">
        <f t="shared" si="3"/>
        <v>12</v>
      </c>
      <c r="AE1894" s="5">
        <f t="shared" si="4"/>
        <v>991.086861</v>
      </c>
      <c r="AF1894" s="5">
        <f t="shared" si="5"/>
        <v>0</v>
      </c>
      <c r="AG1894" s="5" t="str">
        <f t="shared" si="6"/>
        <v>Small family</v>
      </c>
      <c r="AH1894" s="5" t="str">
        <f t="shared" si="20"/>
        <v>Mid income</v>
      </c>
      <c r="AI1894" s="5" t="str">
        <f t="shared" si="7"/>
        <v>No</v>
      </c>
      <c r="AJ1894" s="5" t="str">
        <f t="shared" si="8"/>
        <v>No Acceptance</v>
      </c>
      <c r="AK1894" s="5">
        <f t="shared" si="9"/>
        <v>2</v>
      </c>
      <c r="AL1894" s="5">
        <f t="shared" si="10"/>
        <v>0.05023104015</v>
      </c>
      <c r="AM1894" s="5">
        <f t="shared" si="11"/>
        <v>0.3737373737</v>
      </c>
      <c r="AN1894" s="5">
        <f t="shared" si="12"/>
        <v>0.07407407407</v>
      </c>
      <c r="AO1894" s="5">
        <f t="shared" si="13"/>
        <v>0</v>
      </c>
      <c r="AP1894" s="5">
        <f t="shared" si="14"/>
        <v>0</v>
      </c>
      <c r="AQ1894" s="5">
        <f t="shared" si="15"/>
        <v>0.5</v>
      </c>
      <c r="AR1894" s="5">
        <f t="shared" si="16"/>
        <v>0.1857900833</v>
      </c>
      <c r="AS1894" s="5">
        <f t="shared" si="17"/>
        <v>1764</v>
      </c>
      <c r="AT1894" s="5">
        <f t="shared" si="18"/>
        <v>0.2125949084</v>
      </c>
      <c r="AU1894" s="5" t="str">
        <f t="shared" si="19"/>
        <v>Low</v>
      </c>
      <c r="AV1894" s="5"/>
      <c r="AW1894" s="5"/>
      <c r="AX1894" s="5"/>
      <c r="AY1894" s="5"/>
      <c r="AZ1894" s="5"/>
    </row>
    <row r="1895" ht="14.25" customHeight="1">
      <c r="A1895" s="5">
        <v>6892.0</v>
      </c>
      <c r="B1895" s="5">
        <v>1968.0</v>
      </c>
      <c r="C1895" s="5" t="s">
        <v>46</v>
      </c>
      <c r="D1895" s="5" t="s">
        <v>58</v>
      </c>
      <c r="E1895" s="5">
        <v>61671.0</v>
      </c>
      <c r="F1895" s="2">
        <f t="shared" si="1"/>
        <v>61671</v>
      </c>
      <c r="G1895" s="5">
        <v>0.0</v>
      </c>
      <c r="H1895" s="5">
        <v>0.0</v>
      </c>
      <c r="I1895" s="5" t="s">
        <v>501</v>
      </c>
      <c r="J1895" s="2">
        <f t="array" ref="J1895">INDEX('Purchase Behaviour'!B:B,MATCH(A1895,'Purchase Behaviour'!A:A, 0))</f>
        <v>249.6053768</v>
      </c>
      <c r="K1895" s="2">
        <f t="array" ref="K1895">INDEX('Purchase Behaviour'!C:C, MATCH(A1895,'Purchase Behaviour'!A:A, 0))</f>
        <v>162.3009166</v>
      </c>
      <c r="L1895" s="2">
        <f t="array" ref="L1895">INDEX('Purchase Behaviour'!D:D, MATCH($A1895,'Purchase Behaviour'!$A:$A, 0))</f>
        <v>277.9162663</v>
      </c>
      <c r="M1895" s="2">
        <f t="array" ref="M1895">INDEX('Purchase Behaviour'!E:E, MATCH($A1895,'Purchase Behaviour'!$A:$A, 0))</f>
        <v>305.7971247</v>
      </c>
      <c r="N1895" s="2">
        <f t="array" ref="N1895">INDEX('Purchase Behaviour'!F:F, MATCH($A1895,'Purchase Behaviour'!$A:$A, 0))</f>
        <v>177.0796743</v>
      </c>
      <c r="O1895" s="2">
        <f t="array" ref="O1895">INDEX('Purchase Behaviour'!G:G, MATCH($A1895,'Purchase Behaviour'!$A:$A, 0))</f>
        <v>377.5852488</v>
      </c>
      <c r="P1895" s="2">
        <f t="array" ref="P1895">INDEX('Purchase Behaviour'!H:H, MATCH($A1895,'Purchase Behaviour'!$A:$A, 0))</f>
        <v>8</v>
      </c>
      <c r="Q1895" s="2">
        <f t="array" ref="Q1895">INDEX('Purchase Behaviour'!I:I, MATCH($A1895,'Purchase Behaviour'!$A:$A, 0))</f>
        <v>10</v>
      </c>
      <c r="R1895" s="2">
        <f t="array" ref="R1895">INDEX('Purchase Behaviour'!J:J, MATCH($A1895,'Purchase Behaviour'!$A:$A, 0))</f>
        <v>4</v>
      </c>
      <c r="S1895" s="2">
        <f t="array" ref="S1895">INDEX('Purchase Behaviour'!K:K, MATCH($A1895,'Purchase Behaviour'!$A:$A, 0))</f>
        <v>6</v>
      </c>
      <c r="T1895" s="2">
        <f t="array" ref="T1895">INDEX('Purchase Behaviour'!L:L, MATCH($A1895,'Purchase Behaviour'!$A:$A, 0))</f>
        <v>8</v>
      </c>
      <c r="U1895" s="2">
        <f t="array" ref="U1895">INDEX('Purchase Behaviour'!M:M, MATCH($A1895,'Purchase Behaviour'!$A:$A, 0))</f>
        <v>23</v>
      </c>
      <c r="V1895" s="2">
        <f t="array" ref="V1895">INDEX('Campaign Performance'!B:B, MATCH(A1895,'Campaign Performance'!A:A, 0))</f>
        <v>0</v>
      </c>
      <c r="W1895" s="2">
        <f t="array" ref="W1895">INDEX('Campaign Performance'!C:C, MATCH($A1895,'Campaign Performance'!$A:$A, 0))</f>
        <v>1</v>
      </c>
      <c r="X1895" s="2">
        <f t="array" ref="X1895">INDEX('Campaign Performance'!D:D, MATCH($A1895,'Campaign Performance'!$A:$A, 0))</f>
        <v>0</v>
      </c>
      <c r="Y1895" s="2">
        <f t="array" ref="Y1895">INDEX('Campaign Performance'!E:E, MATCH($A1895,'Campaign Performance'!$A:$A, 0))</f>
        <v>1</v>
      </c>
      <c r="Z1895" s="2">
        <f t="array" ref="Z1895">INDEX('Campaign Performance'!F:F, MATCH($A1895,'Campaign Performance'!$A:$A, 0))</f>
        <v>0</v>
      </c>
      <c r="AA1895" s="2">
        <f t="array" ref="AA1895">INDEX('Campaign Performance'!G:G, MATCH($A1895,'Campaign Performance'!$A:$A, 0))</f>
        <v>0</v>
      </c>
      <c r="AB1895" s="2">
        <f t="array" ref="AB1895">INDEX('Campaign Performance'!H:H, MATCH($A1895,'Campaign Performance'!$A:$A, 0))</f>
        <v>0</v>
      </c>
      <c r="AC1895" s="5">
        <f t="shared" si="2"/>
        <v>57</v>
      </c>
      <c r="AD1895" s="5">
        <f t="shared" si="3"/>
        <v>11</v>
      </c>
      <c r="AE1895" s="5">
        <f t="shared" si="4"/>
        <v>1550.284607</v>
      </c>
      <c r="AF1895" s="5">
        <f t="shared" si="5"/>
        <v>2</v>
      </c>
      <c r="AG1895" s="5" t="str">
        <f t="shared" si="6"/>
        <v>No kids</v>
      </c>
      <c r="AH1895" s="5" t="str">
        <f t="shared" si="20"/>
        <v>High income</v>
      </c>
      <c r="AI1895" s="5" t="str">
        <f t="shared" si="7"/>
        <v>No</v>
      </c>
      <c r="AJ1895" s="5" t="str">
        <f t="shared" si="8"/>
        <v>Mid Acceptance</v>
      </c>
      <c r="AK1895" s="5">
        <f t="shared" si="9"/>
        <v>3</v>
      </c>
      <c r="AL1895" s="5">
        <f t="shared" si="10"/>
        <v>0.0785727381</v>
      </c>
      <c r="AM1895" s="5">
        <f t="shared" si="11"/>
        <v>0.7676767677</v>
      </c>
      <c r="AN1895" s="5">
        <f t="shared" si="12"/>
        <v>0.3703703704</v>
      </c>
      <c r="AO1895" s="5">
        <f t="shared" si="13"/>
        <v>0.1428571429</v>
      </c>
      <c r="AP1895" s="5">
        <f t="shared" si="14"/>
        <v>0.5</v>
      </c>
      <c r="AQ1895" s="5">
        <f t="shared" si="15"/>
        <v>1</v>
      </c>
      <c r="AR1895" s="5">
        <f t="shared" si="16"/>
        <v>0.4697874847</v>
      </c>
      <c r="AS1895" s="5">
        <f t="shared" si="17"/>
        <v>86</v>
      </c>
      <c r="AT1895" s="5">
        <f t="shared" si="18"/>
        <v>0.9620366235</v>
      </c>
      <c r="AU1895" s="5" t="str">
        <f t="shared" si="19"/>
        <v>High</v>
      </c>
      <c r="AV1895" s="5"/>
      <c r="AW1895" s="5"/>
      <c r="AX1895" s="5"/>
      <c r="AY1895" s="5"/>
      <c r="AZ1895" s="5"/>
    </row>
    <row r="1896" ht="14.25" customHeight="1">
      <c r="A1896" s="5">
        <v>1743.0</v>
      </c>
      <c r="B1896" s="5">
        <v>1974.0</v>
      </c>
      <c r="C1896" s="5" t="s">
        <v>46</v>
      </c>
      <c r="D1896" s="5" t="s">
        <v>47</v>
      </c>
      <c r="E1896" s="5">
        <v>69719.0</v>
      </c>
      <c r="F1896" s="2">
        <f t="shared" si="1"/>
        <v>69719</v>
      </c>
      <c r="G1896" s="5">
        <v>0.0</v>
      </c>
      <c r="H1896" s="5">
        <v>0.0</v>
      </c>
      <c r="I1896" s="5" t="s">
        <v>543</v>
      </c>
      <c r="J1896" s="2">
        <f t="array" ref="J1896">INDEX('Purchase Behaviour'!B:B,MATCH(A1896,'Purchase Behaviour'!A:A, 0))</f>
        <v>247.0079836</v>
      </c>
      <c r="K1896" s="2">
        <f t="array" ref="K1896">INDEX('Purchase Behaviour'!C:C, MATCH(A1896,'Purchase Behaviour'!A:A, 0))</f>
        <v>242.4392249</v>
      </c>
      <c r="L1896" s="2">
        <f t="array" ref="L1896">INDEX('Purchase Behaviour'!D:D, MATCH($A1896,'Purchase Behaviour'!$A:$A, 0))</f>
        <v>333.5969209</v>
      </c>
      <c r="M1896" s="2">
        <f t="array" ref="M1896">INDEX('Purchase Behaviour'!E:E, MATCH($A1896,'Purchase Behaviour'!$A:$A, 0))</f>
        <v>425.1205272</v>
      </c>
      <c r="N1896" s="2">
        <f t="array" ref="N1896">INDEX('Purchase Behaviour'!F:F, MATCH($A1896,'Purchase Behaviour'!$A:$A, 0))</f>
        <v>203.8092137</v>
      </c>
      <c r="O1896" s="2">
        <f t="array" ref="O1896">INDEX('Purchase Behaviour'!G:G, MATCH($A1896,'Purchase Behaviour'!$A:$A, 0))</f>
        <v>434.0156162</v>
      </c>
      <c r="P1896" s="2">
        <f t="array" ref="P1896">INDEX('Purchase Behaviour'!H:H, MATCH($A1896,'Purchase Behaviour'!$A:$A, 0))</f>
        <v>1</v>
      </c>
      <c r="Q1896" s="2">
        <f t="array" ref="Q1896">INDEX('Purchase Behaviour'!I:I, MATCH($A1896,'Purchase Behaviour'!$A:$A, 0))</f>
        <v>2</v>
      </c>
      <c r="R1896" s="2">
        <f t="array" ref="R1896">INDEX('Purchase Behaviour'!J:J, MATCH($A1896,'Purchase Behaviour'!$A:$A, 0))</f>
        <v>3</v>
      </c>
      <c r="S1896" s="2">
        <f t="array" ref="S1896">INDEX('Purchase Behaviour'!K:K, MATCH($A1896,'Purchase Behaviour'!$A:$A, 0))</f>
        <v>5</v>
      </c>
      <c r="T1896" s="2">
        <f t="array" ref="T1896">INDEX('Purchase Behaviour'!L:L, MATCH($A1896,'Purchase Behaviour'!$A:$A, 0))</f>
        <v>1</v>
      </c>
      <c r="U1896" s="2">
        <f t="array" ref="U1896">INDEX('Purchase Behaviour'!M:M, MATCH($A1896,'Purchase Behaviour'!$A:$A, 0))</f>
        <v>99</v>
      </c>
      <c r="V1896" s="2">
        <f t="array" ref="V1896">INDEX('Campaign Performance'!B:B, MATCH(A1896,'Campaign Performance'!A:A, 0))</f>
        <v>0</v>
      </c>
      <c r="W1896" s="2">
        <f t="array" ref="W1896">INDEX('Campaign Performance'!C:C, MATCH($A1896,'Campaign Performance'!$A:$A, 0))</f>
        <v>0</v>
      </c>
      <c r="X1896" s="2">
        <f t="array" ref="X1896">INDEX('Campaign Performance'!D:D, MATCH($A1896,'Campaign Performance'!$A:$A, 0))</f>
        <v>0</v>
      </c>
      <c r="Y1896" s="2">
        <f t="array" ref="Y1896">INDEX('Campaign Performance'!E:E, MATCH($A1896,'Campaign Performance'!$A:$A, 0))</f>
        <v>0</v>
      </c>
      <c r="Z1896" s="2">
        <f t="array" ref="Z1896">INDEX('Campaign Performance'!F:F, MATCH($A1896,'Campaign Performance'!$A:$A, 0))</f>
        <v>0</v>
      </c>
      <c r="AA1896" s="2">
        <f t="array" ref="AA1896">INDEX('Campaign Performance'!G:G, MATCH($A1896,'Campaign Performance'!$A:$A, 0))</f>
        <v>1</v>
      </c>
      <c r="AB1896" s="2">
        <f t="array" ref="AB1896">INDEX('Campaign Performance'!H:H, MATCH($A1896,'Campaign Performance'!$A:$A, 0))</f>
        <v>0</v>
      </c>
      <c r="AC1896" s="5">
        <f t="shared" si="2"/>
        <v>51</v>
      </c>
      <c r="AD1896" s="5">
        <f t="shared" si="3"/>
        <v>11</v>
      </c>
      <c r="AE1896" s="5">
        <f t="shared" si="4"/>
        <v>1885.989487</v>
      </c>
      <c r="AF1896" s="5">
        <f t="shared" si="5"/>
        <v>0</v>
      </c>
      <c r="AG1896" s="5" t="str">
        <f t="shared" si="6"/>
        <v>No kids</v>
      </c>
      <c r="AH1896" s="5" t="str">
        <f t="shared" si="20"/>
        <v>High income</v>
      </c>
      <c r="AI1896" s="5" t="str">
        <f t="shared" si="7"/>
        <v>No</v>
      </c>
      <c r="AJ1896" s="5" t="str">
        <f t="shared" si="8"/>
        <v>No Acceptance</v>
      </c>
      <c r="AK1896" s="5">
        <f t="shared" si="9"/>
        <v>3</v>
      </c>
      <c r="AL1896" s="5">
        <f t="shared" si="10"/>
        <v>0.09558719559</v>
      </c>
      <c r="AM1896" s="5">
        <f t="shared" si="11"/>
        <v>0</v>
      </c>
      <c r="AN1896" s="5">
        <f t="shared" si="12"/>
        <v>0.07407407407</v>
      </c>
      <c r="AO1896" s="5">
        <f t="shared" si="13"/>
        <v>0.1071428571</v>
      </c>
      <c r="AP1896" s="5">
        <f t="shared" si="14"/>
        <v>0</v>
      </c>
      <c r="AQ1896" s="5">
        <f t="shared" si="15"/>
        <v>1</v>
      </c>
      <c r="AR1896" s="5">
        <f t="shared" si="16"/>
        <v>0.1457221957</v>
      </c>
      <c r="AS1896" s="5">
        <f t="shared" si="17"/>
        <v>1941</v>
      </c>
      <c r="AT1896" s="5">
        <f t="shared" si="18"/>
        <v>0.1335417597</v>
      </c>
      <c r="AU1896" s="5" t="str">
        <f t="shared" si="19"/>
        <v>Low</v>
      </c>
      <c r="AV1896" s="5"/>
      <c r="AW1896" s="5"/>
      <c r="AX1896" s="5"/>
      <c r="AY1896" s="5"/>
      <c r="AZ1896" s="5"/>
    </row>
    <row r="1897" ht="14.25" customHeight="1">
      <c r="A1897" s="5">
        <v>3578.0</v>
      </c>
      <c r="B1897" s="5">
        <v>1960.0</v>
      </c>
      <c r="C1897" s="5" t="s">
        <v>46</v>
      </c>
      <c r="D1897" s="5" t="s">
        <v>58</v>
      </c>
      <c r="E1897" s="5">
        <v>49160.0</v>
      </c>
      <c r="F1897" s="2">
        <f t="shared" si="1"/>
        <v>49160</v>
      </c>
      <c r="G1897" s="5">
        <v>0.0</v>
      </c>
      <c r="H1897" s="5">
        <v>0.0</v>
      </c>
      <c r="I1897" s="5" t="s">
        <v>408</v>
      </c>
      <c r="J1897" s="2">
        <f t="array" ref="J1897">INDEX('Purchase Behaviour'!B:B,MATCH(A1897,'Purchase Behaviour'!A:A, 0))</f>
        <v>72.68599237</v>
      </c>
      <c r="K1897" s="2">
        <f t="array" ref="K1897">INDEX('Purchase Behaviour'!C:C, MATCH(A1897,'Purchase Behaviour'!A:A, 0))</f>
        <v>260.1180085</v>
      </c>
      <c r="L1897" s="2">
        <f t="array" ref="L1897">INDEX('Purchase Behaviour'!D:D, MATCH($A1897,'Purchase Behaviour'!$A:$A, 0))</f>
        <v>150.1923751</v>
      </c>
      <c r="M1897" s="2">
        <f t="array" ref="M1897">INDEX('Purchase Behaviour'!E:E, MATCH($A1897,'Purchase Behaviour'!$A:$A, 0))</f>
        <v>175.1184969</v>
      </c>
      <c r="N1897" s="2">
        <f t="array" ref="N1897">INDEX('Purchase Behaviour'!F:F, MATCH($A1897,'Purchase Behaviour'!$A:$A, 0))</f>
        <v>366.0434478</v>
      </c>
      <c r="O1897" s="2">
        <f t="array" ref="O1897">INDEX('Purchase Behaviour'!G:G, MATCH($A1897,'Purchase Behaviour'!$A:$A, 0))</f>
        <v>160.8458586</v>
      </c>
      <c r="P1897" s="2">
        <f t="array" ref="P1897">INDEX('Purchase Behaviour'!H:H, MATCH($A1897,'Purchase Behaviour'!$A:$A, 0))</f>
        <v>2</v>
      </c>
      <c r="Q1897" s="2">
        <f t="array" ref="Q1897">INDEX('Purchase Behaviour'!I:I, MATCH($A1897,'Purchase Behaviour'!$A:$A, 0))</f>
        <v>3</v>
      </c>
      <c r="R1897" s="2">
        <f t="array" ref="R1897">INDEX('Purchase Behaviour'!J:J, MATCH($A1897,'Purchase Behaviour'!$A:$A, 0))</f>
        <v>1</v>
      </c>
      <c r="S1897" s="2">
        <f t="array" ref="S1897">INDEX('Purchase Behaviour'!K:K, MATCH($A1897,'Purchase Behaviour'!$A:$A, 0))</f>
        <v>6</v>
      </c>
      <c r="T1897" s="2">
        <f t="array" ref="T1897">INDEX('Purchase Behaviour'!L:L, MATCH($A1897,'Purchase Behaviour'!$A:$A, 0))</f>
        <v>6</v>
      </c>
      <c r="U1897" s="2">
        <f t="array" ref="U1897">INDEX('Purchase Behaviour'!M:M, MATCH($A1897,'Purchase Behaviour'!$A:$A, 0))</f>
        <v>29</v>
      </c>
      <c r="V1897" s="2">
        <f t="array" ref="V1897">INDEX('Campaign Performance'!B:B, MATCH(A1897,'Campaign Performance'!A:A, 0))</f>
        <v>0</v>
      </c>
      <c r="W1897" s="2">
        <f t="array" ref="W1897">INDEX('Campaign Performance'!C:C, MATCH($A1897,'Campaign Performance'!$A:$A, 0))</f>
        <v>0</v>
      </c>
      <c r="X1897" s="2">
        <f t="array" ref="X1897">INDEX('Campaign Performance'!D:D, MATCH($A1897,'Campaign Performance'!$A:$A, 0))</f>
        <v>0</v>
      </c>
      <c r="Y1897" s="2">
        <f t="array" ref="Y1897">INDEX('Campaign Performance'!E:E, MATCH($A1897,'Campaign Performance'!$A:$A, 0))</f>
        <v>0</v>
      </c>
      <c r="Z1897" s="2">
        <f t="array" ref="Z1897">INDEX('Campaign Performance'!F:F, MATCH($A1897,'Campaign Performance'!$A:$A, 0))</f>
        <v>0</v>
      </c>
      <c r="AA1897" s="2">
        <f t="array" ref="AA1897">INDEX('Campaign Performance'!G:G, MATCH($A1897,'Campaign Performance'!$A:$A, 0))</f>
        <v>0</v>
      </c>
      <c r="AB1897" s="2">
        <f t="array" ref="AB1897">INDEX('Campaign Performance'!H:H, MATCH($A1897,'Campaign Performance'!$A:$A, 0))</f>
        <v>0</v>
      </c>
      <c r="AC1897" s="5">
        <f t="shared" si="2"/>
        <v>65</v>
      </c>
      <c r="AD1897" s="5">
        <f t="shared" si="3"/>
        <v>12</v>
      </c>
      <c r="AE1897" s="5">
        <f t="shared" si="4"/>
        <v>1185.004179</v>
      </c>
      <c r="AF1897" s="5">
        <f t="shared" si="5"/>
        <v>0</v>
      </c>
      <c r="AG1897" s="5" t="str">
        <f t="shared" si="6"/>
        <v>No kids</v>
      </c>
      <c r="AH1897" s="5" t="str">
        <f t="shared" si="20"/>
        <v>Mid income</v>
      </c>
      <c r="AI1897" s="5" t="str">
        <f t="shared" si="7"/>
        <v>No</v>
      </c>
      <c r="AJ1897" s="5" t="str">
        <f t="shared" si="8"/>
        <v>No Acceptance</v>
      </c>
      <c r="AK1897" s="5">
        <f t="shared" si="9"/>
        <v>2</v>
      </c>
      <c r="AL1897" s="5">
        <f t="shared" si="10"/>
        <v>0.06005930949</v>
      </c>
      <c r="AM1897" s="5">
        <f t="shared" si="11"/>
        <v>0.7070707071</v>
      </c>
      <c r="AN1897" s="5">
        <f t="shared" si="12"/>
        <v>0.1111111111</v>
      </c>
      <c r="AO1897" s="5">
        <f t="shared" si="13"/>
        <v>0.03571428571</v>
      </c>
      <c r="AP1897" s="5">
        <f t="shared" si="14"/>
        <v>0</v>
      </c>
      <c r="AQ1897" s="5">
        <f t="shared" si="15"/>
        <v>0.5</v>
      </c>
      <c r="AR1897" s="5">
        <f t="shared" si="16"/>
        <v>0.2973741347</v>
      </c>
      <c r="AS1897" s="5">
        <f t="shared" si="17"/>
        <v>978</v>
      </c>
      <c r="AT1897" s="5">
        <f t="shared" si="18"/>
        <v>0.5636444841</v>
      </c>
      <c r="AU1897" s="5" t="str">
        <f t="shared" si="19"/>
        <v>Mid</v>
      </c>
      <c r="AV1897" s="5"/>
      <c r="AW1897" s="5"/>
      <c r="AX1897" s="5"/>
      <c r="AY1897" s="5"/>
      <c r="AZ1897" s="5"/>
    </row>
    <row r="1898" ht="14.25" customHeight="1">
      <c r="A1898" s="5">
        <v>8462.0</v>
      </c>
      <c r="B1898" s="5">
        <v>1978.0</v>
      </c>
      <c r="C1898" s="5" t="s">
        <v>64</v>
      </c>
      <c r="D1898" s="5" t="s">
        <v>50</v>
      </c>
      <c r="E1898" s="5">
        <v>24882.0</v>
      </c>
      <c r="F1898" s="2">
        <f t="shared" si="1"/>
        <v>24882</v>
      </c>
      <c r="G1898" s="5">
        <v>1.0</v>
      </c>
      <c r="H1898" s="5">
        <v>1.0</v>
      </c>
      <c r="I1898" s="5" t="s">
        <v>211</v>
      </c>
      <c r="J1898" s="2">
        <f t="array" ref="J1898">INDEX('Purchase Behaviour'!B:B,MATCH(A1898,'Purchase Behaviour'!A:A, 0))</f>
        <v>116.9160784</v>
      </c>
      <c r="K1898" s="2">
        <f t="array" ref="K1898">INDEX('Purchase Behaviour'!C:C, MATCH(A1898,'Purchase Behaviour'!A:A, 0))</f>
        <v>78.4184322</v>
      </c>
      <c r="L1898" s="2">
        <f t="array" ref="L1898">INDEX('Purchase Behaviour'!D:D, MATCH($A1898,'Purchase Behaviour'!$A:$A, 0))</f>
        <v>148.3641012</v>
      </c>
      <c r="M1898" s="2">
        <f t="array" ref="M1898">INDEX('Purchase Behaviour'!E:E, MATCH($A1898,'Purchase Behaviour'!$A:$A, 0))</f>
        <v>134.6391424</v>
      </c>
      <c r="N1898" s="2">
        <f t="array" ref="N1898">INDEX('Purchase Behaviour'!F:F, MATCH($A1898,'Purchase Behaviour'!$A:$A, 0))</f>
        <v>140.0057114</v>
      </c>
      <c r="O1898" s="2">
        <f t="array" ref="O1898">INDEX('Purchase Behaviour'!G:G, MATCH($A1898,'Purchase Behaviour'!$A:$A, 0))</f>
        <v>162.1437127</v>
      </c>
      <c r="P1898" s="2">
        <f t="array" ref="P1898">INDEX('Purchase Behaviour'!H:H, MATCH($A1898,'Purchase Behaviour'!$A:$A, 0))</f>
        <v>1</v>
      </c>
      <c r="Q1898" s="2">
        <f t="array" ref="Q1898">INDEX('Purchase Behaviour'!I:I, MATCH($A1898,'Purchase Behaviour'!$A:$A, 0))</f>
        <v>1</v>
      </c>
      <c r="R1898" s="2">
        <f t="array" ref="R1898">INDEX('Purchase Behaviour'!J:J, MATCH($A1898,'Purchase Behaviour'!$A:$A, 0))</f>
        <v>1</v>
      </c>
      <c r="S1898" s="2">
        <f t="array" ref="S1898">INDEX('Purchase Behaviour'!K:K, MATCH($A1898,'Purchase Behaviour'!$A:$A, 0))</f>
        <v>2</v>
      </c>
      <c r="T1898" s="2">
        <f t="array" ref="T1898">INDEX('Purchase Behaviour'!L:L, MATCH($A1898,'Purchase Behaviour'!$A:$A, 0))</f>
        <v>6</v>
      </c>
      <c r="U1898" s="2">
        <f t="array" ref="U1898">INDEX('Purchase Behaviour'!M:M, MATCH($A1898,'Purchase Behaviour'!$A:$A, 0))</f>
        <v>52</v>
      </c>
      <c r="V1898" s="2">
        <f t="array" ref="V1898">INDEX('Campaign Performance'!B:B, MATCH(A1898,'Campaign Performance'!A:A, 0))</f>
        <v>1</v>
      </c>
      <c r="W1898" s="2">
        <f t="array" ref="W1898">INDEX('Campaign Performance'!C:C, MATCH($A1898,'Campaign Performance'!$A:$A, 0))</f>
        <v>0</v>
      </c>
      <c r="X1898" s="2">
        <f t="array" ref="X1898">INDEX('Campaign Performance'!D:D, MATCH($A1898,'Campaign Performance'!$A:$A, 0))</f>
        <v>0</v>
      </c>
      <c r="Y1898" s="2">
        <f t="array" ref="Y1898">INDEX('Campaign Performance'!E:E, MATCH($A1898,'Campaign Performance'!$A:$A, 0))</f>
        <v>0</v>
      </c>
      <c r="Z1898" s="2">
        <f t="array" ref="Z1898">INDEX('Campaign Performance'!F:F, MATCH($A1898,'Campaign Performance'!$A:$A, 0))</f>
        <v>0</v>
      </c>
      <c r="AA1898" s="2">
        <f t="array" ref="AA1898">INDEX('Campaign Performance'!G:G, MATCH($A1898,'Campaign Performance'!$A:$A, 0))</f>
        <v>0</v>
      </c>
      <c r="AB1898" s="2">
        <f t="array" ref="AB1898">INDEX('Campaign Performance'!H:H, MATCH($A1898,'Campaign Performance'!$A:$A, 0))</f>
        <v>0</v>
      </c>
      <c r="AC1898" s="5">
        <f t="shared" si="2"/>
        <v>47</v>
      </c>
      <c r="AD1898" s="5">
        <f t="shared" si="3"/>
        <v>13</v>
      </c>
      <c r="AE1898" s="5">
        <f t="shared" si="4"/>
        <v>780.4871783</v>
      </c>
      <c r="AF1898" s="5">
        <f t="shared" si="5"/>
        <v>1</v>
      </c>
      <c r="AG1898" s="5" t="str">
        <f t="shared" si="6"/>
        <v>Large family</v>
      </c>
      <c r="AH1898" s="5" t="str">
        <f t="shared" si="20"/>
        <v>Low income</v>
      </c>
      <c r="AI1898" s="5" t="str">
        <f t="shared" si="7"/>
        <v>No</v>
      </c>
      <c r="AJ1898" s="5" t="str">
        <f t="shared" si="8"/>
        <v>Low Acceptance</v>
      </c>
      <c r="AK1898" s="5">
        <f t="shared" si="9"/>
        <v>1</v>
      </c>
      <c r="AL1898" s="5">
        <f t="shared" si="10"/>
        <v>0.03955726217</v>
      </c>
      <c r="AM1898" s="5">
        <f t="shared" si="11"/>
        <v>0.4747474747</v>
      </c>
      <c r="AN1898" s="5">
        <f t="shared" si="12"/>
        <v>0.03703703704</v>
      </c>
      <c r="AO1898" s="5">
        <f t="shared" si="13"/>
        <v>0.03571428571</v>
      </c>
      <c r="AP1898" s="5">
        <f t="shared" si="14"/>
        <v>0.25</v>
      </c>
      <c r="AQ1898" s="5">
        <f t="shared" si="15"/>
        <v>0</v>
      </c>
      <c r="AR1898" s="5">
        <f t="shared" si="16"/>
        <v>0.1864405421</v>
      </c>
      <c r="AS1898" s="5">
        <f t="shared" si="17"/>
        <v>1760</v>
      </c>
      <c r="AT1898" s="5">
        <f t="shared" si="18"/>
        <v>0.2143814203</v>
      </c>
      <c r="AU1898" s="5" t="str">
        <f t="shared" si="19"/>
        <v>Low</v>
      </c>
      <c r="AV1898" s="5"/>
      <c r="AW1898" s="5"/>
      <c r="AX1898" s="5"/>
      <c r="AY1898" s="5"/>
      <c r="AZ1898" s="5"/>
    </row>
    <row r="1899" ht="14.25" customHeight="1">
      <c r="A1899" s="5">
        <v>5558.0</v>
      </c>
      <c r="B1899" s="5">
        <v>1960.0</v>
      </c>
      <c r="C1899" s="5" t="s">
        <v>53</v>
      </c>
      <c r="D1899" s="5" t="s">
        <v>47</v>
      </c>
      <c r="E1899" s="5">
        <v>90933.0</v>
      </c>
      <c r="F1899" s="2">
        <f t="shared" si="1"/>
        <v>90933</v>
      </c>
      <c r="G1899" s="5">
        <v>0.0</v>
      </c>
      <c r="H1899" s="5">
        <v>1.0</v>
      </c>
      <c r="I1899" s="5" t="s">
        <v>218</v>
      </c>
      <c r="J1899" s="2">
        <f t="array" ref="J1899">INDEX('Purchase Behaviour'!B:B,MATCH(A1899,'Purchase Behaviour'!A:A, 0))</f>
        <v>388.074109</v>
      </c>
      <c r="K1899" s="2">
        <f t="array" ref="K1899">INDEX('Purchase Behaviour'!C:C, MATCH(A1899,'Purchase Behaviour'!A:A, 0))</f>
        <v>584.7179508</v>
      </c>
      <c r="L1899" s="2">
        <f t="array" ref="L1899">INDEX('Purchase Behaviour'!D:D, MATCH($A1899,'Purchase Behaviour'!$A:$A, 0))</f>
        <v>642.5559146</v>
      </c>
      <c r="M1899" s="2">
        <f t="array" ref="M1899">INDEX('Purchase Behaviour'!E:E, MATCH($A1899,'Purchase Behaviour'!$A:$A, 0))</f>
        <v>474.7137274</v>
      </c>
      <c r="N1899" s="2">
        <f t="array" ref="N1899">INDEX('Purchase Behaviour'!F:F, MATCH($A1899,'Purchase Behaviour'!$A:$A, 0))</f>
        <v>281.0757411</v>
      </c>
      <c r="O1899" s="2">
        <f t="array" ref="O1899">INDEX('Purchase Behaviour'!G:G, MATCH($A1899,'Purchase Behaviour'!$A:$A, 0))</f>
        <v>267.3368587</v>
      </c>
      <c r="P1899" s="2">
        <f t="array" ref="P1899">INDEX('Purchase Behaviour'!H:H, MATCH($A1899,'Purchase Behaviour'!$A:$A, 0))</f>
        <v>1</v>
      </c>
      <c r="Q1899" s="2">
        <f t="array" ref="Q1899">INDEX('Purchase Behaviour'!I:I, MATCH($A1899,'Purchase Behaviour'!$A:$A, 0))</f>
        <v>4</v>
      </c>
      <c r="R1899" s="2">
        <f t="array" ref="R1899">INDEX('Purchase Behaviour'!J:J, MATCH($A1899,'Purchase Behaviour'!$A:$A, 0))</f>
        <v>6</v>
      </c>
      <c r="S1899" s="2">
        <f t="array" ref="S1899">INDEX('Purchase Behaviour'!K:K, MATCH($A1899,'Purchase Behaviour'!$A:$A, 0))</f>
        <v>4</v>
      </c>
      <c r="T1899" s="2">
        <f t="array" ref="T1899">INDEX('Purchase Behaviour'!L:L, MATCH($A1899,'Purchase Behaviour'!$A:$A, 0))</f>
        <v>1</v>
      </c>
      <c r="U1899" s="2">
        <f t="array" ref="U1899">INDEX('Purchase Behaviour'!M:M, MATCH($A1899,'Purchase Behaviour'!$A:$A, 0))</f>
        <v>90</v>
      </c>
      <c r="V1899" s="2">
        <f t="array" ref="V1899">INDEX('Campaign Performance'!B:B, MATCH(A1899,'Campaign Performance'!A:A, 0))</f>
        <v>0</v>
      </c>
      <c r="W1899" s="2">
        <f t="array" ref="W1899">INDEX('Campaign Performance'!C:C, MATCH($A1899,'Campaign Performance'!$A:$A, 0))</f>
        <v>0</v>
      </c>
      <c r="X1899" s="2">
        <f t="array" ref="X1899">INDEX('Campaign Performance'!D:D, MATCH($A1899,'Campaign Performance'!$A:$A, 0))</f>
        <v>1</v>
      </c>
      <c r="Y1899" s="2">
        <f t="array" ref="Y1899">INDEX('Campaign Performance'!E:E, MATCH($A1899,'Campaign Performance'!$A:$A, 0))</f>
        <v>0</v>
      </c>
      <c r="Z1899" s="2">
        <f t="array" ref="Z1899">INDEX('Campaign Performance'!F:F, MATCH($A1899,'Campaign Performance'!$A:$A, 0))</f>
        <v>0</v>
      </c>
      <c r="AA1899" s="2">
        <f t="array" ref="AA1899">INDEX('Campaign Performance'!G:G, MATCH($A1899,'Campaign Performance'!$A:$A, 0))</f>
        <v>0</v>
      </c>
      <c r="AB1899" s="2">
        <f t="array" ref="AB1899">INDEX('Campaign Performance'!H:H, MATCH($A1899,'Campaign Performance'!$A:$A, 0))</f>
        <v>0</v>
      </c>
      <c r="AC1899" s="5">
        <f t="shared" si="2"/>
        <v>65</v>
      </c>
      <c r="AD1899" s="5">
        <f t="shared" si="3"/>
        <v>11</v>
      </c>
      <c r="AE1899" s="5">
        <f t="shared" si="4"/>
        <v>2638.474302</v>
      </c>
      <c r="AF1899" s="5">
        <f t="shared" si="5"/>
        <v>1</v>
      </c>
      <c r="AG1899" s="5" t="str">
        <f t="shared" si="6"/>
        <v>Small family</v>
      </c>
      <c r="AH1899" s="5" t="str">
        <f t="shared" si="20"/>
        <v>High income</v>
      </c>
      <c r="AI1899" s="5" t="str">
        <f t="shared" si="7"/>
        <v>No</v>
      </c>
      <c r="AJ1899" s="5" t="str">
        <f t="shared" si="8"/>
        <v>Low Acceptance</v>
      </c>
      <c r="AK1899" s="5">
        <f t="shared" si="9"/>
        <v>3</v>
      </c>
      <c r="AL1899" s="5">
        <f t="shared" si="10"/>
        <v>0.1337252201</v>
      </c>
      <c r="AM1899" s="5">
        <f t="shared" si="11"/>
        <v>0.09090909091</v>
      </c>
      <c r="AN1899" s="5">
        <f t="shared" si="12"/>
        <v>0.1481481481</v>
      </c>
      <c r="AO1899" s="5">
        <f t="shared" si="13"/>
        <v>0.2142857143</v>
      </c>
      <c r="AP1899" s="5">
        <f t="shared" si="14"/>
        <v>0.25</v>
      </c>
      <c r="AQ1899" s="5">
        <f t="shared" si="15"/>
        <v>1</v>
      </c>
      <c r="AR1899" s="5">
        <f t="shared" si="16"/>
        <v>0.2293548259</v>
      </c>
      <c r="AS1899" s="5">
        <f t="shared" si="17"/>
        <v>1460</v>
      </c>
      <c r="AT1899" s="5">
        <f t="shared" si="18"/>
        <v>0.3483698079</v>
      </c>
      <c r="AU1899" s="5" t="str">
        <f t="shared" si="19"/>
        <v>Low</v>
      </c>
      <c r="AV1899" s="5"/>
      <c r="AW1899" s="5"/>
      <c r="AX1899" s="5"/>
      <c r="AY1899" s="5"/>
      <c r="AZ1899" s="5"/>
    </row>
    <row r="1900" ht="14.25" customHeight="1">
      <c r="A1900" s="5">
        <v>4619.0</v>
      </c>
      <c r="B1900" s="5">
        <v>1960.0</v>
      </c>
      <c r="C1900" s="5" t="s">
        <v>53</v>
      </c>
      <c r="D1900" s="5" t="s">
        <v>47</v>
      </c>
      <c r="E1900" s="5">
        <v>113734.0</v>
      </c>
      <c r="F1900" s="2">
        <f t="shared" si="1"/>
        <v>113734</v>
      </c>
      <c r="G1900" s="5">
        <v>0.0</v>
      </c>
      <c r="H1900" s="5">
        <v>0.0</v>
      </c>
      <c r="I1900" s="5" t="s">
        <v>134</v>
      </c>
      <c r="J1900" s="2">
        <f t="array" ref="J1900">INDEX('Purchase Behaviour'!B:B,MATCH(A1900,'Purchase Behaviour'!A:A, 0))</f>
        <v>621.2312244</v>
      </c>
      <c r="K1900" s="2">
        <f t="array" ref="K1900">INDEX('Purchase Behaviour'!C:C, MATCH(A1900,'Purchase Behaviour'!A:A, 0))</f>
        <v>351.4424282</v>
      </c>
      <c r="L1900" s="2">
        <f t="array" ref="L1900">INDEX('Purchase Behaviour'!D:D, MATCH($A1900,'Purchase Behaviour'!$A:$A, 0))</f>
        <v>310.2614653</v>
      </c>
      <c r="M1900" s="2">
        <f t="array" ref="M1900">INDEX('Purchase Behaviour'!E:E, MATCH($A1900,'Purchase Behaviour'!$A:$A, 0))</f>
        <v>698.1117699</v>
      </c>
      <c r="N1900" s="2">
        <f t="array" ref="N1900">INDEX('Purchase Behaviour'!F:F, MATCH($A1900,'Purchase Behaviour'!$A:$A, 0))</f>
        <v>464.3120551</v>
      </c>
      <c r="O1900" s="2">
        <f t="array" ref="O1900">INDEX('Purchase Behaviour'!G:G, MATCH($A1900,'Purchase Behaviour'!$A:$A, 0))</f>
        <v>965.5425555</v>
      </c>
      <c r="P1900" s="2">
        <f t="array" ref="P1900">INDEX('Purchase Behaviour'!H:H, MATCH($A1900,'Purchase Behaviour'!$A:$A, 0))</f>
        <v>0</v>
      </c>
      <c r="Q1900" s="2">
        <f t="array" ref="Q1900">INDEX('Purchase Behaviour'!I:I, MATCH($A1900,'Purchase Behaviour'!$A:$A, 0))</f>
        <v>27</v>
      </c>
      <c r="R1900" s="2">
        <f t="array" ref="R1900">INDEX('Purchase Behaviour'!J:J, MATCH($A1900,'Purchase Behaviour'!$A:$A, 0))</f>
        <v>0</v>
      </c>
      <c r="S1900" s="2">
        <f t="array" ref="S1900">INDEX('Purchase Behaviour'!K:K, MATCH($A1900,'Purchase Behaviour'!$A:$A, 0))</f>
        <v>0</v>
      </c>
      <c r="T1900" s="2">
        <f t="array" ref="T1900">INDEX('Purchase Behaviour'!L:L, MATCH($A1900,'Purchase Behaviour'!$A:$A, 0))</f>
        <v>1</v>
      </c>
      <c r="U1900" s="2">
        <f t="array" ref="U1900">INDEX('Purchase Behaviour'!M:M, MATCH($A1900,'Purchase Behaviour'!$A:$A, 0))</f>
        <v>9</v>
      </c>
      <c r="V1900" s="2">
        <f t="array" ref="V1900">INDEX('Campaign Performance'!B:B, MATCH(A1900,'Campaign Performance'!A:A, 0))</f>
        <v>0</v>
      </c>
      <c r="W1900" s="2">
        <f t="array" ref="W1900">INDEX('Campaign Performance'!C:C, MATCH($A1900,'Campaign Performance'!$A:$A, 0))</f>
        <v>0</v>
      </c>
      <c r="X1900" s="2">
        <f t="array" ref="X1900">INDEX('Campaign Performance'!D:D, MATCH($A1900,'Campaign Performance'!$A:$A, 0))</f>
        <v>0</v>
      </c>
      <c r="Y1900" s="2">
        <f t="array" ref="Y1900">INDEX('Campaign Performance'!E:E, MATCH($A1900,'Campaign Performance'!$A:$A, 0))</f>
        <v>0</v>
      </c>
      <c r="Z1900" s="2">
        <f t="array" ref="Z1900">INDEX('Campaign Performance'!F:F, MATCH($A1900,'Campaign Performance'!$A:$A, 0))</f>
        <v>0</v>
      </c>
      <c r="AA1900" s="2">
        <f t="array" ref="AA1900">INDEX('Campaign Performance'!G:G, MATCH($A1900,'Campaign Performance'!$A:$A, 0))</f>
        <v>0</v>
      </c>
      <c r="AB1900" s="2">
        <f t="array" ref="AB1900">INDEX('Campaign Performance'!H:H, MATCH($A1900,'Campaign Performance'!$A:$A, 0))</f>
        <v>0</v>
      </c>
      <c r="AC1900" s="5">
        <f t="shared" si="2"/>
        <v>65</v>
      </c>
      <c r="AD1900" s="5">
        <f t="shared" si="3"/>
        <v>11</v>
      </c>
      <c r="AE1900" s="5">
        <f t="shared" si="4"/>
        <v>3410.901498</v>
      </c>
      <c r="AF1900" s="5">
        <f t="shared" si="5"/>
        <v>0</v>
      </c>
      <c r="AG1900" s="5" t="str">
        <f t="shared" si="6"/>
        <v>No kids</v>
      </c>
      <c r="AH1900" s="5" t="str">
        <f t="shared" si="20"/>
        <v>High income</v>
      </c>
      <c r="AI1900" s="5" t="str">
        <f t="shared" si="7"/>
        <v>No</v>
      </c>
      <c r="AJ1900" s="5" t="str">
        <f t="shared" si="8"/>
        <v>No Acceptance</v>
      </c>
      <c r="AK1900" s="5">
        <f t="shared" si="9"/>
        <v>3</v>
      </c>
      <c r="AL1900" s="5">
        <f t="shared" si="10"/>
        <v>0.1728739799</v>
      </c>
      <c r="AM1900" s="5">
        <f t="shared" si="11"/>
        <v>0.9090909091</v>
      </c>
      <c r="AN1900" s="5">
        <f t="shared" si="12"/>
        <v>1</v>
      </c>
      <c r="AO1900" s="5">
        <f t="shared" si="13"/>
        <v>0</v>
      </c>
      <c r="AP1900" s="5">
        <f t="shared" si="14"/>
        <v>0</v>
      </c>
      <c r="AQ1900" s="5">
        <f t="shared" si="15"/>
        <v>1</v>
      </c>
      <c r="AR1900" s="5">
        <f t="shared" si="16"/>
        <v>0.5659457677</v>
      </c>
      <c r="AS1900" s="5">
        <f t="shared" si="17"/>
        <v>3</v>
      </c>
      <c r="AT1900" s="5">
        <f t="shared" si="18"/>
        <v>0.9991067441</v>
      </c>
      <c r="AU1900" s="5" t="str">
        <f t="shared" si="19"/>
        <v>High</v>
      </c>
      <c r="AV1900" s="5"/>
      <c r="AW1900" s="5"/>
      <c r="AX1900" s="5"/>
      <c r="AY1900" s="5"/>
      <c r="AZ1900" s="5"/>
    </row>
    <row r="1901" ht="14.25" customHeight="1">
      <c r="A1901" s="5">
        <v>8780.0</v>
      </c>
      <c r="B1901" s="5">
        <v>1960.0</v>
      </c>
      <c r="C1901" s="5" t="s">
        <v>53</v>
      </c>
      <c r="D1901" s="5" t="s">
        <v>50</v>
      </c>
      <c r="E1901" s="5">
        <v>59292.0</v>
      </c>
      <c r="F1901" s="2">
        <f t="shared" si="1"/>
        <v>59292</v>
      </c>
      <c r="G1901" s="5">
        <v>0.0</v>
      </c>
      <c r="H1901" s="5">
        <v>0.0</v>
      </c>
      <c r="I1901" s="5" t="s">
        <v>282</v>
      </c>
      <c r="J1901" s="2">
        <f t="array" ref="J1901">INDEX('Purchase Behaviour'!B:B,MATCH(A1901,'Purchase Behaviour'!A:A, 0))</f>
        <v>224.0195077</v>
      </c>
      <c r="K1901" s="2">
        <f t="array" ref="K1901">INDEX('Purchase Behaviour'!C:C, MATCH(A1901,'Purchase Behaviour'!A:A, 0))</f>
        <v>238.5551112</v>
      </c>
      <c r="L1901" s="2">
        <f t="array" ref="L1901">INDEX('Purchase Behaviour'!D:D, MATCH($A1901,'Purchase Behaviour'!$A:$A, 0))</f>
        <v>316.3203801</v>
      </c>
      <c r="M1901" s="2">
        <f t="array" ref="M1901">INDEX('Purchase Behaviour'!E:E, MATCH($A1901,'Purchase Behaviour'!$A:$A, 0))</f>
        <v>302.2805084</v>
      </c>
      <c r="N1901" s="2">
        <f t="array" ref="N1901">INDEX('Purchase Behaviour'!F:F, MATCH($A1901,'Purchase Behaviour'!$A:$A, 0))</f>
        <v>276.0657945</v>
      </c>
      <c r="O1901" s="2">
        <f t="array" ref="O1901">INDEX('Purchase Behaviour'!G:G, MATCH($A1901,'Purchase Behaviour'!$A:$A, 0))</f>
        <v>273.9070879</v>
      </c>
      <c r="P1901" s="2">
        <f t="array" ref="P1901">INDEX('Purchase Behaviour'!H:H, MATCH($A1901,'Purchase Behaviour'!$A:$A, 0))</f>
        <v>2</v>
      </c>
      <c r="Q1901" s="2">
        <f t="array" ref="Q1901">INDEX('Purchase Behaviour'!I:I, MATCH($A1901,'Purchase Behaviour'!$A:$A, 0))</f>
        <v>3</v>
      </c>
      <c r="R1901" s="2">
        <f t="array" ref="R1901">INDEX('Purchase Behaviour'!J:J, MATCH($A1901,'Purchase Behaviour'!$A:$A, 0))</f>
        <v>5</v>
      </c>
      <c r="S1901" s="2">
        <f t="array" ref="S1901">INDEX('Purchase Behaviour'!K:K, MATCH($A1901,'Purchase Behaviour'!$A:$A, 0))</f>
        <v>8</v>
      </c>
      <c r="T1901" s="2">
        <f t="array" ref="T1901">INDEX('Purchase Behaviour'!L:L, MATCH($A1901,'Purchase Behaviour'!$A:$A, 0))</f>
        <v>3</v>
      </c>
      <c r="U1901" s="2">
        <f t="array" ref="U1901">INDEX('Purchase Behaviour'!M:M, MATCH($A1901,'Purchase Behaviour'!$A:$A, 0))</f>
        <v>71</v>
      </c>
      <c r="V1901" s="2">
        <f t="array" ref="V1901">INDEX('Campaign Performance'!B:B, MATCH(A1901,'Campaign Performance'!A:A, 0))</f>
        <v>0</v>
      </c>
      <c r="W1901" s="2">
        <f t="array" ref="W1901">INDEX('Campaign Performance'!C:C, MATCH($A1901,'Campaign Performance'!$A:$A, 0))</f>
        <v>0</v>
      </c>
      <c r="X1901" s="2">
        <f t="array" ref="X1901">INDEX('Campaign Performance'!D:D, MATCH($A1901,'Campaign Performance'!$A:$A, 0))</f>
        <v>0</v>
      </c>
      <c r="Y1901" s="2">
        <f t="array" ref="Y1901">INDEX('Campaign Performance'!E:E, MATCH($A1901,'Campaign Performance'!$A:$A, 0))</f>
        <v>0</v>
      </c>
      <c r="Z1901" s="2">
        <f t="array" ref="Z1901">INDEX('Campaign Performance'!F:F, MATCH($A1901,'Campaign Performance'!$A:$A, 0))</f>
        <v>0</v>
      </c>
      <c r="AA1901" s="2">
        <f t="array" ref="AA1901">INDEX('Campaign Performance'!G:G, MATCH($A1901,'Campaign Performance'!$A:$A, 0))</f>
        <v>0</v>
      </c>
      <c r="AB1901" s="2">
        <f t="array" ref="AB1901">INDEX('Campaign Performance'!H:H, MATCH($A1901,'Campaign Performance'!$A:$A, 0))</f>
        <v>0</v>
      </c>
      <c r="AC1901" s="5">
        <f t="shared" si="2"/>
        <v>65</v>
      </c>
      <c r="AD1901" s="5">
        <f t="shared" si="3"/>
        <v>12</v>
      </c>
      <c r="AE1901" s="5">
        <f t="shared" si="4"/>
        <v>1631.14839</v>
      </c>
      <c r="AF1901" s="5">
        <f t="shared" si="5"/>
        <v>0</v>
      </c>
      <c r="AG1901" s="5" t="str">
        <f t="shared" si="6"/>
        <v>No kids</v>
      </c>
      <c r="AH1901" s="5" t="str">
        <f t="shared" si="20"/>
        <v>High income</v>
      </c>
      <c r="AI1901" s="5" t="str">
        <f t="shared" si="7"/>
        <v>No</v>
      </c>
      <c r="AJ1901" s="5" t="str">
        <f t="shared" si="8"/>
        <v>No Acceptance</v>
      </c>
      <c r="AK1901" s="5">
        <f t="shared" si="9"/>
        <v>3</v>
      </c>
      <c r="AL1901" s="5">
        <f t="shared" si="10"/>
        <v>0.08267113962</v>
      </c>
      <c r="AM1901" s="5">
        <f t="shared" si="11"/>
        <v>0.2828282828</v>
      </c>
      <c r="AN1901" s="5">
        <f t="shared" si="12"/>
        <v>0.1111111111</v>
      </c>
      <c r="AO1901" s="5">
        <f t="shared" si="13"/>
        <v>0.1785714286</v>
      </c>
      <c r="AP1901" s="5">
        <f t="shared" si="14"/>
        <v>0</v>
      </c>
      <c r="AQ1901" s="5">
        <f t="shared" si="15"/>
        <v>1</v>
      </c>
      <c r="AR1901" s="5">
        <f t="shared" si="16"/>
        <v>0.2400400793</v>
      </c>
      <c r="AS1901" s="5">
        <f t="shared" si="17"/>
        <v>1387</v>
      </c>
      <c r="AT1901" s="5">
        <f t="shared" si="18"/>
        <v>0.380973649</v>
      </c>
      <c r="AU1901" s="5" t="str">
        <f t="shared" si="19"/>
        <v>Low</v>
      </c>
      <c r="AV1901" s="5"/>
      <c r="AW1901" s="5"/>
      <c r="AX1901" s="5"/>
      <c r="AY1901" s="5"/>
      <c r="AZ1901" s="5"/>
    </row>
    <row r="1902" ht="14.25" customHeight="1">
      <c r="A1902" s="5">
        <v>10789.0</v>
      </c>
      <c r="B1902" s="5">
        <v>1964.0</v>
      </c>
      <c r="C1902" s="5" t="s">
        <v>53</v>
      </c>
      <c r="D1902" s="5" t="s">
        <v>54</v>
      </c>
      <c r="E1902" s="5">
        <v>45759.0</v>
      </c>
      <c r="F1902" s="2">
        <f t="shared" si="1"/>
        <v>45759</v>
      </c>
      <c r="G1902" s="5">
        <v>0.0</v>
      </c>
      <c r="H1902" s="5">
        <v>0.0</v>
      </c>
      <c r="I1902" s="5" t="s">
        <v>210</v>
      </c>
      <c r="J1902" s="2">
        <f t="array" ref="J1902">INDEX('Purchase Behaviour'!B:B,MATCH(A1902,'Purchase Behaviour'!A:A, 0))</f>
        <v>446.1641449</v>
      </c>
      <c r="K1902" s="2">
        <f t="array" ref="K1902">INDEX('Purchase Behaviour'!C:C, MATCH(A1902,'Purchase Behaviour'!A:A, 0))</f>
        <v>335.3165313</v>
      </c>
      <c r="L1902" s="2">
        <f t="array" ref="L1902">INDEX('Purchase Behaviour'!D:D, MATCH($A1902,'Purchase Behaviour'!$A:$A, 0))</f>
        <v>278.0558586</v>
      </c>
      <c r="M1902" s="2">
        <f t="array" ref="M1902">INDEX('Purchase Behaviour'!E:E, MATCH($A1902,'Purchase Behaviour'!$A:$A, 0))</f>
        <v>133.0946527</v>
      </c>
      <c r="N1902" s="2">
        <f t="array" ref="N1902">INDEX('Purchase Behaviour'!F:F, MATCH($A1902,'Purchase Behaviour'!$A:$A, 0))</f>
        <v>213.7755241</v>
      </c>
      <c r="O1902" s="2">
        <f t="array" ref="O1902">INDEX('Purchase Behaviour'!G:G, MATCH($A1902,'Purchase Behaviour'!$A:$A, 0))</f>
        <v>265.2353441</v>
      </c>
      <c r="P1902" s="2">
        <f t="array" ref="P1902">INDEX('Purchase Behaviour'!H:H, MATCH($A1902,'Purchase Behaviour'!$A:$A, 0))</f>
        <v>2</v>
      </c>
      <c r="Q1902" s="2">
        <f t="array" ref="Q1902">INDEX('Purchase Behaviour'!I:I, MATCH($A1902,'Purchase Behaviour'!$A:$A, 0))</f>
        <v>2</v>
      </c>
      <c r="R1902" s="2">
        <f t="array" ref="R1902">INDEX('Purchase Behaviour'!J:J, MATCH($A1902,'Purchase Behaviour'!$A:$A, 0))</f>
        <v>0</v>
      </c>
      <c r="S1902" s="2">
        <f t="array" ref="S1902">INDEX('Purchase Behaviour'!K:K, MATCH($A1902,'Purchase Behaviour'!$A:$A, 0))</f>
        <v>3</v>
      </c>
      <c r="T1902" s="2">
        <f t="array" ref="T1902">INDEX('Purchase Behaviour'!L:L, MATCH($A1902,'Purchase Behaviour'!$A:$A, 0))</f>
        <v>7</v>
      </c>
      <c r="U1902" s="2">
        <f t="array" ref="U1902">INDEX('Purchase Behaviour'!M:M, MATCH($A1902,'Purchase Behaviour'!$A:$A, 0))</f>
        <v>13</v>
      </c>
      <c r="V1902" s="2">
        <f t="array" ref="V1902">INDEX('Campaign Performance'!B:B, MATCH(A1902,'Campaign Performance'!A:A, 0))</f>
        <v>0</v>
      </c>
      <c r="W1902" s="2">
        <f t="array" ref="W1902">INDEX('Campaign Performance'!C:C, MATCH($A1902,'Campaign Performance'!$A:$A, 0))</f>
        <v>0</v>
      </c>
      <c r="X1902" s="2">
        <f t="array" ref="X1902">INDEX('Campaign Performance'!D:D, MATCH($A1902,'Campaign Performance'!$A:$A, 0))</f>
        <v>0</v>
      </c>
      <c r="Y1902" s="2">
        <f t="array" ref="Y1902">INDEX('Campaign Performance'!E:E, MATCH($A1902,'Campaign Performance'!$A:$A, 0))</f>
        <v>0</v>
      </c>
      <c r="Z1902" s="2">
        <f t="array" ref="Z1902">INDEX('Campaign Performance'!F:F, MATCH($A1902,'Campaign Performance'!$A:$A, 0))</f>
        <v>0</v>
      </c>
      <c r="AA1902" s="2">
        <f t="array" ref="AA1902">INDEX('Campaign Performance'!G:G, MATCH($A1902,'Campaign Performance'!$A:$A, 0))</f>
        <v>0</v>
      </c>
      <c r="AB1902" s="2">
        <f t="array" ref="AB1902">INDEX('Campaign Performance'!H:H, MATCH($A1902,'Campaign Performance'!$A:$A, 0))</f>
        <v>0</v>
      </c>
      <c r="AC1902" s="5">
        <f t="shared" si="2"/>
        <v>61</v>
      </c>
      <c r="AD1902" s="5">
        <f t="shared" si="3"/>
        <v>12</v>
      </c>
      <c r="AE1902" s="5">
        <f t="shared" si="4"/>
        <v>1671.642056</v>
      </c>
      <c r="AF1902" s="5">
        <f t="shared" si="5"/>
        <v>0</v>
      </c>
      <c r="AG1902" s="5" t="str">
        <f t="shared" si="6"/>
        <v>No kids</v>
      </c>
      <c r="AH1902" s="5" t="str">
        <f t="shared" si="20"/>
        <v>Mid income</v>
      </c>
      <c r="AI1902" s="5" t="str">
        <f t="shared" si="7"/>
        <v>No</v>
      </c>
      <c r="AJ1902" s="5" t="str">
        <f t="shared" si="8"/>
        <v>No Acceptance</v>
      </c>
      <c r="AK1902" s="5">
        <f t="shared" si="9"/>
        <v>2</v>
      </c>
      <c r="AL1902" s="5">
        <f t="shared" si="10"/>
        <v>0.08472347129</v>
      </c>
      <c r="AM1902" s="5">
        <f t="shared" si="11"/>
        <v>0.8686868687</v>
      </c>
      <c r="AN1902" s="5">
        <f t="shared" si="12"/>
        <v>0.07407407407</v>
      </c>
      <c r="AO1902" s="5">
        <f t="shared" si="13"/>
        <v>0</v>
      </c>
      <c r="AP1902" s="5">
        <f t="shared" si="14"/>
        <v>0</v>
      </c>
      <c r="AQ1902" s="5">
        <f t="shared" si="15"/>
        <v>0.5</v>
      </c>
      <c r="AR1902" s="5">
        <f t="shared" si="16"/>
        <v>0.3428980395</v>
      </c>
      <c r="AS1902" s="5">
        <f t="shared" si="17"/>
        <v>650</v>
      </c>
      <c r="AT1902" s="5">
        <f t="shared" si="18"/>
        <v>0.7101384547</v>
      </c>
      <c r="AU1902" s="5" t="str">
        <f t="shared" si="19"/>
        <v>Mid</v>
      </c>
      <c r="AV1902" s="5"/>
      <c r="AW1902" s="5"/>
      <c r="AX1902" s="5"/>
      <c r="AY1902" s="5"/>
      <c r="AZ1902" s="5"/>
    </row>
    <row r="1903" ht="14.25" customHeight="1">
      <c r="A1903" s="5">
        <v>10779.0</v>
      </c>
      <c r="B1903" s="5">
        <v>1983.0</v>
      </c>
      <c r="C1903" s="5" t="s">
        <v>46</v>
      </c>
      <c r="D1903" s="5" t="s">
        <v>47</v>
      </c>
      <c r="E1903" s="5">
        <v>22148.0</v>
      </c>
      <c r="F1903" s="2">
        <f t="shared" si="1"/>
        <v>22148</v>
      </c>
      <c r="G1903" s="5">
        <v>0.0</v>
      </c>
      <c r="H1903" s="5">
        <v>1.0</v>
      </c>
      <c r="I1903" s="5" t="s">
        <v>292</v>
      </c>
      <c r="J1903" s="2">
        <f t="array" ref="J1903">INDEX('Purchase Behaviour'!B:B,MATCH(A1903,'Purchase Behaviour'!A:A, 0))</f>
        <v>131.3509205</v>
      </c>
      <c r="K1903" s="2">
        <f t="array" ref="K1903">INDEX('Purchase Behaviour'!C:C, MATCH(A1903,'Purchase Behaviour'!A:A, 0))</f>
        <v>149.3038516</v>
      </c>
      <c r="L1903" s="2">
        <f t="array" ref="L1903">INDEX('Purchase Behaviour'!D:D, MATCH($A1903,'Purchase Behaviour'!$A:$A, 0))</f>
        <v>84.23370898</v>
      </c>
      <c r="M1903" s="2">
        <f t="array" ref="M1903">INDEX('Purchase Behaviour'!E:E, MATCH($A1903,'Purchase Behaviour'!$A:$A, 0))</f>
        <v>104.6700134</v>
      </c>
      <c r="N1903" s="2">
        <f t="array" ref="N1903">INDEX('Purchase Behaviour'!F:F, MATCH($A1903,'Purchase Behaviour'!$A:$A, 0))</f>
        <v>80.37235101</v>
      </c>
      <c r="O1903" s="2">
        <f t="array" ref="O1903">INDEX('Purchase Behaviour'!G:G, MATCH($A1903,'Purchase Behaviour'!$A:$A, 0))</f>
        <v>151.2415997</v>
      </c>
      <c r="P1903" s="2">
        <f t="array" ref="P1903">INDEX('Purchase Behaviour'!H:H, MATCH($A1903,'Purchase Behaviour'!$A:$A, 0))</f>
        <v>1</v>
      </c>
      <c r="Q1903" s="2">
        <f t="array" ref="Q1903">INDEX('Purchase Behaviour'!I:I, MATCH($A1903,'Purchase Behaviour'!$A:$A, 0))</f>
        <v>1</v>
      </c>
      <c r="R1903" s="2">
        <f t="array" ref="R1903">INDEX('Purchase Behaviour'!J:J, MATCH($A1903,'Purchase Behaviour'!$A:$A, 0))</f>
        <v>0</v>
      </c>
      <c r="S1903" s="2">
        <f t="array" ref="S1903">INDEX('Purchase Behaviour'!K:K, MATCH($A1903,'Purchase Behaviour'!$A:$A, 0))</f>
        <v>3</v>
      </c>
      <c r="T1903" s="2">
        <f t="array" ref="T1903">INDEX('Purchase Behaviour'!L:L, MATCH($A1903,'Purchase Behaviour'!$A:$A, 0))</f>
        <v>7</v>
      </c>
      <c r="U1903" s="2">
        <f t="array" ref="U1903">INDEX('Purchase Behaviour'!M:M, MATCH($A1903,'Purchase Behaviour'!$A:$A, 0))</f>
        <v>16</v>
      </c>
      <c r="V1903" s="2">
        <f t="array" ref="V1903">INDEX('Campaign Performance'!B:B, MATCH(A1903,'Campaign Performance'!A:A, 0))</f>
        <v>0</v>
      </c>
      <c r="W1903" s="2">
        <f t="array" ref="W1903">INDEX('Campaign Performance'!C:C, MATCH($A1903,'Campaign Performance'!$A:$A, 0))</f>
        <v>0</v>
      </c>
      <c r="X1903" s="2">
        <f t="array" ref="X1903">INDEX('Campaign Performance'!D:D, MATCH($A1903,'Campaign Performance'!$A:$A, 0))</f>
        <v>0</v>
      </c>
      <c r="Y1903" s="2">
        <f t="array" ref="Y1903">INDEX('Campaign Performance'!E:E, MATCH($A1903,'Campaign Performance'!$A:$A, 0))</f>
        <v>0</v>
      </c>
      <c r="Z1903" s="2">
        <f t="array" ref="Z1903">INDEX('Campaign Performance'!F:F, MATCH($A1903,'Campaign Performance'!$A:$A, 0))</f>
        <v>0</v>
      </c>
      <c r="AA1903" s="2">
        <f t="array" ref="AA1903">INDEX('Campaign Performance'!G:G, MATCH($A1903,'Campaign Performance'!$A:$A, 0))</f>
        <v>0</v>
      </c>
      <c r="AB1903" s="2">
        <f t="array" ref="AB1903">INDEX('Campaign Performance'!H:H, MATCH($A1903,'Campaign Performance'!$A:$A, 0))</f>
        <v>0</v>
      </c>
      <c r="AC1903" s="5">
        <f t="shared" si="2"/>
        <v>42</v>
      </c>
      <c r="AD1903" s="5">
        <f t="shared" si="3"/>
        <v>11</v>
      </c>
      <c r="AE1903" s="5">
        <f t="shared" si="4"/>
        <v>701.1724452</v>
      </c>
      <c r="AF1903" s="5">
        <f t="shared" si="5"/>
        <v>0</v>
      </c>
      <c r="AG1903" s="5" t="str">
        <f t="shared" si="6"/>
        <v>Small family</v>
      </c>
      <c r="AH1903" s="5" t="str">
        <f t="shared" si="20"/>
        <v>Low income</v>
      </c>
      <c r="AI1903" s="5" t="str">
        <f t="shared" si="7"/>
        <v>No</v>
      </c>
      <c r="AJ1903" s="5" t="str">
        <f t="shared" si="8"/>
        <v>No Acceptance</v>
      </c>
      <c r="AK1903" s="5">
        <f t="shared" si="9"/>
        <v>1</v>
      </c>
      <c r="AL1903" s="5">
        <f t="shared" si="10"/>
        <v>0.03553737077</v>
      </c>
      <c r="AM1903" s="5">
        <f t="shared" si="11"/>
        <v>0.8383838384</v>
      </c>
      <c r="AN1903" s="5">
        <f t="shared" si="12"/>
        <v>0.03703703704</v>
      </c>
      <c r="AO1903" s="5">
        <f t="shared" si="13"/>
        <v>0</v>
      </c>
      <c r="AP1903" s="5">
        <f t="shared" si="14"/>
        <v>0</v>
      </c>
      <c r="AQ1903" s="5">
        <f t="shared" si="15"/>
        <v>0</v>
      </c>
      <c r="AR1903" s="5">
        <f t="shared" si="16"/>
        <v>0.2659550498</v>
      </c>
      <c r="AS1903" s="5">
        <f t="shared" si="17"/>
        <v>1206</v>
      </c>
      <c r="AT1903" s="5">
        <f t="shared" si="18"/>
        <v>0.4618133095</v>
      </c>
      <c r="AU1903" s="5" t="str">
        <f t="shared" si="19"/>
        <v>Low</v>
      </c>
      <c r="AV1903" s="5"/>
      <c r="AW1903" s="5"/>
      <c r="AX1903" s="5"/>
      <c r="AY1903" s="5"/>
      <c r="AZ1903" s="5"/>
    </row>
    <row r="1904" ht="14.25" customHeight="1">
      <c r="A1904" s="5">
        <v>5896.0</v>
      </c>
      <c r="B1904" s="5">
        <v>1987.0</v>
      </c>
      <c r="C1904" s="5" t="s">
        <v>56</v>
      </c>
      <c r="D1904" s="5" t="s">
        <v>54</v>
      </c>
      <c r="E1904" s="5">
        <v>73395.0</v>
      </c>
      <c r="F1904" s="2">
        <f t="shared" si="1"/>
        <v>73395</v>
      </c>
      <c r="G1904" s="5">
        <v>2.0</v>
      </c>
      <c r="H1904" s="5">
        <v>1.0</v>
      </c>
      <c r="I1904" s="5" t="s">
        <v>228</v>
      </c>
      <c r="J1904" s="2">
        <f t="array" ref="J1904">INDEX('Purchase Behaviour'!B:B,MATCH(A1904,'Purchase Behaviour'!A:A, 0))</f>
        <v>429.7256321</v>
      </c>
      <c r="K1904" s="2">
        <f t="array" ref="K1904">INDEX('Purchase Behaviour'!C:C, MATCH(A1904,'Purchase Behaviour'!A:A, 0))</f>
        <v>294.1750552</v>
      </c>
      <c r="L1904" s="2">
        <f t="array" ref="L1904">INDEX('Purchase Behaviour'!D:D, MATCH($A1904,'Purchase Behaviour'!$A:$A, 0))</f>
        <v>376.4627334</v>
      </c>
      <c r="M1904" s="2">
        <f t="array" ref="M1904">INDEX('Purchase Behaviour'!E:E, MATCH($A1904,'Purchase Behaviour'!$A:$A, 0))</f>
        <v>356.8445459</v>
      </c>
      <c r="N1904" s="2">
        <f t="array" ref="N1904">INDEX('Purchase Behaviour'!F:F, MATCH($A1904,'Purchase Behaviour'!$A:$A, 0))</f>
        <v>252.3030567</v>
      </c>
      <c r="O1904" s="2">
        <f t="array" ref="O1904">INDEX('Purchase Behaviour'!G:G, MATCH($A1904,'Purchase Behaviour'!$A:$A, 0))</f>
        <v>455.7237637</v>
      </c>
      <c r="P1904" s="2">
        <f t="array" ref="P1904">INDEX('Purchase Behaviour'!H:H, MATCH($A1904,'Purchase Behaviour'!$A:$A, 0))</f>
        <v>1</v>
      </c>
      <c r="Q1904" s="2">
        <f t="array" ref="Q1904">INDEX('Purchase Behaviour'!I:I, MATCH($A1904,'Purchase Behaviour'!$A:$A, 0))</f>
        <v>4</v>
      </c>
      <c r="R1904" s="2">
        <f t="array" ref="R1904">INDEX('Purchase Behaviour'!J:J, MATCH($A1904,'Purchase Behaviour'!$A:$A, 0))</f>
        <v>4</v>
      </c>
      <c r="S1904" s="2">
        <f t="array" ref="S1904">INDEX('Purchase Behaviour'!K:K, MATCH($A1904,'Purchase Behaviour'!$A:$A, 0))</f>
        <v>6</v>
      </c>
      <c r="T1904" s="2">
        <f t="array" ref="T1904">INDEX('Purchase Behaviour'!L:L, MATCH($A1904,'Purchase Behaviour'!$A:$A, 0))</f>
        <v>2</v>
      </c>
      <c r="U1904" s="2">
        <f t="array" ref="U1904">INDEX('Purchase Behaviour'!M:M, MATCH($A1904,'Purchase Behaviour'!$A:$A, 0))</f>
        <v>94</v>
      </c>
      <c r="V1904" s="2">
        <f t="array" ref="V1904">INDEX('Campaign Performance'!B:B, MATCH(A1904,'Campaign Performance'!A:A, 0))</f>
        <v>0</v>
      </c>
      <c r="W1904" s="2">
        <f t="array" ref="W1904">INDEX('Campaign Performance'!C:C, MATCH($A1904,'Campaign Performance'!$A:$A, 0))</f>
        <v>0</v>
      </c>
      <c r="X1904" s="2">
        <f t="array" ref="X1904">INDEX('Campaign Performance'!D:D, MATCH($A1904,'Campaign Performance'!$A:$A, 0))</f>
        <v>0</v>
      </c>
      <c r="Y1904" s="2">
        <f t="array" ref="Y1904">INDEX('Campaign Performance'!E:E, MATCH($A1904,'Campaign Performance'!$A:$A, 0))</f>
        <v>0</v>
      </c>
      <c r="Z1904" s="2">
        <f t="array" ref="Z1904">INDEX('Campaign Performance'!F:F, MATCH($A1904,'Campaign Performance'!$A:$A, 0))</f>
        <v>0</v>
      </c>
      <c r="AA1904" s="2">
        <f t="array" ref="AA1904">INDEX('Campaign Performance'!G:G, MATCH($A1904,'Campaign Performance'!$A:$A, 0))</f>
        <v>0</v>
      </c>
      <c r="AB1904" s="2">
        <f t="array" ref="AB1904">INDEX('Campaign Performance'!H:H, MATCH($A1904,'Campaign Performance'!$A:$A, 0))</f>
        <v>0</v>
      </c>
      <c r="AC1904" s="5">
        <f t="shared" si="2"/>
        <v>38</v>
      </c>
      <c r="AD1904" s="5">
        <f t="shared" si="3"/>
        <v>11</v>
      </c>
      <c r="AE1904" s="5">
        <f t="shared" si="4"/>
        <v>2165.234787</v>
      </c>
      <c r="AF1904" s="5">
        <f t="shared" si="5"/>
        <v>0</v>
      </c>
      <c r="AG1904" s="5" t="str">
        <f t="shared" si="6"/>
        <v>Large family</v>
      </c>
      <c r="AH1904" s="5" t="str">
        <f t="shared" si="20"/>
        <v>High income</v>
      </c>
      <c r="AI1904" s="5" t="str">
        <f t="shared" si="7"/>
        <v>No</v>
      </c>
      <c r="AJ1904" s="5" t="str">
        <f t="shared" si="8"/>
        <v>No Acceptance</v>
      </c>
      <c r="AK1904" s="5">
        <f t="shared" si="9"/>
        <v>3</v>
      </c>
      <c r="AL1904" s="5">
        <f t="shared" si="10"/>
        <v>0.1097401245</v>
      </c>
      <c r="AM1904" s="5">
        <f t="shared" si="11"/>
        <v>0.05050505051</v>
      </c>
      <c r="AN1904" s="5">
        <f t="shared" si="12"/>
        <v>0.1481481481</v>
      </c>
      <c r="AO1904" s="5">
        <f t="shared" si="13"/>
        <v>0.1428571429</v>
      </c>
      <c r="AP1904" s="5">
        <f t="shared" si="14"/>
        <v>0</v>
      </c>
      <c r="AQ1904" s="5">
        <f t="shared" si="15"/>
        <v>1</v>
      </c>
      <c r="AR1904" s="5">
        <f t="shared" si="16"/>
        <v>0.1790944828</v>
      </c>
      <c r="AS1904" s="5">
        <f t="shared" si="17"/>
        <v>1805</v>
      </c>
      <c r="AT1904" s="5">
        <f t="shared" si="18"/>
        <v>0.1942831621</v>
      </c>
      <c r="AU1904" s="5" t="str">
        <f t="shared" si="19"/>
        <v>Low</v>
      </c>
      <c r="AV1904" s="5"/>
      <c r="AW1904" s="5"/>
      <c r="AX1904" s="5"/>
      <c r="AY1904" s="5"/>
      <c r="AZ1904" s="5"/>
    </row>
    <row r="1905" ht="14.25" customHeight="1">
      <c r="A1905" s="5">
        <v>2337.0</v>
      </c>
      <c r="B1905" s="5">
        <v>1971.0</v>
      </c>
      <c r="C1905" s="5" t="s">
        <v>46</v>
      </c>
      <c r="D1905" s="5" t="s">
        <v>58</v>
      </c>
      <c r="E1905" s="5">
        <v>29819.0</v>
      </c>
      <c r="F1905" s="2">
        <f t="shared" si="1"/>
        <v>29819</v>
      </c>
      <c r="G1905" s="5">
        <v>0.0</v>
      </c>
      <c r="H1905" s="5">
        <v>1.0</v>
      </c>
      <c r="I1905" s="5" t="s">
        <v>481</v>
      </c>
      <c r="J1905" s="2">
        <f t="array" ref="J1905">INDEX('Purchase Behaviour'!B:B,MATCH(A1905,'Purchase Behaviour'!A:A, 0))</f>
        <v>146.1967132</v>
      </c>
      <c r="K1905" s="2">
        <f t="array" ref="K1905">INDEX('Purchase Behaviour'!C:C, MATCH(A1905,'Purchase Behaviour'!A:A, 0))</f>
        <v>118.514297</v>
      </c>
      <c r="L1905" s="2">
        <f t="array" ref="L1905">INDEX('Purchase Behaviour'!D:D, MATCH($A1905,'Purchase Behaviour'!$A:$A, 0))</f>
        <v>101.7216684</v>
      </c>
      <c r="M1905" s="2">
        <f t="array" ref="M1905">INDEX('Purchase Behaviour'!E:E, MATCH($A1905,'Purchase Behaviour'!$A:$A, 0))</f>
        <v>181.701553</v>
      </c>
      <c r="N1905" s="2">
        <f t="array" ref="N1905">INDEX('Purchase Behaviour'!F:F, MATCH($A1905,'Purchase Behaviour'!$A:$A, 0))</f>
        <v>154.9250225</v>
      </c>
      <c r="O1905" s="2">
        <f t="array" ref="O1905">INDEX('Purchase Behaviour'!G:G, MATCH($A1905,'Purchase Behaviour'!$A:$A, 0))</f>
        <v>110.9654552</v>
      </c>
      <c r="P1905" s="2">
        <f t="array" ref="P1905">INDEX('Purchase Behaviour'!H:H, MATCH($A1905,'Purchase Behaviour'!$A:$A, 0))</f>
        <v>3</v>
      </c>
      <c r="Q1905" s="2">
        <f t="array" ref="Q1905">INDEX('Purchase Behaviour'!I:I, MATCH($A1905,'Purchase Behaviour'!$A:$A, 0))</f>
        <v>3</v>
      </c>
      <c r="R1905" s="2">
        <f t="array" ref="R1905">INDEX('Purchase Behaviour'!J:J, MATCH($A1905,'Purchase Behaviour'!$A:$A, 0))</f>
        <v>0</v>
      </c>
      <c r="S1905" s="2">
        <f t="array" ref="S1905">INDEX('Purchase Behaviour'!K:K, MATCH($A1905,'Purchase Behaviour'!$A:$A, 0))</f>
        <v>3</v>
      </c>
      <c r="T1905" s="2">
        <f t="array" ref="T1905">INDEX('Purchase Behaviour'!L:L, MATCH($A1905,'Purchase Behaviour'!$A:$A, 0))</f>
        <v>6</v>
      </c>
      <c r="U1905" s="2">
        <f t="array" ref="U1905">INDEX('Purchase Behaviour'!M:M, MATCH($A1905,'Purchase Behaviour'!$A:$A, 0))</f>
        <v>77</v>
      </c>
      <c r="V1905" s="2">
        <f t="array" ref="V1905">INDEX('Campaign Performance'!B:B, MATCH(A1905,'Campaign Performance'!A:A, 0))</f>
        <v>0</v>
      </c>
      <c r="W1905" s="2">
        <f t="array" ref="W1905">INDEX('Campaign Performance'!C:C, MATCH($A1905,'Campaign Performance'!$A:$A, 0))</f>
        <v>0</v>
      </c>
      <c r="X1905" s="2">
        <f t="array" ref="X1905">INDEX('Campaign Performance'!D:D, MATCH($A1905,'Campaign Performance'!$A:$A, 0))</f>
        <v>0</v>
      </c>
      <c r="Y1905" s="2">
        <f t="array" ref="Y1905">INDEX('Campaign Performance'!E:E, MATCH($A1905,'Campaign Performance'!$A:$A, 0))</f>
        <v>0</v>
      </c>
      <c r="Z1905" s="2">
        <f t="array" ref="Z1905">INDEX('Campaign Performance'!F:F, MATCH($A1905,'Campaign Performance'!$A:$A, 0))</f>
        <v>0</v>
      </c>
      <c r="AA1905" s="2">
        <f t="array" ref="AA1905">INDEX('Campaign Performance'!G:G, MATCH($A1905,'Campaign Performance'!$A:$A, 0))</f>
        <v>0</v>
      </c>
      <c r="AB1905" s="2">
        <f t="array" ref="AB1905">INDEX('Campaign Performance'!H:H, MATCH($A1905,'Campaign Performance'!$A:$A, 0))</f>
        <v>0</v>
      </c>
      <c r="AC1905" s="5">
        <f t="shared" si="2"/>
        <v>54</v>
      </c>
      <c r="AD1905" s="5">
        <f t="shared" si="3"/>
        <v>12</v>
      </c>
      <c r="AE1905" s="5">
        <f t="shared" si="4"/>
        <v>814.0247093</v>
      </c>
      <c r="AF1905" s="5">
        <f t="shared" si="5"/>
        <v>0</v>
      </c>
      <c r="AG1905" s="5" t="str">
        <f t="shared" si="6"/>
        <v>Small family</v>
      </c>
      <c r="AH1905" s="5" t="str">
        <f t="shared" si="20"/>
        <v>Low income</v>
      </c>
      <c r="AI1905" s="5" t="str">
        <f t="shared" si="7"/>
        <v>No</v>
      </c>
      <c r="AJ1905" s="5" t="str">
        <f t="shared" si="8"/>
        <v>No Acceptance</v>
      </c>
      <c r="AK1905" s="5">
        <f t="shared" si="9"/>
        <v>1</v>
      </c>
      <c r="AL1905" s="5">
        <f t="shared" si="10"/>
        <v>0.04125703757</v>
      </c>
      <c r="AM1905" s="5">
        <f t="shared" si="11"/>
        <v>0.2222222222</v>
      </c>
      <c r="AN1905" s="5">
        <f t="shared" si="12"/>
        <v>0.1111111111</v>
      </c>
      <c r="AO1905" s="5">
        <f t="shared" si="13"/>
        <v>0</v>
      </c>
      <c r="AP1905" s="5">
        <f t="shared" si="14"/>
        <v>0</v>
      </c>
      <c r="AQ1905" s="5">
        <f t="shared" si="15"/>
        <v>0</v>
      </c>
      <c r="AR1905" s="5">
        <f t="shared" si="16"/>
        <v>0.09364759273</v>
      </c>
      <c r="AS1905" s="5">
        <f t="shared" si="17"/>
        <v>2110</v>
      </c>
      <c r="AT1905" s="5">
        <f t="shared" si="18"/>
        <v>0.05806163466</v>
      </c>
      <c r="AU1905" s="5" t="str">
        <f t="shared" si="19"/>
        <v>Low</v>
      </c>
      <c r="AV1905" s="5"/>
      <c r="AW1905" s="5"/>
      <c r="AX1905" s="5"/>
      <c r="AY1905" s="5"/>
      <c r="AZ1905" s="5"/>
    </row>
    <row r="1906" ht="14.25" customHeight="1">
      <c r="A1906" s="5">
        <v>10951.0</v>
      </c>
      <c r="B1906" s="5">
        <v>1968.0</v>
      </c>
      <c r="C1906" s="5" t="s">
        <v>46</v>
      </c>
      <c r="D1906" s="5" t="s">
        <v>54</v>
      </c>
      <c r="E1906" s="5">
        <v>45688.0</v>
      </c>
      <c r="F1906" s="2">
        <f t="shared" si="1"/>
        <v>45688</v>
      </c>
      <c r="G1906" s="5">
        <v>0.0</v>
      </c>
      <c r="H1906" s="5">
        <v>0.0</v>
      </c>
      <c r="I1906" s="5" t="s">
        <v>497</v>
      </c>
      <c r="J1906" s="2">
        <f t="array" ref="J1906">INDEX('Purchase Behaviour'!B:B,MATCH(A1906,'Purchase Behaviour'!A:A, 0))</f>
        <v>183.7875048</v>
      </c>
      <c r="K1906" s="2">
        <f t="array" ref="K1906">INDEX('Purchase Behaviour'!C:C, MATCH(A1906,'Purchase Behaviour'!A:A, 0))</f>
        <v>219.0005359</v>
      </c>
      <c r="L1906" s="2">
        <f t="array" ref="L1906">INDEX('Purchase Behaviour'!D:D, MATCH($A1906,'Purchase Behaviour'!$A:$A, 0))</f>
        <v>223.0783289</v>
      </c>
      <c r="M1906" s="2">
        <f t="array" ref="M1906">INDEX('Purchase Behaviour'!E:E, MATCH($A1906,'Purchase Behaviour'!$A:$A, 0))</f>
        <v>232.0498452</v>
      </c>
      <c r="N1906" s="2">
        <f t="array" ref="N1906">INDEX('Purchase Behaviour'!F:F, MATCH($A1906,'Purchase Behaviour'!$A:$A, 0))</f>
        <v>94.84784764</v>
      </c>
      <c r="O1906" s="2">
        <f t="array" ref="O1906">INDEX('Purchase Behaviour'!G:G, MATCH($A1906,'Purchase Behaviour'!$A:$A, 0))</f>
        <v>227.0380191</v>
      </c>
      <c r="P1906" s="2">
        <f t="array" ref="P1906">INDEX('Purchase Behaviour'!H:H, MATCH($A1906,'Purchase Behaviour'!$A:$A, 0))</f>
        <v>2</v>
      </c>
      <c r="Q1906" s="2">
        <f t="array" ref="Q1906">INDEX('Purchase Behaviour'!I:I, MATCH($A1906,'Purchase Behaviour'!$A:$A, 0))</f>
        <v>3</v>
      </c>
      <c r="R1906" s="2">
        <f t="array" ref="R1906">INDEX('Purchase Behaviour'!J:J, MATCH($A1906,'Purchase Behaviour'!$A:$A, 0))</f>
        <v>1</v>
      </c>
      <c r="S1906" s="2">
        <f t="array" ref="S1906">INDEX('Purchase Behaviour'!K:K, MATCH($A1906,'Purchase Behaviour'!$A:$A, 0))</f>
        <v>8</v>
      </c>
      <c r="T1906" s="2">
        <f t="array" ref="T1906">INDEX('Purchase Behaviour'!L:L, MATCH($A1906,'Purchase Behaviour'!$A:$A, 0))</f>
        <v>4</v>
      </c>
      <c r="U1906" s="2">
        <f t="array" ref="U1906">INDEX('Purchase Behaviour'!M:M, MATCH($A1906,'Purchase Behaviour'!$A:$A, 0))</f>
        <v>20</v>
      </c>
      <c r="V1906" s="2">
        <f t="array" ref="V1906">INDEX('Campaign Performance'!B:B, MATCH(A1906,'Campaign Performance'!A:A, 0))</f>
        <v>0</v>
      </c>
      <c r="W1906" s="2">
        <f t="array" ref="W1906">INDEX('Campaign Performance'!C:C, MATCH($A1906,'Campaign Performance'!$A:$A, 0))</f>
        <v>1</v>
      </c>
      <c r="X1906" s="2">
        <f t="array" ref="X1906">INDEX('Campaign Performance'!D:D, MATCH($A1906,'Campaign Performance'!$A:$A, 0))</f>
        <v>0</v>
      </c>
      <c r="Y1906" s="2">
        <f t="array" ref="Y1906">INDEX('Campaign Performance'!E:E, MATCH($A1906,'Campaign Performance'!$A:$A, 0))</f>
        <v>0</v>
      </c>
      <c r="Z1906" s="2">
        <f t="array" ref="Z1906">INDEX('Campaign Performance'!F:F, MATCH($A1906,'Campaign Performance'!$A:$A, 0))</f>
        <v>0</v>
      </c>
      <c r="AA1906" s="2">
        <f t="array" ref="AA1906">INDEX('Campaign Performance'!G:G, MATCH($A1906,'Campaign Performance'!$A:$A, 0))</f>
        <v>0</v>
      </c>
      <c r="AB1906" s="2">
        <f t="array" ref="AB1906">INDEX('Campaign Performance'!H:H, MATCH($A1906,'Campaign Performance'!$A:$A, 0))</f>
        <v>0</v>
      </c>
      <c r="AC1906" s="5">
        <f t="shared" si="2"/>
        <v>57</v>
      </c>
      <c r="AD1906" s="5">
        <f t="shared" si="3"/>
        <v>11</v>
      </c>
      <c r="AE1906" s="5">
        <f t="shared" si="4"/>
        <v>1179.802081</v>
      </c>
      <c r="AF1906" s="5">
        <f t="shared" si="5"/>
        <v>1</v>
      </c>
      <c r="AG1906" s="5" t="str">
        <f t="shared" si="6"/>
        <v>No kids</v>
      </c>
      <c r="AH1906" s="5" t="str">
        <f t="shared" si="20"/>
        <v>Mid income</v>
      </c>
      <c r="AI1906" s="5" t="str">
        <f t="shared" si="7"/>
        <v>No</v>
      </c>
      <c r="AJ1906" s="5" t="str">
        <f t="shared" si="8"/>
        <v>Low Acceptance</v>
      </c>
      <c r="AK1906" s="5">
        <f t="shared" si="9"/>
        <v>2</v>
      </c>
      <c r="AL1906" s="5">
        <f t="shared" si="10"/>
        <v>0.05979565269</v>
      </c>
      <c r="AM1906" s="5">
        <f t="shared" si="11"/>
        <v>0.797979798</v>
      </c>
      <c r="AN1906" s="5">
        <f t="shared" si="12"/>
        <v>0.1111111111</v>
      </c>
      <c r="AO1906" s="5">
        <f t="shared" si="13"/>
        <v>0.03571428571</v>
      </c>
      <c r="AP1906" s="5">
        <f t="shared" si="14"/>
        <v>0.25</v>
      </c>
      <c r="AQ1906" s="5">
        <f t="shared" si="15"/>
        <v>0.5</v>
      </c>
      <c r="AR1906" s="5">
        <f t="shared" si="16"/>
        <v>0.3495809478</v>
      </c>
      <c r="AS1906" s="5">
        <f t="shared" si="17"/>
        <v>609</v>
      </c>
      <c r="AT1906" s="5">
        <f t="shared" si="18"/>
        <v>0.728450201</v>
      </c>
      <c r="AU1906" s="5" t="str">
        <f t="shared" si="19"/>
        <v>Mid</v>
      </c>
      <c r="AV1906" s="5"/>
      <c r="AW1906" s="5"/>
      <c r="AX1906" s="5"/>
      <c r="AY1906" s="5"/>
      <c r="AZ1906" s="5"/>
    </row>
    <row r="1907" ht="14.25" customHeight="1">
      <c r="A1907" s="5">
        <v>544.0</v>
      </c>
      <c r="B1907" s="5">
        <v>1960.0</v>
      </c>
      <c r="C1907" s="5" t="s">
        <v>46</v>
      </c>
      <c r="D1907" s="5" t="s">
        <v>54</v>
      </c>
      <c r="E1907" s="5">
        <v>62820.0</v>
      </c>
      <c r="F1907" s="2">
        <f t="shared" si="1"/>
        <v>62820</v>
      </c>
      <c r="G1907" s="5">
        <v>0.0</v>
      </c>
      <c r="H1907" s="5">
        <v>0.0</v>
      </c>
      <c r="I1907" s="5" t="s">
        <v>83</v>
      </c>
      <c r="J1907" s="2">
        <f t="array" ref="J1907">INDEX('Purchase Behaviour'!B:B,MATCH(A1907,'Purchase Behaviour'!A:A, 0))</f>
        <v>183.3213382</v>
      </c>
      <c r="K1907" s="2">
        <f t="array" ref="K1907">INDEX('Purchase Behaviour'!C:C, MATCH(A1907,'Purchase Behaviour'!A:A, 0))</f>
        <v>437.0822751</v>
      </c>
      <c r="L1907" s="2">
        <f t="array" ref="L1907">INDEX('Purchase Behaviour'!D:D, MATCH($A1907,'Purchase Behaviour'!$A:$A, 0))</f>
        <v>400.907799</v>
      </c>
      <c r="M1907" s="2">
        <f t="array" ref="M1907">INDEX('Purchase Behaviour'!E:E, MATCH($A1907,'Purchase Behaviour'!$A:$A, 0))</f>
        <v>411.8544769</v>
      </c>
      <c r="N1907" s="2">
        <f t="array" ref="N1907">INDEX('Purchase Behaviour'!F:F, MATCH($A1907,'Purchase Behaviour'!$A:$A, 0))</f>
        <v>64.07197112</v>
      </c>
      <c r="O1907" s="2">
        <f t="array" ref="O1907">INDEX('Purchase Behaviour'!G:G, MATCH($A1907,'Purchase Behaviour'!$A:$A, 0))</f>
        <v>271.8120364</v>
      </c>
      <c r="P1907" s="2">
        <f t="array" ref="P1907">INDEX('Purchase Behaviour'!H:H, MATCH($A1907,'Purchase Behaviour'!$A:$A, 0))</f>
        <v>1</v>
      </c>
      <c r="Q1907" s="2">
        <f t="array" ref="Q1907">INDEX('Purchase Behaviour'!I:I, MATCH($A1907,'Purchase Behaviour'!$A:$A, 0))</f>
        <v>3</v>
      </c>
      <c r="R1907" s="2">
        <f t="array" ref="R1907">INDEX('Purchase Behaviour'!J:J, MATCH($A1907,'Purchase Behaviour'!$A:$A, 0))</f>
        <v>4</v>
      </c>
      <c r="S1907" s="2">
        <f t="array" ref="S1907">INDEX('Purchase Behaviour'!K:K, MATCH($A1907,'Purchase Behaviour'!$A:$A, 0))</f>
        <v>6</v>
      </c>
      <c r="T1907" s="2">
        <f t="array" ref="T1907">INDEX('Purchase Behaviour'!L:L, MATCH($A1907,'Purchase Behaviour'!$A:$A, 0))</f>
        <v>1</v>
      </c>
      <c r="U1907" s="2">
        <f t="array" ref="U1907">INDEX('Purchase Behaviour'!M:M, MATCH($A1907,'Purchase Behaviour'!$A:$A, 0))</f>
        <v>51</v>
      </c>
      <c r="V1907" s="2">
        <f t="array" ref="V1907">INDEX('Campaign Performance'!B:B, MATCH(A1907,'Campaign Performance'!A:A, 0))</f>
        <v>0</v>
      </c>
      <c r="W1907" s="2">
        <f t="array" ref="W1907">INDEX('Campaign Performance'!C:C, MATCH($A1907,'Campaign Performance'!$A:$A, 0))</f>
        <v>0</v>
      </c>
      <c r="X1907" s="2">
        <f t="array" ref="X1907">INDEX('Campaign Performance'!D:D, MATCH($A1907,'Campaign Performance'!$A:$A, 0))</f>
        <v>0</v>
      </c>
      <c r="Y1907" s="2">
        <f t="array" ref="Y1907">INDEX('Campaign Performance'!E:E, MATCH($A1907,'Campaign Performance'!$A:$A, 0))</f>
        <v>0</v>
      </c>
      <c r="Z1907" s="2">
        <f t="array" ref="Z1907">INDEX('Campaign Performance'!F:F, MATCH($A1907,'Campaign Performance'!$A:$A, 0))</f>
        <v>0</v>
      </c>
      <c r="AA1907" s="2">
        <f t="array" ref="AA1907">INDEX('Campaign Performance'!G:G, MATCH($A1907,'Campaign Performance'!$A:$A, 0))</f>
        <v>0</v>
      </c>
      <c r="AB1907" s="2">
        <f t="array" ref="AB1907">INDEX('Campaign Performance'!H:H, MATCH($A1907,'Campaign Performance'!$A:$A, 0))</f>
        <v>0</v>
      </c>
      <c r="AC1907" s="5">
        <f t="shared" si="2"/>
        <v>65</v>
      </c>
      <c r="AD1907" s="5">
        <f t="shared" si="3"/>
        <v>12</v>
      </c>
      <c r="AE1907" s="5">
        <f t="shared" si="4"/>
        <v>1769.049897</v>
      </c>
      <c r="AF1907" s="5">
        <f t="shared" si="5"/>
        <v>0</v>
      </c>
      <c r="AG1907" s="5" t="str">
        <f t="shared" si="6"/>
        <v>No kids</v>
      </c>
      <c r="AH1907" s="5" t="str">
        <f t="shared" si="20"/>
        <v>High income</v>
      </c>
      <c r="AI1907" s="5" t="str">
        <f t="shared" si="7"/>
        <v>No</v>
      </c>
      <c r="AJ1907" s="5" t="str">
        <f t="shared" si="8"/>
        <v>No Acceptance</v>
      </c>
      <c r="AK1907" s="5">
        <f t="shared" si="9"/>
        <v>3</v>
      </c>
      <c r="AL1907" s="5">
        <f t="shared" si="10"/>
        <v>0.08966037175</v>
      </c>
      <c r="AM1907" s="5">
        <f t="shared" si="11"/>
        <v>0.4848484848</v>
      </c>
      <c r="AN1907" s="5">
        <f t="shared" si="12"/>
        <v>0.1111111111</v>
      </c>
      <c r="AO1907" s="5">
        <f t="shared" si="13"/>
        <v>0.1428571429</v>
      </c>
      <c r="AP1907" s="5">
        <f t="shared" si="14"/>
        <v>0</v>
      </c>
      <c r="AQ1907" s="5">
        <f t="shared" si="15"/>
        <v>1</v>
      </c>
      <c r="AR1907" s="5">
        <f t="shared" si="16"/>
        <v>0.2988220193</v>
      </c>
      <c r="AS1907" s="5">
        <f t="shared" si="17"/>
        <v>962</v>
      </c>
      <c r="AT1907" s="5">
        <f t="shared" si="18"/>
        <v>0.5707905315</v>
      </c>
      <c r="AU1907" s="5" t="str">
        <f t="shared" si="19"/>
        <v>Mid</v>
      </c>
      <c r="AV1907" s="5"/>
      <c r="AW1907" s="5"/>
      <c r="AX1907" s="5"/>
      <c r="AY1907" s="5"/>
      <c r="AZ1907" s="5"/>
    </row>
    <row r="1908" ht="14.25" customHeight="1">
      <c r="A1908" s="5">
        <v>17.0</v>
      </c>
      <c r="B1908" s="5">
        <v>1971.0</v>
      </c>
      <c r="C1908" s="5" t="s">
        <v>53</v>
      </c>
      <c r="D1908" s="5" t="s">
        <v>54</v>
      </c>
      <c r="E1908" s="5">
        <v>60491.0</v>
      </c>
      <c r="F1908" s="2">
        <f t="shared" si="1"/>
        <v>60491</v>
      </c>
      <c r="G1908" s="5">
        <v>0.0</v>
      </c>
      <c r="H1908" s="5">
        <v>0.0</v>
      </c>
      <c r="I1908" s="5" t="s">
        <v>695</v>
      </c>
      <c r="J1908" s="2">
        <f t="array" ref="J1908">INDEX('Purchase Behaviour'!B:B,MATCH(A1908,'Purchase Behaviour'!A:A, 0))</f>
        <v>282.220589</v>
      </c>
      <c r="K1908" s="2">
        <f t="array" ref="K1908">INDEX('Purchase Behaviour'!C:C, MATCH(A1908,'Purchase Behaviour'!A:A, 0))</f>
        <v>342.7035585</v>
      </c>
      <c r="L1908" s="2">
        <f t="array" ref="L1908">INDEX('Purchase Behaviour'!D:D, MATCH($A1908,'Purchase Behaviour'!$A:$A, 0))</f>
        <v>372.8872571</v>
      </c>
      <c r="M1908" s="2">
        <f t="array" ref="M1908">INDEX('Purchase Behaviour'!E:E, MATCH($A1908,'Purchase Behaviour'!$A:$A, 0))</f>
        <v>408.4313072</v>
      </c>
      <c r="N1908" s="2">
        <f t="array" ref="N1908">INDEX('Purchase Behaviour'!F:F, MATCH($A1908,'Purchase Behaviour'!$A:$A, 0))</f>
        <v>74.88495155</v>
      </c>
      <c r="O1908" s="2">
        <f t="array" ref="O1908">INDEX('Purchase Behaviour'!G:G, MATCH($A1908,'Purchase Behaviour'!$A:$A, 0))</f>
        <v>215.2272572</v>
      </c>
      <c r="P1908" s="2">
        <f t="array" ref="P1908">INDEX('Purchase Behaviour'!H:H, MATCH($A1908,'Purchase Behaviour'!$A:$A, 0))</f>
        <v>4</v>
      </c>
      <c r="Q1908" s="2">
        <f t="array" ref="Q1908">INDEX('Purchase Behaviour'!I:I, MATCH($A1908,'Purchase Behaviour'!$A:$A, 0))</f>
        <v>6</v>
      </c>
      <c r="R1908" s="2">
        <f t="array" ref="R1908">INDEX('Purchase Behaviour'!J:J, MATCH($A1908,'Purchase Behaviour'!$A:$A, 0))</f>
        <v>11</v>
      </c>
      <c r="S1908" s="2">
        <f t="array" ref="S1908">INDEX('Purchase Behaviour'!K:K, MATCH($A1908,'Purchase Behaviour'!$A:$A, 0))</f>
        <v>7</v>
      </c>
      <c r="T1908" s="2">
        <f t="array" ref="T1908">INDEX('Purchase Behaviour'!L:L, MATCH($A1908,'Purchase Behaviour'!$A:$A, 0))</f>
        <v>5</v>
      </c>
      <c r="U1908" s="2">
        <f t="array" ref="U1908">INDEX('Purchase Behaviour'!M:M, MATCH($A1908,'Purchase Behaviour'!$A:$A, 0))</f>
        <v>81</v>
      </c>
      <c r="V1908" s="2">
        <f t="array" ref="V1908">INDEX('Campaign Performance'!B:B, MATCH(A1908,'Campaign Performance'!A:A, 0))</f>
        <v>0</v>
      </c>
      <c r="W1908" s="2">
        <f t="array" ref="W1908">INDEX('Campaign Performance'!C:C, MATCH($A1908,'Campaign Performance'!$A:$A, 0))</f>
        <v>0</v>
      </c>
      <c r="X1908" s="2">
        <f t="array" ref="X1908">INDEX('Campaign Performance'!D:D, MATCH($A1908,'Campaign Performance'!$A:$A, 0))</f>
        <v>0</v>
      </c>
      <c r="Y1908" s="2">
        <f t="array" ref="Y1908">INDEX('Campaign Performance'!E:E, MATCH($A1908,'Campaign Performance'!$A:$A, 0))</f>
        <v>0</v>
      </c>
      <c r="Z1908" s="2">
        <f t="array" ref="Z1908">INDEX('Campaign Performance'!F:F, MATCH($A1908,'Campaign Performance'!$A:$A, 0))</f>
        <v>0</v>
      </c>
      <c r="AA1908" s="2">
        <f t="array" ref="AA1908">INDEX('Campaign Performance'!G:G, MATCH($A1908,'Campaign Performance'!$A:$A, 0))</f>
        <v>0</v>
      </c>
      <c r="AB1908" s="2">
        <f t="array" ref="AB1908">INDEX('Campaign Performance'!H:H, MATCH($A1908,'Campaign Performance'!$A:$A, 0))</f>
        <v>0</v>
      </c>
      <c r="AC1908" s="5">
        <f t="shared" si="2"/>
        <v>54</v>
      </c>
      <c r="AD1908" s="5">
        <f t="shared" si="3"/>
        <v>12</v>
      </c>
      <c r="AE1908" s="5">
        <f t="shared" si="4"/>
        <v>1696.354921</v>
      </c>
      <c r="AF1908" s="5">
        <f t="shared" si="5"/>
        <v>0</v>
      </c>
      <c r="AG1908" s="5" t="str">
        <f t="shared" si="6"/>
        <v>No kids</v>
      </c>
      <c r="AH1908" s="5" t="str">
        <f t="shared" si="20"/>
        <v>High income</v>
      </c>
      <c r="AI1908" s="5" t="str">
        <f t="shared" si="7"/>
        <v>No</v>
      </c>
      <c r="AJ1908" s="5" t="str">
        <f t="shared" si="8"/>
        <v>No Acceptance</v>
      </c>
      <c r="AK1908" s="5">
        <f t="shared" si="9"/>
        <v>3</v>
      </c>
      <c r="AL1908" s="5">
        <f t="shared" si="10"/>
        <v>0.08597598806</v>
      </c>
      <c r="AM1908" s="5">
        <f t="shared" si="11"/>
        <v>0.1818181818</v>
      </c>
      <c r="AN1908" s="5">
        <f t="shared" si="12"/>
        <v>0.2222222222</v>
      </c>
      <c r="AO1908" s="5">
        <f t="shared" si="13"/>
        <v>0.3928571429</v>
      </c>
      <c r="AP1908" s="5">
        <f t="shared" si="14"/>
        <v>0</v>
      </c>
      <c r="AQ1908" s="5">
        <f t="shared" si="15"/>
        <v>1</v>
      </c>
      <c r="AR1908" s="5">
        <f t="shared" si="16"/>
        <v>0.2486584992</v>
      </c>
      <c r="AS1908" s="5">
        <f t="shared" si="17"/>
        <v>1324</v>
      </c>
      <c r="AT1908" s="5">
        <f t="shared" si="18"/>
        <v>0.4091112104</v>
      </c>
      <c r="AU1908" s="5" t="str">
        <f t="shared" si="19"/>
        <v>Low</v>
      </c>
      <c r="AV1908" s="5"/>
      <c r="AW1908" s="5"/>
      <c r="AX1908" s="5"/>
      <c r="AY1908" s="5"/>
      <c r="AZ1908" s="5"/>
    </row>
    <row r="1909" ht="14.25" customHeight="1">
      <c r="A1909" s="5">
        <v>10680.0</v>
      </c>
      <c r="B1909" s="5">
        <v>1986.0</v>
      </c>
      <c r="C1909" s="5" t="s">
        <v>46</v>
      </c>
      <c r="D1909" s="5" t="s">
        <v>50</v>
      </c>
      <c r="E1909" s="5">
        <v>33235.0</v>
      </c>
      <c r="F1909" s="2">
        <f t="shared" si="1"/>
        <v>33235</v>
      </c>
      <c r="G1909" s="5">
        <v>2.0</v>
      </c>
      <c r="H1909" s="5">
        <v>1.0</v>
      </c>
      <c r="I1909" s="5" t="s">
        <v>698</v>
      </c>
      <c r="J1909" s="2">
        <f t="array" ref="J1909">INDEX('Purchase Behaviour'!B:B,MATCH(A1909,'Purchase Behaviour'!A:A, 0))</f>
        <v>161.9688181</v>
      </c>
      <c r="K1909" s="2">
        <f t="array" ref="K1909">INDEX('Purchase Behaviour'!C:C, MATCH(A1909,'Purchase Behaviour'!A:A, 0))</f>
        <v>201.2397169</v>
      </c>
      <c r="L1909" s="2">
        <f t="array" ref="L1909">INDEX('Purchase Behaviour'!D:D, MATCH($A1909,'Purchase Behaviour'!$A:$A, 0))</f>
        <v>199.8307417</v>
      </c>
      <c r="M1909" s="2">
        <f t="array" ref="M1909">INDEX('Purchase Behaviour'!E:E, MATCH($A1909,'Purchase Behaviour'!$A:$A, 0))</f>
        <v>183.1947231</v>
      </c>
      <c r="N1909" s="2">
        <f t="array" ref="N1909">INDEX('Purchase Behaviour'!F:F, MATCH($A1909,'Purchase Behaviour'!$A:$A, 0))</f>
        <v>126.6082418</v>
      </c>
      <c r="O1909" s="2">
        <f t="array" ref="O1909">INDEX('Purchase Behaviour'!G:G, MATCH($A1909,'Purchase Behaviour'!$A:$A, 0))</f>
        <v>133.0843584</v>
      </c>
      <c r="P1909" s="2">
        <f t="array" ref="P1909">INDEX('Purchase Behaviour'!H:H, MATCH($A1909,'Purchase Behaviour'!$A:$A, 0))</f>
        <v>1</v>
      </c>
      <c r="Q1909" s="2">
        <f t="array" ref="Q1909">INDEX('Purchase Behaviour'!I:I, MATCH($A1909,'Purchase Behaviour'!$A:$A, 0))</f>
        <v>3</v>
      </c>
      <c r="R1909" s="2">
        <f t="array" ref="R1909">INDEX('Purchase Behaviour'!J:J, MATCH($A1909,'Purchase Behaviour'!$A:$A, 0))</f>
        <v>0</v>
      </c>
      <c r="S1909" s="2">
        <f t="array" ref="S1909">INDEX('Purchase Behaviour'!K:K, MATCH($A1909,'Purchase Behaviour'!$A:$A, 0))</f>
        <v>3</v>
      </c>
      <c r="T1909" s="2">
        <f t="array" ref="T1909">INDEX('Purchase Behaviour'!L:L, MATCH($A1909,'Purchase Behaviour'!$A:$A, 0))</f>
        <v>7</v>
      </c>
      <c r="U1909" s="2">
        <f t="array" ref="U1909">INDEX('Purchase Behaviour'!M:M, MATCH($A1909,'Purchase Behaviour'!$A:$A, 0))</f>
        <v>71</v>
      </c>
      <c r="V1909" s="2">
        <f t="array" ref="V1909">INDEX('Campaign Performance'!B:B, MATCH(A1909,'Campaign Performance'!A:A, 0))</f>
        <v>0</v>
      </c>
      <c r="W1909" s="2">
        <f t="array" ref="W1909">INDEX('Campaign Performance'!C:C, MATCH($A1909,'Campaign Performance'!$A:$A, 0))</f>
        <v>0</v>
      </c>
      <c r="X1909" s="2">
        <f t="array" ref="X1909">INDEX('Campaign Performance'!D:D, MATCH($A1909,'Campaign Performance'!$A:$A, 0))</f>
        <v>0</v>
      </c>
      <c r="Y1909" s="2">
        <f t="array" ref="Y1909">INDEX('Campaign Performance'!E:E, MATCH($A1909,'Campaign Performance'!$A:$A, 0))</f>
        <v>0</v>
      </c>
      <c r="Z1909" s="2">
        <f t="array" ref="Z1909">INDEX('Campaign Performance'!F:F, MATCH($A1909,'Campaign Performance'!$A:$A, 0))</f>
        <v>0</v>
      </c>
      <c r="AA1909" s="2">
        <f t="array" ref="AA1909">INDEX('Campaign Performance'!G:G, MATCH($A1909,'Campaign Performance'!$A:$A, 0))</f>
        <v>0</v>
      </c>
      <c r="AB1909" s="2">
        <f t="array" ref="AB1909">INDEX('Campaign Performance'!H:H, MATCH($A1909,'Campaign Performance'!$A:$A, 0))</f>
        <v>0</v>
      </c>
      <c r="AC1909" s="5">
        <f t="shared" si="2"/>
        <v>39</v>
      </c>
      <c r="AD1909" s="5">
        <f t="shared" si="3"/>
        <v>11</v>
      </c>
      <c r="AE1909" s="5">
        <f t="shared" si="4"/>
        <v>1005.9266</v>
      </c>
      <c r="AF1909" s="5">
        <f t="shared" si="5"/>
        <v>0</v>
      </c>
      <c r="AG1909" s="5" t="str">
        <f t="shared" si="6"/>
        <v>Large family</v>
      </c>
      <c r="AH1909" s="5" t="str">
        <f t="shared" si="20"/>
        <v>Mid income</v>
      </c>
      <c r="AI1909" s="5" t="str">
        <f t="shared" si="7"/>
        <v>No</v>
      </c>
      <c r="AJ1909" s="5" t="str">
        <f t="shared" si="8"/>
        <v>No Acceptance</v>
      </c>
      <c r="AK1909" s="5">
        <f t="shared" si="9"/>
        <v>2</v>
      </c>
      <c r="AL1909" s="5">
        <f t="shared" si="10"/>
        <v>0.05098315943</v>
      </c>
      <c r="AM1909" s="5">
        <f t="shared" si="11"/>
        <v>0.2828282828</v>
      </c>
      <c r="AN1909" s="5">
        <f t="shared" si="12"/>
        <v>0.1111111111</v>
      </c>
      <c r="AO1909" s="5">
        <f t="shared" si="13"/>
        <v>0</v>
      </c>
      <c r="AP1909" s="5">
        <f t="shared" si="14"/>
        <v>0</v>
      </c>
      <c r="AQ1909" s="5">
        <f t="shared" si="15"/>
        <v>0.5</v>
      </c>
      <c r="AR1909" s="5">
        <f t="shared" si="16"/>
        <v>0.1642609414</v>
      </c>
      <c r="AS1909" s="5">
        <f t="shared" si="17"/>
        <v>1870</v>
      </c>
      <c r="AT1909" s="5">
        <f t="shared" si="18"/>
        <v>0.1652523448</v>
      </c>
      <c r="AU1909" s="5" t="str">
        <f t="shared" si="19"/>
        <v>Low</v>
      </c>
      <c r="AV1909" s="5"/>
      <c r="AW1909" s="5"/>
      <c r="AX1909" s="5"/>
      <c r="AY1909" s="5"/>
      <c r="AZ1909" s="5"/>
    </row>
    <row r="1910" ht="14.25" customHeight="1">
      <c r="A1910" s="5">
        <v>3265.0</v>
      </c>
      <c r="B1910" s="5">
        <v>1960.0</v>
      </c>
      <c r="C1910" s="5" t="s">
        <v>46</v>
      </c>
      <c r="D1910" s="5" t="s">
        <v>54</v>
      </c>
      <c r="E1910" s="5">
        <v>35701.0</v>
      </c>
      <c r="F1910" s="2">
        <f t="shared" si="1"/>
        <v>35701</v>
      </c>
      <c r="G1910" s="5">
        <v>0.0</v>
      </c>
      <c r="H1910" s="5">
        <v>0.0</v>
      </c>
      <c r="I1910" s="5" t="s">
        <v>177</v>
      </c>
      <c r="J1910" s="2">
        <f t="array" ref="J1910">INDEX('Purchase Behaviour'!B:B,MATCH(A1910,'Purchase Behaviour'!A:A, 0))</f>
        <v>136.4185421</v>
      </c>
      <c r="K1910" s="2">
        <f t="array" ref="K1910">INDEX('Purchase Behaviour'!C:C, MATCH(A1910,'Purchase Behaviour'!A:A, 0))</f>
        <v>117.1981774</v>
      </c>
      <c r="L1910" s="2">
        <f t="array" ref="L1910">INDEX('Purchase Behaviour'!D:D, MATCH($A1910,'Purchase Behaviour'!$A:$A, 0))</f>
        <v>116.4326197</v>
      </c>
      <c r="M1910" s="2">
        <f t="array" ref="M1910">INDEX('Purchase Behaviour'!E:E, MATCH($A1910,'Purchase Behaviour'!$A:$A, 0))</f>
        <v>111.204756</v>
      </c>
      <c r="N1910" s="2">
        <f t="array" ref="N1910">INDEX('Purchase Behaviour'!F:F, MATCH($A1910,'Purchase Behaviour'!$A:$A, 0))</f>
        <v>189.1917797</v>
      </c>
      <c r="O1910" s="2">
        <f t="array" ref="O1910">INDEX('Purchase Behaviour'!G:G, MATCH($A1910,'Purchase Behaviour'!$A:$A, 0))</f>
        <v>177.6236561</v>
      </c>
      <c r="P1910" s="2">
        <f t="array" ref="P1910">INDEX('Purchase Behaviour'!H:H, MATCH($A1910,'Purchase Behaviour'!$A:$A, 0))</f>
        <v>1</v>
      </c>
      <c r="Q1910" s="2">
        <f t="array" ref="Q1910">INDEX('Purchase Behaviour'!I:I, MATCH($A1910,'Purchase Behaviour'!$A:$A, 0))</f>
        <v>1</v>
      </c>
      <c r="R1910" s="2">
        <f t="array" ref="R1910">INDEX('Purchase Behaviour'!J:J, MATCH($A1910,'Purchase Behaviour'!$A:$A, 0))</f>
        <v>0</v>
      </c>
      <c r="S1910" s="2">
        <f t="array" ref="S1910">INDEX('Purchase Behaviour'!K:K, MATCH($A1910,'Purchase Behaviour'!$A:$A, 0))</f>
        <v>3</v>
      </c>
      <c r="T1910" s="2">
        <f t="array" ref="T1910">INDEX('Purchase Behaviour'!L:L, MATCH($A1910,'Purchase Behaviour'!$A:$A, 0))</f>
        <v>6</v>
      </c>
      <c r="U1910" s="2">
        <f t="array" ref="U1910">INDEX('Purchase Behaviour'!M:M, MATCH($A1910,'Purchase Behaviour'!$A:$A, 0))</f>
        <v>36</v>
      </c>
      <c r="V1910" s="2">
        <f t="array" ref="V1910">INDEX('Campaign Performance'!B:B, MATCH(A1910,'Campaign Performance'!A:A, 0))</f>
        <v>0</v>
      </c>
      <c r="W1910" s="2">
        <f t="array" ref="W1910">INDEX('Campaign Performance'!C:C, MATCH($A1910,'Campaign Performance'!$A:$A, 0))</f>
        <v>0</v>
      </c>
      <c r="X1910" s="2">
        <f t="array" ref="X1910">INDEX('Campaign Performance'!D:D, MATCH($A1910,'Campaign Performance'!$A:$A, 0))</f>
        <v>0</v>
      </c>
      <c r="Y1910" s="2">
        <f t="array" ref="Y1910">INDEX('Campaign Performance'!E:E, MATCH($A1910,'Campaign Performance'!$A:$A, 0))</f>
        <v>0</v>
      </c>
      <c r="Z1910" s="2">
        <f t="array" ref="Z1910">INDEX('Campaign Performance'!F:F, MATCH($A1910,'Campaign Performance'!$A:$A, 0))</f>
        <v>0</v>
      </c>
      <c r="AA1910" s="2">
        <f t="array" ref="AA1910">INDEX('Campaign Performance'!G:G, MATCH($A1910,'Campaign Performance'!$A:$A, 0))</f>
        <v>0</v>
      </c>
      <c r="AB1910" s="2">
        <f t="array" ref="AB1910">INDEX('Campaign Performance'!H:H, MATCH($A1910,'Campaign Performance'!$A:$A, 0))</f>
        <v>0</v>
      </c>
      <c r="AC1910" s="5">
        <f t="shared" si="2"/>
        <v>65</v>
      </c>
      <c r="AD1910" s="5">
        <f t="shared" si="3"/>
        <v>12</v>
      </c>
      <c r="AE1910" s="5">
        <f t="shared" si="4"/>
        <v>848.069531</v>
      </c>
      <c r="AF1910" s="5">
        <f t="shared" si="5"/>
        <v>0</v>
      </c>
      <c r="AG1910" s="5" t="str">
        <f t="shared" si="6"/>
        <v>No kids</v>
      </c>
      <c r="AH1910" s="5" t="str">
        <f t="shared" si="20"/>
        <v>Mid income</v>
      </c>
      <c r="AI1910" s="5" t="str">
        <f t="shared" si="7"/>
        <v>No</v>
      </c>
      <c r="AJ1910" s="5" t="str">
        <f t="shared" si="8"/>
        <v>No Acceptance</v>
      </c>
      <c r="AK1910" s="5">
        <f t="shared" si="9"/>
        <v>2</v>
      </c>
      <c r="AL1910" s="5">
        <f t="shared" si="10"/>
        <v>0.04298252387</v>
      </c>
      <c r="AM1910" s="5">
        <f t="shared" si="11"/>
        <v>0.6363636364</v>
      </c>
      <c r="AN1910" s="5">
        <f t="shared" si="12"/>
        <v>0.03703703704</v>
      </c>
      <c r="AO1910" s="5">
        <f t="shared" si="13"/>
        <v>0</v>
      </c>
      <c r="AP1910" s="5">
        <f t="shared" si="14"/>
        <v>0</v>
      </c>
      <c r="AQ1910" s="5">
        <f t="shared" si="15"/>
        <v>0.5</v>
      </c>
      <c r="AR1910" s="5">
        <f t="shared" si="16"/>
        <v>0.2572102774</v>
      </c>
      <c r="AS1910" s="5">
        <f t="shared" si="17"/>
        <v>1272</v>
      </c>
      <c r="AT1910" s="5">
        <f t="shared" si="18"/>
        <v>0.4323358642</v>
      </c>
      <c r="AU1910" s="5" t="str">
        <f t="shared" si="19"/>
        <v>Low</v>
      </c>
      <c r="AV1910" s="5"/>
      <c r="AW1910" s="5"/>
      <c r="AX1910" s="5"/>
      <c r="AY1910" s="5"/>
      <c r="AZ1910" s="5"/>
    </row>
    <row r="1911" ht="14.25" customHeight="1">
      <c r="A1911" s="5">
        <v>5623.0</v>
      </c>
      <c r="B1911" s="5">
        <v>1980.0</v>
      </c>
      <c r="C1911" s="5" t="s">
        <v>56</v>
      </c>
      <c r="D1911" s="5" t="s">
        <v>54</v>
      </c>
      <c r="E1911" s="5">
        <v>31535.0</v>
      </c>
      <c r="F1911" s="2">
        <f t="shared" si="1"/>
        <v>31535</v>
      </c>
      <c r="G1911" s="5">
        <v>1.0</v>
      </c>
      <c r="H1911" s="5">
        <v>1.0</v>
      </c>
      <c r="I1911" s="5" t="s">
        <v>212</v>
      </c>
      <c r="J1911" s="2">
        <f t="array" ref="J1911">INDEX('Purchase Behaviour'!B:B,MATCH(A1911,'Purchase Behaviour'!A:A, 0))</f>
        <v>106.1424723</v>
      </c>
      <c r="K1911" s="2">
        <f t="array" ref="K1911">INDEX('Purchase Behaviour'!C:C, MATCH(A1911,'Purchase Behaviour'!A:A, 0))</f>
        <v>68.25280689</v>
      </c>
      <c r="L1911" s="2">
        <f t="array" ref="L1911">INDEX('Purchase Behaviour'!D:D, MATCH($A1911,'Purchase Behaviour'!$A:$A, 0))</f>
        <v>133.0595557</v>
      </c>
      <c r="M1911" s="2">
        <f t="array" ref="M1911">INDEX('Purchase Behaviour'!E:E, MATCH($A1911,'Purchase Behaviour'!$A:$A, 0))</f>
        <v>222.3587609</v>
      </c>
      <c r="N1911" s="2">
        <f t="array" ref="N1911">INDEX('Purchase Behaviour'!F:F, MATCH($A1911,'Purchase Behaviour'!$A:$A, 0))</f>
        <v>151.1849089</v>
      </c>
      <c r="O1911" s="2">
        <f t="array" ref="O1911">INDEX('Purchase Behaviour'!G:G, MATCH($A1911,'Purchase Behaviour'!$A:$A, 0))</f>
        <v>189.5254469</v>
      </c>
      <c r="P1911" s="2">
        <f t="array" ref="P1911">INDEX('Purchase Behaviour'!H:H, MATCH($A1911,'Purchase Behaviour'!$A:$A, 0))</f>
        <v>1</v>
      </c>
      <c r="Q1911" s="2">
        <f t="array" ref="Q1911">INDEX('Purchase Behaviour'!I:I, MATCH($A1911,'Purchase Behaviour'!$A:$A, 0))</f>
        <v>1</v>
      </c>
      <c r="R1911" s="2">
        <f t="array" ref="R1911">INDEX('Purchase Behaviour'!J:J, MATCH($A1911,'Purchase Behaviour'!$A:$A, 0))</f>
        <v>1</v>
      </c>
      <c r="S1911" s="2">
        <f t="array" ref="S1911">INDEX('Purchase Behaviour'!K:K, MATCH($A1911,'Purchase Behaviour'!$A:$A, 0))</f>
        <v>2</v>
      </c>
      <c r="T1911" s="2">
        <f t="array" ref="T1911">INDEX('Purchase Behaviour'!L:L, MATCH($A1911,'Purchase Behaviour'!$A:$A, 0))</f>
        <v>7</v>
      </c>
      <c r="U1911" s="2">
        <f t="array" ref="U1911">INDEX('Purchase Behaviour'!M:M, MATCH($A1911,'Purchase Behaviour'!$A:$A, 0))</f>
        <v>95</v>
      </c>
      <c r="V1911" s="2">
        <f t="array" ref="V1911">INDEX('Campaign Performance'!B:B, MATCH(A1911,'Campaign Performance'!A:A, 0))</f>
        <v>1</v>
      </c>
      <c r="W1911" s="2">
        <f t="array" ref="W1911">INDEX('Campaign Performance'!C:C, MATCH($A1911,'Campaign Performance'!$A:$A, 0))</f>
        <v>0</v>
      </c>
      <c r="X1911" s="2">
        <f t="array" ref="X1911">INDEX('Campaign Performance'!D:D, MATCH($A1911,'Campaign Performance'!$A:$A, 0))</f>
        <v>0</v>
      </c>
      <c r="Y1911" s="2">
        <f t="array" ref="Y1911">INDEX('Campaign Performance'!E:E, MATCH($A1911,'Campaign Performance'!$A:$A, 0))</f>
        <v>0</v>
      </c>
      <c r="Z1911" s="2">
        <f t="array" ref="Z1911">INDEX('Campaign Performance'!F:F, MATCH($A1911,'Campaign Performance'!$A:$A, 0))</f>
        <v>0</v>
      </c>
      <c r="AA1911" s="2">
        <f t="array" ref="AA1911">INDEX('Campaign Performance'!G:G, MATCH($A1911,'Campaign Performance'!$A:$A, 0))</f>
        <v>0</v>
      </c>
      <c r="AB1911" s="2">
        <f t="array" ref="AB1911">INDEX('Campaign Performance'!H:H, MATCH($A1911,'Campaign Performance'!$A:$A, 0))</f>
        <v>0</v>
      </c>
      <c r="AC1911" s="5">
        <f t="shared" si="2"/>
        <v>45</v>
      </c>
      <c r="AD1911" s="5">
        <f t="shared" si="3"/>
        <v>12</v>
      </c>
      <c r="AE1911" s="5">
        <f t="shared" si="4"/>
        <v>870.5239517</v>
      </c>
      <c r="AF1911" s="5">
        <f t="shared" si="5"/>
        <v>1</v>
      </c>
      <c r="AG1911" s="5" t="str">
        <f t="shared" si="6"/>
        <v>Large family</v>
      </c>
      <c r="AH1911" s="5" t="str">
        <f t="shared" si="20"/>
        <v>Mid income</v>
      </c>
      <c r="AI1911" s="5" t="str">
        <f t="shared" si="7"/>
        <v>No</v>
      </c>
      <c r="AJ1911" s="5" t="str">
        <f t="shared" si="8"/>
        <v>Low Acceptance</v>
      </c>
      <c r="AK1911" s="5">
        <f t="shared" si="9"/>
        <v>2</v>
      </c>
      <c r="AL1911" s="5">
        <f t="shared" si="10"/>
        <v>0.0441205764</v>
      </c>
      <c r="AM1911" s="5">
        <f t="shared" si="11"/>
        <v>0.0404040404</v>
      </c>
      <c r="AN1911" s="5">
        <f t="shared" si="12"/>
        <v>0.03703703704</v>
      </c>
      <c r="AO1911" s="5">
        <f t="shared" si="13"/>
        <v>0.03571428571</v>
      </c>
      <c r="AP1911" s="5">
        <f t="shared" si="14"/>
        <v>0.25</v>
      </c>
      <c r="AQ1911" s="5">
        <f t="shared" si="15"/>
        <v>0.5</v>
      </c>
      <c r="AR1911" s="5">
        <f t="shared" si="16"/>
        <v>0.1072783403</v>
      </c>
      <c r="AS1911" s="5">
        <f t="shared" si="17"/>
        <v>2063</v>
      </c>
      <c r="AT1911" s="5">
        <f t="shared" si="18"/>
        <v>0.07905314873</v>
      </c>
      <c r="AU1911" s="5" t="str">
        <f t="shared" si="19"/>
        <v>Low</v>
      </c>
      <c r="AV1911" s="5"/>
      <c r="AW1911" s="5"/>
      <c r="AX1911" s="5"/>
      <c r="AY1911" s="5"/>
      <c r="AZ1911" s="5"/>
    </row>
    <row r="1912" ht="14.25" customHeight="1">
      <c r="A1912" s="5">
        <v>5832.0</v>
      </c>
      <c r="B1912" s="5">
        <v>1960.0</v>
      </c>
      <c r="C1912" s="5" t="s">
        <v>70</v>
      </c>
      <c r="D1912" s="5" t="s">
        <v>50</v>
      </c>
      <c r="E1912" s="5">
        <v>92556.0</v>
      </c>
      <c r="F1912" s="2">
        <f t="shared" si="1"/>
        <v>92556</v>
      </c>
      <c r="G1912" s="5">
        <v>0.0</v>
      </c>
      <c r="H1912" s="5">
        <v>0.0</v>
      </c>
      <c r="I1912" s="5" t="s">
        <v>609</v>
      </c>
      <c r="J1912" s="2">
        <f t="array" ref="J1912">INDEX('Purchase Behaviour'!B:B,MATCH(A1912,'Purchase Behaviour'!A:A, 0))</f>
        <v>468.3910827</v>
      </c>
      <c r="K1912" s="2">
        <f t="array" ref="K1912">INDEX('Purchase Behaviour'!C:C, MATCH(A1912,'Purchase Behaviour'!A:A, 0))</f>
        <v>434.6361239</v>
      </c>
      <c r="L1912" s="2">
        <f t="array" ref="L1912">INDEX('Purchase Behaviour'!D:D, MATCH($A1912,'Purchase Behaviour'!$A:$A, 0))</f>
        <v>234.1140718</v>
      </c>
      <c r="M1912" s="2">
        <f t="array" ref="M1912">INDEX('Purchase Behaviour'!E:E, MATCH($A1912,'Purchase Behaviour'!$A:$A, 0))</f>
        <v>385.2395777</v>
      </c>
      <c r="N1912" s="2">
        <f t="array" ref="N1912">INDEX('Purchase Behaviour'!F:F, MATCH($A1912,'Purchase Behaviour'!$A:$A, 0))</f>
        <v>367.0848075</v>
      </c>
      <c r="O1912" s="2">
        <f t="array" ref="O1912">INDEX('Purchase Behaviour'!G:G, MATCH($A1912,'Purchase Behaviour'!$A:$A, 0))</f>
        <v>652.7932607</v>
      </c>
      <c r="P1912" s="2">
        <f t="array" ref="P1912">INDEX('Purchase Behaviour'!H:H, MATCH($A1912,'Purchase Behaviour'!$A:$A, 0))</f>
        <v>0</v>
      </c>
      <c r="Q1912" s="2">
        <f t="array" ref="Q1912">INDEX('Purchase Behaviour'!I:I, MATCH($A1912,'Purchase Behaviour'!$A:$A, 0))</f>
        <v>3</v>
      </c>
      <c r="R1912" s="2">
        <f t="array" ref="R1912">INDEX('Purchase Behaviour'!J:J, MATCH($A1912,'Purchase Behaviour'!$A:$A, 0))</f>
        <v>5</v>
      </c>
      <c r="S1912" s="2">
        <f t="array" ref="S1912">INDEX('Purchase Behaviour'!K:K, MATCH($A1912,'Purchase Behaviour'!$A:$A, 0))</f>
        <v>13</v>
      </c>
      <c r="T1912" s="2">
        <f t="array" ref="T1912">INDEX('Purchase Behaviour'!L:L, MATCH($A1912,'Purchase Behaviour'!$A:$A, 0))</f>
        <v>0</v>
      </c>
      <c r="U1912" s="2">
        <f t="array" ref="U1912">INDEX('Purchase Behaviour'!M:M, MATCH($A1912,'Purchase Behaviour'!$A:$A, 0))</f>
        <v>32</v>
      </c>
      <c r="V1912" s="2">
        <f t="array" ref="V1912">INDEX('Campaign Performance'!B:B, MATCH(A1912,'Campaign Performance'!A:A, 0))</f>
        <v>0</v>
      </c>
      <c r="W1912" s="2">
        <f t="array" ref="W1912">INDEX('Campaign Performance'!C:C, MATCH($A1912,'Campaign Performance'!$A:$A, 0))</f>
        <v>0</v>
      </c>
      <c r="X1912" s="2">
        <f t="array" ref="X1912">INDEX('Campaign Performance'!D:D, MATCH($A1912,'Campaign Performance'!$A:$A, 0))</f>
        <v>0</v>
      </c>
      <c r="Y1912" s="2">
        <f t="array" ref="Y1912">INDEX('Campaign Performance'!E:E, MATCH($A1912,'Campaign Performance'!$A:$A, 0))</f>
        <v>0</v>
      </c>
      <c r="Z1912" s="2">
        <f t="array" ref="Z1912">INDEX('Campaign Performance'!F:F, MATCH($A1912,'Campaign Performance'!$A:$A, 0))</f>
        <v>0</v>
      </c>
      <c r="AA1912" s="2">
        <f t="array" ref="AA1912">INDEX('Campaign Performance'!G:G, MATCH($A1912,'Campaign Performance'!$A:$A, 0))</f>
        <v>0</v>
      </c>
      <c r="AB1912" s="2">
        <f t="array" ref="AB1912">INDEX('Campaign Performance'!H:H, MATCH($A1912,'Campaign Performance'!$A:$A, 0))</f>
        <v>0</v>
      </c>
      <c r="AC1912" s="5">
        <f t="shared" si="2"/>
        <v>65</v>
      </c>
      <c r="AD1912" s="5">
        <f t="shared" si="3"/>
        <v>11</v>
      </c>
      <c r="AE1912" s="5">
        <f t="shared" si="4"/>
        <v>2542.258924</v>
      </c>
      <c r="AF1912" s="5">
        <f t="shared" si="5"/>
        <v>0</v>
      </c>
      <c r="AG1912" s="5" t="str">
        <f t="shared" si="6"/>
        <v>No kids</v>
      </c>
      <c r="AH1912" s="5" t="str">
        <f t="shared" si="20"/>
        <v>High income</v>
      </c>
      <c r="AI1912" s="5" t="str">
        <f t="shared" si="7"/>
        <v>No</v>
      </c>
      <c r="AJ1912" s="5" t="str">
        <f t="shared" si="8"/>
        <v>No Acceptance</v>
      </c>
      <c r="AK1912" s="5">
        <f t="shared" si="9"/>
        <v>3</v>
      </c>
      <c r="AL1912" s="5">
        <f t="shared" si="10"/>
        <v>0.128848757</v>
      </c>
      <c r="AM1912" s="5">
        <f t="shared" si="11"/>
        <v>0.6767676768</v>
      </c>
      <c r="AN1912" s="5">
        <f t="shared" si="12"/>
        <v>0.1111111111</v>
      </c>
      <c r="AO1912" s="5">
        <f t="shared" si="13"/>
        <v>0.1785714286</v>
      </c>
      <c r="AP1912" s="5">
        <f t="shared" si="14"/>
        <v>0</v>
      </c>
      <c r="AQ1912" s="5">
        <f t="shared" si="15"/>
        <v>1</v>
      </c>
      <c r="AR1912" s="5">
        <f t="shared" si="16"/>
        <v>0.3697663018</v>
      </c>
      <c r="AS1912" s="5">
        <f t="shared" si="17"/>
        <v>474</v>
      </c>
      <c r="AT1912" s="5">
        <f t="shared" si="18"/>
        <v>0.7887449754</v>
      </c>
      <c r="AU1912" s="5" t="str">
        <f t="shared" si="19"/>
        <v>High</v>
      </c>
      <c r="AV1912" s="5"/>
      <c r="AW1912" s="5"/>
      <c r="AX1912" s="5"/>
      <c r="AY1912" s="5"/>
      <c r="AZ1912" s="5"/>
    </row>
    <row r="1913" ht="14.25" customHeight="1">
      <c r="A1913" s="5">
        <v>5544.0</v>
      </c>
      <c r="B1913" s="5">
        <v>1970.0</v>
      </c>
      <c r="C1913" s="5" t="s">
        <v>46</v>
      </c>
      <c r="D1913" s="5" t="s">
        <v>47</v>
      </c>
      <c r="E1913" s="5">
        <v>67384.0</v>
      </c>
      <c r="F1913" s="2">
        <f t="shared" si="1"/>
        <v>67384</v>
      </c>
      <c r="G1913" s="5">
        <v>0.0</v>
      </c>
      <c r="H1913" s="5">
        <v>0.0</v>
      </c>
      <c r="I1913" s="5" t="s">
        <v>154</v>
      </c>
      <c r="J1913" s="2">
        <f t="array" ref="J1913">INDEX('Purchase Behaviour'!B:B,MATCH(A1913,'Purchase Behaviour'!A:A, 0))</f>
        <v>341.3326211</v>
      </c>
      <c r="K1913" s="2">
        <f t="array" ref="K1913">INDEX('Purchase Behaviour'!C:C, MATCH(A1913,'Purchase Behaviour'!A:A, 0))</f>
        <v>454.2408855</v>
      </c>
      <c r="L1913" s="2">
        <f t="array" ref="L1913">INDEX('Purchase Behaviour'!D:D, MATCH($A1913,'Purchase Behaviour'!$A:$A, 0))</f>
        <v>438.7551003</v>
      </c>
      <c r="M1913" s="2">
        <f t="array" ref="M1913">INDEX('Purchase Behaviour'!E:E, MATCH($A1913,'Purchase Behaviour'!$A:$A, 0))</f>
        <v>235.1494853</v>
      </c>
      <c r="N1913" s="2">
        <f t="array" ref="N1913">INDEX('Purchase Behaviour'!F:F, MATCH($A1913,'Purchase Behaviour'!$A:$A, 0))</f>
        <v>322.5480852</v>
      </c>
      <c r="O1913" s="2">
        <f t="array" ref="O1913">INDEX('Purchase Behaviour'!G:G, MATCH($A1913,'Purchase Behaviour'!$A:$A, 0))</f>
        <v>496.2693363</v>
      </c>
      <c r="P1913" s="2">
        <f t="array" ref="P1913">INDEX('Purchase Behaviour'!H:H, MATCH($A1913,'Purchase Behaviour'!$A:$A, 0))</f>
        <v>2</v>
      </c>
      <c r="Q1913" s="2">
        <f t="array" ref="Q1913">INDEX('Purchase Behaviour'!I:I, MATCH($A1913,'Purchase Behaviour'!$A:$A, 0))</f>
        <v>7</v>
      </c>
      <c r="R1913" s="2">
        <f t="array" ref="R1913">INDEX('Purchase Behaviour'!J:J, MATCH($A1913,'Purchase Behaviour'!$A:$A, 0))</f>
        <v>8</v>
      </c>
      <c r="S1913" s="2">
        <f t="array" ref="S1913">INDEX('Purchase Behaviour'!K:K, MATCH($A1913,'Purchase Behaviour'!$A:$A, 0))</f>
        <v>5</v>
      </c>
      <c r="T1913" s="2">
        <f t="array" ref="T1913">INDEX('Purchase Behaviour'!L:L, MATCH($A1913,'Purchase Behaviour'!$A:$A, 0))</f>
        <v>5</v>
      </c>
      <c r="U1913" s="2">
        <f t="array" ref="U1913">INDEX('Purchase Behaviour'!M:M, MATCH($A1913,'Purchase Behaviour'!$A:$A, 0))</f>
        <v>32</v>
      </c>
      <c r="V1913" s="2">
        <f t="array" ref="V1913">INDEX('Campaign Performance'!B:B, MATCH(A1913,'Campaign Performance'!A:A, 0))</f>
        <v>0</v>
      </c>
      <c r="W1913" s="2">
        <f t="array" ref="W1913">INDEX('Campaign Performance'!C:C, MATCH($A1913,'Campaign Performance'!$A:$A, 0))</f>
        <v>1</v>
      </c>
      <c r="X1913" s="2">
        <f t="array" ref="X1913">INDEX('Campaign Performance'!D:D, MATCH($A1913,'Campaign Performance'!$A:$A, 0))</f>
        <v>0</v>
      </c>
      <c r="Y1913" s="2">
        <f t="array" ref="Y1913">INDEX('Campaign Performance'!E:E, MATCH($A1913,'Campaign Performance'!$A:$A, 0))</f>
        <v>0</v>
      </c>
      <c r="Z1913" s="2">
        <f t="array" ref="Z1913">INDEX('Campaign Performance'!F:F, MATCH($A1913,'Campaign Performance'!$A:$A, 0))</f>
        <v>0</v>
      </c>
      <c r="AA1913" s="2">
        <f t="array" ref="AA1913">INDEX('Campaign Performance'!G:G, MATCH($A1913,'Campaign Performance'!$A:$A, 0))</f>
        <v>0</v>
      </c>
      <c r="AB1913" s="2">
        <f t="array" ref="AB1913">INDEX('Campaign Performance'!H:H, MATCH($A1913,'Campaign Performance'!$A:$A, 0))</f>
        <v>0</v>
      </c>
      <c r="AC1913" s="5">
        <f t="shared" si="2"/>
        <v>55</v>
      </c>
      <c r="AD1913" s="5">
        <f t="shared" si="3"/>
        <v>13</v>
      </c>
      <c r="AE1913" s="5">
        <f t="shared" si="4"/>
        <v>2288.295514</v>
      </c>
      <c r="AF1913" s="5">
        <f t="shared" si="5"/>
        <v>1</v>
      </c>
      <c r="AG1913" s="5" t="str">
        <f t="shared" si="6"/>
        <v>No kids</v>
      </c>
      <c r="AH1913" s="5" t="str">
        <f t="shared" si="20"/>
        <v>High income</v>
      </c>
      <c r="AI1913" s="5" t="str">
        <f t="shared" si="7"/>
        <v>No</v>
      </c>
      <c r="AJ1913" s="5" t="str">
        <f t="shared" si="8"/>
        <v>Low Acceptance</v>
      </c>
      <c r="AK1913" s="5">
        <f t="shared" si="9"/>
        <v>3</v>
      </c>
      <c r="AL1913" s="5">
        <f t="shared" si="10"/>
        <v>0.1159771846</v>
      </c>
      <c r="AM1913" s="5">
        <f t="shared" si="11"/>
        <v>0.6767676768</v>
      </c>
      <c r="AN1913" s="5">
        <f t="shared" si="12"/>
        <v>0.2592592593</v>
      </c>
      <c r="AO1913" s="5">
        <f t="shared" si="13"/>
        <v>0.2857142857</v>
      </c>
      <c r="AP1913" s="5">
        <f t="shared" si="14"/>
        <v>0.25</v>
      </c>
      <c r="AQ1913" s="5">
        <f t="shared" si="15"/>
        <v>1</v>
      </c>
      <c r="AR1913" s="5">
        <f t="shared" si="16"/>
        <v>0.4244849166</v>
      </c>
      <c r="AS1913" s="5">
        <f t="shared" si="17"/>
        <v>249</v>
      </c>
      <c r="AT1913" s="5">
        <f t="shared" si="18"/>
        <v>0.8892362662</v>
      </c>
      <c r="AU1913" s="5" t="str">
        <f t="shared" si="19"/>
        <v>High</v>
      </c>
      <c r="AV1913" s="5"/>
      <c r="AW1913" s="5"/>
      <c r="AX1913" s="5"/>
      <c r="AY1913" s="5"/>
      <c r="AZ1913" s="5"/>
    </row>
    <row r="1914" ht="14.25" customHeight="1">
      <c r="A1914" s="5">
        <v>6417.0</v>
      </c>
      <c r="B1914" s="5">
        <v>1971.0</v>
      </c>
      <c r="C1914" s="5" t="s">
        <v>56</v>
      </c>
      <c r="D1914" s="5" t="s">
        <v>50</v>
      </c>
      <c r="E1914" s="5">
        <v>80573.0</v>
      </c>
      <c r="F1914" s="2">
        <f t="shared" si="1"/>
        <v>80573</v>
      </c>
      <c r="G1914" s="5">
        <v>0.0</v>
      </c>
      <c r="H1914" s="5">
        <v>0.0</v>
      </c>
      <c r="I1914" s="5" t="s">
        <v>566</v>
      </c>
      <c r="J1914" s="2">
        <f t="array" ref="J1914">INDEX('Purchase Behaviour'!B:B,MATCH(A1914,'Purchase Behaviour'!A:A, 0))</f>
        <v>455.0174903</v>
      </c>
      <c r="K1914" s="2">
        <f t="array" ref="K1914">INDEX('Purchase Behaviour'!C:C, MATCH(A1914,'Purchase Behaviour'!A:A, 0))</f>
        <v>447.5583958</v>
      </c>
      <c r="L1914" s="2">
        <f t="array" ref="L1914">INDEX('Purchase Behaviour'!D:D, MATCH($A1914,'Purchase Behaviour'!$A:$A, 0))</f>
        <v>498.247215</v>
      </c>
      <c r="M1914" s="2">
        <f t="array" ref="M1914">INDEX('Purchase Behaviour'!E:E, MATCH($A1914,'Purchase Behaviour'!$A:$A, 0))</f>
        <v>444.8025346</v>
      </c>
      <c r="N1914" s="2">
        <f t="array" ref="N1914">INDEX('Purchase Behaviour'!F:F, MATCH($A1914,'Purchase Behaviour'!$A:$A, 0))</f>
        <v>452.9418703</v>
      </c>
      <c r="O1914" s="2">
        <f t="array" ref="O1914">INDEX('Purchase Behaviour'!G:G, MATCH($A1914,'Purchase Behaviour'!$A:$A, 0))</f>
        <v>422.8089552</v>
      </c>
      <c r="P1914" s="2">
        <f t="array" ref="P1914">INDEX('Purchase Behaviour'!H:H, MATCH($A1914,'Purchase Behaviour'!$A:$A, 0))</f>
        <v>1</v>
      </c>
      <c r="Q1914" s="2">
        <f t="array" ref="Q1914">INDEX('Purchase Behaviour'!I:I, MATCH($A1914,'Purchase Behaviour'!$A:$A, 0))</f>
        <v>4</v>
      </c>
      <c r="R1914" s="2">
        <f t="array" ref="R1914">INDEX('Purchase Behaviour'!J:J, MATCH($A1914,'Purchase Behaviour'!$A:$A, 0))</f>
        <v>6</v>
      </c>
      <c r="S1914" s="2">
        <f t="array" ref="S1914">INDEX('Purchase Behaviour'!K:K, MATCH($A1914,'Purchase Behaviour'!$A:$A, 0))</f>
        <v>13</v>
      </c>
      <c r="T1914" s="2">
        <f t="array" ref="T1914">INDEX('Purchase Behaviour'!L:L, MATCH($A1914,'Purchase Behaviour'!$A:$A, 0))</f>
        <v>2</v>
      </c>
      <c r="U1914" s="2">
        <f t="array" ref="U1914">INDEX('Purchase Behaviour'!M:M, MATCH($A1914,'Purchase Behaviour'!$A:$A, 0))</f>
        <v>85</v>
      </c>
      <c r="V1914" s="2">
        <f t="array" ref="V1914">INDEX('Campaign Performance'!B:B, MATCH(A1914,'Campaign Performance'!A:A, 0))</f>
        <v>0</v>
      </c>
      <c r="W1914" s="2">
        <f t="array" ref="W1914">INDEX('Campaign Performance'!C:C, MATCH($A1914,'Campaign Performance'!$A:$A, 0))</f>
        <v>0</v>
      </c>
      <c r="X1914" s="2">
        <f t="array" ref="X1914">INDEX('Campaign Performance'!D:D, MATCH($A1914,'Campaign Performance'!$A:$A, 0))</f>
        <v>0</v>
      </c>
      <c r="Y1914" s="2">
        <f t="array" ref="Y1914">INDEX('Campaign Performance'!E:E, MATCH($A1914,'Campaign Performance'!$A:$A, 0))</f>
        <v>0</v>
      </c>
      <c r="Z1914" s="2">
        <f t="array" ref="Z1914">INDEX('Campaign Performance'!F:F, MATCH($A1914,'Campaign Performance'!$A:$A, 0))</f>
        <v>0</v>
      </c>
      <c r="AA1914" s="2">
        <f t="array" ref="AA1914">INDEX('Campaign Performance'!G:G, MATCH($A1914,'Campaign Performance'!$A:$A, 0))</f>
        <v>0</v>
      </c>
      <c r="AB1914" s="2">
        <f t="array" ref="AB1914">INDEX('Campaign Performance'!H:H, MATCH($A1914,'Campaign Performance'!$A:$A, 0))</f>
        <v>0</v>
      </c>
      <c r="AC1914" s="5">
        <f t="shared" si="2"/>
        <v>54</v>
      </c>
      <c r="AD1914" s="5">
        <f t="shared" si="3"/>
        <v>13</v>
      </c>
      <c r="AE1914" s="5">
        <f t="shared" si="4"/>
        <v>2721.376461</v>
      </c>
      <c r="AF1914" s="5">
        <f t="shared" si="5"/>
        <v>0</v>
      </c>
      <c r="AG1914" s="5" t="str">
        <f t="shared" si="6"/>
        <v>No kids</v>
      </c>
      <c r="AH1914" s="5" t="str">
        <f t="shared" si="20"/>
        <v>High income</v>
      </c>
      <c r="AI1914" s="5" t="str">
        <f t="shared" si="7"/>
        <v>No</v>
      </c>
      <c r="AJ1914" s="5" t="str">
        <f t="shared" si="8"/>
        <v>No Acceptance</v>
      </c>
      <c r="AK1914" s="5">
        <f t="shared" si="9"/>
        <v>3</v>
      </c>
      <c r="AL1914" s="5">
        <f t="shared" si="10"/>
        <v>0.1379269322</v>
      </c>
      <c r="AM1914" s="5">
        <f t="shared" si="11"/>
        <v>0.1414141414</v>
      </c>
      <c r="AN1914" s="5">
        <f t="shared" si="12"/>
        <v>0.1481481481</v>
      </c>
      <c r="AO1914" s="5">
        <f t="shared" si="13"/>
        <v>0.2142857143</v>
      </c>
      <c r="AP1914" s="5">
        <f t="shared" si="14"/>
        <v>0</v>
      </c>
      <c r="AQ1914" s="5">
        <f t="shared" si="15"/>
        <v>1</v>
      </c>
      <c r="AR1914" s="5">
        <f t="shared" si="16"/>
        <v>0.2205567691</v>
      </c>
      <c r="AS1914" s="5">
        <f t="shared" si="17"/>
        <v>1510</v>
      </c>
      <c r="AT1914" s="5">
        <f t="shared" si="18"/>
        <v>0.32603841</v>
      </c>
      <c r="AU1914" s="5" t="str">
        <f t="shared" si="19"/>
        <v>Low</v>
      </c>
      <c r="AV1914" s="5"/>
      <c r="AW1914" s="5"/>
      <c r="AX1914" s="5"/>
      <c r="AY1914" s="5"/>
      <c r="AZ1914" s="5"/>
    </row>
    <row r="1915" ht="14.25" customHeight="1">
      <c r="A1915" s="5">
        <v>5831.0</v>
      </c>
      <c r="B1915" s="5">
        <v>1967.0</v>
      </c>
      <c r="C1915" s="5" t="s">
        <v>46</v>
      </c>
      <c r="D1915" s="5" t="s">
        <v>54</v>
      </c>
      <c r="E1915" s="5">
        <v>77870.0</v>
      </c>
      <c r="F1915" s="2">
        <f t="shared" si="1"/>
        <v>77870</v>
      </c>
      <c r="G1915" s="5">
        <v>0.0</v>
      </c>
      <c r="H1915" s="5">
        <v>0.0</v>
      </c>
      <c r="I1915" s="5" t="s">
        <v>180</v>
      </c>
      <c r="J1915" s="2">
        <f t="array" ref="J1915">INDEX('Purchase Behaviour'!B:B,MATCH(A1915,'Purchase Behaviour'!A:A, 0))</f>
        <v>332.0930518</v>
      </c>
      <c r="K1915" s="2">
        <f t="array" ref="K1915">INDEX('Purchase Behaviour'!C:C, MATCH(A1915,'Purchase Behaviour'!A:A, 0))</f>
        <v>246.4439075</v>
      </c>
      <c r="L1915" s="2">
        <f t="array" ref="L1915">INDEX('Purchase Behaviour'!D:D, MATCH($A1915,'Purchase Behaviour'!$A:$A, 0))</f>
        <v>151.1933378</v>
      </c>
      <c r="M1915" s="2">
        <f t="array" ref="M1915">INDEX('Purchase Behaviour'!E:E, MATCH($A1915,'Purchase Behaviour'!$A:$A, 0))</f>
        <v>333.3309303</v>
      </c>
      <c r="N1915" s="2">
        <f t="array" ref="N1915">INDEX('Purchase Behaviour'!F:F, MATCH($A1915,'Purchase Behaviour'!$A:$A, 0))</f>
        <v>424.6610121</v>
      </c>
      <c r="O1915" s="2">
        <f t="array" ref="O1915">INDEX('Purchase Behaviour'!G:G, MATCH($A1915,'Purchase Behaviour'!$A:$A, 0))</f>
        <v>401.048896</v>
      </c>
      <c r="P1915" s="2">
        <f t="array" ref="P1915">INDEX('Purchase Behaviour'!H:H, MATCH($A1915,'Purchase Behaviour'!$A:$A, 0))</f>
        <v>3</v>
      </c>
      <c r="Q1915" s="2">
        <f t="array" ref="Q1915">INDEX('Purchase Behaviour'!I:I, MATCH($A1915,'Purchase Behaviour'!$A:$A, 0))</f>
        <v>5</v>
      </c>
      <c r="R1915" s="2">
        <f t="array" ref="R1915">INDEX('Purchase Behaviour'!J:J, MATCH($A1915,'Purchase Behaviour'!$A:$A, 0))</f>
        <v>5</v>
      </c>
      <c r="S1915" s="2">
        <f t="array" ref="S1915">INDEX('Purchase Behaviour'!K:K, MATCH($A1915,'Purchase Behaviour'!$A:$A, 0))</f>
        <v>5</v>
      </c>
      <c r="T1915" s="2">
        <f t="array" ref="T1915">INDEX('Purchase Behaviour'!L:L, MATCH($A1915,'Purchase Behaviour'!$A:$A, 0))</f>
        <v>8</v>
      </c>
      <c r="U1915" s="2">
        <f t="array" ref="U1915">INDEX('Purchase Behaviour'!M:M, MATCH($A1915,'Purchase Behaviour'!$A:$A, 0))</f>
        <v>93</v>
      </c>
      <c r="V1915" s="2">
        <f t="array" ref="V1915">INDEX('Campaign Performance'!B:B, MATCH(A1915,'Campaign Performance'!A:A, 0))</f>
        <v>0</v>
      </c>
      <c r="W1915" s="2">
        <f t="array" ref="W1915">INDEX('Campaign Performance'!C:C, MATCH($A1915,'Campaign Performance'!$A:$A, 0))</f>
        <v>1</v>
      </c>
      <c r="X1915" s="2">
        <f t="array" ref="X1915">INDEX('Campaign Performance'!D:D, MATCH($A1915,'Campaign Performance'!$A:$A, 0))</f>
        <v>0</v>
      </c>
      <c r="Y1915" s="2">
        <f t="array" ref="Y1915">INDEX('Campaign Performance'!E:E, MATCH($A1915,'Campaign Performance'!$A:$A, 0))</f>
        <v>1</v>
      </c>
      <c r="Z1915" s="2">
        <f t="array" ref="Z1915">INDEX('Campaign Performance'!F:F, MATCH($A1915,'Campaign Performance'!$A:$A, 0))</f>
        <v>0</v>
      </c>
      <c r="AA1915" s="2">
        <f t="array" ref="AA1915">INDEX('Campaign Performance'!G:G, MATCH($A1915,'Campaign Performance'!$A:$A, 0))</f>
        <v>0</v>
      </c>
      <c r="AB1915" s="2">
        <f t="array" ref="AB1915">INDEX('Campaign Performance'!H:H, MATCH($A1915,'Campaign Performance'!$A:$A, 0))</f>
        <v>1</v>
      </c>
      <c r="AC1915" s="5">
        <f t="shared" si="2"/>
        <v>58</v>
      </c>
      <c r="AD1915" s="5">
        <f t="shared" si="3"/>
        <v>13</v>
      </c>
      <c r="AE1915" s="5">
        <f t="shared" si="4"/>
        <v>1888.771135</v>
      </c>
      <c r="AF1915" s="5">
        <f t="shared" si="5"/>
        <v>2</v>
      </c>
      <c r="AG1915" s="5" t="str">
        <f t="shared" si="6"/>
        <v>No kids</v>
      </c>
      <c r="AH1915" s="5" t="str">
        <f t="shared" si="20"/>
        <v>High income</v>
      </c>
      <c r="AI1915" s="5" t="str">
        <f t="shared" si="7"/>
        <v>Yes</v>
      </c>
      <c r="AJ1915" s="5" t="str">
        <f t="shared" si="8"/>
        <v>Mid Acceptance</v>
      </c>
      <c r="AK1915" s="5">
        <f t="shared" si="9"/>
        <v>3</v>
      </c>
      <c r="AL1915" s="5">
        <f t="shared" si="10"/>
        <v>0.0957281773</v>
      </c>
      <c r="AM1915" s="5">
        <f t="shared" si="11"/>
        <v>0.06060606061</v>
      </c>
      <c r="AN1915" s="5">
        <f t="shared" si="12"/>
        <v>0.1851851852</v>
      </c>
      <c r="AO1915" s="5">
        <f t="shared" si="13"/>
        <v>0.1785714286</v>
      </c>
      <c r="AP1915" s="5">
        <f t="shared" si="14"/>
        <v>0.5</v>
      </c>
      <c r="AQ1915" s="5">
        <f t="shared" si="15"/>
        <v>1</v>
      </c>
      <c r="AR1915" s="5">
        <f t="shared" si="16"/>
        <v>0.2377487831</v>
      </c>
      <c r="AS1915" s="5">
        <f t="shared" si="17"/>
        <v>1402</v>
      </c>
      <c r="AT1915" s="5">
        <f t="shared" si="18"/>
        <v>0.3742742296</v>
      </c>
      <c r="AU1915" s="5" t="str">
        <f t="shared" si="19"/>
        <v>Low</v>
      </c>
      <c r="AV1915" s="5"/>
      <c r="AW1915" s="5"/>
      <c r="AX1915" s="5"/>
      <c r="AY1915" s="5"/>
      <c r="AZ1915" s="5"/>
    </row>
    <row r="1916" ht="14.25" customHeight="1">
      <c r="A1916" s="5">
        <v>7101.0</v>
      </c>
      <c r="B1916" s="5">
        <v>1963.0</v>
      </c>
      <c r="C1916" s="5" t="s">
        <v>53</v>
      </c>
      <c r="D1916" s="5" t="s">
        <v>88</v>
      </c>
      <c r="E1916" s="5">
        <v>52278.0</v>
      </c>
      <c r="F1916" s="2">
        <f t="shared" si="1"/>
        <v>52278</v>
      </c>
      <c r="G1916" s="5">
        <v>0.0</v>
      </c>
      <c r="H1916" s="5">
        <v>0.0</v>
      </c>
      <c r="I1916" s="5" t="s">
        <v>554</v>
      </c>
      <c r="J1916" s="2">
        <f t="array" ref="J1916">INDEX('Purchase Behaviour'!B:B,MATCH(A1916,'Purchase Behaviour'!A:A, 0))</f>
        <v>301.0499837</v>
      </c>
      <c r="K1916" s="2">
        <f t="array" ref="K1916">INDEX('Purchase Behaviour'!C:C, MATCH(A1916,'Purchase Behaviour'!A:A, 0))</f>
        <v>240.0577027</v>
      </c>
      <c r="L1916" s="2">
        <f t="array" ref="L1916">INDEX('Purchase Behaviour'!D:D, MATCH($A1916,'Purchase Behaviour'!$A:$A, 0))</f>
        <v>468.0352944</v>
      </c>
      <c r="M1916" s="2">
        <f t="array" ref="M1916">INDEX('Purchase Behaviour'!E:E, MATCH($A1916,'Purchase Behaviour'!$A:$A, 0))</f>
        <v>412.4231541</v>
      </c>
      <c r="N1916" s="2">
        <f t="array" ref="N1916">INDEX('Purchase Behaviour'!F:F, MATCH($A1916,'Purchase Behaviour'!$A:$A, 0))</f>
        <v>128.6680628</v>
      </c>
      <c r="O1916" s="2">
        <f t="array" ref="O1916">INDEX('Purchase Behaviour'!G:G, MATCH($A1916,'Purchase Behaviour'!$A:$A, 0))</f>
        <v>302.6987441</v>
      </c>
      <c r="P1916" s="2">
        <f t="array" ref="P1916">INDEX('Purchase Behaviour'!H:H, MATCH($A1916,'Purchase Behaviour'!$A:$A, 0))</f>
        <v>6</v>
      </c>
      <c r="Q1916" s="2">
        <f t="array" ref="Q1916">INDEX('Purchase Behaviour'!I:I, MATCH($A1916,'Purchase Behaviour'!$A:$A, 0))</f>
        <v>10</v>
      </c>
      <c r="R1916" s="2">
        <f t="array" ref="R1916">INDEX('Purchase Behaviour'!J:J, MATCH($A1916,'Purchase Behaviour'!$A:$A, 0))</f>
        <v>5</v>
      </c>
      <c r="S1916" s="2">
        <f t="array" ref="S1916">INDEX('Purchase Behaviour'!K:K, MATCH($A1916,'Purchase Behaviour'!$A:$A, 0))</f>
        <v>10</v>
      </c>
      <c r="T1916" s="2">
        <f t="array" ref="T1916">INDEX('Purchase Behaviour'!L:L, MATCH($A1916,'Purchase Behaviour'!$A:$A, 0))</f>
        <v>8</v>
      </c>
      <c r="U1916" s="2">
        <f t="array" ref="U1916">INDEX('Purchase Behaviour'!M:M, MATCH($A1916,'Purchase Behaviour'!$A:$A, 0))</f>
        <v>24</v>
      </c>
      <c r="V1916" s="2">
        <f t="array" ref="V1916">INDEX('Campaign Performance'!B:B, MATCH(A1916,'Campaign Performance'!A:A, 0))</f>
        <v>0</v>
      </c>
      <c r="W1916" s="2">
        <f t="array" ref="W1916">INDEX('Campaign Performance'!C:C, MATCH($A1916,'Campaign Performance'!$A:$A, 0))</f>
        <v>0</v>
      </c>
      <c r="X1916" s="2">
        <f t="array" ref="X1916">INDEX('Campaign Performance'!D:D, MATCH($A1916,'Campaign Performance'!$A:$A, 0))</f>
        <v>0</v>
      </c>
      <c r="Y1916" s="2">
        <f t="array" ref="Y1916">INDEX('Campaign Performance'!E:E, MATCH($A1916,'Campaign Performance'!$A:$A, 0))</f>
        <v>0</v>
      </c>
      <c r="Z1916" s="2">
        <f t="array" ref="Z1916">INDEX('Campaign Performance'!F:F, MATCH($A1916,'Campaign Performance'!$A:$A, 0))</f>
        <v>0</v>
      </c>
      <c r="AA1916" s="2">
        <f t="array" ref="AA1916">INDEX('Campaign Performance'!G:G, MATCH($A1916,'Campaign Performance'!$A:$A, 0))</f>
        <v>0</v>
      </c>
      <c r="AB1916" s="2">
        <f t="array" ref="AB1916">INDEX('Campaign Performance'!H:H, MATCH($A1916,'Campaign Performance'!$A:$A, 0))</f>
        <v>0</v>
      </c>
      <c r="AC1916" s="5">
        <f t="shared" si="2"/>
        <v>62</v>
      </c>
      <c r="AD1916" s="5">
        <f t="shared" si="3"/>
        <v>12</v>
      </c>
      <c r="AE1916" s="5">
        <f t="shared" si="4"/>
        <v>1852.932942</v>
      </c>
      <c r="AF1916" s="5">
        <f t="shared" si="5"/>
        <v>0</v>
      </c>
      <c r="AG1916" s="5" t="str">
        <f t="shared" si="6"/>
        <v>No kids</v>
      </c>
      <c r="AH1916" s="5" t="str">
        <f t="shared" si="20"/>
        <v>High income</v>
      </c>
      <c r="AI1916" s="5" t="str">
        <f t="shared" si="7"/>
        <v>No</v>
      </c>
      <c r="AJ1916" s="5" t="str">
        <f t="shared" si="8"/>
        <v>No Acceptance</v>
      </c>
      <c r="AK1916" s="5">
        <f t="shared" si="9"/>
        <v>3</v>
      </c>
      <c r="AL1916" s="5">
        <f t="shared" si="10"/>
        <v>0.09391179791</v>
      </c>
      <c r="AM1916" s="5">
        <f t="shared" si="11"/>
        <v>0.7575757576</v>
      </c>
      <c r="AN1916" s="5">
        <f t="shared" si="12"/>
        <v>0.3703703704</v>
      </c>
      <c r="AO1916" s="5">
        <f t="shared" si="13"/>
        <v>0.1785714286</v>
      </c>
      <c r="AP1916" s="5">
        <f t="shared" si="14"/>
        <v>0</v>
      </c>
      <c r="AQ1916" s="5">
        <f t="shared" si="15"/>
        <v>1</v>
      </c>
      <c r="AR1916" s="5">
        <f t="shared" si="16"/>
        <v>0.4241633752</v>
      </c>
      <c r="AS1916" s="5">
        <f t="shared" si="17"/>
        <v>251</v>
      </c>
      <c r="AT1916" s="5">
        <f t="shared" si="18"/>
        <v>0.8883430103</v>
      </c>
      <c r="AU1916" s="5" t="str">
        <f t="shared" si="19"/>
        <v>High</v>
      </c>
      <c r="AV1916" s="5"/>
      <c r="AW1916" s="5"/>
      <c r="AX1916" s="5"/>
      <c r="AY1916" s="5"/>
      <c r="AZ1916" s="5"/>
    </row>
    <row r="1917" ht="14.25" customHeight="1">
      <c r="A1917" s="5">
        <v>10176.0</v>
      </c>
      <c r="B1917" s="5">
        <v>1968.0</v>
      </c>
      <c r="C1917" s="5" t="s">
        <v>46</v>
      </c>
      <c r="D1917" s="5" t="s">
        <v>47</v>
      </c>
      <c r="E1917" s="5">
        <v>57107.0</v>
      </c>
      <c r="F1917" s="2">
        <f t="shared" si="1"/>
        <v>57107</v>
      </c>
      <c r="G1917" s="5">
        <v>0.0</v>
      </c>
      <c r="H1917" s="5">
        <v>1.0</v>
      </c>
      <c r="I1917" s="5" t="s">
        <v>403</v>
      </c>
      <c r="J1917" s="2">
        <f t="array" ref="J1917">INDEX('Purchase Behaviour'!B:B,MATCH(A1917,'Purchase Behaviour'!A:A, 0))</f>
        <v>357.9644512</v>
      </c>
      <c r="K1917" s="2">
        <f t="array" ref="K1917">INDEX('Purchase Behaviour'!C:C, MATCH(A1917,'Purchase Behaviour'!A:A, 0))</f>
        <v>87.65816633</v>
      </c>
      <c r="L1917" s="2">
        <f t="array" ref="L1917">INDEX('Purchase Behaviour'!D:D, MATCH($A1917,'Purchase Behaviour'!$A:$A, 0))</f>
        <v>287.8461555</v>
      </c>
      <c r="M1917" s="2">
        <f t="array" ref="M1917">INDEX('Purchase Behaviour'!E:E, MATCH($A1917,'Purchase Behaviour'!$A:$A, 0))</f>
        <v>318.4532673</v>
      </c>
      <c r="N1917" s="2">
        <f t="array" ref="N1917">INDEX('Purchase Behaviour'!F:F, MATCH($A1917,'Purchase Behaviour'!$A:$A, 0))</f>
        <v>272.7620418</v>
      </c>
      <c r="O1917" s="2">
        <f t="array" ref="O1917">INDEX('Purchase Behaviour'!G:G, MATCH($A1917,'Purchase Behaviour'!$A:$A, 0))</f>
        <v>307.0036018</v>
      </c>
      <c r="P1917" s="2">
        <f t="array" ref="P1917">INDEX('Purchase Behaviour'!H:H, MATCH($A1917,'Purchase Behaviour'!$A:$A, 0))</f>
        <v>7</v>
      </c>
      <c r="Q1917" s="2">
        <f t="array" ref="Q1917">INDEX('Purchase Behaviour'!I:I, MATCH($A1917,'Purchase Behaviour'!$A:$A, 0))</f>
        <v>4</v>
      </c>
      <c r="R1917" s="2">
        <f t="array" ref="R1917">INDEX('Purchase Behaviour'!J:J, MATCH($A1917,'Purchase Behaviour'!$A:$A, 0))</f>
        <v>4</v>
      </c>
      <c r="S1917" s="2">
        <f t="array" ref="S1917">INDEX('Purchase Behaviour'!K:K, MATCH($A1917,'Purchase Behaviour'!$A:$A, 0))</f>
        <v>8</v>
      </c>
      <c r="T1917" s="2">
        <f t="array" ref="T1917">INDEX('Purchase Behaviour'!L:L, MATCH($A1917,'Purchase Behaviour'!$A:$A, 0))</f>
        <v>8</v>
      </c>
      <c r="U1917" s="2">
        <f t="array" ref="U1917">INDEX('Purchase Behaviour'!M:M, MATCH($A1917,'Purchase Behaviour'!$A:$A, 0))</f>
        <v>44</v>
      </c>
      <c r="V1917" s="2">
        <f t="array" ref="V1917">INDEX('Campaign Performance'!B:B, MATCH(A1917,'Campaign Performance'!A:A, 0))</f>
        <v>0</v>
      </c>
      <c r="W1917" s="2">
        <f t="array" ref="W1917">INDEX('Campaign Performance'!C:C, MATCH($A1917,'Campaign Performance'!$A:$A, 0))</f>
        <v>1</v>
      </c>
      <c r="X1917" s="2">
        <f t="array" ref="X1917">INDEX('Campaign Performance'!D:D, MATCH($A1917,'Campaign Performance'!$A:$A, 0))</f>
        <v>0</v>
      </c>
      <c r="Y1917" s="2">
        <f t="array" ref="Y1917">INDEX('Campaign Performance'!E:E, MATCH($A1917,'Campaign Performance'!$A:$A, 0))</f>
        <v>0</v>
      </c>
      <c r="Z1917" s="2">
        <f t="array" ref="Z1917">INDEX('Campaign Performance'!F:F, MATCH($A1917,'Campaign Performance'!$A:$A, 0))</f>
        <v>1</v>
      </c>
      <c r="AA1917" s="2">
        <f t="array" ref="AA1917">INDEX('Campaign Performance'!G:G, MATCH($A1917,'Campaign Performance'!$A:$A, 0))</f>
        <v>0</v>
      </c>
      <c r="AB1917" s="2">
        <f t="array" ref="AB1917">INDEX('Campaign Performance'!H:H, MATCH($A1917,'Campaign Performance'!$A:$A, 0))</f>
        <v>1</v>
      </c>
      <c r="AC1917" s="5">
        <f t="shared" si="2"/>
        <v>57</v>
      </c>
      <c r="AD1917" s="5">
        <f t="shared" si="3"/>
        <v>13</v>
      </c>
      <c r="AE1917" s="5">
        <f t="shared" si="4"/>
        <v>1631.687684</v>
      </c>
      <c r="AF1917" s="5">
        <f t="shared" si="5"/>
        <v>2</v>
      </c>
      <c r="AG1917" s="5" t="str">
        <f t="shared" si="6"/>
        <v>Small family</v>
      </c>
      <c r="AH1917" s="5" t="str">
        <f t="shared" si="20"/>
        <v>High income</v>
      </c>
      <c r="AI1917" s="5" t="str">
        <f t="shared" si="7"/>
        <v>Yes</v>
      </c>
      <c r="AJ1917" s="5" t="str">
        <f t="shared" si="8"/>
        <v>Mid Acceptance</v>
      </c>
      <c r="AK1917" s="5">
        <f t="shared" si="9"/>
        <v>3</v>
      </c>
      <c r="AL1917" s="5">
        <f t="shared" si="10"/>
        <v>0.08269847254</v>
      </c>
      <c r="AM1917" s="5">
        <f t="shared" si="11"/>
        <v>0.5555555556</v>
      </c>
      <c r="AN1917" s="5">
        <f t="shared" si="12"/>
        <v>0.1481481481</v>
      </c>
      <c r="AO1917" s="5">
        <f t="shared" si="13"/>
        <v>0.1428571429</v>
      </c>
      <c r="AP1917" s="5">
        <f t="shared" si="14"/>
        <v>0.5</v>
      </c>
      <c r="AQ1917" s="5">
        <f t="shared" si="15"/>
        <v>1</v>
      </c>
      <c r="AR1917" s="5">
        <f t="shared" si="16"/>
        <v>0.3738492213</v>
      </c>
      <c r="AS1917" s="5">
        <f t="shared" si="17"/>
        <v>453</v>
      </c>
      <c r="AT1917" s="5">
        <f t="shared" si="18"/>
        <v>0.7981241626</v>
      </c>
      <c r="AU1917" s="5" t="str">
        <f t="shared" si="19"/>
        <v>High</v>
      </c>
      <c r="AV1917" s="5"/>
      <c r="AW1917" s="5"/>
      <c r="AX1917" s="5"/>
      <c r="AY1917" s="5"/>
      <c r="AZ1917" s="5"/>
    </row>
    <row r="1918" ht="14.25" customHeight="1">
      <c r="A1918" s="5">
        <v>2326.0</v>
      </c>
      <c r="B1918" s="5">
        <v>1990.0</v>
      </c>
      <c r="C1918" s="5" t="s">
        <v>46</v>
      </c>
      <c r="D1918" s="5" t="s">
        <v>54</v>
      </c>
      <c r="E1918" s="5">
        <v>18929.0</v>
      </c>
      <c r="F1918" s="2">
        <f t="shared" si="1"/>
        <v>18929</v>
      </c>
      <c r="G1918" s="5">
        <v>1.0</v>
      </c>
      <c r="H1918" s="5">
        <v>1.0</v>
      </c>
      <c r="I1918" s="5" t="s">
        <v>377</v>
      </c>
      <c r="J1918" s="2">
        <f t="array" ref="J1918">INDEX('Purchase Behaviour'!B:B,MATCH(A1918,'Purchase Behaviour'!A:A, 0))</f>
        <v>92.86569656</v>
      </c>
      <c r="K1918" s="2">
        <f t="array" ref="K1918">INDEX('Purchase Behaviour'!C:C, MATCH(A1918,'Purchase Behaviour'!A:A, 0))</f>
        <v>110.937513</v>
      </c>
      <c r="L1918" s="2">
        <f t="array" ref="L1918">INDEX('Purchase Behaviour'!D:D, MATCH($A1918,'Purchase Behaviour'!$A:$A, 0))</f>
        <v>135.450872</v>
      </c>
      <c r="M1918" s="2">
        <f t="array" ref="M1918">INDEX('Purchase Behaviour'!E:E, MATCH($A1918,'Purchase Behaviour'!$A:$A, 0))</f>
        <v>112.9084714</v>
      </c>
      <c r="N1918" s="2">
        <f t="array" ref="N1918">INDEX('Purchase Behaviour'!F:F, MATCH($A1918,'Purchase Behaviour'!$A:$A, 0))</f>
        <v>124.6390757</v>
      </c>
      <c r="O1918" s="2">
        <f t="array" ref="O1918">INDEX('Purchase Behaviour'!G:G, MATCH($A1918,'Purchase Behaviour'!$A:$A, 0))</f>
        <v>59.92619688</v>
      </c>
      <c r="P1918" s="2">
        <f t="array" ref="P1918">INDEX('Purchase Behaviour'!H:H, MATCH($A1918,'Purchase Behaviour'!$A:$A, 0))</f>
        <v>1</v>
      </c>
      <c r="Q1918" s="2">
        <f t="array" ref="Q1918">INDEX('Purchase Behaviour'!I:I, MATCH($A1918,'Purchase Behaviour'!$A:$A, 0))</f>
        <v>1</v>
      </c>
      <c r="R1918" s="2">
        <f t="array" ref="R1918">INDEX('Purchase Behaviour'!J:J, MATCH($A1918,'Purchase Behaviour'!$A:$A, 0))</f>
        <v>0</v>
      </c>
      <c r="S1918" s="2">
        <f t="array" ref="S1918">INDEX('Purchase Behaviour'!K:K, MATCH($A1918,'Purchase Behaviour'!$A:$A, 0))</f>
        <v>4</v>
      </c>
      <c r="T1918" s="2">
        <f t="array" ref="T1918">INDEX('Purchase Behaviour'!L:L, MATCH($A1918,'Purchase Behaviour'!$A:$A, 0))</f>
        <v>6</v>
      </c>
      <c r="U1918" s="2">
        <f t="array" ref="U1918">INDEX('Purchase Behaviour'!M:M, MATCH($A1918,'Purchase Behaviour'!$A:$A, 0))</f>
        <v>15</v>
      </c>
      <c r="V1918" s="2">
        <f t="array" ref="V1918">INDEX('Campaign Performance'!B:B, MATCH(A1918,'Campaign Performance'!A:A, 0))</f>
        <v>0</v>
      </c>
      <c r="W1918" s="2">
        <f t="array" ref="W1918">INDEX('Campaign Performance'!C:C, MATCH($A1918,'Campaign Performance'!$A:$A, 0))</f>
        <v>0</v>
      </c>
      <c r="X1918" s="2">
        <f t="array" ref="X1918">INDEX('Campaign Performance'!D:D, MATCH($A1918,'Campaign Performance'!$A:$A, 0))</f>
        <v>0</v>
      </c>
      <c r="Y1918" s="2">
        <f t="array" ref="Y1918">INDEX('Campaign Performance'!E:E, MATCH($A1918,'Campaign Performance'!$A:$A, 0))</f>
        <v>0</v>
      </c>
      <c r="Z1918" s="2">
        <f t="array" ref="Z1918">INDEX('Campaign Performance'!F:F, MATCH($A1918,'Campaign Performance'!$A:$A, 0))</f>
        <v>0</v>
      </c>
      <c r="AA1918" s="2">
        <f t="array" ref="AA1918">INDEX('Campaign Performance'!G:G, MATCH($A1918,'Campaign Performance'!$A:$A, 0))</f>
        <v>0</v>
      </c>
      <c r="AB1918" s="2">
        <f t="array" ref="AB1918">INDEX('Campaign Performance'!H:H, MATCH($A1918,'Campaign Performance'!$A:$A, 0))</f>
        <v>0</v>
      </c>
      <c r="AC1918" s="5">
        <f t="shared" si="2"/>
        <v>35</v>
      </c>
      <c r="AD1918" s="5">
        <f t="shared" si="3"/>
        <v>12</v>
      </c>
      <c r="AE1918" s="5">
        <f t="shared" si="4"/>
        <v>636.7278256</v>
      </c>
      <c r="AF1918" s="5">
        <f t="shared" si="5"/>
        <v>0</v>
      </c>
      <c r="AG1918" s="5" t="str">
        <f t="shared" si="6"/>
        <v>Large family</v>
      </c>
      <c r="AH1918" s="5" t="str">
        <f t="shared" si="20"/>
        <v>Low income</v>
      </c>
      <c r="AI1918" s="5" t="str">
        <f t="shared" si="7"/>
        <v>No</v>
      </c>
      <c r="AJ1918" s="5" t="str">
        <f t="shared" si="8"/>
        <v>No Acceptance</v>
      </c>
      <c r="AK1918" s="5">
        <f t="shared" si="9"/>
        <v>1</v>
      </c>
      <c r="AL1918" s="5">
        <f t="shared" si="10"/>
        <v>0.03227113811</v>
      </c>
      <c r="AM1918" s="5">
        <f t="shared" si="11"/>
        <v>0.8484848485</v>
      </c>
      <c r="AN1918" s="5">
        <f t="shared" si="12"/>
        <v>0.03703703704</v>
      </c>
      <c r="AO1918" s="5">
        <f t="shared" si="13"/>
        <v>0</v>
      </c>
      <c r="AP1918" s="5">
        <f t="shared" si="14"/>
        <v>0</v>
      </c>
      <c r="AQ1918" s="5">
        <f t="shared" si="15"/>
        <v>0</v>
      </c>
      <c r="AR1918" s="5">
        <f t="shared" si="16"/>
        <v>0.2681687946</v>
      </c>
      <c r="AS1918" s="5">
        <f t="shared" si="17"/>
        <v>1189</v>
      </c>
      <c r="AT1918" s="5">
        <f t="shared" si="18"/>
        <v>0.4694059848</v>
      </c>
      <c r="AU1918" s="5" t="str">
        <f t="shared" si="19"/>
        <v>Low</v>
      </c>
      <c r="AV1918" s="5"/>
      <c r="AW1918" s="5"/>
      <c r="AX1918" s="5"/>
      <c r="AY1918" s="5"/>
      <c r="AZ1918" s="5"/>
    </row>
    <row r="1919" ht="14.25" customHeight="1">
      <c r="A1919" s="5">
        <v>4385.0</v>
      </c>
      <c r="B1919" s="5">
        <v>1981.0</v>
      </c>
      <c r="C1919" s="5" t="s">
        <v>53</v>
      </c>
      <c r="D1919" s="5" t="s">
        <v>47</v>
      </c>
      <c r="E1919" s="5">
        <v>36038.0</v>
      </c>
      <c r="F1919" s="2">
        <f t="shared" si="1"/>
        <v>36038</v>
      </c>
      <c r="G1919" s="5">
        <v>1.0</v>
      </c>
      <c r="H1919" s="5">
        <v>0.0</v>
      </c>
      <c r="I1919" s="5" t="s">
        <v>80</v>
      </c>
      <c r="J1919" s="2">
        <f t="array" ref="J1919">INDEX('Purchase Behaviour'!B:B,MATCH(A1919,'Purchase Behaviour'!A:A, 0))</f>
        <v>284.3143387</v>
      </c>
      <c r="K1919" s="2">
        <f t="array" ref="K1919">INDEX('Purchase Behaviour'!C:C, MATCH(A1919,'Purchase Behaviour'!A:A, 0))</f>
        <v>189.8175707</v>
      </c>
      <c r="L1919" s="2">
        <f t="array" ref="L1919">INDEX('Purchase Behaviour'!D:D, MATCH($A1919,'Purchase Behaviour'!$A:$A, 0))</f>
        <v>150.8879841</v>
      </c>
      <c r="M1919" s="2">
        <f t="array" ref="M1919">INDEX('Purchase Behaviour'!E:E, MATCH($A1919,'Purchase Behaviour'!$A:$A, 0))</f>
        <v>195.3606828</v>
      </c>
      <c r="N1919" s="2">
        <f t="array" ref="N1919">INDEX('Purchase Behaviour'!F:F, MATCH($A1919,'Purchase Behaviour'!$A:$A, 0))</f>
        <v>142.3876236</v>
      </c>
      <c r="O1919" s="2">
        <f t="array" ref="O1919">INDEX('Purchase Behaviour'!G:G, MATCH($A1919,'Purchase Behaviour'!$A:$A, 0))</f>
        <v>180.0586399</v>
      </c>
      <c r="P1919" s="2">
        <f t="array" ref="P1919">INDEX('Purchase Behaviour'!H:H, MATCH($A1919,'Purchase Behaviour'!$A:$A, 0))</f>
        <v>2</v>
      </c>
      <c r="Q1919" s="2">
        <f t="array" ref="Q1919">INDEX('Purchase Behaviour'!I:I, MATCH($A1919,'Purchase Behaviour'!$A:$A, 0))</f>
        <v>3</v>
      </c>
      <c r="R1919" s="2">
        <f t="array" ref="R1919">INDEX('Purchase Behaviour'!J:J, MATCH($A1919,'Purchase Behaviour'!$A:$A, 0))</f>
        <v>0</v>
      </c>
      <c r="S1919" s="2">
        <f t="array" ref="S1919">INDEX('Purchase Behaviour'!K:K, MATCH($A1919,'Purchase Behaviour'!$A:$A, 0))</f>
        <v>3</v>
      </c>
      <c r="T1919" s="2">
        <f t="array" ref="T1919">INDEX('Purchase Behaviour'!L:L, MATCH($A1919,'Purchase Behaviour'!$A:$A, 0))</f>
        <v>6</v>
      </c>
      <c r="U1919" s="2">
        <f t="array" ref="U1919">INDEX('Purchase Behaviour'!M:M, MATCH($A1919,'Purchase Behaviour'!$A:$A, 0))</f>
        <v>82</v>
      </c>
      <c r="V1919" s="2">
        <f t="array" ref="V1919">INDEX('Campaign Performance'!B:B, MATCH(A1919,'Campaign Performance'!A:A, 0))</f>
        <v>0</v>
      </c>
      <c r="W1919" s="2">
        <f t="array" ref="W1919">INDEX('Campaign Performance'!C:C, MATCH($A1919,'Campaign Performance'!$A:$A, 0))</f>
        <v>0</v>
      </c>
      <c r="X1919" s="2">
        <f t="array" ref="X1919">INDEX('Campaign Performance'!D:D, MATCH($A1919,'Campaign Performance'!$A:$A, 0))</f>
        <v>0</v>
      </c>
      <c r="Y1919" s="2">
        <f t="array" ref="Y1919">INDEX('Campaign Performance'!E:E, MATCH($A1919,'Campaign Performance'!$A:$A, 0))</f>
        <v>0</v>
      </c>
      <c r="Z1919" s="2">
        <f t="array" ref="Z1919">INDEX('Campaign Performance'!F:F, MATCH($A1919,'Campaign Performance'!$A:$A, 0))</f>
        <v>0</v>
      </c>
      <c r="AA1919" s="2">
        <f t="array" ref="AA1919">INDEX('Campaign Performance'!G:G, MATCH($A1919,'Campaign Performance'!$A:$A, 0))</f>
        <v>0</v>
      </c>
      <c r="AB1919" s="2">
        <f t="array" ref="AB1919">INDEX('Campaign Performance'!H:H, MATCH($A1919,'Campaign Performance'!$A:$A, 0))</f>
        <v>0</v>
      </c>
      <c r="AC1919" s="5">
        <f t="shared" si="2"/>
        <v>44</v>
      </c>
      <c r="AD1919" s="5">
        <f t="shared" si="3"/>
        <v>12</v>
      </c>
      <c r="AE1919" s="5">
        <f t="shared" si="4"/>
        <v>1142.82684</v>
      </c>
      <c r="AF1919" s="5">
        <f t="shared" si="5"/>
        <v>0</v>
      </c>
      <c r="AG1919" s="5" t="str">
        <f t="shared" si="6"/>
        <v>Small family</v>
      </c>
      <c r="AH1919" s="5" t="str">
        <f t="shared" si="20"/>
        <v>Mid income</v>
      </c>
      <c r="AI1919" s="5" t="str">
        <f t="shared" si="7"/>
        <v>No</v>
      </c>
      <c r="AJ1919" s="5" t="str">
        <f t="shared" si="8"/>
        <v>No Acceptance</v>
      </c>
      <c r="AK1919" s="5">
        <f t="shared" si="9"/>
        <v>2</v>
      </c>
      <c r="AL1919" s="5">
        <f t="shared" si="10"/>
        <v>0.05792164454</v>
      </c>
      <c r="AM1919" s="5">
        <f t="shared" si="11"/>
        <v>0.1717171717</v>
      </c>
      <c r="AN1919" s="5">
        <f t="shared" si="12"/>
        <v>0.1111111111</v>
      </c>
      <c r="AO1919" s="5">
        <f t="shared" si="13"/>
        <v>0</v>
      </c>
      <c r="AP1919" s="5">
        <f t="shared" si="14"/>
        <v>0</v>
      </c>
      <c r="AQ1919" s="5">
        <f t="shared" si="15"/>
        <v>0.5</v>
      </c>
      <c r="AR1919" s="5">
        <f t="shared" si="16"/>
        <v>0.1326622293</v>
      </c>
      <c r="AS1919" s="5">
        <f t="shared" si="17"/>
        <v>1977</v>
      </c>
      <c r="AT1919" s="5">
        <f t="shared" si="18"/>
        <v>0.1174631532</v>
      </c>
      <c r="AU1919" s="5" t="str">
        <f t="shared" si="19"/>
        <v>Low</v>
      </c>
      <c r="AV1919" s="5"/>
      <c r="AW1919" s="5"/>
      <c r="AX1919" s="5"/>
      <c r="AY1919" s="5"/>
      <c r="AZ1919" s="5"/>
    </row>
    <row r="1920" ht="14.25" customHeight="1">
      <c r="A1920" s="5">
        <v>2929.0</v>
      </c>
      <c r="B1920" s="5">
        <v>1976.0</v>
      </c>
      <c r="C1920" s="5" t="s">
        <v>46</v>
      </c>
      <c r="D1920" s="5" t="s">
        <v>47</v>
      </c>
      <c r="E1920" s="5">
        <v>20180.0</v>
      </c>
      <c r="F1920" s="2">
        <f t="shared" si="1"/>
        <v>20180</v>
      </c>
      <c r="G1920" s="5">
        <v>0.0</v>
      </c>
      <c r="H1920" s="5">
        <v>1.0</v>
      </c>
      <c r="I1920" s="5" t="s">
        <v>79</v>
      </c>
      <c r="J1920" s="2">
        <f t="array" ref="J1920">INDEX('Purchase Behaviour'!B:B,MATCH(A1920,'Purchase Behaviour'!A:A, 0))</f>
        <v>105.8645891</v>
      </c>
      <c r="K1920" s="2">
        <f t="array" ref="K1920">INDEX('Purchase Behaviour'!C:C, MATCH(A1920,'Purchase Behaviour'!A:A, 0))</f>
        <v>75.35599914</v>
      </c>
      <c r="L1920" s="2">
        <f t="array" ref="L1920">INDEX('Purchase Behaviour'!D:D, MATCH($A1920,'Purchase Behaviour'!$A:$A, 0))</f>
        <v>101.373703</v>
      </c>
      <c r="M1920" s="2">
        <f t="array" ref="M1920">INDEX('Purchase Behaviour'!E:E, MATCH($A1920,'Purchase Behaviour'!$A:$A, 0))</f>
        <v>74.90131205</v>
      </c>
      <c r="N1920" s="2">
        <f t="array" ref="N1920">INDEX('Purchase Behaviour'!F:F, MATCH($A1920,'Purchase Behaviour'!$A:$A, 0))</f>
        <v>74.70234577</v>
      </c>
      <c r="O1920" s="2">
        <f t="array" ref="O1920">INDEX('Purchase Behaviour'!G:G, MATCH($A1920,'Purchase Behaviour'!$A:$A, 0))</f>
        <v>65.32262076</v>
      </c>
      <c r="P1920" s="2">
        <f t="array" ref="P1920">INDEX('Purchase Behaviour'!H:H, MATCH($A1920,'Purchase Behaviour'!$A:$A, 0))</f>
        <v>1</v>
      </c>
      <c r="Q1920" s="2">
        <f t="array" ref="Q1920">INDEX('Purchase Behaviour'!I:I, MATCH($A1920,'Purchase Behaviour'!$A:$A, 0))</f>
        <v>2</v>
      </c>
      <c r="R1920" s="2">
        <f t="array" ref="R1920">INDEX('Purchase Behaviour'!J:J, MATCH($A1920,'Purchase Behaviour'!$A:$A, 0))</f>
        <v>1</v>
      </c>
      <c r="S1920" s="2">
        <f t="array" ref="S1920">INDEX('Purchase Behaviour'!K:K, MATCH($A1920,'Purchase Behaviour'!$A:$A, 0))</f>
        <v>4</v>
      </c>
      <c r="T1920" s="2">
        <f t="array" ref="T1920">INDEX('Purchase Behaviour'!L:L, MATCH($A1920,'Purchase Behaviour'!$A:$A, 0))</f>
        <v>7</v>
      </c>
      <c r="U1920" s="2">
        <f t="array" ref="U1920">INDEX('Purchase Behaviour'!M:M, MATCH($A1920,'Purchase Behaviour'!$A:$A, 0))</f>
        <v>27</v>
      </c>
      <c r="V1920" s="2">
        <f t="array" ref="V1920">INDEX('Campaign Performance'!B:B, MATCH(A1920,'Campaign Performance'!A:A, 0))</f>
        <v>0</v>
      </c>
      <c r="W1920" s="2">
        <f t="array" ref="W1920">INDEX('Campaign Performance'!C:C, MATCH($A1920,'Campaign Performance'!$A:$A, 0))</f>
        <v>0</v>
      </c>
      <c r="X1920" s="2">
        <f t="array" ref="X1920">INDEX('Campaign Performance'!D:D, MATCH($A1920,'Campaign Performance'!$A:$A, 0))</f>
        <v>0</v>
      </c>
      <c r="Y1920" s="2">
        <f t="array" ref="Y1920">INDEX('Campaign Performance'!E:E, MATCH($A1920,'Campaign Performance'!$A:$A, 0))</f>
        <v>0</v>
      </c>
      <c r="Z1920" s="2">
        <f t="array" ref="Z1920">INDEX('Campaign Performance'!F:F, MATCH($A1920,'Campaign Performance'!$A:$A, 0))</f>
        <v>0</v>
      </c>
      <c r="AA1920" s="2">
        <f t="array" ref="AA1920">INDEX('Campaign Performance'!G:G, MATCH($A1920,'Campaign Performance'!$A:$A, 0))</f>
        <v>0</v>
      </c>
      <c r="AB1920" s="2">
        <f t="array" ref="AB1920">INDEX('Campaign Performance'!H:H, MATCH($A1920,'Campaign Performance'!$A:$A, 0))</f>
        <v>0</v>
      </c>
      <c r="AC1920" s="5">
        <f t="shared" si="2"/>
        <v>49</v>
      </c>
      <c r="AD1920" s="5">
        <f t="shared" si="3"/>
        <v>12</v>
      </c>
      <c r="AE1920" s="5">
        <f t="shared" si="4"/>
        <v>497.5205697</v>
      </c>
      <c r="AF1920" s="5">
        <f t="shared" si="5"/>
        <v>0</v>
      </c>
      <c r="AG1920" s="5" t="str">
        <f t="shared" si="6"/>
        <v>Small family</v>
      </c>
      <c r="AH1920" s="5" t="str">
        <f t="shared" si="20"/>
        <v>Low income</v>
      </c>
      <c r="AI1920" s="5" t="str">
        <f t="shared" si="7"/>
        <v>No</v>
      </c>
      <c r="AJ1920" s="5" t="str">
        <f t="shared" si="8"/>
        <v>No Acceptance</v>
      </c>
      <c r="AK1920" s="5">
        <f t="shared" si="9"/>
        <v>1</v>
      </c>
      <c r="AL1920" s="5">
        <f t="shared" si="10"/>
        <v>0.02521572699</v>
      </c>
      <c r="AM1920" s="5">
        <f t="shared" si="11"/>
        <v>0.7272727273</v>
      </c>
      <c r="AN1920" s="5">
        <f t="shared" si="12"/>
        <v>0.07407407407</v>
      </c>
      <c r="AO1920" s="5">
        <f t="shared" si="13"/>
        <v>0.03571428571</v>
      </c>
      <c r="AP1920" s="5">
        <f t="shared" si="14"/>
        <v>0</v>
      </c>
      <c r="AQ1920" s="5">
        <f t="shared" si="15"/>
        <v>0</v>
      </c>
      <c r="AR1920" s="5">
        <f t="shared" si="16"/>
        <v>0.2391682896</v>
      </c>
      <c r="AS1920" s="5">
        <f t="shared" si="17"/>
        <v>1391</v>
      </c>
      <c r="AT1920" s="5">
        <f t="shared" si="18"/>
        <v>0.3791871371</v>
      </c>
      <c r="AU1920" s="5" t="str">
        <f t="shared" si="19"/>
        <v>Low</v>
      </c>
      <c r="AV1920" s="5"/>
      <c r="AW1920" s="5"/>
      <c r="AX1920" s="5"/>
      <c r="AY1920" s="5"/>
      <c r="AZ1920" s="5"/>
    </row>
    <row r="1921" ht="14.25" customHeight="1">
      <c r="A1921" s="5">
        <v>10686.0</v>
      </c>
      <c r="B1921" s="5">
        <v>1965.0</v>
      </c>
      <c r="C1921" s="5" t="s">
        <v>53</v>
      </c>
      <c r="D1921" s="5" t="s">
        <v>50</v>
      </c>
      <c r="E1921" s="5">
        <v>34230.0</v>
      </c>
      <c r="F1921" s="2">
        <f t="shared" si="1"/>
        <v>34230</v>
      </c>
      <c r="G1921" s="5">
        <v>0.0</v>
      </c>
      <c r="H1921" s="5">
        <v>0.0</v>
      </c>
      <c r="I1921" s="5" t="s">
        <v>699</v>
      </c>
      <c r="J1921" s="2">
        <f t="array" ref="J1921">INDEX('Purchase Behaviour'!B:B,MATCH(A1921,'Purchase Behaviour'!A:A, 0))</f>
        <v>144.2017321</v>
      </c>
      <c r="K1921" s="2">
        <f t="array" ref="K1921">INDEX('Purchase Behaviour'!C:C, MATCH(A1921,'Purchase Behaviour'!A:A, 0))</f>
        <v>134.9254365</v>
      </c>
      <c r="L1921" s="2">
        <f t="array" ref="L1921">INDEX('Purchase Behaviour'!D:D, MATCH($A1921,'Purchase Behaviour'!$A:$A, 0))</f>
        <v>188.6255641</v>
      </c>
      <c r="M1921" s="2">
        <f t="array" ref="M1921">INDEX('Purchase Behaviour'!E:E, MATCH($A1921,'Purchase Behaviour'!$A:$A, 0))</f>
        <v>221.2484116</v>
      </c>
      <c r="N1921" s="2">
        <f t="array" ref="N1921">INDEX('Purchase Behaviour'!F:F, MATCH($A1921,'Purchase Behaviour'!$A:$A, 0))</f>
        <v>198.490038</v>
      </c>
      <c r="O1921" s="2">
        <f t="array" ref="O1921">INDEX('Purchase Behaviour'!G:G, MATCH($A1921,'Purchase Behaviour'!$A:$A, 0))</f>
        <v>214.7594045</v>
      </c>
      <c r="P1921" s="2">
        <f t="array" ref="P1921">INDEX('Purchase Behaviour'!H:H, MATCH($A1921,'Purchase Behaviour'!$A:$A, 0))</f>
        <v>1</v>
      </c>
      <c r="Q1921" s="2">
        <f t="array" ref="Q1921">INDEX('Purchase Behaviour'!I:I, MATCH($A1921,'Purchase Behaviour'!$A:$A, 0))</f>
        <v>1</v>
      </c>
      <c r="R1921" s="2">
        <f t="array" ref="R1921">INDEX('Purchase Behaviour'!J:J, MATCH($A1921,'Purchase Behaviour'!$A:$A, 0))</f>
        <v>0</v>
      </c>
      <c r="S1921" s="2">
        <f t="array" ref="S1921">INDEX('Purchase Behaviour'!K:K, MATCH($A1921,'Purchase Behaviour'!$A:$A, 0))</f>
        <v>2</v>
      </c>
      <c r="T1921" s="2">
        <f t="array" ref="T1921">INDEX('Purchase Behaviour'!L:L, MATCH($A1921,'Purchase Behaviour'!$A:$A, 0))</f>
        <v>7</v>
      </c>
      <c r="U1921" s="2">
        <f t="array" ref="U1921">INDEX('Purchase Behaviour'!M:M, MATCH($A1921,'Purchase Behaviour'!$A:$A, 0))</f>
        <v>72</v>
      </c>
      <c r="V1921" s="2">
        <f t="array" ref="V1921">INDEX('Campaign Performance'!B:B, MATCH(A1921,'Campaign Performance'!A:A, 0))</f>
        <v>0</v>
      </c>
      <c r="W1921" s="2">
        <f t="array" ref="W1921">INDEX('Campaign Performance'!C:C, MATCH($A1921,'Campaign Performance'!$A:$A, 0))</f>
        <v>0</v>
      </c>
      <c r="X1921" s="2">
        <f t="array" ref="X1921">INDEX('Campaign Performance'!D:D, MATCH($A1921,'Campaign Performance'!$A:$A, 0))</f>
        <v>0</v>
      </c>
      <c r="Y1921" s="2">
        <f t="array" ref="Y1921">INDEX('Campaign Performance'!E:E, MATCH($A1921,'Campaign Performance'!$A:$A, 0))</f>
        <v>0</v>
      </c>
      <c r="Z1921" s="2">
        <f t="array" ref="Z1921">INDEX('Campaign Performance'!F:F, MATCH($A1921,'Campaign Performance'!$A:$A, 0))</f>
        <v>0</v>
      </c>
      <c r="AA1921" s="2">
        <f t="array" ref="AA1921">INDEX('Campaign Performance'!G:G, MATCH($A1921,'Campaign Performance'!$A:$A, 0))</f>
        <v>0</v>
      </c>
      <c r="AB1921" s="2">
        <f t="array" ref="AB1921">INDEX('Campaign Performance'!H:H, MATCH($A1921,'Campaign Performance'!$A:$A, 0))</f>
        <v>0</v>
      </c>
      <c r="AC1921" s="5">
        <f t="shared" si="2"/>
        <v>60</v>
      </c>
      <c r="AD1921" s="5">
        <f t="shared" si="3"/>
        <v>12</v>
      </c>
      <c r="AE1921" s="5">
        <f t="shared" si="4"/>
        <v>1102.250587</v>
      </c>
      <c r="AF1921" s="5">
        <f t="shared" si="5"/>
        <v>0</v>
      </c>
      <c r="AG1921" s="5" t="str">
        <f t="shared" si="6"/>
        <v>No kids</v>
      </c>
      <c r="AH1921" s="5" t="str">
        <f t="shared" si="20"/>
        <v>Mid income</v>
      </c>
      <c r="AI1921" s="5" t="str">
        <f t="shared" si="7"/>
        <v>No</v>
      </c>
      <c r="AJ1921" s="5" t="str">
        <f t="shared" si="8"/>
        <v>No Acceptance</v>
      </c>
      <c r="AK1921" s="5">
        <f t="shared" si="9"/>
        <v>2</v>
      </c>
      <c r="AL1921" s="5">
        <f t="shared" si="10"/>
        <v>0.05586512713</v>
      </c>
      <c r="AM1921" s="5">
        <f t="shared" si="11"/>
        <v>0.2727272727</v>
      </c>
      <c r="AN1921" s="5">
        <f t="shared" si="12"/>
        <v>0.03703703704</v>
      </c>
      <c r="AO1921" s="5">
        <f t="shared" si="13"/>
        <v>0</v>
      </c>
      <c r="AP1921" s="5">
        <f t="shared" si="14"/>
        <v>0</v>
      </c>
      <c r="AQ1921" s="5">
        <f t="shared" si="15"/>
        <v>0.5</v>
      </c>
      <c r="AR1921" s="5">
        <f t="shared" si="16"/>
        <v>0.1513400192</v>
      </c>
      <c r="AS1921" s="5">
        <f t="shared" si="17"/>
        <v>1926</v>
      </c>
      <c r="AT1921" s="5">
        <f t="shared" si="18"/>
        <v>0.1402411791</v>
      </c>
      <c r="AU1921" s="5" t="str">
        <f t="shared" si="19"/>
        <v>Low</v>
      </c>
      <c r="AV1921" s="5"/>
      <c r="AW1921" s="5"/>
      <c r="AX1921" s="5"/>
      <c r="AY1921" s="5"/>
      <c r="AZ1921" s="5"/>
    </row>
    <row r="1922" ht="14.25" customHeight="1">
      <c r="A1922" s="5">
        <v>2546.0</v>
      </c>
      <c r="B1922" s="5">
        <v>1977.0</v>
      </c>
      <c r="C1922" s="5" t="s">
        <v>70</v>
      </c>
      <c r="D1922" s="5" t="s">
        <v>47</v>
      </c>
      <c r="E1922" s="5">
        <v>31878.0</v>
      </c>
      <c r="F1922" s="2">
        <f t="shared" si="1"/>
        <v>31878</v>
      </c>
      <c r="G1922" s="5">
        <v>1.0</v>
      </c>
      <c r="H1922" s="5">
        <v>2.0</v>
      </c>
      <c r="I1922" s="5" t="s">
        <v>568</v>
      </c>
      <c r="J1922" s="2">
        <f t="array" ref="J1922">INDEX('Purchase Behaviour'!B:B,MATCH(A1922,'Purchase Behaviour'!A:A, 0))</f>
        <v>195.8867046</v>
      </c>
      <c r="K1922" s="2">
        <f t="array" ref="K1922">INDEX('Purchase Behaviour'!C:C, MATCH(A1922,'Purchase Behaviour'!A:A, 0))</f>
        <v>107.3013988</v>
      </c>
      <c r="L1922" s="2">
        <f t="array" ref="L1922">INDEX('Purchase Behaviour'!D:D, MATCH($A1922,'Purchase Behaviour'!$A:$A, 0))</f>
        <v>136.2282519</v>
      </c>
      <c r="M1922" s="2">
        <f t="array" ref="M1922">INDEX('Purchase Behaviour'!E:E, MATCH($A1922,'Purchase Behaviour'!$A:$A, 0))</f>
        <v>239.3890283</v>
      </c>
      <c r="N1922" s="2">
        <f t="array" ref="N1922">INDEX('Purchase Behaviour'!F:F, MATCH($A1922,'Purchase Behaviour'!$A:$A, 0))</f>
        <v>125.9499843</v>
      </c>
      <c r="O1922" s="2">
        <f t="array" ref="O1922">INDEX('Purchase Behaviour'!G:G, MATCH($A1922,'Purchase Behaviour'!$A:$A, 0))</f>
        <v>243.0241347</v>
      </c>
      <c r="P1922" s="2">
        <f t="array" ref="P1922">INDEX('Purchase Behaviour'!H:H, MATCH($A1922,'Purchase Behaviour'!$A:$A, 0))</f>
        <v>1</v>
      </c>
      <c r="Q1922" s="2">
        <f t="array" ref="Q1922">INDEX('Purchase Behaviour'!I:I, MATCH($A1922,'Purchase Behaviour'!$A:$A, 0))</f>
        <v>1</v>
      </c>
      <c r="R1922" s="2">
        <f t="array" ref="R1922">INDEX('Purchase Behaviour'!J:J, MATCH($A1922,'Purchase Behaviour'!$A:$A, 0))</f>
        <v>0</v>
      </c>
      <c r="S1922" s="2">
        <f t="array" ref="S1922">INDEX('Purchase Behaviour'!K:K, MATCH($A1922,'Purchase Behaviour'!$A:$A, 0))</f>
        <v>4</v>
      </c>
      <c r="T1922" s="2">
        <f t="array" ref="T1922">INDEX('Purchase Behaviour'!L:L, MATCH($A1922,'Purchase Behaviour'!$A:$A, 0))</f>
        <v>3</v>
      </c>
      <c r="U1922" s="2">
        <f t="array" ref="U1922">INDEX('Purchase Behaviour'!M:M, MATCH($A1922,'Purchase Behaviour'!$A:$A, 0))</f>
        <v>7</v>
      </c>
      <c r="V1922" s="2">
        <f t="array" ref="V1922">INDEX('Campaign Performance'!B:B, MATCH(A1922,'Campaign Performance'!A:A, 0))</f>
        <v>0</v>
      </c>
      <c r="W1922" s="2">
        <f t="array" ref="W1922">INDEX('Campaign Performance'!C:C, MATCH($A1922,'Campaign Performance'!$A:$A, 0))</f>
        <v>0</v>
      </c>
      <c r="X1922" s="2">
        <f t="array" ref="X1922">INDEX('Campaign Performance'!D:D, MATCH($A1922,'Campaign Performance'!$A:$A, 0))</f>
        <v>0</v>
      </c>
      <c r="Y1922" s="2">
        <f t="array" ref="Y1922">INDEX('Campaign Performance'!E:E, MATCH($A1922,'Campaign Performance'!$A:$A, 0))</f>
        <v>0</v>
      </c>
      <c r="Z1922" s="2">
        <f t="array" ref="Z1922">INDEX('Campaign Performance'!F:F, MATCH($A1922,'Campaign Performance'!$A:$A, 0))</f>
        <v>0</v>
      </c>
      <c r="AA1922" s="2">
        <f t="array" ref="AA1922">INDEX('Campaign Performance'!G:G, MATCH($A1922,'Campaign Performance'!$A:$A, 0))</f>
        <v>0</v>
      </c>
      <c r="AB1922" s="2">
        <f t="array" ref="AB1922">INDEX('Campaign Performance'!H:H, MATCH($A1922,'Campaign Performance'!$A:$A, 0))</f>
        <v>0</v>
      </c>
      <c r="AC1922" s="5">
        <f t="shared" si="2"/>
        <v>48</v>
      </c>
      <c r="AD1922" s="5">
        <f t="shared" si="3"/>
        <v>11</v>
      </c>
      <c r="AE1922" s="5">
        <f t="shared" si="4"/>
        <v>1047.779503</v>
      </c>
      <c r="AF1922" s="5">
        <f t="shared" si="5"/>
        <v>0</v>
      </c>
      <c r="AG1922" s="5" t="str">
        <f t="shared" si="6"/>
        <v>Large family</v>
      </c>
      <c r="AH1922" s="5" t="str">
        <f t="shared" si="20"/>
        <v>Mid income</v>
      </c>
      <c r="AI1922" s="5" t="str">
        <f t="shared" si="7"/>
        <v>No</v>
      </c>
      <c r="AJ1922" s="5" t="str">
        <f t="shared" si="8"/>
        <v>No Acceptance</v>
      </c>
      <c r="AK1922" s="5">
        <f t="shared" si="9"/>
        <v>2</v>
      </c>
      <c r="AL1922" s="5">
        <f t="shared" si="10"/>
        <v>0.053104381</v>
      </c>
      <c r="AM1922" s="5">
        <f t="shared" si="11"/>
        <v>0.9292929293</v>
      </c>
      <c r="AN1922" s="5">
        <f t="shared" si="12"/>
        <v>0.03703703704</v>
      </c>
      <c r="AO1922" s="5">
        <f t="shared" si="13"/>
        <v>0</v>
      </c>
      <c r="AP1922" s="5">
        <f t="shared" si="14"/>
        <v>0</v>
      </c>
      <c r="AQ1922" s="5">
        <f t="shared" si="15"/>
        <v>0.5</v>
      </c>
      <c r="AR1922" s="5">
        <f t="shared" si="16"/>
        <v>0.3476195296</v>
      </c>
      <c r="AS1922" s="5">
        <f t="shared" si="17"/>
        <v>618</v>
      </c>
      <c r="AT1922" s="5">
        <f t="shared" si="18"/>
        <v>0.7244305494</v>
      </c>
      <c r="AU1922" s="5" t="str">
        <f t="shared" si="19"/>
        <v>Mid</v>
      </c>
      <c r="AV1922" s="5"/>
      <c r="AW1922" s="5"/>
      <c r="AX1922" s="5"/>
      <c r="AY1922" s="5"/>
      <c r="AZ1922" s="5"/>
    </row>
    <row r="1923" ht="14.25" customHeight="1">
      <c r="A1923" s="5">
        <v>3283.0</v>
      </c>
      <c r="B1923" s="5">
        <v>1972.0</v>
      </c>
      <c r="C1923" s="5" t="s">
        <v>70</v>
      </c>
      <c r="D1923" s="5" t="s">
        <v>54</v>
      </c>
      <c r="E1923" s="5">
        <v>70932.0</v>
      </c>
      <c r="F1923" s="2">
        <f t="shared" si="1"/>
        <v>70932</v>
      </c>
      <c r="G1923" s="5">
        <v>0.0</v>
      </c>
      <c r="H1923" s="5">
        <v>1.0</v>
      </c>
      <c r="I1923" s="5" t="s">
        <v>55</v>
      </c>
      <c r="J1923" s="2">
        <f t="array" ref="J1923">INDEX('Purchase Behaviour'!B:B,MATCH(A1923,'Purchase Behaviour'!A:A, 0))</f>
        <v>294.092638</v>
      </c>
      <c r="K1923" s="2">
        <f t="array" ref="K1923">INDEX('Purchase Behaviour'!C:C, MATCH(A1923,'Purchase Behaviour'!A:A, 0))</f>
        <v>117.0210754</v>
      </c>
      <c r="L1923" s="2">
        <f t="array" ref="L1923">INDEX('Purchase Behaviour'!D:D, MATCH($A1923,'Purchase Behaviour'!$A:$A, 0))</f>
        <v>312.5483456</v>
      </c>
      <c r="M1923" s="2">
        <f t="array" ref="M1923">INDEX('Purchase Behaviour'!E:E, MATCH($A1923,'Purchase Behaviour'!$A:$A, 0))</f>
        <v>431.3510776</v>
      </c>
      <c r="N1923" s="2">
        <f t="array" ref="N1923">INDEX('Purchase Behaviour'!F:F, MATCH($A1923,'Purchase Behaviour'!$A:$A, 0))</f>
        <v>520.0724614</v>
      </c>
      <c r="O1923" s="2">
        <f t="array" ref="O1923">INDEX('Purchase Behaviour'!G:G, MATCH($A1923,'Purchase Behaviour'!$A:$A, 0))</f>
        <v>178.8901517</v>
      </c>
      <c r="P1923" s="2">
        <f t="array" ref="P1923">INDEX('Purchase Behaviour'!H:H, MATCH($A1923,'Purchase Behaviour'!$A:$A, 0))</f>
        <v>2</v>
      </c>
      <c r="Q1923" s="2">
        <f t="array" ref="Q1923">INDEX('Purchase Behaviour'!I:I, MATCH($A1923,'Purchase Behaviour'!$A:$A, 0))</f>
        <v>6</v>
      </c>
      <c r="R1923" s="2">
        <f t="array" ref="R1923">INDEX('Purchase Behaviour'!J:J, MATCH($A1923,'Purchase Behaviour'!$A:$A, 0))</f>
        <v>2</v>
      </c>
      <c r="S1923" s="2">
        <f t="array" ref="S1923">INDEX('Purchase Behaviour'!K:K, MATCH($A1923,'Purchase Behaviour'!$A:$A, 0))</f>
        <v>12</v>
      </c>
      <c r="T1923" s="2">
        <f t="array" ref="T1923">INDEX('Purchase Behaviour'!L:L, MATCH($A1923,'Purchase Behaviour'!$A:$A, 0))</f>
        <v>3</v>
      </c>
      <c r="U1923" s="2">
        <f t="array" ref="U1923">INDEX('Purchase Behaviour'!M:M, MATCH($A1923,'Purchase Behaviour'!$A:$A, 0))</f>
        <v>57</v>
      </c>
      <c r="V1923" s="2">
        <f t="array" ref="V1923">INDEX('Campaign Performance'!B:B, MATCH(A1923,'Campaign Performance'!A:A, 0))</f>
        <v>0</v>
      </c>
      <c r="W1923" s="2">
        <f t="array" ref="W1923">INDEX('Campaign Performance'!C:C, MATCH($A1923,'Campaign Performance'!$A:$A, 0))</f>
        <v>0</v>
      </c>
      <c r="X1923" s="2">
        <f t="array" ref="X1923">INDEX('Campaign Performance'!D:D, MATCH($A1923,'Campaign Performance'!$A:$A, 0))</f>
        <v>0</v>
      </c>
      <c r="Y1923" s="2">
        <f t="array" ref="Y1923">INDEX('Campaign Performance'!E:E, MATCH($A1923,'Campaign Performance'!$A:$A, 0))</f>
        <v>0</v>
      </c>
      <c r="Z1923" s="2">
        <f t="array" ref="Z1923">INDEX('Campaign Performance'!F:F, MATCH($A1923,'Campaign Performance'!$A:$A, 0))</f>
        <v>0</v>
      </c>
      <c r="AA1923" s="2">
        <f t="array" ref="AA1923">INDEX('Campaign Performance'!G:G, MATCH($A1923,'Campaign Performance'!$A:$A, 0))</f>
        <v>0</v>
      </c>
      <c r="AB1923" s="2">
        <f t="array" ref="AB1923">INDEX('Campaign Performance'!H:H, MATCH($A1923,'Campaign Performance'!$A:$A, 0))</f>
        <v>0</v>
      </c>
      <c r="AC1923" s="5">
        <f t="shared" si="2"/>
        <v>53</v>
      </c>
      <c r="AD1923" s="5">
        <f t="shared" si="3"/>
        <v>11</v>
      </c>
      <c r="AE1923" s="5">
        <f t="shared" si="4"/>
        <v>1853.97575</v>
      </c>
      <c r="AF1923" s="5">
        <f t="shared" si="5"/>
        <v>0</v>
      </c>
      <c r="AG1923" s="5" t="str">
        <f t="shared" si="6"/>
        <v>Small family</v>
      </c>
      <c r="AH1923" s="5" t="str">
        <f t="shared" si="20"/>
        <v>High income</v>
      </c>
      <c r="AI1923" s="5" t="str">
        <f t="shared" si="7"/>
        <v>No</v>
      </c>
      <c r="AJ1923" s="5" t="str">
        <f t="shared" si="8"/>
        <v>No Acceptance</v>
      </c>
      <c r="AK1923" s="5">
        <f t="shared" si="9"/>
        <v>3</v>
      </c>
      <c r="AL1923" s="5">
        <f t="shared" si="10"/>
        <v>0.09396465031</v>
      </c>
      <c r="AM1923" s="5">
        <f t="shared" si="11"/>
        <v>0.4242424242</v>
      </c>
      <c r="AN1923" s="5">
        <f t="shared" si="12"/>
        <v>0.2222222222</v>
      </c>
      <c r="AO1923" s="5">
        <f t="shared" si="13"/>
        <v>0.07142857143</v>
      </c>
      <c r="AP1923" s="5">
        <f t="shared" si="14"/>
        <v>0</v>
      </c>
      <c r="AQ1923" s="5">
        <f t="shared" si="15"/>
        <v>1</v>
      </c>
      <c r="AR1923" s="5">
        <f t="shared" si="16"/>
        <v>0.2912400803</v>
      </c>
      <c r="AS1923" s="5">
        <f t="shared" si="17"/>
        <v>1025</v>
      </c>
      <c r="AT1923" s="5">
        <f t="shared" si="18"/>
        <v>0.5426529701</v>
      </c>
      <c r="AU1923" s="5" t="str">
        <f t="shared" si="19"/>
        <v>Mid</v>
      </c>
      <c r="AV1923" s="5"/>
      <c r="AW1923" s="5"/>
      <c r="AX1923" s="5"/>
      <c r="AY1923" s="5"/>
      <c r="AZ1923" s="5"/>
    </row>
    <row r="1924" ht="14.25" customHeight="1">
      <c r="A1924" s="5">
        <v>3138.0</v>
      </c>
      <c r="B1924" s="5">
        <v>1960.0</v>
      </c>
      <c r="C1924" s="5" t="s">
        <v>46</v>
      </c>
      <c r="D1924" s="5" t="s">
        <v>47</v>
      </c>
      <c r="E1924" s="5">
        <v>91249.0</v>
      </c>
      <c r="F1924" s="2">
        <f t="shared" si="1"/>
        <v>91249</v>
      </c>
      <c r="G1924" s="5">
        <v>0.0</v>
      </c>
      <c r="H1924" s="5">
        <v>0.0</v>
      </c>
      <c r="I1924" s="5" t="s">
        <v>603</v>
      </c>
      <c r="J1924" s="2">
        <f t="array" ref="J1924">INDEX('Purchase Behaviour'!B:B,MATCH(A1924,'Purchase Behaviour'!A:A, 0))</f>
        <v>552.3454715</v>
      </c>
      <c r="K1924" s="2">
        <f t="array" ref="K1924">INDEX('Purchase Behaviour'!C:C, MATCH(A1924,'Purchase Behaviour'!A:A, 0))</f>
        <v>561.4105414</v>
      </c>
      <c r="L1924" s="2">
        <f t="array" ref="L1924">INDEX('Purchase Behaviour'!D:D, MATCH($A1924,'Purchase Behaviour'!$A:$A, 0))</f>
        <v>618.4513539</v>
      </c>
      <c r="M1924" s="2">
        <f t="array" ref="M1924">INDEX('Purchase Behaviour'!E:E, MATCH($A1924,'Purchase Behaviour'!$A:$A, 0))</f>
        <v>63.40460285</v>
      </c>
      <c r="N1924" s="2">
        <f t="array" ref="N1924">INDEX('Purchase Behaviour'!F:F, MATCH($A1924,'Purchase Behaviour'!$A:$A, 0))</f>
        <v>668.1111978</v>
      </c>
      <c r="O1924" s="2">
        <f t="array" ref="O1924">INDEX('Purchase Behaviour'!G:G, MATCH($A1924,'Purchase Behaviour'!$A:$A, 0))</f>
        <v>498.223326</v>
      </c>
      <c r="P1924" s="2">
        <f t="array" ref="P1924">INDEX('Purchase Behaviour'!H:H, MATCH($A1924,'Purchase Behaviour'!$A:$A, 0))</f>
        <v>0</v>
      </c>
      <c r="Q1924" s="2">
        <f t="array" ref="Q1924">INDEX('Purchase Behaviour'!I:I, MATCH($A1924,'Purchase Behaviour'!$A:$A, 0))</f>
        <v>7</v>
      </c>
      <c r="R1924" s="2">
        <f t="array" ref="R1924">INDEX('Purchase Behaviour'!J:J, MATCH($A1924,'Purchase Behaviour'!$A:$A, 0))</f>
        <v>9</v>
      </c>
      <c r="S1924" s="2">
        <f t="array" ref="S1924">INDEX('Purchase Behaviour'!K:K, MATCH($A1924,'Purchase Behaviour'!$A:$A, 0))</f>
        <v>6</v>
      </c>
      <c r="T1924" s="2">
        <f t="array" ref="T1924">INDEX('Purchase Behaviour'!L:L, MATCH($A1924,'Purchase Behaviour'!$A:$A, 0))</f>
        <v>4</v>
      </c>
      <c r="U1924" s="2">
        <f t="array" ref="U1924">INDEX('Purchase Behaviour'!M:M, MATCH($A1924,'Purchase Behaviour'!$A:$A, 0))</f>
        <v>84</v>
      </c>
      <c r="V1924" s="2">
        <f t="array" ref="V1924">INDEX('Campaign Performance'!B:B, MATCH(A1924,'Campaign Performance'!A:A, 0))</f>
        <v>0</v>
      </c>
      <c r="W1924" s="2">
        <f t="array" ref="W1924">INDEX('Campaign Performance'!C:C, MATCH($A1924,'Campaign Performance'!$A:$A, 0))</f>
        <v>1</v>
      </c>
      <c r="X1924" s="2">
        <f t="array" ref="X1924">INDEX('Campaign Performance'!D:D, MATCH($A1924,'Campaign Performance'!$A:$A, 0))</f>
        <v>1</v>
      </c>
      <c r="Y1924" s="2">
        <f t="array" ref="Y1924">INDEX('Campaign Performance'!E:E, MATCH($A1924,'Campaign Performance'!$A:$A, 0))</f>
        <v>1</v>
      </c>
      <c r="Z1924" s="2">
        <f t="array" ref="Z1924">INDEX('Campaign Performance'!F:F, MATCH($A1924,'Campaign Performance'!$A:$A, 0))</f>
        <v>1</v>
      </c>
      <c r="AA1924" s="2">
        <f t="array" ref="AA1924">INDEX('Campaign Performance'!G:G, MATCH($A1924,'Campaign Performance'!$A:$A, 0))</f>
        <v>1</v>
      </c>
      <c r="AB1924" s="2">
        <f t="array" ref="AB1924">INDEX('Campaign Performance'!H:H, MATCH($A1924,'Campaign Performance'!$A:$A, 0))</f>
        <v>1</v>
      </c>
      <c r="AC1924" s="5">
        <f t="shared" si="2"/>
        <v>65</v>
      </c>
      <c r="AD1924" s="5">
        <f t="shared" si="3"/>
        <v>13</v>
      </c>
      <c r="AE1924" s="5">
        <f t="shared" si="4"/>
        <v>2961.946493</v>
      </c>
      <c r="AF1924" s="5">
        <f t="shared" si="5"/>
        <v>4</v>
      </c>
      <c r="AG1924" s="5" t="str">
        <f t="shared" si="6"/>
        <v>No kids</v>
      </c>
      <c r="AH1924" s="5" t="str">
        <f t="shared" si="20"/>
        <v>High income</v>
      </c>
      <c r="AI1924" s="5" t="str">
        <f t="shared" si="7"/>
        <v>Yes</v>
      </c>
      <c r="AJ1924" s="5" t="str">
        <f t="shared" si="8"/>
        <v>High Acceptance</v>
      </c>
      <c r="AK1924" s="5">
        <f t="shared" si="9"/>
        <v>3</v>
      </c>
      <c r="AL1924" s="5">
        <f t="shared" si="10"/>
        <v>0.1501196909</v>
      </c>
      <c r="AM1924" s="5">
        <f t="shared" si="11"/>
        <v>0.1515151515</v>
      </c>
      <c r="AN1924" s="5">
        <f t="shared" si="12"/>
        <v>0.2592592593</v>
      </c>
      <c r="AO1924" s="5">
        <f t="shared" si="13"/>
        <v>0.3214285714</v>
      </c>
      <c r="AP1924" s="5">
        <f t="shared" si="14"/>
        <v>1</v>
      </c>
      <c r="AQ1924" s="5">
        <f t="shared" si="15"/>
        <v>1</v>
      </c>
      <c r="AR1924" s="5">
        <f t="shared" si="16"/>
        <v>0.3540162142</v>
      </c>
      <c r="AS1924" s="5">
        <f t="shared" si="17"/>
        <v>589</v>
      </c>
      <c r="AT1924" s="5">
        <f t="shared" si="18"/>
        <v>0.7373827602</v>
      </c>
      <c r="AU1924" s="5" t="str">
        <f t="shared" si="19"/>
        <v>Mid</v>
      </c>
      <c r="AV1924" s="5"/>
      <c r="AW1924" s="5"/>
      <c r="AX1924" s="5"/>
      <c r="AY1924" s="5"/>
      <c r="AZ1924" s="5"/>
    </row>
    <row r="1925" ht="14.25" customHeight="1">
      <c r="A1925" s="5">
        <v>4994.0</v>
      </c>
      <c r="B1925" s="5">
        <v>1960.0</v>
      </c>
      <c r="C1925" s="5" t="s">
        <v>56</v>
      </c>
      <c r="D1925" s="5" t="s">
        <v>47</v>
      </c>
      <c r="E1925" s="5">
        <v>77598.0</v>
      </c>
      <c r="F1925" s="2">
        <f t="shared" si="1"/>
        <v>77598</v>
      </c>
      <c r="G1925" s="5">
        <v>0.0</v>
      </c>
      <c r="H1925" s="5">
        <v>0.0</v>
      </c>
      <c r="I1925" s="5" t="s">
        <v>630</v>
      </c>
      <c r="J1925" s="2">
        <f t="array" ref="J1925">INDEX('Purchase Behaviour'!B:B,MATCH(A1925,'Purchase Behaviour'!A:A, 0))</f>
        <v>425.7967152</v>
      </c>
      <c r="K1925" s="2">
        <f t="array" ref="K1925">INDEX('Purchase Behaviour'!C:C, MATCH(A1925,'Purchase Behaviour'!A:A, 0))</f>
        <v>494.7520996</v>
      </c>
      <c r="L1925" s="2">
        <f t="array" ref="L1925">INDEX('Purchase Behaviour'!D:D, MATCH($A1925,'Purchase Behaviour'!$A:$A, 0))</f>
        <v>133.0930294</v>
      </c>
      <c r="M1925" s="2">
        <f t="array" ref="M1925">INDEX('Purchase Behaviour'!E:E, MATCH($A1925,'Purchase Behaviour'!$A:$A, 0))</f>
        <v>491.9005182</v>
      </c>
      <c r="N1925" s="2">
        <f t="array" ref="N1925">INDEX('Purchase Behaviour'!F:F, MATCH($A1925,'Purchase Behaviour'!$A:$A, 0))</f>
        <v>653.4813953</v>
      </c>
      <c r="O1925" s="2">
        <f t="array" ref="O1925">INDEX('Purchase Behaviour'!G:G, MATCH($A1925,'Purchase Behaviour'!$A:$A, 0))</f>
        <v>208.6834876</v>
      </c>
      <c r="P1925" s="2">
        <f t="array" ref="P1925">INDEX('Purchase Behaviour'!H:H, MATCH($A1925,'Purchase Behaviour'!$A:$A, 0))</f>
        <v>1</v>
      </c>
      <c r="Q1925" s="2">
        <f t="array" ref="Q1925">INDEX('Purchase Behaviour'!I:I, MATCH($A1925,'Purchase Behaviour'!$A:$A, 0))</f>
        <v>7</v>
      </c>
      <c r="R1925" s="2">
        <f t="array" ref="R1925">INDEX('Purchase Behaviour'!J:J, MATCH($A1925,'Purchase Behaviour'!$A:$A, 0))</f>
        <v>5</v>
      </c>
      <c r="S1925" s="2">
        <f t="array" ref="S1925">INDEX('Purchase Behaviour'!K:K, MATCH($A1925,'Purchase Behaviour'!$A:$A, 0))</f>
        <v>13</v>
      </c>
      <c r="T1925" s="2">
        <f t="array" ref="T1925">INDEX('Purchase Behaviour'!L:L, MATCH($A1925,'Purchase Behaviour'!$A:$A, 0))</f>
        <v>3</v>
      </c>
      <c r="U1925" s="2">
        <f t="array" ref="U1925">INDEX('Purchase Behaviour'!M:M, MATCH($A1925,'Purchase Behaviour'!$A:$A, 0))</f>
        <v>53</v>
      </c>
      <c r="V1925" s="2">
        <f t="array" ref="V1925">INDEX('Campaign Performance'!B:B, MATCH(A1925,'Campaign Performance'!A:A, 0))</f>
        <v>0</v>
      </c>
      <c r="W1925" s="2">
        <f t="array" ref="W1925">INDEX('Campaign Performance'!C:C, MATCH($A1925,'Campaign Performance'!$A:$A, 0))</f>
        <v>0</v>
      </c>
      <c r="X1925" s="2">
        <f t="array" ref="X1925">INDEX('Campaign Performance'!D:D, MATCH($A1925,'Campaign Performance'!$A:$A, 0))</f>
        <v>1</v>
      </c>
      <c r="Y1925" s="2">
        <f t="array" ref="Y1925">INDEX('Campaign Performance'!E:E, MATCH($A1925,'Campaign Performance'!$A:$A, 0))</f>
        <v>0</v>
      </c>
      <c r="Z1925" s="2">
        <f t="array" ref="Z1925">INDEX('Campaign Performance'!F:F, MATCH($A1925,'Campaign Performance'!$A:$A, 0))</f>
        <v>0</v>
      </c>
      <c r="AA1925" s="2">
        <f t="array" ref="AA1925">INDEX('Campaign Performance'!G:G, MATCH($A1925,'Campaign Performance'!$A:$A, 0))</f>
        <v>0</v>
      </c>
      <c r="AB1925" s="2">
        <f t="array" ref="AB1925">INDEX('Campaign Performance'!H:H, MATCH($A1925,'Campaign Performance'!$A:$A, 0))</f>
        <v>0</v>
      </c>
      <c r="AC1925" s="5">
        <f t="shared" si="2"/>
        <v>65</v>
      </c>
      <c r="AD1925" s="5">
        <f t="shared" si="3"/>
        <v>12</v>
      </c>
      <c r="AE1925" s="5">
        <f t="shared" si="4"/>
        <v>2407.707245</v>
      </c>
      <c r="AF1925" s="5">
        <f t="shared" si="5"/>
        <v>1</v>
      </c>
      <c r="AG1925" s="5" t="str">
        <f t="shared" si="6"/>
        <v>No kids</v>
      </c>
      <c r="AH1925" s="5" t="str">
        <f t="shared" si="20"/>
        <v>High income</v>
      </c>
      <c r="AI1925" s="5" t="str">
        <f t="shared" si="7"/>
        <v>No</v>
      </c>
      <c r="AJ1925" s="5" t="str">
        <f t="shared" si="8"/>
        <v>Low Acceptance</v>
      </c>
      <c r="AK1925" s="5">
        <f t="shared" si="9"/>
        <v>3</v>
      </c>
      <c r="AL1925" s="5">
        <f t="shared" si="10"/>
        <v>0.1220293035</v>
      </c>
      <c r="AM1925" s="5">
        <f t="shared" si="11"/>
        <v>0.4646464646</v>
      </c>
      <c r="AN1925" s="5">
        <f t="shared" si="12"/>
        <v>0.2592592593</v>
      </c>
      <c r="AO1925" s="5">
        <f t="shared" si="13"/>
        <v>0.1785714286</v>
      </c>
      <c r="AP1925" s="5">
        <f t="shared" si="14"/>
        <v>0.25</v>
      </c>
      <c r="AQ1925" s="5">
        <f t="shared" si="15"/>
        <v>1</v>
      </c>
      <c r="AR1925" s="5">
        <f t="shared" si="16"/>
        <v>0.351647297</v>
      </c>
      <c r="AS1925" s="5">
        <f t="shared" si="17"/>
        <v>600</v>
      </c>
      <c r="AT1925" s="5">
        <f t="shared" si="18"/>
        <v>0.7324698526</v>
      </c>
      <c r="AU1925" s="5" t="str">
        <f t="shared" si="19"/>
        <v>Mid</v>
      </c>
      <c r="AV1925" s="5"/>
      <c r="AW1925" s="5"/>
      <c r="AX1925" s="5"/>
      <c r="AY1925" s="5"/>
      <c r="AZ1925" s="5"/>
    </row>
    <row r="1926" ht="14.25" customHeight="1">
      <c r="A1926" s="5">
        <v>7966.0</v>
      </c>
      <c r="B1926" s="5">
        <v>1960.0</v>
      </c>
      <c r="C1926" s="5" t="s">
        <v>46</v>
      </c>
      <c r="D1926" s="5" t="s">
        <v>47</v>
      </c>
      <c r="E1926" s="5">
        <v>80982.0</v>
      </c>
      <c r="F1926" s="2">
        <f t="shared" si="1"/>
        <v>80982</v>
      </c>
      <c r="G1926" s="5">
        <v>0.0</v>
      </c>
      <c r="H1926" s="5">
        <v>0.0</v>
      </c>
      <c r="I1926" s="5" t="s">
        <v>281</v>
      </c>
      <c r="J1926" s="2">
        <f t="array" ref="J1926">INDEX('Purchase Behaviour'!B:B,MATCH(A1926,'Purchase Behaviour'!A:A, 0))</f>
        <v>379.5093618</v>
      </c>
      <c r="K1926" s="2">
        <f t="array" ref="K1926">INDEX('Purchase Behaviour'!C:C, MATCH(A1926,'Purchase Behaviour'!A:A, 0))</f>
        <v>392.1390966</v>
      </c>
      <c r="L1926" s="2">
        <f t="array" ref="L1926">INDEX('Purchase Behaviour'!D:D, MATCH($A1926,'Purchase Behaviour'!$A:$A, 0))</f>
        <v>431.6935534</v>
      </c>
      <c r="M1926" s="2">
        <f t="array" ref="M1926">INDEX('Purchase Behaviour'!E:E, MATCH($A1926,'Purchase Behaviour'!$A:$A, 0))</f>
        <v>440.3221619</v>
      </c>
      <c r="N1926" s="2">
        <f t="array" ref="N1926">INDEX('Purchase Behaviour'!F:F, MATCH($A1926,'Purchase Behaviour'!$A:$A, 0))</f>
        <v>304.2303499</v>
      </c>
      <c r="O1926" s="2">
        <f t="array" ref="O1926">INDEX('Purchase Behaviour'!G:G, MATCH($A1926,'Purchase Behaviour'!$A:$A, 0))</f>
        <v>392.4478525</v>
      </c>
      <c r="P1926" s="2">
        <f t="array" ref="P1926">INDEX('Purchase Behaviour'!H:H, MATCH($A1926,'Purchase Behaviour'!$A:$A, 0))</f>
        <v>3</v>
      </c>
      <c r="Q1926" s="2">
        <f t="array" ref="Q1926">INDEX('Purchase Behaviour'!I:I, MATCH($A1926,'Purchase Behaviour'!$A:$A, 0))</f>
        <v>11</v>
      </c>
      <c r="R1926" s="2">
        <f t="array" ref="R1926">INDEX('Purchase Behaviour'!J:J, MATCH($A1926,'Purchase Behaviour'!$A:$A, 0))</f>
        <v>5</v>
      </c>
      <c r="S1926" s="2">
        <f t="array" ref="S1926">INDEX('Purchase Behaviour'!K:K, MATCH($A1926,'Purchase Behaviour'!$A:$A, 0))</f>
        <v>11</v>
      </c>
      <c r="T1926" s="2">
        <f t="array" ref="T1926">INDEX('Purchase Behaviour'!L:L, MATCH($A1926,'Purchase Behaviour'!$A:$A, 0))</f>
        <v>5</v>
      </c>
      <c r="U1926" s="2">
        <f t="array" ref="U1926">INDEX('Purchase Behaviour'!M:M, MATCH($A1926,'Purchase Behaviour'!$A:$A, 0))</f>
        <v>48</v>
      </c>
      <c r="V1926" s="2">
        <f t="array" ref="V1926">INDEX('Campaign Performance'!B:B, MATCH(A1926,'Campaign Performance'!A:A, 0))</f>
        <v>0</v>
      </c>
      <c r="W1926" s="2">
        <f t="array" ref="W1926">INDEX('Campaign Performance'!C:C, MATCH($A1926,'Campaign Performance'!$A:$A, 0))</f>
        <v>0</v>
      </c>
      <c r="X1926" s="2">
        <f t="array" ref="X1926">INDEX('Campaign Performance'!D:D, MATCH($A1926,'Campaign Performance'!$A:$A, 0))</f>
        <v>0</v>
      </c>
      <c r="Y1926" s="2">
        <f t="array" ref="Y1926">INDEX('Campaign Performance'!E:E, MATCH($A1926,'Campaign Performance'!$A:$A, 0))</f>
        <v>0</v>
      </c>
      <c r="Z1926" s="2">
        <f t="array" ref="Z1926">INDEX('Campaign Performance'!F:F, MATCH($A1926,'Campaign Performance'!$A:$A, 0))</f>
        <v>0</v>
      </c>
      <c r="AA1926" s="2">
        <f t="array" ref="AA1926">INDEX('Campaign Performance'!G:G, MATCH($A1926,'Campaign Performance'!$A:$A, 0))</f>
        <v>0</v>
      </c>
      <c r="AB1926" s="2">
        <f t="array" ref="AB1926">INDEX('Campaign Performance'!H:H, MATCH($A1926,'Campaign Performance'!$A:$A, 0))</f>
        <v>0</v>
      </c>
      <c r="AC1926" s="5">
        <f t="shared" si="2"/>
        <v>65</v>
      </c>
      <c r="AD1926" s="5">
        <f t="shared" si="3"/>
        <v>12</v>
      </c>
      <c r="AE1926" s="5">
        <f t="shared" si="4"/>
        <v>2340.342376</v>
      </c>
      <c r="AF1926" s="5">
        <f t="shared" si="5"/>
        <v>0</v>
      </c>
      <c r="AG1926" s="5" t="str">
        <f t="shared" si="6"/>
        <v>No kids</v>
      </c>
      <c r="AH1926" s="5" t="str">
        <f t="shared" si="20"/>
        <v>High income</v>
      </c>
      <c r="AI1926" s="5" t="str">
        <f t="shared" si="7"/>
        <v>No</v>
      </c>
      <c r="AJ1926" s="5" t="str">
        <f t="shared" si="8"/>
        <v>No Acceptance</v>
      </c>
      <c r="AK1926" s="5">
        <f t="shared" si="9"/>
        <v>3</v>
      </c>
      <c r="AL1926" s="5">
        <f t="shared" si="10"/>
        <v>0.1186150644</v>
      </c>
      <c r="AM1926" s="5">
        <f t="shared" si="11"/>
        <v>0.5151515152</v>
      </c>
      <c r="AN1926" s="5">
        <f t="shared" si="12"/>
        <v>0.4074074074</v>
      </c>
      <c r="AO1926" s="5">
        <f t="shared" si="13"/>
        <v>0.1785714286</v>
      </c>
      <c r="AP1926" s="5">
        <f t="shared" si="14"/>
        <v>0</v>
      </c>
      <c r="AQ1926" s="5">
        <f t="shared" si="15"/>
        <v>1</v>
      </c>
      <c r="AR1926" s="5">
        <f t="shared" si="16"/>
        <v>0.3631674746</v>
      </c>
      <c r="AS1926" s="5">
        <f t="shared" si="17"/>
        <v>519</v>
      </c>
      <c r="AT1926" s="5">
        <f t="shared" si="18"/>
        <v>0.7686467173</v>
      </c>
      <c r="AU1926" s="5" t="str">
        <f t="shared" si="19"/>
        <v>High</v>
      </c>
      <c r="AV1926" s="5"/>
      <c r="AW1926" s="5"/>
      <c r="AX1926" s="5"/>
      <c r="AY1926" s="5"/>
      <c r="AZ1926" s="5"/>
    </row>
    <row r="1927" ht="14.25" customHeight="1">
      <c r="A1927" s="5">
        <v>3112.0</v>
      </c>
      <c r="B1927" s="5">
        <v>1977.0</v>
      </c>
      <c r="C1927" s="5" t="s">
        <v>56</v>
      </c>
      <c r="D1927" s="5" t="s">
        <v>54</v>
      </c>
      <c r="E1927" s="5">
        <v>22701.0</v>
      </c>
      <c r="F1927" s="2">
        <f t="shared" si="1"/>
        <v>22701</v>
      </c>
      <c r="G1927" s="5">
        <v>1.0</v>
      </c>
      <c r="H1927" s="5">
        <v>2.0</v>
      </c>
      <c r="I1927" s="5" t="s">
        <v>621</v>
      </c>
      <c r="J1927" s="2">
        <f t="array" ref="J1927">INDEX('Purchase Behaviour'!B:B,MATCH(A1927,'Purchase Behaviour'!A:A, 0))</f>
        <v>169.244324</v>
      </c>
      <c r="K1927" s="2">
        <f t="array" ref="K1927">INDEX('Purchase Behaviour'!C:C, MATCH(A1927,'Purchase Behaviour'!A:A, 0))</f>
        <v>122.7405395</v>
      </c>
      <c r="L1927" s="2">
        <f t="array" ref="L1927">INDEX('Purchase Behaviour'!D:D, MATCH($A1927,'Purchase Behaviour'!$A:$A, 0))</f>
        <v>121.4230317</v>
      </c>
      <c r="M1927" s="2">
        <f t="array" ref="M1927">INDEX('Purchase Behaviour'!E:E, MATCH($A1927,'Purchase Behaviour'!$A:$A, 0))</f>
        <v>83.7857331</v>
      </c>
      <c r="N1927" s="2">
        <f t="array" ref="N1927">INDEX('Purchase Behaviour'!F:F, MATCH($A1927,'Purchase Behaviour'!$A:$A, 0))</f>
        <v>155.170592</v>
      </c>
      <c r="O1927" s="2">
        <f t="array" ref="O1927">INDEX('Purchase Behaviour'!G:G, MATCH($A1927,'Purchase Behaviour'!$A:$A, 0))</f>
        <v>101.0828798</v>
      </c>
      <c r="P1927" s="2">
        <f t="array" ref="P1927">INDEX('Purchase Behaviour'!H:H, MATCH($A1927,'Purchase Behaviour'!$A:$A, 0))</f>
        <v>1</v>
      </c>
      <c r="Q1927" s="2">
        <f t="array" ref="Q1927">INDEX('Purchase Behaviour'!I:I, MATCH($A1927,'Purchase Behaviour'!$A:$A, 0))</f>
        <v>1</v>
      </c>
      <c r="R1927" s="2">
        <f t="array" ref="R1927">INDEX('Purchase Behaviour'!J:J, MATCH($A1927,'Purchase Behaviour'!$A:$A, 0))</f>
        <v>0</v>
      </c>
      <c r="S1927" s="2">
        <f t="array" ref="S1927">INDEX('Purchase Behaviour'!K:K, MATCH($A1927,'Purchase Behaviour'!$A:$A, 0))</f>
        <v>3</v>
      </c>
      <c r="T1927" s="2">
        <f t="array" ref="T1927">INDEX('Purchase Behaviour'!L:L, MATCH($A1927,'Purchase Behaviour'!$A:$A, 0))</f>
        <v>5</v>
      </c>
      <c r="U1927" s="2">
        <f t="array" ref="U1927">INDEX('Purchase Behaviour'!M:M, MATCH($A1927,'Purchase Behaviour'!$A:$A, 0))</f>
        <v>2</v>
      </c>
      <c r="V1927" s="2">
        <f t="array" ref="V1927">INDEX('Campaign Performance'!B:B, MATCH(A1927,'Campaign Performance'!A:A, 0))</f>
        <v>0</v>
      </c>
      <c r="W1927" s="2">
        <f t="array" ref="W1927">INDEX('Campaign Performance'!C:C, MATCH($A1927,'Campaign Performance'!$A:$A, 0))</f>
        <v>0</v>
      </c>
      <c r="X1927" s="2">
        <f t="array" ref="X1927">INDEX('Campaign Performance'!D:D, MATCH($A1927,'Campaign Performance'!$A:$A, 0))</f>
        <v>0</v>
      </c>
      <c r="Y1927" s="2">
        <f t="array" ref="Y1927">INDEX('Campaign Performance'!E:E, MATCH($A1927,'Campaign Performance'!$A:$A, 0))</f>
        <v>0</v>
      </c>
      <c r="Z1927" s="2">
        <f t="array" ref="Z1927">INDEX('Campaign Performance'!F:F, MATCH($A1927,'Campaign Performance'!$A:$A, 0))</f>
        <v>0</v>
      </c>
      <c r="AA1927" s="2">
        <f t="array" ref="AA1927">INDEX('Campaign Performance'!G:G, MATCH($A1927,'Campaign Performance'!$A:$A, 0))</f>
        <v>0</v>
      </c>
      <c r="AB1927" s="2">
        <f t="array" ref="AB1927">INDEX('Campaign Performance'!H:H, MATCH($A1927,'Campaign Performance'!$A:$A, 0))</f>
        <v>0</v>
      </c>
      <c r="AC1927" s="5">
        <f t="shared" si="2"/>
        <v>48</v>
      </c>
      <c r="AD1927" s="5">
        <f t="shared" si="3"/>
        <v>12</v>
      </c>
      <c r="AE1927" s="5">
        <f t="shared" si="4"/>
        <v>753.4471001</v>
      </c>
      <c r="AF1927" s="5">
        <f t="shared" si="5"/>
        <v>0</v>
      </c>
      <c r="AG1927" s="5" t="str">
        <f t="shared" si="6"/>
        <v>Large family</v>
      </c>
      <c r="AH1927" s="5" t="str">
        <f t="shared" si="20"/>
        <v>Low income</v>
      </c>
      <c r="AI1927" s="5" t="str">
        <f t="shared" si="7"/>
        <v>No</v>
      </c>
      <c r="AJ1927" s="5" t="str">
        <f t="shared" si="8"/>
        <v>No Acceptance</v>
      </c>
      <c r="AK1927" s="5">
        <f t="shared" si="9"/>
        <v>1</v>
      </c>
      <c r="AL1927" s="5">
        <f t="shared" si="10"/>
        <v>0.03818679575</v>
      </c>
      <c r="AM1927" s="5">
        <f t="shared" si="11"/>
        <v>0.9797979798</v>
      </c>
      <c r="AN1927" s="5">
        <f t="shared" si="12"/>
        <v>0.03703703704</v>
      </c>
      <c r="AO1927" s="5">
        <f t="shared" si="13"/>
        <v>0</v>
      </c>
      <c r="AP1927" s="5">
        <f t="shared" si="14"/>
        <v>0</v>
      </c>
      <c r="AQ1927" s="5">
        <f t="shared" si="15"/>
        <v>0</v>
      </c>
      <c r="AR1927" s="5">
        <f t="shared" si="16"/>
        <v>0.3090416484</v>
      </c>
      <c r="AS1927" s="5">
        <f t="shared" si="17"/>
        <v>885</v>
      </c>
      <c r="AT1927" s="5">
        <f t="shared" si="18"/>
        <v>0.6051808843</v>
      </c>
      <c r="AU1927" s="5" t="str">
        <f t="shared" si="19"/>
        <v>Mid</v>
      </c>
      <c r="AV1927" s="5"/>
      <c r="AW1927" s="5"/>
      <c r="AX1927" s="5"/>
      <c r="AY1927" s="5"/>
      <c r="AZ1927" s="5"/>
    </row>
    <row r="1928" ht="14.25" customHeight="1">
      <c r="A1928" s="5">
        <v>10872.0</v>
      </c>
      <c r="B1928" s="5">
        <v>1969.0</v>
      </c>
      <c r="C1928" s="5" t="s">
        <v>53</v>
      </c>
      <c r="D1928" s="5" t="s">
        <v>54</v>
      </c>
      <c r="E1928" s="5">
        <v>55212.0</v>
      </c>
      <c r="F1928" s="2">
        <f t="shared" si="1"/>
        <v>55212</v>
      </c>
      <c r="G1928" s="5">
        <v>0.0</v>
      </c>
      <c r="H1928" s="5">
        <v>1.0</v>
      </c>
      <c r="I1928" s="5" t="s">
        <v>267</v>
      </c>
      <c r="J1928" s="2">
        <f t="array" ref="J1928">INDEX('Purchase Behaviour'!B:B,MATCH(A1928,'Purchase Behaviour'!A:A, 0))</f>
        <v>90.86847344</v>
      </c>
      <c r="K1928" s="2">
        <f t="array" ref="K1928">INDEX('Purchase Behaviour'!C:C, MATCH(A1928,'Purchase Behaviour'!A:A, 0))</f>
        <v>299.7097697</v>
      </c>
      <c r="L1928" s="2">
        <f t="array" ref="L1928">INDEX('Purchase Behaviour'!D:D, MATCH($A1928,'Purchase Behaviour'!$A:$A, 0))</f>
        <v>323.9499836</v>
      </c>
      <c r="M1928" s="2">
        <f t="array" ref="M1928">INDEX('Purchase Behaviour'!E:E, MATCH($A1928,'Purchase Behaviour'!$A:$A, 0))</f>
        <v>238.9253431</v>
      </c>
      <c r="N1928" s="2">
        <f t="array" ref="N1928">INDEX('Purchase Behaviour'!F:F, MATCH($A1928,'Purchase Behaviour'!$A:$A, 0))</f>
        <v>75.48091449</v>
      </c>
      <c r="O1928" s="2">
        <f t="array" ref="O1928">INDEX('Purchase Behaviour'!G:G, MATCH($A1928,'Purchase Behaviour'!$A:$A, 0))</f>
        <v>169.8227904</v>
      </c>
      <c r="P1928" s="2">
        <f t="array" ref="P1928">INDEX('Purchase Behaviour'!H:H, MATCH($A1928,'Purchase Behaviour'!$A:$A, 0))</f>
        <v>3</v>
      </c>
      <c r="Q1928" s="2">
        <f t="array" ref="Q1928">INDEX('Purchase Behaviour'!I:I, MATCH($A1928,'Purchase Behaviour'!$A:$A, 0))</f>
        <v>4</v>
      </c>
      <c r="R1928" s="2">
        <f t="array" ref="R1928">INDEX('Purchase Behaviour'!J:J, MATCH($A1928,'Purchase Behaviour'!$A:$A, 0))</f>
        <v>2</v>
      </c>
      <c r="S1928" s="2">
        <f t="array" ref="S1928">INDEX('Purchase Behaviour'!K:K, MATCH($A1928,'Purchase Behaviour'!$A:$A, 0))</f>
        <v>11</v>
      </c>
      <c r="T1928" s="2">
        <f t="array" ref="T1928">INDEX('Purchase Behaviour'!L:L, MATCH($A1928,'Purchase Behaviour'!$A:$A, 0))</f>
        <v>8</v>
      </c>
      <c r="U1928" s="2">
        <f t="array" ref="U1928">INDEX('Purchase Behaviour'!M:M, MATCH($A1928,'Purchase Behaviour'!$A:$A, 0))</f>
        <v>65</v>
      </c>
      <c r="V1928" s="2">
        <f t="array" ref="V1928">INDEX('Campaign Performance'!B:B, MATCH(A1928,'Campaign Performance'!A:A, 0))</f>
        <v>0</v>
      </c>
      <c r="W1928" s="2">
        <f t="array" ref="W1928">INDEX('Campaign Performance'!C:C, MATCH($A1928,'Campaign Performance'!$A:$A, 0))</f>
        <v>1</v>
      </c>
      <c r="X1928" s="2">
        <f t="array" ref="X1928">INDEX('Campaign Performance'!D:D, MATCH($A1928,'Campaign Performance'!$A:$A, 0))</f>
        <v>0</v>
      </c>
      <c r="Y1928" s="2">
        <f t="array" ref="Y1928">INDEX('Campaign Performance'!E:E, MATCH($A1928,'Campaign Performance'!$A:$A, 0))</f>
        <v>0</v>
      </c>
      <c r="Z1928" s="2">
        <f t="array" ref="Z1928">INDEX('Campaign Performance'!F:F, MATCH($A1928,'Campaign Performance'!$A:$A, 0))</f>
        <v>1</v>
      </c>
      <c r="AA1928" s="2">
        <f t="array" ref="AA1928">INDEX('Campaign Performance'!G:G, MATCH($A1928,'Campaign Performance'!$A:$A, 0))</f>
        <v>0</v>
      </c>
      <c r="AB1928" s="2">
        <f t="array" ref="AB1928">INDEX('Campaign Performance'!H:H, MATCH($A1928,'Campaign Performance'!$A:$A, 0))</f>
        <v>0</v>
      </c>
      <c r="AC1928" s="5">
        <f t="shared" si="2"/>
        <v>56</v>
      </c>
      <c r="AD1928" s="5">
        <f t="shared" si="3"/>
        <v>12</v>
      </c>
      <c r="AE1928" s="5">
        <f t="shared" si="4"/>
        <v>1198.757275</v>
      </c>
      <c r="AF1928" s="5">
        <f t="shared" si="5"/>
        <v>2</v>
      </c>
      <c r="AG1928" s="5" t="str">
        <f t="shared" si="6"/>
        <v>Small family</v>
      </c>
      <c r="AH1928" s="5" t="str">
        <f t="shared" si="20"/>
        <v>High income</v>
      </c>
      <c r="AI1928" s="5" t="str">
        <f t="shared" si="7"/>
        <v>No</v>
      </c>
      <c r="AJ1928" s="5" t="str">
        <f t="shared" si="8"/>
        <v>Mid Acceptance</v>
      </c>
      <c r="AK1928" s="5">
        <f t="shared" si="9"/>
        <v>3</v>
      </c>
      <c r="AL1928" s="5">
        <f t="shared" si="10"/>
        <v>0.06075635463</v>
      </c>
      <c r="AM1928" s="5">
        <f t="shared" si="11"/>
        <v>0.3434343434</v>
      </c>
      <c r="AN1928" s="5">
        <f t="shared" si="12"/>
        <v>0.1481481481</v>
      </c>
      <c r="AO1928" s="5">
        <f t="shared" si="13"/>
        <v>0.07142857143</v>
      </c>
      <c r="AP1928" s="5">
        <f t="shared" si="14"/>
        <v>0.5</v>
      </c>
      <c r="AQ1928" s="5">
        <f t="shared" si="15"/>
        <v>1</v>
      </c>
      <c r="AR1928" s="5">
        <f t="shared" si="16"/>
        <v>0.2975844711</v>
      </c>
      <c r="AS1928" s="5">
        <f t="shared" si="17"/>
        <v>973</v>
      </c>
      <c r="AT1928" s="5">
        <f t="shared" si="18"/>
        <v>0.5658776239</v>
      </c>
      <c r="AU1928" s="5" t="str">
        <f t="shared" si="19"/>
        <v>Mid</v>
      </c>
      <c r="AV1928" s="5"/>
      <c r="AW1928" s="5"/>
      <c r="AX1928" s="5"/>
      <c r="AY1928" s="5"/>
      <c r="AZ1928" s="5"/>
    </row>
    <row r="1929" ht="14.25" customHeight="1">
      <c r="A1929" s="5">
        <v>2181.0</v>
      </c>
      <c r="B1929" s="5">
        <v>1970.0</v>
      </c>
      <c r="C1929" s="5" t="s">
        <v>46</v>
      </c>
      <c r="D1929" s="5" t="s">
        <v>54</v>
      </c>
      <c r="E1929" s="5">
        <v>70617.0</v>
      </c>
      <c r="F1929" s="2">
        <f t="shared" si="1"/>
        <v>70617</v>
      </c>
      <c r="G1929" s="5">
        <v>0.0</v>
      </c>
      <c r="H1929" s="5">
        <v>0.0</v>
      </c>
      <c r="I1929" s="5" t="s">
        <v>129</v>
      </c>
      <c r="J1929" s="2">
        <f t="array" ref="J1929">INDEX('Purchase Behaviour'!B:B,MATCH(A1929,'Purchase Behaviour'!A:A, 0))</f>
        <v>325.4502414</v>
      </c>
      <c r="K1929" s="2">
        <f t="array" ref="K1929">INDEX('Purchase Behaviour'!C:C, MATCH(A1929,'Purchase Behaviour'!A:A, 0))</f>
        <v>295.682583</v>
      </c>
      <c r="L1929" s="2">
        <f t="array" ref="L1929">INDEX('Purchase Behaviour'!D:D, MATCH($A1929,'Purchase Behaviour'!$A:$A, 0))</f>
        <v>385.6549404</v>
      </c>
      <c r="M1929" s="2">
        <f t="array" ref="M1929">INDEX('Purchase Behaviour'!E:E, MATCH($A1929,'Purchase Behaviour'!$A:$A, 0))</f>
        <v>401.8746058</v>
      </c>
      <c r="N1929" s="2">
        <f t="array" ref="N1929">INDEX('Purchase Behaviour'!F:F, MATCH($A1929,'Purchase Behaviour'!$A:$A, 0))</f>
        <v>290.7738291</v>
      </c>
      <c r="O1929" s="2">
        <f t="array" ref="O1929">INDEX('Purchase Behaviour'!G:G, MATCH($A1929,'Purchase Behaviour'!$A:$A, 0))</f>
        <v>186.6298438</v>
      </c>
      <c r="P1929" s="2">
        <f t="array" ref="P1929">INDEX('Purchase Behaviour'!H:H, MATCH($A1929,'Purchase Behaviour'!$A:$A, 0))</f>
        <v>1</v>
      </c>
      <c r="Q1929" s="2">
        <f t="array" ref="Q1929">INDEX('Purchase Behaviour'!I:I, MATCH($A1929,'Purchase Behaviour'!$A:$A, 0))</f>
        <v>3</v>
      </c>
      <c r="R1929" s="2">
        <f t="array" ref="R1929">INDEX('Purchase Behaviour'!J:J, MATCH($A1929,'Purchase Behaviour'!$A:$A, 0))</f>
        <v>3</v>
      </c>
      <c r="S1929" s="2">
        <f t="array" ref="S1929">INDEX('Purchase Behaviour'!K:K, MATCH($A1929,'Purchase Behaviour'!$A:$A, 0))</f>
        <v>7</v>
      </c>
      <c r="T1929" s="2">
        <f t="array" ref="T1929">INDEX('Purchase Behaviour'!L:L, MATCH($A1929,'Purchase Behaviour'!$A:$A, 0))</f>
        <v>2</v>
      </c>
      <c r="U1929" s="2">
        <f t="array" ref="U1929">INDEX('Purchase Behaviour'!M:M, MATCH($A1929,'Purchase Behaviour'!$A:$A, 0))</f>
        <v>45</v>
      </c>
      <c r="V1929" s="2">
        <f t="array" ref="V1929">INDEX('Campaign Performance'!B:B, MATCH(A1929,'Campaign Performance'!A:A, 0))</f>
        <v>0</v>
      </c>
      <c r="W1929" s="2">
        <f t="array" ref="W1929">INDEX('Campaign Performance'!C:C, MATCH($A1929,'Campaign Performance'!$A:$A, 0))</f>
        <v>0</v>
      </c>
      <c r="X1929" s="2">
        <f t="array" ref="X1929">INDEX('Campaign Performance'!D:D, MATCH($A1929,'Campaign Performance'!$A:$A, 0))</f>
        <v>0</v>
      </c>
      <c r="Y1929" s="2">
        <f t="array" ref="Y1929">INDEX('Campaign Performance'!E:E, MATCH($A1929,'Campaign Performance'!$A:$A, 0))</f>
        <v>0</v>
      </c>
      <c r="Z1929" s="2">
        <f t="array" ref="Z1929">INDEX('Campaign Performance'!F:F, MATCH($A1929,'Campaign Performance'!$A:$A, 0))</f>
        <v>0</v>
      </c>
      <c r="AA1929" s="2">
        <f t="array" ref="AA1929">INDEX('Campaign Performance'!G:G, MATCH($A1929,'Campaign Performance'!$A:$A, 0))</f>
        <v>0</v>
      </c>
      <c r="AB1929" s="2">
        <f t="array" ref="AB1929">INDEX('Campaign Performance'!H:H, MATCH($A1929,'Campaign Performance'!$A:$A, 0))</f>
        <v>0</v>
      </c>
      <c r="AC1929" s="5">
        <f t="shared" si="2"/>
        <v>55</v>
      </c>
      <c r="AD1929" s="5">
        <f t="shared" si="3"/>
        <v>12</v>
      </c>
      <c r="AE1929" s="5">
        <f t="shared" si="4"/>
        <v>1886.066044</v>
      </c>
      <c r="AF1929" s="5">
        <f t="shared" si="5"/>
        <v>0</v>
      </c>
      <c r="AG1929" s="5" t="str">
        <f t="shared" si="6"/>
        <v>No kids</v>
      </c>
      <c r="AH1929" s="5" t="str">
        <f t="shared" si="20"/>
        <v>High income</v>
      </c>
      <c r="AI1929" s="5" t="str">
        <f t="shared" si="7"/>
        <v>No</v>
      </c>
      <c r="AJ1929" s="5" t="str">
        <f t="shared" si="8"/>
        <v>No Acceptance</v>
      </c>
      <c r="AK1929" s="5">
        <f t="shared" si="9"/>
        <v>3</v>
      </c>
      <c r="AL1929" s="5">
        <f t="shared" si="10"/>
        <v>0.09559107571</v>
      </c>
      <c r="AM1929" s="5">
        <f t="shared" si="11"/>
        <v>0.5454545455</v>
      </c>
      <c r="AN1929" s="5">
        <f t="shared" si="12"/>
        <v>0.1111111111</v>
      </c>
      <c r="AO1929" s="5">
        <f t="shared" si="13"/>
        <v>0.1071428571</v>
      </c>
      <c r="AP1929" s="5">
        <f t="shared" si="14"/>
        <v>0</v>
      </c>
      <c r="AQ1929" s="5">
        <f t="shared" si="15"/>
        <v>1</v>
      </c>
      <c r="AR1929" s="5">
        <f t="shared" si="16"/>
        <v>0.3149150849</v>
      </c>
      <c r="AS1929" s="5">
        <f t="shared" si="17"/>
        <v>842</v>
      </c>
      <c r="AT1929" s="5">
        <f t="shared" si="18"/>
        <v>0.6243858866</v>
      </c>
      <c r="AU1929" s="5" t="str">
        <f t="shared" si="19"/>
        <v>Mid</v>
      </c>
      <c r="AV1929" s="5"/>
      <c r="AW1929" s="5"/>
      <c r="AX1929" s="5"/>
      <c r="AY1929" s="5"/>
      <c r="AZ1929" s="5"/>
    </row>
    <row r="1930" ht="14.25" customHeight="1">
      <c r="A1930" s="5">
        <v>1867.0</v>
      </c>
      <c r="B1930" s="5">
        <v>1960.0</v>
      </c>
      <c r="C1930" s="5" t="s">
        <v>46</v>
      </c>
      <c r="D1930" s="5" t="s">
        <v>47</v>
      </c>
      <c r="E1930" s="5">
        <v>64849.0</v>
      </c>
      <c r="F1930" s="2">
        <f t="shared" si="1"/>
        <v>64849</v>
      </c>
      <c r="G1930" s="5">
        <v>0.0</v>
      </c>
      <c r="H1930" s="5">
        <v>0.0</v>
      </c>
      <c r="I1930" s="5" t="s">
        <v>59</v>
      </c>
      <c r="J1930" s="2">
        <f t="array" ref="J1930">INDEX('Purchase Behaviour'!B:B,MATCH(A1930,'Purchase Behaviour'!A:A, 0))</f>
        <v>454.5959257</v>
      </c>
      <c r="K1930" s="2">
        <f t="array" ref="K1930">INDEX('Purchase Behaviour'!C:C, MATCH(A1930,'Purchase Behaviour'!A:A, 0))</f>
        <v>365.9615992</v>
      </c>
      <c r="L1930" s="2">
        <f t="array" ref="L1930">INDEX('Purchase Behaviour'!D:D, MATCH($A1930,'Purchase Behaviour'!$A:$A, 0))</f>
        <v>376.9656109</v>
      </c>
      <c r="M1930" s="2">
        <f t="array" ref="M1930">INDEX('Purchase Behaviour'!E:E, MATCH($A1930,'Purchase Behaviour'!$A:$A, 0))</f>
        <v>348.4425457</v>
      </c>
      <c r="N1930" s="2">
        <f t="array" ref="N1930">INDEX('Purchase Behaviour'!F:F, MATCH($A1930,'Purchase Behaviour'!$A:$A, 0))</f>
        <v>419.2674283</v>
      </c>
      <c r="O1930" s="2">
        <f t="array" ref="O1930">INDEX('Purchase Behaviour'!G:G, MATCH($A1930,'Purchase Behaviour'!$A:$A, 0))</f>
        <v>272.4574891</v>
      </c>
      <c r="P1930" s="2">
        <f t="array" ref="P1930">INDEX('Purchase Behaviour'!H:H, MATCH($A1930,'Purchase Behaviour'!$A:$A, 0))</f>
        <v>1</v>
      </c>
      <c r="Q1930" s="2">
        <f t="array" ref="Q1930">INDEX('Purchase Behaviour'!I:I, MATCH($A1930,'Purchase Behaviour'!$A:$A, 0))</f>
        <v>9</v>
      </c>
      <c r="R1930" s="2">
        <f t="array" ref="R1930">INDEX('Purchase Behaviour'!J:J, MATCH($A1930,'Purchase Behaviour'!$A:$A, 0))</f>
        <v>3</v>
      </c>
      <c r="S1930" s="2">
        <f t="array" ref="S1930">INDEX('Purchase Behaviour'!K:K, MATCH($A1930,'Purchase Behaviour'!$A:$A, 0))</f>
        <v>6</v>
      </c>
      <c r="T1930" s="2">
        <f t="array" ref="T1930">INDEX('Purchase Behaviour'!L:L, MATCH($A1930,'Purchase Behaviour'!$A:$A, 0))</f>
        <v>5</v>
      </c>
      <c r="U1930" s="2">
        <f t="array" ref="U1930">INDEX('Purchase Behaviour'!M:M, MATCH($A1930,'Purchase Behaviour'!$A:$A, 0))</f>
        <v>42</v>
      </c>
      <c r="V1930" s="2">
        <f t="array" ref="V1930">INDEX('Campaign Performance'!B:B, MATCH(A1930,'Campaign Performance'!A:A, 0))</f>
        <v>0</v>
      </c>
      <c r="W1930" s="2">
        <f t="array" ref="W1930">INDEX('Campaign Performance'!C:C, MATCH($A1930,'Campaign Performance'!$A:$A, 0))</f>
        <v>0</v>
      </c>
      <c r="X1930" s="2">
        <f t="array" ref="X1930">INDEX('Campaign Performance'!D:D, MATCH($A1930,'Campaign Performance'!$A:$A, 0))</f>
        <v>0</v>
      </c>
      <c r="Y1930" s="2">
        <f t="array" ref="Y1930">INDEX('Campaign Performance'!E:E, MATCH($A1930,'Campaign Performance'!$A:$A, 0))</f>
        <v>0</v>
      </c>
      <c r="Z1930" s="2">
        <f t="array" ref="Z1930">INDEX('Campaign Performance'!F:F, MATCH($A1930,'Campaign Performance'!$A:$A, 0))</f>
        <v>0</v>
      </c>
      <c r="AA1930" s="2">
        <f t="array" ref="AA1930">INDEX('Campaign Performance'!G:G, MATCH($A1930,'Campaign Performance'!$A:$A, 0))</f>
        <v>0</v>
      </c>
      <c r="AB1930" s="2">
        <f t="array" ref="AB1930">INDEX('Campaign Performance'!H:H, MATCH($A1930,'Campaign Performance'!$A:$A, 0))</f>
        <v>1</v>
      </c>
      <c r="AC1930" s="5">
        <f t="shared" si="2"/>
        <v>65</v>
      </c>
      <c r="AD1930" s="5">
        <f t="shared" si="3"/>
        <v>13</v>
      </c>
      <c r="AE1930" s="5">
        <f t="shared" si="4"/>
        <v>2237.690599</v>
      </c>
      <c r="AF1930" s="5">
        <f t="shared" si="5"/>
        <v>0</v>
      </c>
      <c r="AG1930" s="5" t="str">
        <f t="shared" si="6"/>
        <v>No kids</v>
      </c>
      <c r="AH1930" s="5" t="str">
        <f t="shared" si="20"/>
        <v>High income</v>
      </c>
      <c r="AI1930" s="5" t="str">
        <f t="shared" si="7"/>
        <v>Yes</v>
      </c>
      <c r="AJ1930" s="5" t="str">
        <f t="shared" si="8"/>
        <v>No Acceptance</v>
      </c>
      <c r="AK1930" s="5">
        <f t="shared" si="9"/>
        <v>3</v>
      </c>
      <c r="AL1930" s="5">
        <f t="shared" si="10"/>
        <v>0.1134123867</v>
      </c>
      <c r="AM1930" s="5">
        <f t="shared" si="11"/>
        <v>0.5757575758</v>
      </c>
      <c r="AN1930" s="5">
        <f t="shared" si="12"/>
        <v>0.3333333333</v>
      </c>
      <c r="AO1930" s="5">
        <f t="shared" si="13"/>
        <v>0.1071428571</v>
      </c>
      <c r="AP1930" s="5">
        <f t="shared" si="14"/>
        <v>0</v>
      </c>
      <c r="AQ1930" s="5">
        <f t="shared" si="15"/>
        <v>1</v>
      </c>
      <c r="AR1930" s="5">
        <f t="shared" si="16"/>
        <v>0.3617946551</v>
      </c>
      <c r="AS1930" s="5">
        <f t="shared" si="17"/>
        <v>527</v>
      </c>
      <c r="AT1930" s="5">
        <f t="shared" si="18"/>
        <v>0.7650736936</v>
      </c>
      <c r="AU1930" s="5" t="str">
        <f t="shared" si="19"/>
        <v>High</v>
      </c>
      <c r="AV1930" s="5"/>
      <c r="AW1930" s="5"/>
      <c r="AX1930" s="5"/>
      <c r="AY1930" s="5"/>
      <c r="AZ1930" s="5"/>
    </row>
    <row r="1931" ht="14.25" customHeight="1">
      <c r="A1931" s="5">
        <v>1518.0</v>
      </c>
      <c r="B1931" s="5">
        <v>1965.0</v>
      </c>
      <c r="C1931" s="5" t="s">
        <v>56</v>
      </c>
      <c r="D1931" s="5" t="s">
        <v>54</v>
      </c>
      <c r="E1931" s="5">
        <v>62694.0</v>
      </c>
      <c r="F1931" s="2">
        <f t="shared" si="1"/>
        <v>62694</v>
      </c>
      <c r="G1931" s="5">
        <v>0.0</v>
      </c>
      <c r="H1931" s="5">
        <v>1.0</v>
      </c>
      <c r="I1931" s="5" t="s">
        <v>107</v>
      </c>
      <c r="J1931" s="2">
        <f t="array" ref="J1931">INDEX('Purchase Behaviour'!B:B,MATCH(A1931,'Purchase Behaviour'!A:A, 0))</f>
        <v>379.5030119</v>
      </c>
      <c r="K1931" s="2">
        <f t="array" ref="K1931">INDEX('Purchase Behaviour'!C:C, MATCH(A1931,'Purchase Behaviour'!A:A, 0))</f>
        <v>364.1604182</v>
      </c>
      <c r="L1931" s="2">
        <f t="array" ref="L1931">INDEX('Purchase Behaviour'!D:D, MATCH($A1931,'Purchase Behaviour'!$A:$A, 0))</f>
        <v>360.9846269</v>
      </c>
      <c r="M1931" s="2">
        <f t="array" ref="M1931">INDEX('Purchase Behaviour'!E:E, MATCH($A1931,'Purchase Behaviour'!$A:$A, 0))</f>
        <v>185.3078909</v>
      </c>
      <c r="N1931" s="2">
        <f t="array" ref="N1931">INDEX('Purchase Behaviour'!F:F, MATCH($A1931,'Purchase Behaviour'!$A:$A, 0))</f>
        <v>313.3423442</v>
      </c>
      <c r="O1931" s="2">
        <f t="array" ref="O1931">INDEX('Purchase Behaviour'!G:G, MATCH($A1931,'Purchase Behaviour'!$A:$A, 0))</f>
        <v>337.1427196</v>
      </c>
      <c r="P1931" s="2">
        <f t="array" ref="P1931">INDEX('Purchase Behaviour'!H:H, MATCH($A1931,'Purchase Behaviour'!$A:$A, 0))</f>
        <v>5</v>
      </c>
      <c r="Q1931" s="2">
        <f t="array" ref="Q1931">INDEX('Purchase Behaviour'!I:I, MATCH($A1931,'Purchase Behaviour'!$A:$A, 0))</f>
        <v>9</v>
      </c>
      <c r="R1931" s="2">
        <f t="array" ref="R1931">INDEX('Purchase Behaviour'!J:J, MATCH($A1931,'Purchase Behaviour'!$A:$A, 0))</f>
        <v>3</v>
      </c>
      <c r="S1931" s="2">
        <f t="array" ref="S1931">INDEX('Purchase Behaviour'!K:K, MATCH($A1931,'Purchase Behaviour'!$A:$A, 0))</f>
        <v>7</v>
      </c>
      <c r="T1931" s="2">
        <f t="array" ref="T1931">INDEX('Purchase Behaviour'!L:L, MATCH($A1931,'Purchase Behaviour'!$A:$A, 0))</f>
        <v>7</v>
      </c>
      <c r="U1931" s="2">
        <f t="array" ref="U1931">INDEX('Purchase Behaviour'!M:M, MATCH($A1931,'Purchase Behaviour'!$A:$A, 0))</f>
        <v>29</v>
      </c>
      <c r="V1931" s="2">
        <f t="array" ref="V1931">INDEX('Campaign Performance'!B:B, MATCH(A1931,'Campaign Performance'!A:A, 0))</f>
        <v>0</v>
      </c>
      <c r="W1931" s="2">
        <f t="array" ref="W1931">INDEX('Campaign Performance'!C:C, MATCH($A1931,'Campaign Performance'!$A:$A, 0))</f>
        <v>0</v>
      </c>
      <c r="X1931" s="2">
        <f t="array" ref="X1931">INDEX('Campaign Performance'!D:D, MATCH($A1931,'Campaign Performance'!$A:$A, 0))</f>
        <v>0</v>
      </c>
      <c r="Y1931" s="2">
        <f t="array" ref="Y1931">INDEX('Campaign Performance'!E:E, MATCH($A1931,'Campaign Performance'!$A:$A, 0))</f>
        <v>0</v>
      </c>
      <c r="Z1931" s="2">
        <f t="array" ref="Z1931">INDEX('Campaign Performance'!F:F, MATCH($A1931,'Campaign Performance'!$A:$A, 0))</f>
        <v>0</v>
      </c>
      <c r="AA1931" s="2">
        <f t="array" ref="AA1931">INDEX('Campaign Performance'!G:G, MATCH($A1931,'Campaign Performance'!$A:$A, 0))</f>
        <v>0</v>
      </c>
      <c r="AB1931" s="2">
        <f t="array" ref="AB1931">INDEX('Campaign Performance'!H:H, MATCH($A1931,'Campaign Performance'!$A:$A, 0))</f>
        <v>0</v>
      </c>
      <c r="AC1931" s="5">
        <f t="shared" si="2"/>
        <v>60</v>
      </c>
      <c r="AD1931" s="5">
        <f t="shared" si="3"/>
        <v>12</v>
      </c>
      <c r="AE1931" s="5">
        <f t="shared" si="4"/>
        <v>1940.441012</v>
      </c>
      <c r="AF1931" s="5">
        <f t="shared" si="5"/>
        <v>0</v>
      </c>
      <c r="AG1931" s="5" t="str">
        <f t="shared" si="6"/>
        <v>Small family</v>
      </c>
      <c r="AH1931" s="5" t="str">
        <f t="shared" si="20"/>
        <v>High income</v>
      </c>
      <c r="AI1931" s="5" t="str">
        <f t="shared" si="7"/>
        <v>No</v>
      </c>
      <c r="AJ1931" s="5" t="str">
        <f t="shared" si="8"/>
        <v>No Acceptance</v>
      </c>
      <c r="AK1931" s="5">
        <f t="shared" si="9"/>
        <v>3</v>
      </c>
      <c r="AL1931" s="5">
        <f t="shared" si="10"/>
        <v>0.09834695041</v>
      </c>
      <c r="AM1931" s="5">
        <f t="shared" si="11"/>
        <v>0.7070707071</v>
      </c>
      <c r="AN1931" s="5">
        <f t="shared" si="12"/>
        <v>0.3333333333</v>
      </c>
      <c r="AO1931" s="5">
        <f t="shared" si="13"/>
        <v>0.1071428571</v>
      </c>
      <c r="AP1931" s="5">
        <f t="shared" si="14"/>
        <v>0</v>
      </c>
      <c r="AQ1931" s="5">
        <f t="shared" si="15"/>
        <v>1</v>
      </c>
      <c r="AR1931" s="5">
        <f t="shared" si="16"/>
        <v>0.3974222354</v>
      </c>
      <c r="AS1931" s="5">
        <f t="shared" si="17"/>
        <v>339</v>
      </c>
      <c r="AT1931" s="5">
        <f t="shared" si="18"/>
        <v>0.8490397499</v>
      </c>
      <c r="AU1931" s="5" t="str">
        <f t="shared" si="19"/>
        <v>High</v>
      </c>
      <c r="AV1931" s="5"/>
      <c r="AW1931" s="5"/>
      <c r="AX1931" s="5"/>
      <c r="AY1931" s="5"/>
      <c r="AZ1931" s="5"/>
    </row>
    <row r="1932" ht="14.25" customHeight="1">
      <c r="A1932" s="5">
        <v>5734.0</v>
      </c>
      <c r="B1932" s="5">
        <v>1974.0</v>
      </c>
      <c r="C1932" s="5" t="s">
        <v>53</v>
      </c>
      <c r="D1932" s="5" t="s">
        <v>54</v>
      </c>
      <c r="E1932" s="5">
        <v>61917.0</v>
      </c>
      <c r="F1932" s="2">
        <f t="shared" si="1"/>
        <v>61917</v>
      </c>
      <c r="G1932" s="5">
        <v>0.0</v>
      </c>
      <c r="H1932" s="5">
        <v>0.0</v>
      </c>
      <c r="I1932" s="5" t="s">
        <v>357</v>
      </c>
      <c r="J1932" s="2">
        <f t="array" ref="J1932">INDEX('Purchase Behaviour'!B:B,MATCH(A1932,'Purchase Behaviour'!A:A, 0))</f>
        <v>464.9280412</v>
      </c>
      <c r="K1932" s="2">
        <f t="array" ref="K1932">INDEX('Purchase Behaviour'!C:C, MATCH(A1932,'Purchase Behaviour'!A:A, 0))</f>
        <v>305.7355233</v>
      </c>
      <c r="L1932" s="2">
        <f t="array" ref="L1932">INDEX('Purchase Behaviour'!D:D, MATCH($A1932,'Purchase Behaviour'!$A:$A, 0))</f>
        <v>398.8463545</v>
      </c>
      <c r="M1932" s="2">
        <f t="array" ref="M1932">INDEX('Purchase Behaviour'!E:E, MATCH($A1932,'Purchase Behaviour'!$A:$A, 0))</f>
        <v>155.342834</v>
      </c>
      <c r="N1932" s="2">
        <f t="array" ref="N1932">INDEX('Purchase Behaviour'!F:F, MATCH($A1932,'Purchase Behaviour'!$A:$A, 0))</f>
        <v>228.3387962</v>
      </c>
      <c r="O1932" s="2">
        <f t="array" ref="O1932">INDEX('Purchase Behaviour'!G:G, MATCH($A1932,'Purchase Behaviour'!$A:$A, 0))</f>
        <v>337.8983775</v>
      </c>
      <c r="P1932" s="2">
        <f t="array" ref="P1932">INDEX('Purchase Behaviour'!H:H, MATCH($A1932,'Purchase Behaviour'!$A:$A, 0))</f>
        <v>1</v>
      </c>
      <c r="Q1932" s="2">
        <f t="array" ref="Q1932">INDEX('Purchase Behaviour'!I:I, MATCH($A1932,'Purchase Behaviour'!$A:$A, 0))</f>
        <v>2</v>
      </c>
      <c r="R1932" s="2">
        <f t="array" ref="R1932">INDEX('Purchase Behaviour'!J:J, MATCH($A1932,'Purchase Behaviour'!$A:$A, 0))</f>
        <v>0</v>
      </c>
      <c r="S1932" s="2">
        <f t="array" ref="S1932">INDEX('Purchase Behaviour'!K:K, MATCH($A1932,'Purchase Behaviour'!$A:$A, 0))</f>
        <v>4</v>
      </c>
      <c r="T1932" s="2">
        <f t="array" ref="T1932">INDEX('Purchase Behaviour'!L:L, MATCH($A1932,'Purchase Behaviour'!$A:$A, 0))</f>
        <v>5</v>
      </c>
      <c r="U1932" s="2">
        <f t="array" ref="U1932">INDEX('Purchase Behaviour'!M:M, MATCH($A1932,'Purchase Behaviour'!$A:$A, 0))</f>
        <v>83</v>
      </c>
      <c r="V1932" s="2">
        <f t="array" ref="V1932">INDEX('Campaign Performance'!B:B, MATCH(A1932,'Campaign Performance'!A:A, 0))</f>
        <v>0</v>
      </c>
      <c r="W1932" s="2">
        <f t="array" ref="W1932">INDEX('Campaign Performance'!C:C, MATCH($A1932,'Campaign Performance'!$A:$A, 0))</f>
        <v>0</v>
      </c>
      <c r="X1932" s="2">
        <f t="array" ref="X1932">INDEX('Campaign Performance'!D:D, MATCH($A1932,'Campaign Performance'!$A:$A, 0))</f>
        <v>0</v>
      </c>
      <c r="Y1932" s="2">
        <f t="array" ref="Y1932">INDEX('Campaign Performance'!E:E, MATCH($A1932,'Campaign Performance'!$A:$A, 0))</f>
        <v>0</v>
      </c>
      <c r="Z1932" s="2">
        <f t="array" ref="Z1932">INDEX('Campaign Performance'!F:F, MATCH($A1932,'Campaign Performance'!$A:$A, 0))</f>
        <v>0</v>
      </c>
      <c r="AA1932" s="2">
        <f t="array" ref="AA1932">INDEX('Campaign Performance'!G:G, MATCH($A1932,'Campaign Performance'!$A:$A, 0))</f>
        <v>0</v>
      </c>
      <c r="AB1932" s="2">
        <f t="array" ref="AB1932">INDEX('Campaign Performance'!H:H, MATCH($A1932,'Campaign Performance'!$A:$A, 0))</f>
        <v>0</v>
      </c>
      <c r="AC1932" s="5">
        <f t="shared" si="2"/>
        <v>51</v>
      </c>
      <c r="AD1932" s="5">
        <f t="shared" si="3"/>
        <v>11</v>
      </c>
      <c r="AE1932" s="5">
        <f t="shared" si="4"/>
        <v>1891.089927</v>
      </c>
      <c r="AF1932" s="5">
        <f t="shared" si="5"/>
        <v>0</v>
      </c>
      <c r="AG1932" s="5" t="str">
        <f t="shared" si="6"/>
        <v>No kids</v>
      </c>
      <c r="AH1932" s="5" t="str">
        <f t="shared" si="20"/>
        <v>High income</v>
      </c>
      <c r="AI1932" s="5" t="str">
        <f t="shared" si="7"/>
        <v>No</v>
      </c>
      <c r="AJ1932" s="5" t="str">
        <f t="shared" si="8"/>
        <v>No Acceptance</v>
      </c>
      <c r="AK1932" s="5">
        <f t="shared" si="9"/>
        <v>3</v>
      </c>
      <c r="AL1932" s="5">
        <f t="shared" si="10"/>
        <v>0.09584570008</v>
      </c>
      <c r="AM1932" s="5">
        <f t="shared" si="11"/>
        <v>0.1616161616</v>
      </c>
      <c r="AN1932" s="5">
        <f t="shared" si="12"/>
        <v>0.07407407407</v>
      </c>
      <c r="AO1932" s="5">
        <f t="shared" si="13"/>
        <v>0</v>
      </c>
      <c r="AP1932" s="5">
        <f t="shared" si="14"/>
        <v>0</v>
      </c>
      <c r="AQ1932" s="5">
        <f t="shared" si="15"/>
        <v>1</v>
      </c>
      <c r="AR1932" s="5">
        <f t="shared" si="16"/>
        <v>0.1835573846</v>
      </c>
      <c r="AS1932" s="5">
        <f t="shared" si="17"/>
        <v>1777</v>
      </c>
      <c r="AT1932" s="5">
        <f t="shared" si="18"/>
        <v>0.206788745</v>
      </c>
      <c r="AU1932" s="5" t="str">
        <f t="shared" si="19"/>
        <v>Low</v>
      </c>
      <c r="AV1932" s="5"/>
      <c r="AW1932" s="5"/>
      <c r="AX1932" s="5"/>
      <c r="AY1932" s="5"/>
      <c r="AZ1932" s="5"/>
    </row>
    <row r="1933" ht="14.25" customHeight="1">
      <c r="A1933" s="5">
        <v>2878.0</v>
      </c>
      <c r="B1933" s="5">
        <v>1960.0</v>
      </c>
      <c r="C1933" s="5" t="s">
        <v>53</v>
      </c>
      <c r="D1933" s="5" t="s">
        <v>54</v>
      </c>
      <c r="E1933" s="5">
        <v>67472.0</v>
      </c>
      <c r="F1933" s="2">
        <f t="shared" si="1"/>
        <v>67472</v>
      </c>
      <c r="G1933" s="5">
        <v>0.0</v>
      </c>
      <c r="H1933" s="5">
        <v>0.0</v>
      </c>
      <c r="I1933" s="5" t="s">
        <v>205</v>
      </c>
      <c r="J1933" s="2">
        <f t="array" ref="J1933">INDEX('Purchase Behaviour'!B:B,MATCH(A1933,'Purchase Behaviour'!A:A, 0))</f>
        <v>367.3138392</v>
      </c>
      <c r="K1933" s="2">
        <f t="array" ref="K1933">INDEX('Purchase Behaviour'!C:C, MATCH(A1933,'Purchase Behaviour'!A:A, 0))</f>
        <v>248.8036874</v>
      </c>
      <c r="L1933" s="2">
        <f t="array" ref="L1933">INDEX('Purchase Behaviour'!D:D, MATCH($A1933,'Purchase Behaviour'!$A:$A, 0))</f>
        <v>421.5900575</v>
      </c>
      <c r="M1933" s="2">
        <f t="array" ref="M1933">INDEX('Purchase Behaviour'!E:E, MATCH($A1933,'Purchase Behaviour'!$A:$A, 0))</f>
        <v>305.5427177</v>
      </c>
      <c r="N1933" s="2">
        <f t="array" ref="N1933">INDEX('Purchase Behaviour'!F:F, MATCH($A1933,'Purchase Behaviour'!$A:$A, 0))</f>
        <v>303.1370401</v>
      </c>
      <c r="O1933" s="2">
        <f t="array" ref="O1933">INDEX('Purchase Behaviour'!G:G, MATCH($A1933,'Purchase Behaviour'!$A:$A, 0))</f>
        <v>314.747684</v>
      </c>
      <c r="P1933" s="2">
        <f t="array" ref="P1933">INDEX('Purchase Behaviour'!H:H, MATCH($A1933,'Purchase Behaviour'!$A:$A, 0))</f>
        <v>2</v>
      </c>
      <c r="Q1933" s="2">
        <f t="array" ref="Q1933">INDEX('Purchase Behaviour'!I:I, MATCH($A1933,'Purchase Behaviour'!$A:$A, 0))</f>
        <v>4</v>
      </c>
      <c r="R1933" s="2">
        <f t="array" ref="R1933">INDEX('Purchase Behaviour'!J:J, MATCH($A1933,'Purchase Behaviour'!$A:$A, 0))</f>
        <v>2</v>
      </c>
      <c r="S1933" s="2">
        <f t="array" ref="S1933">INDEX('Purchase Behaviour'!K:K, MATCH($A1933,'Purchase Behaviour'!$A:$A, 0))</f>
        <v>7</v>
      </c>
      <c r="T1933" s="2">
        <f t="array" ref="T1933">INDEX('Purchase Behaviour'!L:L, MATCH($A1933,'Purchase Behaviour'!$A:$A, 0))</f>
        <v>3</v>
      </c>
      <c r="U1933" s="2">
        <f t="array" ref="U1933">INDEX('Purchase Behaviour'!M:M, MATCH($A1933,'Purchase Behaviour'!$A:$A, 0))</f>
        <v>93</v>
      </c>
      <c r="V1933" s="2">
        <f t="array" ref="V1933">INDEX('Campaign Performance'!B:B, MATCH(A1933,'Campaign Performance'!A:A, 0))</f>
        <v>0</v>
      </c>
      <c r="W1933" s="2">
        <f t="array" ref="W1933">INDEX('Campaign Performance'!C:C, MATCH($A1933,'Campaign Performance'!$A:$A, 0))</f>
        <v>0</v>
      </c>
      <c r="X1933" s="2">
        <f t="array" ref="X1933">INDEX('Campaign Performance'!D:D, MATCH($A1933,'Campaign Performance'!$A:$A, 0))</f>
        <v>0</v>
      </c>
      <c r="Y1933" s="2">
        <f t="array" ref="Y1933">INDEX('Campaign Performance'!E:E, MATCH($A1933,'Campaign Performance'!$A:$A, 0))</f>
        <v>0</v>
      </c>
      <c r="Z1933" s="2">
        <f t="array" ref="Z1933">INDEX('Campaign Performance'!F:F, MATCH($A1933,'Campaign Performance'!$A:$A, 0))</f>
        <v>0</v>
      </c>
      <c r="AA1933" s="2">
        <f t="array" ref="AA1933">INDEX('Campaign Performance'!G:G, MATCH($A1933,'Campaign Performance'!$A:$A, 0))</f>
        <v>0</v>
      </c>
      <c r="AB1933" s="2">
        <f t="array" ref="AB1933">INDEX('Campaign Performance'!H:H, MATCH($A1933,'Campaign Performance'!$A:$A, 0))</f>
        <v>0</v>
      </c>
      <c r="AC1933" s="5">
        <f t="shared" si="2"/>
        <v>65</v>
      </c>
      <c r="AD1933" s="5">
        <f t="shared" si="3"/>
        <v>12</v>
      </c>
      <c r="AE1933" s="5">
        <f t="shared" si="4"/>
        <v>1961.135026</v>
      </c>
      <c r="AF1933" s="5">
        <f t="shared" si="5"/>
        <v>0</v>
      </c>
      <c r="AG1933" s="5" t="str">
        <f t="shared" si="6"/>
        <v>No kids</v>
      </c>
      <c r="AH1933" s="5" t="str">
        <f t="shared" si="20"/>
        <v>High income</v>
      </c>
      <c r="AI1933" s="5" t="str">
        <f t="shared" si="7"/>
        <v>No</v>
      </c>
      <c r="AJ1933" s="5" t="str">
        <f t="shared" si="8"/>
        <v>No Acceptance</v>
      </c>
      <c r="AK1933" s="5">
        <f t="shared" si="9"/>
        <v>3</v>
      </c>
      <c r="AL1933" s="5">
        <f t="shared" si="10"/>
        <v>0.09939578064</v>
      </c>
      <c r="AM1933" s="5">
        <f t="shared" si="11"/>
        <v>0.06060606061</v>
      </c>
      <c r="AN1933" s="5">
        <f t="shared" si="12"/>
        <v>0.1481481481</v>
      </c>
      <c r="AO1933" s="5">
        <f t="shared" si="13"/>
        <v>0.07142857143</v>
      </c>
      <c r="AP1933" s="5">
        <f t="shared" si="14"/>
        <v>0</v>
      </c>
      <c r="AQ1933" s="5">
        <f t="shared" si="15"/>
        <v>1</v>
      </c>
      <c r="AR1933" s="5">
        <f t="shared" si="16"/>
        <v>0.1723958427</v>
      </c>
      <c r="AS1933" s="5">
        <f t="shared" si="17"/>
        <v>1835</v>
      </c>
      <c r="AT1933" s="5">
        <f t="shared" si="18"/>
        <v>0.1808843234</v>
      </c>
      <c r="AU1933" s="5" t="str">
        <f t="shared" si="19"/>
        <v>Low</v>
      </c>
      <c r="AV1933" s="5"/>
      <c r="AW1933" s="5"/>
      <c r="AX1933" s="5"/>
      <c r="AY1933" s="5"/>
      <c r="AZ1933" s="5"/>
    </row>
    <row r="1934" ht="14.25" customHeight="1">
      <c r="A1934" s="5">
        <v>1458.0</v>
      </c>
      <c r="B1934" s="5">
        <v>1982.0</v>
      </c>
      <c r="C1934" s="5" t="s">
        <v>56</v>
      </c>
      <c r="D1934" s="5" t="s">
        <v>54</v>
      </c>
      <c r="E1934" s="5">
        <v>21059.0</v>
      </c>
      <c r="F1934" s="2">
        <f t="shared" si="1"/>
        <v>21059</v>
      </c>
      <c r="G1934" s="5">
        <v>1.0</v>
      </c>
      <c r="H1934" s="5">
        <v>0.0</v>
      </c>
      <c r="I1934" s="5" t="s">
        <v>425</v>
      </c>
      <c r="J1934" s="2">
        <f t="array" ref="J1934">INDEX('Purchase Behaviour'!B:B,MATCH(A1934,'Purchase Behaviour'!A:A, 0))</f>
        <v>143.9302435</v>
      </c>
      <c r="K1934" s="2">
        <f t="array" ref="K1934">INDEX('Purchase Behaviour'!C:C, MATCH(A1934,'Purchase Behaviour'!A:A, 0))</f>
        <v>135.8795196</v>
      </c>
      <c r="L1934" s="2">
        <f t="array" ref="L1934">INDEX('Purchase Behaviour'!D:D, MATCH($A1934,'Purchase Behaviour'!$A:$A, 0))</f>
        <v>161.4881161</v>
      </c>
      <c r="M1934" s="2">
        <f t="array" ref="M1934">INDEX('Purchase Behaviour'!E:E, MATCH($A1934,'Purchase Behaviour'!$A:$A, 0))</f>
        <v>118.516273</v>
      </c>
      <c r="N1934" s="2">
        <f t="array" ref="N1934">INDEX('Purchase Behaviour'!F:F, MATCH($A1934,'Purchase Behaviour'!$A:$A, 0))</f>
        <v>163.0284995</v>
      </c>
      <c r="O1934" s="2">
        <f t="array" ref="O1934">INDEX('Purchase Behaviour'!G:G, MATCH($A1934,'Purchase Behaviour'!$A:$A, 0))</f>
        <v>108.443903</v>
      </c>
      <c r="P1934" s="2">
        <f t="array" ref="P1934">INDEX('Purchase Behaviour'!H:H, MATCH($A1934,'Purchase Behaviour'!$A:$A, 0))</f>
        <v>3</v>
      </c>
      <c r="Q1934" s="2">
        <f t="array" ref="Q1934">INDEX('Purchase Behaviour'!I:I, MATCH($A1934,'Purchase Behaviour'!$A:$A, 0))</f>
        <v>3</v>
      </c>
      <c r="R1934" s="2">
        <f t="array" ref="R1934">INDEX('Purchase Behaviour'!J:J, MATCH($A1934,'Purchase Behaviour'!$A:$A, 0))</f>
        <v>0</v>
      </c>
      <c r="S1934" s="2">
        <f t="array" ref="S1934">INDEX('Purchase Behaviour'!K:K, MATCH($A1934,'Purchase Behaviour'!$A:$A, 0))</f>
        <v>3</v>
      </c>
      <c r="T1934" s="2">
        <f t="array" ref="T1934">INDEX('Purchase Behaviour'!L:L, MATCH($A1934,'Purchase Behaviour'!$A:$A, 0))</f>
        <v>6</v>
      </c>
      <c r="U1934" s="2">
        <f t="array" ref="U1934">INDEX('Purchase Behaviour'!M:M, MATCH($A1934,'Purchase Behaviour'!$A:$A, 0))</f>
        <v>40</v>
      </c>
      <c r="V1934" s="2">
        <f t="array" ref="V1934">INDEX('Campaign Performance'!B:B, MATCH(A1934,'Campaign Performance'!A:A, 0))</f>
        <v>0</v>
      </c>
      <c r="W1934" s="2">
        <f t="array" ref="W1934">INDEX('Campaign Performance'!C:C, MATCH($A1934,'Campaign Performance'!$A:$A, 0))</f>
        <v>0</v>
      </c>
      <c r="X1934" s="2">
        <f t="array" ref="X1934">INDEX('Campaign Performance'!D:D, MATCH($A1934,'Campaign Performance'!$A:$A, 0))</f>
        <v>0</v>
      </c>
      <c r="Y1934" s="2">
        <f t="array" ref="Y1934">INDEX('Campaign Performance'!E:E, MATCH($A1934,'Campaign Performance'!$A:$A, 0))</f>
        <v>0</v>
      </c>
      <c r="Z1934" s="2">
        <f t="array" ref="Z1934">INDEX('Campaign Performance'!F:F, MATCH($A1934,'Campaign Performance'!$A:$A, 0))</f>
        <v>0</v>
      </c>
      <c r="AA1934" s="2">
        <f t="array" ref="AA1934">INDEX('Campaign Performance'!G:G, MATCH($A1934,'Campaign Performance'!$A:$A, 0))</f>
        <v>0</v>
      </c>
      <c r="AB1934" s="2">
        <f t="array" ref="AB1934">INDEX('Campaign Performance'!H:H, MATCH($A1934,'Campaign Performance'!$A:$A, 0))</f>
        <v>0</v>
      </c>
      <c r="AC1934" s="5">
        <f t="shared" si="2"/>
        <v>43</v>
      </c>
      <c r="AD1934" s="5">
        <f t="shared" si="3"/>
        <v>11</v>
      </c>
      <c r="AE1934" s="5">
        <f t="shared" si="4"/>
        <v>831.2865546</v>
      </c>
      <c r="AF1934" s="5">
        <f t="shared" si="5"/>
        <v>0</v>
      </c>
      <c r="AG1934" s="5" t="str">
        <f t="shared" si="6"/>
        <v>Small family</v>
      </c>
      <c r="AH1934" s="5" t="str">
        <f t="shared" si="20"/>
        <v>Low income</v>
      </c>
      <c r="AI1934" s="5" t="str">
        <f t="shared" si="7"/>
        <v>No</v>
      </c>
      <c r="AJ1934" s="5" t="str">
        <f t="shared" si="8"/>
        <v>No Acceptance</v>
      </c>
      <c r="AK1934" s="5">
        <f t="shared" si="9"/>
        <v>1</v>
      </c>
      <c r="AL1934" s="5">
        <f t="shared" si="10"/>
        <v>0.04213191593</v>
      </c>
      <c r="AM1934" s="5">
        <f t="shared" si="11"/>
        <v>0.595959596</v>
      </c>
      <c r="AN1934" s="5">
        <f t="shared" si="12"/>
        <v>0.1111111111</v>
      </c>
      <c r="AO1934" s="5">
        <f t="shared" si="13"/>
        <v>0</v>
      </c>
      <c r="AP1934" s="5">
        <f t="shared" si="14"/>
        <v>0</v>
      </c>
      <c r="AQ1934" s="5">
        <f t="shared" si="15"/>
        <v>0</v>
      </c>
      <c r="AR1934" s="5">
        <f t="shared" si="16"/>
        <v>0.2059875244</v>
      </c>
      <c r="AS1934" s="5">
        <f t="shared" si="17"/>
        <v>1624</v>
      </c>
      <c r="AT1934" s="5">
        <f t="shared" si="18"/>
        <v>0.2751228227</v>
      </c>
      <c r="AU1934" s="5" t="str">
        <f t="shared" si="19"/>
        <v>Low</v>
      </c>
      <c r="AV1934" s="5"/>
      <c r="AW1934" s="5"/>
      <c r="AX1934" s="5"/>
      <c r="AY1934" s="5"/>
      <c r="AZ1934" s="5"/>
    </row>
    <row r="1935" ht="14.25" customHeight="1">
      <c r="A1935" s="5">
        <v>7007.0</v>
      </c>
      <c r="B1935" s="5">
        <v>1968.0</v>
      </c>
      <c r="C1935" s="5" t="s">
        <v>56</v>
      </c>
      <c r="D1935" s="5" t="s">
        <v>54</v>
      </c>
      <c r="E1935" s="5">
        <v>29543.0</v>
      </c>
      <c r="F1935" s="2">
        <f t="shared" si="1"/>
        <v>29543</v>
      </c>
      <c r="G1935" s="5">
        <v>0.0</v>
      </c>
      <c r="H1935" s="5">
        <v>0.0</v>
      </c>
      <c r="I1935" s="5" t="s">
        <v>232</v>
      </c>
      <c r="J1935" s="2">
        <f t="array" ref="J1935">INDEX('Purchase Behaviour'!B:B,MATCH(A1935,'Purchase Behaviour'!A:A, 0))</f>
        <v>135.6423847</v>
      </c>
      <c r="K1935" s="2">
        <f t="array" ref="K1935">INDEX('Purchase Behaviour'!C:C, MATCH(A1935,'Purchase Behaviour'!A:A, 0))</f>
        <v>121.5421721</v>
      </c>
      <c r="L1935" s="2">
        <f t="array" ref="L1935">INDEX('Purchase Behaviour'!D:D, MATCH($A1935,'Purchase Behaviour'!$A:$A, 0))</f>
        <v>133.3907189</v>
      </c>
      <c r="M1935" s="2">
        <f t="array" ref="M1935">INDEX('Purchase Behaviour'!E:E, MATCH($A1935,'Purchase Behaviour'!$A:$A, 0))</f>
        <v>135.6086549</v>
      </c>
      <c r="N1935" s="2">
        <f t="array" ref="N1935">INDEX('Purchase Behaviour'!F:F, MATCH($A1935,'Purchase Behaviour'!$A:$A, 0))</f>
        <v>110.3448369</v>
      </c>
      <c r="O1935" s="2">
        <f t="array" ref="O1935">INDEX('Purchase Behaviour'!G:G, MATCH($A1935,'Purchase Behaviour'!$A:$A, 0))</f>
        <v>114.6435127</v>
      </c>
      <c r="P1935" s="2">
        <f t="array" ref="P1935">INDEX('Purchase Behaviour'!H:H, MATCH($A1935,'Purchase Behaviour'!$A:$A, 0))</f>
        <v>2</v>
      </c>
      <c r="Q1935" s="2">
        <f t="array" ref="Q1935">INDEX('Purchase Behaviour'!I:I, MATCH($A1935,'Purchase Behaviour'!$A:$A, 0))</f>
        <v>3</v>
      </c>
      <c r="R1935" s="2">
        <f t="array" ref="R1935">INDEX('Purchase Behaviour'!J:J, MATCH($A1935,'Purchase Behaviour'!$A:$A, 0))</f>
        <v>1</v>
      </c>
      <c r="S1935" s="2">
        <f t="array" ref="S1935">INDEX('Purchase Behaviour'!K:K, MATCH($A1935,'Purchase Behaviour'!$A:$A, 0))</f>
        <v>2</v>
      </c>
      <c r="T1935" s="2">
        <f t="array" ref="T1935">INDEX('Purchase Behaviour'!L:L, MATCH($A1935,'Purchase Behaviour'!$A:$A, 0))</f>
        <v>7</v>
      </c>
      <c r="U1935" s="2">
        <f t="array" ref="U1935">INDEX('Purchase Behaviour'!M:M, MATCH($A1935,'Purchase Behaviour'!$A:$A, 0))</f>
        <v>47</v>
      </c>
      <c r="V1935" s="2">
        <f t="array" ref="V1935">INDEX('Campaign Performance'!B:B, MATCH(A1935,'Campaign Performance'!A:A, 0))</f>
        <v>0</v>
      </c>
      <c r="W1935" s="2">
        <f t="array" ref="W1935">INDEX('Campaign Performance'!C:C, MATCH($A1935,'Campaign Performance'!$A:$A, 0))</f>
        <v>0</v>
      </c>
      <c r="X1935" s="2">
        <f t="array" ref="X1935">INDEX('Campaign Performance'!D:D, MATCH($A1935,'Campaign Performance'!$A:$A, 0))</f>
        <v>0</v>
      </c>
      <c r="Y1935" s="2">
        <f t="array" ref="Y1935">INDEX('Campaign Performance'!E:E, MATCH($A1935,'Campaign Performance'!$A:$A, 0))</f>
        <v>0</v>
      </c>
      <c r="Z1935" s="2">
        <f t="array" ref="Z1935">INDEX('Campaign Performance'!F:F, MATCH($A1935,'Campaign Performance'!$A:$A, 0))</f>
        <v>0</v>
      </c>
      <c r="AA1935" s="2">
        <f t="array" ref="AA1935">INDEX('Campaign Performance'!G:G, MATCH($A1935,'Campaign Performance'!$A:$A, 0))</f>
        <v>0</v>
      </c>
      <c r="AB1935" s="2">
        <f t="array" ref="AB1935">INDEX('Campaign Performance'!H:H, MATCH($A1935,'Campaign Performance'!$A:$A, 0))</f>
        <v>0</v>
      </c>
      <c r="AC1935" s="5">
        <f t="shared" si="2"/>
        <v>57</v>
      </c>
      <c r="AD1935" s="5">
        <f t="shared" si="3"/>
        <v>11</v>
      </c>
      <c r="AE1935" s="5">
        <f t="shared" si="4"/>
        <v>751.1722802</v>
      </c>
      <c r="AF1935" s="5">
        <f t="shared" si="5"/>
        <v>0</v>
      </c>
      <c r="AG1935" s="5" t="str">
        <f t="shared" si="6"/>
        <v>No kids</v>
      </c>
      <c r="AH1935" s="5" t="str">
        <f t="shared" si="20"/>
        <v>Low income</v>
      </c>
      <c r="AI1935" s="5" t="str">
        <f t="shared" si="7"/>
        <v>No</v>
      </c>
      <c r="AJ1935" s="5" t="str">
        <f t="shared" si="8"/>
        <v>No Acceptance</v>
      </c>
      <c r="AK1935" s="5">
        <f t="shared" si="9"/>
        <v>1</v>
      </c>
      <c r="AL1935" s="5">
        <f t="shared" si="10"/>
        <v>0.03807150155</v>
      </c>
      <c r="AM1935" s="5">
        <f t="shared" si="11"/>
        <v>0.5252525253</v>
      </c>
      <c r="AN1935" s="5">
        <f t="shared" si="12"/>
        <v>0.1111111111</v>
      </c>
      <c r="AO1935" s="5">
        <f t="shared" si="13"/>
        <v>0.03571428571</v>
      </c>
      <c r="AP1935" s="5">
        <f t="shared" si="14"/>
        <v>0</v>
      </c>
      <c r="AQ1935" s="5">
        <f t="shared" si="15"/>
        <v>0</v>
      </c>
      <c r="AR1935" s="5">
        <f t="shared" si="16"/>
        <v>0.1873317282</v>
      </c>
      <c r="AS1935" s="5">
        <f t="shared" si="17"/>
        <v>1753</v>
      </c>
      <c r="AT1935" s="5">
        <f t="shared" si="18"/>
        <v>0.217507816</v>
      </c>
      <c r="AU1935" s="5" t="str">
        <f t="shared" si="19"/>
        <v>Low</v>
      </c>
      <c r="AV1935" s="5"/>
      <c r="AW1935" s="5"/>
      <c r="AX1935" s="5"/>
      <c r="AY1935" s="5"/>
      <c r="AZ1935" s="5"/>
    </row>
    <row r="1936" ht="14.25" customHeight="1">
      <c r="A1936" s="5">
        <v>6200.0</v>
      </c>
      <c r="B1936" s="5">
        <v>1960.0</v>
      </c>
      <c r="C1936" s="5" t="s">
        <v>46</v>
      </c>
      <c r="D1936" s="5" t="s">
        <v>54</v>
      </c>
      <c r="E1936" s="5">
        <v>75903.0</v>
      </c>
      <c r="F1936" s="2">
        <f t="shared" si="1"/>
        <v>75903</v>
      </c>
      <c r="G1936" s="5">
        <v>0.0</v>
      </c>
      <c r="H1936" s="5">
        <v>0.0</v>
      </c>
      <c r="I1936" s="5" t="s">
        <v>118</v>
      </c>
      <c r="J1936" s="2">
        <f t="array" ref="J1936">INDEX('Purchase Behaviour'!B:B,MATCH(A1936,'Purchase Behaviour'!A:A, 0))</f>
        <v>433.8011844</v>
      </c>
      <c r="K1936" s="2">
        <f t="array" ref="K1936">INDEX('Purchase Behaviour'!C:C, MATCH(A1936,'Purchase Behaviour'!A:A, 0))</f>
        <v>306.4628163</v>
      </c>
      <c r="L1936" s="2">
        <f t="array" ref="L1936">INDEX('Purchase Behaviour'!D:D, MATCH($A1936,'Purchase Behaviour'!$A:$A, 0))</f>
        <v>165.5708038</v>
      </c>
      <c r="M1936" s="2">
        <f t="array" ref="M1936">INDEX('Purchase Behaviour'!E:E, MATCH($A1936,'Purchase Behaviour'!$A:$A, 0))</f>
        <v>159.6593119</v>
      </c>
      <c r="N1936" s="2">
        <f t="array" ref="N1936">INDEX('Purchase Behaviour'!F:F, MATCH($A1936,'Purchase Behaviour'!$A:$A, 0))</f>
        <v>119.4320272</v>
      </c>
      <c r="O1936" s="2">
        <f t="array" ref="O1936">INDEX('Purchase Behaviour'!G:G, MATCH($A1936,'Purchase Behaviour'!$A:$A, 0))</f>
        <v>198.4484251</v>
      </c>
      <c r="P1936" s="2">
        <f t="array" ref="P1936">INDEX('Purchase Behaviour'!H:H, MATCH($A1936,'Purchase Behaviour'!$A:$A, 0))</f>
        <v>2</v>
      </c>
      <c r="Q1936" s="2">
        <f t="array" ref="Q1936">INDEX('Purchase Behaviour'!I:I, MATCH($A1936,'Purchase Behaviour'!$A:$A, 0))</f>
        <v>6</v>
      </c>
      <c r="R1936" s="2">
        <f t="array" ref="R1936">INDEX('Purchase Behaviour'!J:J, MATCH($A1936,'Purchase Behaviour'!$A:$A, 0))</f>
        <v>6</v>
      </c>
      <c r="S1936" s="2">
        <f t="array" ref="S1936">INDEX('Purchase Behaviour'!K:K, MATCH($A1936,'Purchase Behaviour'!$A:$A, 0))</f>
        <v>9</v>
      </c>
      <c r="T1936" s="2">
        <f t="array" ref="T1936">INDEX('Purchase Behaviour'!L:L, MATCH($A1936,'Purchase Behaviour'!$A:$A, 0))</f>
        <v>3</v>
      </c>
      <c r="U1936" s="2">
        <f t="array" ref="U1936">INDEX('Purchase Behaviour'!M:M, MATCH($A1936,'Purchase Behaviour'!$A:$A, 0))</f>
        <v>50</v>
      </c>
      <c r="V1936" s="2">
        <f t="array" ref="V1936">INDEX('Campaign Performance'!B:B, MATCH(A1936,'Campaign Performance'!A:A, 0))</f>
        <v>0</v>
      </c>
      <c r="W1936" s="2">
        <f t="array" ref="W1936">INDEX('Campaign Performance'!C:C, MATCH($A1936,'Campaign Performance'!$A:$A, 0))</f>
        <v>0</v>
      </c>
      <c r="X1936" s="2">
        <f t="array" ref="X1936">INDEX('Campaign Performance'!D:D, MATCH($A1936,'Campaign Performance'!$A:$A, 0))</f>
        <v>0</v>
      </c>
      <c r="Y1936" s="2">
        <f t="array" ref="Y1936">INDEX('Campaign Performance'!E:E, MATCH($A1936,'Campaign Performance'!$A:$A, 0))</f>
        <v>0</v>
      </c>
      <c r="Z1936" s="2">
        <f t="array" ref="Z1936">INDEX('Campaign Performance'!F:F, MATCH($A1936,'Campaign Performance'!$A:$A, 0))</f>
        <v>0</v>
      </c>
      <c r="AA1936" s="2">
        <f t="array" ref="AA1936">INDEX('Campaign Performance'!G:G, MATCH($A1936,'Campaign Performance'!$A:$A, 0))</f>
        <v>0</v>
      </c>
      <c r="AB1936" s="2">
        <f t="array" ref="AB1936">INDEX('Campaign Performance'!H:H, MATCH($A1936,'Campaign Performance'!$A:$A, 0))</f>
        <v>0</v>
      </c>
      <c r="AC1936" s="5">
        <f t="shared" si="2"/>
        <v>65</v>
      </c>
      <c r="AD1936" s="5">
        <f t="shared" si="3"/>
        <v>12</v>
      </c>
      <c r="AE1936" s="5">
        <f t="shared" si="4"/>
        <v>1383.374569</v>
      </c>
      <c r="AF1936" s="5">
        <f t="shared" si="5"/>
        <v>0</v>
      </c>
      <c r="AG1936" s="5" t="str">
        <f t="shared" si="6"/>
        <v>No kids</v>
      </c>
      <c r="AH1936" s="5" t="str">
        <f t="shared" si="20"/>
        <v>High income</v>
      </c>
      <c r="AI1936" s="5" t="str">
        <f t="shared" si="7"/>
        <v>No</v>
      </c>
      <c r="AJ1936" s="5" t="str">
        <f t="shared" si="8"/>
        <v>No Acceptance</v>
      </c>
      <c r="AK1936" s="5">
        <f t="shared" si="9"/>
        <v>3</v>
      </c>
      <c r="AL1936" s="5">
        <f t="shared" si="10"/>
        <v>0.07011327285</v>
      </c>
      <c r="AM1936" s="5">
        <f t="shared" si="11"/>
        <v>0.4949494949</v>
      </c>
      <c r="AN1936" s="5">
        <f t="shared" si="12"/>
        <v>0.2222222222</v>
      </c>
      <c r="AO1936" s="5">
        <f t="shared" si="13"/>
        <v>0.2142857143</v>
      </c>
      <c r="AP1936" s="5">
        <f t="shared" si="14"/>
        <v>0</v>
      </c>
      <c r="AQ1936" s="5">
        <f t="shared" si="15"/>
        <v>1</v>
      </c>
      <c r="AR1936" s="5">
        <f t="shared" si="16"/>
        <v>0.3207750715</v>
      </c>
      <c r="AS1936" s="5">
        <f t="shared" si="17"/>
        <v>779</v>
      </c>
      <c r="AT1936" s="5">
        <f t="shared" si="18"/>
        <v>0.652523448</v>
      </c>
      <c r="AU1936" s="5" t="str">
        <f t="shared" si="19"/>
        <v>Mid</v>
      </c>
      <c r="AV1936" s="5"/>
      <c r="AW1936" s="5"/>
      <c r="AX1936" s="5"/>
      <c r="AY1936" s="5"/>
      <c r="AZ1936" s="5"/>
    </row>
    <row r="1937" ht="14.25" customHeight="1">
      <c r="A1937" s="5">
        <v>1403.0</v>
      </c>
      <c r="B1937" s="5">
        <v>1975.0</v>
      </c>
      <c r="C1937" s="5" t="s">
        <v>70</v>
      </c>
      <c r="D1937" s="5" t="s">
        <v>50</v>
      </c>
      <c r="E1937" s="5">
        <v>34984.0</v>
      </c>
      <c r="F1937" s="2">
        <f t="shared" si="1"/>
        <v>34984</v>
      </c>
      <c r="G1937" s="5">
        <v>0.0</v>
      </c>
      <c r="H1937" s="5">
        <v>0.0</v>
      </c>
      <c r="I1937" s="5" t="s">
        <v>460</v>
      </c>
      <c r="J1937" s="2">
        <f t="array" ref="J1937">INDEX('Purchase Behaviour'!B:B,MATCH(A1937,'Purchase Behaviour'!A:A, 0))</f>
        <v>103.1196511</v>
      </c>
      <c r="K1937" s="2">
        <f t="array" ref="K1937">INDEX('Purchase Behaviour'!C:C, MATCH(A1937,'Purchase Behaviour'!A:A, 0))</f>
        <v>115.2210701</v>
      </c>
      <c r="L1937" s="2">
        <f t="array" ref="L1937">INDEX('Purchase Behaviour'!D:D, MATCH($A1937,'Purchase Behaviour'!$A:$A, 0))</f>
        <v>182.718218</v>
      </c>
      <c r="M1937" s="2">
        <f t="array" ref="M1937">INDEX('Purchase Behaviour'!E:E, MATCH($A1937,'Purchase Behaviour'!$A:$A, 0))</f>
        <v>99.25948919</v>
      </c>
      <c r="N1937" s="2">
        <f t="array" ref="N1937">INDEX('Purchase Behaviour'!F:F, MATCH($A1937,'Purchase Behaviour'!$A:$A, 0))</f>
        <v>118.1457322</v>
      </c>
      <c r="O1937" s="2">
        <f t="array" ref="O1937">INDEX('Purchase Behaviour'!G:G, MATCH($A1937,'Purchase Behaviour'!$A:$A, 0))</f>
        <v>69.27158335</v>
      </c>
      <c r="P1937" s="2">
        <f t="array" ref="P1937">INDEX('Purchase Behaviour'!H:H, MATCH($A1937,'Purchase Behaviour'!$A:$A, 0))</f>
        <v>2</v>
      </c>
      <c r="Q1937" s="2">
        <f t="array" ref="Q1937">INDEX('Purchase Behaviour'!I:I, MATCH($A1937,'Purchase Behaviour'!$A:$A, 0))</f>
        <v>1</v>
      </c>
      <c r="R1937" s="2">
        <f t="array" ref="R1937">INDEX('Purchase Behaviour'!J:J, MATCH($A1937,'Purchase Behaviour'!$A:$A, 0))</f>
        <v>0</v>
      </c>
      <c r="S1937" s="2">
        <f t="array" ref="S1937">INDEX('Purchase Behaviour'!K:K, MATCH($A1937,'Purchase Behaviour'!$A:$A, 0))</f>
        <v>3</v>
      </c>
      <c r="T1937" s="2">
        <f t="array" ref="T1937">INDEX('Purchase Behaviour'!L:L, MATCH($A1937,'Purchase Behaviour'!$A:$A, 0))</f>
        <v>7</v>
      </c>
      <c r="U1937" s="2">
        <f t="array" ref="U1937">INDEX('Purchase Behaviour'!M:M, MATCH($A1937,'Purchase Behaviour'!$A:$A, 0))</f>
        <v>40</v>
      </c>
      <c r="V1937" s="2">
        <f t="array" ref="V1937">INDEX('Campaign Performance'!B:B, MATCH(A1937,'Campaign Performance'!A:A, 0))</f>
        <v>0</v>
      </c>
      <c r="W1937" s="2">
        <f t="array" ref="W1937">INDEX('Campaign Performance'!C:C, MATCH($A1937,'Campaign Performance'!$A:$A, 0))</f>
        <v>0</v>
      </c>
      <c r="X1937" s="2">
        <f t="array" ref="X1937">INDEX('Campaign Performance'!D:D, MATCH($A1937,'Campaign Performance'!$A:$A, 0))</f>
        <v>0</v>
      </c>
      <c r="Y1937" s="2">
        <f t="array" ref="Y1937">INDEX('Campaign Performance'!E:E, MATCH($A1937,'Campaign Performance'!$A:$A, 0))</f>
        <v>0</v>
      </c>
      <c r="Z1937" s="2">
        <f t="array" ref="Z1937">INDEX('Campaign Performance'!F:F, MATCH($A1937,'Campaign Performance'!$A:$A, 0))</f>
        <v>0</v>
      </c>
      <c r="AA1937" s="2">
        <f t="array" ref="AA1937">INDEX('Campaign Performance'!G:G, MATCH($A1937,'Campaign Performance'!$A:$A, 0))</f>
        <v>0</v>
      </c>
      <c r="AB1937" s="2">
        <f t="array" ref="AB1937">INDEX('Campaign Performance'!H:H, MATCH($A1937,'Campaign Performance'!$A:$A, 0))</f>
        <v>0</v>
      </c>
      <c r="AC1937" s="5">
        <f t="shared" si="2"/>
        <v>50</v>
      </c>
      <c r="AD1937" s="5">
        <f t="shared" si="3"/>
        <v>13</v>
      </c>
      <c r="AE1937" s="5">
        <f t="shared" si="4"/>
        <v>687.735744</v>
      </c>
      <c r="AF1937" s="5">
        <f t="shared" si="5"/>
        <v>0</v>
      </c>
      <c r="AG1937" s="5" t="str">
        <f t="shared" si="6"/>
        <v>No kids</v>
      </c>
      <c r="AH1937" s="5" t="str">
        <f t="shared" si="20"/>
        <v>Mid income</v>
      </c>
      <c r="AI1937" s="5" t="str">
        <f t="shared" si="7"/>
        <v>No</v>
      </c>
      <c r="AJ1937" s="5" t="str">
        <f t="shared" si="8"/>
        <v>No Acceptance</v>
      </c>
      <c r="AK1937" s="5">
        <f t="shared" si="9"/>
        <v>2</v>
      </c>
      <c r="AL1937" s="5">
        <f t="shared" si="10"/>
        <v>0.03485636136</v>
      </c>
      <c r="AM1937" s="5">
        <f t="shared" si="11"/>
        <v>0.595959596</v>
      </c>
      <c r="AN1937" s="5">
        <f t="shared" si="12"/>
        <v>0.03703703704</v>
      </c>
      <c r="AO1937" s="5">
        <f t="shared" si="13"/>
        <v>0</v>
      </c>
      <c r="AP1937" s="5">
        <f t="shared" si="14"/>
        <v>0</v>
      </c>
      <c r="AQ1937" s="5">
        <f t="shared" si="15"/>
        <v>0.5</v>
      </c>
      <c r="AR1937" s="5">
        <f t="shared" si="16"/>
        <v>0.2430575247</v>
      </c>
      <c r="AS1937" s="5">
        <f t="shared" si="17"/>
        <v>1370</v>
      </c>
      <c r="AT1937" s="5">
        <f t="shared" si="18"/>
        <v>0.3885663243</v>
      </c>
      <c r="AU1937" s="5" t="str">
        <f t="shared" si="19"/>
        <v>Low</v>
      </c>
      <c r="AV1937" s="5"/>
      <c r="AW1937" s="5"/>
      <c r="AX1937" s="5"/>
      <c r="AY1937" s="5"/>
      <c r="AZ1937" s="5"/>
    </row>
    <row r="1938" ht="14.25" customHeight="1">
      <c r="A1938" s="5">
        <v>4827.0</v>
      </c>
      <c r="B1938" s="5">
        <v>1960.0</v>
      </c>
      <c r="C1938" s="5" t="s">
        <v>53</v>
      </c>
      <c r="D1938" s="5" t="s">
        <v>47</v>
      </c>
      <c r="E1938" s="5">
        <v>54998.0</v>
      </c>
      <c r="F1938" s="2">
        <f t="shared" si="1"/>
        <v>54998</v>
      </c>
      <c r="G1938" s="5">
        <v>0.0</v>
      </c>
      <c r="H1938" s="5">
        <v>0.0</v>
      </c>
      <c r="I1938" s="5" t="s">
        <v>169</v>
      </c>
      <c r="J1938" s="2">
        <f t="array" ref="J1938">INDEX('Purchase Behaviour'!B:B,MATCH(A1938,'Purchase Behaviour'!A:A, 0))</f>
        <v>207.5483901</v>
      </c>
      <c r="K1938" s="2">
        <f t="array" ref="K1938">INDEX('Purchase Behaviour'!C:C, MATCH(A1938,'Purchase Behaviour'!A:A, 0))</f>
        <v>324.122226</v>
      </c>
      <c r="L1938" s="2">
        <f t="array" ref="L1938">INDEX('Purchase Behaviour'!D:D, MATCH($A1938,'Purchase Behaviour'!$A:$A, 0))</f>
        <v>261.1939642</v>
      </c>
      <c r="M1938" s="2">
        <f t="array" ref="M1938">INDEX('Purchase Behaviour'!E:E, MATCH($A1938,'Purchase Behaviour'!$A:$A, 0))</f>
        <v>270.0665524</v>
      </c>
      <c r="N1938" s="2">
        <f t="array" ref="N1938">INDEX('Purchase Behaviour'!F:F, MATCH($A1938,'Purchase Behaviour'!$A:$A, 0))</f>
        <v>262.9976192</v>
      </c>
      <c r="O1938" s="2">
        <f t="array" ref="O1938">INDEX('Purchase Behaviour'!G:G, MATCH($A1938,'Purchase Behaviour'!$A:$A, 0))</f>
        <v>154.9650924</v>
      </c>
      <c r="P1938" s="2">
        <f t="array" ref="P1938">INDEX('Purchase Behaviour'!H:H, MATCH($A1938,'Purchase Behaviour'!$A:$A, 0))</f>
        <v>5</v>
      </c>
      <c r="Q1938" s="2">
        <f t="array" ref="Q1938">INDEX('Purchase Behaviour'!I:I, MATCH($A1938,'Purchase Behaviour'!$A:$A, 0))</f>
        <v>4</v>
      </c>
      <c r="R1938" s="2">
        <f t="array" ref="R1938">INDEX('Purchase Behaviour'!J:J, MATCH($A1938,'Purchase Behaviour'!$A:$A, 0))</f>
        <v>2</v>
      </c>
      <c r="S1938" s="2">
        <f t="array" ref="S1938">INDEX('Purchase Behaviour'!K:K, MATCH($A1938,'Purchase Behaviour'!$A:$A, 0))</f>
        <v>9</v>
      </c>
      <c r="T1938" s="2">
        <f t="array" ref="T1938">INDEX('Purchase Behaviour'!L:L, MATCH($A1938,'Purchase Behaviour'!$A:$A, 0))</f>
        <v>4</v>
      </c>
      <c r="U1938" s="2">
        <f t="array" ref="U1938">INDEX('Purchase Behaviour'!M:M, MATCH($A1938,'Purchase Behaviour'!$A:$A, 0))</f>
        <v>3</v>
      </c>
      <c r="V1938" s="2">
        <f t="array" ref="V1938">INDEX('Campaign Performance'!B:B, MATCH(A1938,'Campaign Performance'!A:A, 0))</f>
        <v>0</v>
      </c>
      <c r="W1938" s="2">
        <f t="array" ref="W1938">INDEX('Campaign Performance'!C:C, MATCH($A1938,'Campaign Performance'!$A:$A, 0))</f>
        <v>0</v>
      </c>
      <c r="X1938" s="2">
        <f t="array" ref="X1938">INDEX('Campaign Performance'!D:D, MATCH($A1938,'Campaign Performance'!$A:$A, 0))</f>
        <v>0</v>
      </c>
      <c r="Y1938" s="2">
        <f t="array" ref="Y1938">INDEX('Campaign Performance'!E:E, MATCH($A1938,'Campaign Performance'!$A:$A, 0))</f>
        <v>0</v>
      </c>
      <c r="Z1938" s="2">
        <f t="array" ref="Z1938">INDEX('Campaign Performance'!F:F, MATCH($A1938,'Campaign Performance'!$A:$A, 0))</f>
        <v>0</v>
      </c>
      <c r="AA1938" s="2">
        <f t="array" ref="AA1938">INDEX('Campaign Performance'!G:G, MATCH($A1938,'Campaign Performance'!$A:$A, 0))</f>
        <v>0</v>
      </c>
      <c r="AB1938" s="2">
        <f t="array" ref="AB1938">INDEX('Campaign Performance'!H:H, MATCH($A1938,'Campaign Performance'!$A:$A, 0))</f>
        <v>1</v>
      </c>
      <c r="AC1938" s="5">
        <f t="shared" si="2"/>
        <v>65</v>
      </c>
      <c r="AD1938" s="5">
        <f t="shared" si="3"/>
        <v>12</v>
      </c>
      <c r="AE1938" s="5">
        <f t="shared" si="4"/>
        <v>1480.893844</v>
      </c>
      <c r="AF1938" s="5">
        <f t="shared" si="5"/>
        <v>0</v>
      </c>
      <c r="AG1938" s="5" t="str">
        <f t="shared" si="6"/>
        <v>No kids</v>
      </c>
      <c r="AH1938" s="5" t="str">
        <f t="shared" si="20"/>
        <v>High income</v>
      </c>
      <c r="AI1938" s="5" t="str">
        <f t="shared" si="7"/>
        <v>Yes</v>
      </c>
      <c r="AJ1938" s="5" t="str">
        <f t="shared" si="8"/>
        <v>No Acceptance</v>
      </c>
      <c r="AK1938" s="5">
        <f t="shared" si="9"/>
        <v>3</v>
      </c>
      <c r="AL1938" s="5">
        <f t="shared" si="10"/>
        <v>0.07505582112</v>
      </c>
      <c r="AM1938" s="5">
        <f t="shared" si="11"/>
        <v>0.9696969697</v>
      </c>
      <c r="AN1938" s="5">
        <f t="shared" si="12"/>
        <v>0.1481481481</v>
      </c>
      <c r="AO1938" s="5">
        <f t="shared" si="13"/>
        <v>0.07142857143</v>
      </c>
      <c r="AP1938" s="5">
        <f t="shared" si="14"/>
        <v>0</v>
      </c>
      <c r="AQ1938" s="5">
        <f t="shared" si="15"/>
        <v>1</v>
      </c>
      <c r="AR1938" s="5">
        <f t="shared" si="16"/>
        <v>0.4390381256</v>
      </c>
      <c r="AS1938" s="5">
        <f t="shared" si="17"/>
        <v>194</v>
      </c>
      <c r="AT1938" s="5">
        <f t="shared" si="18"/>
        <v>0.9138008039</v>
      </c>
      <c r="AU1938" s="5" t="str">
        <f t="shared" si="19"/>
        <v>High</v>
      </c>
      <c r="AV1938" s="5"/>
      <c r="AW1938" s="5"/>
      <c r="AX1938" s="5"/>
      <c r="AY1938" s="5"/>
      <c r="AZ1938" s="5"/>
    </row>
    <row r="1939" ht="14.25" customHeight="1">
      <c r="A1939" s="5">
        <v>6250.0</v>
      </c>
      <c r="B1939" s="5">
        <v>1960.0</v>
      </c>
      <c r="C1939" s="5" t="s">
        <v>53</v>
      </c>
      <c r="D1939" s="5" t="s">
        <v>88</v>
      </c>
      <c r="E1939" s="5">
        <v>54356.0</v>
      </c>
      <c r="F1939" s="2">
        <f t="shared" si="1"/>
        <v>54356</v>
      </c>
      <c r="G1939" s="5">
        <v>0.0</v>
      </c>
      <c r="H1939" s="5">
        <v>1.0</v>
      </c>
      <c r="I1939" s="5" t="s">
        <v>104</v>
      </c>
      <c r="J1939" s="2">
        <f t="array" ref="J1939">INDEX('Purchase Behaviour'!B:B,MATCH(A1939,'Purchase Behaviour'!A:A, 0))</f>
        <v>226.0699495</v>
      </c>
      <c r="K1939" s="2">
        <f t="array" ref="K1939">INDEX('Purchase Behaviour'!C:C, MATCH(A1939,'Purchase Behaviour'!A:A, 0))</f>
        <v>278.4817688</v>
      </c>
      <c r="L1939" s="2">
        <f t="array" ref="L1939">INDEX('Purchase Behaviour'!D:D, MATCH($A1939,'Purchase Behaviour'!$A:$A, 0))</f>
        <v>340.7853675</v>
      </c>
      <c r="M1939" s="2">
        <f t="array" ref="M1939">INDEX('Purchase Behaviour'!E:E, MATCH($A1939,'Purchase Behaviour'!$A:$A, 0))</f>
        <v>290.3526448</v>
      </c>
      <c r="N1939" s="2">
        <f t="array" ref="N1939">INDEX('Purchase Behaviour'!F:F, MATCH($A1939,'Purchase Behaviour'!$A:$A, 0))</f>
        <v>333.3823735</v>
      </c>
      <c r="O1939" s="2">
        <f t="array" ref="O1939">INDEX('Purchase Behaviour'!G:G, MATCH($A1939,'Purchase Behaviour'!$A:$A, 0))</f>
        <v>169.6839944</v>
      </c>
      <c r="P1939" s="2">
        <f t="array" ref="P1939">INDEX('Purchase Behaviour'!H:H, MATCH($A1939,'Purchase Behaviour'!$A:$A, 0))</f>
        <v>3</v>
      </c>
      <c r="Q1939" s="2">
        <f t="array" ref="Q1939">INDEX('Purchase Behaviour'!I:I, MATCH($A1939,'Purchase Behaviour'!$A:$A, 0))</f>
        <v>11</v>
      </c>
      <c r="R1939" s="2">
        <f t="array" ref="R1939">INDEX('Purchase Behaviour'!J:J, MATCH($A1939,'Purchase Behaviour'!$A:$A, 0))</f>
        <v>2</v>
      </c>
      <c r="S1939" s="2">
        <f t="array" ref="S1939">INDEX('Purchase Behaviour'!K:K, MATCH($A1939,'Purchase Behaviour'!$A:$A, 0))</f>
        <v>8</v>
      </c>
      <c r="T1939" s="2">
        <f t="array" ref="T1939">INDEX('Purchase Behaviour'!L:L, MATCH($A1939,'Purchase Behaviour'!$A:$A, 0))</f>
        <v>8</v>
      </c>
      <c r="U1939" s="2">
        <f t="array" ref="U1939">INDEX('Purchase Behaviour'!M:M, MATCH($A1939,'Purchase Behaviour'!$A:$A, 0))</f>
        <v>62</v>
      </c>
      <c r="V1939" s="2">
        <f t="array" ref="V1939">INDEX('Campaign Performance'!B:B, MATCH(A1939,'Campaign Performance'!A:A, 0))</f>
        <v>0</v>
      </c>
      <c r="W1939" s="2">
        <f t="array" ref="W1939">INDEX('Campaign Performance'!C:C, MATCH($A1939,'Campaign Performance'!$A:$A, 0))</f>
        <v>0</v>
      </c>
      <c r="X1939" s="2">
        <f t="array" ref="X1939">INDEX('Campaign Performance'!D:D, MATCH($A1939,'Campaign Performance'!$A:$A, 0))</f>
        <v>0</v>
      </c>
      <c r="Y1939" s="2">
        <f t="array" ref="Y1939">INDEX('Campaign Performance'!E:E, MATCH($A1939,'Campaign Performance'!$A:$A, 0))</f>
        <v>0</v>
      </c>
      <c r="Z1939" s="2">
        <f t="array" ref="Z1939">INDEX('Campaign Performance'!F:F, MATCH($A1939,'Campaign Performance'!$A:$A, 0))</f>
        <v>0</v>
      </c>
      <c r="AA1939" s="2">
        <f t="array" ref="AA1939">INDEX('Campaign Performance'!G:G, MATCH($A1939,'Campaign Performance'!$A:$A, 0))</f>
        <v>0</v>
      </c>
      <c r="AB1939" s="2">
        <f t="array" ref="AB1939">INDEX('Campaign Performance'!H:H, MATCH($A1939,'Campaign Performance'!$A:$A, 0))</f>
        <v>1</v>
      </c>
      <c r="AC1939" s="5">
        <f t="shared" si="2"/>
        <v>65</v>
      </c>
      <c r="AD1939" s="5">
        <f t="shared" si="3"/>
        <v>12</v>
      </c>
      <c r="AE1939" s="5">
        <f t="shared" si="4"/>
        <v>1638.756098</v>
      </c>
      <c r="AF1939" s="5">
        <f t="shared" si="5"/>
        <v>0</v>
      </c>
      <c r="AG1939" s="5" t="str">
        <f t="shared" si="6"/>
        <v>Small family</v>
      </c>
      <c r="AH1939" s="5" t="str">
        <f t="shared" si="20"/>
        <v>High income</v>
      </c>
      <c r="AI1939" s="5" t="str">
        <f t="shared" si="7"/>
        <v>Yes</v>
      </c>
      <c r="AJ1939" s="5" t="str">
        <f t="shared" si="8"/>
        <v>No Acceptance</v>
      </c>
      <c r="AK1939" s="5">
        <f t="shared" si="9"/>
        <v>3</v>
      </c>
      <c r="AL1939" s="5">
        <f t="shared" si="10"/>
        <v>0.08305671946</v>
      </c>
      <c r="AM1939" s="5">
        <f t="shared" si="11"/>
        <v>0.3737373737</v>
      </c>
      <c r="AN1939" s="5">
        <f t="shared" si="12"/>
        <v>0.4074074074</v>
      </c>
      <c r="AO1939" s="5">
        <f t="shared" si="13"/>
        <v>0.07142857143</v>
      </c>
      <c r="AP1939" s="5">
        <f t="shared" si="14"/>
        <v>0</v>
      </c>
      <c r="AQ1939" s="5">
        <f t="shared" si="15"/>
        <v>1</v>
      </c>
      <c r="AR1939" s="5">
        <f t="shared" si="16"/>
        <v>0.3011393602</v>
      </c>
      <c r="AS1939" s="5">
        <f t="shared" si="17"/>
        <v>946</v>
      </c>
      <c r="AT1939" s="5">
        <f t="shared" si="18"/>
        <v>0.5779365788</v>
      </c>
      <c r="AU1939" s="5" t="str">
        <f t="shared" si="19"/>
        <v>Mid</v>
      </c>
      <c r="AV1939" s="5"/>
      <c r="AW1939" s="5"/>
      <c r="AX1939" s="5"/>
      <c r="AY1939" s="5"/>
      <c r="AZ1939" s="5"/>
    </row>
    <row r="1940" ht="14.25" customHeight="1">
      <c r="A1940" s="5">
        <v>9291.0</v>
      </c>
      <c r="B1940" s="5">
        <v>1960.0</v>
      </c>
      <c r="C1940" s="5" t="s">
        <v>56</v>
      </c>
      <c r="D1940" s="5" t="s">
        <v>54</v>
      </c>
      <c r="E1940" s="5">
        <v>34242.0</v>
      </c>
      <c r="F1940" s="2">
        <f t="shared" si="1"/>
        <v>34242</v>
      </c>
      <c r="G1940" s="5">
        <v>0.0</v>
      </c>
      <c r="H1940" s="5">
        <v>0.0</v>
      </c>
      <c r="I1940" s="5" t="s">
        <v>138</v>
      </c>
      <c r="J1940" s="2">
        <f t="array" ref="J1940">INDEX('Purchase Behaviour'!B:B,MATCH(A1940,'Purchase Behaviour'!A:A, 0))</f>
        <v>85.02477049</v>
      </c>
      <c r="K1940" s="2">
        <f t="array" ref="K1940">INDEX('Purchase Behaviour'!C:C, MATCH(A1940,'Purchase Behaviour'!A:A, 0))</f>
        <v>71.96529022</v>
      </c>
      <c r="L1940" s="2">
        <f t="array" ref="L1940">INDEX('Purchase Behaviour'!D:D, MATCH($A1940,'Purchase Behaviour'!$A:$A, 0))</f>
        <v>206.6853109</v>
      </c>
      <c r="M1940" s="2">
        <f t="array" ref="M1940">INDEX('Purchase Behaviour'!E:E, MATCH($A1940,'Purchase Behaviour'!$A:$A, 0))</f>
        <v>88.36155618</v>
      </c>
      <c r="N1940" s="2">
        <f t="array" ref="N1940">INDEX('Purchase Behaviour'!F:F, MATCH($A1940,'Purchase Behaviour'!$A:$A, 0))</f>
        <v>219.511887</v>
      </c>
      <c r="O1940" s="2">
        <f t="array" ref="O1940">INDEX('Purchase Behaviour'!G:G, MATCH($A1940,'Purchase Behaviour'!$A:$A, 0))</f>
        <v>140.4626276</v>
      </c>
      <c r="P1940" s="2">
        <f t="array" ref="P1940">INDEX('Purchase Behaviour'!H:H, MATCH($A1940,'Purchase Behaviour'!$A:$A, 0))</f>
        <v>1</v>
      </c>
      <c r="Q1940" s="2">
        <f t="array" ref="Q1940">INDEX('Purchase Behaviour'!I:I, MATCH($A1940,'Purchase Behaviour'!$A:$A, 0))</f>
        <v>0</v>
      </c>
      <c r="R1940" s="2">
        <f t="array" ref="R1940">INDEX('Purchase Behaviour'!J:J, MATCH($A1940,'Purchase Behaviour'!$A:$A, 0))</f>
        <v>0</v>
      </c>
      <c r="S1940" s="2">
        <f t="array" ref="S1940">INDEX('Purchase Behaviour'!K:K, MATCH($A1940,'Purchase Behaviour'!$A:$A, 0))</f>
        <v>3</v>
      </c>
      <c r="T1940" s="2">
        <f t="array" ref="T1940">INDEX('Purchase Behaviour'!L:L, MATCH($A1940,'Purchase Behaviour'!$A:$A, 0))</f>
        <v>5</v>
      </c>
      <c r="U1940" s="2">
        <f t="array" ref="U1940">INDEX('Purchase Behaviour'!M:M, MATCH($A1940,'Purchase Behaviour'!$A:$A, 0))</f>
        <v>25</v>
      </c>
      <c r="V1940" s="2">
        <f t="array" ref="V1940">INDEX('Campaign Performance'!B:B, MATCH(A1940,'Campaign Performance'!A:A, 0))</f>
        <v>0</v>
      </c>
      <c r="W1940" s="2">
        <f t="array" ref="W1940">INDEX('Campaign Performance'!C:C, MATCH($A1940,'Campaign Performance'!$A:$A, 0))</f>
        <v>0</v>
      </c>
      <c r="X1940" s="2">
        <f t="array" ref="X1940">INDEX('Campaign Performance'!D:D, MATCH($A1940,'Campaign Performance'!$A:$A, 0))</f>
        <v>0</v>
      </c>
      <c r="Y1940" s="2">
        <f t="array" ref="Y1940">INDEX('Campaign Performance'!E:E, MATCH($A1940,'Campaign Performance'!$A:$A, 0))</f>
        <v>0</v>
      </c>
      <c r="Z1940" s="2">
        <f t="array" ref="Z1940">INDEX('Campaign Performance'!F:F, MATCH($A1940,'Campaign Performance'!$A:$A, 0))</f>
        <v>0</v>
      </c>
      <c r="AA1940" s="2">
        <f t="array" ref="AA1940">INDEX('Campaign Performance'!G:G, MATCH($A1940,'Campaign Performance'!$A:$A, 0))</f>
        <v>0</v>
      </c>
      <c r="AB1940" s="2">
        <f t="array" ref="AB1940">INDEX('Campaign Performance'!H:H, MATCH($A1940,'Campaign Performance'!$A:$A, 0))</f>
        <v>0</v>
      </c>
      <c r="AC1940" s="5">
        <f t="shared" si="2"/>
        <v>65</v>
      </c>
      <c r="AD1940" s="5">
        <f t="shared" si="3"/>
        <v>11</v>
      </c>
      <c r="AE1940" s="5">
        <f t="shared" si="4"/>
        <v>812.0114424</v>
      </c>
      <c r="AF1940" s="5">
        <f t="shared" si="5"/>
        <v>0</v>
      </c>
      <c r="AG1940" s="5" t="str">
        <f t="shared" si="6"/>
        <v>No kids</v>
      </c>
      <c r="AH1940" s="5" t="str">
        <f t="shared" si="20"/>
        <v>Mid income</v>
      </c>
      <c r="AI1940" s="5" t="str">
        <f t="shared" si="7"/>
        <v>No</v>
      </c>
      <c r="AJ1940" s="5" t="str">
        <f t="shared" si="8"/>
        <v>No Acceptance</v>
      </c>
      <c r="AK1940" s="5">
        <f t="shared" si="9"/>
        <v>2</v>
      </c>
      <c r="AL1940" s="5">
        <f t="shared" si="10"/>
        <v>0.0411549996</v>
      </c>
      <c r="AM1940" s="5">
        <f t="shared" si="11"/>
        <v>0.7474747475</v>
      </c>
      <c r="AN1940" s="5">
        <f t="shared" si="12"/>
        <v>0</v>
      </c>
      <c r="AO1940" s="5">
        <f t="shared" si="13"/>
        <v>0</v>
      </c>
      <c r="AP1940" s="5">
        <f t="shared" si="14"/>
        <v>0</v>
      </c>
      <c r="AQ1940" s="5">
        <f t="shared" si="15"/>
        <v>0.5</v>
      </c>
      <c r="AR1940" s="5">
        <f t="shared" si="16"/>
        <v>0.2845311741</v>
      </c>
      <c r="AS1940" s="5">
        <f t="shared" si="17"/>
        <v>1075</v>
      </c>
      <c r="AT1940" s="5">
        <f t="shared" si="18"/>
        <v>0.5203215721</v>
      </c>
      <c r="AU1940" s="5" t="str">
        <f t="shared" si="19"/>
        <v>Mid</v>
      </c>
      <c r="AV1940" s="5"/>
      <c r="AW1940" s="5"/>
      <c r="AX1940" s="5"/>
      <c r="AY1940" s="5"/>
      <c r="AZ1940" s="5"/>
    </row>
    <row r="1941" ht="14.25" customHeight="1">
      <c r="A1941" s="5">
        <v>2478.0</v>
      </c>
      <c r="B1941" s="5">
        <v>1973.0</v>
      </c>
      <c r="C1941" s="5" t="s">
        <v>46</v>
      </c>
      <c r="D1941" s="5" t="s">
        <v>54</v>
      </c>
      <c r="E1941" s="5">
        <v>25410.0</v>
      </c>
      <c r="F1941" s="2">
        <f t="shared" si="1"/>
        <v>25410</v>
      </c>
      <c r="G1941" s="5">
        <v>0.0</v>
      </c>
      <c r="H1941" s="5">
        <v>0.0</v>
      </c>
      <c r="I1941" s="5" t="s">
        <v>233</v>
      </c>
      <c r="J1941" s="2">
        <f t="array" ref="J1941">INDEX('Purchase Behaviour'!B:B,MATCH(A1941,'Purchase Behaviour'!A:A, 0))</f>
        <v>186.5122904</v>
      </c>
      <c r="K1941" s="2">
        <f t="array" ref="K1941">INDEX('Purchase Behaviour'!C:C, MATCH(A1941,'Purchase Behaviour'!A:A, 0))</f>
        <v>104.1307907</v>
      </c>
      <c r="L1941" s="2">
        <f t="array" ref="L1941">INDEX('Purchase Behaviour'!D:D, MATCH($A1941,'Purchase Behaviour'!$A:$A, 0))</f>
        <v>106.2637671</v>
      </c>
      <c r="M1941" s="2">
        <f t="array" ref="M1941">INDEX('Purchase Behaviour'!E:E, MATCH($A1941,'Purchase Behaviour'!$A:$A, 0))</f>
        <v>124.1909598</v>
      </c>
      <c r="N1941" s="2">
        <f t="array" ref="N1941">INDEX('Purchase Behaviour'!F:F, MATCH($A1941,'Purchase Behaviour'!$A:$A, 0))</f>
        <v>105.4536746</v>
      </c>
      <c r="O1941" s="2">
        <f t="array" ref="O1941">INDEX('Purchase Behaviour'!G:G, MATCH($A1941,'Purchase Behaviour'!$A:$A, 0))</f>
        <v>137.8512064</v>
      </c>
      <c r="P1941" s="2">
        <f t="array" ref="P1941">INDEX('Purchase Behaviour'!H:H, MATCH($A1941,'Purchase Behaviour'!$A:$A, 0))</f>
        <v>1</v>
      </c>
      <c r="Q1941" s="2">
        <f t="array" ref="Q1941">INDEX('Purchase Behaviour'!I:I, MATCH($A1941,'Purchase Behaviour'!$A:$A, 0))</f>
        <v>1</v>
      </c>
      <c r="R1941" s="2">
        <f t="array" ref="R1941">INDEX('Purchase Behaviour'!J:J, MATCH($A1941,'Purchase Behaviour'!$A:$A, 0))</f>
        <v>0</v>
      </c>
      <c r="S1941" s="2">
        <f t="array" ref="S1941">INDEX('Purchase Behaviour'!K:K, MATCH($A1941,'Purchase Behaviour'!$A:$A, 0))</f>
        <v>4</v>
      </c>
      <c r="T1941" s="2">
        <f t="array" ref="T1941">INDEX('Purchase Behaviour'!L:L, MATCH($A1941,'Purchase Behaviour'!$A:$A, 0))</f>
        <v>4</v>
      </c>
      <c r="U1941" s="2">
        <f t="array" ref="U1941">INDEX('Purchase Behaviour'!M:M, MATCH($A1941,'Purchase Behaviour'!$A:$A, 0))</f>
        <v>48</v>
      </c>
      <c r="V1941" s="2">
        <f t="array" ref="V1941">INDEX('Campaign Performance'!B:B, MATCH(A1941,'Campaign Performance'!A:A, 0))</f>
        <v>0</v>
      </c>
      <c r="W1941" s="2">
        <f t="array" ref="W1941">INDEX('Campaign Performance'!C:C, MATCH($A1941,'Campaign Performance'!$A:$A, 0))</f>
        <v>0</v>
      </c>
      <c r="X1941" s="2">
        <f t="array" ref="X1941">INDEX('Campaign Performance'!D:D, MATCH($A1941,'Campaign Performance'!$A:$A, 0))</f>
        <v>0</v>
      </c>
      <c r="Y1941" s="2">
        <f t="array" ref="Y1941">INDEX('Campaign Performance'!E:E, MATCH($A1941,'Campaign Performance'!$A:$A, 0))</f>
        <v>0</v>
      </c>
      <c r="Z1941" s="2">
        <f t="array" ref="Z1941">INDEX('Campaign Performance'!F:F, MATCH($A1941,'Campaign Performance'!$A:$A, 0))</f>
        <v>0</v>
      </c>
      <c r="AA1941" s="2">
        <f t="array" ref="AA1941">INDEX('Campaign Performance'!G:G, MATCH($A1941,'Campaign Performance'!$A:$A, 0))</f>
        <v>0</v>
      </c>
      <c r="AB1941" s="2">
        <f t="array" ref="AB1941">INDEX('Campaign Performance'!H:H, MATCH($A1941,'Campaign Performance'!$A:$A, 0))</f>
        <v>0</v>
      </c>
      <c r="AC1941" s="5">
        <f t="shared" si="2"/>
        <v>52</v>
      </c>
      <c r="AD1941" s="5">
        <f t="shared" si="3"/>
        <v>12</v>
      </c>
      <c r="AE1941" s="5">
        <f t="shared" si="4"/>
        <v>764.402689</v>
      </c>
      <c r="AF1941" s="5">
        <f t="shared" si="5"/>
        <v>0</v>
      </c>
      <c r="AG1941" s="5" t="str">
        <f t="shared" si="6"/>
        <v>No kids</v>
      </c>
      <c r="AH1941" s="5" t="str">
        <f t="shared" si="20"/>
        <v>Low income</v>
      </c>
      <c r="AI1941" s="5" t="str">
        <f t="shared" si="7"/>
        <v>No</v>
      </c>
      <c r="AJ1941" s="5" t="str">
        <f t="shared" si="8"/>
        <v>No Acceptance</v>
      </c>
      <c r="AK1941" s="5">
        <f t="shared" si="9"/>
        <v>1</v>
      </c>
      <c r="AL1941" s="5">
        <f t="shared" si="10"/>
        <v>0.03874205549</v>
      </c>
      <c r="AM1941" s="5">
        <f t="shared" si="11"/>
        <v>0.5151515152</v>
      </c>
      <c r="AN1941" s="5">
        <f t="shared" si="12"/>
        <v>0.03703703704</v>
      </c>
      <c r="AO1941" s="5">
        <f t="shared" si="13"/>
        <v>0</v>
      </c>
      <c r="AP1941" s="5">
        <f t="shared" si="14"/>
        <v>0</v>
      </c>
      <c r="AQ1941" s="5">
        <f t="shared" si="15"/>
        <v>0</v>
      </c>
      <c r="AR1941" s="5">
        <f t="shared" si="16"/>
        <v>0.169786524</v>
      </c>
      <c r="AS1941" s="5">
        <f t="shared" si="17"/>
        <v>1846</v>
      </c>
      <c r="AT1941" s="5">
        <f t="shared" si="18"/>
        <v>0.1759714158</v>
      </c>
      <c r="AU1941" s="5" t="str">
        <f t="shared" si="19"/>
        <v>Low</v>
      </c>
      <c r="AV1941" s="5"/>
      <c r="AW1941" s="5"/>
      <c r="AX1941" s="5"/>
      <c r="AY1941" s="5"/>
      <c r="AZ1941" s="5"/>
    </row>
    <row r="1942" ht="14.25" customHeight="1">
      <c r="A1942" s="5">
        <v>1139.0</v>
      </c>
      <c r="B1942" s="5">
        <v>1984.0</v>
      </c>
      <c r="C1942" s="5" t="s">
        <v>53</v>
      </c>
      <c r="D1942" s="5" t="s">
        <v>54</v>
      </c>
      <c r="E1942" s="5">
        <v>73356.0</v>
      </c>
      <c r="F1942" s="2">
        <f t="shared" si="1"/>
        <v>73356</v>
      </c>
      <c r="G1942" s="5">
        <v>1.0</v>
      </c>
      <c r="H1942" s="5">
        <v>1.0</v>
      </c>
      <c r="I1942" s="5" t="s">
        <v>700</v>
      </c>
      <c r="J1942" s="2">
        <f t="array" ref="J1942">INDEX('Purchase Behaviour'!B:B,MATCH(A1942,'Purchase Behaviour'!A:A, 0))</f>
        <v>233.6597921</v>
      </c>
      <c r="K1942" s="2">
        <f t="array" ref="K1942">INDEX('Purchase Behaviour'!C:C, MATCH(A1942,'Purchase Behaviour'!A:A, 0))</f>
        <v>371.933432</v>
      </c>
      <c r="L1942" s="2">
        <f t="array" ref="L1942">INDEX('Purchase Behaviour'!D:D, MATCH($A1942,'Purchase Behaviour'!$A:$A, 0))</f>
        <v>266.6681979</v>
      </c>
      <c r="M1942" s="2">
        <f t="array" ref="M1942">INDEX('Purchase Behaviour'!E:E, MATCH($A1942,'Purchase Behaviour'!$A:$A, 0))</f>
        <v>327.9172832</v>
      </c>
      <c r="N1942" s="2">
        <f t="array" ref="N1942">INDEX('Purchase Behaviour'!F:F, MATCH($A1942,'Purchase Behaviour'!$A:$A, 0))</f>
        <v>196.5436017</v>
      </c>
      <c r="O1942" s="2">
        <f t="array" ref="O1942">INDEX('Purchase Behaviour'!G:G, MATCH($A1942,'Purchase Behaviour'!$A:$A, 0))</f>
        <v>448.9815509</v>
      </c>
      <c r="P1942" s="2">
        <f t="array" ref="P1942">INDEX('Purchase Behaviour'!H:H, MATCH($A1942,'Purchase Behaviour'!$A:$A, 0))</f>
        <v>1</v>
      </c>
      <c r="Q1942" s="2">
        <f t="array" ref="Q1942">INDEX('Purchase Behaviour'!I:I, MATCH($A1942,'Purchase Behaviour'!$A:$A, 0))</f>
        <v>5</v>
      </c>
      <c r="R1942" s="2">
        <f t="array" ref="R1942">INDEX('Purchase Behaviour'!J:J, MATCH($A1942,'Purchase Behaviour'!$A:$A, 0))</f>
        <v>11</v>
      </c>
      <c r="S1942" s="2">
        <f t="array" ref="S1942">INDEX('Purchase Behaviour'!K:K, MATCH($A1942,'Purchase Behaviour'!$A:$A, 0))</f>
        <v>5</v>
      </c>
      <c r="T1942" s="2">
        <f t="array" ref="T1942">INDEX('Purchase Behaviour'!L:L, MATCH($A1942,'Purchase Behaviour'!$A:$A, 0))</f>
        <v>2</v>
      </c>
      <c r="U1942" s="2">
        <f t="array" ref="U1942">INDEX('Purchase Behaviour'!M:M, MATCH($A1942,'Purchase Behaviour'!$A:$A, 0))</f>
        <v>56</v>
      </c>
      <c r="V1942" s="2">
        <f t="array" ref="V1942">INDEX('Campaign Performance'!B:B, MATCH(A1942,'Campaign Performance'!A:A, 0))</f>
        <v>1</v>
      </c>
      <c r="W1942" s="2">
        <f t="array" ref="W1942">INDEX('Campaign Performance'!C:C, MATCH($A1942,'Campaign Performance'!$A:$A, 0))</f>
        <v>0</v>
      </c>
      <c r="X1942" s="2">
        <f t="array" ref="X1942">INDEX('Campaign Performance'!D:D, MATCH($A1942,'Campaign Performance'!$A:$A, 0))</f>
        <v>1</v>
      </c>
      <c r="Y1942" s="2">
        <f t="array" ref="Y1942">INDEX('Campaign Performance'!E:E, MATCH($A1942,'Campaign Performance'!$A:$A, 0))</f>
        <v>1</v>
      </c>
      <c r="Z1942" s="2">
        <f t="array" ref="Z1942">INDEX('Campaign Performance'!F:F, MATCH($A1942,'Campaign Performance'!$A:$A, 0))</f>
        <v>0</v>
      </c>
      <c r="AA1942" s="2">
        <f t="array" ref="AA1942">INDEX('Campaign Performance'!G:G, MATCH($A1942,'Campaign Performance'!$A:$A, 0))</f>
        <v>0</v>
      </c>
      <c r="AB1942" s="2">
        <f t="array" ref="AB1942">INDEX('Campaign Performance'!H:H, MATCH($A1942,'Campaign Performance'!$A:$A, 0))</f>
        <v>1</v>
      </c>
      <c r="AC1942" s="5">
        <f t="shared" si="2"/>
        <v>41</v>
      </c>
      <c r="AD1942" s="5">
        <f t="shared" si="3"/>
        <v>11</v>
      </c>
      <c r="AE1942" s="5">
        <f t="shared" si="4"/>
        <v>1845.703858</v>
      </c>
      <c r="AF1942" s="5">
        <f t="shared" si="5"/>
        <v>3</v>
      </c>
      <c r="AG1942" s="5" t="str">
        <f t="shared" si="6"/>
        <v>Large family</v>
      </c>
      <c r="AH1942" s="5" t="str">
        <f t="shared" si="20"/>
        <v>High income</v>
      </c>
      <c r="AI1942" s="5" t="str">
        <f t="shared" si="7"/>
        <v>Yes</v>
      </c>
      <c r="AJ1942" s="5" t="str">
        <f t="shared" si="8"/>
        <v>High Acceptance</v>
      </c>
      <c r="AK1942" s="5">
        <f t="shared" si="9"/>
        <v>3</v>
      </c>
      <c r="AL1942" s="5">
        <f t="shared" si="10"/>
        <v>0.09354540781</v>
      </c>
      <c r="AM1942" s="5">
        <f t="shared" si="11"/>
        <v>0.4343434343</v>
      </c>
      <c r="AN1942" s="5">
        <f t="shared" si="12"/>
        <v>0.1851851852</v>
      </c>
      <c r="AO1942" s="5">
        <f t="shared" si="13"/>
        <v>0.3928571429</v>
      </c>
      <c r="AP1942" s="5">
        <f t="shared" si="14"/>
        <v>0.75</v>
      </c>
      <c r="AQ1942" s="5">
        <f t="shared" si="15"/>
        <v>1</v>
      </c>
      <c r="AR1942" s="5">
        <f t="shared" si="16"/>
        <v>0.3957528743</v>
      </c>
      <c r="AS1942" s="5">
        <f t="shared" si="17"/>
        <v>351</v>
      </c>
      <c r="AT1942" s="5">
        <f t="shared" si="18"/>
        <v>0.8436802144</v>
      </c>
      <c r="AU1942" s="5" t="str">
        <f t="shared" si="19"/>
        <v>High</v>
      </c>
      <c r="AV1942" s="5"/>
      <c r="AW1942" s="5"/>
      <c r="AX1942" s="5"/>
      <c r="AY1942" s="5"/>
      <c r="AZ1942" s="5"/>
    </row>
    <row r="1943" ht="14.25" customHeight="1">
      <c r="A1943" s="5">
        <v>5138.0</v>
      </c>
      <c r="B1943" s="5">
        <v>1960.0</v>
      </c>
      <c r="C1943" s="5" t="s">
        <v>46</v>
      </c>
      <c r="D1943" s="5" t="s">
        <v>50</v>
      </c>
      <c r="E1943" s="5">
        <v>28320.0</v>
      </c>
      <c r="F1943" s="2">
        <f t="shared" si="1"/>
        <v>28320</v>
      </c>
      <c r="G1943" s="5">
        <v>0.0</v>
      </c>
      <c r="H1943" s="5">
        <v>0.0</v>
      </c>
      <c r="I1943" s="5" t="s">
        <v>701</v>
      </c>
      <c r="J1943" s="2">
        <f t="array" ref="J1943">INDEX('Purchase Behaviour'!B:B,MATCH(A1943,'Purchase Behaviour'!A:A, 0))</f>
        <v>120.0793824</v>
      </c>
      <c r="K1943" s="2">
        <f t="array" ref="K1943">INDEX('Purchase Behaviour'!C:C, MATCH(A1943,'Purchase Behaviour'!A:A, 0))</f>
        <v>175.2333282</v>
      </c>
      <c r="L1943" s="2">
        <f t="array" ref="L1943">INDEX('Purchase Behaviour'!D:D, MATCH($A1943,'Purchase Behaviour'!$A:$A, 0))</f>
        <v>103.5527223</v>
      </c>
      <c r="M1943" s="2">
        <f t="array" ref="M1943">INDEX('Purchase Behaviour'!E:E, MATCH($A1943,'Purchase Behaviour'!$A:$A, 0))</f>
        <v>135.1166372</v>
      </c>
      <c r="N1943" s="2">
        <f t="array" ref="N1943">INDEX('Purchase Behaviour'!F:F, MATCH($A1943,'Purchase Behaviour'!$A:$A, 0))</f>
        <v>175.6610637</v>
      </c>
      <c r="O1943" s="2">
        <f t="array" ref="O1943">INDEX('Purchase Behaviour'!G:G, MATCH($A1943,'Purchase Behaviour'!$A:$A, 0))</f>
        <v>84.53683474</v>
      </c>
      <c r="P1943" s="2">
        <f t="array" ref="P1943">INDEX('Purchase Behaviour'!H:H, MATCH($A1943,'Purchase Behaviour'!$A:$A, 0))</f>
        <v>1</v>
      </c>
      <c r="Q1943" s="2">
        <f t="array" ref="Q1943">INDEX('Purchase Behaviour'!I:I, MATCH($A1943,'Purchase Behaviour'!$A:$A, 0))</f>
        <v>1</v>
      </c>
      <c r="R1943" s="2">
        <f t="array" ref="R1943">INDEX('Purchase Behaviour'!J:J, MATCH($A1943,'Purchase Behaviour'!$A:$A, 0))</f>
        <v>0</v>
      </c>
      <c r="S1943" s="2">
        <f t="array" ref="S1943">INDEX('Purchase Behaviour'!K:K, MATCH($A1943,'Purchase Behaviour'!$A:$A, 0))</f>
        <v>3</v>
      </c>
      <c r="T1943" s="2">
        <f t="array" ref="T1943">INDEX('Purchase Behaviour'!L:L, MATCH($A1943,'Purchase Behaviour'!$A:$A, 0))</f>
        <v>8</v>
      </c>
      <c r="U1943" s="2">
        <f t="array" ref="U1943">INDEX('Purchase Behaviour'!M:M, MATCH($A1943,'Purchase Behaviour'!$A:$A, 0))</f>
        <v>68</v>
      </c>
      <c r="V1943" s="2">
        <f t="array" ref="V1943">INDEX('Campaign Performance'!B:B, MATCH(A1943,'Campaign Performance'!A:A, 0))</f>
        <v>0</v>
      </c>
      <c r="W1943" s="2">
        <f t="array" ref="W1943">INDEX('Campaign Performance'!C:C, MATCH($A1943,'Campaign Performance'!$A:$A, 0))</f>
        <v>0</v>
      </c>
      <c r="X1943" s="2">
        <f t="array" ref="X1943">INDEX('Campaign Performance'!D:D, MATCH($A1943,'Campaign Performance'!$A:$A, 0))</f>
        <v>0</v>
      </c>
      <c r="Y1943" s="2">
        <f t="array" ref="Y1943">INDEX('Campaign Performance'!E:E, MATCH($A1943,'Campaign Performance'!$A:$A, 0))</f>
        <v>0</v>
      </c>
      <c r="Z1943" s="2">
        <f t="array" ref="Z1943">INDEX('Campaign Performance'!F:F, MATCH($A1943,'Campaign Performance'!$A:$A, 0))</f>
        <v>0</v>
      </c>
      <c r="AA1943" s="2">
        <f t="array" ref="AA1943">INDEX('Campaign Performance'!G:G, MATCH($A1943,'Campaign Performance'!$A:$A, 0))</f>
        <v>0</v>
      </c>
      <c r="AB1943" s="2">
        <f t="array" ref="AB1943">INDEX('Campaign Performance'!H:H, MATCH($A1943,'Campaign Performance'!$A:$A, 0))</f>
        <v>0</v>
      </c>
      <c r="AC1943" s="5">
        <f t="shared" si="2"/>
        <v>65</v>
      </c>
      <c r="AD1943" s="5">
        <f t="shared" si="3"/>
        <v>12</v>
      </c>
      <c r="AE1943" s="5">
        <f t="shared" si="4"/>
        <v>794.1799685</v>
      </c>
      <c r="AF1943" s="5">
        <f t="shared" si="5"/>
        <v>0</v>
      </c>
      <c r="AG1943" s="5" t="str">
        <f t="shared" si="6"/>
        <v>No kids</v>
      </c>
      <c r="AH1943" s="5" t="str">
        <f t="shared" si="20"/>
        <v>Low income</v>
      </c>
      <c r="AI1943" s="5" t="str">
        <f t="shared" si="7"/>
        <v>No</v>
      </c>
      <c r="AJ1943" s="5" t="str">
        <f t="shared" si="8"/>
        <v>No Acceptance</v>
      </c>
      <c r="AK1943" s="5">
        <f t="shared" si="9"/>
        <v>1</v>
      </c>
      <c r="AL1943" s="5">
        <f t="shared" si="10"/>
        <v>0.04025125088</v>
      </c>
      <c r="AM1943" s="5">
        <f t="shared" si="11"/>
        <v>0.3131313131</v>
      </c>
      <c r="AN1943" s="5">
        <f t="shared" si="12"/>
        <v>0.03703703704</v>
      </c>
      <c r="AO1943" s="5">
        <f t="shared" si="13"/>
        <v>0</v>
      </c>
      <c r="AP1943" s="5">
        <f t="shared" si="14"/>
        <v>0</v>
      </c>
      <c r="AQ1943" s="5">
        <f t="shared" si="15"/>
        <v>0</v>
      </c>
      <c r="AR1943" s="5">
        <f t="shared" si="16"/>
        <v>0.1095577622</v>
      </c>
      <c r="AS1943" s="5">
        <f t="shared" si="17"/>
        <v>2058</v>
      </c>
      <c r="AT1943" s="5">
        <f t="shared" si="18"/>
        <v>0.08128628852</v>
      </c>
      <c r="AU1943" s="5" t="str">
        <f t="shared" si="19"/>
        <v>Low</v>
      </c>
      <c r="AV1943" s="5"/>
      <c r="AW1943" s="5"/>
      <c r="AX1943" s="5"/>
      <c r="AY1943" s="5"/>
      <c r="AZ1943" s="5"/>
    </row>
    <row r="1944" ht="14.25" customHeight="1">
      <c r="A1944" s="5">
        <v>5393.0</v>
      </c>
      <c r="B1944" s="5">
        <v>1977.0</v>
      </c>
      <c r="C1944" s="5" t="s">
        <v>46</v>
      </c>
      <c r="D1944" s="5" t="s">
        <v>47</v>
      </c>
      <c r="E1944" s="5">
        <v>23763.0</v>
      </c>
      <c r="F1944" s="2">
        <f t="shared" si="1"/>
        <v>23763</v>
      </c>
      <c r="G1944" s="5">
        <v>0.0</v>
      </c>
      <c r="H1944" s="5">
        <v>2.0</v>
      </c>
      <c r="I1944" s="5" t="s">
        <v>499</v>
      </c>
      <c r="J1944" s="2">
        <f t="array" ref="J1944">INDEX('Purchase Behaviour'!B:B,MATCH(A1944,'Purchase Behaviour'!A:A, 0))</f>
        <v>81.6006911</v>
      </c>
      <c r="K1944" s="2">
        <f t="array" ref="K1944">INDEX('Purchase Behaviour'!C:C, MATCH(A1944,'Purchase Behaviour'!A:A, 0))</f>
        <v>143.1975096</v>
      </c>
      <c r="L1944" s="2">
        <f t="array" ref="L1944">INDEX('Purchase Behaviour'!D:D, MATCH($A1944,'Purchase Behaviour'!$A:$A, 0))</f>
        <v>162.7315267</v>
      </c>
      <c r="M1944" s="2">
        <f t="array" ref="M1944">INDEX('Purchase Behaviour'!E:E, MATCH($A1944,'Purchase Behaviour'!$A:$A, 0))</f>
        <v>114.2943715</v>
      </c>
      <c r="N1944" s="2">
        <f t="array" ref="N1944">INDEX('Purchase Behaviour'!F:F, MATCH($A1944,'Purchase Behaviour'!$A:$A, 0))</f>
        <v>78.42631682</v>
      </c>
      <c r="O1944" s="2">
        <f t="array" ref="O1944">INDEX('Purchase Behaviour'!G:G, MATCH($A1944,'Purchase Behaviour'!$A:$A, 0))</f>
        <v>102.1364836</v>
      </c>
      <c r="P1944" s="2">
        <f t="array" ref="P1944">INDEX('Purchase Behaviour'!H:H, MATCH($A1944,'Purchase Behaviour'!$A:$A, 0))</f>
        <v>1</v>
      </c>
      <c r="Q1944" s="2">
        <f t="array" ref="Q1944">INDEX('Purchase Behaviour'!I:I, MATCH($A1944,'Purchase Behaviour'!$A:$A, 0))</f>
        <v>1</v>
      </c>
      <c r="R1944" s="2">
        <f t="array" ref="R1944">INDEX('Purchase Behaviour'!J:J, MATCH($A1944,'Purchase Behaviour'!$A:$A, 0))</f>
        <v>0</v>
      </c>
      <c r="S1944" s="2">
        <f t="array" ref="S1944">INDEX('Purchase Behaviour'!K:K, MATCH($A1944,'Purchase Behaviour'!$A:$A, 0))</f>
        <v>3</v>
      </c>
      <c r="T1944" s="2">
        <f t="array" ref="T1944">INDEX('Purchase Behaviour'!L:L, MATCH($A1944,'Purchase Behaviour'!$A:$A, 0))</f>
        <v>7</v>
      </c>
      <c r="U1944" s="2">
        <f t="array" ref="U1944">INDEX('Purchase Behaviour'!M:M, MATCH($A1944,'Purchase Behaviour'!$A:$A, 0))</f>
        <v>64</v>
      </c>
      <c r="V1944" s="2">
        <f t="array" ref="V1944">INDEX('Campaign Performance'!B:B, MATCH(A1944,'Campaign Performance'!A:A, 0))</f>
        <v>0</v>
      </c>
      <c r="W1944" s="2">
        <f t="array" ref="W1944">INDEX('Campaign Performance'!C:C, MATCH($A1944,'Campaign Performance'!$A:$A, 0))</f>
        <v>0</v>
      </c>
      <c r="X1944" s="2">
        <f t="array" ref="X1944">INDEX('Campaign Performance'!D:D, MATCH($A1944,'Campaign Performance'!$A:$A, 0))</f>
        <v>0</v>
      </c>
      <c r="Y1944" s="2">
        <f t="array" ref="Y1944">INDEX('Campaign Performance'!E:E, MATCH($A1944,'Campaign Performance'!$A:$A, 0))</f>
        <v>0</v>
      </c>
      <c r="Z1944" s="2">
        <f t="array" ref="Z1944">INDEX('Campaign Performance'!F:F, MATCH($A1944,'Campaign Performance'!$A:$A, 0))</f>
        <v>0</v>
      </c>
      <c r="AA1944" s="2">
        <f t="array" ref="AA1944">INDEX('Campaign Performance'!G:G, MATCH($A1944,'Campaign Performance'!$A:$A, 0))</f>
        <v>0</v>
      </c>
      <c r="AB1944" s="2">
        <f t="array" ref="AB1944">INDEX('Campaign Performance'!H:H, MATCH($A1944,'Campaign Performance'!$A:$A, 0))</f>
        <v>0</v>
      </c>
      <c r="AC1944" s="5">
        <f t="shared" si="2"/>
        <v>48</v>
      </c>
      <c r="AD1944" s="5">
        <f t="shared" si="3"/>
        <v>13</v>
      </c>
      <c r="AE1944" s="5">
        <f t="shared" si="4"/>
        <v>682.3868992</v>
      </c>
      <c r="AF1944" s="5">
        <f t="shared" si="5"/>
        <v>0</v>
      </c>
      <c r="AG1944" s="5" t="str">
        <f t="shared" si="6"/>
        <v>Large family</v>
      </c>
      <c r="AH1944" s="5" t="str">
        <f t="shared" si="20"/>
        <v>Low income</v>
      </c>
      <c r="AI1944" s="5" t="str">
        <f t="shared" si="7"/>
        <v>No</v>
      </c>
      <c r="AJ1944" s="5" t="str">
        <f t="shared" si="8"/>
        <v>No Acceptance</v>
      </c>
      <c r="AK1944" s="5">
        <f t="shared" si="9"/>
        <v>1</v>
      </c>
      <c r="AL1944" s="5">
        <f t="shared" si="10"/>
        <v>0.03458526703</v>
      </c>
      <c r="AM1944" s="5">
        <f t="shared" si="11"/>
        <v>0.3535353535</v>
      </c>
      <c r="AN1944" s="5">
        <f t="shared" si="12"/>
        <v>0.03703703704</v>
      </c>
      <c r="AO1944" s="5">
        <f t="shared" si="13"/>
        <v>0</v>
      </c>
      <c r="AP1944" s="5">
        <f t="shared" si="14"/>
        <v>0</v>
      </c>
      <c r="AQ1944" s="5">
        <f t="shared" si="15"/>
        <v>0</v>
      </c>
      <c r="AR1944" s="5">
        <f t="shared" si="16"/>
        <v>0.1202624784</v>
      </c>
      <c r="AS1944" s="5">
        <f t="shared" si="17"/>
        <v>2030</v>
      </c>
      <c r="AT1944" s="5">
        <f t="shared" si="18"/>
        <v>0.09379187137</v>
      </c>
      <c r="AU1944" s="5" t="str">
        <f t="shared" si="19"/>
        <v>Low</v>
      </c>
      <c r="AV1944" s="5"/>
      <c r="AW1944" s="5"/>
      <c r="AX1944" s="5"/>
      <c r="AY1944" s="5"/>
      <c r="AZ1944" s="5"/>
    </row>
    <row r="1945" ht="14.25" customHeight="1">
      <c r="A1945" s="5">
        <v>10413.0</v>
      </c>
      <c r="B1945" s="5">
        <v>1984.0</v>
      </c>
      <c r="C1945" s="5" t="s">
        <v>46</v>
      </c>
      <c r="D1945" s="5" t="s">
        <v>54</v>
      </c>
      <c r="E1945" s="5">
        <v>72570.0</v>
      </c>
      <c r="F1945" s="2">
        <f t="shared" si="1"/>
        <v>72570</v>
      </c>
      <c r="G1945" s="5">
        <v>0.0</v>
      </c>
      <c r="H1945" s="5">
        <v>2.0</v>
      </c>
      <c r="I1945" s="5" t="s">
        <v>666</v>
      </c>
      <c r="J1945" s="2">
        <f t="array" ref="J1945">INDEX('Purchase Behaviour'!B:B,MATCH(A1945,'Purchase Behaviour'!A:A, 0))</f>
        <v>566.1102078</v>
      </c>
      <c r="K1945" s="2">
        <f t="array" ref="K1945">INDEX('Purchase Behaviour'!C:C, MATCH(A1945,'Purchase Behaviour'!A:A, 0))</f>
        <v>199.061439</v>
      </c>
      <c r="L1945" s="2">
        <f t="array" ref="L1945">INDEX('Purchase Behaviour'!D:D, MATCH($A1945,'Purchase Behaviour'!$A:$A, 0))</f>
        <v>405.9117939</v>
      </c>
      <c r="M1945" s="2">
        <f t="array" ref="M1945">INDEX('Purchase Behaviour'!E:E, MATCH($A1945,'Purchase Behaviour'!$A:$A, 0))</f>
        <v>361.1908073</v>
      </c>
      <c r="N1945" s="2">
        <f t="array" ref="N1945">INDEX('Purchase Behaviour'!F:F, MATCH($A1945,'Purchase Behaviour'!$A:$A, 0))</f>
        <v>218.748272</v>
      </c>
      <c r="O1945" s="2">
        <f t="array" ref="O1945">INDEX('Purchase Behaviour'!G:G, MATCH($A1945,'Purchase Behaviour'!$A:$A, 0))</f>
        <v>312.3765236</v>
      </c>
      <c r="P1945" s="2">
        <f t="array" ref="P1945">INDEX('Purchase Behaviour'!H:H, MATCH($A1945,'Purchase Behaviour'!$A:$A, 0))</f>
        <v>1</v>
      </c>
      <c r="Q1945" s="2">
        <f t="array" ref="Q1945">INDEX('Purchase Behaviour'!I:I, MATCH($A1945,'Purchase Behaviour'!$A:$A, 0))</f>
        <v>4</v>
      </c>
      <c r="R1945" s="2">
        <f t="array" ref="R1945">INDEX('Purchase Behaviour'!J:J, MATCH($A1945,'Purchase Behaviour'!$A:$A, 0))</f>
        <v>6</v>
      </c>
      <c r="S1945" s="2">
        <f t="array" ref="S1945">INDEX('Purchase Behaviour'!K:K, MATCH($A1945,'Purchase Behaviour'!$A:$A, 0))</f>
        <v>12</v>
      </c>
      <c r="T1945" s="2">
        <f t="array" ref="T1945">INDEX('Purchase Behaviour'!L:L, MATCH($A1945,'Purchase Behaviour'!$A:$A, 0))</f>
        <v>1</v>
      </c>
      <c r="U1945" s="2">
        <f t="array" ref="U1945">INDEX('Purchase Behaviour'!M:M, MATCH($A1945,'Purchase Behaviour'!$A:$A, 0))</f>
        <v>67</v>
      </c>
      <c r="V1945" s="2">
        <f t="array" ref="V1945">INDEX('Campaign Performance'!B:B, MATCH(A1945,'Campaign Performance'!A:A, 0))</f>
        <v>0</v>
      </c>
      <c r="W1945" s="2">
        <f t="array" ref="W1945">INDEX('Campaign Performance'!C:C, MATCH($A1945,'Campaign Performance'!$A:$A, 0))</f>
        <v>0</v>
      </c>
      <c r="X1945" s="2">
        <f t="array" ref="X1945">INDEX('Campaign Performance'!D:D, MATCH($A1945,'Campaign Performance'!$A:$A, 0))</f>
        <v>0</v>
      </c>
      <c r="Y1945" s="2">
        <f t="array" ref="Y1945">INDEX('Campaign Performance'!E:E, MATCH($A1945,'Campaign Performance'!$A:$A, 0))</f>
        <v>0</v>
      </c>
      <c r="Z1945" s="2">
        <f t="array" ref="Z1945">INDEX('Campaign Performance'!F:F, MATCH($A1945,'Campaign Performance'!$A:$A, 0))</f>
        <v>0</v>
      </c>
      <c r="AA1945" s="2">
        <f t="array" ref="AA1945">INDEX('Campaign Performance'!G:G, MATCH($A1945,'Campaign Performance'!$A:$A, 0))</f>
        <v>0</v>
      </c>
      <c r="AB1945" s="2">
        <f t="array" ref="AB1945">INDEX('Campaign Performance'!H:H, MATCH($A1945,'Campaign Performance'!$A:$A, 0))</f>
        <v>0</v>
      </c>
      <c r="AC1945" s="5">
        <f t="shared" si="2"/>
        <v>41</v>
      </c>
      <c r="AD1945" s="5">
        <f t="shared" si="3"/>
        <v>11</v>
      </c>
      <c r="AE1945" s="5">
        <f t="shared" si="4"/>
        <v>2063.399044</v>
      </c>
      <c r="AF1945" s="5">
        <f t="shared" si="5"/>
        <v>0</v>
      </c>
      <c r="AG1945" s="5" t="str">
        <f t="shared" si="6"/>
        <v>Large family</v>
      </c>
      <c r="AH1945" s="5" t="str">
        <f t="shared" si="20"/>
        <v>High income</v>
      </c>
      <c r="AI1945" s="5" t="str">
        <f t="shared" si="7"/>
        <v>No</v>
      </c>
      <c r="AJ1945" s="5" t="str">
        <f t="shared" si="8"/>
        <v>No Acceptance</v>
      </c>
      <c r="AK1945" s="5">
        <f t="shared" si="9"/>
        <v>3</v>
      </c>
      <c r="AL1945" s="5">
        <f t="shared" si="10"/>
        <v>0.1045788056</v>
      </c>
      <c r="AM1945" s="5">
        <f t="shared" si="11"/>
        <v>0.3232323232</v>
      </c>
      <c r="AN1945" s="5">
        <f t="shared" si="12"/>
        <v>0.1481481481</v>
      </c>
      <c r="AO1945" s="5">
        <f t="shared" si="13"/>
        <v>0.2142857143</v>
      </c>
      <c r="AP1945" s="5">
        <f t="shared" si="14"/>
        <v>0</v>
      </c>
      <c r="AQ1945" s="5">
        <f t="shared" si="15"/>
        <v>1</v>
      </c>
      <c r="AR1945" s="5">
        <f t="shared" si="16"/>
        <v>0.266765192</v>
      </c>
      <c r="AS1945" s="5">
        <f t="shared" si="17"/>
        <v>1204</v>
      </c>
      <c r="AT1945" s="5">
        <f t="shared" si="18"/>
        <v>0.4627065654</v>
      </c>
      <c r="AU1945" s="5" t="str">
        <f t="shared" si="19"/>
        <v>Low</v>
      </c>
      <c r="AV1945" s="5"/>
      <c r="AW1945" s="5"/>
      <c r="AX1945" s="5"/>
      <c r="AY1945" s="5"/>
      <c r="AZ1945" s="5"/>
    </row>
    <row r="1946" ht="14.25" customHeight="1">
      <c r="A1946" s="5">
        <v>5015.0</v>
      </c>
      <c r="B1946" s="5">
        <v>1976.0</v>
      </c>
      <c r="C1946" s="5" t="s">
        <v>56</v>
      </c>
      <c r="D1946" s="5" t="s">
        <v>54</v>
      </c>
      <c r="E1946" s="5">
        <v>34529.0</v>
      </c>
      <c r="F1946" s="2">
        <f t="shared" si="1"/>
        <v>34529</v>
      </c>
      <c r="G1946" s="5">
        <v>0.0</v>
      </c>
      <c r="H1946" s="5">
        <v>1.0</v>
      </c>
      <c r="I1946" s="5" t="s">
        <v>120</v>
      </c>
      <c r="J1946" s="2">
        <f t="array" ref="J1946">INDEX('Purchase Behaviour'!B:B,MATCH(A1946,'Purchase Behaviour'!A:A, 0))</f>
        <v>69.81164174</v>
      </c>
      <c r="K1946" s="2">
        <f t="array" ref="K1946">INDEX('Purchase Behaviour'!C:C, MATCH(A1946,'Purchase Behaviour'!A:A, 0))</f>
        <v>180.4574776</v>
      </c>
      <c r="L1946" s="2">
        <f t="array" ref="L1946">INDEX('Purchase Behaviour'!D:D, MATCH($A1946,'Purchase Behaviour'!$A:$A, 0))</f>
        <v>188.1130037</v>
      </c>
      <c r="M1946" s="2">
        <f t="array" ref="M1946">INDEX('Purchase Behaviour'!E:E, MATCH($A1946,'Purchase Behaviour'!$A:$A, 0))</f>
        <v>92.98974891</v>
      </c>
      <c r="N1946" s="2">
        <f t="array" ref="N1946">INDEX('Purchase Behaviour'!F:F, MATCH($A1946,'Purchase Behaviour'!$A:$A, 0))</f>
        <v>194.6483376</v>
      </c>
      <c r="O1946" s="2">
        <f t="array" ref="O1946">INDEX('Purchase Behaviour'!G:G, MATCH($A1946,'Purchase Behaviour'!$A:$A, 0))</f>
        <v>130.0534664</v>
      </c>
      <c r="P1946" s="2">
        <f t="array" ref="P1946">INDEX('Purchase Behaviour'!H:H, MATCH($A1946,'Purchase Behaviour'!$A:$A, 0))</f>
        <v>2</v>
      </c>
      <c r="Q1946" s="2">
        <f t="array" ref="Q1946">INDEX('Purchase Behaviour'!I:I, MATCH($A1946,'Purchase Behaviour'!$A:$A, 0))</f>
        <v>2</v>
      </c>
      <c r="R1946" s="2">
        <f t="array" ref="R1946">INDEX('Purchase Behaviour'!J:J, MATCH($A1946,'Purchase Behaviour'!$A:$A, 0))</f>
        <v>2</v>
      </c>
      <c r="S1946" s="2">
        <f t="array" ref="S1946">INDEX('Purchase Behaviour'!K:K, MATCH($A1946,'Purchase Behaviour'!$A:$A, 0))</f>
        <v>3</v>
      </c>
      <c r="T1946" s="2">
        <f t="array" ref="T1946">INDEX('Purchase Behaviour'!L:L, MATCH($A1946,'Purchase Behaviour'!$A:$A, 0))</f>
        <v>7</v>
      </c>
      <c r="U1946" s="2">
        <f t="array" ref="U1946">INDEX('Purchase Behaviour'!M:M, MATCH($A1946,'Purchase Behaviour'!$A:$A, 0))</f>
        <v>94</v>
      </c>
      <c r="V1946" s="2">
        <f t="array" ref="V1946">INDEX('Campaign Performance'!B:B, MATCH(A1946,'Campaign Performance'!A:A, 0))</f>
        <v>0</v>
      </c>
      <c r="W1946" s="2">
        <f t="array" ref="W1946">INDEX('Campaign Performance'!C:C, MATCH($A1946,'Campaign Performance'!$A:$A, 0))</f>
        <v>0</v>
      </c>
      <c r="X1946" s="2">
        <f t="array" ref="X1946">INDEX('Campaign Performance'!D:D, MATCH($A1946,'Campaign Performance'!$A:$A, 0))</f>
        <v>0</v>
      </c>
      <c r="Y1946" s="2">
        <f t="array" ref="Y1946">INDEX('Campaign Performance'!E:E, MATCH($A1946,'Campaign Performance'!$A:$A, 0))</f>
        <v>0</v>
      </c>
      <c r="Z1946" s="2">
        <f t="array" ref="Z1946">INDEX('Campaign Performance'!F:F, MATCH($A1946,'Campaign Performance'!$A:$A, 0))</f>
        <v>0</v>
      </c>
      <c r="AA1946" s="2">
        <f t="array" ref="AA1946">INDEX('Campaign Performance'!G:G, MATCH($A1946,'Campaign Performance'!$A:$A, 0))</f>
        <v>0</v>
      </c>
      <c r="AB1946" s="2">
        <f t="array" ref="AB1946">INDEX('Campaign Performance'!H:H, MATCH($A1946,'Campaign Performance'!$A:$A, 0))</f>
        <v>0</v>
      </c>
      <c r="AC1946" s="5">
        <f t="shared" si="2"/>
        <v>49</v>
      </c>
      <c r="AD1946" s="5">
        <f t="shared" si="3"/>
        <v>13</v>
      </c>
      <c r="AE1946" s="5">
        <f t="shared" si="4"/>
        <v>856.073676</v>
      </c>
      <c r="AF1946" s="5">
        <f t="shared" si="5"/>
        <v>0</v>
      </c>
      <c r="AG1946" s="5" t="str">
        <f t="shared" si="6"/>
        <v>Small family</v>
      </c>
      <c r="AH1946" s="5" t="str">
        <f t="shared" si="20"/>
        <v>Mid income</v>
      </c>
      <c r="AI1946" s="5" t="str">
        <f t="shared" si="7"/>
        <v>No</v>
      </c>
      <c r="AJ1946" s="5" t="str">
        <f t="shared" si="8"/>
        <v>No Acceptance</v>
      </c>
      <c r="AK1946" s="5">
        <f t="shared" si="9"/>
        <v>2</v>
      </c>
      <c r="AL1946" s="5">
        <f t="shared" si="10"/>
        <v>0.04338819622</v>
      </c>
      <c r="AM1946" s="5">
        <f t="shared" si="11"/>
        <v>0.05050505051</v>
      </c>
      <c r="AN1946" s="5">
        <f t="shared" si="12"/>
        <v>0.07407407407</v>
      </c>
      <c r="AO1946" s="5">
        <f t="shared" si="13"/>
        <v>0.07142857143</v>
      </c>
      <c r="AP1946" s="5">
        <f t="shared" si="14"/>
        <v>0</v>
      </c>
      <c r="AQ1946" s="5">
        <f t="shared" si="15"/>
        <v>0.5</v>
      </c>
      <c r="AR1946" s="5">
        <f t="shared" si="16"/>
        <v>0.09425253246</v>
      </c>
      <c r="AS1946" s="5">
        <f t="shared" si="17"/>
        <v>2108</v>
      </c>
      <c r="AT1946" s="5">
        <f t="shared" si="18"/>
        <v>0.05895489058</v>
      </c>
      <c r="AU1946" s="5" t="str">
        <f t="shared" si="19"/>
        <v>Low</v>
      </c>
      <c r="AV1946" s="5"/>
      <c r="AW1946" s="5"/>
      <c r="AX1946" s="5"/>
      <c r="AY1946" s="5"/>
      <c r="AZ1946" s="5"/>
    </row>
    <row r="1947" ht="14.25" customHeight="1">
      <c r="A1947" s="5">
        <v>10868.0</v>
      </c>
      <c r="B1947" s="5">
        <v>1960.0</v>
      </c>
      <c r="C1947" s="5" t="s">
        <v>46</v>
      </c>
      <c r="D1947" s="5" t="s">
        <v>88</v>
      </c>
      <c r="E1947" s="5">
        <v>70792.0</v>
      </c>
      <c r="F1947" s="2">
        <f t="shared" si="1"/>
        <v>70792</v>
      </c>
      <c r="G1947" s="5">
        <v>0.0</v>
      </c>
      <c r="H1947" s="5">
        <v>0.0</v>
      </c>
      <c r="I1947" s="5" t="s">
        <v>276</v>
      </c>
      <c r="J1947" s="2">
        <f t="array" ref="J1947">INDEX('Purchase Behaviour'!B:B,MATCH(A1947,'Purchase Behaviour'!A:A, 0))</f>
        <v>256.820806</v>
      </c>
      <c r="K1947" s="2">
        <f t="array" ref="K1947">INDEX('Purchase Behaviour'!C:C, MATCH(A1947,'Purchase Behaviour'!A:A, 0))</f>
        <v>233.0123141</v>
      </c>
      <c r="L1947" s="2">
        <f t="array" ref="L1947">INDEX('Purchase Behaviour'!D:D, MATCH($A1947,'Purchase Behaviour'!$A:$A, 0))</f>
        <v>410.4526951</v>
      </c>
      <c r="M1947" s="2">
        <f t="array" ref="M1947">INDEX('Purchase Behaviour'!E:E, MATCH($A1947,'Purchase Behaviour'!$A:$A, 0))</f>
        <v>157.2989738</v>
      </c>
      <c r="N1947" s="2">
        <f t="array" ref="N1947">INDEX('Purchase Behaviour'!F:F, MATCH($A1947,'Purchase Behaviour'!$A:$A, 0))</f>
        <v>166.4574297</v>
      </c>
      <c r="O1947" s="2">
        <f t="array" ref="O1947">INDEX('Purchase Behaviour'!G:G, MATCH($A1947,'Purchase Behaviour'!$A:$A, 0))</f>
        <v>274.5481257</v>
      </c>
      <c r="P1947" s="2">
        <f t="array" ref="P1947">INDEX('Purchase Behaviour'!H:H, MATCH($A1947,'Purchase Behaviour'!$A:$A, 0))</f>
        <v>2</v>
      </c>
      <c r="Q1947" s="2">
        <f t="array" ref="Q1947">INDEX('Purchase Behaviour'!I:I, MATCH($A1947,'Purchase Behaviour'!$A:$A, 0))</f>
        <v>3</v>
      </c>
      <c r="R1947" s="2">
        <f t="array" ref="R1947">INDEX('Purchase Behaviour'!J:J, MATCH($A1947,'Purchase Behaviour'!$A:$A, 0))</f>
        <v>4</v>
      </c>
      <c r="S1947" s="2">
        <f t="array" ref="S1947">INDEX('Purchase Behaviour'!K:K, MATCH($A1947,'Purchase Behaviour'!$A:$A, 0))</f>
        <v>10</v>
      </c>
      <c r="T1947" s="2">
        <f t="array" ref="T1947">INDEX('Purchase Behaviour'!L:L, MATCH($A1947,'Purchase Behaviour'!$A:$A, 0))</f>
        <v>3</v>
      </c>
      <c r="U1947" s="2">
        <f t="array" ref="U1947">INDEX('Purchase Behaviour'!M:M, MATCH($A1947,'Purchase Behaviour'!$A:$A, 0))</f>
        <v>82</v>
      </c>
      <c r="V1947" s="2">
        <f t="array" ref="V1947">INDEX('Campaign Performance'!B:B, MATCH(A1947,'Campaign Performance'!A:A, 0))</f>
        <v>0</v>
      </c>
      <c r="W1947" s="2">
        <f t="array" ref="W1947">INDEX('Campaign Performance'!C:C, MATCH($A1947,'Campaign Performance'!$A:$A, 0))</f>
        <v>0</v>
      </c>
      <c r="X1947" s="2">
        <f t="array" ref="X1947">INDEX('Campaign Performance'!D:D, MATCH($A1947,'Campaign Performance'!$A:$A, 0))</f>
        <v>0</v>
      </c>
      <c r="Y1947" s="2">
        <f t="array" ref="Y1947">INDEX('Campaign Performance'!E:E, MATCH($A1947,'Campaign Performance'!$A:$A, 0))</f>
        <v>0</v>
      </c>
      <c r="Z1947" s="2">
        <f t="array" ref="Z1947">INDEX('Campaign Performance'!F:F, MATCH($A1947,'Campaign Performance'!$A:$A, 0))</f>
        <v>0</v>
      </c>
      <c r="AA1947" s="2">
        <f t="array" ref="AA1947">INDEX('Campaign Performance'!G:G, MATCH($A1947,'Campaign Performance'!$A:$A, 0))</f>
        <v>0</v>
      </c>
      <c r="AB1947" s="2">
        <f t="array" ref="AB1947">INDEX('Campaign Performance'!H:H, MATCH($A1947,'Campaign Performance'!$A:$A, 0))</f>
        <v>0</v>
      </c>
      <c r="AC1947" s="5">
        <f t="shared" si="2"/>
        <v>65</v>
      </c>
      <c r="AD1947" s="5">
        <f t="shared" si="3"/>
        <v>12</v>
      </c>
      <c r="AE1947" s="5">
        <f t="shared" si="4"/>
        <v>1498.590344</v>
      </c>
      <c r="AF1947" s="5">
        <f t="shared" si="5"/>
        <v>0</v>
      </c>
      <c r="AG1947" s="5" t="str">
        <f t="shared" si="6"/>
        <v>No kids</v>
      </c>
      <c r="AH1947" s="5" t="str">
        <f t="shared" si="20"/>
        <v>High income</v>
      </c>
      <c r="AI1947" s="5" t="str">
        <f t="shared" si="7"/>
        <v>No</v>
      </c>
      <c r="AJ1947" s="5" t="str">
        <f t="shared" si="8"/>
        <v>No Acceptance</v>
      </c>
      <c r="AK1947" s="5">
        <f t="shared" si="9"/>
        <v>3</v>
      </c>
      <c r="AL1947" s="5">
        <f t="shared" si="10"/>
        <v>0.07595272899</v>
      </c>
      <c r="AM1947" s="5">
        <f t="shared" si="11"/>
        <v>0.1717171717</v>
      </c>
      <c r="AN1947" s="5">
        <f t="shared" si="12"/>
        <v>0.1111111111</v>
      </c>
      <c r="AO1947" s="5">
        <f t="shared" si="13"/>
        <v>0.1428571429</v>
      </c>
      <c r="AP1947" s="5">
        <f t="shared" si="14"/>
        <v>0</v>
      </c>
      <c r="AQ1947" s="5">
        <f t="shared" si="15"/>
        <v>1</v>
      </c>
      <c r="AR1947" s="5">
        <f t="shared" si="16"/>
        <v>0.2014557147</v>
      </c>
      <c r="AS1947" s="5">
        <f t="shared" si="17"/>
        <v>1658</v>
      </c>
      <c r="AT1947" s="5">
        <f t="shared" si="18"/>
        <v>0.2599374721</v>
      </c>
      <c r="AU1947" s="5" t="str">
        <f t="shared" si="19"/>
        <v>Low</v>
      </c>
      <c r="AV1947" s="5"/>
      <c r="AW1947" s="5"/>
      <c r="AX1947" s="5"/>
      <c r="AY1947" s="5"/>
      <c r="AZ1947" s="5"/>
    </row>
    <row r="1948" ht="14.25" customHeight="1">
      <c r="A1948" s="5">
        <v>10676.0</v>
      </c>
      <c r="B1948" s="5">
        <v>1982.0</v>
      </c>
      <c r="C1948" s="5" t="s">
        <v>46</v>
      </c>
      <c r="D1948" s="5" t="s">
        <v>54</v>
      </c>
      <c r="E1948" s="5">
        <v>63211.0</v>
      </c>
      <c r="F1948" s="2">
        <f t="shared" si="1"/>
        <v>63211</v>
      </c>
      <c r="G1948" s="5">
        <v>1.0</v>
      </c>
      <c r="H1948" s="5">
        <v>0.0</v>
      </c>
      <c r="I1948" s="5" t="s">
        <v>222</v>
      </c>
      <c r="J1948" s="2">
        <f t="array" ref="J1948">INDEX('Purchase Behaviour'!B:B,MATCH(A1948,'Purchase Behaviour'!A:A, 0))</f>
        <v>248.4939078</v>
      </c>
      <c r="K1948" s="2">
        <f t="array" ref="K1948">INDEX('Purchase Behaviour'!C:C, MATCH(A1948,'Purchase Behaviour'!A:A, 0))</f>
        <v>363.1092561</v>
      </c>
      <c r="L1948" s="2">
        <f t="array" ref="L1948">INDEX('Purchase Behaviour'!D:D, MATCH($A1948,'Purchase Behaviour'!$A:$A, 0))</f>
        <v>293.6397493</v>
      </c>
      <c r="M1948" s="2">
        <f t="array" ref="M1948">INDEX('Purchase Behaviour'!E:E, MATCH($A1948,'Purchase Behaviour'!$A:$A, 0))</f>
        <v>293.8055157</v>
      </c>
      <c r="N1948" s="2">
        <f t="array" ref="N1948">INDEX('Purchase Behaviour'!F:F, MATCH($A1948,'Purchase Behaviour'!$A:$A, 0))</f>
        <v>145.6833587</v>
      </c>
      <c r="O1948" s="2">
        <f t="array" ref="O1948">INDEX('Purchase Behaviour'!G:G, MATCH($A1948,'Purchase Behaviour'!$A:$A, 0))</f>
        <v>280.1643503</v>
      </c>
      <c r="P1948" s="2">
        <f t="array" ref="P1948">INDEX('Purchase Behaviour'!H:H, MATCH($A1948,'Purchase Behaviour'!$A:$A, 0))</f>
        <v>2</v>
      </c>
      <c r="Q1948" s="2">
        <f t="array" ref="Q1948">INDEX('Purchase Behaviour'!I:I, MATCH($A1948,'Purchase Behaviour'!$A:$A, 0))</f>
        <v>3</v>
      </c>
      <c r="R1948" s="2">
        <f t="array" ref="R1948">INDEX('Purchase Behaviour'!J:J, MATCH($A1948,'Purchase Behaviour'!$A:$A, 0))</f>
        <v>8</v>
      </c>
      <c r="S1948" s="2">
        <f t="array" ref="S1948">INDEX('Purchase Behaviour'!K:K, MATCH($A1948,'Purchase Behaviour'!$A:$A, 0))</f>
        <v>7</v>
      </c>
      <c r="T1948" s="2">
        <f t="array" ref="T1948">INDEX('Purchase Behaviour'!L:L, MATCH($A1948,'Purchase Behaviour'!$A:$A, 0))</f>
        <v>2</v>
      </c>
      <c r="U1948" s="2">
        <f t="array" ref="U1948">INDEX('Purchase Behaviour'!M:M, MATCH($A1948,'Purchase Behaviour'!$A:$A, 0))</f>
        <v>3</v>
      </c>
      <c r="V1948" s="2">
        <f t="array" ref="V1948">INDEX('Campaign Performance'!B:B, MATCH(A1948,'Campaign Performance'!A:A, 0))</f>
        <v>0</v>
      </c>
      <c r="W1948" s="2">
        <f t="array" ref="W1948">INDEX('Campaign Performance'!C:C, MATCH($A1948,'Campaign Performance'!$A:$A, 0))</f>
        <v>0</v>
      </c>
      <c r="X1948" s="2">
        <f t="array" ref="X1948">INDEX('Campaign Performance'!D:D, MATCH($A1948,'Campaign Performance'!$A:$A, 0))</f>
        <v>0</v>
      </c>
      <c r="Y1948" s="2">
        <f t="array" ref="Y1948">INDEX('Campaign Performance'!E:E, MATCH($A1948,'Campaign Performance'!$A:$A, 0))</f>
        <v>0</v>
      </c>
      <c r="Z1948" s="2">
        <f t="array" ref="Z1948">INDEX('Campaign Performance'!F:F, MATCH($A1948,'Campaign Performance'!$A:$A, 0))</f>
        <v>0</v>
      </c>
      <c r="AA1948" s="2">
        <f t="array" ref="AA1948">INDEX('Campaign Performance'!G:G, MATCH($A1948,'Campaign Performance'!$A:$A, 0))</f>
        <v>0</v>
      </c>
      <c r="AB1948" s="2">
        <f t="array" ref="AB1948">INDEX('Campaign Performance'!H:H, MATCH($A1948,'Campaign Performance'!$A:$A, 0))</f>
        <v>1</v>
      </c>
      <c r="AC1948" s="5">
        <f t="shared" si="2"/>
        <v>43</v>
      </c>
      <c r="AD1948" s="5">
        <f t="shared" si="3"/>
        <v>13</v>
      </c>
      <c r="AE1948" s="5">
        <f t="shared" si="4"/>
        <v>1624.896138</v>
      </c>
      <c r="AF1948" s="5">
        <f t="shared" si="5"/>
        <v>0</v>
      </c>
      <c r="AG1948" s="5" t="str">
        <f t="shared" si="6"/>
        <v>Small family</v>
      </c>
      <c r="AH1948" s="5" t="str">
        <f t="shared" si="20"/>
        <v>High income</v>
      </c>
      <c r="AI1948" s="5" t="str">
        <f t="shared" si="7"/>
        <v>Yes</v>
      </c>
      <c r="AJ1948" s="5" t="str">
        <f t="shared" si="8"/>
        <v>No Acceptance</v>
      </c>
      <c r="AK1948" s="5">
        <f t="shared" si="9"/>
        <v>3</v>
      </c>
      <c r="AL1948" s="5">
        <f t="shared" si="10"/>
        <v>0.0823542581</v>
      </c>
      <c r="AM1948" s="5">
        <f t="shared" si="11"/>
        <v>0.9696969697</v>
      </c>
      <c r="AN1948" s="5">
        <f t="shared" si="12"/>
        <v>0.1111111111</v>
      </c>
      <c r="AO1948" s="5">
        <f t="shared" si="13"/>
        <v>0.2857142857</v>
      </c>
      <c r="AP1948" s="5">
        <f t="shared" si="14"/>
        <v>0</v>
      </c>
      <c r="AQ1948" s="5">
        <f t="shared" si="15"/>
        <v>1</v>
      </c>
      <c r="AR1948" s="5">
        <f t="shared" si="16"/>
        <v>0.4567357507</v>
      </c>
      <c r="AS1948" s="5">
        <f t="shared" si="17"/>
        <v>130</v>
      </c>
      <c r="AT1948" s="5">
        <f t="shared" si="18"/>
        <v>0.9423849933</v>
      </c>
      <c r="AU1948" s="5" t="str">
        <f t="shared" si="19"/>
        <v>High</v>
      </c>
      <c r="AV1948" s="5"/>
      <c r="AW1948" s="5"/>
      <c r="AX1948" s="5"/>
      <c r="AY1948" s="5"/>
      <c r="AZ1948" s="5"/>
    </row>
    <row r="1949" ht="14.25" customHeight="1">
      <c r="A1949" s="5">
        <v>2495.0</v>
      </c>
      <c r="B1949" s="5">
        <v>1974.0</v>
      </c>
      <c r="C1949" s="5" t="s">
        <v>56</v>
      </c>
      <c r="D1949" s="5" t="s">
        <v>54</v>
      </c>
      <c r="E1949" s="5">
        <v>83891.0</v>
      </c>
      <c r="F1949" s="2">
        <f t="shared" si="1"/>
        <v>83891</v>
      </c>
      <c r="G1949" s="5">
        <v>0.0</v>
      </c>
      <c r="H1949" s="5">
        <v>0.0</v>
      </c>
      <c r="I1949" s="5" t="s">
        <v>702</v>
      </c>
      <c r="J1949" s="2">
        <f t="array" ref="J1949">INDEX('Purchase Behaviour'!B:B,MATCH(A1949,'Purchase Behaviour'!A:A, 0))</f>
        <v>92.11782292</v>
      </c>
      <c r="K1949" s="2">
        <f t="array" ref="K1949">INDEX('Purchase Behaviour'!C:C, MATCH(A1949,'Purchase Behaviour'!A:A, 0))</f>
        <v>431.915447</v>
      </c>
      <c r="L1949" s="2">
        <f t="array" ref="L1949">INDEX('Purchase Behaviour'!D:D, MATCH($A1949,'Purchase Behaviour'!$A:$A, 0))</f>
        <v>488.413147</v>
      </c>
      <c r="M1949" s="2">
        <f t="array" ref="M1949">INDEX('Purchase Behaviour'!E:E, MATCH($A1949,'Purchase Behaviour'!$A:$A, 0))</f>
        <v>301.2809978</v>
      </c>
      <c r="N1949" s="2">
        <f t="array" ref="N1949">INDEX('Purchase Behaviour'!F:F, MATCH($A1949,'Purchase Behaviour'!$A:$A, 0))</f>
        <v>449.6265122</v>
      </c>
      <c r="O1949" s="2">
        <f t="array" ref="O1949">INDEX('Purchase Behaviour'!G:G, MATCH($A1949,'Purchase Behaviour'!$A:$A, 0))</f>
        <v>345.0170306</v>
      </c>
      <c r="P1949" s="2">
        <f t="array" ref="P1949">INDEX('Purchase Behaviour'!H:H, MATCH($A1949,'Purchase Behaviour'!$A:$A, 0))</f>
        <v>1</v>
      </c>
      <c r="Q1949" s="2">
        <f t="array" ref="Q1949">INDEX('Purchase Behaviour'!I:I, MATCH($A1949,'Purchase Behaviour'!$A:$A, 0))</f>
        <v>4</v>
      </c>
      <c r="R1949" s="2">
        <f t="array" ref="R1949">INDEX('Purchase Behaviour'!J:J, MATCH($A1949,'Purchase Behaviour'!$A:$A, 0))</f>
        <v>7</v>
      </c>
      <c r="S1949" s="2">
        <f t="array" ref="S1949">INDEX('Purchase Behaviour'!K:K, MATCH($A1949,'Purchase Behaviour'!$A:$A, 0))</f>
        <v>10</v>
      </c>
      <c r="T1949" s="2">
        <f t="array" ref="T1949">INDEX('Purchase Behaviour'!L:L, MATCH($A1949,'Purchase Behaviour'!$A:$A, 0))</f>
        <v>1</v>
      </c>
      <c r="U1949" s="2">
        <f t="array" ref="U1949">INDEX('Purchase Behaviour'!M:M, MATCH($A1949,'Purchase Behaviour'!$A:$A, 0))</f>
        <v>24</v>
      </c>
      <c r="V1949" s="2">
        <f t="array" ref="V1949">INDEX('Campaign Performance'!B:B, MATCH(A1949,'Campaign Performance'!A:A, 0))</f>
        <v>0</v>
      </c>
      <c r="W1949" s="2">
        <f t="array" ref="W1949">INDEX('Campaign Performance'!C:C, MATCH($A1949,'Campaign Performance'!$A:$A, 0))</f>
        <v>0</v>
      </c>
      <c r="X1949" s="2">
        <f t="array" ref="X1949">INDEX('Campaign Performance'!D:D, MATCH($A1949,'Campaign Performance'!$A:$A, 0))</f>
        <v>0</v>
      </c>
      <c r="Y1949" s="2">
        <f t="array" ref="Y1949">INDEX('Campaign Performance'!E:E, MATCH($A1949,'Campaign Performance'!$A:$A, 0))</f>
        <v>0</v>
      </c>
      <c r="Z1949" s="2">
        <f t="array" ref="Z1949">INDEX('Campaign Performance'!F:F, MATCH($A1949,'Campaign Performance'!$A:$A, 0))</f>
        <v>0</v>
      </c>
      <c r="AA1949" s="2">
        <f t="array" ref="AA1949">INDEX('Campaign Performance'!G:G, MATCH($A1949,'Campaign Performance'!$A:$A, 0))</f>
        <v>0</v>
      </c>
      <c r="AB1949" s="2">
        <f t="array" ref="AB1949">INDEX('Campaign Performance'!H:H, MATCH($A1949,'Campaign Performance'!$A:$A, 0))</f>
        <v>0</v>
      </c>
      <c r="AC1949" s="5">
        <f t="shared" si="2"/>
        <v>51</v>
      </c>
      <c r="AD1949" s="5">
        <f t="shared" si="3"/>
        <v>11</v>
      </c>
      <c r="AE1949" s="5">
        <f t="shared" si="4"/>
        <v>2108.370958</v>
      </c>
      <c r="AF1949" s="5">
        <f t="shared" si="5"/>
        <v>0</v>
      </c>
      <c r="AG1949" s="5" t="str">
        <f t="shared" si="6"/>
        <v>No kids</v>
      </c>
      <c r="AH1949" s="5" t="str">
        <f t="shared" si="20"/>
        <v>High income</v>
      </c>
      <c r="AI1949" s="5" t="str">
        <f t="shared" si="7"/>
        <v>No</v>
      </c>
      <c r="AJ1949" s="5" t="str">
        <f t="shared" si="8"/>
        <v>No Acceptance</v>
      </c>
      <c r="AK1949" s="5">
        <f t="shared" si="9"/>
        <v>3</v>
      </c>
      <c r="AL1949" s="5">
        <f t="shared" si="10"/>
        <v>0.1068581074</v>
      </c>
      <c r="AM1949" s="5">
        <f t="shared" si="11"/>
        <v>0.7575757576</v>
      </c>
      <c r="AN1949" s="5">
        <f t="shared" si="12"/>
        <v>0.1481481481</v>
      </c>
      <c r="AO1949" s="5">
        <f t="shared" si="13"/>
        <v>0.25</v>
      </c>
      <c r="AP1949" s="5">
        <f t="shared" si="14"/>
        <v>0</v>
      </c>
      <c r="AQ1949" s="5">
        <f t="shared" si="15"/>
        <v>1</v>
      </c>
      <c r="AR1949" s="5">
        <f t="shared" si="16"/>
        <v>0.4012094763</v>
      </c>
      <c r="AS1949" s="5">
        <f t="shared" si="17"/>
        <v>329</v>
      </c>
      <c r="AT1949" s="5">
        <f t="shared" si="18"/>
        <v>0.8535060295</v>
      </c>
      <c r="AU1949" s="5" t="str">
        <f t="shared" si="19"/>
        <v>High</v>
      </c>
      <c r="AV1949" s="5"/>
      <c r="AW1949" s="5"/>
      <c r="AX1949" s="5"/>
      <c r="AY1949" s="5"/>
      <c r="AZ1949" s="5"/>
    </row>
    <row r="1950" ht="14.25" customHeight="1">
      <c r="A1950" s="5">
        <v>7842.0</v>
      </c>
      <c r="B1950" s="5">
        <v>1968.0</v>
      </c>
      <c r="C1950" s="5" t="s">
        <v>46</v>
      </c>
      <c r="D1950" s="5" t="s">
        <v>47</v>
      </c>
      <c r="E1950" s="5">
        <v>36065.0</v>
      </c>
      <c r="F1950" s="2">
        <f t="shared" si="1"/>
        <v>36065</v>
      </c>
      <c r="G1950" s="5">
        <v>0.0</v>
      </c>
      <c r="H1950" s="5">
        <v>0.0</v>
      </c>
      <c r="I1950" s="5" t="s">
        <v>227</v>
      </c>
      <c r="J1950" s="2">
        <f t="array" ref="J1950">INDEX('Purchase Behaviour'!B:B,MATCH(A1950,'Purchase Behaviour'!A:A, 0))</f>
        <v>240.6088096</v>
      </c>
      <c r="K1950" s="2">
        <f t="array" ref="K1950">INDEX('Purchase Behaviour'!C:C, MATCH(A1950,'Purchase Behaviour'!A:A, 0))</f>
        <v>185.1602708</v>
      </c>
      <c r="L1950" s="2">
        <f t="array" ref="L1950">INDEX('Purchase Behaviour'!D:D, MATCH($A1950,'Purchase Behaviour'!$A:$A, 0))</f>
        <v>115.2130792</v>
      </c>
      <c r="M1950" s="2">
        <f t="array" ref="M1950">INDEX('Purchase Behaviour'!E:E, MATCH($A1950,'Purchase Behaviour'!$A:$A, 0))</f>
        <v>237.2323755</v>
      </c>
      <c r="N1950" s="2">
        <f t="array" ref="N1950">INDEX('Purchase Behaviour'!F:F, MATCH($A1950,'Purchase Behaviour'!$A:$A, 0))</f>
        <v>218.2384686</v>
      </c>
      <c r="O1950" s="2">
        <f t="array" ref="O1950">INDEX('Purchase Behaviour'!G:G, MATCH($A1950,'Purchase Behaviour'!$A:$A, 0))</f>
        <v>149.8094784</v>
      </c>
      <c r="P1950" s="2">
        <f t="array" ref="P1950">INDEX('Purchase Behaviour'!H:H, MATCH($A1950,'Purchase Behaviour'!$A:$A, 0))</f>
        <v>3</v>
      </c>
      <c r="Q1950" s="2">
        <f t="array" ref="Q1950">INDEX('Purchase Behaviour'!I:I, MATCH($A1950,'Purchase Behaviour'!$A:$A, 0))</f>
        <v>3</v>
      </c>
      <c r="R1950" s="2">
        <f t="array" ref="R1950">INDEX('Purchase Behaviour'!J:J, MATCH($A1950,'Purchase Behaviour'!$A:$A, 0))</f>
        <v>0</v>
      </c>
      <c r="S1950" s="2">
        <f t="array" ref="S1950">INDEX('Purchase Behaviour'!K:K, MATCH($A1950,'Purchase Behaviour'!$A:$A, 0))</f>
        <v>3</v>
      </c>
      <c r="T1950" s="2">
        <f t="array" ref="T1950">INDEX('Purchase Behaviour'!L:L, MATCH($A1950,'Purchase Behaviour'!$A:$A, 0))</f>
        <v>8</v>
      </c>
      <c r="U1950" s="2">
        <f t="array" ref="U1950">INDEX('Purchase Behaviour'!M:M, MATCH($A1950,'Purchase Behaviour'!$A:$A, 0))</f>
        <v>54</v>
      </c>
      <c r="V1950" s="2">
        <f t="array" ref="V1950">INDEX('Campaign Performance'!B:B, MATCH(A1950,'Campaign Performance'!A:A, 0))</f>
        <v>0</v>
      </c>
      <c r="W1950" s="2">
        <f t="array" ref="W1950">INDEX('Campaign Performance'!C:C, MATCH($A1950,'Campaign Performance'!$A:$A, 0))</f>
        <v>0</v>
      </c>
      <c r="X1950" s="2">
        <f t="array" ref="X1950">INDEX('Campaign Performance'!D:D, MATCH($A1950,'Campaign Performance'!$A:$A, 0))</f>
        <v>0</v>
      </c>
      <c r="Y1950" s="2">
        <f t="array" ref="Y1950">INDEX('Campaign Performance'!E:E, MATCH($A1950,'Campaign Performance'!$A:$A, 0))</f>
        <v>0</v>
      </c>
      <c r="Z1950" s="2">
        <f t="array" ref="Z1950">INDEX('Campaign Performance'!F:F, MATCH($A1950,'Campaign Performance'!$A:$A, 0))</f>
        <v>0</v>
      </c>
      <c r="AA1950" s="2">
        <f t="array" ref="AA1950">INDEX('Campaign Performance'!G:G, MATCH($A1950,'Campaign Performance'!$A:$A, 0))</f>
        <v>1</v>
      </c>
      <c r="AB1950" s="2">
        <f t="array" ref="AB1950">INDEX('Campaign Performance'!H:H, MATCH($A1950,'Campaign Performance'!$A:$A, 0))</f>
        <v>0</v>
      </c>
      <c r="AC1950" s="5">
        <f t="shared" si="2"/>
        <v>57</v>
      </c>
      <c r="AD1950" s="5">
        <f t="shared" si="3"/>
        <v>12</v>
      </c>
      <c r="AE1950" s="5">
        <f t="shared" si="4"/>
        <v>1146.262482</v>
      </c>
      <c r="AF1950" s="5">
        <f t="shared" si="5"/>
        <v>0</v>
      </c>
      <c r="AG1950" s="5" t="str">
        <f t="shared" si="6"/>
        <v>No kids</v>
      </c>
      <c r="AH1950" s="5" t="str">
        <f t="shared" si="20"/>
        <v>Mid income</v>
      </c>
      <c r="AI1950" s="5" t="str">
        <f t="shared" si="7"/>
        <v>No</v>
      </c>
      <c r="AJ1950" s="5" t="str">
        <f t="shared" si="8"/>
        <v>No Acceptance</v>
      </c>
      <c r="AK1950" s="5">
        <f t="shared" si="9"/>
        <v>2</v>
      </c>
      <c r="AL1950" s="5">
        <f t="shared" si="10"/>
        <v>0.05809577246</v>
      </c>
      <c r="AM1950" s="5">
        <f t="shared" si="11"/>
        <v>0.4545454545</v>
      </c>
      <c r="AN1950" s="5">
        <f t="shared" si="12"/>
        <v>0.1111111111</v>
      </c>
      <c r="AO1950" s="5">
        <f t="shared" si="13"/>
        <v>0</v>
      </c>
      <c r="AP1950" s="5">
        <f t="shared" si="14"/>
        <v>0</v>
      </c>
      <c r="AQ1950" s="5">
        <f t="shared" si="15"/>
        <v>0.5</v>
      </c>
      <c r="AR1950" s="5">
        <f t="shared" si="16"/>
        <v>0.2175542461</v>
      </c>
      <c r="AS1950" s="5">
        <f t="shared" si="17"/>
        <v>1533</v>
      </c>
      <c r="AT1950" s="5">
        <f t="shared" si="18"/>
        <v>0.3157659669</v>
      </c>
      <c r="AU1950" s="5" t="str">
        <f t="shared" si="19"/>
        <v>Low</v>
      </c>
      <c r="AV1950" s="5"/>
      <c r="AW1950" s="5"/>
      <c r="AX1950" s="5"/>
      <c r="AY1950" s="5"/>
      <c r="AZ1950" s="5"/>
    </row>
    <row r="1951" ht="14.25" customHeight="1">
      <c r="A1951" s="5">
        <v>9955.0</v>
      </c>
      <c r="B1951" s="5">
        <v>1960.0</v>
      </c>
      <c r="C1951" s="5" t="s">
        <v>46</v>
      </c>
      <c r="D1951" s="5" t="s">
        <v>50</v>
      </c>
      <c r="E1951" s="5">
        <v>39898.0</v>
      </c>
      <c r="F1951" s="2">
        <f t="shared" si="1"/>
        <v>39898</v>
      </c>
      <c r="G1951" s="5">
        <v>0.0</v>
      </c>
      <c r="H1951" s="5">
        <v>0.0</v>
      </c>
      <c r="I1951" s="5" t="s">
        <v>654</v>
      </c>
      <c r="J1951" s="2">
        <f t="array" ref="J1951">INDEX('Purchase Behaviour'!B:B,MATCH(A1951,'Purchase Behaviour'!A:A, 0))</f>
        <v>221.1809399</v>
      </c>
      <c r="K1951" s="2">
        <f t="array" ref="K1951">INDEX('Purchase Behaviour'!C:C, MATCH(A1951,'Purchase Behaviour'!A:A, 0))</f>
        <v>220.2044086</v>
      </c>
      <c r="L1951" s="2">
        <f t="array" ref="L1951">INDEX('Purchase Behaviour'!D:D, MATCH($A1951,'Purchase Behaviour'!$A:$A, 0))</f>
        <v>164.9088954</v>
      </c>
      <c r="M1951" s="2">
        <f t="array" ref="M1951">INDEX('Purchase Behaviour'!E:E, MATCH($A1951,'Purchase Behaviour'!$A:$A, 0))</f>
        <v>194.9200322</v>
      </c>
      <c r="N1951" s="2">
        <f t="array" ref="N1951">INDEX('Purchase Behaviour'!F:F, MATCH($A1951,'Purchase Behaviour'!$A:$A, 0))</f>
        <v>205.8477062</v>
      </c>
      <c r="O1951" s="2">
        <f t="array" ref="O1951">INDEX('Purchase Behaviour'!G:G, MATCH($A1951,'Purchase Behaviour'!$A:$A, 0))</f>
        <v>149.6343711</v>
      </c>
      <c r="P1951" s="2">
        <f t="array" ref="P1951">INDEX('Purchase Behaviour'!H:H, MATCH($A1951,'Purchase Behaviour'!$A:$A, 0))</f>
        <v>2</v>
      </c>
      <c r="Q1951" s="2">
        <f t="array" ref="Q1951">INDEX('Purchase Behaviour'!I:I, MATCH($A1951,'Purchase Behaviour'!$A:$A, 0))</f>
        <v>3</v>
      </c>
      <c r="R1951" s="2">
        <f t="array" ref="R1951">INDEX('Purchase Behaviour'!J:J, MATCH($A1951,'Purchase Behaviour'!$A:$A, 0))</f>
        <v>0</v>
      </c>
      <c r="S1951" s="2">
        <f t="array" ref="S1951">INDEX('Purchase Behaviour'!K:K, MATCH($A1951,'Purchase Behaviour'!$A:$A, 0))</f>
        <v>4</v>
      </c>
      <c r="T1951" s="2">
        <f t="array" ref="T1951">INDEX('Purchase Behaviour'!L:L, MATCH($A1951,'Purchase Behaviour'!$A:$A, 0))</f>
        <v>7</v>
      </c>
      <c r="U1951" s="2">
        <f t="array" ref="U1951">INDEX('Purchase Behaviour'!M:M, MATCH($A1951,'Purchase Behaviour'!$A:$A, 0))</f>
        <v>20</v>
      </c>
      <c r="V1951" s="2">
        <f t="array" ref="V1951">INDEX('Campaign Performance'!B:B, MATCH(A1951,'Campaign Performance'!A:A, 0))</f>
        <v>0</v>
      </c>
      <c r="W1951" s="2">
        <f t="array" ref="W1951">INDEX('Campaign Performance'!C:C, MATCH($A1951,'Campaign Performance'!$A:$A, 0))</f>
        <v>0</v>
      </c>
      <c r="X1951" s="2">
        <f t="array" ref="X1951">INDEX('Campaign Performance'!D:D, MATCH($A1951,'Campaign Performance'!$A:$A, 0))</f>
        <v>0</v>
      </c>
      <c r="Y1951" s="2">
        <f t="array" ref="Y1951">INDEX('Campaign Performance'!E:E, MATCH($A1951,'Campaign Performance'!$A:$A, 0))</f>
        <v>0</v>
      </c>
      <c r="Z1951" s="2">
        <f t="array" ref="Z1951">INDEX('Campaign Performance'!F:F, MATCH($A1951,'Campaign Performance'!$A:$A, 0))</f>
        <v>0</v>
      </c>
      <c r="AA1951" s="2">
        <f t="array" ref="AA1951">INDEX('Campaign Performance'!G:G, MATCH($A1951,'Campaign Performance'!$A:$A, 0))</f>
        <v>0</v>
      </c>
      <c r="AB1951" s="2">
        <f t="array" ref="AB1951">INDEX('Campaign Performance'!H:H, MATCH($A1951,'Campaign Performance'!$A:$A, 0))</f>
        <v>0</v>
      </c>
      <c r="AC1951" s="5">
        <f t="shared" si="2"/>
        <v>65</v>
      </c>
      <c r="AD1951" s="5">
        <f t="shared" si="3"/>
        <v>12</v>
      </c>
      <c r="AE1951" s="5">
        <f t="shared" si="4"/>
        <v>1156.696353</v>
      </c>
      <c r="AF1951" s="5">
        <f t="shared" si="5"/>
        <v>0</v>
      </c>
      <c r="AG1951" s="5" t="str">
        <f t="shared" si="6"/>
        <v>No kids</v>
      </c>
      <c r="AH1951" s="5" t="str">
        <f t="shared" si="20"/>
        <v>Mid income</v>
      </c>
      <c r="AI1951" s="5" t="str">
        <f t="shared" si="7"/>
        <v>No</v>
      </c>
      <c r="AJ1951" s="5" t="str">
        <f t="shared" si="8"/>
        <v>No Acceptance</v>
      </c>
      <c r="AK1951" s="5">
        <f t="shared" si="9"/>
        <v>2</v>
      </c>
      <c r="AL1951" s="5">
        <f t="shared" si="10"/>
        <v>0.05862459009</v>
      </c>
      <c r="AM1951" s="5">
        <f t="shared" si="11"/>
        <v>0.797979798</v>
      </c>
      <c r="AN1951" s="5">
        <f t="shared" si="12"/>
        <v>0.1111111111</v>
      </c>
      <c r="AO1951" s="5">
        <f t="shared" si="13"/>
        <v>0</v>
      </c>
      <c r="AP1951" s="5">
        <f t="shared" si="14"/>
        <v>0</v>
      </c>
      <c r="AQ1951" s="5">
        <f t="shared" si="15"/>
        <v>0.5</v>
      </c>
      <c r="AR1951" s="5">
        <f t="shared" si="16"/>
        <v>0.3207167536</v>
      </c>
      <c r="AS1951" s="5">
        <f t="shared" si="17"/>
        <v>780</v>
      </c>
      <c r="AT1951" s="5">
        <f t="shared" si="18"/>
        <v>0.65207682</v>
      </c>
      <c r="AU1951" s="5" t="str">
        <f t="shared" si="19"/>
        <v>Mid</v>
      </c>
      <c r="AV1951" s="5"/>
      <c r="AW1951" s="5"/>
      <c r="AX1951" s="5"/>
      <c r="AY1951" s="5"/>
      <c r="AZ1951" s="5"/>
    </row>
    <row r="1952" ht="14.25" customHeight="1">
      <c r="A1952" s="5">
        <v>6663.0</v>
      </c>
      <c r="B1952" s="5">
        <v>1960.0</v>
      </c>
      <c r="C1952" s="5" t="s">
        <v>53</v>
      </c>
      <c r="D1952" s="5" t="s">
        <v>47</v>
      </c>
      <c r="E1952" s="5">
        <v>51141.0</v>
      </c>
      <c r="F1952" s="2">
        <f t="shared" si="1"/>
        <v>51141</v>
      </c>
      <c r="G1952" s="5">
        <v>0.0</v>
      </c>
      <c r="H1952" s="5">
        <v>0.0</v>
      </c>
      <c r="I1952" s="5" t="s">
        <v>186</v>
      </c>
      <c r="J1952" s="2">
        <f t="array" ref="J1952">INDEX('Purchase Behaviour'!B:B,MATCH(A1952,'Purchase Behaviour'!A:A, 0))</f>
        <v>350.1493372</v>
      </c>
      <c r="K1952" s="2">
        <f t="array" ref="K1952">INDEX('Purchase Behaviour'!C:C, MATCH(A1952,'Purchase Behaviour'!A:A, 0))</f>
        <v>89.87872303</v>
      </c>
      <c r="L1952" s="2">
        <f t="array" ref="L1952">INDEX('Purchase Behaviour'!D:D, MATCH($A1952,'Purchase Behaviour'!$A:$A, 0))</f>
        <v>297.7152831</v>
      </c>
      <c r="M1952" s="2">
        <f t="array" ref="M1952">INDEX('Purchase Behaviour'!E:E, MATCH($A1952,'Purchase Behaviour'!$A:$A, 0))</f>
        <v>149.3012418</v>
      </c>
      <c r="N1952" s="2">
        <f t="array" ref="N1952">INDEX('Purchase Behaviour'!F:F, MATCH($A1952,'Purchase Behaviour'!$A:$A, 0))</f>
        <v>225.6366151</v>
      </c>
      <c r="O1952" s="2">
        <f t="array" ref="O1952">INDEX('Purchase Behaviour'!G:G, MATCH($A1952,'Purchase Behaviour'!$A:$A, 0))</f>
        <v>119.557368</v>
      </c>
      <c r="P1952" s="2">
        <f t="array" ref="P1952">INDEX('Purchase Behaviour'!H:H, MATCH($A1952,'Purchase Behaviour'!$A:$A, 0))</f>
        <v>1</v>
      </c>
      <c r="Q1952" s="2">
        <f t="array" ref="Q1952">INDEX('Purchase Behaviour'!I:I, MATCH($A1952,'Purchase Behaviour'!$A:$A, 0))</f>
        <v>3</v>
      </c>
      <c r="R1952" s="2">
        <f t="array" ref="R1952">INDEX('Purchase Behaviour'!J:J, MATCH($A1952,'Purchase Behaviour'!$A:$A, 0))</f>
        <v>1</v>
      </c>
      <c r="S1952" s="2">
        <f t="array" ref="S1952">INDEX('Purchase Behaviour'!K:K, MATCH($A1952,'Purchase Behaviour'!$A:$A, 0))</f>
        <v>4</v>
      </c>
      <c r="T1952" s="2">
        <f t="array" ref="T1952">INDEX('Purchase Behaviour'!L:L, MATCH($A1952,'Purchase Behaviour'!$A:$A, 0))</f>
        <v>5</v>
      </c>
      <c r="U1952" s="2">
        <f t="array" ref="U1952">INDEX('Purchase Behaviour'!M:M, MATCH($A1952,'Purchase Behaviour'!$A:$A, 0))</f>
        <v>96</v>
      </c>
      <c r="V1952" s="2">
        <f t="array" ref="V1952">INDEX('Campaign Performance'!B:B, MATCH(A1952,'Campaign Performance'!A:A, 0))</f>
        <v>0</v>
      </c>
      <c r="W1952" s="2">
        <f t="array" ref="W1952">INDEX('Campaign Performance'!C:C, MATCH($A1952,'Campaign Performance'!$A:$A, 0))</f>
        <v>0</v>
      </c>
      <c r="X1952" s="2">
        <f t="array" ref="X1952">INDEX('Campaign Performance'!D:D, MATCH($A1952,'Campaign Performance'!$A:$A, 0))</f>
        <v>0</v>
      </c>
      <c r="Y1952" s="2">
        <f t="array" ref="Y1952">INDEX('Campaign Performance'!E:E, MATCH($A1952,'Campaign Performance'!$A:$A, 0))</f>
        <v>0</v>
      </c>
      <c r="Z1952" s="2">
        <f t="array" ref="Z1952">INDEX('Campaign Performance'!F:F, MATCH($A1952,'Campaign Performance'!$A:$A, 0))</f>
        <v>0</v>
      </c>
      <c r="AA1952" s="2">
        <f t="array" ref="AA1952">INDEX('Campaign Performance'!G:G, MATCH($A1952,'Campaign Performance'!$A:$A, 0))</f>
        <v>0</v>
      </c>
      <c r="AB1952" s="2">
        <f t="array" ref="AB1952">INDEX('Campaign Performance'!H:H, MATCH($A1952,'Campaign Performance'!$A:$A, 0))</f>
        <v>0</v>
      </c>
      <c r="AC1952" s="5">
        <f t="shared" si="2"/>
        <v>65</v>
      </c>
      <c r="AD1952" s="5">
        <f t="shared" si="3"/>
        <v>12</v>
      </c>
      <c r="AE1952" s="5">
        <f t="shared" si="4"/>
        <v>1232.238568</v>
      </c>
      <c r="AF1952" s="5">
        <f t="shared" si="5"/>
        <v>0</v>
      </c>
      <c r="AG1952" s="5" t="str">
        <f t="shared" si="6"/>
        <v>No kids</v>
      </c>
      <c r="AH1952" s="5" t="str">
        <f t="shared" si="20"/>
        <v>High income</v>
      </c>
      <c r="AI1952" s="5" t="str">
        <f t="shared" si="7"/>
        <v>No</v>
      </c>
      <c r="AJ1952" s="5" t="str">
        <f t="shared" si="8"/>
        <v>No Acceptance</v>
      </c>
      <c r="AK1952" s="5">
        <f t="shared" si="9"/>
        <v>3</v>
      </c>
      <c r="AL1952" s="5">
        <f t="shared" si="10"/>
        <v>0.06245327976</v>
      </c>
      <c r="AM1952" s="5">
        <f t="shared" si="11"/>
        <v>0.0303030303</v>
      </c>
      <c r="AN1952" s="5">
        <f t="shared" si="12"/>
        <v>0.1111111111</v>
      </c>
      <c r="AO1952" s="5">
        <f t="shared" si="13"/>
        <v>0.03571428571</v>
      </c>
      <c r="AP1952" s="5">
        <f t="shared" si="14"/>
        <v>0</v>
      </c>
      <c r="AQ1952" s="5">
        <f t="shared" si="15"/>
        <v>1</v>
      </c>
      <c r="AR1952" s="5">
        <f t="shared" si="16"/>
        <v>0.1449423243</v>
      </c>
      <c r="AS1952" s="5">
        <f t="shared" si="17"/>
        <v>1944</v>
      </c>
      <c r="AT1952" s="5">
        <f t="shared" si="18"/>
        <v>0.1322018758</v>
      </c>
      <c r="AU1952" s="5" t="str">
        <f t="shared" si="19"/>
        <v>Low</v>
      </c>
      <c r="AV1952" s="5"/>
      <c r="AW1952" s="5"/>
      <c r="AX1952" s="5"/>
      <c r="AY1952" s="5"/>
      <c r="AZ1952" s="5"/>
    </row>
    <row r="1953" ht="14.25" customHeight="1">
      <c r="A1953" s="5">
        <v>2162.0</v>
      </c>
      <c r="B1953" s="5">
        <v>1976.0</v>
      </c>
      <c r="C1953" s="5" t="s">
        <v>46</v>
      </c>
      <c r="D1953" s="5" t="s">
        <v>54</v>
      </c>
      <c r="E1953" s="5">
        <v>56939.0</v>
      </c>
      <c r="F1953" s="2">
        <f t="shared" si="1"/>
        <v>56939</v>
      </c>
      <c r="G1953" s="5">
        <v>1.0</v>
      </c>
      <c r="H1953" s="5">
        <v>2.0</v>
      </c>
      <c r="I1953" s="5" t="s">
        <v>417</v>
      </c>
      <c r="J1953" s="2">
        <f t="array" ref="J1953">INDEX('Purchase Behaviour'!B:B,MATCH(A1953,'Purchase Behaviour'!A:A, 0))</f>
        <v>157.4520142</v>
      </c>
      <c r="K1953" s="2">
        <f t="array" ref="K1953">INDEX('Purchase Behaviour'!C:C, MATCH(A1953,'Purchase Behaviour'!A:A, 0))</f>
        <v>264.857676</v>
      </c>
      <c r="L1953" s="2">
        <f t="array" ref="L1953">INDEX('Purchase Behaviour'!D:D, MATCH($A1953,'Purchase Behaviour'!$A:$A, 0))</f>
        <v>278.7914523</v>
      </c>
      <c r="M1953" s="2">
        <f t="array" ref="M1953">INDEX('Purchase Behaviour'!E:E, MATCH($A1953,'Purchase Behaviour'!$A:$A, 0))</f>
        <v>364.8472567</v>
      </c>
      <c r="N1953" s="2">
        <f t="array" ref="N1953">INDEX('Purchase Behaviour'!F:F, MATCH($A1953,'Purchase Behaviour'!$A:$A, 0))</f>
        <v>237.656804</v>
      </c>
      <c r="O1953" s="2">
        <f t="array" ref="O1953">INDEX('Purchase Behaviour'!G:G, MATCH($A1953,'Purchase Behaviour'!$A:$A, 0))</f>
        <v>326.1903811</v>
      </c>
      <c r="P1953" s="2">
        <f t="array" ref="P1953">INDEX('Purchase Behaviour'!H:H, MATCH($A1953,'Purchase Behaviour'!$A:$A, 0))</f>
        <v>2</v>
      </c>
      <c r="Q1953" s="2">
        <f t="array" ref="Q1953">INDEX('Purchase Behaviour'!I:I, MATCH($A1953,'Purchase Behaviour'!$A:$A, 0))</f>
        <v>3</v>
      </c>
      <c r="R1953" s="2">
        <f t="array" ref="R1953">INDEX('Purchase Behaviour'!J:J, MATCH($A1953,'Purchase Behaviour'!$A:$A, 0))</f>
        <v>3</v>
      </c>
      <c r="S1953" s="2">
        <f t="array" ref="S1953">INDEX('Purchase Behaviour'!K:K, MATCH($A1953,'Purchase Behaviour'!$A:$A, 0))</f>
        <v>10</v>
      </c>
      <c r="T1953" s="2">
        <f t="array" ref="T1953">INDEX('Purchase Behaviour'!L:L, MATCH($A1953,'Purchase Behaviour'!$A:$A, 0))</f>
        <v>3</v>
      </c>
      <c r="U1953" s="2">
        <f t="array" ref="U1953">INDEX('Purchase Behaviour'!M:M, MATCH($A1953,'Purchase Behaviour'!$A:$A, 0))</f>
        <v>19</v>
      </c>
      <c r="V1953" s="2">
        <f t="array" ref="V1953">INDEX('Campaign Performance'!B:B, MATCH(A1953,'Campaign Performance'!A:A, 0))</f>
        <v>0</v>
      </c>
      <c r="W1953" s="2">
        <f t="array" ref="W1953">INDEX('Campaign Performance'!C:C, MATCH($A1953,'Campaign Performance'!$A:$A, 0))</f>
        <v>0</v>
      </c>
      <c r="X1953" s="2">
        <f t="array" ref="X1953">INDEX('Campaign Performance'!D:D, MATCH($A1953,'Campaign Performance'!$A:$A, 0))</f>
        <v>0</v>
      </c>
      <c r="Y1953" s="2">
        <f t="array" ref="Y1953">INDEX('Campaign Performance'!E:E, MATCH($A1953,'Campaign Performance'!$A:$A, 0))</f>
        <v>0</v>
      </c>
      <c r="Z1953" s="2">
        <f t="array" ref="Z1953">INDEX('Campaign Performance'!F:F, MATCH($A1953,'Campaign Performance'!$A:$A, 0))</f>
        <v>0</v>
      </c>
      <c r="AA1953" s="2">
        <f t="array" ref="AA1953">INDEX('Campaign Performance'!G:G, MATCH($A1953,'Campaign Performance'!$A:$A, 0))</f>
        <v>0</v>
      </c>
      <c r="AB1953" s="2">
        <f t="array" ref="AB1953">INDEX('Campaign Performance'!H:H, MATCH($A1953,'Campaign Performance'!$A:$A, 0))</f>
        <v>0</v>
      </c>
      <c r="AC1953" s="5">
        <f t="shared" si="2"/>
        <v>49</v>
      </c>
      <c r="AD1953" s="5">
        <f t="shared" si="3"/>
        <v>12</v>
      </c>
      <c r="AE1953" s="5">
        <f t="shared" si="4"/>
        <v>1629.795584</v>
      </c>
      <c r="AF1953" s="5">
        <f t="shared" si="5"/>
        <v>0</v>
      </c>
      <c r="AG1953" s="5" t="str">
        <f t="shared" si="6"/>
        <v>Large family</v>
      </c>
      <c r="AH1953" s="5" t="str">
        <f t="shared" si="20"/>
        <v>High income</v>
      </c>
      <c r="AI1953" s="5" t="str">
        <f t="shared" si="7"/>
        <v>No</v>
      </c>
      <c r="AJ1953" s="5" t="str">
        <f t="shared" si="8"/>
        <v>No Acceptance</v>
      </c>
      <c r="AK1953" s="5">
        <f t="shared" si="9"/>
        <v>3</v>
      </c>
      <c r="AL1953" s="5">
        <f t="shared" si="10"/>
        <v>0.08260257567</v>
      </c>
      <c r="AM1953" s="5">
        <f t="shared" si="11"/>
        <v>0.8080808081</v>
      </c>
      <c r="AN1953" s="5">
        <f t="shared" si="12"/>
        <v>0.1111111111</v>
      </c>
      <c r="AO1953" s="5">
        <f t="shared" si="13"/>
        <v>0.1071428571</v>
      </c>
      <c r="AP1953" s="5">
        <f t="shared" si="14"/>
        <v>0</v>
      </c>
      <c r="AQ1953" s="5">
        <f t="shared" si="15"/>
        <v>1</v>
      </c>
      <c r="AR1953" s="5">
        <f t="shared" si="16"/>
        <v>0.3904558387</v>
      </c>
      <c r="AS1953" s="5">
        <f t="shared" si="17"/>
        <v>379</v>
      </c>
      <c r="AT1953" s="5">
        <f t="shared" si="18"/>
        <v>0.8311746315</v>
      </c>
      <c r="AU1953" s="5" t="str">
        <f t="shared" si="19"/>
        <v>High</v>
      </c>
      <c r="AV1953" s="5"/>
      <c r="AW1953" s="5"/>
      <c r="AX1953" s="5"/>
      <c r="AY1953" s="5"/>
      <c r="AZ1953" s="5"/>
    </row>
    <row r="1954" ht="14.25" customHeight="1">
      <c r="A1954" s="5">
        <v>3434.0</v>
      </c>
      <c r="B1954" s="5">
        <v>1960.0</v>
      </c>
      <c r="C1954" s="5" t="s">
        <v>46</v>
      </c>
      <c r="D1954" s="5" t="s">
        <v>47</v>
      </c>
      <c r="E1954" s="5">
        <v>80872.0</v>
      </c>
      <c r="F1954" s="2">
        <f t="shared" si="1"/>
        <v>80872</v>
      </c>
      <c r="G1954" s="5">
        <v>0.0</v>
      </c>
      <c r="H1954" s="5">
        <v>0.0</v>
      </c>
      <c r="I1954" s="5" t="s">
        <v>100</v>
      </c>
      <c r="J1954" s="2">
        <f t="array" ref="J1954">INDEX('Purchase Behaviour'!B:B,MATCH(A1954,'Purchase Behaviour'!A:A, 0))</f>
        <v>385.6970687</v>
      </c>
      <c r="K1954" s="2">
        <f t="array" ref="K1954">INDEX('Purchase Behaviour'!C:C, MATCH(A1954,'Purchase Behaviour'!A:A, 0))</f>
        <v>458.5323878</v>
      </c>
      <c r="L1954" s="2">
        <f t="array" ref="L1954">INDEX('Purchase Behaviour'!D:D, MATCH($A1954,'Purchase Behaviour'!$A:$A, 0))</f>
        <v>251.7530037</v>
      </c>
      <c r="M1954" s="2">
        <f t="array" ref="M1954">INDEX('Purchase Behaviour'!E:E, MATCH($A1954,'Purchase Behaviour'!$A:$A, 0))</f>
        <v>397.9647661</v>
      </c>
      <c r="N1954" s="2">
        <f t="array" ref="N1954">INDEX('Purchase Behaviour'!F:F, MATCH($A1954,'Purchase Behaviour'!$A:$A, 0))</f>
        <v>433.1833134</v>
      </c>
      <c r="O1954" s="2">
        <f t="array" ref="O1954">INDEX('Purchase Behaviour'!G:G, MATCH($A1954,'Purchase Behaviour'!$A:$A, 0))</f>
        <v>325.470172</v>
      </c>
      <c r="P1954" s="2">
        <f t="array" ref="P1954">INDEX('Purchase Behaviour'!H:H, MATCH($A1954,'Purchase Behaviour'!$A:$A, 0))</f>
        <v>1</v>
      </c>
      <c r="Q1954" s="2">
        <f t="array" ref="Q1954">INDEX('Purchase Behaviour'!I:I, MATCH($A1954,'Purchase Behaviour'!$A:$A, 0))</f>
        <v>4</v>
      </c>
      <c r="R1954" s="2">
        <f t="array" ref="R1954">INDEX('Purchase Behaviour'!J:J, MATCH($A1954,'Purchase Behaviour'!$A:$A, 0))</f>
        <v>4</v>
      </c>
      <c r="S1954" s="2">
        <f t="array" ref="S1954">INDEX('Purchase Behaviour'!K:K, MATCH($A1954,'Purchase Behaviour'!$A:$A, 0))</f>
        <v>10</v>
      </c>
      <c r="T1954" s="2">
        <f t="array" ref="T1954">INDEX('Purchase Behaviour'!L:L, MATCH($A1954,'Purchase Behaviour'!$A:$A, 0))</f>
        <v>1</v>
      </c>
      <c r="U1954" s="2">
        <f t="array" ref="U1954">INDEX('Purchase Behaviour'!M:M, MATCH($A1954,'Purchase Behaviour'!$A:$A, 0))</f>
        <v>60</v>
      </c>
      <c r="V1954" s="2">
        <f t="array" ref="V1954">INDEX('Campaign Performance'!B:B, MATCH(A1954,'Campaign Performance'!A:A, 0))</f>
        <v>0</v>
      </c>
      <c r="W1954" s="2">
        <f t="array" ref="W1954">INDEX('Campaign Performance'!C:C, MATCH($A1954,'Campaign Performance'!$A:$A, 0))</f>
        <v>0</v>
      </c>
      <c r="X1954" s="2">
        <f t="array" ref="X1954">INDEX('Campaign Performance'!D:D, MATCH($A1954,'Campaign Performance'!$A:$A, 0))</f>
        <v>0</v>
      </c>
      <c r="Y1954" s="2">
        <f t="array" ref="Y1954">INDEX('Campaign Performance'!E:E, MATCH($A1954,'Campaign Performance'!$A:$A, 0))</f>
        <v>0</v>
      </c>
      <c r="Z1954" s="2">
        <f t="array" ref="Z1954">INDEX('Campaign Performance'!F:F, MATCH($A1954,'Campaign Performance'!$A:$A, 0))</f>
        <v>0</v>
      </c>
      <c r="AA1954" s="2">
        <f t="array" ref="AA1954">INDEX('Campaign Performance'!G:G, MATCH($A1954,'Campaign Performance'!$A:$A, 0))</f>
        <v>0</v>
      </c>
      <c r="AB1954" s="2">
        <f t="array" ref="AB1954">INDEX('Campaign Performance'!H:H, MATCH($A1954,'Campaign Performance'!$A:$A, 0))</f>
        <v>0</v>
      </c>
      <c r="AC1954" s="5">
        <f t="shared" si="2"/>
        <v>65</v>
      </c>
      <c r="AD1954" s="5">
        <f t="shared" si="3"/>
        <v>11</v>
      </c>
      <c r="AE1954" s="5">
        <f t="shared" si="4"/>
        <v>2252.600712</v>
      </c>
      <c r="AF1954" s="5">
        <f t="shared" si="5"/>
        <v>0</v>
      </c>
      <c r="AG1954" s="5" t="str">
        <f t="shared" si="6"/>
        <v>No kids</v>
      </c>
      <c r="AH1954" s="5" t="str">
        <f t="shared" si="20"/>
        <v>High income</v>
      </c>
      <c r="AI1954" s="5" t="str">
        <f t="shared" si="7"/>
        <v>No</v>
      </c>
      <c r="AJ1954" s="5" t="str">
        <f t="shared" si="8"/>
        <v>No Acceptance</v>
      </c>
      <c r="AK1954" s="5">
        <f t="shared" si="9"/>
        <v>3</v>
      </c>
      <c r="AL1954" s="5">
        <f t="shared" si="10"/>
        <v>0.1141680727</v>
      </c>
      <c r="AM1954" s="5">
        <f t="shared" si="11"/>
        <v>0.3939393939</v>
      </c>
      <c r="AN1954" s="5">
        <f t="shared" si="12"/>
        <v>0.1481481481</v>
      </c>
      <c r="AO1954" s="5">
        <f t="shared" si="13"/>
        <v>0.1428571429</v>
      </c>
      <c r="AP1954" s="5">
        <f t="shared" si="14"/>
        <v>0</v>
      </c>
      <c r="AQ1954" s="5">
        <f t="shared" si="15"/>
        <v>1</v>
      </c>
      <c r="AR1954" s="5">
        <f t="shared" si="16"/>
        <v>0.2832317729</v>
      </c>
      <c r="AS1954" s="5">
        <f t="shared" si="17"/>
        <v>1087</v>
      </c>
      <c r="AT1954" s="5">
        <f t="shared" si="18"/>
        <v>0.5149620366</v>
      </c>
      <c r="AU1954" s="5" t="str">
        <f t="shared" si="19"/>
        <v>Mid</v>
      </c>
      <c r="AV1954" s="5"/>
      <c r="AW1954" s="5"/>
      <c r="AX1954" s="5"/>
      <c r="AY1954" s="5"/>
      <c r="AZ1954" s="5"/>
    </row>
    <row r="1955" ht="14.25" customHeight="1">
      <c r="A1955" s="5">
        <v>7919.0</v>
      </c>
      <c r="B1955" s="5">
        <v>1976.0</v>
      </c>
      <c r="C1955" s="5" t="s">
        <v>53</v>
      </c>
      <c r="D1955" s="5" t="s">
        <v>50</v>
      </c>
      <c r="E1955" s="5">
        <v>72335.0</v>
      </c>
      <c r="F1955" s="2">
        <f t="shared" si="1"/>
        <v>72335</v>
      </c>
      <c r="G1955" s="5">
        <v>1.0</v>
      </c>
      <c r="H1955" s="5">
        <v>1.0</v>
      </c>
      <c r="I1955" s="5" t="s">
        <v>642</v>
      </c>
      <c r="J1955" s="2">
        <f t="array" ref="J1955">INDEX('Purchase Behaviour'!B:B,MATCH(A1955,'Purchase Behaviour'!A:A, 0))</f>
        <v>388.3104684</v>
      </c>
      <c r="K1955" s="2">
        <f t="array" ref="K1955">INDEX('Purchase Behaviour'!C:C, MATCH(A1955,'Purchase Behaviour'!A:A, 0))</f>
        <v>398.8341175</v>
      </c>
      <c r="L1955" s="2">
        <f t="array" ref="L1955">INDEX('Purchase Behaviour'!D:D, MATCH($A1955,'Purchase Behaviour'!$A:$A, 0))</f>
        <v>288.7648605</v>
      </c>
      <c r="M1955" s="2">
        <f t="array" ref="M1955">INDEX('Purchase Behaviour'!E:E, MATCH($A1955,'Purchase Behaviour'!$A:$A, 0))</f>
        <v>432.0034509</v>
      </c>
      <c r="N1955" s="2">
        <f t="array" ref="N1955">INDEX('Purchase Behaviour'!F:F, MATCH($A1955,'Purchase Behaviour'!$A:$A, 0))</f>
        <v>91.05059346</v>
      </c>
      <c r="O1955" s="2">
        <f t="array" ref="O1955">INDEX('Purchase Behaviour'!G:G, MATCH($A1955,'Purchase Behaviour'!$A:$A, 0))</f>
        <v>133.9764101</v>
      </c>
      <c r="P1955" s="2">
        <f t="array" ref="P1955">INDEX('Purchase Behaviour'!H:H, MATCH($A1955,'Purchase Behaviour'!$A:$A, 0))</f>
        <v>1</v>
      </c>
      <c r="Q1955" s="2">
        <f t="array" ref="Q1955">INDEX('Purchase Behaviour'!I:I, MATCH($A1955,'Purchase Behaviour'!$A:$A, 0))</f>
        <v>10</v>
      </c>
      <c r="R1955" s="2">
        <f t="array" ref="R1955">INDEX('Purchase Behaviour'!J:J, MATCH($A1955,'Purchase Behaviour'!$A:$A, 0))</f>
        <v>4</v>
      </c>
      <c r="S1955" s="2">
        <f t="array" ref="S1955">INDEX('Purchase Behaviour'!K:K, MATCH($A1955,'Purchase Behaviour'!$A:$A, 0))</f>
        <v>8</v>
      </c>
      <c r="T1955" s="2">
        <f t="array" ref="T1955">INDEX('Purchase Behaviour'!L:L, MATCH($A1955,'Purchase Behaviour'!$A:$A, 0))</f>
        <v>8</v>
      </c>
      <c r="U1955" s="2">
        <f t="array" ref="U1955">INDEX('Purchase Behaviour'!M:M, MATCH($A1955,'Purchase Behaviour'!$A:$A, 0))</f>
        <v>2</v>
      </c>
      <c r="V1955" s="2">
        <f t="array" ref="V1955">INDEX('Campaign Performance'!B:B, MATCH(A1955,'Campaign Performance'!A:A, 0))</f>
        <v>0</v>
      </c>
      <c r="W1955" s="2">
        <f t="array" ref="W1955">INDEX('Campaign Performance'!C:C, MATCH($A1955,'Campaign Performance'!$A:$A, 0))</f>
        <v>0</v>
      </c>
      <c r="X1955" s="2">
        <f t="array" ref="X1955">INDEX('Campaign Performance'!D:D, MATCH($A1955,'Campaign Performance'!$A:$A, 0))</f>
        <v>0</v>
      </c>
      <c r="Y1955" s="2">
        <f t="array" ref="Y1955">INDEX('Campaign Performance'!E:E, MATCH($A1955,'Campaign Performance'!$A:$A, 0))</f>
        <v>0</v>
      </c>
      <c r="Z1955" s="2">
        <f t="array" ref="Z1955">INDEX('Campaign Performance'!F:F, MATCH($A1955,'Campaign Performance'!$A:$A, 0))</f>
        <v>0</v>
      </c>
      <c r="AA1955" s="2">
        <f t="array" ref="AA1955">INDEX('Campaign Performance'!G:G, MATCH($A1955,'Campaign Performance'!$A:$A, 0))</f>
        <v>0</v>
      </c>
      <c r="AB1955" s="2">
        <f t="array" ref="AB1955">INDEX('Campaign Performance'!H:H, MATCH($A1955,'Campaign Performance'!$A:$A, 0))</f>
        <v>1</v>
      </c>
      <c r="AC1955" s="5">
        <f t="shared" si="2"/>
        <v>49</v>
      </c>
      <c r="AD1955" s="5">
        <f t="shared" si="3"/>
        <v>13</v>
      </c>
      <c r="AE1955" s="5">
        <f t="shared" si="4"/>
        <v>1732.939901</v>
      </c>
      <c r="AF1955" s="5">
        <f t="shared" si="5"/>
        <v>0</v>
      </c>
      <c r="AG1955" s="5" t="str">
        <f t="shared" si="6"/>
        <v>Large family</v>
      </c>
      <c r="AH1955" s="5" t="str">
        <f t="shared" si="20"/>
        <v>High income</v>
      </c>
      <c r="AI1955" s="5" t="str">
        <f t="shared" si="7"/>
        <v>Yes</v>
      </c>
      <c r="AJ1955" s="5" t="str">
        <f t="shared" si="8"/>
        <v>No Acceptance</v>
      </c>
      <c r="AK1955" s="5">
        <f t="shared" si="9"/>
        <v>3</v>
      </c>
      <c r="AL1955" s="5">
        <f t="shared" si="10"/>
        <v>0.08783021667</v>
      </c>
      <c r="AM1955" s="5">
        <f t="shared" si="11"/>
        <v>0.9797979798</v>
      </c>
      <c r="AN1955" s="5">
        <f t="shared" si="12"/>
        <v>0.3703703704</v>
      </c>
      <c r="AO1955" s="5">
        <f t="shared" si="13"/>
        <v>0.1428571429</v>
      </c>
      <c r="AP1955" s="5">
        <f t="shared" si="14"/>
        <v>0</v>
      </c>
      <c r="AQ1955" s="5">
        <f t="shared" si="15"/>
        <v>1</v>
      </c>
      <c r="AR1955" s="5">
        <f t="shared" si="16"/>
        <v>0.4857382179</v>
      </c>
      <c r="AS1955" s="5">
        <f t="shared" si="17"/>
        <v>43</v>
      </c>
      <c r="AT1955" s="5">
        <f t="shared" si="18"/>
        <v>0.9812416257</v>
      </c>
      <c r="AU1955" s="5" t="str">
        <f t="shared" si="19"/>
        <v>High</v>
      </c>
      <c r="AV1955" s="5"/>
      <c r="AW1955" s="5"/>
      <c r="AX1955" s="5"/>
      <c r="AY1955" s="5"/>
      <c r="AZ1955" s="5"/>
    </row>
    <row r="1956" ht="14.25" customHeight="1">
      <c r="A1956" s="5">
        <v>5626.0</v>
      </c>
      <c r="B1956" s="5">
        <v>1964.0</v>
      </c>
      <c r="C1956" s="5" t="s">
        <v>53</v>
      </c>
      <c r="D1956" s="5" t="s">
        <v>47</v>
      </c>
      <c r="E1956" s="5">
        <v>61798.0</v>
      </c>
      <c r="F1956" s="2">
        <f t="shared" si="1"/>
        <v>61798</v>
      </c>
      <c r="G1956" s="5">
        <v>0.0</v>
      </c>
      <c r="H1956" s="5">
        <v>1.0</v>
      </c>
      <c r="I1956" s="5" t="s">
        <v>137</v>
      </c>
      <c r="J1956" s="2">
        <f t="array" ref="J1956">INDEX('Purchase Behaviour'!B:B,MATCH(A1956,'Purchase Behaviour'!A:A, 0))</f>
        <v>197.8378877</v>
      </c>
      <c r="K1956" s="2">
        <f t="array" ref="K1956">INDEX('Purchase Behaviour'!C:C, MATCH(A1956,'Purchase Behaviour'!A:A, 0))</f>
        <v>322.3221972</v>
      </c>
      <c r="L1956" s="2">
        <f t="array" ref="L1956">INDEX('Purchase Behaviour'!D:D, MATCH($A1956,'Purchase Behaviour'!$A:$A, 0))</f>
        <v>224.2614719</v>
      </c>
      <c r="M1956" s="2">
        <f t="array" ref="M1956">INDEX('Purchase Behaviour'!E:E, MATCH($A1956,'Purchase Behaviour'!$A:$A, 0))</f>
        <v>169.1166479</v>
      </c>
      <c r="N1956" s="2">
        <f t="array" ref="N1956">INDEX('Purchase Behaviour'!F:F, MATCH($A1956,'Purchase Behaviour'!$A:$A, 0))</f>
        <v>287.3180163</v>
      </c>
      <c r="O1956" s="2">
        <f t="array" ref="O1956">INDEX('Purchase Behaviour'!G:G, MATCH($A1956,'Purchase Behaviour'!$A:$A, 0))</f>
        <v>305.1972614</v>
      </c>
      <c r="P1956" s="2">
        <f t="array" ref="P1956">INDEX('Purchase Behaviour'!H:H, MATCH($A1956,'Purchase Behaviour'!$A:$A, 0))</f>
        <v>1</v>
      </c>
      <c r="Q1956" s="2">
        <f t="array" ref="Q1956">INDEX('Purchase Behaviour'!I:I, MATCH($A1956,'Purchase Behaviour'!$A:$A, 0))</f>
        <v>4</v>
      </c>
      <c r="R1956" s="2">
        <f t="array" ref="R1956">INDEX('Purchase Behaviour'!J:J, MATCH($A1956,'Purchase Behaviour'!$A:$A, 0))</f>
        <v>2</v>
      </c>
      <c r="S1956" s="2">
        <f t="array" ref="S1956">INDEX('Purchase Behaviour'!K:K, MATCH($A1956,'Purchase Behaviour'!$A:$A, 0))</f>
        <v>9</v>
      </c>
      <c r="T1956" s="2">
        <f t="array" ref="T1956">INDEX('Purchase Behaviour'!L:L, MATCH($A1956,'Purchase Behaviour'!$A:$A, 0))</f>
        <v>4</v>
      </c>
      <c r="U1956" s="2">
        <f t="array" ref="U1956">INDEX('Purchase Behaviour'!M:M, MATCH($A1956,'Purchase Behaviour'!$A:$A, 0))</f>
        <v>13</v>
      </c>
      <c r="V1956" s="2">
        <f t="array" ref="V1956">INDEX('Campaign Performance'!B:B, MATCH(A1956,'Campaign Performance'!A:A, 0))</f>
        <v>0</v>
      </c>
      <c r="W1956" s="2">
        <f t="array" ref="W1956">INDEX('Campaign Performance'!C:C, MATCH($A1956,'Campaign Performance'!$A:$A, 0))</f>
        <v>0</v>
      </c>
      <c r="X1956" s="2">
        <f t="array" ref="X1956">INDEX('Campaign Performance'!D:D, MATCH($A1956,'Campaign Performance'!$A:$A, 0))</f>
        <v>0</v>
      </c>
      <c r="Y1956" s="2">
        <f t="array" ref="Y1956">INDEX('Campaign Performance'!E:E, MATCH($A1956,'Campaign Performance'!$A:$A, 0))</f>
        <v>0</v>
      </c>
      <c r="Z1956" s="2">
        <f t="array" ref="Z1956">INDEX('Campaign Performance'!F:F, MATCH($A1956,'Campaign Performance'!$A:$A, 0))</f>
        <v>0</v>
      </c>
      <c r="AA1956" s="2">
        <f t="array" ref="AA1956">INDEX('Campaign Performance'!G:G, MATCH($A1956,'Campaign Performance'!$A:$A, 0))</f>
        <v>0</v>
      </c>
      <c r="AB1956" s="2">
        <f t="array" ref="AB1956">INDEX('Campaign Performance'!H:H, MATCH($A1956,'Campaign Performance'!$A:$A, 0))</f>
        <v>0</v>
      </c>
      <c r="AC1956" s="5">
        <f t="shared" si="2"/>
        <v>61</v>
      </c>
      <c r="AD1956" s="5">
        <f t="shared" si="3"/>
        <v>11</v>
      </c>
      <c r="AE1956" s="5">
        <f t="shared" si="4"/>
        <v>1506.053482</v>
      </c>
      <c r="AF1956" s="5">
        <f t="shared" si="5"/>
        <v>0</v>
      </c>
      <c r="AG1956" s="5" t="str">
        <f t="shared" si="6"/>
        <v>Small family</v>
      </c>
      <c r="AH1956" s="5" t="str">
        <f t="shared" si="20"/>
        <v>High income</v>
      </c>
      <c r="AI1956" s="5" t="str">
        <f t="shared" si="7"/>
        <v>No</v>
      </c>
      <c r="AJ1956" s="5" t="str">
        <f t="shared" si="8"/>
        <v>No Acceptance</v>
      </c>
      <c r="AK1956" s="5">
        <f t="shared" si="9"/>
        <v>3</v>
      </c>
      <c r="AL1956" s="5">
        <f t="shared" si="10"/>
        <v>0.0763309816</v>
      </c>
      <c r="AM1956" s="5">
        <f t="shared" si="11"/>
        <v>0.8686868687</v>
      </c>
      <c r="AN1956" s="5">
        <f t="shared" si="12"/>
        <v>0.1481481481</v>
      </c>
      <c r="AO1956" s="5">
        <f t="shared" si="13"/>
        <v>0.07142857143</v>
      </c>
      <c r="AP1956" s="5">
        <f t="shared" si="14"/>
        <v>0</v>
      </c>
      <c r="AQ1956" s="5">
        <f t="shared" si="15"/>
        <v>1</v>
      </c>
      <c r="AR1956" s="5">
        <f t="shared" si="16"/>
        <v>0.4090538854</v>
      </c>
      <c r="AS1956" s="5">
        <f t="shared" si="17"/>
        <v>298</v>
      </c>
      <c r="AT1956" s="5">
        <f t="shared" si="18"/>
        <v>0.8673514962</v>
      </c>
      <c r="AU1956" s="5" t="str">
        <f t="shared" si="19"/>
        <v>High</v>
      </c>
      <c r="AV1956" s="5"/>
      <c r="AW1956" s="5"/>
      <c r="AX1956" s="5"/>
      <c r="AY1956" s="5"/>
      <c r="AZ1956" s="5"/>
    </row>
    <row r="1957" ht="14.25" customHeight="1">
      <c r="A1957" s="5">
        <v>6428.0</v>
      </c>
      <c r="B1957" s="5">
        <v>1960.0</v>
      </c>
      <c r="C1957" s="5" t="s">
        <v>53</v>
      </c>
      <c r="D1957" s="5" t="s">
        <v>88</v>
      </c>
      <c r="E1957" s="5">
        <v>76842.0</v>
      </c>
      <c r="F1957" s="2">
        <f t="shared" si="1"/>
        <v>76842</v>
      </c>
      <c r="G1957" s="5">
        <v>0.0</v>
      </c>
      <c r="H1957" s="5">
        <v>1.0</v>
      </c>
      <c r="I1957" s="5" t="s">
        <v>588</v>
      </c>
      <c r="J1957" s="2">
        <f t="array" ref="J1957">INDEX('Purchase Behaviour'!B:B,MATCH(A1957,'Purchase Behaviour'!A:A, 0))</f>
        <v>292.7865669</v>
      </c>
      <c r="K1957" s="2">
        <f t="array" ref="K1957">INDEX('Purchase Behaviour'!C:C, MATCH(A1957,'Purchase Behaviour'!A:A, 0))</f>
        <v>228.320409</v>
      </c>
      <c r="L1957" s="2">
        <f t="array" ref="L1957">INDEX('Purchase Behaviour'!D:D, MATCH($A1957,'Purchase Behaviour'!$A:$A, 0))</f>
        <v>368.5196048</v>
      </c>
      <c r="M1957" s="2">
        <f t="array" ref="M1957">INDEX('Purchase Behaviour'!E:E, MATCH($A1957,'Purchase Behaviour'!$A:$A, 0))</f>
        <v>461.2161434</v>
      </c>
      <c r="N1957" s="2">
        <f t="array" ref="N1957">INDEX('Purchase Behaviour'!F:F, MATCH($A1957,'Purchase Behaviour'!$A:$A, 0))</f>
        <v>224.8171593</v>
      </c>
      <c r="O1957" s="2">
        <f t="array" ref="O1957">INDEX('Purchase Behaviour'!G:G, MATCH($A1957,'Purchase Behaviour'!$A:$A, 0))</f>
        <v>553.6985676</v>
      </c>
      <c r="P1957" s="2">
        <f t="array" ref="P1957">INDEX('Purchase Behaviour'!H:H, MATCH($A1957,'Purchase Behaviour'!$A:$A, 0))</f>
        <v>1</v>
      </c>
      <c r="Q1957" s="2">
        <f t="array" ref="Q1957">INDEX('Purchase Behaviour'!I:I, MATCH($A1957,'Purchase Behaviour'!$A:$A, 0))</f>
        <v>1</v>
      </c>
      <c r="R1957" s="2">
        <f t="array" ref="R1957">INDEX('Purchase Behaviour'!J:J, MATCH($A1957,'Purchase Behaviour'!$A:$A, 0))</f>
        <v>8</v>
      </c>
      <c r="S1957" s="2">
        <f t="array" ref="S1957">INDEX('Purchase Behaviour'!K:K, MATCH($A1957,'Purchase Behaviour'!$A:$A, 0))</f>
        <v>7</v>
      </c>
      <c r="T1957" s="2">
        <f t="array" ref="T1957">INDEX('Purchase Behaviour'!L:L, MATCH($A1957,'Purchase Behaviour'!$A:$A, 0))</f>
        <v>0</v>
      </c>
      <c r="U1957" s="2">
        <f t="array" ref="U1957">INDEX('Purchase Behaviour'!M:M, MATCH($A1957,'Purchase Behaviour'!$A:$A, 0))</f>
        <v>37</v>
      </c>
      <c r="V1957" s="2">
        <f t="array" ref="V1957">INDEX('Campaign Performance'!B:B, MATCH(A1957,'Campaign Performance'!A:A, 0))</f>
        <v>0</v>
      </c>
      <c r="W1957" s="2">
        <f t="array" ref="W1957">INDEX('Campaign Performance'!C:C, MATCH($A1957,'Campaign Performance'!$A:$A, 0))</f>
        <v>0</v>
      </c>
      <c r="X1957" s="2">
        <f t="array" ref="X1957">INDEX('Campaign Performance'!D:D, MATCH($A1957,'Campaign Performance'!$A:$A, 0))</f>
        <v>0</v>
      </c>
      <c r="Y1957" s="2">
        <f t="array" ref="Y1957">INDEX('Campaign Performance'!E:E, MATCH($A1957,'Campaign Performance'!$A:$A, 0))</f>
        <v>0</v>
      </c>
      <c r="Z1957" s="2">
        <f t="array" ref="Z1957">INDEX('Campaign Performance'!F:F, MATCH($A1957,'Campaign Performance'!$A:$A, 0))</f>
        <v>0</v>
      </c>
      <c r="AA1957" s="2">
        <f t="array" ref="AA1957">INDEX('Campaign Performance'!G:G, MATCH($A1957,'Campaign Performance'!$A:$A, 0))</f>
        <v>0</v>
      </c>
      <c r="AB1957" s="2">
        <f t="array" ref="AB1957">INDEX('Campaign Performance'!H:H, MATCH($A1957,'Campaign Performance'!$A:$A, 0))</f>
        <v>0</v>
      </c>
      <c r="AC1957" s="5">
        <f t="shared" si="2"/>
        <v>65</v>
      </c>
      <c r="AD1957" s="5">
        <f t="shared" si="3"/>
        <v>11</v>
      </c>
      <c r="AE1957" s="5">
        <f t="shared" si="4"/>
        <v>2129.358451</v>
      </c>
      <c r="AF1957" s="5">
        <f t="shared" si="5"/>
        <v>0</v>
      </c>
      <c r="AG1957" s="5" t="str">
        <f t="shared" si="6"/>
        <v>Small family</v>
      </c>
      <c r="AH1957" s="5" t="str">
        <f t="shared" si="20"/>
        <v>High income</v>
      </c>
      <c r="AI1957" s="5" t="str">
        <f t="shared" si="7"/>
        <v>No</v>
      </c>
      <c r="AJ1957" s="5" t="str">
        <f t="shared" si="8"/>
        <v>No Acceptance</v>
      </c>
      <c r="AK1957" s="5">
        <f t="shared" si="9"/>
        <v>3</v>
      </c>
      <c r="AL1957" s="5">
        <f t="shared" si="10"/>
        <v>0.107921812</v>
      </c>
      <c r="AM1957" s="5">
        <f t="shared" si="11"/>
        <v>0.6262626263</v>
      </c>
      <c r="AN1957" s="5">
        <f t="shared" si="12"/>
        <v>0.03703703704</v>
      </c>
      <c r="AO1957" s="5">
        <f t="shared" si="13"/>
        <v>0.2857142857</v>
      </c>
      <c r="AP1957" s="5">
        <f t="shared" si="14"/>
        <v>0</v>
      </c>
      <c r="AQ1957" s="5">
        <f t="shared" si="15"/>
        <v>1</v>
      </c>
      <c r="AR1957" s="5">
        <f t="shared" si="16"/>
        <v>0.348986225</v>
      </c>
      <c r="AS1957" s="5">
        <f t="shared" si="17"/>
        <v>611</v>
      </c>
      <c r="AT1957" s="5">
        <f t="shared" si="18"/>
        <v>0.7275569451</v>
      </c>
      <c r="AU1957" s="5" t="str">
        <f t="shared" si="19"/>
        <v>Mid</v>
      </c>
      <c r="AV1957" s="5"/>
      <c r="AW1957" s="5"/>
      <c r="AX1957" s="5"/>
      <c r="AY1957" s="5"/>
      <c r="AZ1957" s="5"/>
    </row>
    <row r="1958" ht="14.25" customHeight="1">
      <c r="A1958" s="5">
        <v>8514.0</v>
      </c>
      <c r="B1958" s="5">
        <v>1976.0</v>
      </c>
      <c r="C1958" s="5" t="s">
        <v>46</v>
      </c>
      <c r="D1958" s="5" t="s">
        <v>50</v>
      </c>
      <c r="E1958" s="5">
        <v>29478.0</v>
      </c>
      <c r="F1958" s="2">
        <f t="shared" si="1"/>
        <v>29478</v>
      </c>
      <c r="G1958" s="5">
        <v>0.0</v>
      </c>
      <c r="H1958" s="5">
        <v>2.0</v>
      </c>
      <c r="I1958" s="5" t="s">
        <v>677</v>
      </c>
      <c r="J1958" s="2">
        <f t="array" ref="J1958">INDEX('Purchase Behaviour'!B:B,MATCH(A1958,'Purchase Behaviour'!A:A, 0))</f>
        <v>115.4751895</v>
      </c>
      <c r="K1958" s="2">
        <f t="array" ref="K1958">INDEX('Purchase Behaviour'!C:C, MATCH(A1958,'Purchase Behaviour'!A:A, 0))</f>
        <v>112.3125543</v>
      </c>
      <c r="L1958" s="2">
        <f t="array" ref="L1958">INDEX('Purchase Behaviour'!D:D, MATCH($A1958,'Purchase Behaviour'!$A:$A, 0))</f>
        <v>147.1114911</v>
      </c>
      <c r="M1958" s="2">
        <f t="array" ref="M1958">INDEX('Purchase Behaviour'!E:E, MATCH($A1958,'Purchase Behaviour'!$A:$A, 0))</f>
        <v>145.7126847</v>
      </c>
      <c r="N1958" s="2">
        <f t="array" ref="N1958">INDEX('Purchase Behaviour'!F:F, MATCH($A1958,'Purchase Behaviour'!$A:$A, 0))</f>
        <v>40.2187284</v>
      </c>
      <c r="O1958" s="2">
        <f t="array" ref="O1958">INDEX('Purchase Behaviour'!G:G, MATCH($A1958,'Purchase Behaviour'!$A:$A, 0))</f>
        <v>136.1681952</v>
      </c>
      <c r="P1958" s="2">
        <f t="array" ref="P1958">INDEX('Purchase Behaviour'!H:H, MATCH($A1958,'Purchase Behaviour'!$A:$A, 0))</f>
        <v>1</v>
      </c>
      <c r="Q1958" s="2">
        <f t="array" ref="Q1958">INDEX('Purchase Behaviour'!I:I, MATCH($A1958,'Purchase Behaviour'!$A:$A, 0))</f>
        <v>1</v>
      </c>
      <c r="R1958" s="2">
        <f t="array" ref="R1958">INDEX('Purchase Behaviour'!J:J, MATCH($A1958,'Purchase Behaviour'!$A:$A, 0))</f>
        <v>0</v>
      </c>
      <c r="S1958" s="2">
        <f t="array" ref="S1958">INDEX('Purchase Behaviour'!K:K, MATCH($A1958,'Purchase Behaviour'!$A:$A, 0))</f>
        <v>3</v>
      </c>
      <c r="T1958" s="2">
        <f t="array" ref="T1958">INDEX('Purchase Behaviour'!L:L, MATCH($A1958,'Purchase Behaviour'!$A:$A, 0))</f>
        <v>6</v>
      </c>
      <c r="U1958" s="2">
        <f t="array" ref="U1958">INDEX('Purchase Behaviour'!M:M, MATCH($A1958,'Purchase Behaviour'!$A:$A, 0))</f>
        <v>59</v>
      </c>
      <c r="V1958" s="2">
        <f t="array" ref="V1958">INDEX('Campaign Performance'!B:B, MATCH(A1958,'Campaign Performance'!A:A, 0))</f>
        <v>0</v>
      </c>
      <c r="W1958" s="2">
        <f t="array" ref="W1958">INDEX('Campaign Performance'!C:C, MATCH($A1958,'Campaign Performance'!$A:$A, 0))</f>
        <v>0</v>
      </c>
      <c r="X1958" s="2">
        <f t="array" ref="X1958">INDEX('Campaign Performance'!D:D, MATCH($A1958,'Campaign Performance'!$A:$A, 0))</f>
        <v>0</v>
      </c>
      <c r="Y1958" s="2">
        <f t="array" ref="Y1958">INDEX('Campaign Performance'!E:E, MATCH($A1958,'Campaign Performance'!$A:$A, 0))</f>
        <v>0</v>
      </c>
      <c r="Z1958" s="2">
        <f t="array" ref="Z1958">INDEX('Campaign Performance'!F:F, MATCH($A1958,'Campaign Performance'!$A:$A, 0))</f>
        <v>0</v>
      </c>
      <c r="AA1958" s="2">
        <f t="array" ref="AA1958">INDEX('Campaign Performance'!G:G, MATCH($A1958,'Campaign Performance'!$A:$A, 0))</f>
        <v>0</v>
      </c>
      <c r="AB1958" s="2">
        <f t="array" ref="AB1958">INDEX('Campaign Performance'!H:H, MATCH($A1958,'Campaign Performance'!$A:$A, 0))</f>
        <v>0</v>
      </c>
      <c r="AC1958" s="5">
        <f t="shared" si="2"/>
        <v>49</v>
      </c>
      <c r="AD1958" s="5">
        <f t="shared" si="3"/>
        <v>11</v>
      </c>
      <c r="AE1958" s="5">
        <f t="shared" si="4"/>
        <v>696.9988432</v>
      </c>
      <c r="AF1958" s="5">
        <f t="shared" si="5"/>
        <v>0</v>
      </c>
      <c r="AG1958" s="5" t="str">
        <f t="shared" si="6"/>
        <v>Large family</v>
      </c>
      <c r="AH1958" s="5" t="str">
        <f t="shared" si="20"/>
        <v>Low income</v>
      </c>
      <c r="AI1958" s="5" t="str">
        <f t="shared" si="7"/>
        <v>No</v>
      </c>
      <c r="AJ1958" s="5" t="str">
        <f t="shared" si="8"/>
        <v>No Acceptance</v>
      </c>
      <c r="AK1958" s="5">
        <f t="shared" si="9"/>
        <v>1</v>
      </c>
      <c r="AL1958" s="5">
        <f t="shared" si="10"/>
        <v>0.03532584101</v>
      </c>
      <c r="AM1958" s="5">
        <f t="shared" si="11"/>
        <v>0.404040404</v>
      </c>
      <c r="AN1958" s="5">
        <f t="shared" si="12"/>
        <v>0.03703703704</v>
      </c>
      <c r="AO1958" s="5">
        <f t="shared" si="13"/>
        <v>0</v>
      </c>
      <c r="AP1958" s="5">
        <f t="shared" si="14"/>
        <v>0</v>
      </c>
      <c r="AQ1958" s="5">
        <f t="shared" si="15"/>
        <v>0</v>
      </c>
      <c r="AR1958" s="5">
        <f t="shared" si="16"/>
        <v>0.135599137</v>
      </c>
      <c r="AS1958" s="5">
        <f t="shared" si="17"/>
        <v>1969</v>
      </c>
      <c r="AT1958" s="5">
        <f t="shared" si="18"/>
        <v>0.1210361769</v>
      </c>
      <c r="AU1958" s="5" t="str">
        <f t="shared" si="19"/>
        <v>Low</v>
      </c>
      <c r="AV1958" s="5"/>
      <c r="AW1958" s="5"/>
      <c r="AX1958" s="5"/>
      <c r="AY1958" s="5"/>
      <c r="AZ1958" s="5"/>
    </row>
    <row r="1959" ht="14.25" customHeight="1">
      <c r="A1959" s="5">
        <v>10448.0</v>
      </c>
      <c r="B1959" s="5">
        <v>1960.0</v>
      </c>
      <c r="C1959" s="5" t="s">
        <v>46</v>
      </c>
      <c r="D1959" s="5" t="s">
        <v>47</v>
      </c>
      <c r="E1959" s="5">
        <v>46998.0</v>
      </c>
      <c r="F1959" s="2">
        <f t="shared" si="1"/>
        <v>46998</v>
      </c>
      <c r="G1959" s="5">
        <v>0.0</v>
      </c>
      <c r="H1959" s="5">
        <v>0.0</v>
      </c>
      <c r="I1959" s="5" t="s">
        <v>263</v>
      </c>
      <c r="J1959" s="2">
        <f t="array" ref="J1959">INDEX('Purchase Behaviour'!B:B,MATCH(A1959,'Purchase Behaviour'!A:A, 0))</f>
        <v>266.4768468</v>
      </c>
      <c r="K1959" s="2">
        <f t="array" ref="K1959">INDEX('Purchase Behaviour'!C:C, MATCH(A1959,'Purchase Behaviour'!A:A, 0))</f>
        <v>298.854589</v>
      </c>
      <c r="L1959" s="2">
        <f t="array" ref="L1959">INDEX('Purchase Behaviour'!D:D, MATCH($A1959,'Purchase Behaviour'!$A:$A, 0))</f>
        <v>216.5520667</v>
      </c>
      <c r="M1959" s="2">
        <f t="array" ref="M1959">INDEX('Purchase Behaviour'!E:E, MATCH($A1959,'Purchase Behaviour'!$A:$A, 0))</f>
        <v>199.2575086</v>
      </c>
      <c r="N1959" s="2">
        <f t="array" ref="N1959">INDEX('Purchase Behaviour'!F:F, MATCH($A1959,'Purchase Behaviour'!$A:$A, 0))</f>
        <v>277.0324675</v>
      </c>
      <c r="O1959" s="2">
        <f t="array" ref="O1959">INDEX('Purchase Behaviour'!G:G, MATCH($A1959,'Purchase Behaviour'!$A:$A, 0))</f>
        <v>353.8228162</v>
      </c>
      <c r="P1959" s="2">
        <f t="array" ref="P1959">INDEX('Purchase Behaviour'!H:H, MATCH($A1959,'Purchase Behaviour'!$A:$A, 0))</f>
        <v>5</v>
      </c>
      <c r="Q1959" s="2">
        <f t="array" ref="Q1959">INDEX('Purchase Behaviour'!I:I, MATCH($A1959,'Purchase Behaviour'!$A:$A, 0))</f>
        <v>5</v>
      </c>
      <c r="R1959" s="2">
        <f t="array" ref="R1959">INDEX('Purchase Behaviour'!J:J, MATCH($A1959,'Purchase Behaviour'!$A:$A, 0))</f>
        <v>3</v>
      </c>
      <c r="S1959" s="2">
        <f t="array" ref="S1959">INDEX('Purchase Behaviour'!K:K, MATCH($A1959,'Purchase Behaviour'!$A:$A, 0))</f>
        <v>5</v>
      </c>
      <c r="T1959" s="2">
        <f t="array" ref="T1959">INDEX('Purchase Behaviour'!L:L, MATCH($A1959,'Purchase Behaviour'!$A:$A, 0))</f>
        <v>7</v>
      </c>
      <c r="U1959" s="2">
        <f t="array" ref="U1959">INDEX('Purchase Behaviour'!M:M, MATCH($A1959,'Purchase Behaviour'!$A:$A, 0))</f>
        <v>55</v>
      </c>
      <c r="V1959" s="2">
        <f t="array" ref="V1959">INDEX('Campaign Performance'!B:B, MATCH(A1959,'Campaign Performance'!A:A, 0))</f>
        <v>1</v>
      </c>
      <c r="W1959" s="2">
        <f t="array" ref="W1959">INDEX('Campaign Performance'!C:C, MATCH($A1959,'Campaign Performance'!$A:$A, 0))</f>
        <v>0</v>
      </c>
      <c r="X1959" s="2">
        <f t="array" ref="X1959">INDEX('Campaign Performance'!D:D, MATCH($A1959,'Campaign Performance'!$A:$A, 0))</f>
        <v>0</v>
      </c>
      <c r="Y1959" s="2">
        <f t="array" ref="Y1959">INDEX('Campaign Performance'!E:E, MATCH($A1959,'Campaign Performance'!$A:$A, 0))</f>
        <v>0</v>
      </c>
      <c r="Z1959" s="2">
        <f t="array" ref="Z1959">INDEX('Campaign Performance'!F:F, MATCH($A1959,'Campaign Performance'!$A:$A, 0))</f>
        <v>0</v>
      </c>
      <c r="AA1959" s="2">
        <f t="array" ref="AA1959">INDEX('Campaign Performance'!G:G, MATCH($A1959,'Campaign Performance'!$A:$A, 0))</f>
        <v>1</v>
      </c>
      <c r="AB1959" s="2">
        <f t="array" ref="AB1959">INDEX('Campaign Performance'!H:H, MATCH($A1959,'Campaign Performance'!$A:$A, 0))</f>
        <v>0</v>
      </c>
      <c r="AC1959" s="5">
        <f t="shared" si="2"/>
        <v>65</v>
      </c>
      <c r="AD1959" s="5">
        <f t="shared" si="3"/>
        <v>13</v>
      </c>
      <c r="AE1959" s="5">
        <f t="shared" si="4"/>
        <v>1611.996295</v>
      </c>
      <c r="AF1959" s="5">
        <f t="shared" si="5"/>
        <v>1</v>
      </c>
      <c r="AG1959" s="5" t="str">
        <f t="shared" si="6"/>
        <v>No kids</v>
      </c>
      <c r="AH1959" s="5" t="str">
        <f t="shared" si="20"/>
        <v>Mid income</v>
      </c>
      <c r="AI1959" s="5" t="str">
        <f t="shared" si="7"/>
        <v>No</v>
      </c>
      <c r="AJ1959" s="5" t="str">
        <f t="shared" si="8"/>
        <v>Low Acceptance</v>
      </c>
      <c r="AK1959" s="5">
        <f t="shared" si="9"/>
        <v>2</v>
      </c>
      <c r="AL1959" s="5">
        <f t="shared" si="10"/>
        <v>0.08170045815</v>
      </c>
      <c r="AM1959" s="5">
        <f t="shared" si="11"/>
        <v>0.4444444444</v>
      </c>
      <c r="AN1959" s="5">
        <f t="shared" si="12"/>
        <v>0.1851851852</v>
      </c>
      <c r="AO1959" s="5">
        <f t="shared" si="13"/>
        <v>0.1071428571</v>
      </c>
      <c r="AP1959" s="5">
        <f t="shared" si="14"/>
        <v>0.25</v>
      </c>
      <c r="AQ1959" s="5">
        <f t="shared" si="15"/>
        <v>0.5</v>
      </c>
      <c r="AR1959" s="5">
        <f t="shared" si="16"/>
        <v>0.2672505114</v>
      </c>
      <c r="AS1959" s="5">
        <f t="shared" si="17"/>
        <v>1199</v>
      </c>
      <c r="AT1959" s="5">
        <f t="shared" si="18"/>
        <v>0.4649397052</v>
      </c>
      <c r="AU1959" s="5" t="str">
        <f t="shared" si="19"/>
        <v>Low</v>
      </c>
      <c r="AV1959" s="5"/>
      <c r="AW1959" s="5"/>
      <c r="AX1959" s="5"/>
      <c r="AY1959" s="5"/>
      <c r="AZ1959" s="5"/>
    </row>
    <row r="1960" ht="14.25" customHeight="1">
      <c r="A1960" s="5">
        <v>2109.0</v>
      </c>
      <c r="B1960" s="5">
        <v>1990.0</v>
      </c>
      <c r="C1960" s="5" t="s">
        <v>46</v>
      </c>
      <c r="D1960" s="5" t="s">
        <v>47</v>
      </c>
      <c r="E1960" s="5">
        <v>96843.0</v>
      </c>
      <c r="F1960" s="2">
        <f t="shared" si="1"/>
        <v>96843</v>
      </c>
      <c r="G1960" s="5">
        <v>2.0</v>
      </c>
      <c r="H1960" s="5">
        <v>0.0</v>
      </c>
      <c r="I1960" s="5" t="s">
        <v>384</v>
      </c>
      <c r="J1960" s="2">
        <f t="array" ref="J1960">INDEX('Purchase Behaviour'!B:B,MATCH(A1960,'Purchase Behaviour'!A:A, 0))</f>
        <v>477.2586208</v>
      </c>
      <c r="K1960" s="2">
        <f t="array" ref="K1960">INDEX('Purchase Behaviour'!C:C, MATCH(A1960,'Purchase Behaviour'!A:A, 0))</f>
        <v>436.3395902</v>
      </c>
      <c r="L1960" s="2">
        <f t="array" ref="L1960">INDEX('Purchase Behaviour'!D:D, MATCH($A1960,'Purchase Behaviour'!$A:$A, 0))</f>
        <v>649.7609905</v>
      </c>
      <c r="M1960" s="2">
        <f t="array" ref="M1960">INDEX('Purchase Behaviour'!E:E, MATCH($A1960,'Purchase Behaviour'!$A:$A, 0))</f>
        <v>295.8581158</v>
      </c>
      <c r="N1960" s="2">
        <f t="array" ref="N1960">INDEX('Purchase Behaviour'!F:F, MATCH($A1960,'Purchase Behaviour'!$A:$A, 0))</f>
        <v>472.6778158</v>
      </c>
      <c r="O1960" s="2">
        <f t="array" ref="O1960">INDEX('Purchase Behaviour'!G:G, MATCH($A1960,'Purchase Behaviour'!$A:$A, 0))</f>
        <v>820.4046519</v>
      </c>
      <c r="P1960" s="2">
        <f t="array" ref="P1960">INDEX('Purchase Behaviour'!H:H, MATCH($A1960,'Purchase Behaviour'!$A:$A, 0))</f>
        <v>1</v>
      </c>
      <c r="Q1960" s="2">
        <f t="array" ref="Q1960">INDEX('Purchase Behaviour'!I:I, MATCH($A1960,'Purchase Behaviour'!$A:$A, 0))</f>
        <v>6</v>
      </c>
      <c r="R1960" s="2">
        <f t="array" ref="R1960">INDEX('Purchase Behaviour'!J:J, MATCH($A1960,'Purchase Behaviour'!$A:$A, 0))</f>
        <v>11</v>
      </c>
      <c r="S1960" s="2">
        <f t="array" ref="S1960">INDEX('Purchase Behaviour'!K:K, MATCH($A1960,'Purchase Behaviour'!$A:$A, 0))</f>
        <v>10</v>
      </c>
      <c r="T1960" s="2">
        <f t="array" ref="T1960">INDEX('Purchase Behaviour'!L:L, MATCH($A1960,'Purchase Behaviour'!$A:$A, 0))</f>
        <v>2</v>
      </c>
      <c r="U1960" s="2">
        <f t="array" ref="U1960">INDEX('Purchase Behaviour'!M:M, MATCH($A1960,'Purchase Behaviour'!$A:$A, 0))</f>
        <v>60</v>
      </c>
      <c r="V1960" s="2">
        <f t="array" ref="V1960">INDEX('Campaign Performance'!B:B, MATCH(A1960,'Campaign Performance'!A:A, 0))</f>
        <v>0</v>
      </c>
      <c r="W1960" s="2">
        <f t="array" ref="W1960">INDEX('Campaign Performance'!C:C, MATCH($A1960,'Campaign Performance'!$A:$A, 0))</f>
        <v>0</v>
      </c>
      <c r="X1960" s="2">
        <f t="array" ref="X1960">INDEX('Campaign Performance'!D:D, MATCH($A1960,'Campaign Performance'!$A:$A, 0))</f>
        <v>1</v>
      </c>
      <c r="Y1960" s="2">
        <f t="array" ref="Y1960">INDEX('Campaign Performance'!E:E, MATCH($A1960,'Campaign Performance'!$A:$A, 0))</f>
        <v>0</v>
      </c>
      <c r="Z1960" s="2">
        <f t="array" ref="Z1960">INDEX('Campaign Performance'!F:F, MATCH($A1960,'Campaign Performance'!$A:$A, 0))</f>
        <v>0</v>
      </c>
      <c r="AA1960" s="2">
        <f t="array" ref="AA1960">INDEX('Campaign Performance'!G:G, MATCH($A1960,'Campaign Performance'!$A:$A, 0))</f>
        <v>0</v>
      </c>
      <c r="AB1960" s="2">
        <f t="array" ref="AB1960">INDEX('Campaign Performance'!H:H, MATCH($A1960,'Campaign Performance'!$A:$A, 0))</f>
        <v>1</v>
      </c>
      <c r="AC1960" s="5">
        <f t="shared" si="2"/>
        <v>35</v>
      </c>
      <c r="AD1960" s="5">
        <f t="shared" si="3"/>
        <v>12</v>
      </c>
      <c r="AE1960" s="5">
        <f t="shared" si="4"/>
        <v>3152.299785</v>
      </c>
      <c r="AF1960" s="5">
        <f t="shared" si="5"/>
        <v>1</v>
      </c>
      <c r="AG1960" s="5" t="str">
        <f t="shared" si="6"/>
        <v>Large family</v>
      </c>
      <c r="AH1960" s="5" t="str">
        <f t="shared" si="20"/>
        <v>High income</v>
      </c>
      <c r="AI1960" s="5" t="str">
        <f t="shared" si="7"/>
        <v>Yes</v>
      </c>
      <c r="AJ1960" s="5" t="str">
        <f t="shared" si="8"/>
        <v>Low Acceptance</v>
      </c>
      <c r="AK1960" s="5">
        <f t="shared" si="9"/>
        <v>3</v>
      </c>
      <c r="AL1960" s="5">
        <f t="shared" si="10"/>
        <v>0.1597673255</v>
      </c>
      <c r="AM1960" s="5">
        <f t="shared" si="11"/>
        <v>0.3939393939</v>
      </c>
      <c r="AN1960" s="5">
        <f t="shared" si="12"/>
        <v>0.2222222222</v>
      </c>
      <c r="AO1960" s="5">
        <f t="shared" si="13"/>
        <v>0.3928571429</v>
      </c>
      <c r="AP1960" s="5">
        <f t="shared" si="14"/>
        <v>0.25</v>
      </c>
      <c r="AQ1960" s="5">
        <f t="shared" si="15"/>
        <v>1</v>
      </c>
      <c r="AR1960" s="5">
        <f t="shared" si="16"/>
        <v>0.3557426972</v>
      </c>
      <c r="AS1960" s="5">
        <f t="shared" si="17"/>
        <v>578</v>
      </c>
      <c r="AT1960" s="5">
        <f t="shared" si="18"/>
        <v>0.7422956677</v>
      </c>
      <c r="AU1960" s="5" t="str">
        <f t="shared" si="19"/>
        <v>High</v>
      </c>
      <c r="AV1960" s="5"/>
      <c r="AW1960" s="5"/>
      <c r="AX1960" s="5"/>
      <c r="AY1960" s="5"/>
      <c r="AZ1960" s="5"/>
    </row>
    <row r="1961" ht="14.25" customHeight="1">
      <c r="A1961" s="5">
        <v>7530.0</v>
      </c>
      <c r="B1961" s="5">
        <v>1960.0</v>
      </c>
      <c r="C1961" s="5" t="s">
        <v>53</v>
      </c>
      <c r="D1961" s="5" t="s">
        <v>88</v>
      </c>
      <c r="E1961" s="5">
        <v>56551.0</v>
      </c>
      <c r="F1961" s="2">
        <f t="shared" si="1"/>
        <v>56551</v>
      </c>
      <c r="G1961" s="5">
        <v>0.0</v>
      </c>
      <c r="H1961" s="5">
        <v>0.0</v>
      </c>
      <c r="I1961" s="5" t="s">
        <v>449</v>
      </c>
      <c r="J1961" s="2">
        <f t="array" ref="J1961">INDEX('Purchase Behaviour'!B:B,MATCH(A1961,'Purchase Behaviour'!A:A, 0))</f>
        <v>309.8511602</v>
      </c>
      <c r="K1961" s="2">
        <f t="array" ref="K1961">INDEX('Purchase Behaviour'!C:C, MATCH(A1961,'Purchase Behaviour'!A:A, 0))</f>
        <v>336.9887697</v>
      </c>
      <c r="L1961" s="2">
        <f t="array" ref="L1961">INDEX('Purchase Behaviour'!D:D, MATCH($A1961,'Purchase Behaviour'!$A:$A, 0))</f>
        <v>242.1312162</v>
      </c>
      <c r="M1961" s="2">
        <f t="array" ref="M1961">INDEX('Purchase Behaviour'!E:E, MATCH($A1961,'Purchase Behaviour'!$A:$A, 0))</f>
        <v>321.3610152</v>
      </c>
      <c r="N1961" s="2">
        <f t="array" ref="N1961">INDEX('Purchase Behaviour'!F:F, MATCH($A1961,'Purchase Behaviour'!$A:$A, 0))</f>
        <v>375.8743756</v>
      </c>
      <c r="O1961" s="2">
        <f t="array" ref="O1961">INDEX('Purchase Behaviour'!G:G, MATCH($A1961,'Purchase Behaviour'!$A:$A, 0))</f>
        <v>139.4809353</v>
      </c>
      <c r="P1961" s="2">
        <f t="array" ref="P1961">INDEX('Purchase Behaviour'!H:H, MATCH($A1961,'Purchase Behaviour'!$A:$A, 0))</f>
        <v>3</v>
      </c>
      <c r="Q1961" s="2">
        <f t="array" ref="Q1961">INDEX('Purchase Behaviour'!I:I, MATCH($A1961,'Purchase Behaviour'!$A:$A, 0))</f>
        <v>2</v>
      </c>
      <c r="R1961" s="2">
        <f t="array" ref="R1961">INDEX('Purchase Behaviour'!J:J, MATCH($A1961,'Purchase Behaviour'!$A:$A, 0))</f>
        <v>1</v>
      </c>
      <c r="S1961" s="2">
        <f t="array" ref="S1961">INDEX('Purchase Behaviour'!K:K, MATCH($A1961,'Purchase Behaviour'!$A:$A, 0))</f>
        <v>4</v>
      </c>
      <c r="T1961" s="2">
        <f t="array" ref="T1961">INDEX('Purchase Behaviour'!L:L, MATCH($A1961,'Purchase Behaviour'!$A:$A, 0))</f>
        <v>4</v>
      </c>
      <c r="U1961" s="2">
        <f t="array" ref="U1961">INDEX('Purchase Behaviour'!M:M, MATCH($A1961,'Purchase Behaviour'!$A:$A, 0))</f>
        <v>48</v>
      </c>
      <c r="V1961" s="2">
        <f t="array" ref="V1961">INDEX('Campaign Performance'!B:B, MATCH(A1961,'Campaign Performance'!A:A, 0))</f>
        <v>0</v>
      </c>
      <c r="W1961" s="2">
        <f t="array" ref="W1961">INDEX('Campaign Performance'!C:C, MATCH($A1961,'Campaign Performance'!$A:$A, 0))</f>
        <v>0</v>
      </c>
      <c r="X1961" s="2">
        <f t="array" ref="X1961">INDEX('Campaign Performance'!D:D, MATCH($A1961,'Campaign Performance'!$A:$A, 0))</f>
        <v>0</v>
      </c>
      <c r="Y1961" s="2">
        <f t="array" ref="Y1961">INDEX('Campaign Performance'!E:E, MATCH($A1961,'Campaign Performance'!$A:$A, 0))</f>
        <v>0</v>
      </c>
      <c r="Z1961" s="2">
        <f t="array" ref="Z1961">INDEX('Campaign Performance'!F:F, MATCH($A1961,'Campaign Performance'!$A:$A, 0))</f>
        <v>0</v>
      </c>
      <c r="AA1961" s="2">
        <f t="array" ref="AA1961">INDEX('Campaign Performance'!G:G, MATCH($A1961,'Campaign Performance'!$A:$A, 0))</f>
        <v>0</v>
      </c>
      <c r="AB1961" s="2">
        <f t="array" ref="AB1961">INDEX('Campaign Performance'!H:H, MATCH($A1961,'Campaign Performance'!$A:$A, 0))</f>
        <v>0</v>
      </c>
      <c r="AC1961" s="5">
        <f t="shared" si="2"/>
        <v>65</v>
      </c>
      <c r="AD1961" s="5">
        <f t="shared" si="3"/>
        <v>11</v>
      </c>
      <c r="AE1961" s="5">
        <f t="shared" si="4"/>
        <v>1725.687472</v>
      </c>
      <c r="AF1961" s="5">
        <f t="shared" si="5"/>
        <v>0</v>
      </c>
      <c r="AG1961" s="5" t="str">
        <f t="shared" si="6"/>
        <v>No kids</v>
      </c>
      <c r="AH1961" s="5" t="str">
        <f t="shared" si="20"/>
        <v>High income</v>
      </c>
      <c r="AI1961" s="5" t="str">
        <f t="shared" si="7"/>
        <v>No</v>
      </c>
      <c r="AJ1961" s="5" t="str">
        <f t="shared" si="8"/>
        <v>No Acceptance</v>
      </c>
      <c r="AK1961" s="5">
        <f t="shared" si="9"/>
        <v>3</v>
      </c>
      <c r="AL1961" s="5">
        <f t="shared" si="10"/>
        <v>0.0874626434</v>
      </c>
      <c r="AM1961" s="5">
        <f t="shared" si="11"/>
        <v>0.5151515152</v>
      </c>
      <c r="AN1961" s="5">
        <f t="shared" si="12"/>
        <v>0.07407407407</v>
      </c>
      <c r="AO1961" s="5">
        <f t="shared" si="13"/>
        <v>0.03571428571</v>
      </c>
      <c r="AP1961" s="5">
        <f t="shared" si="14"/>
        <v>0</v>
      </c>
      <c r="AQ1961" s="5">
        <f t="shared" si="15"/>
        <v>1</v>
      </c>
      <c r="AR1961" s="5">
        <f t="shared" si="16"/>
        <v>0.2910936551</v>
      </c>
      <c r="AS1961" s="5">
        <f t="shared" si="17"/>
        <v>1027</v>
      </c>
      <c r="AT1961" s="5">
        <f t="shared" si="18"/>
        <v>0.5417597142</v>
      </c>
      <c r="AU1961" s="5" t="str">
        <f t="shared" si="19"/>
        <v>Mid</v>
      </c>
      <c r="AV1961" s="5"/>
      <c r="AW1961" s="5"/>
      <c r="AX1961" s="5"/>
      <c r="AY1961" s="5"/>
      <c r="AZ1961" s="5"/>
    </row>
    <row r="1962" ht="14.25" customHeight="1">
      <c r="A1962" s="5">
        <v>8925.0</v>
      </c>
      <c r="B1962" s="5">
        <v>1965.0</v>
      </c>
      <c r="C1962" s="5" t="s">
        <v>56</v>
      </c>
      <c r="D1962" s="5" t="s">
        <v>54</v>
      </c>
      <c r="E1962" s="5">
        <v>70053.0</v>
      </c>
      <c r="F1962" s="2">
        <f t="shared" si="1"/>
        <v>70053</v>
      </c>
      <c r="G1962" s="5">
        <v>0.0</v>
      </c>
      <c r="H1962" s="5">
        <v>0.0</v>
      </c>
      <c r="I1962" s="5" t="s">
        <v>130</v>
      </c>
      <c r="J1962" s="2">
        <f t="array" ref="J1962">INDEX('Purchase Behaviour'!B:B,MATCH(A1962,'Purchase Behaviour'!A:A, 0))</f>
        <v>324.8714919</v>
      </c>
      <c r="K1962" s="2">
        <f t="array" ref="K1962">INDEX('Purchase Behaviour'!C:C, MATCH(A1962,'Purchase Behaviour'!A:A, 0))</f>
        <v>372.7146725</v>
      </c>
      <c r="L1962" s="2">
        <f t="array" ref="L1962">INDEX('Purchase Behaviour'!D:D, MATCH($A1962,'Purchase Behaviour'!$A:$A, 0))</f>
        <v>329.1540878</v>
      </c>
      <c r="M1962" s="2">
        <f t="array" ref="M1962">INDEX('Purchase Behaviour'!E:E, MATCH($A1962,'Purchase Behaviour'!$A:$A, 0))</f>
        <v>282.9475904</v>
      </c>
      <c r="N1962" s="2">
        <f t="array" ref="N1962">INDEX('Purchase Behaviour'!F:F, MATCH($A1962,'Purchase Behaviour'!$A:$A, 0))</f>
        <v>484.8521921</v>
      </c>
      <c r="O1962" s="2">
        <f t="array" ref="O1962">INDEX('Purchase Behaviour'!G:G, MATCH($A1962,'Purchase Behaviour'!$A:$A, 0))</f>
        <v>357.0414929</v>
      </c>
      <c r="P1962" s="2">
        <f t="array" ref="P1962">INDEX('Purchase Behaviour'!H:H, MATCH($A1962,'Purchase Behaviour'!$A:$A, 0))</f>
        <v>3</v>
      </c>
      <c r="Q1962" s="2">
        <f t="array" ref="Q1962">INDEX('Purchase Behaviour'!I:I, MATCH($A1962,'Purchase Behaviour'!$A:$A, 0))</f>
        <v>8</v>
      </c>
      <c r="R1962" s="2">
        <f t="array" ref="R1962">INDEX('Purchase Behaviour'!J:J, MATCH($A1962,'Purchase Behaviour'!$A:$A, 0))</f>
        <v>5</v>
      </c>
      <c r="S1962" s="2">
        <f t="array" ref="S1962">INDEX('Purchase Behaviour'!K:K, MATCH($A1962,'Purchase Behaviour'!$A:$A, 0))</f>
        <v>10</v>
      </c>
      <c r="T1962" s="2">
        <f t="array" ref="T1962">INDEX('Purchase Behaviour'!L:L, MATCH($A1962,'Purchase Behaviour'!$A:$A, 0))</f>
        <v>5</v>
      </c>
      <c r="U1962" s="2">
        <f t="array" ref="U1962">INDEX('Purchase Behaviour'!M:M, MATCH($A1962,'Purchase Behaviour'!$A:$A, 0))</f>
        <v>38</v>
      </c>
      <c r="V1962" s="2">
        <f t="array" ref="V1962">INDEX('Campaign Performance'!B:B, MATCH(A1962,'Campaign Performance'!A:A, 0))</f>
        <v>0</v>
      </c>
      <c r="W1962" s="2">
        <f t="array" ref="W1962">INDEX('Campaign Performance'!C:C, MATCH($A1962,'Campaign Performance'!$A:$A, 0))</f>
        <v>0</v>
      </c>
      <c r="X1962" s="2">
        <f t="array" ref="X1962">INDEX('Campaign Performance'!D:D, MATCH($A1962,'Campaign Performance'!$A:$A, 0))</f>
        <v>0</v>
      </c>
      <c r="Y1962" s="2">
        <f t="array" ref="Y1962">INDEX('Campaign Performance'!E:E, MATCH($A1962,'Campaign Performance'!$A:$A, 0))</f>
        <v>0</v>
      </c>
      <c r="Z1962" s="2">
        <f t="array" ref="Z1962">INDEX('Campaign Performance'!F:F, MATCH($A1962,'Campaign Performance'!$A:$A, 0))</f>
        <v>0</v>
      </c>
      <c r="AA1962" s="2">
        <f t="array" ref="AA1962">INDEX('Campaign Performance'!G:G, MATCH($A1962,'Campaign Performance'!$A:$A, 0))</f>
        <v>0</v>
      </c>
      <c r="AB1962" s="2">
        <f t="array" ref="AB1962">INDEX('Campaign Performance'!H:H, MATCH($A1962,'Campaign Performance'!$A:$A, 0))</f>
        <v>0</v>
      </c>
      <c r="AC1962" s="5">
        <f t="shared" si="2"/>
        <v>60</v>
      </c>
      <c r="AD1962" s="5">
        <f t="shared" si="3"/>
        <v>12</v>
      </c>
      <c r="AE1962" s="5">
        <f t="shared" si="4"/>
        <v>2151.581528</v>
      </c>
      <c r="AF1962" s="5">
        <f t="shared" si="5"/>
        <v>0</v>
      </c>
      <c r="AG1962" s="5" t="str">
        <f t="shared" si="6"/>
        <v>No kids</v>
      </c>
      <c r="AH1962" s="5" t="str">
        <f t="shared" si="20"/>
        <v>High income</v>
      </c>
      <c r="AI1962" s="5" t="str">
        <f t="shared" si="7"/>
        <v>No</v>
      </c>
      <c r="AJ1962" s="5" t="str">
        <f t="shared" si="8"/>
        <v>No Acceptance</v>
      </c>
      <c r="AK1962" s="5">
        <f t="shared" si="9"/>
        <v>3</v>
      </c>
      <c r="AL1962" s="5">
        <f t="shared" si="10"/>
        <v>0.1090481393</v>
      </c>
      <c r="AM1962" s="5">
        <f t="shared" si="11"/>
        <v>0.6161616162</v>
      </c>
      <c r="AN1962" s="5">
        <f t="shared" si="12"/>
        <v>0.2962962963</v>
      </c>
      <c r="AO1962" s="5">
        <f t="shared" si="13"/>
        <v>0.1785714286</v>
      </c>
      <c r="AP1962" s="5">
        <f t="shared" si="14"/>
        <v>0</v>
      </c>
      <c r="AQ1962" s="5">
        <f t="shared" si="15"/>
        <v>1</v>
      </c>
      <c r="AR1962" s="5">
        <f t="shared" si="16"/>
        <v>0.374412107</v>
      </c>
      <c r="AS1962" s="5">
        <f t="shared" si="17"/>
        <v>448</v>
      </c>
      <c r="AT1962" s="5">
        <f t="shared" si="18"/>
        <v>0.8003573024</v>
      </c>
      <c r="AU1962" s="5" t="str">
        <f t="shared" si="19"/>
        <v>High</v>
      </c>
      <c r="AV1962" s="5"/>
      <c r="AW1962" s="5"/>
      <c r="AX1962" s="5"/>
      <c r="AY1962" s="5"/>
      <c r="AZ1962" s="5"/>
    </row>
    <row r="1963" ht="14.25" customHeight="1">
      <c r="A1963" s="5">
        <v>3009.0</v>
      </c>
      <c r="B1963" s="5">
        <v>1962.0</v>
      </c>
      <c r="C1963" s="5" t="s">
        <v>53</v>
      </c>
      <c r="D1963" s="5" t="s">
        <v>88</v>
      </c>
      <c r="E1963" s="5">
        <v>71670.0</v>
      </c>
      <c r="F1963" s="2">
        <f t="shared" si="1"/>
        <v>71670</v>
      </c>
      <c r="G1963" s="5">
        <v>0.0</v>
      </c>
      <c r="H1963" s="5">
        <v>0.0</v>
      </c>
      <c r="I1963" s="5" t="s">
        <v>438</v>
      </c>
      <c r="J1963" s="2">
        <f t="array" ref="J1963">INDEX('Purchase Behaviour'!B:B,MATCH(A1963,'Purchase Behaviour'!A:A, 0))</f>
        <v>265.9954122</v>
      </c>
      <c r="K1963" s="2">
        <f t="array" ref="K1963">INDEX('Purchase Behaviour'!C:C, MATCH(A1963,'Purchase Behaviour'!A:A, 0))</f>
        <v>450.945873</v>
      </c>
      <c r="L1963" s="2">
        <f t="array" ref="L1963">INDEX('Purchase Behaviour'!D:D, MATCH($A1963,'Purchase Behaviour'!$A:$A, 0))</f>
        <v>495.4475665</v>
      </c>
      <c r="M1963" s="2">
        <f t="array" ref="M1963">INDEX('Purchase Behaviour'!E:E, MATCH($A1963,'Purchase Behaviour'!$A:$A, 0))</f>
        <v>468.1218159</v>
      </c>
      <c r="N1963" s="2">
        <f t="array" ref="N1963">INDEX('Purchase Behaviour'!F:F, MATCH($A1963,'Purchase Behaviour'!$A:$A, 0))</f>
        <v>297.3268086</v>
      </c>
      <c r="O1963" s="2">
        <f t="array" ref="O1963">INDEX('Purchase Behaviour'!G:G, MATCH($A1963,'Purchase Behaviour'!$A:$A, 0))</f>
        <v>302.0682881</v>
      </c>
      <c r="P1963" s="2">
        <f t="array" ref="P1963">INDEX('Purchase Behaviour'!H:H, MATCH($A1963,'Purchase Behaviour'!$A:$A, 0))</f>
        <v>1</v>
      </c>
      <c r="Q1963" s="2">
        <f t="array" ref="Q1963">INDEX('Purchase Behaviour'!I:I, MATCH($A1963,'Purchase Behaviour'!$A:$A, 0))</f>
        <v>5</v>
      </c>
      <c r="R1963" s="2">
        <f t="array" ref="R1963">INDEX('Purchase Behaviour'!J:J, MATCH($A1963,'Purchase Behaviour'!$A:$A, 0))</f>
        <v>3</v>
      </c>
      <c r="S1963" s="2">
        <f t="array" ref="S1963">INDEX('Purchase Behaviour'!K:K, MATCH($A1963,'Purchase Behaviour'!$A:$A, 0))</f>
        <v>6</v>
      </c>
      <c r="T1963" s="2">
        <f t="array" ref="T1963">INDEX('Purchase Behaviour'!L:L, MATCH($A1963,'Purchase Behaviour'!$A:$A, 0))</f>
        <v>6</v>
      </c>
      <c r="U1963" s="2">
        <f t="array" ref="U1963">INDEX('Purchase Behaviour'!M:M, MATCH($A1963,'Purchase Behaviour'!$A:$A, 0))</f>
        <v>8</v>
      </c>
      <c r="V1963" s="2">
        <f t="array" ref="V1963">INDEX('Campaign Performance'!B:B, MATCH(A1963,'Campaign Performance'!A:A, 0))</f>
        <v>0</v>
      </c>
      <c r="W1963" s="2">
        <f t="array" ref="W1963">INDEX('Campaign Performance'!C:C, MATCH($A1963,'Campaign Performance'!$A:$A, 0))</f>
        <v>1</v>
      </c>
      <c r="X1963" s="2">
        <f t="array" ref="X1963">INDEX('Campaign Performance'!D:D, MATCH($A1963,'Campaign Performance'!$A:$A, 0))</f>
        <v>1</v>
      </c>
      <c r="Y1963" s="2">
        <f t="array" ref="Y1963">INDEX('Campaign Performance'!E:E, MATCH($A1963,'Campaign Performance'!$A:$A, 0))</f>
        <v>0</v>
      </c>
      <c r="Z1963" s="2">
        <f t="array" ref="Z1963">INDEX('Campaign Performance'!F:F, MATCH($A1963,'Campaign Performance'!$A:$A, 0))</f>
        <v>1</v>
      </c>
      <c r="AA1963" s="2">
        <f t="array" ref="AA1963">INDEX('Campaign Performance'!G:G, MATCH($A1963,'Campaign Performance'!$A:$A, 0))</f>
        <v>0</v>
      </c>
      <c r="AB1963" s="2">
        <f t="array" ref="AB1963">INDEX('Campaign Performance'!H:H, MATCH($A1963,'Campaign Performance'!$A:$A, 0))</f>
        <v>1</v>
      </c>
      <c r="AC1963" s="5">
        <f t="shared" si="2"/>
        <v>63</v>
      </c>
      <c r="AD1963" s="5">
        <f t="shared" si="3"/>
        <v>12</v>
      </c>
      <c r="AE1963" s="5">
        <f t="shared" si="4"/>
        <v>2279.905764</v>
      </c>
      <c r="AF1963" s="5">
        <f t="shared" si="5"/>
        <v>3</v>
      </c>
      <c r="AG1963" s="5" t="str">
        <f t="shared" si="6"/>
        <v>No kids</v>
      </c>
      <c r="AH1963" s="5" t="str">
        <f t="shared" si="20"/>
        <v>High income</v>
      </c>
      <c r="AI1963" s="5" t="str">
        <f t="shared" si="7"/>
        <v>Yes</v>
      </c>
      <c r="AJ1963" s="5" t="str">
        <f t="shared" si="8"/>
        <v>High Acceptance</v>
      </c>
      <c r="AK1963" s="5">
        <f t="shared" si="9"/>
        <v>3</v>
      </c>
      <c r="AL1963" s="5">
        <f t="shared" si="10"/>
        <v>0.1155519687</v>
      </c>
      <c r="AM1963" s="5">
        <f t="shared" si="11"/>
        <v>0.9191919192</v>
      </c>
      <c r="AN1963" s="5">
        <f t="shared" si="12"/>
        <v>0.1851851852</v>
      </c>
      <c r="AO1963" s="5">
        <f t="shared" si="13"/>
        <v>0.1071428571</v>
      </c>
      <c r="AP1963" s="5">
        <f t="shared" si="14"/>
        <v>0.75</v>
      </c>
      <c r="AQ1963" s="5">
        <f t="shared" si="15"/>
        <v>1</v>
      </c>
      <c r="AR1963" s="5">
        <f t="shared" si="16"/>
        <v>0.5181376314</v>
      </c>
      <c r="AS1963" s="5">
        <f t="shared" si="17"/>
        <v>17</v>
      </c>
      <c r="AT1963" s="5">
        <f t="shared" si="18"/>
        <v>0.9928539527</v>
      </c>
      <c r="AU1963" s="5" t="str">
        <f t="shared" si="19"/>
        <v>High</v>
      </c>
      <c r="AV1963" s="5"/>
      <c r="AW1963" s="5"/>
      <c r="AX1963" s="5"/>
      <c r="AY1963" s="5"/>
      <c r="AZ1963" s="5"/>
    </row>
    <row r="1964" ht="14.25" customHeight="1">
      <c r="A1964" s="5">
        <v>6355.0</v>
      </c>
      <c r="B1964" s="5">
        <v>1978.0</v>
      </c>
      <c r="C1964" s="5" t="s">
        <v>46</v>
      </c>
      <c r="D1964" s="5" t="s">
        <v>54</v>
      </c>
      <c r="E1964" s="5">
        <v>44359.0</v>
      </c>
      <c r="F1964" s="2">
        <f t="shared" si="1"/>
        <v>44359</v>
      </c>
      <c r="G1964" s="5">
        <v>1.0</v>
      </c>
      <c r="H1964" s="5">
        <v>1.0</v>
      </c>
      <c r="I1964" s="5" t="s">
        <v>266</v>
      </c>
      <c r="J1964" s="2">
        <f t="array" ref="J1964">INDEX('Purchase Behaviour'!B:B,MATCH(A1964,'Purchase Behaviour'!A:A, 0))</f>
        <v>141.6106492</v>
      </c>
      <c r="K1964" s="2">
        <f t="array" ref="K1964">INDEX('Purchase Behaviour'!C:C, MATCH(A1964,'Purchase Behaviour'!A:A, 0))</f>
        <v>229.5067038</v>
      </c>
      <c r="L1964" s="2">
        <f t="array" ref="L1964">INDEX('Purchase Behaviour'!D:D, MATCH($A1964,'Purchase Behaviour'!$A:$A, 0))</f>
        <v>286.8710815</v>
      </c>
      <c r="M1964" s="2">
        <f t="array" ref="M1964">INDEX('Purchase Behaviour'!E:E, MATCH($A1964,'Purchase Behaviour'!$A:$A, 0))</f>
        <v>250.575295</v>
      </c>
      <c r="N1964" s="2">
        <f t="array" ref="N1964">INDEX('Purchase Behaviour'!F:F, MATCH($A1964,'Purchase Behaviour'!$A:$A, 0))</f>
        <v>331.2586728</v>
      </c>
      <c r="O1964" s="2">
        <f t="array" ref="O1964">INDEX('Purchase Behaviour'!G:G, MATCH($A1964,'Purchase Behaviour'!$A:$A, 0))</f>
        <v>80.46206258</v>
      </c>
      <c r="P1964" s="2">
        <f t="array" ref="P1964">INDEX('Purchase Behaviour'!H:H, MATCH($A1964,'Purchase Behaviour'!$A:$A, 0))</f>
        <v>3</v>
      </c>
      <c r="Q1964" s="2">
        <f t="array" ref="Q1964">INDEX('Purchase Behaviour'!I:I, MATCH($A1964,'Purchase Behaviour'!$A:$A, 0))</f>
        <v>2</v>
      </c>
      <c r="R1964" s="2">
        <f t="array" ref="R1964">INDEX('Purchase Behaviour'!J:J, MATCH($A1964,'Purchase Behaviour'!$A:$A, 0))</f>
        <v>0</v>
      </c>
      <c r="S1964" s="2">
        <f t="array" ref="S1964">INDEX('Purchase Behaviour'!K:K, MATCH($A1964,'Purchase Behaviour'!$A:$A, 0))</f>
        <v>4</v>
      </c>
      <c r="T1964" s="2">
        <f t="array" ref="T1964">INDEX('Purchase Behaviour'!L:L, MATCH($A1964,'Purchase Behaviour'!$A:$A, 0))</f>
        <v>3</v>
      </c>
      <c r="U1964" s="2">
        <f t="array" ref="U1964">INDEX('Purchase Behaviour'!M:M, MATCH($A1964,'Purchase Behaviour'!$A:$A, 0))</f>
        <v>19</v>
      </c>
      <c r="V1964" s="2">
        <f t="array" ref="V1964">INDEX('Campaign Performance'!B:B, MATCH(A1964,'Campaign Performance'!A:A, 0))</f>
        <v>0</v>
      </c>
      <c r="W1964" s="2">
        <f t="array" ref="W1964">INDEX('Campaign Performance'!C:C, MATCH($A1964,'Campaign Performance'!$A:$A, 0))</f>
        <v>0</v>
      </c>
      <c r="X1964" s="2">
        <f t="array" ref="X1964">INDEX('Campaign Performance'!D:D, MATCH($A1964,'Campaign Performance'!$A:$A, 0))</f>
        <v>0</v>
      </c>
      <c r="Y1964" s="2">
        <f t="array" ref="Y1964">INDEX('Campaign Performance'!E:E, MATCH($A1964,'Campaign Performance'!$A:$A, 0))</f>
        <v>0</v>
      </c>
      <c r="Z1964" s="2">
        <f t="array" ref="Z1964">INDEX('Campaign Performance'!F:F, MATCH($A1964,'Campaign Performance'!$A:$A, 0))</f>
        <v>0</v>
      </c>
      <c r="AA1964" s="2">
        <f t="array" ref="AA1964">INDEX('Campaign Performance'!G:G, MATCH($A1964,'Campaign Performance'!$A:$A, 0))</f>
        <v>0</v>
      </c>
      <c r="AB1964" s="2">
        <f t="array" ref="AB1964">INDEX('Campaign Performance'!H:H, MATCH($A1964,'Campaign Performance'!$A:$A, 0))</f>
        <v>0</v>
      </c>
      <c r="AC1964" s="5">
        <f t="shared" si="2"/>
        <v>47</v>
      </c>
      <c r="AD1964" s="5">
        <f t="shared" si="3"/>
        <v>11</v>
      </c>
      <c r="AE1964" s="5">
        <f t="shared" si="4"/>
        <v>1320.284465</v>
      </c>
      <c r="AF1964" s="5">
        <f t="shared" si="5"/>
        <v>0</v>
      </c>
      <c r="AG1964" s="5" t="str">
        <f t="shared" si="6"/>
        <v>Large family</v>
      </c>
      <c r="AH1964" s="5" t="str">
        <f t="shared" si="20"/>
        <v>Mid income</v>
      </c>
      <c r="AI1964" s="5" t="str">
        <f t="shared" si="7"/>
        <v>No</v>
      </c>
      <c r="AJ1964" s="5" t="str">
        <f t="shared" si="8"/>
        <v>No Acceptance</v>
      </c>
      <c r="AK1964" s="5">
        <f t="shared" si="9"/>
        <v>2</v>
      </c>
      <c r="AL1964" s="5">
        <f t="shared" si="10"/>
        <v>0.06691569082</v>
      </c>
      <c r="AM1964" s="5">
        <f t="shared" si="11"/>
        <v>0.8080808081</v>
      </c>
      <c r="AN1964" s="5">
        <f t="shared" si="12"/>
        <v>0.07407407407</v>
      </c>
      <c r="AO1964" s="5">
        <f t="shared" si="13"/>
        <v>0</v>
      </c>
      <c r="AP1964" s="5">
        <f t="shared" si="14"/>
        <v>0</v>
      </c>
      <c r="AQ1964" s="5">
        <f t="shared" si="15"/>
        <v>0.5</v>
      </c>
      <c r="AR1964" s="5">
        <f t="shared" si="16"/>
        <v>0.3202642762</v>
      </c>
      <c r="AS1964" s="5">
        <f t="shared" si="17"/>
        <v>790</v>
      </c>
      <c r="AT1964" s="5">
        <f t="shared" si="18"/>
        <v>0.6476105404</v>
      </c>
      <c r="AU1964" s="5" t="str">
        <f t="shared" si="19"/>
        <v>Mid</v>
      </c>
      <c r="AV1964" s="5"/>
      <c r="AW1964" s="5"/>
      <c r="AX1964" s="5"/>
      <c r="AY1964" s="5"/>
      <c r="AZ1964" s="5"/>
    </row>
    <row r="1965" ht="14.25" customHeight="1">
      <c r="A1965" s="5">
        <v>3517.0</v>
      </c>
      <c r="B1965" s="5">
        <v>1960.0</v>
      </c>
      <c r="C1965" s="5" t="s">
        <v>46</v>
      </c>
      <c r="D1965" s="5" t="s">
        <v>47</v>
      </c>
      <c r="E1965" s="5">
        <v>40887.0</v>
      </c>
      <c r="F1965" s="2">
        <f t="shared" si="1"/>
        <v>40887</v>
      </c>
      <c r="G1965" s="5">
        <v>0.0</v>
      </c>
      <c r="H1965" s="5">
        <v>1.0</v>
      </c>
      <c r="I1965" s="5" t="s">
        <v>454</v>
      </c>
      <c r="J1965" s="2">
        <f t="array" ref="J1965">INDEX('Purchase Behaviour'!B:B,MATCH(A1965,'Purchase Behaviour'!A:A, 0))</f>
        <v>204.4178501</v>
      </c>
      <c r="K1965" s="2">
        <f t="array" ref="K1965">INDEX('Purchase Behaviour'!C:C, MATCH(A1965,'Purchase Behaviour'!A:A, 0))</f>
        <v>247.708178</v>
      </c>
      <c r="L1965" s="2">
        <f t="array" ref="L1965">INDEX('Purchase Behaviour'!D:D, MATCH($A1965,'Purchase Behaviour'!$A:$A, 0))</f>
        <v>157.5216114</v>
      </c>
      <c r="M1965" s="2">
        <f t="array" ref="M1965">INDEX('Purchase Behaviour'!E:E, MATCH($A1965,'Purchase Behaviour'!$A:$A, 0))</f>
        <v>124.8026321</v>
      </c>
      <c r="N1965" s="2">
        <f t="array" ref="N1965">INDEX('Purchase Behaviour'!F:F, MATCH($A1965,'Purchase Behaviour'!$A:$A, 0))</f>
        <v>120.0663461</v>
      </c>
      <c r="O1965" s="2">
        <f t="array" ref="O1965">INDEX('Purchase Behaviour'!G:G, MATCH($A1965,'Purchase Behaviour'!$A:$A, 0))</f>
        <v>202.177939</v>
      </c>
      <c r="P1965" s="2">
        <f t="array" ref="P1965">INDEX('Purchase Behaviour'!H:H, MATCH($A1965,'Purchase Behaviour'!$A:$A, 0))</f>
        <v>3</v>
      </c>
      <c r="Q1965" s="2">
        <f t="array" ref="Q1965">INDEX('Purchase Behaviour'!I:I, MATCH($A1965,'Purchase Behaviour'!$A:$A, 0))</f>
        <v>3</v>
      </c>
      <c r="R1965" s="2">
        <f t="array" ref="R1965">INDEX('Purchase Behaviour'!J:J, MATCH($A1965,'Purchase Behaviour'!$A:$A, 0))</f>
        <v>1</v>
      </c>
      <c r="S1965" s="2">
        <f t="array" ref="S1965">INDEX('Purchase Behaviour'!K:K, MATCH($A1965,'Purchase Behaviour'!$A:$A, 0))</f>
        <v>3</v>
      </c>
      <c r="T1965" s="2">
        <f t="array" ref="T1965">INDEX('Purchase Behaviour'!L:L, MATCH($A1965,'Purchase Behaviour'!$A:$A, 0))</f>
        <v>9</v>
      </c>
      <c r="U1965" s="2">
        <f t="array" ref="U1965">INDEX('Purchase Behaviour'!M:M, MATCH($A1965,'Purchase Behaviour'!$A:$A, 0))</f>
        <v>32</v>
      </c>
      <c r="V1965" s="2">
        <f t="array" ref="V1965">INDEX('Campaign Performance'!B:B, MATCH(A1965,'Campaign Performance'!A:A, 0))</f>
        <v>0</v>
      </c>
      <c r="W1965" s="2">
        <f t="array" ref="W1965">INDEX('Campaign Performance'!C:C, MATCH($A1965,'Campaign Performance'!$A:$A, 0))</f>
        <v>0</v>
      </c>
      <c r="X1965" s="2">
        <f t="array" ref="X1965">INDEX('Campaign Performance'!D:D, MATCH($A1965,'Campaign Performance'!$A:$A, 0))</f>
        <v>0</v>
      </c>
      <c r="Y1965" s="2">
        <f t="array" ref="Y1965">INDEX('Campaign Performance'!E:E, MATCH($A1965,'Campaign Performance'!$A:$A, 0))</f>
        <v>0</v>
      </c>
      <c r="Z1965" s="2">
        <f t="array" ref="Z1965">INDEX('Campaign Performance'!F:F, MATCH($A1965,'Campaign Performance'!$A:$A, 0))</f>
        <v>0</v>
      </c>
      <c r="AA1965" s="2">
        <f t="array" ref="AA1965">INDEX('Campaign Performance'!G:G, MATCH($A1965,'Campaign Performance'!$A:$A, 0))</f>
        <v>0</v>
      </c>
      <c r="AB1965" s="2">
        <f t="array" ref="AB1965">INDEX('Campaign Performance'!H:H, MATCH($A1965,'Campaign Performance'!$A:$A, 0))</f>
        <v>1</v>
      </c>
      <c r="AC1965" s="5">
        <f t="shared" si="2"/>
        <v>65</v>
      </c>
      <c r="AD1965" s="5">
        <f t="shared" si="3"/>
        <v>12</v>
      </c>
      <c r="AE1965" s="5">
        <f t="shared" si="4"/>
        <v>1056.694557</v>
      </c>
      <c r="AF1965" s="5">
        <f t="shared" si="5"/>
        <v>0</v>
      </c>
      <c r="AG1965" s="5" t="str">
        <f t="shared" si="6"/>
        <v>Small family</v>
      </c>
      <c r="AH1965" s="5" t="str">
        <f t="shared" si="20"/>
        <v>Mid income</v>
      </c>
      <c r="AI1965" s="5" t="str">
        <f t="shared" si="7"/>
        <v>Yes</v>
      </c>
      <c r="AJ1965" s="5" t="str">
        <f t="shared" si="8"/>
        <v>No Acceptance</v>
      </c>
      <c r="AK1965" s="5">
        <f t="shared" si="9"/>
        <v>2</v>
      </c>
      <c r="AL1965" s="5">
        <f t="shared" si="10"/>
        <v>0.05355622074</v>
      </c>
      <c r="AM1965" s="5">
        <f t="shared" si="11"/>
        <v>0.6767676768</v>
      </c>
      <c r="AN1965" s="5">
        <f t="shared" si="12"/>
        <v>0.1111111111</v>
      </c>
      <c r="AO1965" s="5">
        <f t="shared" si="13"/>
        <v>0.03571428571</v>
      </c>
      <c r="AP1965" s="5">
        <f t="shared" si="14"/>
        <v>0</v>
      </c>
      <c r="AQ1965" s="5">
        <f t="shared" si="15"/>
        <v>0.5</v>
      </c>
      <c r="AR1965" s="5">
        <f t="shared" si="16"/>
        <v>0.2866574535</v>
      </c>
      <c r="AS1965" s="5">
        <f t="shared" si="17"/>
        <v>1060</v>
      </c>
      <c r="AT1965" s="5">
        <f t="shared" si="18"/>
        <v>0.5270209915</v>
      </c>
      <c r="AU1965" s="5" t="str">
        <f t="shared" si="19"/>
        <v>Mid</v>
      </c>
      <c r="AV1965" s="5"/>
      <c r="AW1965" s="5"/>
      <c r="AX1965" s="5"/>
      <c r="AY1965" s="5"/>
      <c r="AZ1965" s="5"/>
    </row>
    <row r="1966" ht="14.25" customHeight="1">
      <c r="A1966" s="5">
        <v>1158.0</v>
      </c>
      <c r="B1966" s="5">
        <v>1966.0</v>
      </c>
      <c r="C1966" s="5" t="s">
        <v>46</v>
      </c>
      <c r="D1966" s="5" t="s">
        <v>58</v>
      </c>
      <c r="E1966" s="5">
        <v>48877.0</v>
      </c>
      <c r="F1966" s="2">
        <f t="shared" si="1"/>
        <v>48877</v>
      </c>
      <c r="G1966" s="5">
        <v>0.0</v>
      </c>
      <c r="H1966" s="5">
        <v>0.0</v>
      </c>
      <c r="I1966" s="5" t="s">
        <v>192</v>
      </c>
      <c r="J1966" s="2">
        <f t="array" ref="J1966">INDEX('Purchase Behaviour'!B:B,MATCH(A1966,'Purchase Behaviour'!A:A, 0))</f>
        <v>141.6612169</v>
      </c>
      <c r="K1966" s="2">
        <f t="array" ref="K1966">INDEX('Purchase Behaviour'!C:C, MATCH(A1966,'Purchase Behaviour'!A:A, 0))</f>
        <v>344.1151857</v>
      </c>
      <c r="L1966" s="2">
        <f t="array" ref="L1966">INDEX('Purchase Behaviour'!D:D, MATCH($A1966,'Purchase Behaviour'!$A:$A, 0))</f>
        <v>272.4112271</v>
      </c>
      <c r="M1966" s="2">
        <f t="array" ref="M1966">INDEX('Purchase Behaviour'!E:E, MATCH($A1966,'Purchase Behaviour'!$A:$A, 0))</f>
        <v>218.8502617</v>
      </c>
      <c r="N1966" s="2">
        <f t="array" ref="N1966">INDEX('Purchase Behaviour'!F:F, MATCH($A1966,'Purchase Behaviour'!$A:$A, 0))</f>
        <v>227.8491641</v>
      </c>
      <c r="O1966" s="2">
        <f t="array" ref="O1966">INDEX('Purchase Behaviour'!G:G, MATCH($A1966,'Purchase Behaviour'!$A:$A, 0))</f>
        <v>314.8443381</v>
      </c>
      <c r="P1966" s="2">
        <f t="array" ref="P1966">INDEX('Purchase Behaviour'!H:H, MATCH($A1966,'Purchase Behaviour'!$A:$A, 0))</f>
        <v>1</v>
      </c>
      <c r="Q1966" s="2">
        <f t="array" ref="Q1966">INDEX('Purchase Behaviour'!I:I, MATCH($A1966,'Purchase Behaviour'!$A:$A, 0))</f>
        <v>3</v>
      </c>
      <c r="R1966" s="2">
        <f t="array" ref="R1966">INDEX('Purchase Behaviour'!J:J, MATCH($A1966,'Purchase Behaviour'!$A:$A, 0))</f>
        <v>0</v>
      </c>
      <c r="S1966" s="2">
        <f t="array" ref="S1966">INDEX('Purchase Behaviour'!K:K, MATCH($A1966,'Purchase Behaviour'!$A:$A, 0))</f>
        <v>4</v>
      </c>
      <c r="T1966" s="2">
        <f t="array" ref="T1966">INDEX('Purchase Behaviour'!L:L, MATCH($A1966,'Purchase Behaviour'!$A:$A, 0))</f>
        <v>7</v>
      </c>
      <c r="U1966" s="2">
        <f t="array" ref="U1966">INDEX('Purchase Behaviour'!M:M, MATCH($A1966,'Purchase Behaviour'!$A:$A, 0))</f>
        <v>27</v>
      </c>
      <c r="V1966" s="2">
        <f t="array" ref="V1966">INDEX('Campaign Performance'!B:B, MATCH(A1966,'Campaign Performance'!A:A, 0))</f>
        <v>0</v>
      </c>
      <c r="W1966" s="2">
        <f t="array" ref="W1966">INDEX('Campaign Performance'!C:C, MATCH($A1966,'Campaign Performance'!$A:$A, 0))</f>
        <v>0</v>
      </c>
      <c r="X1966" s="2">
        <f t="array" ref="X1966">INDEX('Campaign Performance'!D:D, MATCH($A1966,'Campaign Performance'!$A:$A, 0))</f>
        <v>0</v>
      </c>
      <c r="Y1966" s="2">
        <f t="array" ref="Y1966">INDEX('Campaign Performance'!E:E, MATCH($A1966,'Campaign Performance'!$A:$A, 0))</f>
        <v>0</v>
      </c>
      <c r="Z1966" s="2">
        <f t="array" ref="Z1966">INDEX('Campaign Performance'!F:F, MATCH($A1966,'Campaign Performance'!$A:$A, 0))</f>
        <v>0</v>
      </c>
      <c r="AA1966" s="2">
        <f t="array" ref="AA1966">INDEX('Campaign Performance'!G:G, MATCH($A1966,'Campaign Performance'!$A:$A, 0))</f>
        <v>0</v>
      </c>
      <c r="AB1966" s="2">
        <f t="array" ref="AB1966">INDEX('Campaign Performance'!H:H, MATCH($A1966,'Campaign Performance'!$A:$A, 0))</f>
        <v>0</v>
      </c>
      <c r="AC1966" s="5">
        <f t="shared" si="2"/>
        <v>59</v>
      </c>
      <c r="AD1966" s="5">
        <f t="shared" si="3"/>
        <v>11</v>
      </c>
      <c r="AE1966" s="5">
        <f t="shared" si="4"/>
        <v>1519.731394</v>
      </c>
      <c r="AF1966" s="5">
        <f t="shared" si="5"/>
        <v>0</v>
      </c>
      <c r="AG1966" s="5" t="str">
        <f t="shared" si="6"/>
        <v>No kids</v>
      </c>
      <c r="AH1966" s="5" t="str">
        <f t="shared" si="20"/>
        <v>Mid income</v>
      </c>
      <c r="AI1966" s="5" t="str">
        <f t="shared" si="7"/>
        <v>No</v>
      </c>
      <c r="AJ1966" s="5" t="str">
        <f t="shared" si="8"/>
        <v>No Acceptance</v>
      </c>
      <c r="AK1966" s="5">
        <f t="shared" si="9"/>
        <v>2</v>
      </c>
      <c r="AL1966" s="5">
        <f t="shared" si="10"/>
        <v>0.0770242162</v>
      </c>
      <c r="AM1966" s="5">
        <f t="shared" si="11"/>
        <v>0.7272727273</v>
      </c>
      <c r="AN1966" s="5">
        <f t="shared" si="12"/>
        <v>0.1111111111</v>
      </c>
      <c r="AO1966" s="5">
        <f t="shared" si="13"/>
        <v>0</v>
      </c>
      <c r="AP1966" s="5">
        <f t="shared" si="14"/>
        <v>0</v>
      </c>
      <c r="AQ1966" s="5">
        <f t="shared" si="15"/>
        <v>0.5</v>
      </c>
      <c r="AR1966" s="5">
        <f t="shared" si="16"/>
        <v>0.3041045389</v>
      </c>
      <c r="AS1966" s="5">
        <f t="shared" si="17"/>
        <v>925</v>
      </c>
      <c r="AT1966" s="5">
        <f t="shared" si="18"/>
        <v>0.587315766</v>
      </c>
      <c r="AU1966" s="5" t="str">
        <f t="shared" si="19"/>
        <v>Mid</v>
      </c>
      <c r="AV1966" s="5"/>
      <c r="AW1966" s="5"/>
      <c r="AX1966" s="5"/>
      <c r="AY1966" s="5"/>
      <c r="AZ1966" s="5"/>
    </row>
    <row r="1967" ht="14.25" customHeight="1">
      <c r="A1967" s="5">
        <v>6203.0</v>
      </c>
      <c r="B1967" s="5">
        <v>1960.0</v>
      </c>
      <c r="C1967" s="5" t="s">
        <v>46</v>
      </c>
      <c r="D1967" s="5" t="s">
        <v>50</v>
      </c>
      <c r="E1967" s="5">
        <v>74485.0</v>
      </c>
      <c r="F1967" s="2">
        <f t="shared" si="1"/>
        <v>74485</v>
      </c>
      <c r="G1967" s="5">
        <v>0.0</v>
      </c>
      <c r="H1967" s="5">
        <v>0.0</v>
      </c>
      <c r="I1967" s="5" t="s">
        <v>703</v>
      </c>
      <c r="J1967" s="2">
        <f t="array" ref="J1967">INDEX('Purchase Behaviour'!B:B,MATCH(A1967,'Purchase Behaviour'!A:A, 0))</f>
        <v>509.3359252</v>
      </c>
      <c r="K1967" s="2">
        <f t="array" ref="K1967">INDEX('Purchase Behaviour'!C:C, MATCH(A1967,'Purchase Behaviour'!A:A, 0))</f>
        <v>249.8929658</v>
      </c>
      <c r="L1967" s="2">
        <f t="array" ref="L1967">INDEX('Purchase Behaviour'!D:D, MATCH($A1967,'Purchase Behaviour'!$A:$A, 0))</f>
        <v>272.7892975</v>
      </c>
      <c r="M1967" s="2">
        <f t="array" ref="M1967">INDEX('Purchase Behaviour'!E:E, MATCH($A1967,'Purchase Behaviour'!$A:$A, 0))</f>
        <v>315.6525507</v>
      </c>
      <c r="N1967" s="2">
        <f t="array" ref="N1967">INDEX('Purchase Behaviour'!F:F, MATCH($A1967,'Purchase Behaviour'!$A:$A, 0))</f>
        <v>285.1701083</v>
      </c>
      <c r="O1967" s="2">
        <f t="array" ref="O1967">INDEX('Purchase Behaviour'!G:G, MATCH($A1967,'Purchase Behaviour'!$A:$A, 0))</f>
        <v>150.573614</v>
      </c>
      <c r="P1967" s="2">
        <f t="array" ref="P1967">INDEX('Purchase Behaviour'!H:H, MATCH($A1967,'Purchase Behaviour'!$A:$A, 0))</f>
        <v>1</v>
      </c>
      <c r="Q1967" s="2">
        <f t="array" ref="Q1967">INDEX('Purchase Behaviour'!I:I, MATCH($A1967,'Purchase Behaviour'!$A:$A, 0))</f>
        <v>6</v>
      </c>
      <c r="R1967" s="2">
        <f t="array" ref="R1967">INDEX('Purchase Behaviour'!J:J, MATCH($A1967,'Purchase Behaviour'!$A:$A, 0))</f>
        <v>7</v>
      </c>
      <c r="S1967" s="2">
        <f t="array" ref="S1967">INDEX('Purchase Behaviour'!K:K, MATCH($A1967,'Purchase Behaviour'!$A:$A, 0))</f>
        <v>12</v>
      </c>
      <c r="T1967" s="2">
        <f t="array" ref="T1967">INDEX('Purchase Behaviour'!L:L, MATCH($A1967,'Purchase Behaviour'!$A:$A, 0))</f>
        <v>3</v>
      </c>
      <c r="U1967" s="2">
        <f t="array" ref="U1967">INDEX('Purchase Behaviour'!M:M, MATCH($A1967,'Purchase Behaviour'!$A:$A, 0))</f>
        <v>58</v>
      </c>
      <c r="V1967" s="2">
        <f t="array" ref="V1967">INDEX('Campaign Performance'!B:B, MATCH(A1967,'Campaign Performance'!A:A, 0))</f>
        <v>0</v>
      </c>
      <c r="W1967" s="2">
        <f t="array" ref="W1967">INDEX('Campaign Performance'!C:C, MATCH($A1967,'Campaign Performance'!$A:$A, 0))</f>
        <v>0</v>
      </c>
      <c r="X1967" s="2">
        <f t="array" ref="X1967">INDEX('Campaign Performance'!D:D, MATCH($A1967,'Campaign Performance'!$A:$A, 0))</f>
        <v>0</v>
      </c>
      <c r="Y1967" s="2">
        <f t="array" ref="Y1967">INDEX('Campaign Performance'!E:E, MATCH($A1967,'Campaign Performance'!$A:$A, 0))</f>
        <v>0</v>
      </c>
      <c r="Z1967" s="2">
        <f t="array" ref="Z1967">INDEX('Campaign Performance'!F:F, MATCH($A1967,'Campaign Performance'!$A:$A, 0))</f>
        <v>0</v>
      </c>
      <c r="AA1967" s="2">
        <f t="array" ref="AA1967">INDEX('Campaign Performance'!G:G, MATCH($A1967,'Campaign Performance'!$A:$A, 0))</f>
        <v>0</v>
      </c>
      <c r="AB1967" s="2">
        <f t="array" ref="AB1967">INDEX('Campaign Performance'!H:H, MATCH($A1967,'Campaign Performance'!$A:$A, 0))</f>
        <v>0</v>
      </c>
      <c r="AC1967" s="5">
        <f t="shared" si="2"/>
        <v>65</v>
      </c>
      <c r="AD1967" s="5">
        <f t="shared" si="3"/>
        <v>12</v>
      </c>
      <c r="AE1967" s="5">
        <f t="shared" si="4"/>
        <v>1783.414462</v>
      </c>
      <c r="AF1967" s="5">
        <f t="shared" si="5"/>
        <v>0</v>
      </c>
      <c r="AG1967" s="5" t="str">
        <f t="shared" si="6"/>
        <v>No kids</v>
      </c>
      <c r="AH1967" s="5" t="str">
        <f t="shared" si="20"/>
        <v>High income</v>
      </c>
      <c r="AI1967" s="5" t="str">
        <f t="shared" si="7"/>
        <v>No</v>
      </c>
      <c r="AJ1967" s="5" t="str">
        <f t="shared" si="8"/>
        <v>No Acceptance</v>
      </c>
      <c r="AK1967" s="5">
        <f t="shared" si="9"/>
        <v>3</v>
      </c>
      <c r="AL1967" s="5">
        <f t="shared" si="10"/>
        <v>0.09038840787</v>
      </c>
      <c r="AM1967" s="5">
        <f t="shared" si="11"/>
        <v>0.4141414141</v>
      </c>
      <c r="AN1967" s="5">
        <f t="shared" si="12"/>
        <v>0.2222222222</v>
      </c>
      <c r="AO1967" s="5">
        <f t="shared" si="13"/>
        <v>0.25</v>
      </c>
      <c r="AP1967" s="5">
        <f t="shared" si="14"/>
        <v>0</v>
      </c>
      <c r="AQ1967" s="5">
        <f t="shared" si="15"/>
        <v>1</v>
      </c>
      <c r="AR1967" s="5">
        <f t="shared" si="16"/>
        <v>0.3051728595</v>
      </c>
      <c r="AS1967" s="5">
        <f t="shared" si="17"/>
        <v>911</v>
      </c>
      <c r="AT1967" s="5">
        <f t="shared" si="18"/>
        <v>0.5935685574</v>
      </c>
      <c r="AU1967" s="5" t="str">
        <f t="shared" si="19"/>
        <v>Mid</v>
      </c>
      <c r="AV1967" s="5"/>
      <c r="AW1967" s="5"/>
      <c r="AX1967" s="5"/>
      <c r="AY1967" s="5"/>
      <c r="AZ1967" s="5"/>
    </row>
    <row r="1968" ht="14.25" customHeight="1">
      <c r="A1968" s="5">
        <v>7165.0</v>
      </c>
      <c r="B1968" s="5">
        <v>1972.0</v>
      </c>
      <c r="C1968" s="5" t="s">
        <v>46</v>
      </c>
      <c r="D1968" s="5" t="s">
        <v>50</v>
      </c>
      <c r="E1968" s="5">
        <v>64474.0</v>
      </c>
      <c r="F1968" s="2">
        <f t="shared" si="1"/>
        <v>64474</v>
      </c>
      <c r="G1968" s="5">
        <v>0.0</v>
      </c>
      <c r="H1968" s="5">
        <v>0.0</v>
      </c>
      <c r="I1968" s="5" t="s">
        <v>351</v>
      </c>
      <c r="J1968" s="2">
        <f t="array" ref="J1968">INDEX('Purchase Behaviour'!B:B,MATCH(A1968,'Purchase Behaviour'!A:A, 0))</f>
        <v>228.0583445</v>
      </c>
      <c r="K1968" s="2">
        <f t="array" ref="K1968">INDEX('Purchase Behaviour'!C:C, MATCH(A1968,'Purchase Behaviour'!A:A, 0))</f>
        <v>239.0229423</v>
      </c>
      <c r="L1968" s="2">
        <f t="array" ref="L1968">INDEX('Purchase Behaviour'!D:D, MATCH($A1968,'Purchase Behaviour'!$A:$A, 0))</f>
        <v>190.0234443</v>
      </c>
      <c r="M1968" s="2">
        <f t="array" ref="M1968">INDEX('Purchase Behaviour'!E:E, MATCH($A1968,'Purchase Behaviour'!$A:$A, 0))</f>
        <v>351.9693374</v>
      </c>
      <c r="N1968" s="2">
        <f t="array" ref="N1968">INDEX('Purchase Behaviour'!F:F, MATCH($A1968,'Purchase Behaviour'!$A:$A, 0))</f>
        <v>296.0829964</v>
      </c>
      <c r="O1968" s="2">
        <f t="array" ref="O1968">INDEX('Purchase Behaviour'!G:G, MATCH($A1968,'Purchase Behaviour'!$A:$A, 0))</f>
        <v>369.4436981</v>
      </c>
      <c r="P1968" s="2">
        <f t="array" ref="P1968">INDEX('Purchase Behaviour'!H:H, MATCH($A1968,'Purchase Behaviour'!$A:$A, 0))</f>
        <v>2</v>
      </c>
      <c r="Q1968" s="2">
        <f t="array" ref="Q1968">INDEX('Purchase Behaviour'!I:I, MATCH($A1968,'Purchase Behaviour'!$A:$A, 0))</f>
        <v>8</v>
      </c>
      <c r="R1968" s="2">
        <f t="array" ref="R1968">INDEX('Purchase Behaviour'!J:J, MATCH($A1968,'Purchase Behaviour'!$A:$A, 0))</f>
        <v>2</v>
      </c>
      <c r="S1968" s="2">
        <f t="array" ref="S1968">INDEX('Purchase Behaviour'!K:K, MATCH($A1968,'Purchase Behaviour'!$A:$A, 0))</f>
        <v>10</v>
      </c>
      <c r="T1968" s="2">
        <f t="array" ref="T1968">INDEX('Purchase Behaviour'!L:L, MATCH($A1968,'Purchase Behaviour'!$A:$A, 0))</f>
        <v>5</v>
      </c>
      <c r="U1968" s="2">
        <f t="array" ref="U1968">INDEX('Purchase Behaviour'!M:M, MATCH($A1968,'Purchase Behaviour'!$A:$A, 0))</f>
        <v>59</v>
      </c>
      <c r="V1968" s="2">
        <f t="array" ref="V1968">INDEX('Campaign Performance'!B:B, MATCH(A1968,'Campaign Performance'!A:A, 0))</f>
        <v>0</v>
      </c>
      <c r="W1968" s="2">
        <f t="array" ref="W1968">INDEX('Campaign Performance'!C:C, MATCH($A1968,'Campaign Performance'!$A:$A, 0))</f>
        <v>0</v>
      </c>
      <c r="X1968" s="2">
        <f t="array" ref="X1968">INDEX('Campaign Performance'!D:D, MATCH($A1968,'Campaign Performance'!$A:$A, 0))</f>
        <v>0</v>
      </c>
      <c r="Y1968" s="2">
        <f t="array" ref="Y1968">INDEX('Campaign Performance'!E:E, MATCH($A1968,'Campaign Performance'!$A:$A, 0))</f>
        <v>0</v>
      </c>
      <c r="Z1968" s="2">
        <f t="array" ref="Z1968">INDEX('Campaign Performance'!F:F, MATCH($A1968,'Campaign Performance'!$A:$A, 0))</f>
        <v>0</v>
      </c>
      <c r="AA1968" s="2">
        <f t="array" ref="AA1968">INDEX('Campaign Performance'!G:G, MATCH($A1968,'Campaign Performance'!$A:$A, 0))</f>
        <v>0</v>
      </c>
      <c r="AB1968" s="2">
        <f t="array" ref="AB1968">INDEX('Campaign Performance'!H:H, MATCH($A1968,'Campaign Performance'!$A:$A, 0))</f>
        <v>0</v>
      </c>
      <c r="AC1968" s="5">
        <f t="shared" si="2"/>
        <v>53</v>
      </c>
      <c r="AD1968" s="5">
        <f t="shared" si="3"/>
        <v>12</v>
      </c>
      <c r="AE1968" s="5">
        <f t="shared" si="4"/>
        <v>1674.600763</v>
      </c>
      <c r="AF1968" s="5">
        <f t="shared" si="5"/>
        <v>0</v>
      </c>
      <c r="AG1968" s="5" t="str">
        <f t="shared" si="6"/>
        <v>No kids</v>
      </c>
      <c r="AH1968" s="5" t="str">
        <f t="shared" si="20"/>
        <v>High income</v>
      </c>
      <c r="AI1968" s="5" t="str">
        <f t="shared" si="7"/>
        <v>No</v>
      </c>
      <c r="AJ1968" s="5" t="str">
        <f t="shared" si="8"/>
        <v>No Acceptance</v>
      </c>
      <c r="AK1968" s="5">
        <f t="shared" si="9"/>
        <v>3</v>
      </c>
      <c r="AL1968" s="5">
        <f t="shared" si="10"/>
        <v>0.08487342681</v>
      </c>
      <c r="AM1968" s="5">
        <f t="shared" si="11"/>
        <v>0.404040404</v>
      </c>
      <c r="AN1968" s="5">
        <f t="shared" si="12"/>
        <v>0.2962962963</v>
      </c>
      <c r="AO1968" s="5">
        <f t="shared" si="13"/>
        <v>0.07142857143</v>
      </c>
      <c r="AP1968" s="5">
        <f t="shared" si="14"/>
        <v>0</v>
      </c>
      <c r="AQ1968" s="5">
        <f t="shared" si="15"/>
        <v>1</v>
      </c>
      <c r="AR1968" s="5">
        <f t="shared" si="16"/>
        <v>0.2940177795</v>
      </c>
      <c r="AS1968" s="5">
        <f t="shared" si="17"/>
        <v>1001</v>
      </c>
      <c r="AT1968" s="5">
        <f t="shared" si="18"/>
        <v>0.5533720411</v>
      </c>
      <c r="AU1968" s="5" t="str">
        <f t="shared" si="19"/>
        <v>Mid</v>
      </c>
      <c r="AV1968" s="5"/>
      <c r="AW1968" s="5"/>
      <c r="AX1968" s="5"/>
      <c r="AY1968" s="5"/>
      <c r="AZ1968" s="5"/>
    </row>
    <row r="1969" ht="14.25" customHeight="1">
      <c r="A1969" s="5">
        <v>3595.0</v>
      </c>
      <c r="B1969" s="5">
        <v>1963.0</v>
      </c>
      <c r="C1969" s="5" t="s">
        <v>46</v>
      </c>
      <c r="D1969" s="5" t="s">
        <v>50</v>
      </c>
      <c r="E1969" s="5">
        <v>77226.0</v>
      </c>
      <c r="F1969" s="2">
        <f t="shared" si="1"/>
        <v>77226</v>
      </c>
      <c r="G1969" s="5">
        <v>0.0</v>
      </c>
      <c r="H1969" s="5">
        <v>0.0</v>
      </c>
      <c r="I1969" s="5" t="s">
        <v>704</v>
      </c>
      <c r="J1969" s="2">
        <f t="array" ref="J1969">INDEX('Purchase Behaviour'!B:B,MATCH(A1969,'Purchase Behaviour'!A:A, 0))</f>
        <v>253.0748499</v>
      </c>
      <c r="K1969" s="2">
        <f t="array" ref="K1969">INDEX('Purchase Behaviour'!C:C, MATCH(A1969,'Purchase Behaviour'!A:A, 0))</f>
        <v>444.4788364</v>
      </c>
      <c r="L1969" s="2">
        <f t="array" ref="L1969">INDEX('Purchase Behaviour'!D:D, MATCH($A1969,'Purchase Behaviour'!$A:$A, 0))</f>
        <v>386.6345112</v>
      </c>
      <c r="M1969" s="2">
        <f t="array" ref="M1969">INDEX('Purchase Behaviour'!E:E, MATCH($A1969,'Purchase Behaviour'!$A:$A, 0))</f>
        <v>304.6675422</v>
      </c>
      <c r="N1969" s="2">
        <f t="array" ref="N1969">INDEX('Purchase Behaviour'!F:F, MATCH($A1969,'Purchase Behaviour'!$A:$A, 0))</f>
        <v>559.2236556</v>
      </c>
      <c r="O1969" s="2">
        <f t="array" ref="O1969">INDEX('Purchase Behaviour'!G:G, MATCH($A1969,'Purchase Behaviour'!$A:$A, 0))</f>
        <v>382.849013</v>
      </c>
      <c r="P1969" s="2">
        <f t="array" ref="P1969">INDEX('Purchase Behaviour'!H:H, MATCH($A1969,'Purchase Behaviour'!$A:$A, 0))</f>
        <v>2</v>
      </c>
      <c r="Q1969" s="2">
        <f t="array" ref="Q1969">INDEX('Purchase Behaviour'!I:I, MATCH($A1969,'Purchase Behaviour'!$A:$A, 0))</f>
        <v>6</v>
      </c>
      <c r="R1969" s="2">
        <f t="array" ref="R1969">INDEX('Purchase Behaviour'!J:J, MATCH($A1969,'Purchase Behaviour'!$A:$A, 0))</f>
        <v>8</v>
      </c>
      <c r="S1969" s="2">
        <f t="array" ref="S1969">INDEX('Purchase Behaviour'!K:K, MATCH($A1969,'Purchase Behaviour'!$A:$A, 0))</f>
        <v>12</v>
      </c>
      <c r="T1969" s="2">
        <f t="array" ref="T1969">INDEX('Purchase Behaviour'!L:L, MATCH($A1969,'Purchase Behaviour'!$A:$A, 0))</f>
        <v>3</v>
      </c>
      <c r="U1969" s="2">
        <f t="array" ref="U1969">INDEX('Purchase Behaviour'!M:M, MATCH($A1969,'Purchase Behaviour'!$A:$A, 0))</f>
        <v>29</v>
      </c>
      <c r="V1969" s="2">
        <f t="array" ref="V1969">INDEX('Campaign Performance'!B:B, MATCH(A1969,'Campaign Performance'!A:A, 0))</f>
        <v>0</v>
      </c>
      <c r="W1969" s="2">
        <f t="array" ref="W1969">INDEX('Campaign Performance'!C:C, MATCH($A1969,'Campaign Performance'!$A:$A, 0))</f>
        <v>0</v>
      </c>
      <c r="X1969" s="2">
        <f t="array" ref="X1969">INDEX('Campaign Performance'!D:D, MATCH($A1969,'Campaign Performance'!$A:$A, 0))</f>
        <v>0</v>
      </c>
      <c r="Y1969" s="2">
        <f t="array" ref="Y1969">INDEX('Campaign Performance'!E:E, MATCH($A1969,'Campaign Performance'!$A:$A, 0))</f>
        <v>0</v>
      </c>
      <c r="Z1969" s="2">
        <f t="array" ref="Z1969">INDEX('Campaign Performance'!F:F, MATCH($A1969,'Campaign Performance'!$A:$A, 0))</f>
        <v>0</v>
      </c>
      <c r="AA1969" s="2">
        <f t="array" ref="AA1969">INDEX('Campaign Performance'!G:G, MATCH($A1969,'Campaign Performance'!$A:$A, 0))</f>
        <v>0</v>
      </c>
      <c r="AB1969" s="2">
        <f t="array" ref="AB1969">INDEX('Campaign Performance'!H:H, MATCH($A1969,'Campaign Performance'!$A:$A, 0))</f>
        <v>0</v>
      </c>
      <c r="AC1969" s="5">
        <f t="shared" si="2"/>
        <v>62</v>
      </c>
      <c r="AD1969" s="5">
        <f t="shared" si="3"/>
        <v>11</v>
      </c>
      <c r="AE1969" s="5">
        <f t="shared" si="4"/>
        <v>2330.928408</v>
      </c>
      <c r="AF1969" s="5">
        <f t="shared" si="5"/>
        <v>0</v>
      </c>
      <c r="AG1969" s="5" t="str">
        <f t="shared" si="6"/>
        <v>No kids</v>
      </c>
      <c r="AH1969" s="5" t="str">
        <f t="shared" si="20"/>
        <v>High income</v>
      </c>
      <c r="AI1969" s="5" t="str">
        <f t="shared" si="7"/>
        <v>No</v>
      </c>
      <c r="AJ1969" s="5" t="str">
        <f t="shared" si="8"/>
        <v>No Acceptance</v>
      </c>
      <c r="AK1969" s="5">
        <f t="shared" si="9"/>
        <v>3</v>
      </c>
      <c r="AL1969" s="5">
        <f t="shared" si="10"/>
        <v>0.1181379383</v>
      </c>
      <c r="AM1969" s="5">
        <f t="shared" si="11"/>
        <v>0.7070707071</v>
      </c>
      <c r="AN1969" s="5">
        <f t="shared" si="12"/>
        <v>0.2222222222</v>
      </c>
      <c r="AO1969" s="5">
        <f t="shared" si="13"/>
        <v>0.2857142857</v>
      </c>
      <c r="AP1969" s="5">
        <f t="shared" si="14"/>
        <v>0</v>
      </c>
      <c r="AQ1969" s="5">
        <f t="shared" si="15"/>
        <v>1</v>
      </c>
      <c r="AR1969" s="5">
        <f t="shared" si="16"/>
        <v>0.4035604586</v>
      </c>
      <c r="AS1969" s="5">
        <f t="shared" si="17"/>
        <v>319</v>
      </c>
      <c r="AT1969" s="5">
        <f t="shared" si="18"/>
        <v>0.8579723091</v>
      </c>
      <c r="AU1969" s="5" t="str">
        <f t="shared" si="19"/>
        <v>High</v>
      </c>
      <c r="AV1969" s="5"/>
      <c r="AW1969" s="5"/>
      <c r="AX1969" s="5"/>
      <c r="AY1969" s="5"/>
      <c r="AZ1969" s="5"/>
    </row>
    <row r="1970" ht="14.25" customHeight="1">
      <c r="A1970" s="5">
        <v>8537.0</v>
      </c>
      <c r="B1970" s="5">
        <v>1960.0</v>
      </c>
      <c r="C1970" s="5" t="s">
        <v>46</v>
      </c>
      <c r="D1970" s="5" t="s">
        <v>88</v>
      </c>
      <c r="E1970" s="5">
        <v>72643.0</v>
      </c>
      <c r="F1970" s="2">
        <f t="shared" si="1"/>
        <v>72643</v>
      </c>
      <c r="G1970" s="5">
        <v>0.0</v>
      </c>
      <c r="H1970" s="5">
        <v>0.0</v>
      </c>
      <c r="I1970" s="5" t="s">
        <v>682</v>
      </c>
      <c r="J1970" s="2">
        <f t="array" ref="J1970">INDEX('Purchase Behaviour'!B:B,MATCH(A1970,'Purchase Behaviour'!A:A, 0))</f>
        <v>289.0247993</v>
      </c>
      <c r="K1970" s="2">
        <f t="array" ref="K1970">INDEX('Purchase Behaviour'!C:C, MATCH(A1970,'Purchase Behaviour'!A:A, 0))</f>
        <v>378.851888</v>
      </c>
      <c r="L1970" s="2">
        <f t="array" ref="L1970">INDEX('Purchase Behaviour'!D:D, MATCH($A1970,'Purchase Behaviour'!$A:$A, 0))</f>
        <v>242.3152649</v>
      </c>
      <c r="M1970" s="2">
        <f t="array" ref="M1970">INDEX('Purchase Behaviour'!E:E, MATCH($A1970,'Purchase Behaviour'!$A:$A, 0))</f>
        <v>327.9306379</v>
      </c>
      <c r="N1970" s="2">
        <f t="array" ref="N1970">INDEX('Purchase Behaviour'!F:F, MATCH($A1970,'Purchase Behaviour'!$A:$A, 0))</f>
        <v>573.2870685</v>
      </c>
      <c r="O1970" s="2">
        <f t="array" ref="O1970">INDEX('Purchase Behaviour'!G:G, MATCH($A1970,'Purchase Behaviour'!$A:$A, 0))</f>
        <v>150.761241</v>
      </c>
      <c r="P1970" s="2">
        <f t="array" ref="P1970">INDEX('Purchase Behaviour'!H:H, MATCH($A1970,'Purchase Behaviour'!$A:$A, 0))</f>
        <v>1</v>
      </c>
      <c r="Q1970" s="2">
        <f t="array" ref="Q1970">INDEX('Purchase Behaviour'!I:I, MATCH($A1970,'Purchase Behaviour'!$A:$A, 0))</f>
        <v>3</v>
      </c>
      <c r="R1970" s="2">
        <f t="array" ref="R1970">INDEX('Purchase Behaviour'!J:J, MATCH($A1970,'Purchase Behaviour'!$A:$A, 0))</f>
        <v>10</v>
      </c>
      <c r="S1970" s="2">
        <f t="array" ref="S1970">INDEX('Purchase Behaviour'!K:K, MATCH($A1970,'Purchase Behaviour'!$A:$A, 0))</f>
        <v>7</v>
      </c>
      <c r="T1970" s="2">
        <f t="array" ref="T1970">INDEX('Purchase Behaviour'!L:L, MATCH($A1970,'Purchase Behaviour'!$A:$A, 0))</f>
        <v>2</v>
      </c>
      <c r="U1970" s="2">
        <f t="array" ref="U1970">INDEX('Purchase Behaviour'!M:M, MATCH($A1970,'Purchase Behaviour'!$A:$A, 0))</f>
        <v>60</v>
      </c>
      <c r="V1970" s="2">
        <f t="array" ref="V1970">INDEX('Campaign Performance'!B:B, MATCH(A1970,'Campaign Performance'!A:A, 0))</f>
        <v>0</v>
      </c>
      <c r="W1970" s="2">
        <f t="array" ref="W1970">INDEX('Campaign Performance'!C:C, MATCH($A1970,'Campaign Performance'!$A:$A, 0))</f>
        <v>0</v>
      </c>
      <c r="X1970" s="2">
        <f t="array" ref="X1970">INDEX('Campaign Performance'!D:D, MATCH($A1970,'Campaign Performance'!$A:$A, 0))</f>
        <v>0</v>
      </c>
      <c r="Y1970" s="2">
        <f t="array" ref="Y1970">INDEX('Campaign Performance'!E:E, MATCH($A1970,'Campaign Performance'!$A:$A, 0))</f>
        <v>1</v>
      </c>
      <c r="Z1970" s="2">
        <f t="array" ref="Z1970">INDEX('Campaign Performance'!F:F, MATCH($A1970,'Campaign Performance'!$A:$A, 0))</f>
        <v>0</v>
      </c>
      <c r="AA1970" s="2">
        <f t="array" ref="AA1970">INDEX('Campaign Performance'!G:G, MATCH($A1970,'Campaign Performance'!$A:$A, 0))</f>
        <v>0</v>
      </c>
      <c r="AB1970" s="2">
        <f t="array" ref="AB1970">INDEX('Campaign Performance'!H:H, MATCH($A1970,'Campaign Performance'!$A:$A, 0))</f>
        <v>1</v>
      </c>
      <c r="AC1970" s="5">
        <f t="shared" si="2"/>
        <v>65</v>
      </c>
      <c r="AD1970" s="5">
        <f t="shared" si="3"/>
        <v>12</v>
      </c>
      <c r="AE1970" s="5">
        <f t="shared" si="4"/>
        <v>1962.1709</v>
      </c>
      <c r="AF1970" s="5">
        <f t="shared" si="5"/>
        <v>1</v>
      </c>
      <c r="AG1970" s="5" t="str">
        <f t="shared" si="6"/>
        <v>No kids</v>
      </c>
      <c r="AH1970" s="5" t="str">
        <f t="shared" si="20"/>
        <v>High income</v>
      </c>
      <c r="AI1970" s="5" t="str">
        <f t="shared" si="7"/>
        <v>Yes</v>
      </c>
      <c r="AJ1970" s="5" t="str">
        <f t="shared" si="8"/>
        <v>Low Acceptance</v>
      </c>
      <c r="AK1970" s="5">
        <f t="shared" si="9"/>
        <v>3</v>
      </c>
      <c r="AL1970" s="5">
        <f t="shared" si="10"/>
        <v>0.0994482816</v>
      </c>
      <c r="AM1970" s="5">
        <f t="shared" si="11"/>
        <v>0.3939393939</v>
      </c>
      <c r="AN1970" s="5">
        <f t="shared" si="12"/>
        <v>0.1111111111</v>
      </c>
      <c r="AO1970" s="5">
        <f t="shared" si="13"/>
        <v>0.3571428571</v>
      </c>
      <c r="AP1970" s="5">
        <f t="shared" si="14"/>
        <v>0.25</v>
      </c>
      <c r="AQ1970" s="5">
        <f t="shared" si="15"/>
        <v>1</v>
      </c>
      <c r="AR1970" s="5">
        <f t="shared" si="16"/>
        <v>0.320424841</v>
      </c>
      <c r="AS1970" s="5">
        <f t="shared" si="17"/>
        <v>789</v>
      </c>
      <c r="AT1970" s="5">
        <f t="shared" si="18"/>
        <v>0.6480571684</v>
      </c>
      <c r="AU1970" s="5" t="str">
        <f t="shared" si="19"/>
        <v>Mid</v>
      </c>
      <c r="AV1970" s="5"/>
      <c r="AW1970" s="5"/>
      <c r="AX1970" s="5"/>
      <c r="AY1970" s="5"/>
      <c r="AZ1970" s="5"/>
    </row>
    <row r="1971" ht="14.25" customHeight="1">
      <c r="A1971" s="5">
        <v>4331.0</v>
      </c>
      <c r="B1971" s="5">
        <v>1978.0</v>
      </c>
      <c r="C1971" s="5" t="s">
        <v>56</v>
      </c>
      <c r="D1971" s="5" t="s">
        <v>50</v>
      </c>
      <c r="E1971" s="5">
        <v>85738.0</v>
      </c>
      <c r="F1971" s="2">
        <f t="shared" si="1"/>
        <v>85738</v>
      </c>
      <c r="G1971" s="5">
        <v>1.0</v>
      </c>
      <c r="H1971" s="5">
        <v>1.0</v>
      </c>
      <c r="I1971" s="5" t="s">
        <v>551</v>
      </c>
      <c r="J1971" s="2">
        <f t="array" ref="J1971">INDEX('Purchase Behaviour'!B:B,MATCH(A1971,'Purchase Behaviour'!A:A, 0))</f>
        <v>340.9057884</v>
      </c>
      <c r="K1971" s="2">
        <f t="array" ref="K1971">INDEX('Purchase Behaviour'!C:C, MATCH(A1971,'Purchase Behaviour'!A:A, 0))</f>
        <v>390.8753257</v>
      </c>
      <c r="L1971" s="2">
        <f t="array" ref="L1971">INDEX('Purchase Behaviour'!D:D, MATCH($A1971,'Purchase Behaviour'!$A:$A, 0))</f>
        <v>362.1499818</v>
      </c>
      <c r="M1971" s="2">
        <f t="array" ref="M1971">INDEX('Purchase Behaviour'!E:E, MATCH($A1971,'Purchase Behaviour'!$A:$A, 0))</f>
        <v>344.5261062</v>
      </c>
      <c r="N1971" s="2">
        <f t="array" ref="N1971">INDEX('Purchase Behaviour'!F:F, MATCH($A1971,'Purchase Behaviour'!$A:$A, 0))</f>
        <v>632.5406979</v>
      </c>
      <c r="O1971" s="2">
        <f t="array" ref="O1971">INDEX('Purchase Behaviour'!G:G, MATCH($A1971,'Purchase Behaviour'!$A:$A, 0))</f>
        <v>337.410681</v>
      </c>
      <c r="P1971" s="2">
        <f t="array" ref="P1971">INDEX('Purchase Behaviour'!H:H, MATCH($A1971,'Purchase Behaviour'!$A:$A, 0))</f>
        <v>1</v>
      </c>
      <c r="Q1971" s="2">
        <f t="array" ref="Q1971">INDEX('Purchase Behaviour'!I:I, MATCH($A1971,'Purchase Behaviour'!$A:$A, 0))</f>
        <v>3</v>
      </c>
      <c r="R1971" s="2">
        <f t="array" ref="R1971">INDEX('Purchase Behaviour'!J:J, MATCH($A1971,'Purchase Behaviour'!$A:$A, 0))</f>
        <v>6</v>
      </c>
      <c r="S1971" s="2">
        <f t="array" ref="S1971">INDEX('Purchase Behaviour'!K:K, MATCH($A1971,'Purchase Behaviour'!$A:$A, 0))</f>
        <v>11</v>
      </c>
      <c r="T1971" s="2">
        <f t="array" ref="T1971">INDEX('Purchase Behaviour'!L:L, MATCH($A1971,'Purchase Behaviour'!$A:$A, 0))</f>
        <v>1</v>
      </c>
      <c r="U1971" s="2">
        <f t="array" ref="U1971">INDEX('Purchase Behaviour'!M:M, MATCH($A1971,'Purchase Behaviour'!$A:$A, 0))</f>
        <v>41</v>
      </c>
      <c r="V1971" s="2">
        <f t="array" ref="V1971">INDEX('Campaign Performance'!B:B, MATCH(A1971,'Campaign Performance'!A:A, 0))</f>
        <v>0</v>
      </c>
      <c r="W1971" s="2">
        <f t="array" ref="W1971">INDEX('Campaign Performance'!C:C, MATCH($A1971,'Campaign Performance'!$A:$A, 0))</f>
        <v>1</v>
      </c>
      <c r="X1971" s="2">
        <f t="array" ref="X1971">INDEX('Campaign Performance'!D:D, MATCH($A1971,'Campaign Performance'!$A:$A, 0))</f>
        <v>1</v>
      </c>
      <c r="Y1971" s="2">
        <f t="array" ref="Y1971">INDEX('Campaign Performance'!E:E, MATCH($A1971,'Campaign Performance'!$A:$A, 0))</f>
        <v>0</v>
      </c>
      <c r="Z1971" s="2">
        <f t="array" ref="Z1971">INDEX('Campaign Performance'!F:F, MATCH($A1971,'Campaign Performance'!$A:$A, 0))</f>
        <v>0</v>
      </c>
      <c r="AA1971" s="2">
        <f t="array" ref="AA1971">INDEX('Campaign Performance'!G:G, MATCH($A1971,'Campaign Performance'!$A:$A, 0))</f>
        <v>0</v>
      </c>
      <c r="AB1971" s="2">
        <f t="array" ref="AB1971">INDEX('Campaign Performance'!H:H, MATCH($A1971,'Campaign Performance'!$A:$A, 0))</f>
        <v>0</v>
      </c>
      <c r="AC1971" s="5">
        <f t="shared" si="2"/>
        <v>47</v>
      </c>
      <c r="AD1971" s="5">
        <f t="shared" si="3"/>
        <v>11</v>
      </c>
      <c r="AE1971" s="5">
        <f t="shared" si="4"/>
        <v>2408.408581</v>
      </c>
      <c r="AF1971" s="5">
        <f t="shared" si="5"/>
        <v>2</v>
      </c>
      <c r="AG1971" s="5" t="str">
        <f t="shared" si="6"/>
        <v>Large family</v>
      </c>
      <c r="AH1971" s="5" t="str">
        <f t="shared" si="20"/>
        <v>High income</v>
      </c>
      <c r="AI1971" s="5" t="str">
        <f t="shared" si="7"/>
        <v>No</v>
      </c>
      <c r="AJ1971" s="5" t="str">
        <f t="shared" si="8"/>
        <v>Mid Acceptance</v>
      </c>
      <c r="AK1971" s="5">
        <f t="shared" si="9"/>
        <v>3</v>
      </c>
      <c r="AL1971" s="5">
        <f t="shared" si="10"/>
        <v>0.1220648491</v>
      </c>
      <c r="AM1971" s="5">
        <f t="shared" si="11"/>
        <v>0.5858585859</v>
      </c>
      <c r="AN1971" s="5">
        <f t="shared" si="12"/>
        <v>0.1111111111</v>
      </c>
      <c r="AO1971" s="5">
        <f t="shared" si="13"/>
        <v>0.2142857143</v>
      </c>
      <c r="AP1971" s="5">
        <f t="shared" si="14"/>
        <v>0.5</v>
      </c>
      <c r="AQ1971" s="5">
        <f t="shared" si="15"/>
        <v>1</v>
      </c>
      <c r="AR1971" s="5">
        <f t="shared" si="16"/>
        <v>0.3943690261</v>
      </c>
      <c r="AS1971" s="5">
        <f t="shared" si="17"/>
        <v>362</v>
      </c>
      <c r="AT1971" s="5">
        <f t="shared" si="18"/>
        <v>0.8387673068</v>
      </c>
      <c r="AU1971" s="5" t="str">
        <f t="shared" si="19"/>
        <v>High</v>
      </c>
      <c r="AV1971" s="5"/>
      <c r="AW1971" s="5"/>
      <c r="AX1971" s="5"/>
      <c r="AY1971" s="5"/>
      <c r="AZ1971" s="5"/>
    </row>
    <row r="1972" ht="14.25" customHeight="1">
      <c r="A1972" s="5">
        <v>6281.0</v>
      </c>
      <c r="B1972" s="5">
        <v>1966.0</v>
      </c>
      <c r="C1972" s="5" t="s">
        <v>46</v>
      </c>
      <c r="D1972" s="5" t="s">
        <v>58</v>
      </c>
      <c r="E1972" s="5">
        <v>55686.0</v>
      </c>
      <c r="F1972" s="2">
        <f t="shared" si="1"/>
        <v>55686</v>
      </c>
      <c r="G1972" s="5">
        <v>0.0</v>
      </c>
      <c r="H1972" s="5">
        <v>0.0</v>
      </c>
      <c r="I1972" s="5" t="s">
        <v>534</v>
      </c>
      <c r="J1972" s="2">
        <f t="array" ref="J1972">INDEX('Purchase Behaviour'!B:B,MATCH(A1972,'Purchase Behaviour'!A:A, 0))</f>
        <v>300.2908069</v>
      </c>
      <c r="K1972" s="2">
        <f t="array" ref="K1972">INDEX('Purchase Behaviour'!C:C, MATCH(A1972,'Purchase Behaviour'!A:A, 0))</f>
        <v>214.224243</v>
      </c>
      <c r="L1972" s="2">
        <f t="array" ref="L1972">INDEX('Purchase Behaviour'!D:D, MATCH($A1972,'Purchase Behaviour'!$A:$A, 0))</f>
        <v>300.4909461</v>
      </c>
      <c r="M1972" s="2">
        <f t="array" ref="M1972">INDEX('Purchase Behaviour'!E:E, MATCH($A1972,'Purchase Behaviour'!$A:$A, 0))</f>
        <v>346.2350859</v>
      </c>
      <c r="N1972" s="2">
        <f t="array" ref="N1972">INDEX('Purchase Behaviour'!F:F, MATCH($A1972,'Purchase Behaviour'!$A:$A, 0))</f>
        <v>260.112654</v>
      </c>
      <c r="O1972" s="2">
        <f t="array" ref="O1972">INDEX('Purchase Behaviour'!G:G, MATCH($A1972,'Purchase Behaviour'!$A:$A, 0))</f>
        <v>217.6982168</v>
      </c>
      <c r="P1972" s="2">
        <f t="array" ref="P1972">INDEX('Purchase Behaviour'!H:H, MATCH($A1972,'Purchase Behaviour'!$A:$A, 0))</f>
        <v>2</v>
      </c>
      <c r="Q1972" s="2">
        <f t="array" ref="Q1972">INDEX('Purchase Behaviour'!I:I, MATCH($A1972,'Purchase Behaviour'!$A:$A, 0))</f>
        <v>6</v>
      </c>
      <c r="R1972" s="2">
        <f t="array" ref="R1972">INDEX('Purchase Behaviour'!J:J, MATCH($A1972,'Purchase Behaviour'!$A:$A, 0))</f>
        <v>3</v>
      </c>
      <c r="S1972" s="2">
        <f t="array" ref="S1972">INDEX('Purchase Behaviour'!K:K, MATCH($A1972,'Purchase Behaviour'!$A:$A, 0))</f>
        <v>5</v>
      </c>
      <c r="T1972" s="2">
        <f t="array" ref="T1972">INDEX('Purchase Behaviour'!L:L, MATCH($A1972,'Purchase Behaviour'!$A:$A, 0))</f>
        <v>4</v>
      </c>
      <c r="U1972" s="2">
        <f t="array" ref="U1972">INDEX('Purchase Behaviour'!M:M, MATCH($A1972,'Purchase Behaviour'!$A:$A, 0))</f>
        <v>27</v>
      </c>
      <c r="V1972" s="2">
        <f t="array" ref="V1972">INDEX('Campaign Performance'!B:B, MATCH(A1972,'Campaign Performance'!A:A, 0))</f>
        <v>1</v>
      </c>
      <c r="W1972" s="2">
        <f t="array" ref="W1972">INDEX('Campaign Performance'!C:C, MATCH($A1972,'Campaign Performance'!$A:$A, 0))</f>
        <v>0</v>
      </c>
      <c r="X1972" s="2">
        <f t="array" ref="X1972">INDEX('Campaign Performance'!D:D, MATCH($A1972,'Campaign Performance'!$A:$A, 0))</f>
        <v>0</v>
      </c>
      <c r="Y1972" s="2">
        <f t="array" ref="Y1972">INDEX('Campaign Performance'!E:E, MATCH($A1972,'Campaign Performance'!$A:$A, 0))</f>
        <v>0</v>
      </c>
      <c r="Z1972" s="2">
        <f t="array" ref="Z1972">INDEX('Campaign Performance'!F:F, MATCH($A1972,'Campaign Performance'!$A:$A, 0))</f>
        <v>0</v>
      </c>
      <c r="AA1972" s="2">
        <f t="array" ref="AA1972">INDEX('Campaign Performance'!G:G, MATCH($A1972,'Campaign Performance'!$A:$A, 0))</f>
        <v>0</v>
      </c>
      <c r="AB1972" s="2">
        <f t="array" ref="AB1972">INDEX('Campaign Performance'!H:H, MATCH($A1972,'Campaign Performance'!$A:$A, 0))</f>
        <v>0</v>
      </c>
      <c r="AC1972" s="5">
        <f t="shared" si="2"/>
        <v>59</v>
      </c>
      <c r="AD1972" s="5">
        <f t="shared" si="3"/>
        <v>12</v>
      </c>
      <c r="AE1972" s="5">
        <f t="shared" si="4"/>
        <v>1639.051953</v>
      </c>
      <c r="AF1972" s="5">
        <f t="shared" si="5"/>
        <v>1</v>
      </c>
      <c r="AG1972" s="5" t="str">
        <f t="shared" si="6"/>
        <v>No kids</v>
      </c>
      <c r="AH1972" s="5" t="str">
        <f t="shared" si="20"/>
        <v>High income</v>
      </c>
      <c r="AI1972" s="5" t="str">
        <f t="shared" si="7"/>
        <v>No</v>
      </c>
      <c r="AJ1972" s="5" t="str">
        <f t="shared" si="8"/>
        <v>Low Acceptance</v>
      </c>
      <c r="AK1972" s="5">
        <f t="shared" si="9"/>
        <v>3</v>
      </c>
      <c r="AL1972" s="5">
        <f t="shared" si="10"/>
        <v>0.08307171418</v>
      </c>
      <c r="AM1972" s="5">
        <f t="shared" si="11"/>
        <v>0.7272727273</v>
      </c>
      <c r="AN1972" s="5">
        <f t="shared" si="12"/>
        <v>0.2222222222</v>
      </c>
      <c r="AO1972" s="5">
        <f t="shared" si="13"/>
        <v>0.1071428571</v>
      </c>
      <c r="AP1972" s="5">
        <f t="shared" si="14"/>
        <v>0.25</v>
      </c>
      <c r="AQ1972" s="5">
        <f t="shared" si="15"/>
        <v>1</v>
      </c>
      <c r="AR1972" s="5">
        <f t="shared" si="16"/>
        <v>0.4079973658</v>
      </c>
      <c r="AS1972" s="5">
        <f t="shared" si="17"/>
        <v>304</v>
      </c>
      <c r="AT1972" s="5">
        <f t="shared" si="18"/>
        <v>0.8646717285</v>
      </c>
      <c r="AU1972" s="5" t="str">
        <f t="shared" si="19"/>
        <v>High</v>
      </c>
      <c r="AV1972" s="5"/>
      <c r="AW1972" s="5"/>
      <c r="AX1972" s="5"/>
      <c r="AY1972" s="5"/>
      <c r="AZ1972" s="5"/>
    </row>
    <row r="1973" ht="14.25" customHeight="1">
      <c r="A1973" s="5">
        <v>4338.0</v>
      </c>
      <c r="B1973" s="5">
        <v>1983.0</v>
      </c>
      <c r="C1973" s="5" t="s">
        <v>46</v>
      </c>
      <c r="D1973" s="5" t="s">
        <v>47</v>
      </c>
      <c r="E1973" s="5">
        <v>39062.0</v>
      </c>
      <c r="F1973" s="2">
        <f t="shared" si="1"/>
        <v>39062</v>
      </c>
      <c r="G1973" s="5">
        <v>1.0</v>
      </c>
      <c r="H1973" s="5">
        <v>0.0</v>
      </c>
      <c r="I1973" s="5" t="s">
        <v>679</v>
      </c>
      <c r="J1973" s="2">
        <f t="array" ref="J1973">INDEX('Purchase Behaviour'!B:B,MATCH(A1973,'Purchase Behaviour'!A:A, 0))</f>
        <v>179.5215578</v>
      </c>
      <c r="K1973" s="2">
        <f t="array" ref="K1973">INDEX('Purchase Behaviour'!C:C, MATCH(A1973,'Purchase Behaviour'!A:A, 0))</f>
        <v>218.9128942</v>
      </c>
      <c r="L1973" s="2">
        <f t="array" ref="L1973">INDEX('Purchase Behaviour'!D:D, MATCH($A1973,'Purchase Behaviour'!$A:$A, 0))</f>
        <v>238.7333679</v>
      </c>
      <c r="M1973" s="2">
        <f t="array" ref="M1973">INDEX('Purchase Behaviour'!E:E, MATCH($A1973,'Purchase Behaviour'!$A:$A, 0))</f>
        <v>202.2823853</v>
      </c>
      <c r="N1973" s="2">
        <f t="array" ref="N1973">INDEX('Purchase Behaviour'!F:F, MATCH($A1973,'Purchase Behaviour'!$A:$A, 0))</f>
        <v>182.1548333</v>
      </c>
      <c r="O1973" s="2">
        <f t="array" ref="O1973">INDEX('Purchase Behaviour'!G:G, MATCH($A1973,'Purchase Behaviour'!$A:$A, 0))</f>
        <v>263.3965521</v>
      </c>
      <c r="P1973" s="2">
        <f t="array" ref="P1973">INDEX('Purchase Behaviour'!H:H, MATCH($A1973,'Purchase Behaviour'!$A:$A, 0))</f>
        <v>1</v>
      </c>
      <c r="Q1973" s="2">
        <f t="array" ref="Q1973">INDEX('Purchase Behaviour'!I:I, MATCH($A1973,'Purchase Behaviour'!$A:$A, 0))</f>
        <v>1</v>
      </c>
      <c r="R1973" s="2">
        <f t="array" ref="R1973">INDEX('Purchase Behaviour'!J:J, MATCH($A1973,'Purchase Behaviour'!$A:$A, 0))</f>
        <v>0</v>
      </c>
      <c r="S1973" s="2">
        <f t="array" ref="S1973">INDEX('Purchase Behaviour'!K:K, MATCH($A1973,'Purchase Behaviour'!$A:$A, 0))</f>
        <v>3</v>
      </c>
      <c r="T1973" s="2">
        <f t="array" ref="T1973">INDEX('Purchase Behaviour'!L:L, MATCH($A1973,'Purchase Behaviour'!$A:$A, 0))</f>
        <v>4</v>
      </c>
      <c r="U1973" s="2">
        <f t="array" ref="U1973">INDEX('Purchase Behaviour'!M:M, MATCH($A1973,'Purchase Behaviour'!$A:$A, 0))</f>
        <v>28</v>
      </c>
      <c r="V1973" s="2">
        <f t="array" ref="V1973">INDEX('Campaign Performance'!B:B, MATCH(A1973,'Campaign Performance'!A:A, 0))</f>
        <v>1</v>
      </c>
      <c r="W1973" s="2">
        <f t="array" ref="W1973">INDEX('Campaign Performance'!C:C, MATCH($A1973,'Campaign Performance'!$A:$A, 0))</f>
        <v>0</v>
      </c>
      <c r="X1973" s="2">
        <f t="array" ref="X1973">INDEX('Campaign Performance'!D:D, MATCH($A1973,'Campaign Performance'!$A:$A, 0))</f>
        <v>0</v>
      </c>
      <c r="Y1973" s="2">
        <f t="array" ref="Y1973">INDEX('Campaign Performance'!E:E, MATCH($A1973,'Campaign Performance'!$A:$A, 0))</f>
        <v>0</v>
      </c>
      <c r="Z1973" s="2">
        <f t="array" ref="Z1973">INDEX('Campaign Performance'!F:F, MATCH($A1973,'Campaign Performance'!$A:$A, 0))</f>
        <v>0</v>
      </c>
      <c r="AA1973" s="2">
        <f t="array" ref="AA1973">INDEX('Campaign Performance'!G:G, MATCH($A1973,'Campaign Performance'!$A:$A, 0))</f>
        <v>1</v>
      </c>
      <c r="AB1973" s="2">
        <f t="array" ref="AB1973">INDEX('Campaign Performance'!H:H, MATCH($A1973,'Campaign Performance'!$A:$A, 0))</f>
        <v>0</v>
      </c>
      <c r="AC1973" s="5">
        <f t="shared" si="2"/>
        <v>42</v>
      </c>
      <c r="AD1973" s="5">
        <f t="shared" si="3"/>
        <v>11</v>
      </c>
      <c r="AE1973" s="5">
        <f t="shared" si="4"/>
        <v>1285.001591</v>
      </c>
      <c r="AF1973" s="5">
        <f t="shared" si="5"/>
        <v>1</v>
      </c>
      <c r="AG1973" s="5" t="str">
        <f t="shared" si="6"/>
        <v>Small family</v>
      </c>
      <c r="AH1973" s="5" t="str">
        <f t="shared" si="20"/>
        <v>Mid income</v>
      </c>
      <c r="AI1973" s="5" t="str">
        <f t="shared" si="7"/>
        <v>No</v>
      </c>
      <c r="AJ1973" s="5" t="str">
        <f t="shared" si="8"/>
        <v>Low Acceptance</v>
      </c>
      <c r="AK1973" s="5">
        <f t="shared" si="9"/>
        <v>2</v>
      </c>
      <c r="AL1973" s="5">
        <f t="shared" si="10"/>
        <v>0.06512745657</v>
      </c>
      <c r="AM1973" s="5">
        <f t="shared" si="11"/>
        <v>0.7171717172</v>
      </c>
      <c r="AN1973" s="5">
        <f t="shared" si="12"/>
        <v>0.03703703704</v>
      </c>
      <c r="AO1973" s="5">
        <f t="shared" si="13"/>
        <v>0</v>
      </c>
      <c r="AP1973" s="5">
        <f t="shared" si="14"/>
        <v>0.25</v>
      </c>
      <c r="AQ1973" s="5">
        <f t="shared" si="15"/>
        <v>0.5</v>
      </c>
      <c r="AR1973" s="5">
        <f t="shared" si="16"/>
        <v>0.3119889348</v>
      </c>
      <c r="AS1973" s="5">
        <f t="shared" si="17"/>
        <v>862</v>
      </c>
      <c r="AT1973" s="5">
        <f t="shared" si="18"/>
        <v>0.6154533274</v>
      </c>
      <c r="AU1973" s="5" t="str">
        <f t="shared" si="19"/>
        <v>Mid</v>
      </c>
      <c r="AV1973" s="5"/>
      <c r="AW1973" s="5"/>
      <c r="AX1973" s="5"/>
      <c r="AY1973" s="5"/>
      <c r="AZ1973" s="5"/>
    </row>
    <row r="1974" ht="14.25" customHeight="1">
      <c r="A1974" s="5">
        <v>2452.0</v>
      </c>
      <c r="B1974" s="5">
        <v>1971.0</v>
      </c>
      <c r="C1974" s="5" t="s">
        <v>46</v>
      </c>
      <c r="D1974" s="5" t="s">
        <v>50</v>
      </c>
      <c r="E1974" s="5">
        <v>34600.0</v>
      </c>
      <c r="F1974" s="2">
        <f t="shared" si="1"/>
        <v>34600</v>
      </c>
      <c r="G1974" s="5">
        <v>0.0</v>
      </c>
      <c r="H1974" s="5">
        <v>1.0</v>
      </c>
      <c r="I1974" s="5" t="s">
        <v>472</v>
      </c>
      <c r="J1974" s="2">
        <f t="array" ref="J1974">INDEX('Purchase Behaviour'!B:B,MATCH(A1974,'Purchase Behaviour'!A:A, 0))</f>
        <v>132.3623021</v>
      </c>
      <c r="K1974" s="2">
        <f t="array" ref="K1974">INDEX('Purchase Behaviour'!C:C, MATCH(A1974,'Purchase Behaviour'!A:A, 0))</f>
        <v>143.7182597</v>
      </c>
      <c r="L1974" s="2">
        <f t="array" ref="L1974">INDEX('Purchase Behaviour'!D:D, MATCH($A1974,'Purchase Behaviour'!$A:$A, 0))</f>
        <v>260.5868523</v>
      </c>
      <c r="M1974" s="2">
        <f t="array" ref="M1974">INDEX('Purchase Behaviour'!E:E, MATCH($A1974,'Purchase Behaviour'!$A:$A, 0))</f>
        <v>160.4333403</v>
      </c>
      <c r="N1974" s="2">
        <f t="array" ref="N1974">INDEX('Purchase Behaviour'!F:F, MATCH($A1974,'Purchase Behaviour'!$A:$A, 0))</f>
        <v>200.4744204</v>
      </c>
      <c r="O1974" s="2">
        <f t="array" ref="O1974">INDEX('Purchase Behaviour'!G:G, MATCH($A1974,'Purchase Behaviour'!$A:$A, 0))</f>
        <v>118.5726231</v>
      </c>
      <c r="P1974" s="2">
        <f t="array" ref="P1974">INDEX('Purchase Behaviour'!H:H, MATCH($A1974,'Purchase Behaviour'!$A:$A, 0))</f>
        <v>5</v>
      </c>
      <c r="Q1974" s="2">
        <f t="array" ref="Q1974">INDEX('Purchase Behaviour'!I:I, MATCH($A1974,'Purchase Behaviour'!$A:$A, 0))</f>
        <v>5</v>
      </c>
      <c r="R1974" s="2">
        <f t="array" ref="R1974">INDEX('Purchase Behaviour'!J:J, MATCH($A1974,'Purchase Behaviour'!$A:$A, 0))</f>
        <v>2</v>
      </c>
      <c r="S1974" s="2">
        <f t="array" ref="S1974">INDEX('Purchase Behaviour'!K:K, MATCH($A1974,'Purchase Behaviour'!$A:$A, 0))</f>
        <v>5</v>
      </c>
      <c r="T1974" s="2">
        <f t="array" ref="T1974">INDEX('Purchase Behaviour'!L:L, MATCH($A1974,'Purchase Behaviour'!$A:$A, 0))</f>
        <v>8</v>
      </c>
      <c r="U1974" s="2">
        <f t="array" ref="U1974">INDEX('Purchase Behaviour'!M:M, MATCH($A1974,'Purchase Behaviour'!$A:$A, 0))</f>
        <v>8</v>
      </c>
      <c r="V1974" s="2">
        <f t="array" ref="V1974">INDEX('Campaign Performance'!B:B, MATCH(A1974,'Campaign Performance'!A:A, 0))</f>
        <v>0</v>
      </c>
      <c r="W1974" s="2">
        <f t="array" ref="W1974">INDEX('Campaign Performance'!C:C, MATCH($A1974,'Campaign Performance'!$A:$A, 0))</f>
        <v>0</v>
      </c>
      <c r="X1974" s="2">
        <f t="array" ref="X1974">INDEX('Campaign Performance'!D:D, MATCH($A1974,'Campaign Performance'!$A:$A, 0))</f>
        <v>0</v>
      </c>
      <c r="Y1974" s="2">
        <f t="array" ref="Y1974">INDEX('Campaign Performance'!E:E, MATCH($A1974,'Campaign Performance'!$A:$A, 0))</f>
        <v>0</v>
      </c>
      <c r="Z1974" s="2">
        <f t="array" ref="Z1974">INDEX('Campaign Performance'!F:F, MATCH($A1974,'Campaign Performance'!$A:$A, 0))</f>
        <v>0</v>
      </c>
      <c r="AA1974" s="2">
        <f t="array" ref="AA1974">INDEX('Campaign Performance'!G:G, MATCH($A1974,'Campaign Performance'!$A:$A, 0))</f>
        <v>1</v>
      </c>
      <c r="AB1974" s="2">
        <f t="array" ref="AB1974">INDEX('Campaign Performance'!H:H, MATCH($A1974,'Campaign Performance'!$A:$A, 0))</f>
        <v>1</v>
      </c>
      <c r="AC1974" s="5">
        <f t="shared" si="2"/>
        <v>54</v>
      </c>
      <c r="AD1974" s="5">
        <f t="shared" si="3"/>
        <v>12</v>
      </c>
      <c r="AE1974" s="5">
        <f t="shared" si="4"/>
        <v>1016.147798</v>
      </c>
      <c r="AF1974" s="5">
        <f t="shared" si="5"/>
        <v>0</v>
      </c>
      <c r="AG1974" s="5" t="str">
        <f t="shared" si="6"/>
        <v>Small family</v>
      </c>
      <c r="AH1974" s="5" t="str">
        <f t="shared" si="20"/>
        <v>Mid income</v>
      </c>
      <c r="AI1974" s="5" t="str">
        <f t="shared" si="7"/>
        <v>Yes</v>
      </c>
      <c r="AJ1974" s="5" t="str">
        <f t="shared" si="8"/>
        <v>No Acceptance</v>
      </c>
      <c r="AK1974" s="5">
        <f t="shared" si="9"/>
        <v>2</v>
      </c>
      <c r="AL1974" s="5">
        <f t="shared" si="10"/>
        <v>0.05150119817</v>
      </c>
      <c r="AM1974" s="5">
        <f t="shared" si="11"/>
        <v>0.9191919192</v>
      </c>
      <c r="AN1974" s="5">
        <f t="shared" si="12"/>
        <v>0.1851851852</v>
      </c>
      <c r="AO1974" s="5">
        <f t="shared" si="13"/>
        <v>0.07142857143</v>
      </c>
      <c r="AP1974" s="5">
        <f t="shared" si="14"/>
        <v>0</v>
      </c>
      <c r="AQ1974" s="5">
        <f t="shared" si="15"/>
        <v>0.5</v>
      </c>
      <c r="AR1974" s="5">
        <f t="shared" si="16"/>
        <v>0.3735535102</v>
      </c>
      <c r="AS1974" s="5">
        <f t="shared" si="17"/>
        <v>454</v>
      </c>
      <c r="AT1974" s="5">
        <f t="shared" si="18"/>
        <v>0.7976775346</v>
      </c>
      <c r="AU1974" s="5" t="str">
        <f t="shared" si="19"/>
        <v>High</v>
      </c>
      <c r="AV1974" s="5"/>
      <c r="AW1974" s="5"/>
      <c r="AX1974" s="5"/>
      <c r="AY1974" s="5"/>
      <c r="AZ1974" s="5"/>
    </row>
    <row r="1975" ht="14.25" customHeight="1">
      <c r="A1975" s="5">
        <v>9507.0</v>
      </c>
      <c r="B1975" s="5">
        <v>1975.0</v>
      </c>
      <c r="C1975" s="5" t="s">
        <v>46</v>
      </c>
      <c r="D1975" s="5" t="s">
        <v>54</v>
      </c>
      <c r="E1975" s="5">
        <v>40794.0</v>
      </c>
      <c r="F1975" s="2">
        <f t="shared" si="1"/>
        <v>40794</v>
      </c>
      <c r="G1975" s="5">
        <v>0.0</v>
      </c>
      <c r="H1975" s="5">
        <v>0.0</v>
      </c>
      <c r="I1975" s="5" t="s">
        <v>705</v>
      </c>
      <c r="J1975" s="2">
        <f t="array" ref="J1975">INDEX('Purchase Behaviour'!B:B,MATCH(A1975,'Purchase Behaviour'!A:A, 0))</f>
        <v>257.7216333</v>
      </c>
      <c r="K1975" s="2">
        <f t="array" ref="K1975">INDEX('Purchase Behaviour'!C:C, MATCH(A1975,'Purchase Behaviour'!A:A, 0))</f>
        <v>123.3256802</v>
      </c>
      <c r="L1975" s="2">
        <f t="array" ref="L1975">INDEX('Purchase Behaviour'!D:D, MATCH($A1975,'Purchase Behaviour'!$A:$A, 0))</f>
        <v>118.6840304</v>
      </c>
      <c r="M1975" s="2">
        <f t="array" ref="M1975">INDEX('Purchase Behaviour'!E:E, MATCH($A1975,'Purchase Behaviour'!$A:$A, 0))</f>
        <v>250.9435886</v>
      </c>
      <c r="N1975" s="2">
        <f t="array" ref="N1975">INDEX('Purchase Behaviour'!F:F, MATCH($A1975,'Purchase Behaviour'!$A:$A, 0))</f>
        <v>172.6215379</v>
      </c>
      <c r="O1975" s="2">
        <f t="array" ref="O1975">INDEX('Purchase Behaviour'!G:G, MATCH($A1975,'Purchase Behaviour'!$A:$A, 0))</f>
        <v>180.0571663</v>
      </c>
      <c r="P1975" s="2">
        <f t="array" ref="P1975">INDEX('Purchase Behaviour'!H:H, MATCH($A1975,'Purchase Behaviour'!$A:$A, 0))</f>
        <v>2</v>
      </c>
      <c r="Q1975" s="2">
        <f t="array" ref="Q1975">INDEX('Purchase Behaviour'!I:I, MATCH($A1975,'Purchase Behaviour'!$A:$A, 0))</f>
        <v>6</v>
      </c>
      <c r="R1975" s="2">
        <f t="array" ref="R1975">INDEX('Purchase Behaviour'!J:J, MATCH($A1975,'Purchase Behaviour'!$A:$A, 0))</f>
        <v>3</v>
      </c>
      <c r="S1975" s="2">
        <f t="array" ref="S1975">INDEX('Purchase Behaviour'!K:K, MATCH($A1975,'Purchase Behaviour'!$A:$A, 0))</f>
        <v>5</v>
      </c>
      <c r="T1975" s="2">
        <f t="array" ref="T1975">INDEX('Purchase Behaviour'!L:L, MATCH($A1975,'Purchase Behaviour'!$A:$A, 0))</f>
        <v>7</v>
      </c>
      <c r="U1975" s="2">
        <f t="array" ref="U1975">INDEX('Purchase Behaviour'!M:M, MATCH($A1975,'Purchase Behaviour'!$A:$A, 0))</f>
        <v>18</v>
      </c>
      <c r="V1975" s="2">
        <f t="array" ref="V1975">INDEX('Campaign Performance'!B:B, MATCH(A1975,'Campaign Performance'!A:A, 0))</f>
        <v>0</v>
      </c>
      <c r="W1975" s="2">
        <f t="array" ref="W1975">INDEX('Campaign Performance'!C:C, MATCH($A1975,'Campaign Performance'!$A:$A, 0))</f>
        <v>0</v>
      </c>
      <c r="X1975" s="2">
        <f t="array" ref="X1975">INDEX('Campaign Performance'!D:D, MATCH($A1975,'Campaign Performance'!$A:$A, 0))</f>
        <v>0</v>
      </c>
      <c r="Y1975" s="2">
        <f t="array" ref="Y1975">INDEX('Campaign Performance'!E:E, MATCH($A1975,'Campaign Performance'!$A:$A, 0))</f>
        <v>0</v>
      </c>
      <c r="Z1975" s="2">
        <f t="array" ref="Z1975">INDEX('Campaign Performance'!F:F, MATCH($A1975,'Campaign Performance'!$A:$A, 0))</f>
        <v>0</v>
      </c>
      <c r="AA1975" s="2">
        <f t="array" ref="AA1975">INDEX('Campaign Performance'!G:G, MATCH($A1975,'Campaign Performance'!$A:$A, 0))</f>
        <v>0</v>
      </c>
      <c r="AB1975" s="2">
        <f t="array" ref="AB1975">INDEX('Campaign Performance'!H:H, MATCH($A1975,'Campaign Performance'!$A:$A, 0))</f>
        <v>0</v>
      </c>
      <c r="AC1975" s="5">
        <f t="shared" si="2"/>
        <v>50</v>
      </c>
      <c r="AD1975" s="5">
        <f t="shared" si="3"/>
        <v>12</v>
      </c>
      <c r="AE1975" s="5">
        <f t="shared" si="4"/>
        <v>1103.353637</v>
      </c>
      <c r="AF1975" s="5">
        <f t="shared" si="5"/>
        <v>0</v>
      </c>
      <c r="AG1975" s="5" t="str">
        <f t="shared" si="6"/>
        <v>No kids</v>
      </c>
      <c r="AH1975" s="5" t="str">
        <f t="shared" si="20"/>
        <v>Mid income</v>
      </c>
      <c r="AI1975" s="5" t="str">
        <f t="shared" si="7"/>
        <v>No</v>
      </c>
      <c r="AJ1975" s="5" t="str">
        <f t="shared" si="8"/>
        <v>No Acceptance</v>
      </c>
      <c r="AK1975" s="5">
        <f t="shared" si="9"/>
        <v>2</v>
      </c>
      <c r="AL1975" s="5">
        <f t="shared" si="10"/>
        <v>0.05592103276</v>
      </c>
      <c r="AM1975" s="5">
        <f t="shared" si="11"/>
        <v>0.8181818182</v>
      </c>
      <c r="AN1975" s="5">
        <f t="shared" si="12"/>
        <v>0.2222222222</v>
      </c>
      <c r="AO1975" s="5">
        <f t="shared" si="13"/>
        <v>0.1071428571</v>
      </c>
      <c r="AP1975" s="5">
        <f t="shared" si="14"/>
        <v>0</v>
      </c>
      <c r="AQ1975" s="5">
        <f t="shared" si="15"/>
        <v>0.5</v>
      </c>
      <c r="AR1975" s="5">
        <f t="shared" si="16"/>
        <v>0.3534824227</v>
      </c>
      <c r="AS1975" s="5">
        <f t="shared" si="17"/>
        <v>594</v>
      </c>
      <c r="AT1975" s="5">
        <f t="shared" si="18"/>
        <v>0.7351496204</v>
      </c>
      <c r="AU1975" s="5" t="str">
        <f t="shared" si="19"/>
        <v>Mid</v>
      </c>
      <c r="AV1975" s="5"/>
      <c r="AW1975" s="5"/>
      <c r="AX1975" s="5"/>
      <c r="AY1975" s="5"/>
      <c r="AZ1975" s="5"/>
    </row>
    <row r="1976" ht="14.25" customHeight="1">
      <c r="A1976" s="5">
        <v>8360.0</v>
      </c>
      <c r="B1976" s="5">
        <v>1971.0</v>
      </c>
      <c r="C1976" s="5" t="s">
        <v>70</v>
      </c>
      <c r="D1976" s="5" t="s">
        <v>54</v>
      </c>
      <c r="E1976" s="5">
        <v>54690.0</v>
      </c>
      <c r="F1976" s="2">
        <f t="shared" si="1"/>
        <v>54690</v>
      </c>
      <c r="G1976" s="5">
        <v>0.0</v>
      </c>
      <c r="H1976" s="5">
        <v>0.0</v>
      </c>
      <c r="I1976" s="5" t="s">
        <v>308</v>
      </c>
      <c r="J1976" s="2">
        <f t="array" ref="J1976">INDEX('Purchase Behaviour'!B:B,MATCH(A1976,'Purchase Behaviour'!A:A, 0))</f>
        <v>297.7468297</v>
      </c>
      <c r="K1976" s="2">
        <f t="array" ref="K1976">INDEX('Purchase Behaviour'!C:C, MATCH(A1976,'Purchase Behaviour'!A:A, 0))</f>
        <v>237.3974716</v>
      </c>
      <c r="L1976" s="2">
        <f t="array" ref="L1976">INDEX('Purchase Behaviour'!D:D, MATCH($A1976,'Purchase Behaviour'!$A:$A, 0))</f>
        <v>173.9522499</v>
      </c>
      <c r="M1976" s="2">
        <f t="array" ref="M1976">INDEX('Purchase Behaviour'!E:E, MATCH($A1976,'Purchase Behaviour'!$A:$A, 0))</f>
        <v>214.13114</v>
      </c>
      <c r="N1976" s="2">
        <f t="array" ref="N1976">INDEX('Purchase Behaviour'!F:F, MATCH($A1976,'Purchase Behaviour'!$A:$A, 0))</f>
        <v>180.0583681</v>
      </c>
      <c r="O1976" s="2">
        <f t="array" ref="O1976">INDEX('Purchase Behaviour'!G:G, MATCH($A1976,'Purchase Behaviour'!$A:$A, 0))</f>
        <v>358.9402715</v>
      </c>
      <c r="P1976" s="2">
        <f t="array" ref="P1976">INDEX('Purchase Behaviour'!H:H, MATCH($A1976,'Purchase Behaviour'!$A:$A, 0))</f>
        <v>3</v>
      </c>
      <c r="Q1976" s="2">
        <f t="array" ref="Q1976">INDEX('Purchase Behaviour'!I:I, MATCH($A1976,'Purchase Behaviour'!$A:$A, 0))</f>
        <v>3</v>
      </c>
      <c r="R1976" s="2">
        <f t="array" ref="R1976">INDEX('Purchase Behaviour'!J:J, MATCH($A1976,'Purchase Behaviour'!$A:$A, 0))</f>
        <v>1</v>
      </c>
      <c r="S1976" s="2">
        <f t="array" ref="S1976">INDEX('Purchase Behaviour'!K:K, MATCH($A1976,'Purchase Behaviour'!$A:$A, 0))</f>
        <v>5</v>
      </c>
      <c r="T1976" s="2">
        <f t="array" ref="T1976">INDEX('Purchase Behaviour'!L:L, MATCH($A1976,'Purchase Behaviour'!$A:$A, 0))</f>
        <v>3</v>
      </c>
      <c r="U1976" s="2">
        <f t="array" ref="U1976">INDEX('Purchase Behaviour'!M:M, MATCH($A1976,'Purchase Behaviour'!$A:$A, 0))</f>
        <v>76</v>
      </c>
      <c r="V1976" s="2">
        <f t="array" ref="V1976">INDEX('Campaign Performance'!B:B, MATCH(A1976,'Campaign Performance'!A:A, 0))</f>
        <v>0</v>
      </c>
      <c r="W1976" s="2">
        <f t="array" ref="W1976">INDEX('Campaign Performance'!C:C, MATCH($A1976,'Campaign Performance'!$A:$A, 0))</f>
        <v>0</v>
      </c>
      <c r="X1976" s="2">
        <f t="array" ref="X1976">INDEX('Campaign Performance'!D:D, MATCH($A1976,'Campaign Performance'!$A:$A, 0))</f>
        <v>0</v>
      </c>
      <c r="Y1976" s="2">
        <f t="array" ref="Y1976">INDEX('Campaign Performance'!E:E, MATCH($A1976,'Campaign Performance'!$A:$A, 0))</f>
        <v>0</v>
      </c>
      <c r="Z1976" s="2">
        <f t="array" ref="Z1976">INDEX('Campaign Performance'!F:F, MATCH($A1976,'Campaign Performance'!$A:$A, 0))</f>
        <v>0</v>
      </c>
      <c r="AA1976" s="2">
        <f t="array" ref="AA1976">INDEX('Campaign Performance'!G:G, MATCH($A1976,'Campaign Performance'!$A:$A, 0))</f>
        <v>0</v>
      </c>
      <c r="AB1976" s="2">
        <f t="array" ref="AB1976">INDEX('Campaign Performance'!H:H, MATCH($A1976,'Campaign Performance'!$A:$A, 0))</f>
        <v>0</v>
      </c>
      <c r="AC1976" s="5">
        <f t="shared" si="2"/>
        <v>54</v>
      </c>
      <c r="AD1976" s="5">
        <f t="shared" si="3"/>
        <v>12</v>
      </c>
      <c r="AE1976" s="5">
        <f t="shared" si="4"/>
        <v>1462.226331</v>
      </c>
      <c r="AF1976" s="5">
        <f t="shared" si="5"/>
        <v>0</v>
      </c>
      <c r="AG1976" s="5" t="str">
        <f t="shared" si="6"/>
        <v>No kids</v>
      </c>
      <c r="AH1976" s="5" t="str">
        <f t="shared" si="20"/>
        <v>High income</v>
      </c>
      <c r="AI1976" s="5" t="str">
        <f t="shared" si="7"/>
        <v>No</v>
      </c>
      <c r="AJ1976" s="5" t="str">
        <f t="shared" si="8"/>
        <v>No Acceptance</v>
      </c>
      <c r="AK1976" s="5">
        <f t="shared" si="9"/>
        <v>3</v>
      </c>
      <c r="AL1976" s="5">
        <f t="shared" si="10"/>
        <v>0.07410969959</v>
      </c>
      <c r="AM1976" s="5">
        <f t="shared" si="11"/>
        <v>0.2323232323</v>
      </c>
      <c r="AN1976" s="5">
        <f t="shared" si="12"/>
        <v>0.1111111111</v>
      </c>
      <c r="AO1976" s="5">
        <f t="shared" si="13"/>
        <v>0.03571428571</v>
      </c>
      <c r="AP1976" s="5">
        <f t="shared" si="14"/>
        <v>0</v>
      </c>
      <c r="AQ1976" s="5">
        <f t="shared" si="15"/>
        <v>1</v>
      </c>
      <c r="AR1976" s="5">
        <f t="shared" si="16"/>
        <v>0.2084624898</v>
      </c>
      <c r="AS1976" s="5">
        <f t="shared" si="17"/>
        <v>1602</v>
      </c>
      <c r="AT1976" s="5">
        <f t="shared" si="18"/>
        <v>0.2849486378</v>
      </c>
      <c r="AU1976" s="5" t="str">
        <f t="shared" si="19"/>
        <v>Low</v>
      </c>
      <c r="AV1976" s="5"/>
      <c r="AW1976" s="5"/>
      <c r="AX1976" s="5"/>
      <c r="AY1976" s="5"/>
      <c r="AZ1976" s="5"/>
    </row>
    <row r="1977" ht="14.25" customHeight="1">
      <c r="A1977" s="5">
        <v>10311.0</v>
      </c>
      <c r="B1977" s="5">
        <v>1969.0</v>
      </c>
      <c r="C1977" s="5" t="s">
        <v>46</v>
      </c>
      <c r="D1977" s="5" t="s">
        <v>54</v>
      </c>
      <c r="E1977" s="5">
        <v>4428.0</v>
      </c>
      <c r="F1977" s="2">
        <f t="shared" si="1"/>
        <v>4428</v>
      </c>
      <c r="G1977" s="5">
        <v>0.0</v>
      </c>
      <c r="H1977" s="5">
        <v>1.0</v>
      </c>
      <c r="I1977" s="5" t="s">
        <v>669</v>
      </c>
      <c r="J1977" s="2">
        <f t="array" ref="J1977">INDEX('Purchase Behaviour'!B:B,MATCH(A1977,'Purchase Behaviour'!A:A, 0))</f>
        <v>29.36249076</v>
      </c>
      <c r="K1977" s="2">
        <f t="array" ref="K1977">INDEX('Purchase Behaviour'!C:C, MATCH(A1977,'Purchase Behaviour'!A:A, 0))</f>
        <v>15.48761971</v>
      </c>
      <c r="L1977" s="2">
        <f t="array" ref="L1977">INDEX('Purchase Behaviour'!D:D, MATCH($A1977,'Purchase Behaviour'!$A:$A, 0))</f>
        <v>24.14012143</v>
      </c>
      <c r="M1977" s="2">
        <f t="array" ref="M1977">INDEX('Purchase Behaviour'!E:E, MATCH($A1977,'Purchase Behaviour'!$A:$A, 0))</f>
        <v>19.33969568</v>
      </c>
      <c r="N1977" s="2">
        <f t="array" ref="N1977">INDEX('Purchase Behaviour'!F:F, MATCH($A1977,'Purchase Behaviour'!$A:$A, 0))</f>
        <v>31.08266143</v>
      </c>
      <c r="O1977" s="2">
        <f t="array" ref="O1977">INDEX('Purchase Behaviour'!G:G, MATCH($A1977,'Purchase Behaviour'!$A:$A, 0))</f>
        <v>37.25265461</v>
      </c>
      <c r="P1977" s="2">
        <f t="array" ref="P1977">INDEX('Purchase Behaviour'!H:H, MATCH($A1977,'Purchase Behaviour'!$A:$A, 0))</f>
        <v>0</v>
      </c>
      <c r="Q1977" s="2">
        <f t="array" ref="Q1977">INDEX('Purchase Behaviour'!I:I, MATCH($A1977,'Purchase Behaviour'!$A:$A, 0))</f>
        <v>25</v>
      </c>
      <c r="R1977" s="2">
        <f t="array" ref="R1977">INDEX('Purchase Behaviour'!J:J, MATCH($A1977,'Purchase Behaviour'!$A:$A, 0))</f>
        <v>0</v>
      </c>
      <c r="S1977" s="2">
        <f t="array" ref="S1977">INDEX('Purchase Behaviour'!K:K, MATCH($A1977,'Purchase Behaviour'!$A:$A, 0))</f>
        <v>0</v>
      </c>
      <c r="T1977" s="2">
        <f t="array" ref="T1977">INDEX('Purchase Behaviour'!L:L, MATCH($A1977,'Purchase Behaviour'!$A:$A, 0))</f>
        <v>1</v>
      </c>
      <c r="U1977" s="2">
        <f t="array" ref="U1977">INDEX('Purchase Behaviour'!M:M, MATCH($A1977,'Purchase Behaviour'!$A:$A, 0))</f>
        <v>0</v>
      </c>
      <c r="V1977" s="2">
        <f t="array" ref="V1977">INDEX('Campaign Performance'!B:B, MATCH(A1977,'Campaign Performance'!A:A, 0))</f>
        <v>0</v>
      </c>
      <c r="W1977" s="2">
        <f t="array" ref="W1977">INDEX('Campaign Performance'!C:C, MATCH($A1977,'Campaign Performance'!$A:$A, 0))</f>
        <v>0</v>
      </c>
      <c r="X1977" s="2">
        <f t="array" ref="X1977">INDEX('Campaign Performance'!D:D, MATCH($A1977,'Campaign Performance'!$A:$A, 0))</f>
        <v>0</v>
      </c>
      <c r="Y1977" s="2">
        <f t="array" ref="Y1977">INDEX('Campaign Performance'!E:E, MATCH($A1977,'Campaign Performance'!$A:$A, 0))</f>
        <v>0</v>
      </c>
      <c r="Z1977" s="2">
        <f t="array" ref="Z1977">INDEX('Campaign Performance'!F:F, MATCH($A1977,'Campaign Performance'!$A:$A, 0))</f>
        <v>0</v>
      </c>
      <c r="AA1977" s="2">
        <f t="array" ref="AA1977">INDEX('Campaign Performance'!G:G, MATCH($A1977,'Campaign Performance'!$A:$A, 0))</f>
        <v>0</v>
      </c>
      <c r="AB1977" s="2">
        <f t="array" ref="AB1977">INDEX('Campaign Performance'!H:H, MATCH($A1977,'Campaign Performance'!$A:$A, 0))</f>
        <v>0</v>
      </c>
      <c r="AC1977" s="5">
        <f t="shared" si="2"/>
        <v>56</v>
      </c>
      <c r="AD1977" s="5">
        <f t="shared" si="3"/>
        <v>12</v>
      </c>
      <c r="AE1977" s="5">
        <f t="shared" si="4"/>
        <v>156.6652436</v>
      </c>
      <c r="AF1977" s="5">
        <f t="shared" si="5"/>
        <v>0</v>
      </c>
      <c r="AG1977" s="5" t="str">
        <f t="shared" si="6"/>
        <v>Small family</v>
      </c>
      <c r="AH1977" s="5" t="str">
        <f t="shared" si="20"/>
        <v>Low income</v>
      </c>
      <c r="AI1977" s="5" t="str">
        <f t="shared" si="7"/>
        <v>No</v>
      </c>
      <c r="AJ1977" s="5" t="str">
        <f t="shared" si="8"/>
        <v>No Acceptance</v>
      </c>
      <c r="AK1977" s="5">
        <f t="shared" si="9"/>
        <v>1</v>
      </c>
      <c r="AL1977" s="5">
        <f t="shared" si="10"/>
        <v>0.007940230521</v>
      </c>
      <c r="AM1977" s="5">
        <f t="shared" si="11"/>
        <v>1</v>
      </c>
      <c r="AN1977" s="5">
        <f t="shared" si="12"/>
        <v>0.9259259259</v>
      </c>
      <c r="AO1977" s="5">
        <f t="shared" si="13"/>
        <v>0</v>
      </c>
      <c r="AP1977" s="5">
        <f t="shared" si="14"/>
        <v>0</v>
      </c>
      <c r="AQ1977" s="5">
        <f t="shared" si="15"/>
        <v>0</v>
      </c>
      <c r="AR1977" s="5">
        <f t="shared" si="16"/>
        <v>0.4408739465</v>
      </c>
      <c r="AS1977" s="5">
        <f t="shared" si="17"/>
        <v>184</v>
      </c>
      <c r="AT1977" s="5">
        <f t="shared" si="18"/>
        <v>0.9182670835</v>
      </c>
      <c r="AU1977" s="5" t="str">
        <f t="shared" si="19"/>
        <v>High</v>
      </c>
      <c r="AV1977" s="5"/>
      <c r="AW1977" s="5"/>
      <c r="AX1977" s="5"/>
      <c r="AY1977" s="5"/>
      <c r="AZ1977" s="5"/>
    </row>
    <row r="1978" ht="14.25" customHeight="1">
      <c r="A1978" s="5">
        <v>5117.0</v>
      </c>
      <c r="B1978" s="5">
        <v>1963.0</v>
      </c>
      <c r="C1978" s="5" t="s">
        <v>70</v>
      </c>
      <c r="D1978" s="5" t="s">
        <v>54</v>
      </c>
      <c r="E1978" s="5">
        <v>32632.0</v>
      </c>
      <c r="F1978" s="2">
        <f t="shared" si="1"/>
        <v>32632</v>
      </c>
      <c r="G1978" s="5">
        <v>0.0</v>
      </c>
      <c r="H1978" s="5">
        <v>0.0</v>
      </c>
      <c r="I1978" s="5" t="s">
        <v>655</v>
      </c>
      <c r="J1978" s="2">
        <f t="array" ref="J1978">INDEX('Purchase Behaviour'!B:B,MATCH(A1978,'Purchase Behaviour'!A:A, 0))</f>
        <v>192.7055124</v>
      </c>
      <c r="K1978" s="2">
        <f t="array" ref="K1978">INDEX('Purchase Behaviour'!C:C, MATCH(A1978,'Purchase Behaviour'!A:A, 0))</f>
        <v>130.4734706</v>
      </c>
      <c r="L1978" s="2">
        <f t="array" ref="L1978">INDEX('Purchase Behaviour'!D:D, MATCH($A1978,'Purchase Behaviour'!$A:$A, 0))</f>
        <v>98.23645491</v>
      </c>
      <c r="M1978" s="2">
        <f t="array" ref="M1978">INDEX('Purchase Behaviour'!E:E, MATCH($A1978,'Purchase Behaviour'!$A:$A, 0))</f>
        <v>168.3709755</v>
      </c>
      <c r="N1978" s="2">
        <f t="array" ref="N1978">INDEX('Purchase Behaviour'!F:F, MATCH($A1978,'Purchase Behaviour'!$A:$A, 0))</f>
        <v>148.3524099</v>
      </c>
      <c r="O1978" s="2">
        <f t="array" ref="O1978">INDEX('Purchase Behaviour'!G:G, MATCH($A1978,'Purchase Behaviour'!$A:$A, 0))</f>
        <v>84.06985064</v>
      </c>
      <c r="P1978" s="2">
        <f t="array" ref="P1978">INDEX('Purchase Behaviour'!H:H, MATCH($A1978,'Purchase Behaviour'!$A:$A, 0))</f>
        <v>2</v>
      </c>
      <c r="Q1978" s="2">
        <f t="array" ref="Q1978">INDEX('Purchase Behaviour'!I:I, MATCH($A1978,'Purchase Behaviour'!$A:$A, 0))</f>
        <v>4</v>
      </c>
      <c r="R1978" s="2">
        <f t="array" ref="R1978">INDEX('Purchase Behaviour'!J:J, MATCH($A1978,'Purchase Behaviour'!$A:$A, 0))</f>
        <v>4</v>
      </c>
      <c r="S1978" s="2">
        <f t="array" ref="S1978">INDEX('Purchase Behaviour'!K:K, MATCH($A1978,'Purchase Behaviour'!$A:$A, 0))</f>
        <v>8</v>
      </c>
      <c r="T1978" s="2">
        <f t="array" ref="T1978">INDEX('Purchase Behaviour'!L:L, MATCH($A1978,'Purchase Behaviour'!$A:$A, 0))</f>
        <v>5</v>
      </c>
      <c r="U1978" s="2">
        <f t="array" ref="U1978">INDEX('Purchase Behaviour'!M:M, MATCH($A1978,'Purchase Behaviour'!$A:$A, 0))</f>
        <v>32</v>
      </c>
      <c r="V1978" s="2">
        <f t="array" ref="V1978">INDEX('Campaign Performance'!B:B, MATCH(A1978,'Campaign Performance'!A:A, 0))</f>
        <v>0</v>
      </c>
      <c r="W1978" s="2">
        <f t="array" ref="W1978">INDEX('Campaign Performance'!C:C, MATCH($A1978,'Campaign Performance'!$A:$A, 0))</f>
        <v>0</v>
      </c>
      <c r="X1978" s="2">
        <f t="array" ref="X1978">INDEX('Campaign Performance'!D:D, MATCH($A1978,'Campaign Performance'!$A:$A, 0))</f>
        <v>0</v>
      </c>
      <c r="Y1978" s="2">
        <f t="array" ref="Y1978">INDEX('Campaign Performance'!E:E, MATCH($A1978,'Campaign Performance'!$A:$A, 0))</f>
        <v>0</v>
      </c>
      <c r="Z1978" s="2">
        <f t="array" ref="Z1978">INDEX('Campaign Performance'!F:F, MATCH($A1978,'Campaign Performance'!$A:$A, 0))</f>
        <v>0</v>
      </c>
      <c r="AA1978" s="2">
        <f t="array" ref="AA1978">INDEX('Campaign Performance'!G:G, MATCH($A1978,'Campaign Performance'!$A:$A, 0))</f>
        <v>0</v>
      </c>
      <c r="AB1978" s="2">
        <f t="array" ref="AB1978">INDEX('Campaign Performance'!H:H, MATCH($A1978,'Campaign Performance'!$A:$A, 0))</f>
        <v>0</v>
      </c>
      <c r="AC1978" s="5">
        <f t="shared" si="2"/>
        <v>62</v>
      </c>
      <c r="AD1978" s="5">
        <f t="shared" si="3"/>
        <v>13</v>
      </c>
      <c r="AE1978" s="5">
        <f t="shared" si="4"/>
        <v>822.208674</v>
      </c>
      <c r="AF1978" s="5">
        <f t="shared" si="5"/>
        <v>0</v>
      </c>
      <c r="AG1978" s="5" t="str">
        <f t="shared" si="6"/>
        <v>No kids</v>
      </c>
      <c r="AH1978" s="5" t="str">
        <f t="shared" si="20"/>
        <v>Mid income</v>
      </c>
      <c r="AI1978" s="5" t="str">
        <f t="shared" si="7"/>
        <v>No</v>
      </c>
      <c r="AJ1978" s="5" t="str">
        <f t="shared" si="8"/>
        <v>No Acceptance</v>
      </c>
      <c r="AK1978" s="5">
        <f t="shared" si="9"/>
        <v>2</v>
      </c>
      <c r="AL1978" s="5">
        <f t="shared" si="10"/>
        <v>0.04167182367</v>
      </c>
      <c r="AM1978" s="5">
        <f t="shared" si="11"/>
        <v>0.6767676768</v>
      </c>
      <c r="AN1978" s="5">
        <f t="shared" si="12"/>
        <v>0.1481481481</v>
      </c>
      <c r="AO1978" s="5">
        <f t="shared" si="13"/>
        <v>0.1428571429</v>
      </c>
      <c r="AP1978" s="5">
        <f t="shared" si="14"/>
        <v>0</v>
      </c>
      <c r="AQ1978" s="5">
        <f t="shared" si="15"/>
        <v>0.5</v>
      </c>
      <c r="AR1978" s="5">
        <f t="shared" si="16"/>
        <v>0.2999561955</v>
      </c>
      <c r="AS1978" s="5">
        <f t="shared" si="17"/>
        <v>955</v>
      </c>
      <c r="AT1978" s="5">
        <f t="shared" si="18"/>
        <v>0.5739169272</v>
      </c>
      <c r="AU1978" s="5" t="str">
        <f t="shared" si="19"/>
        <v>Mid</v>
      </c>
      <c r="AV1978" s="5"/>
      <c r="AW1978" s="5"/>
      <c r="AX1978" s="5"/>
      <c r="AY1978" s="5"/>
      <c r="AZ1978" s="5"/>
    </row>
    <row r="1979" ht="14.25" customHeight="1">
      <c r="A1979" s="5">
        <v>4867.0</v>
      </c>
      <c r="B1979" s="5">
        <v>1968.0</v>
      </c>
      <c r="C1979" s="5" t="s">
        <v>53</v>
      </c>
      <c r="D1979" s="5" t="s">
        <v>47</v>
      </c>
      <c r="E1979" s="5">
        <v>38236.0</v>
      </c>
      <c r="F1979" s="2">
        <f t="shared" si="1"/>
        <v>38236</v>
      </c>
      <c r="G1979" s="5">
        <v>0.0</v>
      </c>
      <c r="H1979" s="5">
        <v>0.0</v>
      </c>
      <c r="I1979" s="5" t="s">
        <v>594</v>
      </c>
      <c r="J1979" s="2">
        <f t="array" ref="J1979">INDEX('Purchase Behaviour'!B:B,MATCH(A1979,'Purchase Behaviour'!A:A, 0))</f>
        <v>187.6037754</v>
      </c>
      <c r="K1979" s="2">
        <f t="array" ref="K1979">INDEX('Purchase Behaviour'!C:C, MATCH(A1979,'Purchase Behaviour'!A:A, 0))</f>
        <v>306.628113</v>
      </c>
      <c r="L1979" s="2">
        <f t="array" ref="L1979">INDEX('Purchase Behaviour'!D:D, MATCH($A1979,'Purchase Behaviour'!$A:$A, 0))</f>
        <v>230.12842</v>
      </c>
      <c r="M1979" s="2">
        <f t="array" ref="M1979">INDEX('Purchase Behaviour'!E:E, MATCH($A1979,'Purchase Behaviour'!$A:$A, 0))</f>
        <v>114.9378627</v>
      </c>
      <c r="N1979" s="2">
        <f t="array" ref="N1979">INDEX('Purchase Behaviour'!F:F, MATCH($A1979,'Purchase Behaviour'!$A:$A, 0))</f>
        <v>181.8789276</v>
      </c>
      <c r="O1979" s="2">
        <f t="array" ref="O1979">INDEX('Purchase Behaviour'!G:G, MATCH($A1979,'Purchase Behaviour'!$A:$A, 0))</f>
        <v>204.8215898</v>
      </c>
      <c r="P1979" s="2">
        <f t="array" ref="P1979">INDEX('Purchase Behaviour'!H:H, MATCH($A1979,'Purchase Behaviour'!$A:$A, 0))</f>
        <v>4</v>
      </c>
      <c r="Q1979" s="2">
        <f t="array" ref="Q1979">INDEX('Purchase Behaviour'!I:I, MATCH($A1979,'Purchase Behaviour'!$A:$A, 0))</f>
        <v>3</v>
      </c>
      <c r="R1979" s="2">
        <f t="array" ref="R1979">INDEX('Purchase Behaviour'!J:J, MATCH($A1979,'Purchase Behaviour'!$A:$A, 0))</f>
        <v>0</v>
      </c>
      <c r="S1979" s="2">
        <f t="array" ref="S1979">INDEX('Purchase Behaviour'!K:K, MATCH($A1979,'Purchase Behaviour'!$A:$A, 0))</f>
        <v>4</v>
      </c>
      <c r="T1979" s="2">
        <f t="array" ref="T1979">INDEX('Purchase Behaviour'!L:L, MATCH($A1979,'Purchase Behaviour'!$A:$A, 0))</f>
        <v>7</v>
      </c>
      <c r="U1979" s="2">
        <f t="array" ref="U1979">INDEX('Purchase Behaviour'!M:M, MATCH($A1979,'Purchase Behaviour'!$A:$A, 0))</f>
        <v>2</v>
      </c>
      <c r="V1979" s="2">
        <f t="array" ref="V1979">INDEX('Campaign Performance'!B:B, MATCH(A1979,'Campaign Performance'!A:A, 0))</f>
        <v>0</v>
      </c>
      <c r="W1979" s="2">
        <f t="array" ref="W1979">INDEX('Campaign Performance'!C:C, MATCH($A1979,'Campaign Performance'!$A:$A, 0))</f>
        <v>0</v>
      </c>
      <c r="X1979" s="2">
        <f t="array" ref="X1979">INDEX('Campaign Performance'!D:D, MATCH($A1979,'Campaign Performance'!$A:$A, 0))</f>
        <v>0</v>
      </c>
      <c r="Y1979" s="2">
        <f t="array" ref="Y1979">INDEX('Campaign Performance'!E:E, MATCH($A1979,'Campaign Performance'!$A:$A, 0))</f>
        <v>0</v>
      </c>
      <c r="Z1979" s="2">
        <f t="array" ref="Z1979">INDEX('Campaign Performance'!F:F, MATCH($A1979,'Campaign Performance'!$A:$A, 0))</f>
        <v>0</v>
      </c>
      <c r="AA1979" s="2">
        <f t="array" ref="AA1979">INDEX('Campaign Performance'!G:G, MATCH($A1979,'Campaign Performance'!$A:$A, 0))</f>
        <v>0</v>
      </c>
      <c r="AB1979" s="2">
        <f t="array" ref="AB1979">INDEX('Campaign Performance'!H:H, MATCH($A1979,'Campaign Performance'!$A:$A, 0))</f>
        <v>0</v>
      </c>
      <c r="AC1979" s="5">
        <f t="shared" si="2"/>
        <v>57</v>
      </c>
      <c r="AD1979" s="5">
        <f t="shared" si="3"/>
        <v>12</v>
      </c>
      <c r="AE1979" s="5">
        <f t="shared" si="4"/>
        <v>1225.998688</v>
      </c>
      <c r="AF1979" s="5">
        <f t="shared" si="5"/>
        <v>0</v>
      </c>
      <c r="AG1979" s="5" t="str">
        <f t="shared" si="6"/>
        <v>No kids</v>
      </c>
      <c r="AH1979" s="5" t="str">
        <f t="shared" si="20"/>
        <v>Mid income</v>
      </c>
      <c r="AI1979" s="5" t="str">
        <f t="shared" si="7"/>
        <v>No</v>
      </c>
      <c r="AJ1979" s="5" t="str">
        <f t="shared" si="8"/>
        <v>No Acceptance</v>
      </c>
      <c r="AK1979" s="5">
        <f t="shared" si="9"/>
        <v>2</v>
      </c>
      <c r="AL1979" s="5">
        <f t="shared" si="10"/>
        <v>0.06213702529</v>
      </c>
      <c r="AM1979" s="5">
        <f t="shared" si="11"/>
        <v>0.9797979798</v>
      </c>
      <c r="AN1979" s="5">
        <f t="shared" si="12"/>
        <v>0.1111111111</v>
      </c>
      <c r="AO1979" s="5">
        <f t="shared" si="13"/>
        <v>0</v>
      </c>
      <c r="AP1979" s="5">
        <f t="shared" si="14"/>
        <v>0</v>
      </c>
      <c r="AQ1979" s="5">
        <f t="shared" si="15"/>
        <v>0.5</v>
      </c>
      <c r="AR1979" s="5">
        <f t="shared" si="16"/>
        <v>0.3761403169</v>
      </c>
      <c r="AS1979" s="5">
        <f t="shared" si="17"/>
        <v>437</v>
      </c>
      <c r="AT1979" s="5">
        <f t="shared" si="18"/>
        <v>0.8052702099</v>
      </c>
      <c r="AU1979" s="5" t="str">
        <f t="shared" si="19"/>
        <v>High</v>
      </c>
      <c r="AV1979" s="5"/>
      <c r="AW1979" s="5"/>
      <c r="AX1979" s="5"/>
      <c r="AY1979" s="5"/>
      <c r="AZ1979" s="5"/>
    </row>
    <row r="1980" ht="14.25" customHeight="1">
      <c r="A1980" s="5">
        <v>9289.0</v>
      </c>
      <c r="B1980" s="5">
        <v>1979.0</v>
      </c>
      <c r="C1980" s="5" t="s">
        <v>46</v>
      </c>
      <c r="D1980" s="5" t="s">
        <v>54</v>
      </c>
      <c r="E1980" s="5">
        <v>36781.0</v>
      </c>
      <c r="F1980" s="2">
        <f t="shared" si="1"/>
        <v>36781</v>
      </c>
      <c r="G1980" s="5">
        <v>0.0</v>
      </c>
      <c r="H1980" s="5">
        <v>2.0</v>
      </c>
      <c r="I1980" s="5" t="s">
        <v>706</v>
      </c>
      <c r="J1980" s="2">
        <f t="array" ref="J1980">INDEX('Purchase Behaviour'!B:B,MATCH(A1980,'Purchase Behaviour'!A:A, 0))</f>
        <v>203.7275968</v>
      </c>
      <c r="K1980" s="2">
        <f t="array" ref="K1980">INDEX('Purchase Behaviour'!C:C, MATCH(A1980,'Purchase Behaviour'!A:A, 0))</f>
        <v>83.84396398</v>
      </c>
      <c r="L1980" s="2">
        <f t="array" ref="L1980">INDEX('Purchase Behaviour'!D:D, MATCH($A1980,'Purchase Behaviour'!$A:$A, 0))</f>
        <v>169.3872832</v>
      </c>
      <c r="M1980" s="2">
        <f t="array" ref="M1980">INDEX('Purchase Behaviour'!E:E, MATCH($A1980,'Purchase Behaviour'!$A:$A, 0))</f>
        <v>190.6951376</v>
      </c>
      <c r="N1980" s="2">
        <f t="array" ref="N1980">INDEX('Purchase Behaviour'!F:F, MATCH($A1980,'Purchase Behaviour'!$A:$A, 0))</f>
        <v>165.4886578</v>
      </c>
      <c r="O1980" s="2">
        <f t="array" ref="O1980">INDEX('Purchase Behaviour'!G:G, MATCH($A1980,'Purchase Behaviour'!$A:$A, 0))</f>
        <v>67.35668485</v>
      </c>
      <c r="P1980" s="2">
        <f t="array" ref="P1980">INDEX('Purchase Behaviour'!H:H, MATCH($A1980,'Purchase Behaviour'!$A:$A, 0))</f>
        <v>1</v>
      </c>
      <c r="Q1980" s="2">
        <f t="array" ref="Q1980">INDEX('Purchase Behaviour'!I:I, MATCH($A1980,'Purchase Behaviour'!$A:$A, 0))</f>
        <v>2</v>
      </c>
      <c r="R1980" s="2">
        <f t="array" ref="R1980">INDEX('Purchase Behaviour'!J:J, MATCH($A1980,'Purchase Behaviour'!$A:$A, 0))</f>
        <v>1</v>
      </c>
      <c r="S1980" s="2">
        <f t="array" ref="S1980">INDEX('Purchase Behaviour'!K:K, MATCH($A1980,'Purchase Behaviour'!$A:$A, 0))</f>
        <v>2</v>
      </c>
      <c r="T1980" s="2">
        <f t="array" ref="T1980">INDEX('Purchase Behaviour'!L:L, MATCH($A1980,'Purchase Behaviour'!$A:$A, 0))</f>
        <v>8</v>
      </c>
      <c r="U1980" s="2">
        <f t="array" ref="U1980">INDEX('Purchase Behaviour'!M:M, MATCH($A1980,'Purchase Behaviour'!$A:$A, 0))</f>
        <v>16</v>
      </c>
      <c r="V1980" s="2">
        <f t="array" ref="V1980">INDEX('Campaign Performance'!B:B, MATCH(A1980,'Campaign Performance'!A:A, 0))</f>
        <v>0</v>
      </c>
      <c r="W1980" s="2">
        <f t="array" ref="W1980">INDEX('Campaign Performance'!C:C, MATCH($A1980,'Campaign Performance'!$A:$A, 0))</f>
        <v>0</v>
      </c>
      <c r="X1980" s="2">
        <f t="array" ref="X1980">INDEX('Campaign Performance'!D:D, MATCH($A1980,'Campaign Performance'!$A:$A, 0))</f>
        <v>0</v>
      </c>
      <c r="Y1980" s="2">
        <f t="array" ref="Y1980">INDEX('Campaign Performance'!E:E, MATCH($A1980,'Campaign Performance'!$A:$A, 0))</f>
        <v>0</v>
      </c>
      <c r="Z1980" s="2">
        <f t="array" ref="Z1980">INDEX('Campaign Performance'!F:F, MATCH($A1980,'Campaign Performance'!$A:$A, 0))</f>
        <v>0</v>
      </c>
      <c r="AA1980" s="2">
        <f t="array" ref="AA1980">INDEX('Campaign Performance'!G:G, MATCH($A1980,'Campaign Performance'!$A:$A, 0))</f>
        <v>0</v>
      </c>
      <c r="AB1980" s="2">
        <f t="array" ref="AB1980">INDEX('Campaign Performance'!H:H, MATCH($A1980,'Campaign Performance'!$A:$A, 0))</f>
        <v>1</v>
      </c>
      <c r="AC1980" s="5">
        <f t="shared" si="2"/>
        <v>46</v>
      </c>
      <c r="AD1980" s="5">
        <f t="shared" si="3"/>
        <v>11</v>
      </c>
      <c r="AE1980" s="5">
        <f t="shared" si="4"/>
        <v>880.4993242</v>
      </c>
      <c r="AF1980" s="5">
        <f t="shared" si="5"/>
        <v>0</v>
      </c>
      <c r="AG1980" s="5" t="str">
        <f t="shared" si="6"/>
        <v>Large family</v>
      </c>
      <c r="AH1980" s="5" t="str">
        <f t="shared" si="20"/>
        <v>Mid income</v>
      </c>
      <c r="AI1980" s="5" t="str">
        <f t="shared" si="7"/>
        <v>Yes</v>
      </c>
      <c r="AJ1980" s="5" t="str">
        <f t="shared" si="8"/>
        <v>No Acceptance</v>
      </c>
      <c r="AK1980" s="5">
        <f t="shared" si="9"/>
        <v>2</v>
      </c>
      <c r="AL1980" s="5">
        <f t="shared" si="10"/>
        <v>0.04462615604</v>
      </c>
      <c r="AM1980" s="5">
        <f t="shared" si="11"/>
        <v>0.8383838384</v>
      </c>
      <c r="AN1980" s="5">
        <f t="shared" si="12"/>
        <v>0.07407407407</v>
      </c>
      <c r="AO1980" s="5">
        <f t="shared" si="13"/>
        <v>0.03571428571</v>
      </c>
      <c r="AP1980" s="5">
        <f t="shared" si="14"/>
        <v>0</v>
      </c>
      <c r="AQ1980" s="5">
        <f t="shared" si="15"/>
        <v>0.5</v>
      </c>
      <c r="AR1980" s="5">
        <f t="shared" si="16"/>
        <v>0.3273542302</v>
      </c>
      <c r="AS1980" s="5">
        <f t="shared" si="17"/>
        <v>743</v>
      </c>
      <c r="AT1980" s="5">
        <f t="shared" si="18"/>
        <v>0.6686020545</v>
      </c>
      <c r="AU1980" s="5" t="str">
        <f t="shared" si="19"/>
        <v>Mid</v>
      </c>
      <c r="AV1980" s="5"/>
      <c r="AW1980" s="5"/>
      <c r="AX1980" s="5"/>
      <c r="AY1980" s="5"/>
      <c r="AZ1980" s="5"/>
    </row>
    <row r="1981" ht="14.25" customHeight="1">
      <c r="A1981" s="5">
        <v>10913.0</v>
      </c>
      <c r="B1981" s="5">
        <v>1984.0</v>
      </c>
      <c r="C1981" s="5" t="s">
        <v>56</v>
      </c>
      <c r="D1981" s="5" t="s">
        <v>47</v>
      </c>
      <c r="E1981" s="5">
        <v>31385.0</v>
      </c>
      <c r="F1981" s="2">
        <f t="shared" si="1"/>
        <v>31385</v>
      </c>
      <c r="G1981" s="5">
        <v>1.0</v>
      </c>
      <c r="H1981" s="5">
        <v>2.0</v>
      </c>
      <c r="I1981" s="5" t="s">
        <v>208</v>
      </c>
      <c r="J1981" s="2">
        <f t="array" ref="J1981">INDEX('Purchase Behaviour'!B:B,MATCH(A1981,'Purchase Behaviour'!A:A, 0))</f>
        <v>142.8875892</v>
      </c>
      <c r="K1981" s="2">
        <f t="array" ref="K1981">INDEX('Purchase Behaviour'!C:C, MATCH(A1981,'Purchase Behaviour'!A:A, 0))</f>
        <v>187.858288</v>
      </c>
      <c r="L1981" s="2">
        <f t="array" ref="L1981">INDEX('Purchase Behaviour'!D:D, MATCH($A1981,'Purchase Behaviour'!$A:$A, 0))</f>
        <v>122.6882038</v>
      </c>
      <c r="M1981" s="2">
        <f t="array" ref="M1981">INDEX('Purchase Behaviour'!E:E, MATCH($A1981,'Purchase Behaviour'!$A:$A, 0))</f>
        <v>127.5919975</v>
      </c>
      <c r="N1981" s="2">
        <f t="array" ref="N1981">INDEX('Purchase Behaviour'!F:F, MATCH($A1981,'Purchase Behaviour'!$A:$A, 0))</f>
        <v>217.3488997</v>
      </c>
      <c r="O1981" s="2">
        <f t="array" ref="O1981">INDEX('Purchase Behaviour'!G:G, MATCH($A1981,'Purchase Behaviour'!$A:$A, 0))</f>
        <v>140.5722837</v>
      </c>
      <c r="P1981" s="2">
        <f t="array" ref="P1981">INDEX('Purchase Behaviour'!H:H, MATCH($A1981,'Purchase Behaviour'!$A:$A, 0))</f>
        <v>1</v>
      </c>
      <c r="Q1981" s="2">
        <f t="array" ref="Q1981">INDEX('Purchase Behaviour'!I:I, MATCH($A1981,'Purchase Behaviour'!$A:$A, 0))</f>
        <v>1</v>
      </c>
      <c r="R1981" s="2">
        <f t="array" ref="R1981">INDEX('Purchase Behaviour'!J:J, MATCH($A1981,'Purchase Behaviour'!$A:$A, 0))</f>
        <v>0</v>
      </c>
      <c r="S1981" s="2">
        <f t="array" ref="S1981">INDEX('Purchase Behaviour'!K:K, MATCH($A1981,'Purchase Behaviour'!$A:$A, 0))</f>
        <v>2</v>
      </c>
      <c r="T1981" s="2">
        <f t="array" ref="T1981">INDEX('Purchase Behaviour'!L:L, MATCH($A1981,'Purchase Behaviour'!$A:$A, 0))</f>
        <v>8</v>
      </c>
      <c r="U1981" s="2">
        <f t="array" ref="U1981">INDEX('Purchase Behaviour'!M:M, MATCH($A1981,'Purchase Behaviour'!$A:$A, 0))</f>
        <v>56</v>
      </c>
      <c r="V1981" s="2">
        <f t="array" ref="V1981">INDEX('Campaign Performance'!B:B, MATCH(A1981,'Campaign Performance'!A:A, 0))</f>
        <v>1</v>
      </c>
      <c r="W1981" s="2">
        <f t="array" ref="W1981">INDEX('Campaign Performance'!C:C, MATCH($A1981,'Campaign Performance'!$A:$A, 0))</f>
        <v>0</v>
      </c>
      <c r="X1981" s="2">
        <f t="array" ref="X1981">INDEX('Campaign Performance'!D:D, MATCH($A1981,'Campaign Performance'!$A:$A, 0))</f>
        <v>0</v>
      </c>
      <c r="Y1981" s="2">
        <f t="array" ref="Y1981">INDEX('Campaign Performance'!E:E, MATCH($A1981,'Campaign Performance'!$A:$A, 0))</f>
        <v>0</v>
      </c>
      <c r="Z1981" s="2">
        <f t="array" ref="Z1981">INDEX('Campaign Performance'!F:F, MATCH($A1981,'Campaign Performance'!$A:$A, 0))</f>
        <v>0</v>
      </c>
      <c r="AA1981" s="2">
        <f t="array" ref="AA1981">INDEX('Campaign Performance'!G:G, MATCH($A1981,'Campaign Performance'!$A:$A, 0))</f>
        <v>0</v>
      </c>
      <c r="AB1981" s="2">
        <f t="array" ref="AB1981">INDEX('Campaign Performance'!H:H, MATCH($A1981,'Campaign Performance'!$A:$A, 0))</f>
        <v>1</v>
      </c>
      <c r="AC1981" s="5">
        <f t="shared" si="2"/>
        <v>41</v>
      </c>
      <c r="AD1981" s="5">
        <f t="shared" si="3"/>
        <v>12</v>
      </c>
      <c r="AE1981" s="5">
        <f t="shared" si="4"/>
        <v>938.9472619</v>
      </c>
      <c r="AF1981" s="5">
        <f t="shared" si="5"/>
        <v>1</v>
      </c>
      <c r="AG1981" s="5" t="str">
        <f t="shared" si="6"/>
        <v>Large family</v>
      </c>
      <c r="AH1981" s="5" t="str">
        <f t="shared" si="20"/>
        <v>Mid income</v>
      </c>
      <c r="AI1981" s="5" t="str">
        <f t="shared" si="7"/>
        <v>Yes</v>
      </c>
      <c r="AJ1981" s="5" t="str">
        <f t="shared" si="8"/>
        <v>Low Acceptance</v>
      </c>
      <c r="AK1981" s="5">
        <f t="shared" si="9"/>
        <v>2</v>
      </c>
      <c r="AL1981" s="5">
        <f t="shared" si="10"/>
        <v>0.04758846017</v>
      </c>
      <c r="AM1981" s="5">
        <f t="shared" si="11"/>
        <v>0.4343434343</v>
      </c>
      <c r="AN1981" s="5">
        <f t="shared" si="12"/>
        <v>0.03703703704</v>
      </c>
      <c r="AO1981" s="5">
        <f t="shared" si="13"/>
        <v>0</v>
      </c>
      <c r="AP1981" s="5">
        <f t="shared" si="14"/>
        <v>0.25</v>
      </c>
      <c r="AQ1981" s="5">
        <f t="shared" si="15"/>
        <v>0.5</v>
      </c>
      <c r="AR1981" s="5">
        <f t="shared" si="16"/>
        <v>0.2227557009</v>
      </c>
      <c r="AS1981" s="5">
        <f t="shared" si="17"/>
        <v>1492</v>
      </c>
      <c r="AT1981" s="5">
        <f t="shared" si="18"/>
        <v>0.3340777133</v>
      </c>
      <c r="AU1981" s="5" t="str">
        <f t="shared" si="19"/>
        <v>Low</v>
      </c>
      <c r="AV1981" s="5"/>
      <c r="AW1981" s="5"/>
      <c r="AX1981" s="5"/>
      <c r="AY1981" s="5"/>
      <c r="AZ1981" s="5"/>
    </row>
    <row r="1982" ht="14.25" customHeight="1">
      <c r="A1982" s="5">
        <v>3032.0</v>
      </c>
      <c r="B1982" s="5">
        <v>1984.0</v>
      </c>
      <c r="C1982" s="5" t="s">
        <v>46</v>
      </c>
      <c r="D1982" s="5" t="s">
        <v>54</v>
      </c>
      <c r="E1982" s="5">
        <v>24570.0</v>
      </c>
      <c r="F1982" s="2">
        <f t="shared" si="1"/>
        <v>24570</v>
      </c>
      <c r="G1982" s="5">
        <v>1.0</v>
      </c>
      <c r="H1982" s="5">
        <v>0.0</v>
      </c>
      <c r="I1982" s="5" t="s">
        <v>682</v>
      </c>
      <c r="J1982" s="2">
        <f t="array" ref="J1982">INDEX('Purchase Behaviour'!B:B,MATCH(A1982,'Purchase Behaviour'!A:A, 0))</f>
        <v>121.7758018</v>
      </c>
      <c r="K1982" s="2">
        <f t="array" ref="K1982">INDEX('Purchase Behaviour'!C:C, MATCH(A1982,'Purchase Behaviour'!A:A, 0))</f>
        <v>47.42371563</v>
      </c>
      <c r="L1982" s="2">
        <f t="array" ref="L1982">INDEX('Purchase Behaviour'!D:D, MATCH($A1982,'Purchase Behaviour'!$A:$A, 0))</f>
        <v>77.9560069</v>
      </c>
      <c r="M1982" s="2">
        <f t="array" ref="M1982">INDEX('Purchase Behaviour'!E:E, MATCH($A1982,'Purchase Behaviour'!$A:$A, 0))</f>
        <v>199.9441515</v>
      </c>
      <c r="N1982" s="2">
        <f t="array" ref="N1982">INDEX('Purchase Behaviour'!F:F, MATCH($A1982,'Purchase Behaviour'!$A:$A, 0))</f>
        <v>179.8482602</v>
      </c>
      <c r="O1982" s="2">
        <f t="array" ref="O1982">INDEX('Purchase Behaviour'!G:G, MATCH($A1982,'Purchase Behaviour'!$A:$A, 0))</f>
        <v>135.3561069</v>
      </c>
      <c r="P1982" s="2">
        <f t="array" ref="P1982">INDEX('Purchase Behaviour'!H:H, MATCH($A1982,'Purchase Behaviour'!$A:$A, 0))</f>
        <v>3</v>
      </c>
      <c r="Q1982" s="2">
        <f t="array" ref="Q1982">INDEX('Purchase Behaviour'!I:I, MATCH($A1982,'Purchase Behaviour'!$A:$A, 0))</f>
        <v>4</v>
      </c>
      <c r="R1982" s="2">
        <f t="array" ref="R1982">INDEX('Purchase Behaviour'!J:J, MATCH($A1982,'Purchase Behaviour'!$A:$A, 0))</f>
        <v>0</v>
      </c>
      <c r="S1982" s="2">
        <f t="array" ref="S1982">INDEX('Purchase Behaviour'!K:K, MATCH($A1982,'Purchase Behaviour'!$A:$A, 0))</f>
        <v>4</v>
      </c>
      <c r="T1982" s="2">
        <f t="array" ref="T1982">INDEX('Purchase Behaviour'!L:L, MATCH($A1982,'Purchase Behaviour'!$A:$A, 0))</f>
        <v>9</v>
      </c>
      <c r="U1982" s="2">
        <f t="array" ref="U1982">INDEX('Purchase Behaviour'!M:M, MATCH($A1982,'Purchase Behaviour'!$A:$A, 0))</f>
        <v>97</v>
      </c>
      <c r="V1982" s="2">
        <f t="array" ref="V1982">INDEX('Campaign Performance'!B:B, MATCH(A1982,'Campaign Performance'!A:A, 0))</f>
        <v>0</v>
      </c>
      <c r="W1982" s="2">
        <f t="array" ref="W1982">INDEX('Campaign Performance'!C:C, MATCH($A1982,'Campaign Performance'!$A:$A, 0))</f>
        <v>0</v>
      </c>
      <c r="X1982" s="2">
        <f t="array" ref="X1982">INDEX('Campaign Performance'!D:D, MATCH($A1982,'Campaign Performance'!$A:$A, 0))</f>
        <v>0</v>
      </c>
      <c r="Y1982" s="2">
        <f t="array" ref="Y1982">INDEX('Campaign Performance'!E:E, MATCH($A1982,'Campaign Performance'!$A:$A, 0))</f>
        <v>0</v>
      </c>
      <c r="Z1982" s="2">
        <f t="array" ref="Z1982">INDEX('Campaign Performance'!F:F, MATCH($A1982,'Campaign Performance'!$A:$A, 0))</f>
        <v>0</v>
      </c>
      <c r="AA1982" s="2">
        <f t="array" ref="AA1982">INDEX('Campaign Performance'!G:G, MATCH($A1982,'Campaign Performance'!$A:$A, 0))</f>
        <v>0</v>
      </c>
      <c r="AB1982" s="2">
        <f t="array" ref="AB1982">INDEX('Campaign Performance'!H:H, MATCH($A1982,'Campaign Performance'!$A:$A, 0))</f>
        <v>0</v>
      </c>
      <c r="AC1982" s="5">
        <f t="shared" si="2"/>
        <v>41</v>
      </c>
      <c r="AD1982" s="5">
        <f t="shared" si="3"/>
        <v>12</v>
      </c>
      <c r="AE1982" s="5">
        <f t="shared" si="4"/>
        <v>762.304043</v>
      </c>
      <c r="AF1982" s="5">
        <f t="shared" si="5"/>
        <v>0</v>
      </c>
      <c r="AG1982" s="5" t="str">
        <f t="shared" si="6"/>
        <v>Small family</v>
      </c>
      <c r="AH1982" s="5" t="str">
        <f t="shared" si="20"/>
        <v>Low income</v>
      </c>
      <c r="AI1982" s="5" t="str">
        <f t="shared" si="7"/>
        <v>No</v>
      </c>
      <c r="AJ1982" s="5" t="str">
        <f t="shared" si="8"/>
        <v>No Acceptance</v>
      </c>
      <c r="AK1982" s="5">
        <f t="shared" si="9"/>
        <v>1</v>
      </c>
      <c r="AL1982" s="5">
        <f t="shared" si="10"/>
        <v>0.03863569027</v>
      </c>
      <c r="AM1982" s="5">
        <f t="shared" si="11"/>
        <v>0.0202020202</v>
      </c>
      <c r="AN1982" s="5">
        <f t="shared" si="12"/>
        <v>0.1481481481</v>
      </c>
      <c r="AO1982" s="5">
        <f t="shared" si="13"/>
        <v>0</v>
      </c>
      <c r="AP1982" s="5">
        <f t="shared" si="14"/>
        <v>0</v>
      </c>
      <c r="AQ1982" s="5">
        <f t="shared" si="15"/>
        <v>0</v>
      </c>
      <c r="AR1982" s="5">
        <f t="shared" si="16"/>
        <v>0.03794175085</v>
      </c>
      <c r="AS1982" s="5">
        <f t="shared" si="17"/>
        <v>2216</v>
      </c>
      <c r="AT1982" s="5">
        <f t="shared" si="18"/>
        <v>0.01071907101</v>
      </c>
      <c r="AU1982" s="5" t="str">
        <f t="shared" si="19"/>
        <v>Low</v>
      </c>
      <c r="AV1982" s="5"/>
      <c r="AW1982" s="5"/>
      <c r="AX1982" s="5"/>
      <c r="AY1982" s="5"/>
      <c r="AZ1982" s="5"/>
    </row>
    <row r="1983" ht="14.25" customHeight="1">
      <c r="A1983" s="5">
        <v>8524.0</v>
      </c>
      <c r="B1983" s="5">
        <v>1974.0</v>
      </c>
      <c r="C1983" s="5" t="s">
        <v>53</v>
      </c>
      <c r="D1983" s="5" t="s">
        <v>58</v>
      </c>
      <c r="E1983" s="5">
        <v>25509.0</v>
      </c>
      <c r="F1983" s="2">
        <f t="shared" si="1"/>
        <v>25509</v>
      </c>
      <c r="G1983" s="5">
        <v>0.0</v>
      </c>
      <c r="H1983" s="5">
        <v>0.0</v>
      </c>
      <c r="I1983" s="5" t="s">
        <v>293</v>
      </c>
      <c r="J1983" s="2">
        <f t="array" ref="J1983">INDEX('Purchase Behaviour'!B:B,MATCH(A1983,'Purchase Behaviour'!A:A, 0))</f>
        <v>32.73728427</v>
      </c>
      <c r="K1983" s="2">
        <f t="array" ref="K1983">INDEX('Purchase Behaviour'!C:C, MATCH(A1983,'Purchase Behaviour'!A:A, 0))</f>
        <v>70.04546477</v>
      </c>
      <c r="L1983" s="2">
        <f t="array" ref="L1983">INDEX('Purchase Behaviour'!D:D, MATCH($A1983,'Purchase Behaviour'!$A:$A, 0))</f>
        <v>68.99834581</v>
      </c>
      <c r="M1983" s="2">
        <f t="array" ref="M1983">INDEX('Purchase Behaviour'!E:E, MATCH($A1983,'Purchase Behaviour'!$A:$A, 0))</f>
        <v>68.42752172</v>
      </c>
      <c r="N1983" s="2">
        <f t="array" ref="N1983">INDEX('Purchase Behaviour'!F:F, MATCH($A1983,'Purchase Behaviour'!$A:$A, 0))</f>
        <v>106.981434</v>
      </c>
      <c r="O1983" s="2">
        <f t="array" ref="O1983">INDEX('Purchase Behaviour'!G:G, MATCH($A1983,'Purchase Behaviour'!$A:$A, 0))</f>
        <v>152.5537982</v>
      </c>
      <c r="P1983" s="2">
        <f t="array" ref="P1983">INDEX('Purchase Behaviour'!H:H, MATCH($A1983,'Purchase Behaviour'!$A:$A, 0))</f>
        <v>3</v>
      </c>
      <c r="Q1983" s="2">
        <f t="array" ref="Q1983">INDEX('Purchase Behaviour'!I:I, MATCH($A1983,'Purchase Behaviour'!$A:$A, 0))</f>
        <v>3</v>
      </c>
      <c r="R1983" s="2">
        <f t="array" ref="R1983">INDEX('Purchase Behaviour'!J:J, MATCH($A1983,'Purchase Behaviour'!$A:$A, 0))</f>
        <v>0</v>
      </c>
      <c r="S1983" s="2">
        <f t="array" ref="S1983">INDEX('Purchase Behaviour'!K:K, MATCH($A1983,'Purchase Behaviour'!$A:$A, 0))</f>
        <v>3</v>
      </c>
      <c r="T1983" s="2">
        <f t="array" ref="T1983">INDEX('Purchase Behaviour'!L:L, MATCH($A1983,'Purchase Behaviour'!$A:$A, 0))</f>
        <v>9</v>
      </c>
      <c r="U1983" s="2">
        <f t="array" ref="U1983">INDEX('Purchase Behaviour'!M:M, MATCH($A1983,'Purchase Behaviour'!$A:$A, 0))</f>
        <v>15</v>
      </c>
      <c r="V1983" s="2">
        <f t="array" ref="V1983">INDEX('Campaign Performance'!B:B, MATCH(A1983,'Campaign Performance'!A:A, 0))</f>
        <v>0</v>
      </c>
      <c r="W1983" s="2">
        <f t="array" ref="W1983">INDEX('Campaign Performance'!C:C, MATCH($A1983,'Campaign Performance'!$A:$A, 0))</f>
        <v>0</v>
      </c>
      <c r="X1983" s="2">
        <f t="array" ref="X1983">INDEX('Campaign Performance'!D:D, MATCH($A1983,'Campaign Performance'!$A:$A, 0))</f>
        <v>0</v>
      </c>
      <c r="Y1983" s="2">
        <f t="array" ref="Y1983">INDEX('Campaign Performance'!E:E, MATCH($A1983,'Campaign Performance'!$A:$A, 0))</f>
        <v>0</v>
      </c>
      <c r="Z1983" s="2">
        <f t="array" ref="Z1983">INDEX('Campaign Performance'!F:F, MATCH($A1983,'Campaign Performance'!$A:$A, 0))</f>
        <v>0</v>
      </c>
      <c r="AA1983" s="2">
        <f t="array" ref="AA1983">INDEX('Campaign Performance'!G:G, MATCH($A1983,'Campaign Performance'!$A:$A, 0))</f>
        <v>1</v>
      </c>
      <c r="AB1983" s="2">
        <f t="array" ref="AB1983">INDEX('Campaign Performance'!H:H, MATCH($A1983,'Campaign Performance'!$A:$A, 0))</f>
        <v>1</v>
      </c>
      <c r="AC1983" s="5">
        <f t="shared" si="2"/>
        <v>51</v>
      </c>
      <c r="AD1983" s="5">
        <f t="shared" si="3"/>
        <v>13</v>
      </c>
      <c r="AE1983" s="5">
        <f t="shared" si="4"/>
        <v>499.7438488</v>
      </c>
      <c r="AF1983" s="5">
        <f t="shared" si="5"/>
        <v>0</v>
      </c>
      <c r="AG1983" s="5" t="str">
        <f t="shared" si="6"/>
        <v>No kids</v>
      </c>
      <c r="AH1983" s="5" t="str">
        <f t="shared" si="20"/>
        <v>Low income</v>
      </c>
      <c r="AI1983" s="5" t="str">
        <f t="shared" si="7"/>
        <v>Yes</v>
      </c>
      <c r="AJ1983" s="5" t="str">
        <f t="shared" si="8"/>
        <v>No Acceptance</v>
      </c>
      <c r="AK1983" s="5">
        <f t="shared" si="9"/>
        <v>1</v>
      </c>
      <c r="AL1983" s="5">
        <f t="shared" si="10"/>
        <v>0.02532840896</v>
      </c>
      <c r="AM1983" s="5">
        <f t="shared" si="11"/>
        <v>0.8484848485</v>
      </c>
      <c r="AN1983" s="5">
        <f t="shared" si="12"/>
        <v>0.1111111111</v>
      </c>
      <c r="AO1983" s="5">
        <f t="shared" si="13"/>
        <v>0</v>
      </c>
      <c r="AP1983" s="5">
        <f t="shared" si="14"/>
        <v>0</v>
      </c>
      <c r="AQ1983" s="5">
        <f t="shared" si="15"/>
        <v>0</v>
      </c>
      <c r="AR1983" s="5">
        <f t="shared" si="16"/>
        <v>0.2775442235</v>
      </c>
      <c r="AS1983" s="5">
        <f t="shared" si="17"/>
        <v>1127</v>
      </c>
      <c r="AT1983" s="5">
        <f t="shared" si="18"/>
        <v>0.4970969183</v>
      </c>
      <c r="AU1983" s="5" t="str">
        <f t="shared" si="19"/>
        <v>Low</v>
      </c>
      <c r="AV1983" s="5"/>
      <c r="AW1983" s="5"/>
      <c r="AX1983" s="5"/>
      <c r="AY1983" s="5"/>
      <c r="AZ1983" s="5"/>
    </row>
    <row r="1984" ht="14.25" customHeight="1">
      <c r="A1984" s="5">
        <v>3334.0</v>
      </c>
      <c r="B1984" s="5">
        <v>1960.0</v>
      </c>
      <c r="C1984" s="5" t="s">
        <v>46</v>
      </c>
      <c r="D1984" s="5" t="s">
        <v>54</v>
      </c>
      <c r="E1984" s="5">
        <v>94642.0</v>
      </c>
      <c r="F1984" s="2">
        <f t="shared" si="1"/>
        <v>94642</v>
      </c>
      <c r="G1984" s="5">
        <v>0.0</v>
      </c>
      <c r="H1984" s="5">
        <v>0.0</v>
      </c>
      <c r="I1984" s="5" t="s">
        <v>650</v>
      </c>
      <c r="J1984" s="2">
        <f t="array" ref="J1984">INDEX('Purchase Behaviour'!B:B,MATCH(A1984,'Purchase Behaviour'!A:A, 0))</f>
        <v>361.2836887</v>
      </c>
      <c r="K1984" s="2">
        <f t="array" ref="K1984">INDEX('Purchase Behaviour'!C:C, MATCH(A1984,'Purchase Behaviour'!A:A, 0))</f>
        <v>407.8696616</v>
      </c>
      <c r="L1984" s="2">
        <f t="array" ref="L1984">INDEX('Purchase Behaviour'!D:D, MATCH($A1984,'Purchase Behaviour'!$A:$A, 0))</f>
        <v>408.3384024</v>
      </c>
      <c r="M1984" s="2">
        <f t="array" ref="M1984">INDEX('Purchase Behaviour'!E:E, MATCH($A1984,'Purchase Behaviour'!$A:$A, 0))</f>
        <v>583.7471523</v>
      </c>
      <c r="N1984" s="2">
        <f t="array" ref="N1984">INDEX('Purchase Behaviour'!F:F, MATCH($A1984,'Purchase Behaviour'!$A:$A, 0))</f>
        <v>582.2951531</v>
      </c>
      <c r="O1984" s="2">
        <f t="array" ref="O1984">INDEX('Purchase Behaviour'!G:G, MATCH($A1984,'Purchase Behaviour'!$A:$A, 0))</f>
        <v>476.3323119</v>
      </c>
      <c r="P1984" s="2">
        <f t="array" ref="P1984">INDEX('Purchase Behaviour'!H:H, MATCH($A1984,'Purchase Behaviour'!$A:$A, 0))</f>
        <v>0</v>
      </c>
      <c r="Q1984" s="2">
        <f t="array" ref="Q1984">INDEX('Purchase Behaviour'!I:I, MATCH($A1984,'Purchase Behaviour'!$A:$A, 0))</f>
        <v>5</v>
      </c>
      <c r="R1984" s="2">
        <f t="array" ref="R1984">INDEX('Purchase Behaviour'!J:J, MATCH($A1984,'Purchase Behaviour'!$A:$A, 0))</f>
        <v>7</v>
      </c>
      <c r="S1984" s="2">
        <f t="array" ref="S1984">INDEX('Purchase Behaviour'!K:K, MATCH($A1984,'Purchase Behaviour'!$A:$A, 0))</f>
        <v>9</v>
      </c>
      <c r="T1984" s="2">
        <f t="array" ref="T1984">INDEX('Purchase Behaviour'!L:L, MATCH($A1984,'Purchase Behaviour'!$A:$A, 0))</f>
        <v>1</v>
      </c>
      <c r="U1984" s="2">
        <f t="array" ref="U1984">INDEX('Purchase Behaviour'!M:M, MATCH($A1984,'Purchase Behaviour'!$A:$A, 0))</f>
        <v>35</v>
      </c>
      <c r="V1984" s="2">
        <f t="array" ref="V1984">INDEX('Campaign Performance'!B:B, MATCH(A1984,'Campaign Performance'!A:A, 0))</f>
        <v>0</v>
      </c>
      <c r="W1984" s="2">
        <f t="array" ref="W1984">INDEX('Campaign Performance'!C:C, MATCH($A1984,'Campaign Performance'!$A:$A, 0))</f>
        <v>0</v>
      </c>
      <c r="X1984" s="2">
        <f t="array" ref="X1984">INDEX('Campaign Performance'!D:D, MATCH($A1984,'Campaign Performance'!$A:$A, 0))</f>
        <v>1</v>
      </c>
      <c r="Y1984" s="2">
        <f t="array" ref="Y1984">INDEX('Campaign Performance'!E:E, MATCH($A1984,'Campaign Performance'!$A:$A, 0))</f>
        <v>1</v>
      </c>
      <c r="Z1984" s="2">
        <f t="array" ref="Z1984">INDEX('Campaign Performance'!F:F, MATCH($A1984,'Campaign Performance'!$A:$A, 0))</f>
        <v>0</v>
      </c>
      <c r="AA1984" s="2">
        <f t="array" ref="AA1984">INDEX('Campaign Performance'!G:G, MATCH($A1984,'Campaign Performance'!$A:$A, 0))</f>
        <v>0</v>
      </c>
      <c r="AB1984" s="2">
        <f t="array" ref="AB1984">INDEX('Campaign Performance'!H:H, MATCH($A1984,'Campaign Performance'!$A:$A, 0))</f>
        <v>0</v>
      </c>
      <c r="AC1984" s="5">
        <f t="shared" si="2"/>
        <v>65</v>
      </c>
      <c r="AD1984" s="5">
        <f t="shared" si="3"/>
        <v>11</v>
      </c>
      <c r="AE1984" s="5">
        <f t="shared" si="4"/>
        <v>2819.86637</v>
      </c>
      <c r="AF1984" s="5">
        <f t="shared" si="5"/>
        <v>2</v>
      </c>
      <c r="AG1984" s="5" t="str">
        <f t="shared" si="6"/>
        <v>No kids</v>
      </c>
      <c r="AH1984" s="5" t="str">
        <f t="shared" si="20"/>
        <v>High income</v>
      </c>
      <c r="AI1984" s="5" t="str">
        <f t="shared" si="7"/>
        <v>No</v>
      </c>
      <c r="AJ1984" s="5" t="str">
        <f t="shared" si="8"/>
        <v>Mid Acceptance</v>
      </c>
      <c r="AK1984" s="5">
        <f t="shared" si="9"/>
        <v>3</v>
      </c>
      <c r="AL1984" s="5">
        <f t="shared" si="10"/>
        <v>0.1429186749</v>
      </c>
      <c r="AM1984" s="5">
        <f t="shared" si="11"/>
        <v>0.6464646465</v>
      </c>
      <c r="AN1984" s="5">
        <f t="shared" si="12"/>
        <v>0.1851851852</v>
      </c>
      <c r="AO1984" s="5">
        <f t="shared" si="13"/>
        <v>0.25</v>
      </c>
      <c r="AP1984" s="5">
        <f t="shared" si="14"/>
        <v>0.5</v>
      </c>
      <c r="AQ1984" s="5">
        <f t="shared" si="15"/>
        <v>1</v>
      </c>
      <c r="AR1984" s="5">
        <f t="shared" si="16"/>
        <v>0.4324468404</v>
      </c>
      <c r="AS1984" s="5">
        <f t="shared" si="17"/>
        <v>217</v>
      </c>
      <c r="AT1984" s="5">
        <f t="shared" si="18"/>
        <v>0.9035283609</v>
      </c>
      <c r="AU1984" s="5" t="str">
        <f t="shared" si="19"/>
        <v>High</v>
      </c>
      <c r="AV1984" s="5"/>
      <c r="AW1984" s="5"/>
      <c r="AX1984" s="5"/>
      <c r="AY1984" s="5"/>
      <c r="AZ1984" s="5"/>
    </row>
    <row r="1985" ht="14.25" customHeight="1">
      <c r="A1985" s="5">
        <v>4470.0</v>
      </c>
      <c r="B1985" s="5">
        <v>1962.0</v>
      </c>
      <c r="C1985" s="5" t="s">
        <v>56</v>
      </c>
      <c r="D1985" s="5" t="s">
        <v>54</v>
      </c>
      <c r="E1985" s="5">
        <v>58646.0</v>
      </c>
      <c r="F1985" s="2">
        <f t="shared" si="1"/>
        <v>58646</v>
      </c>
      <c r="G1985" s="5">
        <v>0.0</v>
      </c>
      <c r="H1985" s="5">
        <v>1.0</v>
      </c>
      <c r="I1985" s="5" t="s">
        <v>560</v>
      </c>
      <c r="J1985" s="2">
        <f t="array" ref="J1985">INDEX('Purchase Behaviour'!B:B,MATCH(A1985,'Purchase Behaviour'!A:A, 0))</f>
        <v>395.4182636</v>
      </c>
      <c r="K1985" s="2">
        <f t="array" ref="K1985">INDEX('Purchase Behaviour'!C:C, MATCH(A1985,'Purchase Behaviour'!A:A, 0))</f>
        <v>246.2376975</v>
      </c>
      <c r="L1985" s="2">
        <f t="array" ref="L1985">INDEX('Purchase Behaviour'!D:D, MATCH($A1985,'Purchase Behaviour'!$A:$A, 0))</f>
        <v>437.487347</v>
      </c>
      <c r="M1985" s="2">
        <f t="array" ref="M1985">INDEX('Purchase Behaviour'!E:E, MATCH($A1985,'Purchase Behaviour'!$A:$A, 0))</f>
        <v>226.1933133</v>
      </c>
      <c r="N1985" s="2">
        <f t="array" ref="N1985">INDEX('Purchase Behaviour'!F:F, MATCH($A1985,'Purchase Behaviour'!$A:$A, 0))</f>
        <v>103.8857988</v>
      </c>
      <c r="O1985" s="2">
        <f t="array" ref="O1985">INDEX('Purchase Behaviour'!G:G, MATCH($A1985,'Purchase Behaviour'!$A:$A, 0))</f>
        <v>167.2102496</v>
      </c>
      <c r="P1985" s="2">
        <f t="array" ref="P1985">INDEX('Purchase Behaviour'!H:H, MATCH($A1985,'Purchase Behaviour'!$A:$A, 0))</f>
        <v>1</v>
      </c>
      <c r="Q1985" s="2">
        <f t="array" ref="Q1985">INDEX('Purchase Behaviour'!I:I, MATCH($A1985,'Purchase Behaviour'!$A:$A, 0))</f>
        <v>2</v>
      </c>
      <c r="R1985" s="2">
        <f t="array" ref="R1985">INDEX('Purchase Behaviour'!J:J, MATCH($A1985,'Purchase Behaviour'!$A:$A, 0))</f>
        <v>1</v>
      </c>
      <c r="S1985" s="2">
        <f t="array" ref="S1985">INDEX('Purchase Behaviour'!K:K, MATCH($A1985,'Purchase Behaviour'!$A:$A, 0))</f>
        <v>4</v>
      </c>
      <c r="T1985" s="2">
        <f t="array" ref="T1985">INDEX('Purchase Behaviour'!L:L, MATCH($A1985,'Purchase Behaviour'!$A:$A, 0))</f>
        <v>4</v>
      </c>
      <c r="U1985" s="2">
        <f t="array" ref="U1985">INDEX('Purchase Behaviour'!M:M, MATCH($A1985,'Purchase Behaviour'!$A:$A, 0))</f>
        <v>3</v>
      </c>
      <c r="V1985" s="2">
        <f t="array" ref="V1985">INDEX('Campaign Performance'!B:B, MATCH(A1985,'Campaign Performance'!A:A, 0))</f>
        <v>0</v>
      </c>
      <c r="W1985" s="2">
        <f t="array" ref="W1985">INDEX('Campaign Performance'!C:C, MATCH($A1985,'Campaign Performance'!$A:$A, 0))</f>
        <v>0</v>
      </c>
      <c r="X1985" s="2">
        <f t="array" ref="X1985">INDEX('Campaign Performance'!D:D, MATCH($A1985,'Campaign Performance'!$A:$A, 0))</f>
        <v>0</v>
      </c>
      <c r="Y1985" s="2">
        <f t="array" ref="Y1985">INDEX('Campaign Performance'!E:E, MATCH($A1985,'Campaign Performance'!$A:$A, 0))</f>
        <v>0</v>
      </c>
      <c r="Z1985" s="2">
        <f t="array" ref="Z1985">INDEX('Campaign Performance'!F:F, MATCH($A1985,'Campaign Performance'!$A:$A, 0))</f>
        <v>0</v>
      </c>
      <c r="AA1985" s="2">
        <f t="array" ref="AA1985">INDEX('Campaign Performance'!G:G, MATCH($A1985,'Campaign Performance'!$A:$A, 0))</f>
        <v>0</v>
      </c>
      <c r="AB1985" s="2">
        <f t="array" ref="AB1985">INDEX('Campaign Performance'!H:H, MATCH($A1985,'Campaign Performance'!$A:$A, 0))</f>
        <v>0</v>
      </c>
      <c r="AC1985" s="5">
        <f t="shared" si="2"/>
        <v>63</v>
      </c>
      <c r="AD1985" s="5">
        <f t="shared" si="3"/>
        <v>12</v>
      </c>
      <c r="AE1985" s="5">
        <f t="shared" si="4"/>
        <v>1576.43267</v>
      </c>
      <c r="AF1985" s="5">
        <f t="shared" si="5"/>
        <v>0</v>
      </c>
      <c r="AG1985" s="5" t="str">
        <f t="shared" si="6"/>
        <v>Small family</v>
      </c>
      <c r="AH1985" s="5" t="str">
        <f t="shared" si="20"/>
        <v>High income</v>
      </c>
      <c r="AI1985" s="5" t="str">
        <f t="shared" si="7"/>
        <v>No</v>
      </c>
      <c r="AJ1985" s="5" t="str">
        <f t="shared" si="8"/>
        <v>No Acceptance</v>
      </c>
      <c r="AK1985" s="5">
        <f t="shared" si="9"/>
        <v>3</v>
      </c>
      <c r="AL1985" s="5">
        <f t="shared" si="10"/>
        <v>0.07989799466</v>
      </c>
      <c r="AM1985" s="5">
        <f t="shared" si="11"/>
        <v>0.9696969697</v>
      </c>
      <c r="AN1985" s="5">
        <f t="shared" si="12"/>
        <v>0.07407407407</v>
      </c>
      <c r="AO1985" s="5">
        <f t="shared" si="13"/>
        <v>0.03571428571</v>
      </c>
      <c r="AP1985" s="5">
        <f t="shared" si="14"/>
        <v>0</v>
      </c>
      <c r="AQ1985" s="5">
        <f t="shared" si="15"/>
        <v>1</v>
      </c>
      <c r="AR1985" s="5">
        <f t="shared" si="16"/>
        <v>0.4255661293</v>
      </c>
      <c r="AS1985" s="5">
        <f t="shared" si="17"/>
        <v>243</v>
      </c>
      <c r="AT1985" s="5">
        <f t="shared" si="18"/>
        <v>0.8919160339</v>
      </c>
      <c r="AU1985" s="5" t="str">
        <f t="shared" si="19"/>
        <v>High</v>
      </c>
      <c r="AV1985" s="5"/>
      <c r="AW1985" s="5"/>
      <c r="AX1985" s="5"/>
      <c r="AY1985" s="5"/>
      <c r="AZ1985" s="5"/>
    </row>
    <row r="1986" ht="14.25" customHeight="1">
      <c r="A1986" s="5">
        <v>1406.0</v>
      </c>
      <c r="B1986" s="5">
        <v>1975.0</v>
      </c>
      <c r="C1986" s="5" t="s">
        <v>46</v>
      </c>
      <c r="D1986" s="5" t="s">
        <v>47</v>
      </c>
      <c r="E1986" s="5">
        <v>53201.0</v>
      </c>
      <c r="F1986" s="2">
        <f t="shared" si="1"/>
        <v>53201</v>
      </c>
      <c r="G1986" s="5">
        <v>0.0</v>
      </c>
      <c r="H1986" s="5">
        <v>0.0</v>
      </c>
      <c r="I1986" s="5" t="s">
        <v>654</v>
      </c>
      <c r="J1986" s="2">
        <f t="array" ref="J1986">INDEX('Purchase Behaviour'!B:B,MATCH(A1986,'Purchase Behaviour'!A:A, 0))</f>
        <v>144.4457353</v>
      </c>
      <c r="K1986" s="2">
        <f t="array" ref="K1986">INDEX('Purchase Behaviour'!C:C, MATCH(A1986,'Purchase Behaviour'!A:A, 0))</f>
        <v>194.2672707</v>
      </c>
      <c r="L1986" s="2">
        <f t="array" ref="L1986">INDEX('Purchase Behaviour'!D:D, MATCH($A1986,'Purchase Behaviour'!$A:$A, 0))</f>
        <v>346.500909</v>
      </c>
      <c r="M1986" s="2">
        <f t="array" ref="M1986">INDEX('Purchase Behaviour'!E:E, MATCH($A1986,'Purchase Behaviour'!$A:$A, 0))</f>
        <v>217.9773404</v>
      </c>
      <c r="N1986" s="2">
        <f t="array" ref="N1986">INDEX('Purchase Behaviour'!F:F, MATCH($A1986,'Purchase Behaviour'!$A:$A, 0))</f>
        <v>144.1851267</v>
      </c>
      <c r="O1986" s="2">
        <f t="array" ref="O1986">INDEX('Purchase Behaviour'!G:G, MATCH($A1986,'Purchase Behaviour'!$A:$A, 0))</f>
        <v>135.9412271</v>
      </c>
      <c r="P1986" s="2">
        <f t="array" ref="P1986">INDEX('Purchase Behaviour'!H:H, MATCH($A1986,'Purchase Behaviour'!$A:$A, 0))</f>
        <v>8</v>
      </c>
      <c r="Q1986" s="2">
        <f t="array" ref="Q1986">INDEX('Purchase Behaviour'!I:I, MATCH($A1986,'Purchase Behaviour'!$A:$A, 0))</f>
        <v>6</v>
      </c>
      <c r="R1986" s="2">
        <f t="array" ref="R1986">INDEX('Purchase Behaviour'!J:J, MATCH($A1986,'Purchase Behaviour'!$A:$A, 0))</f>
        <v>3</v>
      </c>
      <c r="S1986" s="2">
        <f t="array" ref="S1986">INDEX('Purchase Behaviour'!K:K, MATCH($A1986,'Purchase Behaviour'!$A:$A, 0))</f>
        <v>5</v>
      </c>
      <c r="T1986" s="2">
        <f t="array" ref="T1986">INDEX('Purchase Behaviour'!L:L, MATCH($A1986,'Purchase Behaviour'!$A:$A, 0))</f>
        <v>7</v>
      </c>
      <c r="U1986" s="2">
        <f t="array" ref="U1986">INDEX('Purchase Behaviour'!M:M, MATCH($A1986,'Purchase Behaviour'!$A:$A, 0))</f>
        <v>49</v>
      </c>
      <c r="V1986" s="2">
        <f t="array" ref="V1986">INDEX('Campaign Performance'!B:B, MATCH(A1986,'Campaign Performance'!A:A, 0))</f>
        <v>0</v>
      </c>
      <c r="W1986" s="2">
        <f t="array" ref="W1986">INDEX('Campaign Performance'!C:C, MATCH($A1986,'Campaign Performance'!$A:$A, 0))</f>
        <v>0</v>
      </c>
      <c r="X1986" s="2">
        <f t="array" ref="X1986">INDEX('Campaign Performance'!D:D, MATCH($A1986,'Campaign Performance'!$A:$A, 0))</f>
        <v>0</v>
      </c>
      <c r="Y1986" s="2">
        <f t="array" ref="Y1986">INDEX('Campaign Performance'!E:E, MATCH($A1986,'Campaign Performance'!$A:$A, 0))</f>
        <v>0</v>
      </c>
      <c r="Z1986" s="2">
        <f t="array" ref="Z1986">INDEX('Campaign Performance'!F:F, MATCH($A1986,'Campaign Performance'!$A:$A, 0))</f>
        <v>0</v>
      </c>
      <c r="AA1986" s="2">
        <f t="array" ref="AA1986">INDEX('Campaign Performance'!G:G, MATCH($A1986,'Campaign Performance'!$A:$A, 0))</f>
        <v>0</v>
      </c>
      <c r="AB1986" s="2">
        <f t="array" ref="AB1986">INDEX('Campaign Performance'!H:H, MATCH($A1986,'Campaign Performance'!$A:$A, 0))</f>
        <v>0</v>
      </c>
      <c r="AC1986" s="5">
        <f t="shared" si="2"/>
        <v>50</v>
      </c>
      <c r="AD1986" s="5">
        <f t="shared" si="3"/>
        <v>12</v>
      </c>
      <c r="AE1986" s="5">
        <f t="shared" si="4"/>
        <v>1183.317609</v>
      </c>
      <c r="AF1986" s="5">
        <f t="shared" si="5"/>
        <v>0</v>
      </c>
      <c r="AG1986" s="5" t="str">
        <f t="shared" si="6"/>
        <v>No kids</v>
      </c>
      <c r="AH1986" s="5" t="str">
        <f t="shared" si="20"/>
        <v>High income</v>
      </c>
      <c r="AI1986" s="5" t="str">
        <f t="shared" si="7"/>
        <v>No</v>
      </c>
      <c r="AJ1986" s="5" t="str">
        <f t="shared" si="8"/>
        <v>No Acceptance</v>
      </c>
      <c r="AK1986" s="5">
        <f t="shared" si="9"/>
        <v>3</v>
      </c>
      <c r="AL1986" s="5">
        <f t="shared" si="10"/>
        <v>0.05997382943</v>
      </c>
      <c r="AM1986" s="5">
        <f t="shared" si="11"/>
        <v>0.5050505051</v>
      </c>
      <c r="AN1986" s="5">
        <f t="shared" si="12"/>
        <v>0.2222222222</v>
      </c>
      <c r="AO1986" s="5">
        <f t="shared" si="13"/>
        <v>0.1071428571</v>
      </c>
      <c r="AP1986" s="5">
        <f t="shared" si="14"/>
        <v>0</v>
      </c>
      <c r="AQ1986" s="5">
        <f t="shared" si="15"/>
        <v>1</v>
      </c>
      <c r="AR1986" s="5">
        <f t="shared" si="16"/>
        <v>0.3105562279</v>
      </c>
      <c r="AS1986" s="5">
        <f t="shared" si="17"/>
        <v>872</v>
      </c>
      <c r="AT1986" s="5">
        <f t="shared" si="18"/>
        <v>0.6109870478</v>
      </c>
      <c r="AU1986" s="5" t="str">
        <f t="shared" si="19"/>
        <v>Mid</v>
      </c>
      <c r="AV1986" s="5"/>
      <c r="AW1986" s="5"/>
      <c r="AX1986" s="5"/>
      <c r="AY1986" s="5"/>
      <c r="AZ1986" s="5"/>
    </row>
    <row r="1987" ht="14.25" customHeight="1">
      <c r="A1987" s="5">
        <v>8619.0</v>
      </c>
      <c r="B1987" s="5">
        <v>1960.0</v>
      </c>
      <c r="C1987" s="5" t="s">
        <v>46</v>
      </c>
      <c r="D1987" s="5" t="s">
        <v>50</v>
      </c>
      <c r="E1987" s="5">
        <v>21994.0</v>
      </c>
      <c r="F1987" s="2">
        <f t="shared" si="1"/>
        <v>21994</v>
      </c>
      <c r="G1987" s="5">
        <v>0.0</v>
      </c>
      <c r="H1987" s="5">
        <v>0.0</v>
      </c>
      <c r="I1987" s="5" t="s">
        <v>67</v>
      </c>
      <c r="J1987" s="2">
        <f t="array" ref="J1987">INDEX('Purchase Behaviour'!B:B,MATCH(A1987,'Purchase Behaviour'!A:A, 0))</f>
        <v>103.3026393</v>
      </c>
      <c r="K1987" s="2">
        <f t="array" ref="K1987">INDEX('Purchase Behaviour'!C:C, MATCH(A1987,'Purchase Behaviour'!A:A, 0))</f>
        <v>156.5883933</v>
      </c>
      <c r="L1987" s="2">
        <f t="array" ref="L1987">INDEX('Purchase Behaviour'!D:D, MATCH($A1987,'Purchase Behaviour'!$A:$A, 0))</f>
        <v>112.6839336</v>
      </c>
      <c r="M1987" s="2">
        <f t="array" ref="M1987">INDEX('Purchase Behaviour'!E:E, MATCH($A1987,'Purchase Behaviour'!$A:$A, 0))</f>
        <v>137.0268886</v>
      </c>
      <c r="N1987" s="2">
        <f t="array" ref="N1987">INDEX('Purchase Behaviour'!F:F, MATCH($A1987,'Purchase Behaviour'!$A:$A, 0))</f>
        <v>118.7722926</v>
      </c>
      <c r="O1987" s="2">
        <f t="array" ref="O1987">INDEX('Purchase Behaviour'!G:G, MATCH($A1987,'Purchase Behaviour'!$A:$A, 0))</f>
        <v>53.83265377</v>
      </c>
      <c r="P1987" s="2">
        <f t="array" ref="P1987">INDEX('Purchase Behaviour'!H:H, MATCH($A1987,'Purchase Behaviour'!$A:$A, 0))</f>
        <v>1</v>
      </c>
      <c r="Q1987" s="2">
        <f t="array" ref="Q1987">INDEX('Purchase Behaviour'!I:I, MATCH($A1987,'Purchase Behaviour'!$A:$A, 0))</f>
        <v>0</v>
      </c>
      <c r="R1987" s="2">
        <f t="array" ref="R1987">INDEX('Purchase Behaviour'!J:J, MATCH($A1987,'Purchase Behaviour'!$A:$A, 0))</f>
        <v>0</v>
      </c>
      <c r="S1987" s="2">
        <f t="array" ref="S1987">INDEX('Purchase Behaviour'!K:K, MATCH($A1987,'Purchase Behaviour'!$A:$A, 0))</f>
        <v>3</v>
      </c>
      <c r="T1987" s="2">
        <f t="array" ref="T1987">INDEX('Purchase Behaviour'!L:L, MATCH($A1987,'Purchase Behaviour'!$A:$A, 0))</f>
        <v>5</v>
      </c>
      <c r="U1987" s="2">
        <f t="array" ref="U1987">INDEX('Purchase Behaviour'!M:M, MATCH($A1987,'Purchase Behaviour'!$A:$A, 0))</f>
        <v>4</v>
      </c>
      <c r="V1987" s="2">
        <f t="array" ref="V1987">INDEX('Campaign Performance'!B:B, MATCH(A1987,'Campaign Performance'!A:A, 0))</f>
        <v>0</v>
      </c>
      <c r="W1987" s="2">
        <f t="array" ref="W1987">INDEX('Campaign Performance'!C:C, MATCH($A1987,'Campaign Performance'!$A:$A, 0))</f>
        <v>0</v>
      </c>
      <c r="X1987" s="2">
        <f t="array" ref="X1987">INDEX('Campaign Performance'!D:D, MATCH($A1987,'Campaign Performance'!$A:$A, 0))</f>
        <v>0</v>
      </c>
      <c r="Y1987" s="2">
        <f t="array" ref="Y1987">INDEX('Campaign Performance'!E:E, MATCH($A1987,'Campaign Performance'!$A:$A, 0))</f>
        <v>0</v>
      </c>
      <c r="Z1987" s="2">
        <f t="array" ref="Z1987">INDEX('Campaign Performance'!F:F, MATCH($A1987,'Campaign Performance'!$A:$A, 0))</f>
        <v>0</v>
      </c>
      <c r="AA1987" s="2">
        <f t="array" ref="AA1987">INDEX('Campaign Performance'!G:G, MATCH($A1987,'Campaign Performance'!$A:$A, 0))</f>
        <v>0</v>
      </c>
      <c r="AB1987" s="2">
        <f t="array" ref="AB1987">INDEX('Campaign Performance'!H:H, MATCH($A1987,'Campaign Performance'!$A:$A, 0))</f>
        <v>0</v>
      </c>
      <c r="AC1987" s="5">
        <f t="shared" si="2"/>
        <v>65</v>
      </c>
      <c r="AD1987" s="5">
        <f t="shared" si="3"/>
        <v>12</v>
      </c>
      <c r="AE1987" s="5">
        <f t="shared" si="4"/>
        <v>682.2068011</v>
      </c>
      <c r="AF1987" s="5">
        <f t="shared" si="5"/>
        <v>0</v>
      </c>
      <c r="AG1987" s="5" t="str">
        <f t="shared" si="6"/>
        <v>No kids</v>
      </c>
      <c r="AH1987" s="5" t="str">
        <f t="shared" si="20"/>
        <v>Low income</v>
      </c>
      <c r="AI1987" s="5" t="str">
        <f t="shared" si="7"/>
        <v>No</v>
      </c>
      <c r="AJ1987" s="5" t="str">
        <f t="shared" si="8"/>
        <v>No Acceptance</v>
      </c>
      <c r="AK1987" s="5">
        <f t="shared" si="9"/>
        <v>1</v>
      </c>
      <c r="AL1987" s="5">
        <f t="shared" si="10"/>
        <v>0.03457613915</v>
      </c>
      <c r="AM1987" s="5">
        <f t="shared" si="11"/>
        <v>0.9595959596</v>
      </c>
      <c r="AN1987" s="5">
        <f t="shared" si="12"/>
        <v>0</v>
      </c>
      <c r="AO1987" s="5">
        <f t="shared" si="13"/>
        <v>0</v>
      </c>
      <c r="AP1987" s="5">
        <f t="shared" si="14"/>
        <v>0</v>
      </c>
      <c r="AQ1987" s="5">
        <f t="shared" si="15"/>
        <v>0</v>
      </c>
      <c r="AR1987" s="5">
        <f t="shared" si="16"/>
        <v>0.2965228227</v>
      </c>
      <c r="AS1987" s="5">
        <f t="shared" si="17"/>
        <v>984</v>
      </c>
      <c r="AT1987" s="5">
        <f t="shared" si="18"/>
        <v>0.5609647164</v>
      </c>
      <c r="AU1987" s="5" t="str">
        <f t="shared" si="19"/>
        <v>Mid</v>
      </c>
      <c r="AV1987" s="5"/>
      <c r="AW1987" s="5"/>
      <c r="AX1987" s="5"/>
      <c r="AY1987" s="5"/>
      <c r="AZ1987" s="5"/>
    </row>
    <row r="1988" ht="14.25" customHeight="1">
      <c r="A1988" s="5">
        <v>10821.0</v>
      </c>
      <c r="B1988" s="5">
        <v>1978.0</v>
      </c>
      <c r="C1988" s="5" t="s">
        <v>46</v>
      </c>
      <c r="D1988" s="5" t="s">
        <v>54</v>
      </c>
      <c r="E1988" s="5">
        <v>57113.0</v>
      </c>
      <c r="F1988" s="2">
        <f t="shared" si="1"/>
        <v>57113</v>
      </c>
      <c r="G1988" s="5">
        <v>0.0</v>
      </c>
      <c r="H1988" s="5">
        <v>1.0</v>
      </c>
      <c r="I1988" s="5" t="s">
        <v>276</v>
      </c>
      <c r="J1988" s="2">
        <f t="array" ref="J1988">INDEX('Purchase Behaviour'!B:B,MATCH(A1988,'Purchase Behaviour'!A:A, 0))</f>
        <v>325.8711338</v>
      </c>
      <c r="K1988" s="2">
        <f t="array" ref="K1988">INDEX('Purchase Behaviour'!C:C, MATCH(A1988,'Purchase Behaviour'!A:A, 0))</f>
        <v>173.6736934</v>
      </c>
      <c r="L1988" s="2">
        <f t="array" ref="L1988">INDEX('Purchase Behaviour'!D:D, MATCH($A1988,'Purchase Behaviour'!$A:$A, 0))</f>
        <v>236.8346088</v>
      </c>
      <c r="M1988" s="2">
        <f t="array" ref="M1988">INDEX('Purchase Behaviour'!E:E, MATCH($A1988,'Purchase Behaviour'!$A:$A, 0))</f>
        <v>210.0836586</v>
      </c>
      <c r="N1988" s="2">
        <f t="array" ref="N1988">INDEX('Purchase Behaviour'!F:F, MATCH($A1988,'Purchase Behaviour'!$A:$A, 0))</f>
        <v>264.221738</v>
      </c>
      <c r="O1988" s="2">
        <f t="array" ref="O1988">INDEX('Purchase Behaviour'!G:G, MATCH($A1988,'Purchase Behaviour'!$A:$A, 0))</f>
        <v>251.5399885</v>
      </c>
      <c r="P1988" s="2">
        <f t="array" ref="P1988">INDEX('Purchase Behaviour'!H:H, MATCH($A1988,'Purchase Behaviour'!$A:$A, 0))</f>
        <v>6</v>
      </c>
      <c r="Q1988" s="2">
        <f t="array" ref="Q1988">INDEX('Purchase Behaviour'!I:I, MATCH($A1988,'Purchase Behaviour'!$A:$A, 0))</f>
        <v>4</v>
      </c>
      <c r="R1988" s="2">
        <f t="array" ref="R1988">INDEX('Purchase Behaviour'!J:J, MATCH($A1988,'Purchase Behaviour'!$A:$A, 0))</f>
        <v>1</v>
      </c>
      <c r="S1988" s="2">
        <f t="array" ref="S1988">INDEX('Purchase Behaviour'!K:K, MATCH($A1988,'Purchase Behaviour'!$A:$A, 0))</f>
        <v>5</v>
      </c>
      <c r="T1988" s="2">
        <f t="array" ref="T1988">INDEX('Purchase Behaviour'!L:L, MATCH($A1988,'Purchase Behaviour'!$A:$A, 0))</f>
        <v>7</v>
      </c>
      <c r="U1988" s="2">
        <f t="array" ref="U1988">INDEX('Purchase Behaviour'!M:M, MATCH($A1988,'Purchase Behaviour'!$A:$A, 0))</f>
        <v>45</v>
      </c>
      <c r="V1988" s="2">
        <f t="array" ref="V1988">INDEX('Campaign Performance'!B:B, MATCH(A1988,'Campaign Performance'!A:A, 0))</f>
        <v>0</v>
      </c>
      <c r="W1988" s="2">
        <f t="array" ref="W1988">INDEX('Campaign Performance'!C:C, MATCH($A1988,'Campaign Performance'!$A:$A, 0))</f>
        <v>0</v>
      </c>
      <c r="X1988" s="2">
        <f t="array" ref="X1988">INDEX('Campaign Performance'!D:D, MATCH($A1988,'Campaign Performance'!$A:$A, 0))</f>
        <v>0</v>
      </c>
      <c r="Y1988" s="2">
        <f t="array" ref="Y1988">INDEX('Campaign Performance'!E:E, MATCH($A1988,'Campaign Performance'!$A:$A, 0))</f>
        <v>0</v>
      </c>
      <c r="Z1988" s="2">
        <f t="array" ref="Z1988">INDEX('Campaign Performance'!F:F, MATCH($A1988,'Campaign Performance'!$A:$A, 0))</f>
        <v>0</v>
      </c>
      <c r="AA1988" s="2">
        <f t="array" ref="AA1988">INDEX('Campaign Performance'!G:G, MATCH($A1988,'Campaign Performance'!$A:$A, 0))</f>
        <v>0</v>
      </c>
      <c r="AB1988" s="2">
        <f t="array" ref="AB1988">INDEX('Campaign Performance'!H:H, MATCH($A1988,'Campaign Performance'!$A:$A, 0))</f>
        <v>0</v>
      </c>
      <c r="AC1988" s="5">
        <f t="shared" si="2"/>
        <v>47</v>
      </c>
      <c r="AD1988" s="5">
        <f t="shared" si="3"/>
        <v>12</v>
      </c>
      <c r="AE1988" s="5">
        <f t="shared" si="4"/>
        <v>1462.224821</v>
      </c>
      <c r="AF1988" s="5">
        <f t="shared" si="5"/>
        <v>0</v>
      </c>
      <c r="AG1988" s="5" t="str">
        <f t="shared" si="6"/>
        <v>Small family</v>
      </c>
      <c r="AH1988" s="5" t="str">
        <f t="shared" si="20"/>
        <v>High income</v>
      </c>
      <c r="AI1988" s="5" t="str">
        <f t="shared" si="7"/>
        <v>No</v>
      </c>
      <c r="AJ1988" s="5" t="str">
        <f t="shared" si="8"/>
        <v>No Acceptance</v>
      </c>
      <c r="AK1988" s="5">
        <f t="shared" si="9"/>
        <v>3</v>
      </c>
      <c r="AL1988" s="5">
        <f t="shared" si="10"/>
        <v>0.07410962307</v>
      </c>
      <c r="AM1988" s="5">
        <f t="shared" si="11"/>
        <v>0.5454545455</v>
      </c>
      <c r="AN1988" s="5">
        <f t="shared" si="12"/>
        <v>0.1481481481</v>
      </c>
      <c r="AO1988" s="5">
        <f t="shared" si="13"/>
        <v>0.03571428571</v>
      </c>
      <c r="AP1988" s="5">
        <f t="shared" si="14"/>
        <v>0</v>
      </c>
      <c r="AQ1988" s="5">
        <f t="shared" si="15"/>
        <v>1</v>
      </c>
      <c r="AR1988" s="5">
        <f t="shared" si="16"/>
        <v>0.3079574202</v>
      </c>
      <c r="AS1988" s="5">
        <f t="shared" si="17"/>
        <v>894</v>
      </c>
      <c r="AT1988" s="5">
        <f t="shared" si="18"/>
        <v>0.6011612327</v>
      </c>
      <c r="AU1988" s="5" t="str">
        <f t="shared" si="19"/>
        <v>Mid</v>
      </c>
      <c r="AV1988" s="5"/>
      <c r="AW1988" s="5"/>
      <c r="AX1988" s="5"/>
      <c r="AY1988" s="5"/>
      <c r="AZ1988" s="5"/>
    </row>
    <row r="1989" ht="14.25" customHeight="1">
      <c r="A1989" s="5">
        <v>4552.0</v>
      </c>
      <c r="B1989" s="5">
        <v>1991.0</v>
      </c>
      <c r="C1989" s="5" t="s">
        <v>46</v>
      </c>
      <c r="D1989" s="5" t="s">
        <v>54</v>
      </c>
      <c r="E1989" s="5">
        <v>51373.0</v>
      </c>
      <c r="F1989" s="2">
        <f t="shared" si="1"/>
        <v>51373</v>
      </c>
      <c r="G1989" s="5">
        <v>0.0</v>
      </c>
      <c r="H1989" s="5">
        <v>0.0</v>
      </c>
      <c r="I1989" s="5" t="s">
        <v>339</v>
      </c>
      <c r="J1989" s="2">
        <f t="array" ref="J1989">INDEX('Purchase Behaviour'!B:B,MATCH(A1989,'Purchase Behaviour'!A:A, 0))</f>
        <v>215.8742081</v>
      </c>
      <c r="K1989" s="2">
        <f t="array" ref="K1989">INDEX('Purchase Behaviour'!C:C, MATCH(A1989,'Purchase Behaviour'!A:A, 0))</f>
        <v>224.1161527</v>
      </c>
      <c r="L1989" s="2">
        <f t="array" ref="L1989">INDEX('Purchase Behaviour'!D:D, MATCH($A1989,'Purchase Behaviour'!$A:$A, 0))</f>
        <v>266.8759869</v>
      </c>
      <c r="M1989" s="2">
        <f t="array" ref="M1989">INDEX('Purchase Behaviour'!E:E, MATCH($A1989,'Purchase Behaviour'!$A:$A, 0))</f>
        <v>224.1109881</v>
      </c>
      <c r="N1989" s="2">
        <f t="array" ref="N1989">INDEX('Purchase Behaviour'!F:F, MATCH($A1989,'Purchase Behaviour'!$A:$A, 0))</f>
        <v>232.2399355</v>
      </c>
      <c r="O1989" s="2">
        <f t="array" ref="O1989">INDEX('Purchase Behaviour'!G:G, MATCH($A1989,'Purchase Behaviour'!$A:$A, 0))</f>
        <v>402.5239777</v>
      </c>
      <c r="P1989" s="2">
        <f t="array" ref="P1989">INDEX('Purchase Behaviour'!H:H, MATCH($A1989,'Purchase Behaviour'!$A:$A, 0))</f>
        <v>1</v>
      </c>
      <c r="Q1989" s="2">
        <f t="array" ref="Q1989">INDEX('Purchase Behaviour'!I:I, MATCH($A1989,'Purchase Behaviour'!$A:$A, 0))</f>
        <v>3</v>
      </c>
      <c r="R1989" s="2">
        <f t="array" ref="R1989">INDEX('Purchase Behaviour'!J:J, MATCH($A1989,'Purchase Behaviour'!$A:$A, 0))</f>
        <v>5</v>
      </c>
      <c r="S1989" s="2">
        <f t="array" ref="S1989">INDEX('Purchase Behaviour'!K:K, MATCH($A1989,'Purchase Behaviour'!$A:$A, 0))</f>
        <v>3</v>
      </c>
      <c r="T1989" s="2">
        <f t="array" ref="T1989">INDEX('Purchase Behaviour'!L:L, MATCH($A1989,'Purchase Behaviour'!$A:$A, 0))</f>
        <v>4</v>
      </c>
      <c r="U1989" s="2">
        <f t="array" ref="U1989">INDEX('Purchase Behaviour'!M:M, MATCH($A1989,'Purchase Behaviour'!$A:$A, 0))</f>
        <v>37</v>
      </c>
      <c r="V1989" s="2">
        <f t="array" ref="V1989">INDEX('Campaign Performance'!B:B, MATCH(A1989,'Campaign Performance'!A:A, 0))</f>
        <v>0</v>
      </c>
      <c r="W1989" s="2">
        <f t="array" ref="W1989">INDEX('Campaign Performance'!C:C, MATCH($A1989,'Campaign Performance'!$A:$A, 0))</f>
        <v>0</v>
      </c>
      <c r="X1989" s="2">
        <f t="array" ref="X1989">INDEX('Campaign Performance'!D:D, MATCH($A1989,'Campaign Performance'!$A:$A, 0))</f>
        <v>0</v>
      </c>
      <c r="Y1989" s="2">
        <f t="array" ref="Y1989">INDEX('Campaign Performance'!E:E, MATCH($A1989,'Campaign Performance'!$A:$A, 0))</f>
        <v>0</v>
      </c>
      <c r="Z1989" s="2">
        <f t="array" ref="Z1989">INDEX('Campaign Performance'!F:F, MATCH($A1989,'Campaign Performance'!$A:$A, 0))</f>
        <v>0</v>
      </c>
      <c r="AA1989" s="2">
        <f t="array" ref="AA1989">INDEX('Campaign Performance'!G:G, MATCH($A1989,'Campaign Performance'!$A:$A, 0))</f>
        <v>0</v>
      </c>
      <c r="AB1989" s="2">
        <f t="array" ref="AB1989">INDEX('Campaign Performance'!H:H, MATCH($A1989,'Campaign Performance'!$A:$A, 0))</f>
        <v>0</v>
      </c>
      <c r="AC1989" s="5">
        <f t="shared" si="2"/>
        <v>34</v>
      </c>
      <c r="AD1989" s="5">
        <f t="shared" si="3"/>
        <v>12</v>
      </c>
      <c r="AE1989" s="5">
        <f t="shared" si="4"/>
        <v>1565.741249</v>
      </c>
      <c r="AF1989" s="5">
        <f t="shared" si="5"/>
        <v>0</v>
      </c>
      <c r="AG1989" s="5" t="str">
        <f t="shared" si="6"/>
        <v>No kids</v>
      </c>
      <c r="AH1989" s="5" t="str">
        <f t="shared" si="20"/>
        <v>High income</v>
      </c>
      <c r="AI1989" s="5" t="str">
        <f t="shared" si="7"/>
        <v>No</v>
      </c>
      <c r="AJ1989" s="5" t="str">
        <f t="shared" si="8"/>
        <v>No Acceptance</v>
      </c>
      <c r="AK1989" s="5">
        <f t="shared" si="9"/>
        <v>3</v>
      </c>
      <c r="AL1989" s="5">
        <f t="shared" si="10"/>
        <v>0.07935612371</v>
      </c>
      <c r="AM1989" s="5">
        <f t="shared" si="11"/>
        <v>0.6262626263</v>
      </c>
      <c r="AN1989" s="5">
        <f t="shared" si="12"/>
        <v>0.1111111111</v>
      </c>
      <c r="AO1989" s="5">
        <f t="shared" si="13"/>
        <v>0.1785714286</v>
      </c>
      <c r="AP1989" s="5">
        <f t="shared" si="14"/>
        <v>0</v>
      </c>
      <c r="AQ1989" s="5">
        <f t="shared" si="15"/>
        <v>1</v>
      </c>
      <c r="AR1989" s="5">
        <f t="shared" si="16"/>
        <v>0.3422416283</v>
      </c>
      <c r="AS1989" s="5">
        <f t="shared" si="17"/>
        <v>659</v>
      </c>
      <c r="AT1989" s="5">
        <f t="shared" si="18"/>
        <v>0.706118803</v>
      </c>
      <c r="AU1989" s="5" t="str">
        <f t="shared" si="19"/>
        <v>Mid</v>
      </c>
      <c r="AV1989" s="5"/>
      <c r="AW1989" s="5"/>
      <c r="AX1989" s="5"/>
      <c r="AY1989" s="5"/>
      <c r="AZ1989" s="5"/>
    </row>
    <row r="1990" ht="14.25" customHeight="1">
      <c r="A1990" s="5">
        <v>898.0</v>
      </c>
      <c r="B1990" s="5">
        <v>1986.0</v>
      </c>
      <c r="C1990" s="5" t="s">
        <v>46</v>
      </c>
      <c r="D1990" s="5" t="s">
        <v>54</v>
      </c>
      <c r="E1990" s="5">
        <v>23477.0</v>
      </c>
      <c r="F1990" s="2">
        <f t="shared" si="1"/>
        <v>23477</v>
      </c>
      <c r="G1990" s="5">
        <v>1.0</v>
      </c>
      <c r="H1990" s="5">
        <v>1.0</v>
      </c>
      <c r="I1990" s="5" t="s">
        <v>470</v>
      </c>
      <c r="J1990" s="2">
        <f t="array" ref="J1990">INDEX('Purchase Behaviour'!B:B,MATCH(A1990,'Purchase Behaviour'!A:A, 0))</f>
        <v>149.7056513</v>
      </c>
      <c r="K1990" s="2">
        <f t="array" ref="K1990">INDEX('Purchase Behaviour'!C:C, MATCH(A1990,'Purchase Behaviour'!A:A, 0))</f>
        <v>94.41703354</v>
      </c>
      <c r="L1990" s="2">
        <f t="array" ref="L1990">INDEX('Purchase Behaviour'!D:D, MATCH($A1990,'Purchase Behaviour'!$A:$A, 0))</f>
        <v>116.1713117</v>
      </c>
      <c r="M1990" s="2">
        <f t="array" ref="M1990">INDEX('Purchase Behaviour'!E:E, MATCH($A1990,'Purchase Behaviour'!$A:$A, 0))</f>
        <v>113.3575069</v>
      </c>
      <c r="N1990" s="2">
        <f t="array" ref="N1990">INDEX('Purchase Behaviour'!F:F, MATCH($A1990,'Purchase Behaviour'!$A:$A, 0))</f>
        <v>115.2103098</v>
      </c>
      <c r="O1990" s="2">
        <f t="array" ref="O1990">INDEX('Purchase Behaviour'!G:G, MATCH($A1990,'Purchase Behaviour'!$A:$A, 0))</f>
        <v>111.5837453</v>
      </c>
      <c r="P1990" s="2">
        <f t="array" ref="P1990">INDEX('Purchase Behaviour'!H:H, MATCH($A1990,'Purchase Behaviour'!$A:$A, 0))</f>
        <v>3</v>
      </c>
      <c r="Q1990" s="2">
        <f t="array" ref="Q1990">INDEX('Purchase Behaviour'!I:I, MATCH($A1990,'Purchase Behaviour'!$A:$A, 0))</f>
        <v>3</v>
      </c>
      <c r="R1990" s="2">
        <f t="array" ref="R1990">INDEX('Purchase Behaviour'!J:J, MATCH($A1990,'Purchase Behaviour'!$A:$A, 0))</f>
        <v>0</v>
      </c>
      <c r="S1990" s="2">
        <f t="array" ref="S1990">INDEX('Purchase Behaviour'!K:K, MATCH($A1990,'Purchase Behaviour'!$A:$A, 0))</f>
        <v>4</v>
      </c>
      <c r="T1990" s="2">
        <f t="array" ref="T1990">INDEX('Purchase Behaviour'!L:L, MATCH($A1990,'Purchase Behaviour'!$A:$A, 0))</f>
        <v>8</v>
      </c>
      <c r="U1990" s="2">
        <f t="array" ref="U1990">INDEX('Purchase Behaviour'!M:M, MATCH($A1990,'Purchase Behaviour'!$A:$A, 0))</f>
        <v>39</v>
      </c>
      <c r="V1990" s="2">
        <f t="array" ref="V1990">INDEX('Campaign Performance'!B:B, MATCH(A1990,'Campaign Performance'!A:A, 0))</f>
        <v>0</v>
      </c>
      <c r="W1990" s="2">
        <f t="array" ref="W1990">INDEX('Campaign Performance'!C:C, MATCH($A1990,'Campaign Performance'!$A:$A, 0))</f>
        <v>0</v>
      </c>
      <c r="X1990" s="2">
        <f t="array" ref="X1990">INDEX('Campaign Performance'!D:D, MATCH($A1990,'Campaign Performance'!$A:$A, 0))</f>
        <v>0</v>
      </c>
      <c r="Y1990" s="2">
        <f t="array" ref="Y1990">INDEX('Campaign Performance'!E:E, MATCH($A1990,'Campaign Performance'!$A:$A, 0))</f>
        <v>0</v>
      </c>
      <c r="Z1990" s="2">
        <f t="array" ref="Z1990">INDEX('Campaign Performance'!F:F, MATCH($A1990,'Campaign Performance'!$A:$A, 0))</f>
        <v>0</v>
      </c>
      <c r="AA1990" s="2">
        <f t="array" ref="AA1990">INDEX('Campaign Performance'!G:G, MATCH($A1990,'Campaign Performance'!$A:$A, 0))</f>
        <v>0</v>
      </c>
      <c r="AB1990" s="2">
        <f t="array" ref="AB1990">INDEX('Campaign Performance'!H:H, MATCH($A1990,'Campaign Performance'!$A:$A, 0))</f>
        <v>0</v>
      </c>
      <c r="AC1990" s="5">
        <f t="shared" si="2"/>
        <v>39</v>
      </c>
      <c r="AD1990" s="5">
        <f t="shared" si="3"/>
        <v>12</v>
      </c>
      <c r="AE1990" s="5">
        <f t="shared" si="4"/>
        <v>700.4455585</v>
      </c>
      <c r="AF1990" s="5">
        <f t="shared" si="5"/>
        <v>0</v>
      </c>
      <c r="AG1990" s="5" t="str">
        <f t="shared" si="6"/>
        <v>Large family</v>
      </c>
      <c r="AH1990" s="5" t="str">
        <f t="shared" si="20"/>
        <v>Low income</v>
      </c>
      <c r="AI1990" s="5" t="str">
        <f t="shared" si="7"/>
        <v>No</v>
      </c>
      <c r="AJ1990" s="5" t="str">
        <f t="shared" si="8"/>
        <v>No Acceptance</v>
      </c>
      <c r="AK1990" s="5">
        <f t="shared" si="9"/>
        <v>1</v>
      </c>
      <c r="AL1990" s="5">
        <f t="shared" si="10"/>
        <v>0.03550053013</v>
      </c>
      <c r="AM1990" s="5">
        <f t="shared" si="11"/>
        <v>0.6060606061</v>
      </c>
      <c r="AN1990" s="5">
        <f t="shared" si="12"/>
        <v>0.1111111111</v>
      </c>
      <c r="AO1990" s="5">
        <f t="shared" si="13"/>
        <v>0</v>
      </c>
      <c r="AP1990" s="5">
        <f t="shared" si="14"/>
        <v>0</v>
      </c>
      <c r="AQ1990" s="5">
        <f t="shared" si="15"/>
        <v>0</v>
      </c>
      <c r="AR1990" s="5">
        <f t="shared" si="16"/>
        <v>0.207359981</v>
      </c>
      <c r="AS1990" s="5">
        <f t="shared" si="17"/>
        <v>1615</v>
      </c>
      <c r="AT1990" s="5">
        <f t="shared" si="18"/>
        <v>0.2791424743</v>
      </c>
      <c r="AU1990" s="5" t="str">
        <f t="shared" si="19"/>
        <v>Low</v>
      </c>
      <c r="AV1990" s="5"/>
      <c r="AW1990" s="5"/>
      <c r="AX1990" s="5"/>
      <c r="AY1990" s="5"/>
      <c r="AZ1990" s="5"/>
    </row>
    <row r="1991" ht="14.25" customHeight="1">
      <c r="A1991" s="5">
        <v>9797.0</v>
      </c>
      <c r="B1991" s="5">
        <v>1960.0</v>
      </c>
      <c r="C1991" s="5" t="s">
        <v>46</v>
      </c>
      <c r="D1991" s="5" t="s">
        <v>54</v>
      </c>
      <c r="E1991" s="5">
        <v>58116.0</v>
      </c>
      <c r="F1991" s="2">
        <f t="shared" si="1"/>
        <v>58116</v>
      </c>
      <c r="G1991" s="5">
        <v>0.0</v>
      </c>
      <c r="H1991" s="5">
        <v>0.0</v>
      </c>
      <c r="I1991" s="5" t="s">
        <v>292</v>
      </c>
      <c r="J1991" s="2">
        <f t="array" ref="J1991">INDEX('Purchase Behaviour'!B:B,MATCH(A1991,'Purchase Behaviour'!A:A, 0))</f>
        <v>285.840941</v>
      </c>
      <c r="K1991" s="2">
        <f t="array" ref="K1991">INDEX('Purchase Behaviour'!C:C, MATCH(A1991,'Purchase Behaviour'!A:A, 0))</f>
        <v>255.6771077</v>
      </c>
      <c r="L1991" s="2">
        <f t="array" ref="L1991">INDEX('Purchase Behaviour'!D:D, MATCH($A1991,'Purchase Behaviour'!$A:$A, 0))</f>
        <v>223.3956402</v>
      </c>
      <c r="M1991" s="2">
        <f t="array" ref="M1991">INDEX('Purchase Behaviour'!E:E, MATCH($A1991,'Purchase Behaviour'!$A:$A, 0))</f>
        <v>243.568358</v>
      </c>
      <c r="N1991" s="2">
        <f t="array" ref="N1991">INDEX('Purchase Behaviour'!F:F, MATCH($A1991,'Purchase Behaviour'!$A:$A, 0))</f>
        <v>123.6010042</v>
      </c>
      <c r="O1991" s="2">
        <f t="array" ref="O1991">INDEX('Purchase Behaviour'!G:G, MATCH($A1991,'Purchase Behaviour'!$A:$A, 0))</f>
        <v>339.9337267</v>
      </c>
      <c r="P1991" s="2">
        <f t="array" ref="P1991">INDEX('Purchase Behaviour'!H:H, MATCH($A1991,'Purchase Behaviour'!$A:$A, 0))</f>
        <v>2</v>
      </c>
      <c r="Q1991" s="2">
        <f t="array" ref="Q1991">INDEX('Purchase Behaviour'!I:I, MATCH($A1991,'Purchase Behaviour'!$A:$A, 0))</f>
        <v>3</v>
      </c>
      <c r="R1991" s="2">
        <f t="array" ref="R1991">INDEX('Purchase Behaviour'!J:J, MATCH($A1991,'Purchase Behaviour'!$A:$A, 0))</f>
        <v>3</v>
      </c>
      <c r="S1991" s="2">
        <f t="array" ref="S1991">INDEX('Purchase Behaviour'!K:K, MATCH($A1991,'Purchase Behaviour'!$A:$A, 0))</f>
        <v>8</v>
      </c>
      <c r="T1991" s="2">
        <f t="array" ref="T1991">INDEX('Purchase Behaviour'!L:L, MATCH($A1991,'Purchase Behaviour'!$A:$A, 0))</f>
        <v>2</v>
      </c>
      <c r="U1991" s="2">
        <f t="array" ref="U1991">INDEX('Purchase Behaviour'!M:M, MATCH($A1991,'Purchase Behaviour'!$A:$A, 0))</f>
        <v>38</v>
      </c>
      <c r="V1991" s="2">
        <f t="array" ref="V1991">INDEX('Campaign Performance'!B:B, MATCH(A1991,'Campaign Performance'!A:A, 0))</f>
        <v>0</v>
      </c>
      <c r="W1991" s="2">
        <f t="array" ref="W1991">INDEX('Campaign Performance'!C:C, MATCH($A1991,'Campaign Performance'!$A:$A, 0))</f>
        <v>0</v>
      </c>
      <c r="X1991" s="2">
        <f t="array" ref="X1991">INDEX('Campaign Performance'!D:D, MATCH($A1991,'Campaign Performance'!$A:$A, 0))</f>
        <v>0</v>
      </c>
      <c r="Y1991" s="2">
        <f t="array" ref="Y1991">INDEX('Campaign Performance'!E:E, MATCH($A1991,'Campaign Performance'!$A:$A, 0))</f>
        <v>0</v>
      </c>
      <c r="Z1991" s="2">
        <f t="array" ref="Z1991">INDEX('Campaign Performance'!F:F, MATCH($A1991,'Campaign Performance'!$A:$A, 0))</f>
        <v>0</v>
      </c>
      <c r="AA1991" s="2">
        <f t="array" ref="AA1991">INDEX('Campaign Performance'!G:G, MATCH($A1991,'Campaign Performance'!$A:$A, 0))</f>
        <v>0</v>
      </c>
      <c r="AB1991" s="2">
        <f t="array" ref="AB1991">INDEX('Campaign Performance'!H:H, MATCH($A1991,'Campaign Performance'!$A:$A, 0))</f>
        <v>0</v>
      </c>
      <c r="AC1991" s="5">
        <f t="shared" si="2"/>
        <v>65</v>
      </c>
      <c r="AD1991" s="5">
        <f t="shared" si="3"/>
        <v>11</v>
      </c>
      <c r="AE1991" s="5">
        <f t="shared" si="4"/>
        <v>1472.016778</v>
      </c>
      <c r="AF1991" s="5">
        <f t="shared" si="5"/>
        <v>0</v>
      </c>
      <c r="AG1991" s="5" t="str">
        <f t="shared" si="6"/>
        <v>No kids</v>
      </c>
      <c r="AH1991" s="5" t="str">
        <f t="shared" si="20"/>
        <v>High income</v>
      </c>
      <c r="AI1991" s="5" t="str">
        <f t="shared" si="7"/>
        <v>No</v>
      </c>
      <c r="AJ1991" s="5" t="str">
        <f t="shared" si="8"/>
        <v>No Acceptance</v>
      </c>
      <c r="AK1991" s="5">
        <f t="shared" si="9"/>
        <v>3</v>
      </c>
      <c r="AL1991" s="5">
        <f t="shared" si="10"/>
        <v>0.07460590669</v>
      </c>
      <c r="AM1991" s="5">
        <f t="shared" si="11"/>
        <v>0.6161616162</v>
      </c>
      <c r="AN1991" s="5">
        <f t="shared" si="12"/>
        <v>0.1111111111</v>
      </c>
      <c r="AO1991" s="5">
        <f t="shared" si="13"/>
        <v>0.1071428571</v>
      </c>
      <c r="AP1991" s="5">
        <f t="shared" si="14"/>
        <v>0</v>
      </c>
      <c r="AQ1991" s="5">
        <f t="shared" si="15"/>
        <v>1</v>
      </c>
      <c r="AR1991" s="5">
        <f t="shared" si="16"/>
        <v>0.3308809139</v>
      </c>
      <c r="AS1991" s="5">
        <f t="shared" si="17"/>
        <v>719</v>
      </c>
      <c r="AT1991" s="5">
        <f t="shared" si="18"/>
        <v>0.6793211255</v>
      </c>
      <c r="AU1991" s="5" t="str">
        <f t="shared" si="19"/>
        <v>Mid</v>
      </c>
      <c r="AV1991" s="5"/>
      <c r="AW1991" s="5"/>
      <c r="AX1991" s="5"/>
      <c r="AY1991" s="5"/>
      <c r="AZ1991" s="5"/>
    </row>
    <row r="1992" ht="14.25" customHeight="1">
      <c r="A1992" s="5">
        <v>10949.0</v>
      </c>
      <c r="B1992" s="5">
        <v>1963.0</v>
      </c>
      <c r="C1992" s="5" t="s">
        <v>53</v>
      </c>
      <c r="D1992" s="5" t="s">
        <v>58</v>
      </c>
      <c r="E1992" s="5">
        <v>72968.0</v>
      </c>
      <c r="F1992" s="2">
        <f t="shared" si="1"/>
        <v>72968</v>
      </c>
      <c r="G1992" s="5">
        <v>0.0</v>
      </c>
      <c r="H1992" s="5">
        <v>0.0</v>
      </c>
      <c r="I1992" s="5" t="s">
        <v>476</v>
      </c>
      <c r="J1992" s="2">
        <f t="array" ref="J1992">INDEX('Purchase Behaviour'!B:B,MATCH(A1992,'Purchase Behaviour'!A:A, 0))</f>
        <v>403.0108153</v>
      </c>
      <c r="K1992" s="2">
        <f t="array" ref="K1992">INDEX('Purchase Behaviour'!C:C, MATCH(A1992,'Purchase Behaviour'!A:A, 0))</f>
        <v>573.8979457</v>
      </c>
      <c r="L1992" s="2">
        <f t="array" ref="L1992">INDEX('Purchase Behaviour'!D:D, MATCH($A1992,'Purchase Behaviour'!$A:$A, 0))</f>
        <v>215.5754764</v>
      </c>
      <c r="M1992" s="2">
        <f t="array" ref="M1992">INDEX('Purchase Behaviour'!E:E, MATCH($A1992,'Purchase Behaviour'!$A:$A, 0))</f>
        <v>304.0562397</v>
      </c>
      <c r="N1992" s="2">
        <f t="array" ref="N1992">INDEX('Purchase Behaviour'!F:F, MATCH($A1992,'Purchase Behaviour'!$A:$A, 0))</f>
        <v>479.53173</v>
      </c>
      <c r="O1992" s="2">
        <f t="array" ref="O1992">INDEX('Purchase Behaviour'!G:G, MATCH($A1992,'Purchase Behaviour'!$A:$A, 0))</f>
        <v>389.2453527</v>
      </c>
      <c r="P1992" s="2">
        <f t="array" ref="P1992">INDEX('Purchase Behaviour'!H:H, MATCH($A1992,'Purchase Behaviour'!$A:$A, 0))</f>
        <v>1</v>
      </c>
      <c r="Q1992" s="2">
        <f t="array" ref="Q1992">INDEX('Purchase Behaviour'!I:I, MATCH($A1992,'Purchase Behaviour'!$A:$A, 0))</f>
        <v>5</v>
      </c>
      <c r="R1992" s="2">
        <f t="array" ref="R1992">INDEX('Purchase Behaviour'!J:J, MATCH($A1992,'Purchase Behaviour'!$A:$A, 0))</f>
        <v>5</v>
      </c>
      <c r="S1992" s="2">
        <f t="array" ref="S1992">INDEX('Purchase Behaviour'!K:K, MATCH($A1992,'Purchase Behaviour'!$A:$A, 0))</f>
        <v>8</v>
      </c>
      <c r="T1992" s="2">
        <f t="array" ref="T1992">INDEX('Purchase Behaviour'!L:L, MATCH($A1992,'Purchase Behaviour'!$A:$A, 0))</f>
        <v>3</v>
      </c>
      <c r="U1992" s="2">
        <f t="array" ref="U1992">INDEX('Purchase Behaviour'!M:M, MATCH($A1992,'Purchase Behaviour'!$A:$A, 0))</f>
        <v>8</v>
      </c>
      <c r="V1992" s="2">
        <f t="array" ref="V1992">INDEX('Campaign Performance'!B:B, MATCH(A1992,'Campaign Performance'!A:A, 0))</f>
        <v>0</v>
      </c>
      <c r="W1992" s="2">
        <f t="array" ref="W1992">INDEX('Campaign Performance'!C:C, MATCH($A1992,'Campaign Performance'!$A:$A, 0))</f>
        <v>0</v>
      </c>
      <c r="X1992" s="2">
        <f t="array" ref="X1992">INDEX('Campaign Performance'!D:D, MATCH($A1992,'Campaign Performance'!$A:$A, 0))</f>
        <v>0</v>
      </c>
      <c r="Y1992" s="2">
        <f t="array" ref="Y1992">INDEX('Campaign Performance'!E:E, MATCH($A1992,'Campaign Performance'!$A:$A, 0))</f>
        <v>1</v>
      </c>
      <c r="Z1992" s="2">
        <f t="array" ref="Z1992">INDEX('Campaign Performance'!F:F, MATCH($A1992,'Campaign Performance'!$A:$A, 0))</f>
        <v>0</v>
      </c>
      <c r="AA1992" s="2">
        <f t="array" ref="AA1992">INDEX('Campaign Performance'!G:G, MATCH($A1992,'Campaign Performance'!$A:$A, 0))</f>
        <v>0</v>
      </c>
      <c r="AB1992" s="2">
        <f t="array" ref="AB1992">INDEX('Campaign Performance'!H:H, MATCH($A1992,'Campaign Performance'!$A:$A, 0))</f>
        <v>1</v>
      </c>
      <c r="AC1992" s="5">
        <f t="shared" si="2"/>
        <v>62</v>
      </c>
      <c r="AD1992" s="5">
        <f t="shared" si="3"/>
        <v>11</v>
      </c>
      <c r="AE1992" s="5">
        <f t="shared" si="4"/>
        <v>2365.31756</v>
      </c>
      <c r="AF1992" s="5">
        <f t="shared" si="5"/>
        <v>1</v>
      </c>
      <c r="AG1992" s="5" t="str">
        <f t="shared" si="6"/>
        <v>No kids</v>
      </c>
      <c r="AH1992" s="5" t="str">
        <f t="shared" si="20"/>
        <v>High income</v>
      </c>
      <c r="AI1992" s="5" t="str">
        <f t="shared" si="7"/>
        <v>Yes</v>
      </c>
      <c r="AJ1992" s="5" t="str">
        <f t="shared" si="8"/>
        <v>Low Acceptance</v>
      </c>
      <c r="AK1992" s="5">
        <f t="shared" si="9"/>
        <v>3</v>
      </c>
      <c r="AL1992" s="5">
        <f t="shared" si="10"/>
        <v>0.1198808762</v>
      </c>
      <c r="AM1992" s="5">
        <f t="shared" si="11"/>
        <v>0.9191919192</v>
      </c>
      <c r="AN1992" s="5">
        <f t="shared" si="12"/>
        <v>0.1851851852</v>
      </c>
      <c r="AO1992" s="5">
        <f t="shared" si="13"/>
        <v>0.1785714286</v>
      </c>
      <c r="AP1992" s="5">
        <f t="shared" si="14"/>
        <v>0.25</v>
      </c>
      <c r="AQ1992" s="5">
        <f t="shared" si="15"/>
        <v>1</v>
      </c>
      <c r="AR1992" s="5">
        <f t="shared" si="16"/>
        <v>0.4763627155</v>
      </c>
      <c r="AS1992" s="5">
        <f t="shared" si="17"/>
        <v>67</v>
      </c>
      <c r="AT1992" s="5">
        <f t="shared" si="18"/>
        <v>0.9705225547</v>
      </c>
      <c r="AU1992" s="5" t="str">
        <f t="shared" si="19"/>
        <v>High</v>
      </c>
      <c r="AV1992" s="5"/>
      <c r="AW1992" s="5"/>
      <c r="AX1992" s="5"/>
      <c r="AY1992" s="5"/>
      <c r="AZ1992" s="5"/>
    </row>
    <row r="1993" ht="14.25" customHeight="1">
      <c r="A1993" s="5">
        <v>8212.0</v>
      </c>
      <c r="B1993" s="5">
        <v>1971.0</v>
      </c>
      <c r="C1993" s="5" t="s">
        <v>56</v>
      </c>
      <c r="D1993" s="5" t="s">
        <v>54</v>
      </c>
      <c r="E1993" s="5">
        <v>39791.0</v>
      </c>
      <c r="F1993" s="2">
        <f t="shared" si="1"/>
        <v>39791</v>
      </c>
      <c r="G1993" s="5">
        <v>0.0</v>
      </c>
      <c r="H1993" s="5">
        <v>0.0</v>
      </c>
      <c r="I1993" s="5" t="s">
        <v>69</v>
      </c>
      <c r="J1993" s="2">
        <f t="array" ref="J1993">INDEX('Purchase Behaviour'!B:B,MATCH(A1993,'Purchase Behaviour'!A:A, 0))</f>
        <v>289.8026215</v>
      </c>
      <c r="K1993" s="2">
        <f t="array" ref="K1993">INDEX('Purchase Behaviour'!C:C, MATCH(A1993,'Purchase Behaviour'!A:A, 0))</f>
        <v>280.342553</v>
      </c>
      <c r="L1993" s="2">
        <f t="array" ref="L1993">INDEX('Purchase Behaviour'!D:D, MATCH($A1993,'Purchase Behaviour'!$A:$A, 0))</f>
        <v>42.34981565</v>
      </c>
      <c r="M1993" s="2">
        <f t="array" ref="M1993">INDEX('Purchase Behaviour'!E:E, MATCH($A1993,'Purchase Behaviour'!$A:$A, 0))</f>
        <v>206.0784732</v>
      </c>
      <c r="N1993" s="2">
        <f t="array" ref="N1993">INDEX('Purchase Behaviour'!F:F, MATCH($A1993,'Purchase Behaviour'!$A:$A, 0))</f>
        <v>206.4001481</v>
      </c>
      <c r="O1993" s="2">
        <f t="array" ref="O1993">INDEX('Purchase Behaviour'!G:G, MATCH($A1993,'Purchase Behaviour'!$A:$A, 0))</f>
        <v>189.0069268</v>
      </c>
      <c r="P1993" s="2">
        <f t="array" ref="P1993">INDEX('Purchase Behaviour'!H:H, MATCH($A1993,'Purchase Behaviour'!$A:$A, 0))</f>
        <v>2</v>
      </c>
      <c r="Q1993" s="2">
        <f t="array" ref="Q1993">INDEX('Purchase Behaviour'!I:I, MATCH($A1993,'Purchase Behaviour'!$A:$A, 0))</f>
        <v>3</v>
      </c>
      <c r="R1993" s="2">
        <f t="array" ref="R1993">INDEX('Purchase Behaviour'!J:J, MATCH($A1993,'Purchase Behaviour'!$A:$A, 0))</f>
        <v>1</v>
      </c>
      <c r="S1993" s="2">
        <f t="array" ref="S1993">INDEX('Purchase Behaviour'!K:K, MATCH($A1993,'Purchase Behaviour'!$A:$A, 0))</f>
        <v>4</v>
      </c>
      <c r="T1993" s="2">
        <f t="array" ref="T1993">INDEX('Purchase Behaviour'!L:L, MATCH($A1993,'Purchase Behaviour'!$A:$A, 0))</f>
        <v>7</v>
      </c>
      <c r="U1993" s="2">
        <f t="array" ref="U1993">INDEX('Purchase Behaviour'!M:M, MATCH($A1993,'Purchase Behaviour'!$A:$A, 0))</f>
        <v>89</v>
      </c>
      <c r="V1993" s="2">
        <f t="array" ref="V1993">INDEX('Campaign Performance'!B:B, MATCH(A1993,'Campaign Performance'!A:A, 0))</f>
        <v>0</v>
      </c>
      <c r="W1993" s="2">
        <f t="array" ref="W1993">INDEX('Campaign Performance'!C:C, MATCH($A1993,'Campaign Performance'!$A:$A, 0))</f>
        <v>0</v>
      </c>
      <c r="X1993" s="2">
        <f t="array" ref="X1993">INDEX('Campaign Performance'!D:D, MATCH($A1993,'Campaign Performance'!$A:$A, 0))</f>
        <v>0</v>
      </c>
      <c r="Y1993" s="2">
        <f t="array" ref="Y1993">INDEX('Campaign Performance'!E:E, MATCH($A1993,'Campaign Performance'!$A:$A, 0))</f>
        <v>0</v>
      </c>
      <c r="Z1993" s="2">
        <f t="array" ref="Z1993">INDEX('Campaign Performance'!F:F, MATCH($A1993,'Campaign Performance'!$A:$A, 0))</f>
        <v>0</v>
      </c>
      <c r="AA1993" s="2">
        <f t="array" ref="AA1993">INDEX('Campaign Performance'!G:G, MATCH($A1993,'Campaign Performance'!$A:$A, 0))</f>
        <v>0</v>
      </c>
      <c r="AB1993" s="2">
        <f t="array" ref="AB1993">INDEX('Campaign Performance'!H:H, MATCH($A1993,'Campaign Performance'!$A:$A, 0))</f>
        <v>0</v>
      </c>
      <c r="AC1993" s="5">
        <f t="shared" si="2"/>
        <v>54</v>
      </c>
      <c r="AD1993" s="5">
        <f t="shared" si="3"/>
        <v>12</v>
      </c>
      <c r="AE1993" s="5">
        <f t="shared" si="4"/>
        <v>1213.980538</v>
      </c>
      <c r="AF1993" s="5">
        <f t="shared" si="5"/>
        <v>0</v>
      </c>
      <c r="AG1993" s="5" t="str">
        <f t="shared" si="6"/>
        <v>No kids</v>
      </c>
      <c r="AH1993" s="5" t="str">
        <f t="shared" si="20"/>
        <v>Mid income</v>
      </c>
      <c r="AI1993" s="5" t="str">
        <f t="shared" si="7"/>
        <v>No</v>
      </c>
      <c r="AJ1993" s="5" t="str">
        <f t="shared" si="8"/>
        <v>No Acceptance</v>
      </c>
      <c r="AK1993" s="5">
        <f t="shared" si="9"/>
        <v>2</v>
      </c>
      <c r="AL1993" s="5">
        <f t="shared" si="10"/>
        <v>0.06152791199</v>
      </c>
      <c r="AM1993" s="5">
        <f t="shared" si="11"/>
        <v>0.101010101</v>
      </c>
      <c r="AN1993" s="5">
        <f t="shared" si="12"/>
        <v>0.1111111111</v>
      </c>
      <c r="AO1993" s="5">
        <f t="shared" si="13"/>
        <v>0.03571428571</v>
      </c>
      <c r="AP1993" s="5">
        <f t="shared" si="14"/>
        <v>0</v>
      </c>
      <c r="AQ1993" s="5">
        <f t="shared" si="15"/>
        <v>0.5</v>
      </c>
      <c r="AR1993" s="5">
        <f t="shared" si="16"/>
        <v>0.1159231035</v>
      </c>
      <c r="AS1993" s="5">
        <f t="shared" si="17"/>
        <v>2041</v>
      </c>
      <c r="AT1993" s="5">
        <f t="shared" si="18"/>
        <v>0.08887896382</v>
      </c>
      <c r="AU1993" s="5" t="str">
        <f t="shared" si="19"/>
        <v>Low</v>
      </c>
      <c r="AV1993" s="5"/>
      <c r="AW1993" s="5"/>
      <c r="AX1993" s="5"/>
      <c r="AY1993" s="5"/>
      <c r="AZ1993" s="5"/>
    </row>
    <row r="1994" ht="14.25" customHeight="1">
      <c r="A1994" s="5">
        <v>6248.0</v>
      </c>
      <c r="B1994" s="5">
        <v>1960.0</v>
      </c>
      <c r="C1994" s="5" t="s">
        <v>56</v>
      </c>
      <c r="D1994" s="5" t="s">
        <v>47</v>
      </c>
      <c r="E1994" s="5">
        <v>91712.0</v>
      </c>
      <c r="F1994" s="2">
        <f t="shared" si="1"/>
        <v>91712</v>
      </c>
      <c r="G1994" s="5">
        <v>0.0</v>
      </c>
      <c r="H1994" s="5">
        <v>0.0</v>
      </c>
      <c r="I1994" s="5" t="s">
        <v>188</v>
      </c>
      <c r="J1994" s="2">
        <f t="array" ref="J1994">INDEX('Purchase Behaviour'!B:B,MATCH(A1994,'Purchase Behaviour'!A:A, 0))</f>
        <v>377.8256164</v>
      </c>
      <c r="K1994" s="2">
        <f t="array" ref="K1994">INDEX('Purchase Behaviour'!C:C, MATCH(A1994,'Purchase Behaviour'!A:A, 0))</f>
        <v>658.1967062</v>
      </c>
      <c r="L1994" s="2">
        <f t="array" ref="L1994">INDEX('Purchase Behaviour'!D:D, MATCH($A1994,'Purchase Behaviour'!$A:$A, 0))</f>
        <v>435.0404168</v>
      </c>
      <c r="M1994" s="2">
        <f t="array" ref="M1994">INDEX('Purchase Behaviour'!E:E, MATCH($A1994,'Purchase Behaviour'!$A:$A, 0))</f>
        <v>0</v>
      </c>
      <c r="N1994" s="2">
        <f t="array" ref="N1994">INDEX('Purchase Behaviour'!F:F, MATCH($A1994,'Purchase Behaviour'!$A:$A, 0))</f>
        <v>376.6884932</v>
      </c>
      <c r="O1994" s="2">
        <f t="array" ref="O1994">INDEX('Purchase Behaviour'!G:G, MATCH($A1994,'Purchase Behaviour'!$A:$A, 0))</f>
        <v>729.6867545</v>
      </c>
      <c r="P1994" s="2">
        <f t="array" ref="P1994">INDEX('Purchase Behaviour'!H:H, MATCH($A1994,'Purchase Behaviour'!$A:$A, 0))</f>
        <v>0</v>
      </c>
      <c r="Q1994" s="2">
        <f t="array" ref="Q1994">INDEX('Purchase Behaviour'!I:I, MATCH($A1994,'Purchase Behaviour'!$A:$A, 0))</f>
        <v>9</v>
      </c>
      <c r="R1994" s="2">
        <f t="array" ref="R1994">INDEX('Purchase Behaviour'!J:J, MATCH($A1994,'Purchase Behaviour'!$A:$A, 0))</f>
        <v>7</v>
      </c>
      <c r="S1994" s="2">
        <f t="array" ref="S1994">INDEX('Purchase Behaviour'!K:K, MATCH($A1994,'Purchase Behaviour'!$A:$A, 0))</f>
        <v>11</v>
      </c>
      <c r="T1994" s="2">
        <f t="array" ref="T1994">INDEX('Purchase Behaviour'!L:L, MATCH($A1994,'Purchase Behaviour'!$A:$A, 0))</f>
        <v>3</v>
      </c>
      <c r="U1994" s="2">
        <f t="array" ref="U1994">INDEX('Purchase Behaviour'!M:M, MATCH($A1994,'Purchase Behaviour'!$A:$A, 0))</f>
        <v>47</v>
      </c>
      <c r="V1994" s="2">
        <f t="array" ref="V1994">INDEX('Campaign Performance'!B:B, MATCH(A1994,'Campaign Performance'!A:A, 0))</f>
        <v>0</v>
      </c>
      <c r="W1994" s="2">
        <f t="array" ref="W1994">INDEX('Campaign Performance'!C:C, MATCH($A1994,'Campaign Performance'!$A:$A, 0))</f>
        <v>0</v>
      </c>
      <c r="X1994" s="2">
        <f t="array" ref="X1994">INDEX('Campaign Performance'!D:D, MATCH($A1994,'Campaign Performance'!$A:$A, 0))</f>
        <v>1</v>
      </c>
      <c r="Y1994" s="2">
        <f t="array" ref="Y1994">INDEX('Campaign Performance'!E:E, MATCH($A1994,'Campaign Performance'!$A:$A, 0))</f>
        <v>0</v>
      </c>
      <c r="Z1994" s="2">
        <f t="array" ref="Z1994">INDEX('Campaign Performance'!F:F, MATCH($A1994,'Campaign Performance'!$A:$A, 0))</f>
        <v>0</v>
      </c>
      <c r="AA1994" s="2">
        <f t="array" ref="AA1994">INDEX('Campaign Performance'!G:G, MATCH($A1994,'Campaign Performance'!$A:$A, 0))</f>
        <v>0</v>
      </c>
      <c r="AB1994" s="2">
        <f t="array" ref="AB1994">INDEX('Campaign Performance'!H:H, MATCH($A1994,'Campaign Performance'!$A:$A, 0))</f>
        <v>1</v>
      </c>
      <c r="AC1994" s="5">
        <f t="shared" si="2"/>
        <v>65</v>
      </c>
      <c r="AD1994" s="5">
        <f t="shared" si="3"/>
        <v>12</v>
      </c>
      <c r="AE1994" s="5">
        <f t="shared" si="4"/>
        <v>2577.437987</v>
      </c>
      <c r="AF1994" s="5">
        <f t="shared" si="5"/>
        <v>1</v>
      </c>
      <c r="AG1994" s="5" t="str">
        <f t="shared" si="6"/>
        <v>No kids</v>
      </c>
      <c r="AH1994" s="5" t="str">
        <f t="shared" si="20"/>
        <v>High income</v>
      </c>
      <c r="AI1994" s="5" t="str">
        <f t="shared" si="7"/>
        <v>Yes</v>
      </c>
      <c r="AJ1994" s="5" t="str">
        <f t="shared" si="8"/>
        <v>Low Acceptance</v>
      </c>
      <c r="AK1994" s="5">
        <f t="shared" si="9"/>
        <v>3</v>
      </c>
      <c r="AL1994" s="5">
        <f t="shared" si="10"/>
        <v>0.1306317298</v>
      </c>
      <c r="AM1994" s="5">
        <f t="shared" si="11"/>
        <v>0.5252525253</v>
      </c>
      <c r="AN1994" s="5">
        <f t="shared" si="12"/>
        <v>0.3333333333</v>
      </c>
      <c r="AO1994" s="5">
        <f t="shared" si="13"/>
        <v>0.25</v>
      </c>
      <c r="AP1994" s="5">
        <f t="shared" si="14"/>
        <v>0.25</v>
      </c>
      <c r="AQ1994" s="5">
        <f t="shared" si="15"/>
        <v>1</v>
      </c>
      <c r="AR1994" s="5">
        <f t="shared" si="16"/>
        <v>0.39023369</v>
      </c>
      <c r="AS1994" s="5">
        <f t="shared" si="17"/>
        <v>380</v>
      </c>
      <c r="AT1994" s="5">
        <f t="shared" si="18"/>
        <v>0.8307280036</v>
      </c>
      <c r="AU1994" s="5" t="str">
        <f t="shared" si="19"/>
        <v>High</v>
      </c>
      <c r="AV1994" s="5"/>
      <c r="AW1994" s="5"/>
      <c r="AX1994" s="5"/>
      <c r="AY1994" s="5"/>
      <c r="AZ1994" s="5"/>
    </row>
    <row r="1995" ht="14.25" customHeight="1">
      <c r="A1995" s="5">
        <v>10164.0</v>
      </c>
      <c r="B1995" s="5">
        <v>1960.0</v>
      </c>
      <c r="C1995" s="5" t="s">
        <v>46</v>
      </c>
      <c r="D1995" s="5" t="s">
        <v>47</v>
      </c>
      <c r="E1995" s="5">
        <v>94472.0</v>
      </c>
      <c r="F1995" s="2">
        <f t="shared" si="1"/>
        <v>94472</v>
      </c>
      <c r="G1995" s="5">
        <v>0.0</v>
      </c>
      <c r="H1995" s="5">
        <v>0.0</v>
      </c>
      <c r="I1995" s="5" t="s">
        <v>440</v>
      </c>
      <c r="J1995" s="2">
        <f t="array" ref="J1995">INDEX('Purchase Behaviour'!B:B,MATCH(A1995,'Purchase Behaviour'!A:A, 0))</f>
        <v>290.4585269</v>
      </c>
      <c r="K1995" s="2">
        <f t="array" ref="K1995">INDEX('Purchase Behaviour'!C:C, MATCH(A1995,'Purchase Behaviour'!A:A, 0))</f>
        <v>628.1640671</v>
      </c>
      <c r="L1995" s="2">
        <f t="array" ref="L1995">INDEX('Purchase Behaviour'!D:D, MATCH($A1995,'Purchase Behaviour'!$A:$A, 0))</f>
        <v>602.84025</v>
      </c>
      <c r="M1995" s="2">
        <f t="array" ref="M1995">INDEX('Purchase Behaviour'!E:E, MATCH($A1995,'Purchase Behaviour'!$A:$A, 0))</f>
        <v>415.0282522</v>
      </c>
      <c r="N1995" s="2">
        <f t="array" ref="N1995">INDEX('Purchase Behaviour'!F:F, MATCH($A1995,'Purchase Behaviour'!$A:$A, 0))</f>
        <v>479.3968743</v>
      </c>
      <c r="O1995" s="2">
        <f t="array" ref="O1995">INDEX('Purchase Behaviour'!G:G, MATCH($A1995,'Purchase Behaviour'!$A:$A, 0))</f>
        <v>441.9659658</v>
      </c>
      <c r="P1995" s="2">
        <f t="array" ref="P1995">INDEX('Purchase Behaviour'!H:H, MATCH($A1995,'Purchase Behaviour'!$A:$A, 0))</f>
        <v>1</v>
      </c>
      <c r="Q1995" s="2">
        <f t="array" ref="Q1995">INDEX('Purchase Behaviour'!I:I, MATCH($A1995,'Purchase Behaviour'!$A:$A, 0))</f>
        <v>5</v>
      </c>
      <c r="R1995" s="2">
        <f t="array" ref="R1995">INDEX('Purchase Behaviour'!J:J, MATCH($A1995,'Purchase Behaviour'!$A:$A, 0))</f>
        <v>5</v>
      </c>
      <c r="S1995" s="2">
        <f t="array" ref="S1995">INDEX('Purchase Behaviour'!K:K, MATCH($A1995,'Purchase Behaviour'!$A:$A, 0))</f>
        <v>5</v>
      </c>
      <c r="T1995" s="2">
        <f t="array" ref="T1995">INDEX('Purchase Behaviour'!L:L, MATCH($A1995,'Purchase Behaviour'!$A:$A, 0))</f>
        <v>5</v>
      </c>
      <c r="U1995" s="2">
        <f t="array" ref="U1995">INDEX('Purchase Behaviour'!M:M, MATCH($A1995,'Purchase Behaviour'!$A:$A, 0))</f>
        <v>75</v>
      </c>
      <c r="V1995" s="2">
        <f t="array" ref="V1995">INDEX('Campaign Performance'!B:B, MATCH(A1995,'Campaign Performance'!A:A, 0))</f>
        <v>0</v>
      </c>
      <c r="W1995" s="2">
        <f t="array" ref="W1995">INDEX('Campaign Performance'!C:C, MATCH($A1995,'Campaign Performance'!$A:$A, 0))</f>
        <v>1</v>
      </c>
      <c r="X1995" s="2">
        <f t="array" ref="X1995">INDEX('Campaign Performance'!D:D, MATCH($A1995,'Campaign Performance'!$A:$A, 0))</f>
        <v>1</v>
      </c>
      <c r="Y1995" s="2">
        <f t="array" ref="Y1995">INDEX('Campaign Performance'!E:E, MATCH($A1995,'Campaign Performance'!$A:$A, 0))</f>
        <v>0</v>
      </c>
      <c r="Z1995" s="2">
        <f t="array" ref="Z1995">INDEX('Campaign Performance'!F:F, MATCH($A1995,'Campaign Performance'!$A:$A, 0))</f>
        <v>0</v>
      </c>
      <c r="AA1995" s="2">
        <f t="array" ref="AA1995">INDEX('Campaign Performance'!G:G, MATCH($A1995,'Campaign Performance'!$A:$A, 0))</f>
        <v>1</v>
      </c>
      <c r="AB1995" s="2">
        <f t="array" ref="AB1995">INDEX('Campaign Performance'!H:H, MATCH($A1995,'Campaign Performance'!$A:$A, 0))</f>
        <v>0</v>
      </c>
      <c r="AC1995" s="5">
        <f t="shared" si="2"/>
        <v>65</v>
      </c>
      <c r="AD1995" s="5">
        <f t="shared" si="3"/>
        <v>11</v>
      </c>
      <c r="AE1995" s="5">
        <f t="shared" si="4"/>
        <v>2857.853936</v>
      </c>
      <c r="AF1995" s="5">
        <f t="shared" si="5"/>
        <v>2</v>
      </c>
      <c r="AG1995" s="5" t="str">
        <f t="shared" si="6"/>
        <v>No kids</v>
      </c>
      <c r="AH1995" s="5" t="str">
        <f t="shared" si="20"/>
        <v>High income</v>
      </c>
      <c r="AI1995" s="5" t="str">
        <f t="shared" si="7"/>
        <v>No</v>
      </c>
      <c r="AJ1995" s="5" t="str">
        <f t="shared" si="8"/>
        <v>Mid Acceptance</v>
      </c>
      <c r="AK1995" s="5">
        <f t="shared" si="9"/>
        <v>3</v>
      </c>
      <c r="AL1995" s="5">
        <f t="shared" si="10"/>
        <v>0.1448439904</v>
      </c>
      <c r="AM1995" s="5">
        <f t="shared" si="11"/>
        <v>0.2424242424</v>
      </c>
      <c r="AN1995" s="5">
        <f t="shared" si="12"/>
        <v>0.1851851852</v>
      </c>
      <c r="AO1995" s="5">
        <f t="shared" si="13"/>
        <v>0.1785714286</v>
      </c>
      <c r="AP1995" s="5">
        <f t="shared" si="14"/>
        <v>0.5</v>
      </c>
      <c r="AQ1995" s="5">
        <f t="shared" si="15"/>
        <v>1</v>
      </c>
      <c r="AR1995" s="5">
        <f t="shared" si="16"/>
        <v>0.304573191</v>
      </c>
      <c r="AS1995" s="5">
        <f t="shared" si="17"/>
        <v>919</v>
      </c>
      <c r="AT1995" s="5">
        <f t="shared" si="18"/>
        <v>0.5899955337</v>
      </c>
      <c r="AU1995" s="5" t="str">
        <f t="shared" si="19"/>
        <v>Mid</v>
      </c>
      <c r="AV1995" s="5"/>
      <c r="AW1995" s="5"/>
      <c r="AX1995" s="5"/>
      <c r="AY1995" s="5"/>
      <c r="AZ1995" s="5"/>
    </row>
    <row r="1996" ht="14.25" customHeight="1">
      <c r="A1996" s="5">
        <v>4547.0</v>
      </c>
      <c r="B1996" s="5">
        <v>1960.0</v>
      </c>
      <c r="C1996" s="5" t="s">
        <v>46</v>
      </c>
      <c r="D1996" s="5" t="s">
        <v>50</v>
      </c>
      <c r="E1996" s="5">
        <v>13672.0</v>
      </c>
      <c r="F1996" s="2">
        <f t="shared" si="1"/>
        <v>13672</v>
      </c>
      <c r="G1996" s="5">
        <v>0.0</v>
      </c>
      <c r="H1996" s="5">
        <v>0.0</v>
      </c>
      <c r="I1996" s="5" t="s">
        <v>557</v>
      </c>
      <c r="J1996" s="2">
        <f t="array" ref="J1996">INDEX('Purchase Behaviour'!B:B,MATCH(A1996,'Purchase Behaviour'!A:A, 0))</f>
        <v>54.38050757</v>
      </c>
      <c r="K1996" s="2">
        <f t="array" ref="K1996">INDEX('Purchase Behaviour'!C:C, MATCH(A1996,'Purchase Behaviour'!A:A, 0))</f>
        <v>51.42434935</v>
      </c>
      <c r="L1996" s="2">
        <f t="array" ref="L1996">INDEX('Purchase Behaviour'!D:D, MATCH($A1996,'Purchase Behaviour'!$A:$A, 0))</f>
        <v>95.16038923</v>
      </c>
      <c r="M1996" s="2">
        <f t="array" ref="M1996">INDEX('Purchase Behaviour'!E:E, MATCH($A1996,'Purchase Behaviour'!$A:$A, 0))</f>
        <v>61.78770801</v>
      </c>
      <c r="N1996" s="2">
        <f t="array" ref="N1996">INDEX('Purchase Behaviour'!F:F, MATCH($A1996,'Purchase Behaviour'!$A:$A, 0))</f>
        <v>49.25838167</v>
      </c>
      <c r="O1996" s="2">
        <f t="array" ref="O1996">INDEX('Purchase Behaviour'!G:G, MATCH($A1996,'Purchase Behaviour'!$A:$A, 0))</f>
        <v>76.91641139</v>
      </c>
      <c r="P1996" s="2">
        <f t="array" ref="P1996">INDEX('Purchase Behaviour'!H:H, MATCH($A1996,'Purchase Behaviour'!$A:$A, 0))</f>
        <v>2</v>
      </c>
      <c r="Q1996" s="2">
        <f t="array" ref="Q1996">INDEX('Purchase Behaviour'!I:I, MATCH($A1996,'Purchase Behaviour'!$A:$A, 0))</f>
        <v>1</v>
      </c>
      <c r="R1996" s="2">
        <f t="array" ref="R1996">INDEX('Purchase Behaviour'!J:J, MATCH($A1996,'Purchase Behaviour'!$A:$A, 0))</f>
        <v>0</v>
      </c>
      <c r="S1996" s="2">
        <f t="array" ref="S1996">INDEX('Purchase Behaviour'!K:K, MATCH($A1996,'Purchase Behaviour'!$A:$A, 0))</f>
        <v>3</v>
      </c>
      <c r="T1996" s="2">
        <f t="array" ref="T1996">INDEX('Purchase Behaviour'!L:L, MATCH($A1996,'Purchase Behaviour'!$A:$A, 0))</f>
        <v>8</v>
      </c>
      <c r="U1996" s="2">
        <f t="array" ref="U1996">INDEX('Purchase Behaviour'!M:M, MATCH($A1996,'Purchase Behaviour'!$A:$A, 0))</f>
        <v>86</v>
      </c>
      <c r="V1996" s="2">
        <f t="array" ref="V1996">INDEX('Campaign Performance'!B:B, MATCH(A1996,'Campaign Performance'!A:A, 0))</f>
        <v>0</v>
      </c>
      <c r="W1996" s="2">
        <f t="array" ref="W1996">INDEX('Campaign Performance'!C:C, MATCH($A1996,'Campaign Performance'!$A:$A, 0))</f>
        <v>0</v>
      </c>
      <c r="X1996" s="2">
        <f t="array" ref="X1996">INDEX('Campaign Performance'!D:D, MATCH($A1996,'Campaign Performance'!$A:$A, 0))</f>
        <v>0</v>
      </c>
      <c r="Y1996" s="2">
        <f t="array" ref="Y1996">INDEX('Campaign Performance'!E:E, MATCH($A1996,'Campaign Performance'!$A:$A, 0))</f>
        <v>0</v>
      </c>
      <c r="Z1996" s="2">
        <f t="array" ref="Z1996">INDEX('Campaign Performance'!F:F, MATCH($A1996,'Campaign Performance'!$A:$A, 0))</f>
        <v>0</v>
      </c>
      <c r="AA1996" s="2">
        <f t="array" ref="AA1996">INDEX('Campaign Performance'!G:G, MATCH($A1996,'Campaign Performance'!$A:$A, 0))</f>
        <v>0</v>
      </c>
      <c r="AB1996" s="2">
        <f t="array" ref="AB1996">INDEX('Campaign Performance'!H:H, MATCH($A1996,'Campaign Performance'!$A:$A, 0))</f>
        <v>0</v>
      </c>
      <c r="AC1996" s="5">
        <f t="shared" si="2"/>
        <v>65</v>
      </c>
      <c r="AD1996" s="5">
        <f t="shared" si="3"/>
        <v>12</v>
      </c>
      <c r="AE1996" s="5">
        <f t="shared" si="4"/>
        <v>388.9277472</v>
      </c>
      <c r="AF1996" s="5">
        <f t="shared" si="5"/>
        <v>0</v>
      </c>
      <c r="AG1996" s="5" t="str">
        <f t="shared" si="6"/>
        <v>No kids</v>
      </c>
      <c r="AH1996" s="5" t="str">
        <f t="shared" si="20"/>
        <v>Low income</v>
      </c>
      <c r="AI1996" s="5" t="str">
        <f t="shared" si="7"/>
        <v>No</v>
      </c>
      <c r="AJ1996" s="5" t="str">
        <f t="shared" si="8"/>
        <v>No Acceptance</v>
      </c>
      <c r="AK1996" s="5">
        <f t="shared" si="9"/>
        <v>1</v>
      </c>
      <c r="AL1996" s="5">
        <f t="shared" si="10"/>
        <v>0.01971194055</v>
      </c>
      <c r="AM1996" s="5">
        <f t="shared" si="11"/>
        <v>0.1313131313</v>
      </c>
      <c r="AN1996" s="5">
        <f t="shared" si="12"/>
        <v>0.03703703704</v>
      </c>
      <c r="AO1996" s="5">
        <f t="shared" si="13"/>
        <v>0</v>
      </c>
      <c r="AP1996" s="5">
        <f t="shared" si="14"/>
        <v>0</v>
      </c>
      <c r="AQ1996" s="5">
        <f t="shared" si="15"/>
        <v>0</v>
      </c>
      <c r="AR1996" s="5">
        <f t="shared" si="16"/>
        <v>0.04987748009</v>
      </c>
      <c r="AS1996" s="5">
        <f t="shared" si="17"/>
        <v>2203</v>
      </c>
      <c r="AT1996" s="5">
        <f t="shared" si="18"/>
        <v>0.01652523448</v>
      </c>
      <c r="AU1996" s="5" t="str">
        <f t="shared" si="19"/>
        <v>Low</v>
      </c>
      <c r="AV1996" s="5"/>
      <c r="AW1996" s="5"/>
      <c r="AX1996" s="5"/>
      <c r="AY1996" s="5"/>
      <c r="AZ1996" s="5"/>
    </row>
    <row r="1997" ht="14.25" customHeight="1">
      <c r="A1997" s="5">
        <v>6815.0</v>
      </c>
      <c r="B1997" s="5">
        <v>1980.0</v>
      </c>
      <c r="C1997" s="5" t="s">
        <v>70</v>
      </c>
      <c r="D1997" s="5" t="s">
        <v>54</v>
      </c>
      <c r="E1997" s="5">
        <v>96547.0</v>
      </c>
      <c r="F1997" s="2">
        <f t="shared" si="1"/>
        <v>96547</v>
      </c>
      <c r="G1997" s="5">
        <v>0.0</v>
      </c>
      <c r="H1997" s="5">
        <v>2.0</v>
      </c>
      <c r="I1997" s="5" t="s">
        <v>203</v>
      </c>
      <c r="J1997" s="2">
        <f t="array" ref="J1997">INDEX('Purchase Behaviour'!B:B,MATCH(A1997,'Purchase Behaviour'!A:A, 0))</f>
        <v>525.0155947</v>
      </c>
      <c r="K1997" s="2">
        <f t="array" ref="K1997">INDEX('Purchase Behaviour'!C:C, MATCH(A1997,'Purchase Behaviour'!A:A, 0))</f>
        <v>241.4062985</v>
      </c>
      <c r="L1997" s="2">
        <f t="array" ref="L1997">INDEX('Purchase Behaviour'!D:D, MATCH($A1997,'Purchase Behaviour'!$A:$A, 0))</f>
        <v>366.7398908</v>
      </c>
      <c r="M1997" s="2">
        <f t="array" ref="M1997">INDEX('Purchase Behaviour'!E:E, MATCH($A1997,'Purchase Behaviour'!$A:$A, 0))</f>
        <v>210.8367189</v>
      </c>
      <c r="N1997" s="2">
        <f t="array" ref="N1997">INDEX('Purchase Behaviour'!F:F, MATCH($A1997,'Purchase Behaviour'!$A:$A, 0))</f>
        <v>838.9596216</v>
      </c>
      <c r="O1997" s="2">
        <f t="array" ref="O1997">INDEX('Purchase Behaviour'!G:G, MATCH($A1997,'Purchase Behaviour'!$A:$A, 0))</f>
        <v>408.3478138</v>
      </c>
      <c r="P1997" s="2">
        <f t="array" ref="P1997">INDEX('Purchase Behaviour'!H:H, MATCH($A1997,'Purchase Behaviour'!$A:$A, 0))</f>
        <v>0</v>
      </c>
      <c r="Q1997" s="2">
        <f t="array" ref="Q1997">INDEX('Purchase Behaviour'!I:I, MATCH($A1997,'Purchase Behaviour'!$A:$A, 0))</f>
        <v>7</v>
      </c>
      <c r="R1997" s="2">
        <f t="array" ref="R1997">INDEX('Purchase Behaviour'!J:J, MATCH($A1997,'Purchase Behaviour'!$A:$A, 0))</f>
        <v>6</v>
      </c>
      <c r="S1997" s="2">
        <f t="array" ref="S1997">INDEX('Purchase Behaviour'!K:K, MATCH($A1997,'Purchase Behaviour'!$A:$A, 0))</f>
        <v>8</v>
      </c>
      <c r="T1997" s="2">
        <f t="array" ref="T1997">INDEX('Purchase Behaviour'!L:L, MATCH($A1997,'Purchase Behaviour'!$A:$A, 0))</f>
        <v>2</v>
      </c>
      <c r="U1997" s="2">
        <f t="array" ref="U1997">INDEX('Purchase Behaviour'!M:M, MATCH($A1997,'Purchase Behaviour'!$A:$A, 0))</f>
        <v>4</v>
      </c>
      <c r="V1997" s="2">
        <f t="array" ref="V1997">INDEX('Campaign Performance'!B:B, MATCH(A1997,'Campaign Performance'!A:A, 0))</f>
        <v>1</v>
      </c>
      <c r="W1997" s="2">
        <f t="array" ref="W1997">INDEX('Campaign Performance'!C:C, MATCH($A1997,'Campaign Performance'!$A:$A, 0))</f>
        <v>0</v>
      </c>
      <c r="X1997" s="2">
        <f t="array" ref="X1997">INDEX('Campaign Performance'!D:D, MATCH($A1997,'Campaign Performance'!$A:$A, 0))</f>
        <v>1</v>
      </c>
      <c r="Y1997" s="2">
        <f t="array" ref="Y1997">INDEX('Campaign Performance'!E:E, MATCH($A1997,'Campaign Performance'!$A:$A, 0))</f>
        <v>1</v>
      </c>
      <c r="Z1997" s="2">
        <f t="array" ref="Z1997">INDEX('Campaign Performance'!F:F, MATCH($A1997,'Campaign Performance'!$A:$A, 0))</f>
        <v>0</v>
      </c>
      <c r="AA1997" s="2">
        <f t="array" ref="AA1997">INDEX('Campaign Performance'!G:G, MATCH($A1997,'Campaign Performance'!$A:$A, 0))</f>
        <v>1</v>
      </c>
      <c r="AB1997" s="2">
        <f t="array" ref="AB1997">INDEX('Campaign Performance'!H:H, MATCH($A1997,'Campaign Performance'!$A:$A, 0))</f>
        <v>1</v>
      </c>
      <c r="AC1997" s="5">
        <f t="shared" si="2"/>
        <v>45</v>
      </c>
      <c r="AD1997" s="5">
        <f t="shared" si="3"/>
        <v>11</v>
      </c>
      <c r="AE1997" s="5">
        <f t="shared" si="4"/>
        <v>2591.305938</v>
      </c>
      <c r="AF1997" s="5">
        <f t="shared" si="5"/>
        <v>3</v>
      </c>
      <c r="AG1997" s="5" t="str">
        <f t="shared" si="6"/>
        <v>Large family</v>
      </c>
      <c r="AH1997" s="5" t="str">
        <f t="shared" si="20"/>
        <v>High income</v>
      </c>
      <c r="AI1997" s="5" t="str">
        <f t="shared" si="7"/>
        <v>Yes</v>
      </c>
      <c r="AJ1997" s="5" t="str">
        <f t="shared" si="8"/>
        <v>High Acceptance</v>
      </c>
      <c r="AK1997" s="5">
        <f t="shared" si="9"/>
        <v>3</v>
      </c>
      <c r="AL1997" s="5">
        <f t="shared" si="10"/>
        <v>0.1313345961</v>
      </c>
      <c r="AM1997" s="5">
        <f t="shared" si="11"/>
        <v>0.9595959596</v>
      </c>
      <c r="AN1997" s="5">
        <f t="shared" si="12"/>
        <v>0.2592592593</v>
      </c>
      <c r="AO1997" s="5">
        <f t="shared" si="13"/>
        <v>0.2142857143</v>
      </c>
      <c r="AP1997" s="5">
        <f t="shared" si="14"/>
        <v>0.75</v>
      </c>
      <c r="AQ1997" s="5">
        <f t="shared" si="15"/>
        <v>1</v>
      </c>
      <c r="AR1997" s="5">
        <f t="shared" si="16"/>
        <v>0.5560298972</v>
      </c>
      <c r="AS1997" s="5">
        <f t="shared" si="17"/>
        <v>4</v>
      </c>
      <c r="AT1997" s="5">
        <f t="shared" si="18"/>
        <v>0.9986601161</v>
      </c>
      <c r="AU1997" s="5" t="str">
        <f t="shared" si="19"/>
        <v>High</v>
      </c>
      <c r="AV1997" s="5"/>
      <c r="AW1997" s="5"/>
      <c r="AX1997" s="5"/>
      <c r="AY1997" s="5"/>
      <c r="AZ1997" s="5"/>
    </row>
    <row r="1998" ht="14.25" customHeight="1">
      <c r="A1998" s="5">
        <v>4122.0</v>
      </c>
      <c r="B1998" s="5">
        <v>1975.0</v>
      </c>
      <c r="C1998" s="5" t="s">
        <v>46</v>
      </c>
      <c r="D1998" s="5" t="s">
        <v>54</v>
      </c>
      <c r="E1998" s="5">
        <v>79205.0</v>
      </c>
      <c r="F1998" s="2">
        <f t="shared" si="1"/>
        <v>79205</v>
      </c>
      <c r="G1998" s="5">
        <v>0.0</v>
      </c>
      <c r="H1998" s="5">
        <v>1.0</v>
      </c>
      <c r="I1998" s="5" t="s">
        <v>128</v>
      </c>
      <c r="J1998" s="2">
        <f t="array" ref="J1998">INDEX('Purchase Behaviour'!B:B,MATCH(A1998,'Purchase Behaviour'!A:A, 0))</f>
        <v>296.9118951</v>
      </c>
      <c r="K1998" s="2">
        <f t="array" ref="K1998">INDEX('Purchase Behaviour'!C:C, MATCH(A1998,'Purchase Behaviour'!A:A, 0))</f>
        <v>318.3323494</v>
      </c>
      <c r="L1998" s="2">
        <f t="array" ref="L1998">INDEX('Purchase Behaviour'!D:D, MATCH($A1998,'Purchase Behaviour'!$A:$A, 0))</f>
        <v>287.525236</v>
      </c>
      <c r="M1998" s="2">
        <f t="array" ref="M1998">INDEX('Purchase Behaviour'!E:E, MATCH($A1998,'Purchase Behaviour'!$A:$A, 0))</f>
        <v>356.793663</v>
      </c>
      <c r="N1998" s="2">
        <f t="array" ref="N1998">INDEX('Purchase Behaviour'!F:F, MATCH($A1998,'Purchase Behaviour'!$A:$A, 0))</f>
        <v>528.7790316</v>
      </c>
      <c r="O1998" s="2">
        <f t="array" ref="O1998">INDEX('Purchase Behaviour'!G:G, MATCH($A1998,'Purchase Behaviour'!$A:$A, 0))</f>
        <v>390.7963976</v>
      </c>
      <c r="P1998" s="2">
        <f t="array" ref="P1998">INDEX('Purchase Behaviour'!H:H, MATCH($A1998,'Purchase Behaviour'!$A:$A, 0))</f>
        <v>1</v>
      </c>
      <c r="Q1998" s="2">
        <f t="array" ref="Q1998">INDEX('Purchase Behaviour'!I:I, MATCH($A1998,'Purchase Behaviour'!$A:$A, 0))</f>
        <v>6</v>
      </c>
      <c r="R1998" s="2">
        <f t="array" ref="R1998">INDEX('Purchase Behaviour'!J:J, MATCH($A1998,'Purchase Behaviour'!$A:$A, 0))</f>
        <v>5</v>
      </c>
      <c r="S1998" s="2">
        <f t="array" ref="S1998">INDEX('Purchase Behaviour'!K:K, MATCH($A1998,'Purchase Behaviour'!$A:$A, 0))</f>
        <v>4</v>
      </c>
      <c r="T1998" s="2">
        <f t="array" ref="T1998">INDEX('Purchase Behaviour'!L:L, MATCH($A1998,'Purchase Behaviour'!$A:$A, 0))</f>
        <v>4</v>
      </c>
      <c r="U1998" s="2">
        <f t="array" ref="U1998">INDEX('Purchase Behaviour'!M:M, MATCH($A1998,'Purchase Behaviour'!$A:$A, 0))</f>
        <v>73</v>
      </c>
      <c r="V1998" s="2">
        <f t="array" ref="V1998">INDEX('Campaign Performance'!B:B, MATCH(A1998,'Campaign Performance'!A:A, 0))</f>
        <v>0</v>
      </c>
      <c r="W1998" s="2">
        <f t="array" ref="W1998">INDEX('Campaign Performance'!C:C, MATCH($A1998,'Campaign Performance'!$A:$A, 0))</f>
        <v>0</v>
      </c>
      <c r="X1998" s="2">
        <f t="array" ref="X1998">INDEX('Campaign Performance'!D:D, MATCH($A1998,'Campaign Performance'!$A:$A, 0))</f>
        <v>0</v>
      </c>
      <c r="Y1998" s="2">
        <f t="array" ref="Y1998">INDEX('Campaign Performance'!E:E, MATCH($A1998,'Campaign Performance'!$A:$A, 0))</f>
        <v>1</v>
      </c>
      <c r="Z1998" s="2">
        <f t="array" ref="Z1998">INDEX('Campaign Performance'!F:F, MATCH($A1998,'Campaign Performance'!$A:$A, 0))</f>
        <v>0</v>
      </c>
      <c r="AA1998" s="2">
        <f t="array" ref="AA1998">INDEX('Campaign Performance'!G:G, MATCH($A1998,'Campaign Performance'!$A:$A, 0))</f>
        <v>0</v>
      </c>
      <c r="AB1998" s="2">
        <f t="array" ref="AB1998">INDEX('Campaign Performance'!H:H, MATCH($A1998,'Campaign Performance'!$A:$A, 0))</f>
        <v>1</v>
      </c>
      <c r="AC1998" s="5">
        <f t="shared" si="2"/>
        <v>50</v>
      </c>
      <c r="AD1998" s="5">
        <f t="shared" si="3"/>
        <v>13</v>
      </c>
      <c r="AE1998" s="5">
        <f t="shared" si="4"/>
        <v>2179.138573</v>
      </c>
      <c r="AF1998" s="5">
        <f t="shared" si="5"/>
        <v>1</v>
      </c>
      <c r="AG1998" s="5" t="str">
        <f t="shared" si="6"/>
        <v>Small family</v>
      </c>
      <c r="AH1998" s="5" t="str">
        <f t="shared" si="20"/>
        <v>High income</v>
      </c>
      <c r="AI1998" s="5" t="str">
        <f t="shared" si="7"/>
        <v>Yes</v>
      </c>
      <c r="AJ1998" s="5" t="str">
        <f t="shared" si="8"/>
        <v>Low Acceptance</v>
      </c>
      <c r="AK1998" s="5">
        <f t="shared" si="9"/>
        <v>3</v>
      </c>
      <c r="AL1998" s="5">
        <f t="shared" si="10"/>
        <v>0.1104448071</v>
      </c>
      <c r="AM1998" s="5">
        <f t="shared" si="11"/>
        <v>0.2626262626</v>
      </c>
      <c r="AN1998" s="5">
        <f t="shared" si="12"/>
        <v>0.2222222222</v>
      </c>
      <c r="AO1998" s="5">
        <f t="shared" si="13"/>
        <v>0.1785714286</v>
      </c>
      <c r="AP1998" s="5">
        <f t="shared" si="14"/>
        <v>0.25</v>
      </c>
      <c r="AQ1998" s="5">
        <f t="shared" si="15"/>
        <v>1</v>
      </c>
      <c r="AR1998" s="5">
        <f t="shared" si="16"/>
        <v>0.2825895567</v>
      </c>
      <c r="AS1998" s="5">
        <f t="shared" si="17"/>
        <v>1097</v>
      </c>
      <c r="AT1998" s="5">
        <f t="shared" si="18"/>
        <v>0.510495757</v>
      </c>
      <c r="AU1998" s="5" t="str">
        <f t="shared" si="19"/>
        <v>Mid</v>
      </c>
      <c r="AV1998" s="5"/>
      <c r="AW1998" s="5"/>
      <c r="AX1998" s="5"/>
      <c r="AY1998" s="5"/>
      <c r="AZ1998" s="5"/>
    </row>
    <row r="1999" ht="14.25" customHeight="1">
      <c r="A1999" s="5">
        <v>10841.0</v>
      </c>
      <c r="B1999" s="5">
        <v>1975.0</v>
      </c>
      <c r="C1999" s="5" t="s">
        <v>53</v>
      </c>
      <c r="D1999" s="5" t="s">
        <v>50</v>
      </c>
      <c r="E1999" s="5">
        <v>56559.0</v>
      </c>
      <c r="F1999" s="2">
        <f t="shared" si="1"/>
        <v>56559</v>
      </c>
      <c r="G1999" s="5">
        <v>0.0</v>
      </c>
      <c r="H1999" s="5">
        <v>0.0</v>
      </c>
      <c r="I1999" s="5" t="s">
        <v>324</v>
      </c>
      <c r="J1999" s="2">
        <f t="array" ref="J1999">INDEX('Purchase Behaviour'!B:B,MATCH(A1999,'Purchase Behaviour'!A:A, 0))</f>
        <v>150.4622318</v>
      </c>
      <c r="K1999" s="2">
        <f t="array" ref="K1999">INDEX('Purchase Behaviour'!C:C, MATCH(A1999,'Purchase Behaviour'!A:A, 0))</f>
        <v>171.2129032</v>
      </c>
      <c r="L1999" s="2">
        <f t="array" ref="L1999">INDEX('Purchase Behaviour'!D:D, MATCH($A1999,'Purchase Behaviour'!$A:$A, 0))</f>
        <v>285.7525866</v>
      </c>
      <c r="M1999" s="2">
        <f t="array" ref="M1999">INDEX('Purchase Behaviour'!E:E, MATCH($A1999,'Purchase Behaviour'!$A:$A, 0))</f>
        <v>198.5284739</v>
      </c>
      <c r="N1999" s="2">
        <f t="array" ref="N1999">INDEX('Purchase Behaviour'!F:F, MATCH($A1999,'Purchase Behaviour'!$A:$A, 0))</f>
        <v>254.1061672</v>
      </c>
      <c r="O1999" s="2">
        <f t="array" ref="O1999">INDEX('Purchase Behaviour'!G:G, MATCH($A1999,'Purchase Behaviour'!$A:$A, 0))</f>
        <v>499.7546897</v>
      </c>
      <c r="P1999" s="2">
        <f t="array" ref="P1999">INDEX('Purchase Behaviour'!H:H, MATCH($A1999,'Purchase Behaviour'!$A:$A, 0))</f>
        <v>3</v>
      </c>
      <c r="Q1999" s="2">
        <f t="array" ref="Q1999">INDEX('Purchase Behaviour'!I:I, MATCH($A1999,'Purchase Behaviour'!$A:$A, 0))</f>
        <v>4</v>
      </c>
      <c r="R1999" s="2">
        <f t="array" ref="R1999">INDEX('Purchase Behaviour'!J:J, MATCH($A1999,'Purchase Behaviour'!$A:$A, 0))</f>
        <v>3</v>
      </c>
      <c r="S1999" s="2">
        <f t="array" ref="S1999">INDEX('Purchase Behaviour'!K:K, MATCH($A1999,'Purchase Behaviour'!$A:$A, 0))</f>
        <v>8</v>
      </c>
      <c r="T1999" s="2">
        <f t="array" ref="T1999">INDEX('Purchase Behaviour'!L:L, MATCH($A1999,'Purchase Behaviour'!$A:$A, 0))</f>
        <v>4</v>
      </c>
      <c r="U1999" s="2">
        <f t="array" ref="U1999">INDEX('Purchase Behaviour'!M:M, MATCH($A1999,'Purchase Behaviour'!$A:$A, 0))</f>
        <v>46</v>
      </c>
      <c r="V1999" s="2">
        <f t="array" ref="V1999">INDEX('Campaign Performance'!B:B, MATCH(A1999,'Campaign Performance'!A:A, 0))</f>
        <v>0</v>
      </c>
      <c r="W1999" s="2">
        <f t="array" ref="W1999">INDEX('Campaign Performance'!C:C, MATCH($A1999,'Campaign Performance'!$A:$A, 0))</f>
        <v>0</v>
      </c>
      <c r="X1999" s="2">
        <f t="array" ref="X1999">INDEX('Campaign Performance'!D:D, MATCH($A1999,'Campaign Performance'!$A:$A, 0))</f>
        <v>0</v>
      </c>
      <c r="Y1999" s="2">
        <f t="array" ref="Y1999">INDEX('Campaign Performance'!E:E, MATCH($A1999,'Campaign Performance'!$A:$A, 0))</f>
        <v>0</v>
      </c>
      <c r="Z1999" s="2">
        <f t="array" ref="Z1999">INDEX('Campaign Performance'!F:F, MATCH($A1999,'Campaign Performance'!$A:$A, 0))</f>
        <v>0</v>
      </c>
      <c r="AA1999" s="2">
        <f t="array" ref="AA1999">INDEX('Campaign Performance'!G:G, MATCH($A1999,'Campaign Performance'!$A:$A, 0))</f>
        <v>1</v>
      </c>
      <c r="AB1999" s="2">
        <f t="array" ref="AB1999">INDEX('Campaign Performance'!H:H, MATCH($A1999,'Campaign Performance'!$A:$A, 0))</f>
        <v>0</v>
      </c>
      <c r="AC1999" s="5">
        <f t="shared" si="2"/>
        <v>50</v>
      </c>
      <c r="AD1999" s="5">
        <f t="shared" si="3"/>
        <v>12</v>
      </c>
      <c r="AE1999" s="5">
        <f t="shared" si="4"/>
        <v>1559.817052</v>
      </c>
      <c r="AF1999" s="5">
        <f t="shared" si="5"/>
        <v>0</v>
      </c>
      <c r="AG1999" s="5" t="str">
        <f t="shared" si="6"/>
        <v>No kids</v>
      </c>
      <c r="AH1999" s="5" t="str">
        <f t="shared" si="20"/>
        <v>High income</v>
      </c>
      <c r="AI1999" s="5" t="str">
        <f t="shared" si="7"/>
        <v>No</v>
      </c>
      <c r="AJ1999" s="5" t="str">
        <f t="shared" si="8"/>
        <v>No Acceptance</v>
      </c>
      <c r="AK1999" s="5">
        <f t="shared" si="9"/>
        <v>3</v>
      </c>
      <c r="AL1999" s="5">
        <f t="shared" si="10"/>
        <v>0.07905586893</v>
      </c>
      <c r="AM1999" s="5">
        <f t="shared" si="11"/>
        <v>0.5353535354</v>
      </c>
      <c r="AN1999" s="5">
        <f t="shared" si="12"/>
        <v>0.1481481481</v>
      </c>
      <c r="AO1999" s="5">
        <f t="shared" si="13"/>
        <v>0.1071428571</v>
      </c>
      <c r="AP1999" s="5">
        <f t="shared" si="14"/>
        <v>0</v>
      </c>
      <c r="AQ1999" s="5">
        <f t="shared" si="15"/>
        <v>1</v>
      </c>
      <c r="AR1999" s="5">
        <f t="shared" si="16"/>
        <v>0.3133065358</v>
      </c>
      <c r="AS1999" s="5">
        <f t="shared" si="17"/>
        <v>856</v>
      </c>
      <c r="AT1999" s="5">
        <f t="shared" si="18"/>
        <v>0.6181330951</v>
      </c>
      <c r="AU1999" s="5" t="str">
        <f t="shared" si="19"/>
        <v>Mid</v>
      </c>
      <c r="AV1999" s="5"/>
      <c r="AW1999" s="5"/>
      <c r="AX1999" s="5"/>
      <c r="AY1999" s="5"/>
      <c r="AZ1999" s="5"/>
    </row>
    <row r="2000" ht="14.25" customHeight="1">
      <c r="A2000" s="5">
        <v>5370.0</v>
      </c>
      <c r="B2000" s="5">
        <v>1973.0</v>
      </c>
      <c r="C2000" s="5" t="s">
        <v>53</v>
      </c>
      <c r="D2000" s="5" t="s">
        <v>54</v>
      </c>
      <c r="E2000" s="5">
        <v>32644.0</v>
      </c>
      <c r="F2000" s="2">
        <f t="shared" si="1"/>
        <v>32644</v>
      </c>
      <c r="G2000" s="5">
        <v>0.0</v>
      </c>
      <c r="H2000" s="5">
        <v>0.0</v>
      </c>
      <c r="I2000" s="5" t="s">
        <v>595</v>
      </c>
      <c r="J2000" s="2">
        <f t="array" ref="J2000">INDEX('Purchase Behaviour'!B:B,MATCH(A2000,'Purchase Behaviour'!A:A, 0))</f>
        <v>105.9305863</v>
      </c>
      <c r="K2000" s="2">
        <f t="array" ref="K2000">INDEX('Purchase Behaviour'!C:C, MATCH(A2000,'Purchase Behaviour'!A:A, 0))</f>
        <v>83.9130727</v>
      </c>
      <c r="L2000" s="2">
        <f t="array" ref="L2000">INDEX('Purchase Behaviour'!D:D, MATCH($A2000,'Purchase Behaviour'!$A:$A, 0))</f>
        <v>119.1982213</v>
      </c>
      <c r="M2000" s="2">
        <f t="array" ref="M2000">INDEX('Purchase Behaviour'!E:E, MATCH($A2000,'Purchase Behaviour'!$A:$A, 0))</f>
        <v>66.27002128</v>
      </c>
      <c r="N2000" s="2">
        <f t="array" ref="N2000">INDEX('Purchase Behaviour'!F:F, MATCH($A2000,'Purchase Behaviour'!$A:$A, 0))</f>
        <v>220.4840655</v>
      </c>
      <c r="O2000" s="2">
        <f t="array" ref="O2000">INDEX('Purchase Behaviour'!G:G, MATCH($A2000,'Purchase Behaviour'!$A:$A, 0))</f>
        <v>98.25337812</v>
      </c>
      <c r="P2000" s="2">
        <f t="array" ref="P2000">INDEX('Purchase Behaviour'!H:H, MATCH($A2000,'Purchase Behaviour'!$A:$A, 0))</f>
        <v>4</v>
      </c>
      <c r="Q2000" s="2">
        <f t="array" ref="Q2000">INDEX('Purchase Behaviour'!I:I, MATCH($A2000,'Purchase Behaviour'!$A:$A, 0))</f>
        <v>7</v>
      </c>
      <c r="R2000" s="2">
        <f t="array" ref="R2000">INDEX('Purchase Behaviour'!J:J, MATCH($A2000,'Purchase Behaviour'!$A:$A, 0))</f>
        <v>1</v>
      </c>
      <c r="S2000" s="2">
        <f t="array" ref="S2000">INDEX('Purchase Behaviour'!K:K, MATCH($A2000,'Purchase Behaviour'!$A:$A, 0))</f>
        <v>6</v>
      </c>
      <c r="T2000" s="2">
        <f t="array" ref="T2000">INDEX('Purchase Behaviour'!L:L, MATCH($A2000,'Purchase Behaviour'!$A:$A, 0))</f>
        <v>8</v>
      </c>
      <c r="U2000" s="2">
        <f t="array" ref="U2000">INDEX('Purchase Behaviour'!M:M, MATCH($A2000,'Purchase Behaviour'!$A:$A, 0))</f>
        <v>38</v>
      </c>
      <c r="V2000" s="2">
        <f t="array" ref="V2000">INDEX('Campaign Performance'!B:B, MATCH(A2000,'Campaign Performance'!A:A, 0))</f>
        <v>1</v>
      </c>
      <c r="W2000" s="2">
        <f t="array" ref="W2000">INDEX('Campaign Performance'!C:C, MATCH($A2000,'Campaign Performance'!$A:$A, 0))</f>
        <v>0</v>
      </c>
      <c r="X2000" s="2">
        <f t="array" ref="X2000">INDEX('Campaign Performance'!D:D, MATCH($A2000,'Campaign Performance'!$A:$A, 0))</f>
        <v>0</v>
      </c>
      <c r="Y2000" s="2">
        <f t="array" ref="Y2000">INDEX('Campaign Performance'!E:E, MATCH($A2000,'Campaign Performance'!$A:$A, 0))</f>
        <v>0</v>
      </c>
      <c r="Z2000" s="2">
        <f t="array" ref="Z2000">INDEX('Campaign Performance'!F:F, MATCH($A2000,'Campaign Performance'!$A:$A, 0))</f>
        <v>0</v>
      </c>
      <c r="AA2000" s="2">
        <f t="array" ref="AA2000">INDEX('Campaign Performance'!G:G, MATCH($A2000,'Campaign Performance'!$A:$A, 0))</f>
        <v>0</v>
      </c>
      <c r="AB2000" s="2">
        <f t="array" ref="AB2000">INDEX('Campaign Performance'!H:H, MATCH($A2000,'Campaign Performance'!$A:$A, 0))</f>
        <v>0</v>
      </c>
      <c r="AC2000" s="5">
        <f t="shared" si="2"/>
        <v>52</v>
      </c>
      <c r="AD2000" s="5">
        <f t="shared" si="3"/>
        <v>12</v>
      </c>
      <c r="AE2000" s="5">
        <f t="shared" si="4"/>
        <v>694.0493452</v>
      </c>
      <c r="AF2000" s="5">
        <f t="shared" si="5"/>
        <v>1</v>
      </c>
      <c r="AG2000" s="5" t="str">
        <f t="shared" si="6"/>
        <v>No kids</v>
      </c>
      <c r="AH2000" s="5" t="str">
        <f t="shared" si="20"/>
        <v>Mid income</v>
      </c>
      <c r="AI2000" s="5" t="str">
        <f t="shared" si="7"/>
        <v>No</v>
      </c>
      <c r="AJ2000" s="5" t="str">
        <f t="shared" si="8"/>
        <v>Low Acceptance</v>
      </c>
      <c r="AK2000" s="5">
        <f t="shared" si="9"/>
        <v>2</v>
      </c>
      <c r="AL2000" s="5">
        <f t="shared" si="10"/>
        <v>0.03517635224</v>
      </c>
      <c r="AM2000" s="5">
        <f t="shared" si="11"/>
        <v>0.6161616162</v>
      </c>
      <c r="AN2000" s="5">
        <f t="shared" si="12"/>
        <v>0.2592592593</v>
      </c>
      <c r="AO2000" s="5">
        <f t="shared" si="13"/>
        <v>0.03571428571</v>
      </c>
      <c r="AP2000" s="5">
        <f t="shared" si="14"/>
        <v>0.25</v>
      </c>
      <c r="AQ2000" s="5">
        <f t="shared" si="15"/>
        <v>0.5</v>
      </c>
      <c r="AR2000" s="5">
        <f t="shared" si="16"/>
        <v>0.3111028904</v>
      </c>
      <c r="AS2000" s="5">
        <f t="shared" si="17"/>
        <v>867</v>
      </c>
      <c r="AT2000" s="5">
        <f t="shared" si="18"/>
        <v>0.6132201876</v>
      </c>
      <c r="AU2000" s="5" t="str">
        <f t="shared" si="19"/>
        <v>Mid</v>
      </c>
      <c r="AV2000" s="5"/>
      <c r="AW2000" s="5"/>
      <c r="AX2000" s="5"/>
      <c r="AY2000" s="5"/>
      <c r="AZ2000" s="5"/>
    </row>
    <row r="2001" ht="14.25" customHeight="1">
      <c r="A2001" s="5">
        <v>176.0</v>
      </c>
      <c r="B2001" s="5">
        <v>1980.0</v>
      </c>
      <c r="C2001" s="5" t="s">
        <v>70</v>
      </c>
      <c r="D2001" s="5" t="s">
        <v>47</v>
      </c>
      <c r="E2001" s="5">
        <v>67506.0</v>
      </c>
      <c r="F2001" s="2">
        <f t="shared" si="1"/>
        <v>67506</v>
      </c>
      <c r="G2001" s="5">
        <v>0.0</v>
      </c>
      <c r="H2001" s="5">
        <v>1.0</v>
      </c>
      <c r="I2001" s="5" t="s">
        <v>478</v>
      </c>
      <c r="J2001" s="2">
        <f t="array" ref="J2001">INDEX('Purchase Behaviour'!B:B,MATCH(A2001,'Purchase Behaviour'!A:A, 0))</f>
        <v>222.3393901</v>
      </c>
      <c r="K2001" s="2">
        <f t="array" ref="K2001">INDEX('Purchase Behaviour'!C:C, MATCH(A2001,'Purchase Behaviour'!A:A, 0))</f>
        <v>185.1836514</v>
      </c>
      <c r="L2001" s="2">
        <f t="array" ref="L2001">INDEX('Purchase Behaviour'!D:D, MATCH($A2001,'Purchase Behaviour'!$A:$A, 0))</f>
        <v>148.1561488</v>
      </c>
      <c r="M2001" s="2">
        <f t="array" ref="M2001">INDEX('Purchase Behaviour'!E:E, MATCH($A2001,'Purchase Behaviour'!$A:$A, 0))</f>
        <v>317.3425837</v>
      </c>
      <c r="N2001" s="2">
        <f t="array" ref="N2001">INDEX('Purchase Behaviour'!F:F, MATCH($A2001,'Purchase Behaviour'!$A:$A, 0))</f>
        <v>245.3685558</v>
      </c>
      <c r="O2001" s="2">
        <f t="array" ref="O2001">INDEX('Purchase Behaviour'!G:G, MATCH($A2001,'Purchase Behaviour'!$A:$A, 0))</f>
        <v>136.4721661</v>
      </c>
      <c r="P2001" s="2">
        <f t="array" ref="P2001">INDEX('Purchase Behaviour'!H:H, MATCH($A2001,'Purchase Behaviour'!$A:$A, 0))</f>
        <v>1</v>
      </c>
      <c r="Q2001" s="2">
        <f t="array" ref="Q2001">INDEX('Purchase Behaviour'!I:I, MATCH($A2001,'Purchase Behaviour'!$A:$A, 0))</f>
        <v>4</v>
      </c>
      <c r="R2001" s="2">
        <f t="array" ref="R2001">INDEX('Purchase Behaviour'!J:J, MATCH($A2001,'Purchase Behaviour'!$A:$A, 0))</f>
        <v>1</v>
      </c>
      <c r="S2001" s="2">
        <f t="array" ref="S2001">INDEX('Purchase Behaviour'!K:K, MATCH($A2001,'Purchase Behaviour'!$A:$A, 0))</f>
        <v>6</v>
      </c>
      <c r="T2001" s="2">
        <f t="array" ref="T2001">INDEX('Purchase Behaviour'!L:L, MATCH($A2001,'Purchase Behaviour'!$A:$A, 0))</f>
        <v>3</v>
      </c>
      <c r="U2001" s="2">
        <f t="array" ref="U2001">INDEX('Purchase Behaviour'!M:M, MATCH($A2001,'Purchase Behaviour'!$A:$A, 0))</f>
        <v>73</v>
      </c>
      <c r="V2001" s="2">
        <f t="array" ref="V2001">INDEX('Campaign Performance'!B:B, MATCH(A2001,'Campaign Performance'!A:A, 0))</f>
        <v>0</v>
      </c>
      <c r="W2001" s="2">
        <f t="array" ref="W2001">INDEX('Campaign Performance'!C:C, MATCH($A2001,'Campaign Performance'!$A:$A, 0))</f>
        <v>0</v>
      </c>
      <c r="X2001" s="2">
        <f t="array" ref="X2001">INDEX('Campaign Performance'!D:D, MATCH($A2001,'Campaign Performance'!$A:$A, 0))</f>
        <v>0</v>
      </c>
      <c r="Y2001" s="2">
        <f t="array" ref="Y2001">INDEX('Campaign Performance'!E:E, MATCH($A2001,'Campaign Performance'!$A:$A, 0))</f>
        <v>0</v>
      </c>
      <c r="Z2001" s="2">
        <f t="array" ref="Z2001">INDEX('Campaign Performance'!F:F, MATCH($A2001,'Campaign Performance'!$A:$A, 0))</f>
        <v>0</v>
      </c>
      <c r="AA2001" s="2">
        <f t="array" ref="AA2001">INDEX('Campaign Performance'!G:G, MATCH($A2001,'Campaign Performance'!$A:$A, 0))</f>
        <v>0</v>
      </c>
      <c r="AB2001" s="2">
        <f t="array" ref="AB2001">INDEX('Campaign Performance'!H:H, MATCH($A2001,'Campaign Performance'!$A:$A, 0))</f>
        <v>0</v>
      </c>
      <c r="AC2001" s="5">
        <f t="shared" si="2"/>
        <v>45</v>
      </c>
      <c r="AD2001" s="5">
        <f t="shared" si="3"/>
        <v>11</v>
      </c>
      <c r="AE2001" s="5">
        <f t="shared" si="4"/>
        <v>1254.862496</v>
      </c>
      <c r="AF2001" s="5">
        <f t="shared" si="5"/>
        <v>0</v>
      </c>
      <c r="AG2001" s="5" t="str">
        <f t="shared" si="6"/>
        <v>Small family</v>
      </c>
      <c r="AH2001" s="5" t="str">
        <f t="shared" si="20"/>
        <v>High income</v>
      </c>
      <c r="AI2001" s="5" t="str">
        <f t="shared" si="7"/>
        <v>No</v>
      </c>
      <c r="AJ2001" s="5" t="str">
        <f t="shared" si="8"/>
        <v>No Acceptance</v>
      </c>
      <c r="AK2001" s="5">
        <f t="shared" si="9"/>
        <v>3</v>
      </c>
      <c r="AL2001" s="5">
        <f t="shared" si="10"/>
        <v>0.06359992338</v>
      </c>
      <c r="AM2001" s="5">
        <f t="shared" si="11"/>
        <v>0.2626262626</v>
      </c>
      <c r="AN2001" s="5">
        <f t="shared" si="12"/>
        <v>0.1481481481</v>
      </c>
      <c r="AO2001" s="5">
        <f t="shared" si="13"/>
        <v>0.03571428571</v>
      </c>
      <c r="AP2001" s="5">
        <f t="shared" si="14"/>
        <v>0</v>
      </c>
      <c r="AQ2001" s="5">
        <f t="shared" si="15"/>
        <v>1</v>
      </c>
      <c r="AR2001" s="5">
        <f t="shared" si="16"/>
        <v>0.2204815104</v>
      </c>
      <c r="AS2001" s="5">
        <f t="shared" si="17"/>
        <v>1511</v>
      </c>
      <c r="AT2001" s="5">
        <f t="shared" si="18"/>
        <v>0.325591782</v>
      </c>
      <c r="AU2001" s="5" t="str">
        <f t="shared" si="19"/>
        <v>Low</v>
      </c>
      <c r="AV2001" s="5"/>
      <c r="AW2001" s="5"/>
      <c r="AX2001" s="5"/>
      <c r="AY2001" s="5"/>
      <c r="AZ2001" s="5"/>
    </row>
    <row r="2002" ht="14.25" customHeight="1">
      <c r="A2002" s="5">
        <v>4860.0</v>
      </c>
      <c r="B2002" s="5">
        <v>1970.0</v>
      </c>
      <c r="C2002" s="5" t="s">
        <v>46</v>
      </c>
      <c r="D2002" s="5" t="s">
        <v>47</v>
      </c>
      <c r="E2002" s="5">
        <v>24206.0</v>
      </c>
      <c r="F2002" s="2">
        <f t="shared" si="1"/>
        <v>24206</v>
      </c>
      <c r="G2002" s="5">
        <v>0.0</v>
      </c>
      <c r="H2002" s="5">
        <v>0.0</v>
      </c>
      <c r="I2002" s="5" t="s">
        <v>663</v>
      </c>
      <c r="J2002" s="2">
        <f t="array" ref="J2002">INDEX('Purchase Behaviour'!B:B,MATCH(A2002,'Purchase Behaviour'!A:A, 0))</f>
        <v>102.0285627</v>
      </c>
      <c r="K2002" s="2">
        <f t="array" ref="K2002">INDEX('Purchase Behaviour'!C:C, MATCH(A2002,'Purchase Behaviour'!A:A, 0))</f>
        <v>129.3770434</v>
      </c>
      <c r="L2002" s="2">
        <f t="array" ref="L2002">INDEX('Purchase Behaviour'!D:D, MATCH($A2002,'Purchase Behaviour'!$A:$A, 0))</f>
        <v>99.44260883</v>
      </c>
      <c r="M2002" s="2">
        <f t="array" ref="M2002">INDEX('Purchase Behaviour'!E:E, MATCH($A2002,'Purchase Behaviour'!$A:$A, 0))</f>
        <v>138.0359033</v>
      </c>
      <c r="N2002" s="2">
        <f t="array" ref="N2002">INDEX('Purchase Behaviour'!F:F, MATCH($A2002,'Purchase Behaviour'!$A:$A, 0))</f>
        <v>178.778423</v>
      </c>
      <c r="O2002" s="2">
        <f t="array" ref="O2002">INDEX('Purchase Behaviour'!G:G, MATCH($A2002,'Purchase Behaviour'!$A:$A, 0))</f>
        <v>146.0125208</v>
      </c>
      <c r="P2002" s="2">
        <f t="array" ref="P2002">INDEX('Purchase Behaviour'!H:H, MATCH($A2002,'Purchase Behaviour'!$A:$A, 0))</f>
        <v>1</v>
      </c>
      <c r="Q2002" s="2">
        <f t="array" ref="Q2002">INDEX('Purchase Behaviour'!I:I, MATCH($A2002,'Purchase Behaviour'!$A:$A, 0))</f>
        <v>1</v>
      </c>
      <c r="R2002" s="2">
        <f t="array" ref="R2002">INDEX('Purchase Behaviour'!J:J, MATCH($A2002,'Purchase Behaviour'!$A:$A, 0))</f>
        <v>0</v>
      </c>
      <c r="S2002" s="2">
        <f t="array" ref="S2002">INDEX('Purchase Behaviour'!K:K, MATCH($A2002,'Purchase Behaviour'!$A:$A, 0))</f>
        <v>3</v>
      </c>
      <c r="T2002" s="2">
        <f t="array" ref="T2002">INDEX('Purchase Behaviour'!L:L, MATCH($A2002,'Purchase Behaviour'!$A:$A, 0))</f>
        <v>6</v>
      </c>
      <c r="U2002" s="2">
        <f t="array" ref="U2002">INDEX('Purchase Behaviour'!M:M, MATCH($A2002,'Purchase Behaviour'!$A:$A, 0))</f>
        <v>66</v>
      </c>
      <c r="V2002" s="2">
        <f t="array" ref="V2002">INDEX('Campaign Performance'!B:B, MATCH(A2002,'Campaign Performance'!A:A, 0))</f>
        <v>0</v>
      </c>
      <c r="W2002" s="2">
        <f t="array" ref="W2002">INDEX('Campaign Performance'!C:C, MATCH($A2002,'Campaign Performance'!$A:$A, 0))</f>
        <v>0</v>
      </c>
      <c r="X2002" s="2">
        <f t="array" ref="X2002">INDEX('Campaign Performance'!D:D, MATCH($A2002,'Campaign Performance'!$A:$A, 0))</f>
        <v>0</v>
      </c>
      <c r="Y2002" s="2">
        <f t="array" ref="Y2002">INDEX('Campaign Performance'!E:E, MATCH($A2002,'Campaign Performance'!$A:$A, 0))</f>
        <v>0</v>
      </c>
      <c r="Z2002" s="2">
        <f t="array" ref="Z2002">INDEX('Campaign Performance'!F:F, MATCH($A2002,'Campaign Performance'!$A:$A, 0))</f>
        <v>0</v>
      </c>
      <c r="AA2002" s="2">
        <f t="array" ref="AA2002">INDEX('Campaign Performance'!G:G, MATCH($A2002,'Campaign Performance'!$A:$A, 0))</f>
        <v>0</v>
      </c>
      <c r="AB2002" s="2">
        <f t="array" ref="AB2002">INDEX('Campaign Performance'!H:H, MATCH($A2002,'Campaign Performance'!$A:$A, 0))</f>
        <v>0</v>
      </c>
      <c r="AC2002" s="5">
        <f t="shared" si="2"/>
        <v>55</v>
      </c>
      <c r="AD2002" s="5">
        <f t="shared" si="3"/>
        <v>12</v>
      </c>
      <c r="AE2002" s="5">
        <f t="shared" si="4"/>
        <v>793.6750621</v>
      </c>
      <c r="AF2002" s="5">
        <f t="shared" si="5"/>
        <v>0</v>
      </c>
      <c r="AG2002" s="5" t="str">
        <f t="shared" si="6"/>
        <v>No kids</v>
      </c>
      <c r="AH2002" s="5" t="str">
        <f t="shared" si="20"/>
        <v>Low income</v>
      </c>
      <c r="AI2002" s="5" t="str">
        <f t="shared" si="7"/>
        <v>No</v>
      </c>
      <c r="AJ2002" s="5" t="str">
        <f t="shared" si="8"/>
        <v>No Acceptance</v>
      </c>
      <c r="AK2002" s="5">
        <f t="shared" si="9"/>
        <v>1</v>
      </c>
      <c r="AL2002" s="5">
        <f t="shared" si="10"/>
        <v>0.04022566082</v>
      </c>
      <c r="AM2002" s="5">
        <f t="shared" si="11"/>
        <v>0.3333333333</v>
      </c>
      <c r="AN2002" s="5">
        <f t="shared" si="12"/>
        <v>0.03703703704</v>
      </c>
      <c r="AO2002" s="5">
        <f t="shared" si="13"/>
        <v>0</v>
      </c>
      <c r="AP2002" s="5">
        <f t="shared" si="14"/>
        <v>0</v>
      </c>
      <c r="AQ2002" s="5">
        <f t="shared" si="15"/>
        <v>0</v>
      </c>
      <c r="AR2002" s="5">
        <f t="shared" si="16"/>
        <v>0.1156119708</v>
      </c>
      <c r="AS2002" s="5">
        <f t="shared" si="17"/>
        <v>2043</v>
      </c>
      <c r="AT2002" s="5">
        <f t="shared" si="18"/>
        <v>0.08798570791</v>
      </c>
      <c r="AU2002" s="5" t="str">
        <f t="shared" si="19"/>
        <v>Low</v>
      </c>
      <c r="AV2002" s="5"/>
      <c r="AW2002" s="5"/>
      <c r="AX2002" s="5"/>
      <c r="AY2002" s="5"/>
      <c r="AZ2002" s="5"/>
    </row>
    <row r="2003" ht="14.25" customHeight="1">
      <c r="A2003" s="5">
        <v>10757.0</v>
      </c>
      <c r="B2003" s="5">
        <v>1967.0</v>
      </c>
      <c r="C2003" s="5" t="s">
        <v>53</v>
      </c>
      <c r="D2003" s="5" t="s">
        <v>58</v>
      </c>
      <c r="E2003" s="5">
        <v>28420.0</v>
      </c>
      <c r="F2003" s="2">
        <f t="shared" si="1"/>
        <v>28420</v>
      </c>
      <c r="G2003" s="5">
        <v>0.0</v>
      </c>
      <c r="H2003" s="5">
        <v>0.0</v>
      </c>
      <c r="I2003" s="5" t="s">
        <v>596</v>
      </c>
      <c r="J2003" s="2">
        <f t="array" ref="J2003">INDEX('Purchase Behaviour'!B:B,MATCH(A2003,'Purchase Behaviour'!A:A, 0))</f>
        <v>145.3810529</v>
      </c>
      <c r="K2003" s="2">
        <f t="array" ref="K2003">INDEX('Purchase Behaviour'!C:C, MATCH(A2003,'Purchase Behaviour'!A:A, 0))</f>
        <v>171.3315884</v>
      </c>
      <c r="L2003" s="2">
        <f t="array" ref="L2003">INDEX('Purchase Behaviour'!D:D, MATCH($A2003,'Purchase Behaviour'!$A:$A, 0))</f>
        <v>232.9034265</v>
      </c>
      <c r="M2003" s="2">
        <f t="array" ref="M2003">INDEX('Purchase Behaviour'!E:E, MATCH($A2003,'Purchase Behaviour'!$A:$A, 0))</f>
        <v>73.27043027</v>
      </c>
      <c r="N2003" s="2">
        <f t="array" ref="N2003">INDEX('Purchase Behaviour'!F:F, MATCH($A2003,'Purchase Behaviour'!$A:$A, 0))</f>
        <v>163.5215152</v>
      </c>
      <c r="O2003" s="2">
        <f t="array" ref="O2003">INDEX('Purchase Behaviour'!G:G, MATCH($A2003,'Purchase Behaviour'!$A:$A, 0))</f>
        <v>92.60448222</v>
      </c>
      <c r="P2003" s="2">
        <f t="array" ref="P2003">INDEX('Purchase Behaviour'!H:H, MATCH($A2003,'Purchase Behaviour'!$A:$A, 0))</f>
        <v>1</v>
      </c>
      <c r="Q2003" s="2">
        <f t="array" ref="Q2003">INDEX('Purchase Behaviour'!I:I, MATCH($A2003,'Purchase Behaviour'!$A:$A, 0))</f>
        <v>1</v>
      </c>
      <c r="R2003" s="2">
        <f t="array" ref="R2003">INDEX('Purchase Behaviour'!J:J, MATCH($A2003,'Purchase Behaviour'!$A:$A, 0))</f>
        <v>0</v>
      </c>
      <c r="S2003" s="2">
        <f t="array" ref="S2003">INDEX('Purchase Behaviour'!K:K, MATCH($A2003,'Purchase Behaviour'!$A:$A, 0))</f>
        <v>2</v>
      </c>
      <c r="T2003" s="2">
        <f t="array" ref="T2003">INDEX('Purchase Behaviour'!L:L, MATCH($A2003,'Purchase Behaviour'!$A:$A, 0))</f>
        <v>6</v>
      </c>
      <c r="U2003" s="2">
        <f t="array" ref="U2003">INDEX('Purchase Behaviour'!M:M, MATCH($A2003,'Purchase Behaviour'!$A:$A, 0))</f>
        <v>36</v>
      </c>
      <c r="V2003" s="2">
        <f t="array" ref="V2003">INDEX('Campaign Performance'!B:B, MATCH(A2003,'Campaign Performance'!A:A, 0))</f>
        <v>0</v>
      </c>
      <c r="W2003" s="2">
        <f t="array" ref="W2003">INDEX('Campaign Performance'!C:C, MATCH($A2003,'Campaign Performance'!$A:$A, 0))</f>
        <v>0</v>
      </c>
      <c r="X2003" s="2">
        <f t="array" ref="X2003">INDEX('Campaign Performance'!D:D, MATCH($A2003,'Campaign Performance'!$A:$A, 0))</f>
        <v>0</v>
      </c>
      <c r="Y2003" s="2">
        <f t="array" ref="Y2003">INDEX('Campaign Performance'!E:E, MATCH($A2003,'Campaign Performance'!$A:$A, 0))</f>
        <v>0</v>
      </c>
      <c r="Z2003" s="2">
        <f t="array" ref="Z2003">INDEX('Campaign Performance'!F:F, MATCH($A2003,'Campaign Performance'!$A:$A, 0))</f>
        <v>0</v>
      </c>
      <c r="AA2003" s="2">
        <f t="array" ref="AA2003">INDEX('Campaign Performance'!G:G, MATCH($A2003,'Campaign Performance'!$A:$A, 0))</f>
        <v>0</v>
      </c>
      <c r="AB2003" s="2">
        <f t="array" ref="AB2003">INDEX('Campaign Performance'!H:H, MATCH($A2003,'Campaign Performance'!$A:$A, 0))</f>
        <v>0</v>
      </c>
      <c r="AC2003" s="5">
        <f t="shared" si="2"/>
        <v>58</v>
      </c>
      <c r="AD2003" s="5">
        <f t="shared" si="3"/>
        <v>11</v>
      </c>
      <c r="AE2003" s="5">
        <f t="shared" si="4"/>
        <v>879.0124955</v>
      </c>
      <c r="AF2003" s="5">
        <f t="shared" si="5"/>
        <v>0</v>
      </c>
      <c r="AG2003" s="5" t="str">
        <f t="shared" si="6"/>
        <v>No kids</v>
      </c>
      <c r="AH2003" s="5" t="str">
        <f t="shared" si="20"/>
        <v>Low income</v>
      </c>
      <c r="AI2003" s="5" t="str">
        <f t="shared" si="7"/>
        <v>No</v>
      </c>
      <c r="AJ2003" s="5" t="str">
        <f t="shared" si="8"/>
        <v>No Acceptance</v>
      </c>
      <c r="AK2003" s="5">
        <f t="shared" si="9"/>
        <v>1</v>
      </c>
      <c r="AL2003" s="5">
        <f t="shared" si="10"/>
        <v>0.04455079942</v>
      </c>
      <c r="AM2003" s="5">
        <f t="shared" si="11"/>
        <v>0.6363636364</v>
      </c>
      <c r="AN2003" s="5">
        <f t="shared" si="12"/>
        <v>0.03703703704</v>
      </c>
      <c r="AO2003" s="5">
        <f t="shared" si="13"/>
        <v>0</v>
      </c>
      <c r="AP2003" s="5">
        <f t="shared" si="14"/>
        <v>0</v>
      </c>
      <c r="AQ2003" s="5">
        <f t="shared" si="15"/>
        <v>0</v>
      </c>
      <c r="AR2003" s="5">
        <f t="shared" si="16"/>
        <v>0.2076023463</v>
      </c>
      <c r="AS2003" s="5">
        <f t="shared" si="17"/>
        <v>1609</v>
      </c>
      <c r="AT2003" s="5">
        <f t="shared" si="18"/>
        <v>0.2818222421</v>
      </c>
      <c r="AU2003" s="5" t="str">
        <f t="shared" si="19"/>
        <v>Low</v>
      </c>
      <c r="AV2003" s="5"/>
      <c r="AW2003" s="5"/>
      <c r="AX2003" s="5"/>
      <c r="AY2003" s="5"/>
      <c r="AZ2003" s="5"/>
    </row>
    <row r="2004" ht="14.25" customHeight="1">
      <c r="A2004" s="5">
        <v>4023.0</v>
      </c>
      <c r="B2004" s="5">
        <v>1970.0</v>
      </c>
      <c r="C2004" s="5" t="s">
        <v>46</v>
      </c>
      <c r="D2004" s="5" t="s">
        <v>54</v>
      </c>
      <c r="E2004" s="5">
        <v>22979.0</v>
      </c>
      <c r="F2004" s="2">
        <f t="shared" si="1"/>
        <v>22979</v>
      </c>
      <c r="G2004" s="5">
        <v>0.0</v>
      </c>
      <c r="H2004" s="5">
        <v>0.0</v>
      </c>
      <c r="I2004" s="5" t="s">
        <v>460</v>
      </c>
      <c r="J2004" s="2">
        <f t="array" ref="J2004">INDEX('Purchase Behaviour'!B:B,MATCH(A2004,'Purchase Behaviour'!A:A, 0))</f>
        <v>118.4579601</v>
      </c>
      <c r="K2004" s="2">
        <f t="array" ref="K2004">INDEX('Purchase Behaviour'!C:C, MATCH(A2004,'Purchase Behaviour'!A:A, 0))</f>
        <v>63.43559172</v>
      </c>
      <c r="L2004" s="2">
        <f t="array" ref="L2004">INDEX('Purchase Behaviour'!D:D, MATCH($A2004,'Purchase Behaviour'!$A:$A, 0))</f>
        <v>136.5494211</v>
      </c>
      <c r="M2004" s="2">
        <f t="array" ref="M2004">INDEX('Purchase Behaviour'!E:E, MATCH($A2004,'Purchase Behaviour'!$A:$A, 0))</f>
        <v>119.8023053</v>
      </c>
      <c r="N2004" s="2">
        <f t="array" ref="N2004">INDEX('Purchase Behaviour'!F:F, MATCH($A2004,'Purchase Behaviour'!$A:$A, 0))</f>
        <v>162.7131567</v>
      </c>
      <c r="O2004" s="2">
        <f t="array" ref="O2004">INDEX('Purchase Behaviour'!G:G, MATCH($A2004,'Purchase Behaviour'!$A:$A, 0))</f>
        <v>100.4084092</v>
      </c>
      <c r="P2004" s="2">
        <f t="array" ref="P2004">INDEX('Purchase Behaviour'!H:H, MATCH($A2004,'Purchase Behaviour'!$A:$A, 0))</f>
        <v>3</v>
      </c>
      <c r="Q2004" s="2">
        <f t="array" ref="Q2004">INDEX('Purchase Behaviour'!I:I, MATCH($A2004,'Purchase Behaviour'!$A:$A, 0))</f>
        <v>3</v>
      </c>
      <c r="R2004" s="2">
        <f t="array" ref="R2004">INDEX('Purchase Behaviour'!J:J, MATCH($A2004,'Purchase Behaviour'!$A:$A, 0))</f>
        <v>2</v>
      </c>
      <c r="S2004" s="2">
        <f t="array" ref="S2004">INDEX('Purchase Behaviour'!K:K, MATCH($A2004,'Purchase Behaviour'!$A:$A, 0))</f>
        <v>2</v>
      </c>
      <c r="T2004" s="2">
        <f t="array" ref="T2004">INDEX('Purchase Behaviour'!L:L, MATCH($A2004,'Purchase Behaviour'!$A:$A, 0))</f>
        <v>8</v>
      </c>
      <c r="U2004" s="2">
        <f t="array" ref="U2004">INDEX('Purchase Behaviour'!M:M, MATCH($A2004,'Purchase Behaviour'!$A:$A, 0))</f>
        <v>29</v>
      </c>
      <c r="V2004" s="2">
        <f t="array" ref="V2004">INDEX('Campaign Performance'!B:B, MATCH(A2004,'Campaign Performance'!A:A, 0))</f>
        <v>0</v>
      </c>
      <c r="W2004" s="2">
        <f t="array" ref="W2004">INDEX('Campaign Performance'!C:C, MATCH($A2004,'Campaign Performance'!$A:$A, 0))</f>
        <v>0</v>
      </c>
      <c r="X2004" s="2">
        <f t="array" ref="X2004">INDEX('Campaign Performance'!D:D, MATCH($A2004,'Campaign Performance'!$A:$A, 0))</f>
        <v>0</v>
      </c>
      <c r="Y2004" s="2">
        <f t="array" ref="Y2004">INDEX('Campaign Performance'!E:E, MATCH($A2004,'Campaign Performance'!$A:$A, 0))</f>
        <v>0</v>
      </c>
      <c r="Z2004" s="2">
        <f t="array" ref="Z2004">INDEX('Campaign Performance'!F:F, MATCH($A2004,'Campaign Performance'!$A:$A, 0))</f>
        <v>0</v>
      </c>
      <c r="AA2004" s="2">
        <f t="array" ref="AA2004">INDEX('Campaign Performance'!G:G, MATCH($A2004,'Campaign Performance'!$A:$A, 0))</f>
        <v>0</v>
      </c>
      <c r="AB2004" s="2">
        <f t="array" ref="AB2004">INDEX('Campaign Performance'!H:H, MATCH($A2004,'Campaign Performance'!$A:$A, 0))</f>
        <v>1</v>
      </c>
      <c r="AC2004" s="5">
        <f t="shared" si="2"/>
        <v>55</v>
      </c>
      <c r="AD2004" s="5">
        <f t="shared" si="3"/>
        <v>13</v>
      </c>
      <c r="AE2004" s="5">
        <f t="shared" si="4"/>
        <v>701.3668441</v>
      </c>
      <c r="AF2004" s="5">
        <f t="shared" si="5"/>
        <v>0</v>
      </c>
      <c r="AG2004" s="5" t="str">
        <f t="shared" si="6"/>
        <v>No kids</v>
      </c>
      <c r="AH2004" s="5" t="str">
        <f t="shared" si="20"/>
        <v>Low income</v>
      </c>
      <c r="AI2004" s="5" t="str">
        <f t="shared" si="7"/>
        <v>Yes</v>
      </c>
      <c r="AJ2004" s="5" t="str">
        <f t="shared" si="8"/>
        <v>No Acceptance</v>
      </c>
      <c r="AK2004" s="5">
        <f t="shared" si="9"/>
        <v>1</v>
      </c>
      <c r="AL2004" s="5">
        <f t="shared" si="10"/>
        <v>0.03554722345</v>
      </c>
      <c r="AM2004" s="5">
        <f t="shared" si="11"/>
        <v>0.7070707071</v>
      </c>
      <c r="AN2004" s="5">
        <f t="shared" si="12"/>
        <v>0.1111111111</v>
      </c>
      <c r="AO2004" s="5">
        <f t="shared" si="13"/>
        <v>0.07142857143</v>
      </c>
      <c r="AP2004" s="5">
        <f t="shared" si="14"/>
        <v>0</v>
      </c>
      <c r="AQ2004" s="5">
        <f t="shared" si="15"/>
        <v>0</v>
      </c>
      <c r="AR2004" s="5">
        <f t="shared" si="16"/>
        <v>0.2448175418</v>
      </c>
      <c r="AS2004" s="5">
        <f t="shared" si="17"/>
        <v>1356</v>
      </c>
      <c r="AT2004" s="5">
        <f t="shared" si="18"/>
        <v>0.3948191157</v>
      </c>
      <c r="AU2004" s="5" t="str">
        <f t="shared" si="19"/>
        <v>Low</v>
      </c>
      <c r="AV2004" s="5"/>
      <c r="AW2004" s="5"/>
      <c r="AX2004" s="5"/>
      <c r="AY2004" s="5"/>
      <c r="AZ2004" s="5"/>
    </row>
    <row r="2005" ht="14.25" customHeight="1">
      <c r="A2005" s="5">
        <v>6679.0</v>
      </c>
      <c r="B2005" s="5">
        <v>1966.0</v>
      </c>
      <c r="C2005" s="5" t="s">
        <v>46</v>
      </c>
      <c r="D2005" s="5" t="s">
        <v>47</v>
      </c>
      <c r="E2005" s="5">
        <v>33279.0</v>
      </c>
      <c r="F2005" s="2">
        <f t="shared" si="1"/>
        <v>33279</v>
      </c>
      <c r="G2005" s="5">
        <v>0.0</v>
      </c>
      <c r="H2005" s="5">
        <v>0.0</v>
      </c>
      <c r="I2005" s="5" t="s">
        <v>707</v>
      </c>
      <c r="J2005" s="2">
        <f t="array" ref="J2005">INDEX('Purchase Behaviour'!B:B,MATCH(A2005,'Purchase Behaviour'!A:A, 0))</f>
        <v>143.7934127</v>
      </c>
      <c r="K2005" s="2">
        <f t="array" ref="K2005">INDEX('Purchase Behaviour'!C:C, MATCH(A2005,'Purchase Behaviour'!A:A, 0))</f>
        <v>144.3025686</v>
      </c>
      <c r="L2005" s="2">
        <f t="array" ref="L2005">INDEX('Purchase Behaviour'!D:D, MATCH($A2005,'Purchase Behaviour'!$A:$A, 0))</f>
        <v>284.6486754</v>
      </c>
      <c r="M2005" s="2">
        <f t="array" ref="M2005">INDEX('Purchase Behaviour'!E:E, MATCH($A2005,'Purchase Behaviour'!$A:$A, 0))</f>
        <v>191.5186098</v>
      </c>
      <c r="N2005" s="2">
        <f t="array" ref="N2005">INDEX('Purchase Behaviour'!F:F, MATCH($A2005,'Purchase Behaviour'!$A:$A, 0))</f>
        <v>227.7575262</v>
      </c>
      <c r="O2005" s="2">
        <f t="array" ref="O2005">INDEX('Purchase Behaviour'!G:G, MATCH($A2005,'Purchase Behaviour'!$A:$A, 0))</f>
        <v>196.1484936</v>
      </c>
      <c r="P2005" s="2">
        <f t="array" ref="P2005">INDEX('Purchase Behaviour'!H:H, MATCH($A2005,'Purchase Behaviour'!$A:$A, 0))</f>
        <v>1</v>
      </c>
      <c r="Q2005" s="2">
        <f t="array" ref="Q2005">INDEX('Purchase Behaviour'!I:I, MATCH($A2005,'Purchase Behaviour'!$A:$A, 0))</f>
        <v>0</v>
      </c>
      <c r="R2005" s="2">
        <f t="array" ref="R2005">INDEX('Purchase Behaviour'!J:J, MATCH($A2005,'Purchase Behaviour'!$A:$A, 0))</f>
        <v>0</v>
      </c>
      <c r="S2005" s="2">
        <f t="array" ref="S2005">INDEX('Purchase Behaviour'!K:K, MATCH($A2005,'Purchase Behaviour'!$A:$A, 0))</f>
        <v>3</v>
      </c>
      <c r="T2005" s="2">
        <f t="array" ref="T2005">INDEX('Purchase Behaviour'!L:L, MATCH($A2005,'Purchase Behaviour'!$A:$A, 0))</f>
        <v>3</v>
      </c>
      <c r="U2005" s="2">
        <f t="array" ref="U2005">INDEX('Purchase Behaviour'!M:M, MATCH($A2005,'Purchase Behaviour'!$A:$A, 0))</f>
        <v>29</v>
      </c>
      <c r="V2005" s="2">
        <f t="array" ref="V2005">INDEX('Campaign Performance'!B:B, MATCH(A2005,'Campaign Performance'!A:A, 0))</f>
        <v>0</v>
      </c>
      <c r="W2005" s="2">
        <f t="array" ref="W2005">INDEX('Campaign Performance'!C:C, MATCH($A2005,'Campaign Performance'!$A:$A, 0))</f>
        <v>0</v>
      </c>
      <c r="X2005" s="2">
        <f t="array" ref="X2005">INDEX('Campaign Performance'!D:D, MATCH($A2005,'Campaign Performance'!$A:$A, 0))</f>
        <v>0</v>
      </c>
      <c r="Y2005" s="2">
        <f t="array" ref="Y2005">INDEX('Campaign Performance'!E:E, MATCH($A2005,'Campaign Performance'!$A:$A, 0))</f>
        <v>0</v>
      </c>
      <c r="Z2005" s="2">
        <f t="array" ref="Z2005">INDEX('Campaign Performance'!F:F, MATCH($A2005,'Campaign Performance'!$A:$A, 0))</f>
        <v>0</v>
      </c>
      <c r="AA2005" s="2">
        <f t="array" ref="AA2005">INDEX('Campaign Performance'!G:G, MATCH($A2005,'Campaign Performance'!$A:$A, 0))</f>
        <v>0</v>
      </c>
      <c r="AB2005" s="2">
        <f t="array" ref="AB2005">INDEX('Campaign Performance'!H:H, MATCH($A2005,'Campaign Performance'!$A:$A, 0))</f>
        <v>0</v>
      </c>
      <c r="AC2005" s="5">
        <f t="shared" si="2"/>
        <v>59</v>
      </c>
      <c r="AD2005" s="5">
        <f t="shared" si="3"/>
        <v>11</v>
      </c>
      <c r="AE2005" s="5">
        <f t="shared" si="4"/>
        <v>1188.169286</v>
      </c>
      <c r="AF2005" s="5">
        <f t="shared" si="5"/>
        <v>0</v>
      </c>
      <c r="AG2005" s="5" t="str">
        <f t="shared" si="6"/>
        <v>No kids</v>
      </c>
      <c r="AH2005" s="5" t="str">
        <f t="shared" si="20"/>
        <v>Mid income</v>
      </c>
      <c r="AI2005" s="5" t="str">
        <f t="shared" si="7"/>
        <v>No</v>
      </c>
      <c r="AJ2005" s="5" t="str">
        <f t="shared" si="8"/>
        <v>No Acceptance</v>
      </c>
      <c r="AK2005" s="5">
        <f t="shared" si="9"/>
        <v>2</v>
      </c>
      <c r="AL2005" s="5">
        <f t="shared" si="10"/>
        <v>0.06021972592</v>
      </c>
      <c r="AM2005" s="5">
        <f t="shared" si="11"/>
        <v>0.7070707071</v>
      </c>
      <c r="AN2005" s="5">
        <f t="shared" si="12"/>
        <v>0</v>
      </c>
      <c r="AO2005" s="5">
        <f t="shared" si="13"/>
        <v>0</v>
      </c>
      <c r="AP2005" s="5">
        <f t="shared" si="14"/>
        <v>0</v>
      </c>
      <c r="AQ2005" s="5">
        <f t="shared" si="15"/>
        <v>0.5</v>
      </c>
      <c r="AR2005" s="5">
        <f t="shared" si="16"/>
        <v>0.2771761436</v>
      </c>
      <c r="AS2005" s="5">
        <f t="shared" si="17"/>
        <v>1128</v>
      </c>
      <c r="AT2005" s="5">
        <f t="shared" si="18"/>
        <v>0.4966502903</v>
      </c>
      <c r="AU2005" s="5" t="str">
        <f t="shared" si="19"/>
        <v>Low</v>
      </c>
      <c r="AV2005" s="5"/>
      <c r="AW2005" s="5"/>
      <c r="AX2005" s="5"/>
      <c r="AY2005" s="5"/>
      <c r="AZ2005" s="5"/>
    </row>
    <row r="2006" ht="14.25" customHeight="1">
      <c r="A2006" s="5">
        <v>9923.0</v>
      </c>
      <c r="B2006" s="5">
        <v>1972.0</v>
      </c>
      <c r="C2006" s="5" t="s">
        <v>56</v>
      </c>
      <c r="D2006" s="5" t="s">
        <v>47</v>
      </c>
      <c r="E2006" s="5">
        <v>46423.0</v>
      </c>
      <c r="F2006" s="2">
        <f t="shared" si="1"/>
        <v>46423</v>
      </c>
      <c r="G2006" s="5">
        <v>0.0</v>
      </c>
      <c r="H2006" s="5">
        <v>1.0</v>
      </c>
      <c r="I2006" s="5" t="s">
        <v>417</v>
      </c>
      <c r="J2006" s="2">
        <f t="array" ref="J2006">INDEX('Purchase Behaviour'!B:B,MATCH(A2006,'Purchase Behaviour'!A:A, 0))</f>
        <v>284.8223035</v>
      </c>
      <c r="K2006" s="2">
        <f t="array" ref="K2006">INDEX('Purchase Behaviour'!C:C, MATCH(A2006,'Purchase Behaviour'!A:A, 0))</f>
        <v>117.2769745</v>
      </c>
      <c r="L2006" s="2">
        <f t="array" ref="L2006">INDEX('Purchase Behaviour'!D:D, MATCH($A2006,'Purchase Behaviour'!$A:$A, 0))</f>
        <v>182.3366774</v>
      </c>
      <c r="M2006" s="2">
        <f t="array" ref="M2006">INDEX('Purchase Behaviour'!E:E, MATCH($A2006,'Purchase Behaviour'!$A:$A, 0))</f>
        <v>177.966585</v>
      </c>
      <c r="N2006" s="2">
        <f t="array" ref="N2006">INDEX('Purchase Behaviour'!F:F, MATCH($A2006,'Purchase Behaviour'!$A:$A, 0))</f>
        <v>226.3310494</v>
      </c>
      <c r="O2006" s="2">
        <f t="array" ref="O2006">INDEX('Purchase Behaviour'!G:G, MATCH($A2006,'Purchase Behaviour'!$A:$A, 0))</f>
        <v>214.7742629</v>
      </c>
      <c r="P2006" s="2">
        <f t="array" ref="P2006">INDEX('Purchase Behaviour'!H:H, MATCH($A2006,'Purchase Behaviour'!$A:$A, 0))</f>
        <v>3</v>
      </c>
      <c r="Q2006" s="2">
        <f t="array" ref="Q2006">INDEX('Purchase Behaviour'!I:I, MATCH($A2006,'Purchase Behaviour'!$A:$A, 0))</f>
        <v>2</v>
      </c>
      <c r="R2006" s="2">
        <f t="array" ref="R2006">INDEX('Purchase Behaviour'!J:J, MATCH($A2006,'Purchase Behaviour'!$A:$A, 0))</f>
        <v>0</v>
      </c>
      <c r="S2006" s="2">
        <f t="array" ref="S2006">INDEX('Purchase Behaviour'!K:K, MATCH($A2006,'Purchase Behaviour'!$A:$A, 0))</f>
        <v>4</v>
      </c>
      <c r="T2006" s="2">
        <f t="array" ref="T2006">INDEX('Purchase Behaviour'!L:L, MATCH($A2006,'Purchase Behaviour'!$A:$A, 0))</f>
        <v>7</v>
      </c>
      <c r="U2006" s="2">
        <f t="array" ref="U2006">INDEX('Purchase Behaviour'!M:M, MATCH($A2006,'Purchase Behaviour'!$A:$A, 0))</f>
        <v>6</v>
      </c>
      <c r="V2006" s="2">
        <f t="array" ref="V2006">INDEX('Campaign Performance'!B:B, MATCH(A2006,'Campaign Performance'!A:A, 0))</f>
        <v>0</v>
      </c>
      <c r="W2006" s="2">
        <f t="array" ref="W2006">INDEX('Campaign Performance'!C:C, MATCH($A2006,'Campaign Performance'!$A:$A, 0))</f>
        <v>0</v>
      </c>
      <c r="X2006" s="2">
        <f t="array" ref="X2006">INDEX('Campaign Performance'!D:D, MATCH($A2006,'Campaign Performance'!$A:$A, 0))</f>
        <v>0</v>
      </c>
      <c r="Y2006" s="2">
        <f t="array" ref="Y2006">INDEX('Campaign Performance'!E:E, MATCH($A2006,'Campaign Performance'!$A:$A, 0))</f>
        <v>0</v>
      </c>
      <c r="Z2006" s="2">
        <f t="array" ref="Z2006">INDEX('Campaign Performance'!F:F, MATCH($A2006,'Campaign Performance'!$A:$A, 0))</f>
        <v>0</v>
      </c>
      <c r="AA2006" s="2">
        <f t="array" ref="AA2006">INDEX('Campaign Performance'!G:G, MATCH($A2006,'Campaign Performance'!$A:$A, 0))</f>
        <v>0</v>
      </c>
      <c r="AB2006" s="2">
        <f t="array" ref="AB2006">INDEX('Campaign Performance'!H:H, MATCH($A2006,'Campaign Performance'!$A:$A, 0))</f>
        <v>0</v>
      </c>
      <c r="AC2006" s="5">
        <f t="shared" si="2"/>
        <v>53</v>
      </c>
      <c r="AD2006" s="5">
        <f t="shared" si="3"/>
        <v>12</v>
      </c>
      <c r="AE2006" s="5">
        <f t="shared" si="4"/>
        <v>1203.507853</v>
      </c>
      <c r="AF2006" s="5">
        <f t="shared" si="5"/>
        <v>0</v>
      </c>
      <c r="AG2006" s="5" t="str">
        <f t="shared" si="6"/>
        <v>Small family</v>
      </c>
      <c r="AH2006" s="5" t="str">
        <f t="shared" si="20"/>
        <v>Mid income</v>
      </c>
      <c r="AI2006" s="5" t="str">
        <f t="shared" si="7"/>
        <v>No</v>
      </c>
      <c r="AJ2006" s="5" t="str">
        <f t="shared" si="8"/>
        <v>No Acceptance</v>
      </c>
      <c r="AK2006" s="5">
        <f t="shared" si="9"/>
        <v>2</v>
      </c>
      <c r="AL2006" s="5">
        <f t="shared" si="10"/>
        <v>0.06099712715</v>
      </c>
      <c r="AM2006" s="5">
        <f t="shared" si="11"/>
        <v>0.9393939394</v>
      </c>
      <c r="AN2006" s="5">
        <f t="shared" si="12"/>
        <v>0.07407407407</v>
      </c>
      <c r="AO2006" s="5">
        <f t="shared" si="13"/>
        <v>0</v>
      </c>
      <c r="AP2006" s="5">
        <f t="shared" si="14"/>
        <v>0</v>
      </c>
      <c r="AQ2006" s="5">
        <f t="shared" si="15"/>
        <v>0.5</v>
      </c>
      <c r="AR2006" s="5">
        <f t="shared" si="16"/>
        <v>0.3581785747</v>
      </c>
      <c r="AS2006" s="5">
        <f t="shared" si="17"/>
        <v>553</v>
      </c>
      <c r="AT2006" s="5">
        <f t="shared" si="18"/>
        <v>0.7534613667</v>
      </c>
      <c r="AU2006" s="5" t="str">
        <f t="shared" si="19"/>
        <v>High</v>
      </c>
      <c r="AV2006" s="5"/>
      <c r="AW2006" s="5"/>
      <c r="AX2006" s="5"/>
      <c r="AY2006" s="5"/>
      <c r="AZ2006" s="5"/>
    </row>
    <row r="2007" ht="14.25" customHeight="1">
      <c r="A2007" s="5">
        <v>7181.0</v>
      </c>
      <c r="B2007" s="5">
        <v>1977.0</v>
      </c>
      <c r="C2007" s="5" t="s">
        <v>46</v>
      </c>
      <c r="D2007" s="5" t="s">
        <v>54</v>
      </c>
      <c r="E2007" s="5">
        <v>30368.0</v>
      </c>
      <c r="F2007" s="2">
        <f t="shared" si="1"/>
        <v>30368</v>
      </c>
      <c r="G2007" s="5">
        <v>1.0</v>
      </c>
      <c r="H2007" s="5">
        <v>0.0</v>
      </c>
      <c r="I2007" s="5" t="s">
        <v>308</v>
      </c>
      <c r="J2007" s="2">
        <f t="array" ref="J2007">INDEX('Purchase Behaviour'!B:B,MATCH(A2007,'Purchase Behaviour'!A:A, 0))</f>
        <v>70.55393012</v>
      </c>
      <c r="K2007" s="2">
        <f t="array" ref="K2007">INDEX('Purchase Behaviour'!C:C, MATCH(A2007,'Purchase Behaviour'!A:A, 0))</f>
        <v>147.305764</v>
      </c>
      <c r="L2007" s="2">
        <f t="array" ref="L2007">INDEX('Purchase Behaviour'!D:D, MATCH($A2007,'Purchase Behaviour'!$A:$A, 0))</f>
        <v>51.73017869</v>
      </c>
      <c r="M2007" s="2">
        <f t="array" ref="M2007">INDEX('Purchase Behaviour'!E:E, MATCH($A2007,'Purchase Behaviour'!$A:$A, 0))</f>
        <v>181.414127</v>
      </c>
      <c r="N2007" s="2">
        <f t="array" ref="N2007">INDEX('Purchase Behaviour'!F:F, MATCH($A2007,'Purchase Behaviour'!$A:$A, 0))</f>
        <v>150.1428086</v>
      </c>
      <c r="O2007" s="2">
        <f t="array" ref="O2007">INDEX('Purchase Behaviour'!G:G, MATCH($A2007,'Purchase Behaviour'!$A:$A, 0))</f>
        <v>203.2168617</v>
      </c>
      <c r="P2007" s="2">
        <f t="array" ref="P2007">INDEX('Purchase Behaviour'!H:H, MATCH($A2007,'Purchase Behaviour'!$A:$A, 0))</f>
        <v>2</v>
      </c>
      <c r="Q2007" s="2">
        <f t="array" ref="Q2007">INDEX('Purchase Behaviour'!I:I, MATCH($A2007,'Purchase Behaviour'!$A:$A, 0))</f>
        <v>2</v>
      </c>
      <c r="R2007" s="2">
        <f t="array" ref="R2007">INDEX('Purchase Behaviour'!J:J, MATCH($A2007,'Purchase Behaviour'!$A:$A, 0))</f>
        <v>0</v>
      </c>
      <c r="S2007" s="2">
        <f t="array" ref="S2007">INDEX('Purchase Behaviour'!K:K, MATCH($A2007,'Purchase Behaviour'!$A:$A, 0))</f>
        <v>3</v>
      </c>
      <c r="T2007" s="2">
        <f t="array" ref="T2007">INDEX('Purchase Behaviour'!L:L, MATCH($A2007,'Purchase Behaviour'!$A:$A, 0))</f>
        <v>8</v>
      </c>
      <c r="U2007" s="2">
        <f t="array" ref="U2007">INDEX('Purchase Behaviour'!M:M, MATCH($A2007,'Purchase Behaviour'!$A:$A, 0))</f>
        <v>97</v>
      </c>
      <c r="V2007" s="2">
        <f t="array" ref="V2007">INDEX('Campaign Performance'!B:B, MATCH(A2007,'Campaign Performance'!A:A, 0))</f>
        <v>0</v>
      </c>
      <c r="W2007" s="2">
        <f t="array" ref="W2007">INDEX('Campaign Performance'!C:C, MATCH($A2007,'Campaign Performance'!$A:$A, 0))</f>
        <v>0</v>
      </c>
      <c r="X2007" s="2">
        <f t="array" ref="X2007">INDEX('Campaign Performance'!D:D, MATCH($A2007,'Campaign Performance'!$A:$A, 0))</f>
        <v>0</v>
      </c>
      <c r="Y2007" s="2">
        <f t="array" ref="Y2007">INDEX('Campaign Performance'!E:E, MATCH($A2007,'Campaign Performance'!$A:$A, 0))</f>
        <v>0</v>
      </c>
      <c r="Z2007" s="2">
        <f t="array" ref="Z2007">INDEX('Campaign Performance'!F:F, MATCH($A2007,'Campaign Performance'!$A:$A, 0))</f>
        <v>0</v>
      </c>
      <c r="AA2007" s="2">
        <f t="array" ref="AA2007">INDEX('Campaign Performance'!G:G, MATCH($A2007,'Campaign Performance'!$A:$A, 0))</f>
        <v>0</v>
      </c>
      <c r="AB2007" s="2">
        <f t="array" ref="AB2007">INDEX('Campaign Performance'!H:H, MATCH($A2007,'Campaign Performance'!$A:$A, 0))</f>
        <v>0</v>
      </c>
      <c r="AC2007" s="5">
        <f t="shared" si="2"/>
        <v>48</v>
      </c>
      <c r="AD2007" s="5">
        <f t="shared" si="3"/>
        <v>12</v>
      </c>
      <c r="AE2007" s="5">
        <f t="shared" si="4"/>
        <v>804.3636701</v>
      </c>
      <c r="AF2007" s="5">
        <f t="shared" si="5"/>
        <v>0</v>
      </c>
      <c r="AG2007" s="5" t="str">
        <f t="shared" si="6"/>
        <v>Small family</v>
      </c>
      <c r="AH2007" s="5" t="str">
        <f t="shared" si="20"/>
        <v>Mid income</v>
      </c>
      <c r="AI2007" s="5" t="str">
        <f t="shared" si="7"/>
        <v>No</v>
      </c>
      <c r="AJ2007" s="5" t="str">
        <f t="shared" si="8"/>
        <v>No Acceptance</v>
      </c>
      <c r="AK2007" s="5">
        <f t="shared" si="9"/>
        <v>2</v>
      </c>
      <c r="AL2007" s="5">
        <f t="shared" si="10"/>
        <v>0.04076738922</v>
      </c>
      <c r="AM2007" s="5">
        <f t="shared" si="11"/>
        <v>0.0202020202</v>
      </c>
      <c r="AN2007" s="5">
        <f t="shared" si="12"/>
        <v>0.07407407407</v>
      </c>
      <c r="AO2007" s="5">
        <f t="shared" si="13"/>
        <v>0</v>
      </c>
      <c r="AP2007" s="5">
        <f t="shared" si="14"/>
        <v>0</v>
      </c>
      <c r="AQ2007" s="5">
        <f t="shared" si="15"/>
        <v>0.5</v>
      </c>
      <c r="AR2007" s="5">
        <f t="shared" si="16"/>
        <v>0.07736356448</v>
      </c>
      <c r="AS2007" s="5">
        <f t="shared" si="17"/>
        <v>2154</v>
      </c>
      <c r="AT2007" s="5">
        <f t="shared" si="18"/>
        <v>0.03841000447</v>
      </c>
      <c r="AU2007" s="5" t="str">
        <f t="shared" si="19"/>
        <v>Low</v>
      </c>
      <c r="AV2007" s="5"/>
      <c r="AW2007" s="5"/>
      <c r="AX2007" s="5"/>
      <c r="AY2007" s="5"/>
      <c r="AZ2007" s="5"/>
    </row>
    <row r="2008" ht="14.25" customHeight="1">
      <c r="A2008" s="5">
        <v>3599.0</v>
      </c>
      <c r="B2008" s="5">
        <v>1970.0</v>
      </c>
      <c r="C2008" s="5" t="s">
        <v>46</v>
      </c>
      <c r="D2008" s="5" t="s">
        <v>54</v>
      </c>
      <c r="E2008" s="5">
        <v>63684.0</v>
      </c>
      <c r="F2008" s="2">
        <f t="shared" si="1"/>
        <v>63684</v>
      </c>
      <c r="G2008" s="5">
        <v>0.0</v>
      </c>
      <c r="H2008" s="5">
        <v>1.0</v>
      </c>
      <c r="I2008" s="5" t="s">
        <v>548</v>
      </c>
      <c r="J2008" s="2">
        <f t="array" ref="J2008">INDEX('Purchase Behaviour'!B:B,MATCH(A2008,'Purchase Behaviour'!A:A, 0))</f>
        <v>325.4793579</v>
      </c>
      <c r="K2008" s="2">
        <f t="array" ref="K2008">INDEX('Purchase Behaviour'!C:C, MATCH(A2008,'Purchase Behaviour'!A:A, 0))</f>
        <v>259.635381</v>
      </c>
      <c r="L2008" s="2">
        <f t="array" ref="L2008">INDEX('Purchase Behaviour'!D:D, MATCH($A2008,'Purchase Behaviour'!$A:$A, 0))</f>
        <v>151.0227976</v>
      </c>
      <c r="M2008" s="2">
        <f t="array" ref="M2008">INDEX('Purchase Behaviour'!E:E, MATCH($A2008,'Purchase Behaviour'!$A:$A, 0))</f>
        <v>266.2536884</v>
      </c>
      <c r="N2008" s="2">
        <f t="array" ref="N2008">INDEX('Purchase Behaviour'!F:F, MATCH($A2008,'Purchase Behaviour'!$A:$A, 0))</f>
        <v>227.913082</v>
      </c>
      <c r="O2008" s="2">
        <f t="array" ref="O2008">INDEX('Purchase Behaviour'!G:G, MATCH($A2008,'Purchase Behaviour'!$A:$A, 0))</f>
        <v>340.9547231</v>
      </c>
      <c r="P2008" s="2">
        <f t="array" ref="P2008">INDEX('Purchase Behaviour'!H:H, MATCH($A2008,'Purchase Behaviour'!$A:$A, 0))</f>
        <v>3</v>
      </c>
      <c r="Q2008" s="2">
        <f t="array" ref="Q2008">INDEX('Purchase Behaviour'!I:I, MATCH($A2008,'Purchase Behaviour'!$A:$A, 0))</f>
        <v>8</v>
      </c>
      <c r="R2008" s="2">
        <f t="array" ref="R2008">INDEX('Purchase Behaviour'!J:J, MATCH($A2008,'Purchase Behaviour'!$A:$A, 0))</f>
        <v>4</v>
      </c>
      <c r="S2008" s="2">
        <f t="array" ref="S2008">INDEX('Purchase Behaviour'!K:K, MATCH($A2008,'Purchase Behaviour'!$A:$A, 0))</f>
        <v>8</v>
      </c>
      <c r="T2008" s="2">
        <f t="array" ref="T2008">INDEX('Purchase Behaviour'!L:L, MATCH($A2008,'Purchase Behaviour'!$A:$A, 0))</f>
        <v>5</v>
      </c>
      <c r="U2008" s="2">
        <f t="array" ref="U2008">INDEX('Purchase Behaviour'!M:M, MATCH($A2008,'Purchase Behaviour'!$A:$A, 0))</f>
        <v>61</v>
      </c>
      <c r="V2008" s="2">
        <f t="array" ref="V2008">INDEX('Campaign Performance'!B:B, MATCH(A2008,'Campaign Performance'!A:A, 0))</f>
        <v>0</v>
      </c>
      <c r="W2008" s="2">
        <f t="array" ref="W2008">INDEX('Campaign Performance'!C:C, MATCH($A2008,'Campaign Performance'!$A:$A, 0))</f>
        <v>0</v>
      </c>
      <c r="X2008" s="2">
        <f t="array" ref="X2008">INDEX('Campaign Performance'!D:D, MATCH($A2008,'Campaign Performance'!$A:$A, 0))</f>
        <v>0</v>
      </c>
      <c r="Y2008" s="2">
        <f t="array" ref="Y2008">INDEX('Campaign Performance'!E:E, MATCH($A2008,'Campaign Performance'!$A:$A, 0))</f>
        <v>0</v>
      </c>
      <c r="Z2008" s="2">
        <f t="array" ref="Z2008">INDEX('Campaign Performance'!F:F, MATCH($A2008,'Campaign Performance'!$A:$A, 0))</f>
        <v>0</v>
      </c>
      <c r="AA2008" s="2">
        <f t="array" ref="AA2008">INDEX('Campaign Performance'!G:G, MATCH($A2008,'Campaign Performance'!$A:$A, 0))</f>
        <v>0</v>
      </c>
      <c r="AB2008" s="2">
        <f t="array" ref="AB2008">INDEX('Campaign Performance'!H:H, MATCH($A2008,'Campaign Performance'!$A:$A, 0))</f>
        <v>0</v>
      </c>
      <c r="AC2008" s="5">
        <f t="shared" si="2"/>
        <v>55</v>
      </c>
      <c r="AD2008" s="5">
        <f t="shared" si="3"/>
        <v>12</v>
      </c>
      <c r="AE2008" s="5">
        <f t="shared" si="4"/>
        <v>1571.25903</v>
      </c>
      <c r="AF2008" s="5">
        <f t="shared" si="5"/>
        <v>0</v>
      </c>
      <c r="AG2008" s="5" t="str">
        <f t="shared" si="6"/>
        <v>Small family</v>
      </c>
      <c r="AH2008" s="5" t="str">
        <f t="shared" si="20"/>
        <v>High income</v>
      </c>
      <c r="AI2008" s="5" t="str">
        <f t="shared" si="7"/>
        <v>No</v>
      </c>
      <c r="AJ2008" s="5" t="str">
        <f t="shared" si="8"/>
        <v>No Acceptance</v>
      </c>
      <c r="AK2008" s="5">
        <f t="shared" si="9"/>
        <v>3</v>
      </c>
      <c r="AL2008" s="5">
        <f t="shared" si="10"/>
        <v>0.0796357802</v>
      </c>
      <c r="AM2008" s="5">
        <f t="shared" si="11"/>
        <v>0.3838383838</v>
      </c>
      <c r="AN2008" s="5">
        <f t="shared" si="12"/>
        <v>0.2962962963</v>
      </c>
      <c r="AO2008" s="5">
        <f t="shared" si="13"/>
        <v>0.1428571429</v>
      </c>
      <c r="AP2008" s="5">
        <f t="shared" si="14"/>
        <v>0</v>
      </c>
      <c r="AQ2008" s="5">
        <f t="shared" si="15"/>
        <v>1</v>
      </c>
      <c r="AR2008" s="5">
        <f t="shared" si="16"/>
        <v>0.2937906189</v>
      </c>
      <c r="AS2008" s="5">
        <f t="shared" si="17"/>
        <v>1002</v>
      </c>
      <c r="AT2008" s="5">
        <f t="shared" si="18"/>
        <v>0.5529254131</v>
      </c>
      <c r="AU2008" s="5" t="str">
        <f t="shared" si="19"/>
        <v>Mid</v>
      </c>
      <c r="AV2008" s="5"/>
      <c r="AW2008" s="5"/>
      <c r="AX2008" s="5"/>
      <c r="AY2008" s="5"/>
      <c r="AZ2008" s="5"/>
    </row>
    <row r="2009" ht="14.25" customHeight="1">
      <c r="A2009" s="5">
        <v>405.0</v>
      </c>
      <c r="B2009" s="5">
        <v>1964.0</v>
      </c>
      <c r="C2009" s="5" t="s">
        <v>46</v>
      </c>
      <c r="D2009" s="5" t="s">
        <v>58</v>
      </c>
      <c r="E2009" s="5">
        <v>41638.0</v>
      </c>
      <c r="F2009" s="2">
        <f t="shared" si="1"/>
        <v>41638</v>
      </c>
      <c r="G2009" s="5">
        <v>0.0</v>
      </c>
      <c r="H2009" s="5">
        <v>0.0</v>
      </c>
      <c r="I2009" s="5" t="s">
        <v>310</v>
      </c>
      <c r="J2009" s="2">
        <f t="array" ref="J2009">INDEX('Purchase Behaviour'!B:B,MATCH(A2009,'Purchase Behaviour'!A:A, 0))</f>
        <v>172.3878488</v>
      </c>
      <c r="K2009" s="2">
        <f t="array" ref="K2009">INDEX('Purchase Behaviour'!C:C, MATCH(A2009,'Purchase Behaviour'!A:A, 0))</f>
        <v>237.8019009</v>
      </c>
      <c r="L2009" s="2">
        <f t="array" ref="L2009">INDEX('Purchase Behaviour'!D:D, MATCH($A2009,'Purchase Behaviour'!$A:$A, 0))</f>
        <v>285.5496056</v>
      </c>
      <c r="M2009" s="2">
        <f t="array" ref="M2009">INDEX('Purchase Behaviour'!E:E, MATCH($A2009,'Purchase Behaviour'!$A:$A, 0))</f>
        <v>109.0800918</v>
      </c>
      <c r="N2009" s="2">
        <f t="array" ref="N2009">INDEX('Purchase Behaviour'!F:F, MATCH($A2009,'Purchase Behaviour'!$A:$A, 0))</f>
        <v>199.0691176</v>
      </c>
      <c r="O2009" s="2">
        <f t="array" ref="O2009">INDEX('Purchase Behaviour'!G:G, MATCH($A2009,'Purchase Behaviour'!$A:$A, 0))</f>
        <v>196.1914529</v>
      </c>
      <c r="P2009" s="2">
        <f t="array" ref="P2009">INDEX('Purchase Behaviour'!H:H, MATCH($A2009,'Purchase Behaviour'!$A:$A, 0))</f>
        <v>4</v>
      </c>
      <c r="Q2009" s="2">
        <f t="array" ref="Q2009">INDEX('Purchase Behaviour'!I:I, MATCH($A2009,'Purchase Behaviour'!$A:$A, 0))</f>
        <v>5</v>
      </c>
      <c r="R2009" s="2">
        <f t="array" ref="R2009">INDEX('Purchase Behaviour'!J:J, MATCH($A2009,'Purchase Behaviour'!$A:$A, 0))</f>
        <v>5</v>
      </c>
      <c r="S2009" s="2">
        <f t="array" ref="S2009">INDEX('Purchase Behaviour'!K:K, MATCH($A2009,'Purchase Behaviour'!$A:$A, 0))</f>
        <v>3</v>
      </c>
      <c r="T2009" s="2">
        <f t="array" ref="T2009">INDEX('Purchase Behaviour'!L:L, MATCH($A2009,'Purchase Behaviour'!$A:$A, 0))</f>
        <v>8</v>
      </c>
      <c r="U2009" s="2">
        <f t="array" ref="U2009">INDEX('Purchase Behaviour'!M:M, MATCH($A2009,'Purchase Behaviour'!$A:$A, 0))</f>
        <v>68</v>
      </c>
      <c r="V2009" s="2">
        <f t="array" ref="V2009">INDEX('Campaign Performance'!B:B, MATCH(A2009,'Campaign Performance'!A:A, 0))</f>
        <v>1</v>
      </c>
      <c r="W2009" s="2">
        <f t="array" ref="W2009">INDEX('Campaign Performance'!C:C, MATCH($A2009,'Campaign Performance'!$A:$A, 0))</f>
        <v>0</v>
      </c>
      <c r="X2009" s="2">
        <f t="array" ref="X2009">INDEX('Campaign Performance'!D:D, MATCH($A2009,'Campaign Performance'!$A:$A, 0))</f>
        <v>0</v>
      </c>
      <c r="Y2009" s="2">
        <f t="array" ref="Y2009">INDEX('Campaign Performance'!E:E, MATCH($A2009,'Campaign Performance'!$A:$A, 0))</f>
        <v>0</v>
      </c>
      <c r="Z2009" s="2">
        <f t="array" ref="Z2009">INDEX('Campaign Performance'!F:F, MATCH($A2009,'Campaign Performance'!$A:$A, 0))</f>
        <v>0</v>
      </c>
      <c r="AA2009" s="2">
        <f t="array" ref="AA2009">INDEX('Campaign Performance'!G:G, MATCH($A2009,'Campaign Performance'!$A:$A, 0))</f>
        <v>0</v>
      </c>
      <c r="AB2009" s="2">
        <f t="array" ref="AB2009">INDEX('Campaign Performance'!H:H, MATCH($A2009,'Campaign Performance'!$A:$A, 0))</f>
        <v>0</v>
      </c>
      <c r="AC2009" s="5">
        <f t="shared" si="2"/>
        <v>61</v>
      </c>
      <c r="AD2009" s="5">
        <f t="shared" si="3"/>
        <v>12</v>
      </c>
      <c r="AE2009" s="5">
        <f t="shared" si="4"/>
        <v>1200.080018</v>
      </c>
      <c r="AF2009" s="5">
        <f t="shared" si="5"/>
        <v>1</v>
      </c>
      <c r="AG2009" s="5" t="str">
        <f t="shared" si="6"/>
        <v>No kids</v>
      </c>
      <c r="AH2009" s="5" t="str">
        <f t="shared" si="20"/>
        <v>Mid income</v>
      </c>
      <c r="AI2009" s="5" t="str">
        <f t="shared" si="7"/>
        <v>No</v>
      </c>
      <c r="AJ2009" s="5" t="str">
        <f t="shared" si="8"/>
        <v>Low Acceptance</v>
      </c>
      <c r="AK2009" s="5">
        <f t="shared" si="9"/>
        <v>2</v>
      </c>
      <c r="AL2009" s="5">
        <f t="shared" si="10"/>
        <v>0.06082339492</v>
      </c>
      <c r="AM2009" s="5">
        <f t="shared" si="11"/>
        <v>0.3131313131</v>
      </c>
      <c r="AN2009" s="5">
        <f t="shared" si="12"/>
        <v>0.1851851852</v>
      </c>
      <c r="AO2009" s="5">
        <f t="shared" si="13"/>
        <v>0.1785714286</v>
      </c>
      <c r="AP2009" s="5">
        <f t="shared" si="14"/>
        <v>0.25</v>
      </c>
      <c r="AQ2009" s="5">
        <f t="shared" si="15"/>
        <v>0.5</v>
      </c>
      <c r="AR2009" s="5">
        <f t="shared" si="16"/>
        <v>0.2297801633</v>
      </c>
      <c r="AS2009" s="5">
        <f t="shared" si="17"/>
        <v>1455</v>
      </c>
      <c r="AT2009" s="5">
        <f t="shared" si="18"/>
        <v>0.3506029477</v>
      </c>
      <c r="AU2009" s="5" t="str">
        <f t="shared" si="19"/>
        <v>Low</v>
      </c>
      <c r="AV2009" s="5"/>
      <c r="AW2009" s="5"/>
      <c r="AX2009" s="5"/>
      <c r="AY2009" s="5"/>
      <c r="AZ2009" s="5"/>
    </row>
    <row r="2010" ht="14.25" customHeight="1">
      <c r="A2010" s="5">
        <v>6870.0</v>
      </c>
      <c r="B2010" s="5">
        <v>1960.0</v>
      </c>
      <c r="C2010" s="5" t="s">
        <v>53</v>
      </c>
      <c r="D2010" s="5" t="s">
        <v>58</v>
      </c>
      <c r="E2010" s="5">
        <v>68805.0</v>
      </c>
      <c r="F2010" s="2">
        <f t="shared" si="1"/>
        <v>68805</v>
      </c>
      <c r="G2010" s="5">
        <v>0.0</v>
      </c>
      <c r="H2010" s="5">
        <v>0.0</v>
      </c>
      <c r="I2010" s="5" t="s">
        <v>447</v>
      </c>
      <c r="J2010" s="2">
        <f t="array" ref="J2010">INDEX('Purchase Behaviour'!B:B,MATCH(A2010,'Purchase Behaviour'!A:A, 0))</f>
        <v>362.3323671</v>
      </c>
      <c r="K2010" s="2">
        <f t="array" ref="K2010">INDEX('Purchase Behaviour'!C:C, MATCH(A2010,'Purchase Behaviour'!A:A, 0))</f>
        <v>401.5687015</v>
      </c>
      <c r="L2010" s="2">
        <f t="array" ref="L2010">INDEX('Purchase Behaviour'!D:D, MATCH($A2010,'Purchase Behaviour'!$A:$A, 0))</f>
        <v>496.502496</v>
      </c>
      <c r="M2010" s="2">
        <f t="array" ref="M2010">INDEX('Purchase Behaviour'!E:E, MATCH($A2010,'Purchase Behaviour'!$A:$A, 0))</f>
        <v>212.3414868</v>
      </c>
      <c r="N2010" s="2">
        <f t="array" ref="N2010">INDEX('Purchase Behaviour'!F:F, MATCH($A2010,'Purchase Behaviour'!$A:$A, 0))</f>
        <v>163.6036654</v>
      </c>
      <c r="O2010" s="2">
        <f t="array" ref="O2010">INDEX('Purchase Behaviour'!G:G, MATCH($A2010,'Purchase Behaviour'!$A:$A, 0))</f>
        <v>349.0880859</v>
      </c>
      <c r="P2010" s="2">
        <f t="array" ref="P2010">INDEX('Purchase Behaviour'!H:H, MATCH($A2010,'Purchase Behaviour'!$A:$A, 0))</f>
        <v>1</v>
      </c>
      <c r="Q2010" s="2">
        <f t="array" ref="Q2010">INDEX('Purchase Behaviour'!I:I, MATCH($A2010,'Purchase Behaviour'!$A:$A, 0))</f>
        <v>3</v>
      </c>
      <c r="R2010" s="2">
        <f t="array" ref="R2010">INDEX('Purchase Behaviour'!J:J, MATCH($A2010,'Purchase Behaviour'!$A:$A, 0))</f>
        <v>1</v>
      </c>
      <c r="S2010" s="2">
        <f t="array" ref="S2010">INDEX('Purchase Behaviour'!K:K, MATCH($A2010,'Purchase Behaviour'!$A:$A, 0))</f>
        <v>7</v>
      </c>
      <c r="T2010" s="2">
        <f t="array" ref="T2010">INDEX('Purchase Behaviour'!L:L, MATCH($A2010,'Purchase Behaviour'!$A:$A, 0))</f>
        <v>2</v>
      </c>
      <c r="U2010" s="2">
        <f t="array" ref="U2010">INDEX('Purchase Behaviour'!M:M, MATCH($A2010,'Purchase Behaviour'!$A:$A, 0))</f>
        <v>73</v>
      </c>
      <c r="V2010" s="2">
        <f t="array" ref="V2010">INDEX('Campaign Performance'!B:B, MATCH(A2010,'Campaign Performance'!A:A, 0))</f>
        <v>0</v>
      </c>
      <c r="W2010" s="2">
        <f t="array" ref="W2010">INDEX('Campaign Performance'!C:C, MATCH($A2010,'Campaign Performance'!$A:$A, 0))</f>
        <v>0</v>
      </c>
      <c r="X2010" s="2">
        <f t="array" ref="X2010">INDEX('Campaign Performance'!D:D, MATCH($A2010,'Campaign Performance'!$A:$A, 0))</f>
        <v>0</v>
      </c>
      <c r="Y2010" s="2">
        <f t="array" ref="Y2010">INDEX('Campaign Performance'!E:E, MATCH($A2010,'Campaign Performance'!$A:$A, 0))</f>
        <v>0</v>
      </c>
      <c r="Z2010" s="2">
        <f t="array" ref="Z2010">INDEX('Campaign Performance'!F:F, MATCH($A2010,'Campaign Performance'!$A:$A, 0))</f>
        <v>0</v>
      </c>
      <c r="AA2010" s="2">
        <f t="array" ref="AA2010">INDEX('Campaign Performance'!G:G, MATCH($A2010,'Campaign Performance'!$A:$A, 0))</f>
        <v>0</v>
      </c>
      <c r="AB2010" s="2">
        <f t="array" ref="AB2010">INDEX('Campaign Performance'!H:H, MATCH($A2010,'Campaign Performance'!$A:$A, 0))</f>
        <v>0</v>
      </c>
      <c r="AC2010" s="5">
        <f t="shared" si="2"/>
        <v>65</v>
      </c>
      <c r="AD2010" s="5">
        <f t="shared" si="3"/>
        <v>12</v>
      </c>
      <c r="AE2010" s="5">
        <f t="shared" si="4"/>
        <v>1985.436803</v>
      </c>
      <c r="AF2010" s="5">
        <f t="shared" si="5"/>
        <v>0</v>
      </c>
      <c r="AG2010" s="5" t="str">
        <f t="shared" si="6"/>
        <v>No kids</v>
      </c>
      <c r="AH2010" s="5" t="str">
        <f t="shared" si="20"/>
        <v>High income</v>
      </c>
      <c r="AI2010" s="5" t="str">
        <f t="shared" si="7"/>
        <v>No</v>
      </c>
      <c r="AJ2010" s="5" t="str">
        <f t="shared" si="8"/>
        <v>No Acceptance</v>
      </c>
      <c r="AK2010" s="5">
        <f t="shared" si="9"/>
        <v>3</v>
      </c>
      <c r="AL2010" s="5">
        <f t="shared" si="10"/>
        <v>0.1006274623</v>
      </c>
      <c r="AM2010" s="5">
        <f t="shared" si="11"/>
        <v>0.2626262626</v>
      </c>
      <c r="AN2010" s="5">
        <f t="shared" si="12"/>
        <v>0.1111111111</v>
      </c>
      <c r="AO2010" s="5">
        <f t="shared" si="13"/>
        <v>0.03571428571</v>
      </c>
      <c r="AP2010" s="5">
        <f t="shared" si="14"/>
        <v>0</v>
      </c>
      <c r="AQ2010" s="5">
        <f t="shared" si="15"/>
        <v>1</v>
      </c>
      <c r="AR2010" s="5">
        <f t="shared" si="16"/>
        <v>0.2241828396</v>
      </c>
      <c r="AS2010" s="5">
        <f t="shared" si="17"/>
        <v>1486</v>
      </c>
      <c r="AT2010" s="5">
        <f t="shared" si="18"/>
        <v>0.336757481</v>
      </c>
      <c r="AU2010" s="5" t="str">
        <f t="shared" si="19"/>
        <v>Low</v>
      </c>
      <c r="AV2010" s="5"/>
      <c r="AW2010" s="5"/>
      <c r="AX2010" s="5"/>
      <c r="AY2010" s="5"/>
      <c r="AZ2010" s="5"/>
    </row>
    <row r="2011" ht="14.25" customHeight="1">
      <c r="A2011" s="5">
        <v>832.0</v>
      </c>
      <c r="B2011" s="5">
        <v>1966.0</v>
      </c>
      <c r="C2011" s="5" t="s">
        <v>53</v>
      </c>
      <c r="D2011" s="5" t="s">
        <v>50</v>
      </c>
      <c r="E2011" s="5">
        <v>65814.0</v>
      </c>
      <c r="F2011" s="2">
        <f t="shared" si="1"/>
        <v>65814</v>
      </c>
      <c r="G2011" s="5">
        <v>0.0</v>
      </c>
      <c r="H2011" s="5">
        <v>0.0</v>
      </c>
      <c r="I2011" s="5" t="s">
        <v>639</v>
      </c>
      <c r="J2011" s="2">
        <f t="array" ref="J2011">INDEX('Purchase Behaviour'!B:B,MATCH(A2011,'Purchase Behaviour'!A:A, 0))</f>
        <v>360.2146996</v>
      </c>
      <c r="K2011" s="2">
        <f t="array" ref="K2011">INDEX('Purchase Behaviour'!C:C, MATCH(A2011,'Purchase Behaviour'!A:A, 0))</f>
        <v>387.505394</v>
      </c>
      <c r="L2011" s="2">
        <f t="array" ref="L2011">INDEX('Purchase Behaviour'!D:D, MATCH($A2011,'Purchase Behaviour'!$A:$A, 0))</f>
        <v>238.2177639</v>
      </c>
      <c r="M2011" s="2">
        <f t="array" ref="M2011">INDEX('Purchase Behaviour'!E:E, MATCH($A2011,'Purchase Behaviour'!$A:$A, 0))</f>
        <v>155.9112864</v>
      </c>
      <c r="N2011" s="2">
        <f t="array" ref="N2011">INDEX('Purchase Behaviour'!F:F, MATCH($A2011,'Purchase Behaviour'!$A:$A, 0))</f>
        <v>437.7553742</v>
      </c>
      <c r="O2011" s="2">
        <f t="array" ref="O2011">INDEX('Purchase Behaviour'!G:G, MATCH($A2011,'Purchase Behaviour'!$A:$A, 0))</f>
        <v>366.559708</v>
      </c>
      <c r="P2011" s="2">
        <f t="array" ref="P2011">INDEX('Purchase Behaviour'!H:H, MATCH($A2011,'Purchase Behaviour'!$A:$A, 0))</f>
        <v>3</v>
      </c>
      <c r="Q2011" s="2">
        <f t="array" ref="Q2011">INDEX('Purchase Behaviour'!I:I, MATCH($A2011,'Purchase Behaviour'!$A:$A, 0))</f>
        <v>8</v>
      </c>
      <c r="R2011" s="2">
        <f t="array" ref="R2011">INDEX('Purchase Behaviour'!J:J, MATCH($A2011,'Purchase Behaviour'!$A:$A, 0))</f>
        <v>2</v>
      </c>
      <c r="S2011" s="2">
        <f t="array" ref="S2011">INDEX('Purchase Behaviour'!K:K, MATCH($A2011,'Purchase Behaviour'!$A:$A, 0))</f>
        <v>10</v>
      </c>
      <c r="T2011" s="2">
        <f t="array" ref="T2011">INDEX('Purchase Behaviour'!L:L, MATCH($A2011,'Purchase Behaviour'!$A:$A, 0))</f>
        <v>5</v>
      </c>
      <c r="U2011" s="2">
        <f t="array" ref="U2011">INDEX('Purchase Behaviour'!M:M, MATCH($A2011,'Purchase Behaviour'!$A:$A, 0))</f>
        <v>90</v>
      </c>
      <c r="V2011" s="2">
        <f t="array" ref="V2011">INDEX('Campaign Performance'!B:B, MATCH(A2011,'Campaign Performance'!A:A, 0))</f>
        <v>0</v>
      </c>
      <c r="W2011" s="2">
        <f t="array" ref="W2011">INDEX('Campaign Performance'!C:C, MATCH($A2011,'Campaign Performance'!$A:$A, 0))</f>
        <v>0</v>
      </c>
      <c r="X2011" s="2">
        <f t="array" ref="X2011">INDEX('Campaign Performance'!D:D, MATCH($A2011,'Campaign Performance'!$A:$A, 0))</f>
        <v>0</v>
      </c>
      <c r="Y2011" s="2">
        <f t="array" ref="Y2011">INDEX('Campaign Performance'!E:E, MATCH($A2011,'Campaign Performance'!$A:$A, 0))</f>
        <v>0</v>
      </c>
      <c r="Z2011" s="2">
        <f t="array" ref="Z2011">INDEX('Campaign Performance'!F:F, MATCH($A2011,'Campaign Performance'!$A:$A, 0))</f>
        <v>0</v>
      </c>
      <c r="AA2011" s="2">
        <f t="array" ref="AA2011">INDEX('Campaign Performance'!G:G, MATCH($A2011,'Campaign Performance'!$A:$A, 0))</f>
        <v>0</v>
      </c>
      <c r="AB2011" s="2">
        <f t="array" ref="AB2011">INDEX('Campaign Performance'!H:H, MATCH($A2011,'Campaign Performance'!$A:$A, 0))</f>
        <v>0</v>
      </c>
      <c r="AC2011" s="5">
        <f t="shared" si="2"/>
        <v>59</v>
      </c>
      <c r="AD2011" s="5">
        <f t="shared" si="3"/>
        <v>11</v>
      </c>
      <c r="AE2011" s="5">
        <f t="shared" si="4"/>
        <v>1946.164226</v>
      </c>
      <c r="AF2011" s="5">
        <f t="shared" si="5"/>
        <v>0</v>
      </c>
      <c r="AG2011" s="5" t="str">
        <f t="shared" si="6"/>
        <v>No kids</v>
      </c>
      <c r="AH2011" s="5" t="str">
        <f t="shared" si="20"/>
        <v>High income</v>
      </c>
      <c r="AI2011" s="5" t="str">
        <f t="shared" si="7"/>
        <v>No</v>
      </c>
      <c r="AJ2011" s="5" t="str">
        <f t="shared" si="8"/>
        <v>No Acceptance</v>
      </c>
      <c r="AK2011" s="5">
        <f t="shared" si="9"/>
        <v>3</v>
      </c>
      <c r="AL2011" s="5">
        <f t="shared" si="10"/>
        <v>0.09863701885</v>
      </c>
      <c r="AM2011" s="5">
        <f t="shared" si="11"/>
        <v>0.09090909091</v>
      </c>
      <c r="AN2011" s="5">
        <f t="shared" si="12"/>
        <v>0.2962962963</v>
      </c>
      <c r="AO2011" s="5">
        <f t="shared" si="13"/>
        <v>0.07142857143</v>
      </c>
      <c r="AP2011" s="5">
        <f t="shared" si="14"/>
        <v>0</v>
      </c>
      <c r="AQ2011" s="5">
        <f t="shared" si="15"/>
        <v>1</v>
      </c>
      <c r="AR2011" s="5">
        <f t="shared" si="16"/>
        <v>0.2035192836</v>
      </c>
      <c r="AS2011" s="5">
        <f t="shared" si="17"/>
        <v>1640</v>
      </c>
      <c r="AT2011" s="5">
        <f t="shared" si="18"/>
        <v>0.2679767753</v>
      </c>
      <c r="AU2011" s="5" t="str">
        <f t="shared" si="19"/>
        <v>Low</v>
      </c>
      <c r="AV2011" s="5"/>
      <c r="AW2011" s="5"/>
      <c r="AX2011" s="5"/>
      <c r="AY2011" s="5"/>
      <c r="AZ2011" s="5"/>
    </row>
    <row r="2012" ht="14.25" customHeight="1">
      <c r="A2012" s="5">
        <v>2002.0</v>
      </c>
      <c r="B2012" s="5">
        <v>1960.0</v>
      </c>
      <c r="C2012" s="5" t="s">
        <v>46</v>
      </c>
      <c r="D2012" s="5" t="s">
        <v>58</v>
      </c>
      <c r="E2012" s="5">
        <v>71964.0</v>
      </c>
      <c r="F2012" s="2">
        <f t="shared" si="1"/>
        <v>71964</v>
      </c>
      <c r="G2012" s="5">
        <v>0.0</v>
      </c>
      <c r="H2012" s="5">
        <v>0.0</v>
      </c>
      <c r="I2012" s="5" t="s">
        <v>256</v>
      </c>
      <c r="J2012" s="2">
        <f t="array" ref="J2012">INDEX('Purchase Behaviour'!B:B,MATCH(A2012,'Purchase Behaviour'!A:A, 0))</f>
        <v>302.6148009</v>
      </c>
      <c r="K2012" s="2">
        <f t="array" ref="K2012">INDEX('Purchase Behaviour'!C:C, MATCH(A2012,'Purchase Behaviour'!A:A, 0))</f>
        <v>107.8605751</v>
      </c>
      <c r="L2012" s="2">
        <f t="array" ref="L2012">INDEX('Purchase Behaviour'!D:D, MATCH($A2012,'Purchase Behaviour'!$A:$A, 0))</f>
        <v>270.616485</v>
      </c>
      <c r="M2012" s="2">
        <f t="array" ref="M2012">INDEX('Purchase Behaviour'!E:E, MATCH($A2012,'Purchase Behaviour'!$A:$A, 0))</f>
        <v>420.968311</v>
      </c>
      <c r="N2012" s="2">
        <f t="array" ref="N2012">INDEX('Purchase Behaviour'!F:F, MATCH($A2012,'Purchase Behaviour'!$A:$A, 0))</f>
        <v>392.2537561</v>
      </c>
      <c r="O2012" s="2">
        <f t="array" ref="O2012">INDEX('Purchase Behaviour'!G:G, MATCH($A2012,'Purchase Behaviour'!$A:$A, 0))</f>
        <v>192.4681483</v>
      </c>
      <c r="P2012" s="2">
        <f t="array" ref="P2012">INDEX('Purchase Behaviour'!H:H, MATCH($A2012,'Purchase Behaviour'!$A:$A, 0))</f>
        <v>1</v>
      </c>
      <c r="Q2012" s="2">
        <f t="array" ref="Q2012">INDEX('Purchase Behaviour'!I:I, MATCH($A2012,'Purchase Behaviour'!$A:$A, 0))</f>
        <v>5</v>
      </c>
      <c r="R2012" s="2">
        <f t="array" ref="R2012">INDEX('Purchase Behaviour'!J:J, MATCH($A2012,'Purchase Behaviour'!$A:$A, 0))</f>
        <v>6</v>
      </c>
      <c r="S2012" s="2">
        <f t="array" ref="S2012">INDEX('Purchase Behaviour'!K:K, MATCH($A2012,'Purchase Behaviour'!$A:$A, 0))</f>
        <v>5</v>
      </c>
      <c r="T2012" s="2">
        <f t="array" ref="T2012">INDEX('Purchase Behaviour'!L:L, MATCH($A2012,'Purchase Behaviour'!$A:$A, 0))</f>
        <v>3</v>
      </c>
      <c r="U2012" s="2">
        <f t="array" ref="U2012">INDEX('Purchase Behaviour'!M:M, MATCH($A2012,'Purchase Behaviour'!$A:$A, 0))</f>
        <v>81</v>
      </c>
      <c r="V2012" s="2">
        <f t="array" ref="V2012">INDEX('Campaign Performance'!B:B, MATCH(A2012,'Campaign Performance'!A:A, 0))</f>
        <v>0</v>
      </c>
      <c r="W2012" s="2">
        <f t="array" ref="W2012">INDEX('Campaign Performance'!C:C, MATCH($A2012,'Campaign Performance'!$A:$A, 0))</f>
        <v>0</v>
      </c>
      <c r="X2012" s="2">
        <f t="array" ref="X2012">INDEX('Campaign Performance'!D:D, MATCH($A2012,'Campaign Performance'!$A:$A, 0))</f>
        <v>0</v>
      </c>
      <c r="Y2012" s="2">
        <f t="array" ref="Y2012">INDEX('Campaign Performance'!E:E, MATCH($A2012,'Campaign Performance'!$A:$A, 0))</f>
        <v>0</v>
      </c>
      <c r="Z2012" s="2">
        <f t="array" ref="Z2012">INDEX('Campaign Performance'!F:F, MATCH($A2012,'Campaign Performance'!$A:$A, 0))</f>
        <v>0</v>
      </c>
      <c r="AA2012" s="2">
        <f t="array" ref="AA2012">INDEX('Campaign Performance'!G:G, MATCH($A2012,'Campaign Performance'!$A:$A, 0))</f>
        <v>0</v>
      </c>
      <c r="AB2012" s="2">
        <f t="array" ref="AB2012">INDEX('Campaign Performance'!H:H, MATCH($A2012,'Campaign Performance'!$A:$A, 0))</f>
        <v>0</v>
      </c>
      <c r="AC2012" s="5">
        <f t="shared" si="2"/>
        <v>65</v>
      </c>
      <c r="AD2012" s="5">
        <f t="shared" si="3"/>
        <v>12</v>
      </c>
      <c r="AE2012" s="5">
        <f t="shared" si="4"/>
        <v>1686.782076</v>
      </c>
      <c r="AF2012" s="5">
        <f t="shared" si="5"/>
        <v>0</v>
      </c>
      <c r="AG2012" s="5" t="str">
        <f t="shared" si="6"/>
        <v>No kids</v>
      </c>
      <c r="AH2012" s="5" t="str">
        <f t="shared" si="20"/>
        <v>High income</v>
      </c>
      <c r="AI2012" s="5" t="str">
        <f t="shared" si="7"/>
        <v>No</v>
      </c>
      <c r="AJ2012" s="5" t="str">
        <f t="shared" si="8"/>
        <v>No Acceptance</v>
      </c>
      <c r="AK2012" s="5">
        <f t="shared" si="9"/>
        <v>3</v>
      </c>
      <c r="AL2012" s="5">
        <f t="shared" si="10"/>
        <v>0.08549080968</v>
      </c>
      <c r="AM2012" s="5">
        <f t="shared" si="11"/>
        <v>0.1818181818</v>
      </c>
      <c r="AN2012" s="5">
        <f t="shared" si="12"/>
        <v>0.1851851852</v>
      </c>
      <c r="AO2012" s="5">
        <f t="shared" si="13"/>
        <v>0.2142857143</v>
      </c>
      <c r="AP2012" s="5">
        <f t="shared" si="14"/>
        <v>0</v>
      </c>
      <c r="AQ2012" s="5">
        <f t="shared" si="15"/>
        <v>1</v>
      </c>
      <c r="AR2012" s="5">
        <f t="shared" si="16"/>
        <v>0.2251245062</v>
      </c>
      <c r="AS2012" s="5">
        <f t="shared" si="17"/>
        <v>1481</v>
      </c>
      <c r="AT2012" s="5">
        <f t="shared" si="18"/>
        <v>0.3389906208</v>
      </c>
      <c r="AU2012" s="5" t="str">
        <f t="shared" si="19"/>
        <v>Low</v>
      </c>
      <c r="AV2012" s="5"/>
      <c r="AW2012" s="5"/>
      <c r="AX2012" s="5"/>
      <c r="AY2012" s="5"/>
      <c r="AZ2012" s="5"/>
    </row>
    <row r="2013" ht="14.25" customHeight="1">
      <c r="A2013" s="5">
        <v>3657.0</v>
      </c>
      <c r="B2013" s="5">
        <v>1986.0</v>
      </c>
      <c r="C2013" s="5" t="s">
        <v>46</v>
      </c>
      <c r="D2013" s="5" t="s">
        <v>47</v>
      </c>
      <c r="E2013" s="5">
        <v>39146.0</v>
      </c>
      <c r="F2013" s="2">
        <f t="shared" si="1"/>
        <v>39146</v>
      </c>
      <c r="G2013" s="5">
        <v>1.0</v>
      </c>
      <c r="H2013" s="5">
        <v>0.0</v>
      </c>
      <c r="I2013" s="5" t="s">
        <v>534</v>
      </c>
      <c r="J2013" s="2">
        <f t="array" ref="J2013">INDEX('Purchase Behaviour'!B:B,MATCH(A2013,'Purchase Behaviour'!A:A, 0))</f>
        <v>224.4210128</v>
      </c>
      <c r="K2013" s="2">
        <f t="array" ref="K2013">INDEX('Purchase Behaviour'!C:C, MATCH(A2013,'Purchase Behaviour'!A:A, 0))</f>
        <v>182.0251891</v>
      </c>
      <c r="L2013" s="2">
        <f t="array" ref="L2013">INDEX('Purchase Behaviour'!D:D, MATCH($A2013,'Purchase Behaviour'!$A:$A, 0))</f>
        <v>263.259137</v>
      </c>
      <c r="M2013" s="2">
        <f t="array" ref="M2013">INDEX('Purchase Behaviour'!E:E, MATCH($A2013,'Purchase Behaviour'!$A:$A, 0))</f>
        <v>145.4773913</v>
      </c>
      <c r="N2013" s="2">
        <f t="array" ref="N2013">INDEX('Purchase Behaviour'!F:F, MATCH($A2013,'Purchase Behaviour'!$A:$A, 0))</f>
        <v>150.3297983</v>
      </c>
      <c r="O2013" s="2">
        <f t="array" ref="O2013">INDEX('Purchase Behaviour'!G:G, MATCH($A2013,'Purchase Behaviour'!$A:$A, 0))</f>
        <v>194.2100959</v>
      </c>
      <c r="P2013" s="2">
        <f t="array" ref="P2013">INDEX('Purchase Behaviour'!H:H, MATCH($A2013,'Purchase Behaviour'!$A:$A, 0))</f>
        <v>3</v>
      </c>
      <c r="Q2013" s="2">
        <f t="array" ref="Q2013">INDEX('Purchase Behaviour'!I:I, MATCH($A2013,'Purchase Behaviour'!$A:$A, 0))</f>
        <v>4</v>
      </c>
      <c r="R2013" s="2">
        <f t="array" ref="R2013">INDEX('Purchase Behaviour'!J:J, MATCH($A2013,'Purchase Behaviour'!$A:$A, 0))</f>
        <v>0</v>
      </c>
      <c r="S2013" s="2">
        <f t="array" ref="S2013">INDEX('Purchase Behaviour'!K:K, MATCH($A2013,'Purchase Behaviour'!$A:$A, 0))</f>
        <v>4</v>
      </c>
      <c r="T2013" s="2">
        <f t="array" ref="T2013">INDEX('Purchase Behaviour'!L:L, MATCH($A2013,'Purchase Behaviour'!$A:$A, 0))</f>
        <v>8</v>
      </c>
      <c r="U2013" s="2">
        <f t="array" ref="U2013">INDEX('Purchase Behaviour'!M:M, MATCH($A2013,'Purchase Behaviour'!$A:$A, 0))</f>
        <v>1</v>
      </c>
      <c r="V2013" s="2">
        <f t="array" ref="V2013">INDEX('Campaign Performance'!B:B, MATCH(A2013,'Campaign Performance'!A:A, 0))</f>
        <v>0</v>
      </c>
      <c r="W2013" s="2">
        <f t="array" ref="W2013">INDEX('Campaign Performance'!C:C, MATCH($A2013,'Campaign Performance'!$A:$A, 0))</f>
        <v>0</v>
      </c>
      <c r="X2013" s="2">
        <f t="array" ref="X2013">INDEX('Campaign Performance'!D:D, MATCH($A2013,'Campaign Performance'!$A:$A, 0))</f>
        <v>0</v>
      </c>
      <c r="Y2013" s="2">
        <f t="array" ref="Y2013">INDEX('Campaign Performance'!E:E, MATCH($A2013,'Campaign Performance'!$A:$A, 0))</f>
        <v>0</v>
      </c>
      <c r="Z2013" s="2">
        <f t="array" ref="Z2013">INDEX('Campaign Performance'!F:F, MATCH($A2013,'Campaign Performance'!$A:$A, 0))</f>
        <v>0</v>
      </c>
      <c r="AA2013" s="2">
        <f t="array" ref="AA2013">INDEX('Campaign Performance'!G:G, MATCH($A2013,'Campaign Performance'!$A:$A, 0))</f>
        <v>0</v>
      </c>
      <c r="AB2013" s="2">
        <f t="array" ref="AB2013">INDEX('Campaign Performance'!H:H, MATCH($A2013,'Campaign Performance'!$A:$A, 0))</f>
        <v>0</v>
      </c>
      <c r="AC2013" s="5">
        <f t="shared" si="2"/>
        <v>39</v>
      </c>
      <c r="AD2013" s="5">
        <f t="shared" si="3"/>
        <v>12</v>
      </c>
      <c r="AE2013" s="5">
        <f t="shared" si="4"/>
        <v>1159.722624</v>
      </c>
      <c r="AF2013" s="5">
        <f t="shared" si="5"/>
        <v>0</v>
      </c>
      <c r="AG2013" s="5" t="str">
        <f t="shared" si="6"/>
        <v>Small family</v>
      </c>
      <c r="AH2013" s="5" t="str">
        <f t="shared" si="20"/>
        <v>Mid income</v>
      </c>
      <c r="AI2013" s="5" t="str">
        <f t="shared" si="7"/>
        <v>No</v>
      </c>
      <c r="AJ2013" s="5" t="str">
        <f t="shared" si="8"/>
        <v>No Acceptance</v>
      </c>
      <c r="AK2013" s="5">
        <f t="shared" si="9"/>
        <v>2</v>
      </c>
      <c r="AL2013" s="5">
        <f t="shared" si="10"/>
        <v>0.05877796993</v>
      </c>
      <c r="AM2013" s="5">
        <f t="shared" si="11"/>
        <v>0.9898989899</v>
      </c>
      <c r="AN2013" s="5">
        <f t="shared" si="12"/>
        <v>0.1481481481</v>
      </c>
      <c r="AO2013" s="5">
        <f t="shared" si="13"/>
        <v>0</v>
      </c>
      <c r="AP2013" s="5">
        <f t="shared" si="14"/>
        <v>0</v>
      </c>
      <c r="AQ2013" s="5">
        <f t="shared" si="15"/>
        <v>0.5</v>
      </c>
      <c r="AR2013" s="5">
        <f t="shared" si="16"/>
        <v>0.3838864117</v>
      </c>
      <c r="AS2013" s="5">
        <f t="shared" si="17"/>
        <v>395</v>
      </c>
      <c r="AT2013" s="5">
        <f t="shared" si="18"/>
        <v>0.8240285842</v>
      </c>
      <c r="AU2013" s="5" t="str">
        <f t="shared" si="19"/>
        <v>High</v>
      </c>
      <c r="AV2013" s="5"/>
      <c r="AW2013" s="5"/>
      <c r="AX2013" s="5"/>
      <c r="AY2013" s="5"/>
      <c r="AZ2013" s="5"/>
    </row>
    <row r="2014" ht="14.25" customHeight="1">
      <c r="A2014" s="5">
        <v>500.0</v>
      </c>
      <c r="B2014" s="5">
        <v>1977.0</v>
      </c>
      <c r="C2014" s="5" t="s">
        <v>46</v>
      </c>
      <c r="D2014" s="5" t="s">
        <v>50</v>
      </c>
      <c r="E2014" s="5">
        <v>96876.0</v>
      </c>
      <c r="F2014" s="2">
        <f t="shared" si="1"/>
        <v>96876</v>
      </c>
      <c r="G2014" s="5">
        <v>0.0</v>
      </c>
      <c r="H2014" s="5">
        <v>2.0</v>
      </c>
      <c r="I2014" s="5" t="s">
        <v>372</v>
      </c>
      <c r="J2014" s="2">
        <f t="array" ref="J2014">INDEX('Purchase Behaviour'!B:B,MATCH(A2014,'Purchase Behaviour'!A:A, 0))</f>
        <v>401.5929147</v>
      </c>
      <c r="K2014" s="2">
        <f t="array" ref="K2014">INDEX('Purchase Behaviour'!C:C, MATCH(A2014,'Purchase Behaviour'!A:A, 0))</f>
        <v>333.9792567</v>
      </c>
      <c r="L2014" s="2">
        <f t="array" ref="L2014">INDEX('Purchase Behaviour'!D:D, MATCH($A2014,'Purchase Behaviour'!$A:$A, 0))</f>
        <v>736.6951729</v>
      </c>
      <c r="M2014" s="2">
        <f t="array" ref="M2014">INDEX('Purchase Behaviour'!E:E, MATCH($A2014,'Purchase Behaviour'!$A:$A, 0))</f>
        <v>674.3238342</v>
      </c>
      <c r="N2014" s="2">
        <f t="array" ref="N2014">INDEX('Purchase Behaviour'!F:F, MATCH($A2014,'Purchase Behaviour'!$A:$A, 0))</f>
        <v>321.1576269</v>
      </c>
      <c r="O2014" s="2">
        <f t="array" ref="O2014">INDEX('Purchase Behaviour'!G:G, MATCH($A2014,'Purchase Behaviour'!$A:$A, 0))</f>
        <v>496.2273675</v>
      </c>
      <c r="P2014" s="2">
        <f t="array" ref="P2014">INDEX('Purchase Behaviour'!H:H, MATCH($A2014,'Purchase Behaviour'!$A:$A, 0))</f>
        <v>1</v>
      </c>
      <c r="Q2014" s="2">
        <f t="array" ref="Q2014">INDEX('Purchase Behaviour'!I:I, MATCH($A2014,'Purchase Behaviour'!$A:$A, 0))</f>
        <v>7</v>
      </c>
      <c r="R2014" s="2">
        <f t="array" ref="R2014">INDEX('Purchase Behaviour'!J:J, MATCH($A2014,'Purchase Behaviour'!$A:$A, 0))</f>
        <v>7</v>
      </c>
      <c r="S2014" s="2">
        <f t="array" ref="S2014">INDEX('Purchase Behaviour'!K:K, MATCH($A2014,'Purchase Behaviour'!$A:$A, 0))</f>
        <v>9</v>
      </c>
      <c r="T2014" s="2">
        <f t="array" ref="T2014">INDEX('Purchase Behaviour'!L:L, MATCH($A2014,'Purchase Behaviour'!$A:$A, 0))</f>
        <v>2</v>
      </c>
      <c r="U2014" s="2">
        <f t="array" ref="U2014">INDEX('Purchase Behaviour'!M:M, MATCH($A2014,'Purchase Behaviour'!$A:$A, 0))</f>
        <v>79</v>
      </c>
      <c r="V2014" s="2">
        <f t="array" ref="V2014">INDEX('Campaign Performance'!B:B, MATCH(A2014,'Campaign Performance'!A:A, 0))</f>
        <v>0</v>
      </c>
      <c r="W2014" s="2">
        <f t="array" ref="W2014">INDEX('Campaign Performance'!C:C, MATCH($A2014,'Campaign Performance'!$A:$A, 0))</f>
        <v>1</v>
      </c>
      <c r="X2014" s="2">
        <f t="array" ref="X2014">INDEX('Campaign Performance'!D:D, MATCH($A2014,'Campaign Performance'!$A:$A, 0))</f>
        <v>1</v>
      </c>
      <c r="Y2014" s="2">
        <f t="array" ref="Y2014">INDEX('Campaign Performance'!E:E, MATCH($A2014,'Campaign Performance'!$A:$A, 0))</f>
        <v>1</v>
      </c>
      <c r="Z2014" s="2">
        <f t="array" ref="Z2014">INDEX('Campaign Performance'!F:F, MATCH($A2014,'Campaign Performance'!$A:$A, 0))</f>
        <v>0</v>
      </c>
      <c r="AA2014" s="2">
        <f t="array" ref="AA2014">INDEX('Campaign Performance'!G:G, MATCH($A2014,'Campaign Performance'!$A:$A, 0))</f>
        <v>0</v>
      </c>
      <c r="AB2014" s="2">
        <f t="array" ref="AB2014">INDEX('Campaign Performance'!H:H, MATCH($A2014,'Campaign Performance'!$A:$A, 0))</f>
        <v>1</v>
      </c>
      <c r="AC2014" s="5">
        <f t="shared" si="2"/>
        <v>48</v>
      </c>
      <c r="AD2014" s="5">
        <f t="shared" si="3"/>
        <v>12</v>
      </c>
      <c r="AE2014" s="5">
        <f t="shared" si="4"/>
        <v>2963.976173</v>
      </c>
      <c r="AF2014" s="5">
        <f t="shared" si="5"/>
        <v>3</v>
      </c>
      <c r="AG2014" s="5" t="str">
        <f t="shared" si="6"/>
        <v>Large family</v>
      </c>
      <c r="AH2014" s="5" t="str">
        <f t="shared" si="20"/>
        <v>High income</v>
      </c>
      <c r="AI2014" s="5" t="str">
        <f t="shared" si="7"/>
        <v>Yes</v>
      </c>
      <c r="AJ2014" s="5" t="str">
        <f t="shared" si="8"/>
        <v>High Acceptance</v>
      </c>
      <c r="AK2014" s="5">
        <f t="shared" si="9"/>
        <v>3</v>
      </c>
      <c r="AL2014" s="5">
        <f t="shared" si="10"/>
        <v>0.1502225607</v>
      </c>
      <c r="AM2014" s="5">
        <f t="shared" si="11"/>
        <v>0.202020202</v>
      </c>
      <c r="AN2014" s="5">
        <f t="shared" si="12"/>
        <v>0.2592592593</v>
      </c>
      <c r="AO2014" s="5">
        <f t="shared" si="13"/>
        <v>0.25</v>
      </c>
      <c r="AP2014" s="5">
        <f t="shared" si="14"/>
        <v>0.75</v>
      </c>
      <c r="AQ2014" s="5">
        <f t="shared" si="15"/>
        <v>1</v>
      </c>
      <c r="AR2014" s="5">
        <f t="shared" si="16"/>
        <v>0.3370505897</v>
      </c>
      <c r="AS2014" s="5">
        <f t="shared" si="17"/>
        <v>684</v>
      </c>
      <c r="AT2014" s="5">
        <f t="shared" si="18"/>
        <v>0.6949531041</v>
      </c>
      <c r="AU2014" s="5" t="str">
        <f t="shared" si="19"/>
        <v>Mid</v>
      </c>
      <c r="AV2014" s="5"/>
      <c r="AW2014" s="5"/>
      <c r="AX2014" s="5"/>
      <c r="AY2014" s="5"/>
      <c r="AZ2014" s="5"/>
    </row>
    <row r="2015" ht="14.25" customHeight="1">
      <c r="A2015" s="5">
        <v>1951.0</v>
      </c>
      <c r="B2015" s="5">
        <v>1981.0</v>
      </c>
      <c r="C2015" s="5" t="s">
        <v>64</v>
      </c>
      <c r="D2015" s="5" t="s">
        <v>54</v>
      </c>
      <c r="E2015" s="5">
        <v>34445.0</v>
      </c>
      <c r="F2015" s="2">
        <f t="shared" si="1"/>
        <v>34445</v>
      </c>
      <c r="G2015" s="5">
        <v>0.0</v>
      </c>
      <c r="H2015" s="5">
        <v>0.0</v>
      </c>
      <c r="I2015" s="5" t="s">
        <v>697</v>
      </c>
      <c r="J2015" s="2">
        <f t="array" ref="J2015">INDEX('Purchase Behaviour'!B:B,MATCH(A2015,'Purchase Behaviour'!A:A, 0))</f>
        <v>84.01929844</v>
      </c>
      <c r="K2015" s="2">
        <f t="array" ref="K2015">INDEX('Purchase Behaviour'!C:C, MATCH(A2015,'Purchase Behaviour'!A:A, 0))</f>
        <v>254.5428434</v>
      </c>
      <c r="L2015" s="2">
        <f t="array" ref="L2015">INDEX('Purchase Behaviour'!D:D, MATCH($A2015,'Purchase Behaviour'!$A:$A, 0))</f>
        <v>204.9083185</v>
      </c>
      <c r="M2015" s="2">
        <f t="array" ref="M2015">INDEX('Purchase Behaviour'!E:E, MATCH($A2015,'Purchase Behaviour'!$A:$A, 0))</f>
        <v>217.7517383</v>
      </c>
      <c r="N2015" s="2">
        <f t="array" ref="N2015">INDEX('Purchase Behaviour'!F:F, MATCH($A2015,'Purchase Behaviour'!$A:$A, 0))</f>
        <v>151.5505227</v>
      </c>
      <c r="O2015" s="2">
        <f t="array" ref="O2015">INDEX('Purchase Behaviour'!G:G, MATCH($A2015,'Purchase Behaviour'!$A:$A, 0))</f>
        <v>226.7726074</v>
      </c>
      <c r="P2015" s="2">
        <f t="array" ref="P2015">INDEX('Purchase Behaviour'!H:H, MATCH($A2015,'Purchase Behaviour'!$A:$A, 0))</f>
        <v>6</v>
      </c>
      <c r="Q2015" s="2">
        <f t="array" ref="Q2015">INDEX('Purchase Behaviour'!I:I, MATCH($A2015,'Purchase Behaviour'!$A:$A, 0))</f>
        <v>11</v>
      </c>
      <c r="R2015" s="2">
        <f t="array" ref="R2015">INDEX('Purchase Behaviour'!J:J, MATCH($A2015,'Purchase Behaviour'!$A:$A, 0))</f>
        <v>2</v>
      </c>
      <c r="S2015" s="2">
        <f t="array" ref="S2015">INDEX('Purchase Behaviour'!K:K, MATCH($A2015,'Purchase Behaviour'!$A:$A, 0))</f>
        <v>8</v>
      </c>
      <c r="T2015" s="2">
        <f t="array" ref="T2015">INDEX('Purchase Behaviour'!L:L, MATCH($A2015,'Purchase Behaviour'!$A:$A, 0))</f>
        <v>9</v>
      </c>
      <c r="U2015" s="2">
        <f t="array" ref="U2015">INDEX('Purchase Behaviour'!M:M, MATCH($A2015,'Purchase Behaviour'!$A:$A, 0))</f>
        <v>92</v>
      </c>
      <c r="V2015" s="2">
        <f t="array" ref="V2015">INDEX('Campaign Performance'!B:B, MATCH(A2015,'Campaign Performance'!A:A, 0))</f>
        <v>0</v>
      </c>
      <c r="W2015" s="2">
        <f t="array" ref="W2015">INDEX('Campaign Performance'!C:C, MATCH($A2015,'Campaign Performance'!$A:$A, 0))</f>
        <v>0</v>
      </c>
      <c r="X2015" s="2">
        <f t="array" ref="X2015">INDEX('Campaign Performance'!D:D, MATCH($A2015,'Campaign Performance'!$A:$A, 0))</f>
        <v>0</v>
      </c>
      <c r="Y2015" s="2">
        <f t="array" ref="Y2015">INDEX('Campaign Performance'!E:E, MATCH($A2015,'Campaign Performance'!$A:$A, 0))</f>
        <v>0</v>
      </c>
      <c r="Z2015" s="2">
        <f t="array" ref="Z2015">INDEX('Campaign Performance'!F:F, MATCH($A2015,'Campaign Performance'!$A:$A, 0))</f>
        <v>0</v>
      </c>
      <c r="AA2015" s="2">
        <f t="array" ref="AA2015">INDEX('Campaign Performance'!G:G, MATCH($A2015,'Campaign Performance'!$A:$A, 0))</f>
        <v>0</v>
      </c>
      <c r="AB2015" s="2">
        <f t="array" ref="AB2015">INDEX('Campaign Performance'!H:H, MATCH($A2015,'Campaign Performance'!$A:$A, 0))</f>
        <v>0</v>
      </c>
      <c r="AC2015" s="5">
        <f t="shared" si="2"/>
        <v>44</v>
      </c>
      <c r="AD2015" s="5">
        <f t="shared" si="3"/>
        <v>12</v>
      </c>
      <c r="AE2015" s="5">
        <f t="shared" si="4"/>
        <v>1139.545329</v>
      </c>
      <c r="AF2015" s="5">
        <f t="shared" si="5"/>
        <v>0</v>
      </c>
      <c r="AG2015" s="5" t="str">
        <f t="shared" si="6"/>
        <v>No kids</v>
      </c>
      <c r="AH2015" s="5" t="str">
        <f t="shared" si="20"/>
        <v>Mid income</v>
      </c>
      <c r="AI2015" s="5" t="str">
        <f t="shared" si="7"/>
        <v>No</v>
      </c>
      <c r="AJ2015" s="5" t="str">
        <f t="shared" si="8"/>
        <v>No Acceptance</v>
      </c>
      <c r="AK2015" s="5">
        <f t="shared" si="9"/>
        <v>2</v>
      </c>
      <c r="AL2015" s="5">
        <f t="shared" si="10"/>
        <v>0.05775532843</v>
      </c>
      <c r="AM2015" s="5">
        <f t="shared" si="11"/>
        <v>0.07070707071</v>
      </c>
      <c r="AN2015" s="5">
        <f t="shared" si="12"/>
        <v>0.4074074074</v>
      </c>
      <c r="AO2015" s="5">
        <f t="shared" si="13"/>
        <v>0.07142857143</v>
      </c>
      <c r="AP2015" s="5">
        <f t="shared" si="14"/>
        <v>0</v>
      </c>
      <c r="AQ2015" s="5">
        <f t="shared" si="15"/>
        <v>0.5</v>
      </c>
      <c r="AR2015" s="5">
        <f t="shared" si="16"/>
        <v>0.1539049216</v>
      </c>
      <c r="AS2015" s="5">
        <f t="shared" si="17"/>
        <v>1915</v>
      </c>
      <c r="AT2015" s="5">
        <f t="shared" si="18"/>
        <v>0.1451540866</v>
      </c>
      <c r="AU2015" s="5" t="str">
        <f t="shared" si="19"/>
        <v>Low</v>
      </c>
      <c r="AV2015" s="5"/>
      <c r="AW2015" s="5"/>
      <c r="AX2015" s="5"/>
      <c r="AY2015" s="5"/>
      <c r="AZ2015" s="5"/>
    </row>
    <row r="2016" ht="14.25" customHeight="1">
      <c r="A2016" s="5">
        <v>3262.0</v>
      </c>
      <c r="B2016" s="5">
        <v>1960.0</v>
      </c>
      <c r="C2016" s="5" t="s">
        <v>46</v>
      </c>
      <c r="D2016" s="5" t="s">
        <v>47</v>
      </c>
      <c r="E2016" s="5">
        <v>68281.0</v>
      </c>
      <c r="F2016" s="2">
        <f t="shared" si="1"/>
        <v>68281</v>
      </c>
      <c r="G2016" s="5">
        <v>0.0</v>
      </c>
      <c r="H2016" s="5">
        <v>0.0</v>
      </c>
      <c r="I2016" s="5" t="s">
        <v>499</v>
      </c>
      <c r="J2016" s="2">
        <f t="array" ref="J2016">INDEX('Purchase Behaviour'!B:B,MATCH(A2016,'Purchase Behaviour'!A:A, 0))</f>
        <v>449.8132674</v>
      </c>
      <c r="K2016" s="2">
        <f t="array" ref="K2016">INDEX('Purchase Behaviour'!C:C, MATCH(A2016,'Purchase Behaviour'!A:A, 0))</f>
        <v>309.5064213</v>
      </c>
      <c r="L2016" s="2">
        <f t="array" ref="L2016">INDEX('Purchase Behaviour'!D:D, MATCH($A2016,'Purchase Behaviour'!$A:$A, 0))</f>
        <v>206.5915182</v>
      </c>
      <c r="M2016" s="2">
        <f t="array" ref="M2016">INDEX('Purchase Behaviour'!E:E, MATCH($A2016,'Purchase Behaviour'!$A:$A, 0))</f>
        <v>372.2218198</v>
      </c>
      <c r="N2016" s="2">
        <f t="array" ref="N2016">INDEX('Purchase Behaviour'!F:F, MATCH($A2016,'Purchase Behaviour'!$A:$A, 0))</f>
        <v>313.4922294</v>
      </c>
      <c r="O2016" s="2">
        <f t="array" ref="O2016">INDEX('Purchase Behaviour'!G:G, MATCH($A2016,'Purchase Behaviour'!$A:$A, 0))</f>
        <v>520.4057313</v>
      </c>
      <c r="P2016" s="2">
        <f t="array" ref="P2016">INDEX('Purchase Behaviour'!H:H, MATCH($A2016,'Purchase Behaviour'!$A:$A, 0))</f>
        <v>1</v>
      </c>
      <c r="Q2016" s="2">
        <f t="array" ref="Q2016">INDEX('Purchase Behaviour'!I:I, MATCH($A2016,'Purchase Behaviour'!$A:$A, 0))</f>
        <v>2</v>
      </c>
      <c r="R2016" s="2">
        <f t="array" ref="R2016">INDEX('Purchase Behaviour'!J:J, MATCH($A2016,'Purchase Behaviour'!$A:$A, 0))</f>
        <v>9</v>
      </c>
      <c r="S2016" s="2">
        <f t="array" ref="S2016">INDEX('Purchase Behaviour'!K:K, MATCH($A2016,'Purchase Behaviour'!$A:$A, 0))</f>
        <v>13</v>
      </c>
      <c r="T2016" s="2">
        <f t="array" ref="T2016">INDEX('Purchase Behaviour'!L:L, MATCH($A2016,'Purchase Behaviour'!$A:$A, 0))</f>
        <v>5</v>
      </c>
      <c r="U2016" s="2">
        <f t="array" ref="U2016">INDEX('Purchase Behaviour'!M:M, MATCH($A2016,'Purchase Behaviour'!$A:$A, 0))</f>
        <v>31</v>
      </c>
      <c r="V2016" s="2">
        <f t="array" ref="V2016">INDEX('Campaign Performance'!B:B, MATCH(A2016,'Campaign Performance'!A:A, 0))</f>
        <v>0</v>
      </c>
      <c r="W2016" s="2">
        <f t="array" ref="W2016">INDEX('Campaign Performance'!C:C, MATCH($A2016,'Campaign Performance'!$A:$A, 0))</f>
        <v>0</v>
      </c>
      <c r="X2016" s="2">
        <f t="array" ref="X2016">INDEX('Campaign Performance'!D:D, MATCH($A2016,'Campaign Performance'!$A:$A, 0))</f>
        <v>0</v>
      </c>
      <c r="Y2016" s="2">
        <f t="array" ref="Y2016">INDEX('Campaign Performance'!E:E, MATCH($A2016,'Campaign Performance'!$A:$A, 0))</f>
        <v>0</v>
      </c>
      <c r="Z2016" s="2">
        <f t="array" ref="Z2016">INDEX('Campaign Performance'!F:F, MATCH($A2016,'Campaign Performance'!$A:$A, 0))</f>
        <v>0</v>
      </c>
      <c r="AA2016" s="2">
        <f t="array" ref="AA2016">INDEX('Campaign Performance'!G:G, MATCH($A2016,'Campaign Performance'!$A:$A, 0))</f>
        <v>1</v>
      </c>
      <c r="AB2016" s="2">
        <f t="array" ref="AB2016">INDEX('Campaign Performance'!H:H, MATCH($A2016,'Campaign Performance'!$A:$A, 0))</f>
        <v>1</v>
      </c>
      <c r="AC2016" s="5">
        <f t="shared" si="2"/>
        <v>65</v>
      </c>
      <c r="AD2016" s="5">
        <f t="shared" si="3"/>
        <v>13</v>
      </c>
      <c r="AE2016" s="5">
        <f t="shared" si="4"/>
        <v>2172.030988</v>
      </c>
      <c r="AF2016" s="5">
        <f t="shared" si="5"/>
        <v>0</v>
      </c>
      <c r="AG2016" s="5" t="str">
        <f t="shared" si="6"/>
        <v>No kids</v>
      </c>
      <c r="AH2016" s="5" t="str">
        <f t="shared" si="20"/>
        <v>High income</v>
      </c>
      <c r="AI2016" s="5" t="str">
        <f t="shared" si="7"/>
        <v>Yes</v>
      </c>
      <c r="AJ2016" s="5" t="str">
        <f t="shared" si="8"/>
        <v>No Acceptance</v>
      </c>
      <c r="AK2016" s="5">
        <f t="shared" si="9"/>
        <v>3</v>
      </c>
      <c r="AL2016" s="5">
        <f t="shared" si="10"/>
        <v>0.1100845749</v>
      </c>
      <c r="AM2016" s="5">
        <f t="shared" si="11"/>
        <v>0.6868686869</v>
      </c>
      <c r="AN2016" s="5">
        <f t="shared" si="12"/>
        <v>0.07407407407</v>
      </c>
      <c r="AO2016" s="5">
        <f t="shared" si="13"/>
        <v>0.3214285714</v>
      </c>
      <c r="AP2016" s="5">
        <f t="shared" si="14"/>
        <v>0</v>
      </c>
      <c r="AQ2016" s="5">
        <f t="shared" si="15"/>
        <v>1</v>
      </c>
      <c r="AR2016" s="5">
        <f t="shared" si="16"/>
        <v>0.376835718</v>
      </c>
      <c r="AS2016" s="5">
        <f t="shared" si="17"/>
        <v>431</v>
      </c>
      <c r="AT2016" s="5">
        <f t="shared" si="18"/>
        <v>0.8079499777</v>
      </c>
      <c r="AU2016" s="5" t="str">
        <f t="shared" si="19"/>
        <v>High</v>
      </c>
      <c r="AV2016" s="5"/>
      <c r="AW2016" s="5"/>
      <c r="AX2016" s="5"/>
      <c r="AY2016" s="5"/>
      <c r="AZ2016" s="5"/>
    </row>
    <row r="2017" ht="14.25" customHeight="1">
      <c r="A2017" s="5">
        <v>4102.0</v>
      </c>
      <c r="B2017" s="5">
        <v>1975.0</v>
      </c>
      <c r="C2017" s="5" t="s">
        <v>70</v>
      </c>
      <c r="D2017" s="5" t="s">
        <v>54</v>
      </c>
      <c r="E2017" s="5">
        <v>37284.0</v>
      </c>
      <c r="F2017" s="2">
        <f t="shared" si="1"/>
        <v>37284</v>
      </c>
      <c r="G2017" s="5">
        <v>0.0</v>
      </c>
      <c r="H2017" s="5">
        <v>0.0</v>
      </c>
      <c r="I2017" s="5" t="s">
        <v>500</v>
      </c>
      <c r="J2017" s="2">
        <f t="array" ref="J2017">INDEX('Purchase Behaviour'!B:B,MATCH(A2017,'Purchase Behaviour'!A:A, 0))</f>
        <v>181.2922414</v>
      </c>
      <c r="K2017" s="2">
        <f t="array" ref="K2017">INDEX('Purchase Behaviour'!C:C, MATCH(A2017,'Purchase Behaviour'!A:A, 0))</f>
        <v>184.4790577</v>
      </c>
      <c r="L2017" s="2">
        <f t="array" ref="L2017">INDEX('Purchase Behaviour'!D:D, MATCH($A2017,'Purchase Behaviour'!$A:$A, 0))</f>
        <v>224.4710426</v>
      </c>
      <c r="M2017" s="2">
        <f t="array" ref="M2017">INDEX('Purchase Behaviour'!E:E, MATCH($A2017,'Purchase Behaviour'!$A:$A, 0))</f>
        <v>178.5887337</v>
      </c>
      <c r="N2017" s="2">
        <f t="array" ref="N2017">INDEX('Purchase Behaviour'!F:F, MATCH($A2017,'Purchase Behaviour'!$A:$A, 0))</f>
        <v>218.0415128</v>
      </c>
      <c r="O2017" s="2">
        <f t="array" ref="O2017">INDEX('Purchase Behaviour'!G:G, MATCH($A2017,'Purchase Behaviour'!$A:$A, 0))</f>
        <v>147.629244</v>
      </c>
      <c r="P2017" s="2">
        <f t="array" ref="P2017">INDEX('Purchase Behaviour'!H:H, MATCH($A2017,'Purchase Behaviour'!$A:$A, 0))</f>
        <v>1</v>
      </c>
      <c r="Q2017" s="2">
        <f t="array" ref="Q2017">INDEX('Purchase Behaviour'!I:I, MATCH($A2017,'Purchase Behaviour'!$A:$A, 0))</f>
        <v>0</v>
      </c>
      <c r="R2017" s="2">
        <f t="array" ref="R2017">INDEX('Purchase Behaviour'!J:J, MATCH($A2017,'Purchase Behaviour'!$A:$A, 0))</f>
        <v>0</v>
      </c>
      <c r="S2017" s="2">
        <f t="array" ref="S2017">INDEX('Purchase Behaviour'!K:K, MATCH($A2017,'Purchase Behaviour'!$A:$A, 0))</f>
        <v>3</v>
      </c>
      <c r="T2017" s="2">
        <f t="array" ref="T2017">INDEX('Purchase Behaviour'!L:L, MATCH($A2017,'Purchase Behaviour'!$A:$A, 0))</f>
        <v>6</v>
      </c>
      <c r="U2017" s="2">
        <f t="array" ref="U2017">INDEX('Purchase Behaviour'!M:M, MATCH($A2017,'Purchase Behaviour'!$A:$A, 0))</f>
        <v>46</v>
      </c>
      <c r="V2017" s="2">
        <f t="array" ref="V2017">INDEX('Campaign Performance'!B:B, MATCH(A2017,'Campaign Performance'!A:A, 0))</f>
        <v>0</v>
      </c>
      <c r="W2017" s="2">
        <f t="array" ref="W2017">INDEX('Campaign Performance'!C:C, MATCH($A2017,'Campaign Performance'!$A:$A, 0))</f>
        <v>0</v>
      </c>
      <c r="X2017" s="2">
        <f t="array" ref="X2017">INDEX('Campaign Performance'!D:D, MATCH($A2017,'Campaign Performance'!$A:$A, 0))</f>
        <v>0</v>
      </c>
      <c r="Y2017" s="2">
        <f t="array" ref="Y2017">INDEX('Campaign Performance'!E:E, MATCH($A2017,'Campaign Performance'!$A:$A, 0))</f>
        <v>0</v>
      </c>
      <c r="Z2017" s="2">
        <f t="array" ref="Z2017">INDEX('Campaign Performance'!F:F, MATCH($A2017,'Campaign Performance'!$A:$A, 0))</f>
        <v>0</v>
      </c>
      <c r="AA2017" s="2">
        <f t="array" ref="AA2017">INDEX('Campaign Performance'!G:G, MATCH($A2017,'Campaign Performance'!$A:$A, 0))</f>
        <v>0</v>
      </c>
      <c r="AB2017" s="2">
        <f t="array" ref="AB2017">INDEX('Campaign Performance'!H:H, MATCH($A2017,'Campaign Performance'!$A:$A, 0))</f>
        <v>0</v>
      </c>
      <c r="AC2017" s="5">
        <f t="shared" si="2"/>
        <v>50</v>
      </c>
      <c r="AD2017" s="5">
        <f t="shared" si="3"/>
        <v>12</v>
      </c>
      <c r="AE2017" s="5">
        <f t="shared" si="4"/>
        <v>1134.501832</v>
      </c>
      <c r="AF2017" s="5">
        <f t="shared" si="5"/>
        <v>0</v>
      </c>
      <c r="AG2017" s="5" t="str">
        <f t="shared" si="6"/>
        <v>No kids</v>
      </c>
      <c r="AH2017" s="5" t="str">
        <f t="shared" si="20"/>
        <v>Mid income</v>
      </c>
      <c r="AI2017" s="5" t="str">
        <f t="shared" si="7"/>
        <v>No</v>
      </c>
      <c r="AJ2017" s="5" t="str">
        <f t="shared" si="8"/>
        <v>No Acceptance</v>
      </c>
      <c r="AK2017" s="5">
        <f t="shared" si="9"/>
        <v>2</v>
      </c>
      <c r="AL2017" s="5">
        <f t="shared" si="10"/>
        <v>0.05749970999</v>
      </c>
      <c r="AM2017" s="5">
        <f t="shared" si="11"/>
        <v>0.5353535354</v>
      </c>
      <c r="AN2017" s="5">
        <f t="shared" si="12"/>
        <v>0</v>
      </c>
      <c r="AO2017" s="5">
        <f t="shared" si="13"/>
        <v>0</v>
      </c>
      <c r="AP2017" s="5">
        <f t="shared" si="14"/>
        <v>0</v>
      </c>
      <c r="AQ2017" s="5">
        <f t="shared" si="15"/>
        <v>0.5</v>
      </c>
      <c r="AR2017" s="5">
        <f t="shared" si="16"/>
        <v>0.2249809881</v>
      </c>
      <c r="AS2017" s="5">
        <f t="shared" si="17"/>
        <v>1482</v>
      </c>
      <c r="AT2017" s="5">
        <f t="shared" si="18"/>
        <v>0.3385439929</v>
      </c>
      <c r="AU2017" s="5" t="str">
        <f t="shared" si="19"/>
        <v>Low</v>
      </c>
      <c r="AV2017" s="5"/>
      <c r="AW2017" s="5"/>
      <c r="AX2017" s="5"/>
      <c r="AY2017" s="5"/>
      <c r="AZ2017" s="5"/>
    </row>
    <row r="2018" ht="14.25" customHeight="1">
      <c r="A2018" s="5">
        <v>7042.0</v>
      </c>
      <c r="B2018" s="5">
        <v>1983.0</v>
      </c>
      <c r="C2018" s="5" t="s">
        <v>46</v>
      </c>
      <c r="D2018" s="5" t="s">
        <v>54</v>
      </c>
      <c r="E2018" s="5">
        <v>36790.0</v>
      </c>
      <c r="F2018" s="2">
        <f t="shared" si="1"/>
        <v>36790</v>
      </c>
      <c r="G2018" s="5">
        <v>1.0</v>
      </c>
      <c r="H2018" s="5">
        <v>0.0</v>
      </c>
      <c r="I2018" s="5" t="s">
        <v>431</v>
      </c>
      <c r="J2018" s="2">
        <f t="array" ref="J2018">INDEX('Purchase Behaviour'!B:B,MATCH(A2018,'Purchase Behaviour'!A:A, 0))</f>
        <v>113.0270651</v>
      </c>
      <c r="K2018" s="2">
        <f t="array" ref="K2018">INDEX('Purchase Behaviour'!C:C, MATCH(A2018,'Purchase Behaviour'!A:A, 0))</f>
        <v>124.6310154</v>
      </c>
      <c r="L2018" s="2">
        <f t="array" ref="L2018">INDEX('Purchase Behaviour'!D:D, MATCH($A2018,'Purchase Behaviour'!$A:$A, 0))</f>
        <v>157.0469966</v>
      </c>
      <c r="M2018" s="2">
        <f t="array" ref="M2018">INDEX('Purchase Behaviour'!E:E, MATCH($A2018,'Purchase Behaviour'!$A:$A, 0))</f>
        <v>182.7201305</v>
      </c>
      <c r="N2018" s="2">
        <f t="array" ref="N2018">INDEX('Purchase Behaviour'!F:F, MATCH($A2018,'Purchase Behaviour'!$A:$A, 0))</f>
        <v>204.1498125</v>
      </c>
      <c r="O2018" s="2">
        <f t="array" ref="O2018">INDEX('Purchase Behaviour'!G:G, MATCH($A2018,'Purchase Behaviour'!$A:$A, 0))</f>
        <v>201.705585</v>
      </c>
      <c r="P2018" s="2">
        <f t="array" ref="P2018">INDEX('Purchase Behaviour'!H:H, MATCH($A2018,'Purchase Behaviour'!$A:$A, 0))</f>
        <v>1</v>
      </c>
      <c r="Q2018" s="2">
        <f t="array" ref="Q2018">INDEX('Purchase Behaviour'!I:I, MATCH($A2018,'Purchase Behaviour'!$A:$A, 0))</f>
        <v>2</v>
      </c>
      <c r="R2018" s="2">
        <f t="array" ref="R2018">INDEX('Purchase Behaviour'!J:J, MATCH($A2018,'Purchase Behaviour'!$A:$A, 0))</f>
        <v>1</v>
      </c>
      <c r="S2018" s="2">
        <f t="array" ref="S2018">INDEX('Purchase Behaviour'!K:K, MATCH($A2018,'Purchase Behaviour'!$A:$A, 0))</f>
        <v>2</v>
      </c>
      <c r="T2018" s="2">
        <f t="array" ref="T2018">INDEX('Purchase Behaviour'!L:L, MATCH($A2018,'Purchase Behaviour'!$A:$A, 0))</f>
        <v>9</v>
      </c>
      <c r="U2018" s="2">
        <f t="array" ref="U2018">INDEX('Purchase Behaviour'!M:M, MATCH($A2018,'Purchase Behaviour'!$A:$A, 0))</f>
        <v>14</v>
      </c>
      <c r="V2018" s="2">
        <f t="array" ref="V2018">INDEX('Campaign Performance'!B:B, MATCH(A2018,'Campaign Performance'!A:A, 0))</f>
        <v>0</v>
      </c>
      <c r="W2018" s="2">
        <f t="array" ref="W2018">INDEX('Campaign Performance'!C:C, MATCH($A2018,'Campaign Performance'!$A:$A, 0))</f>
        <v>0</v>
      </c>
      <c r="X2018" s="2">
        <f t="array" ref="X2018">INDEX('Campaign Performance'!D:D, MATCH($A2018,'Campaign Performance'!$A:$A, 0))</f>
        <v>0</v>
      </c>
      <c r="Y2018" s="2">
        <f t="array" ref="Y2018">INDEX('Campaign Performance'!E:E, MATCH($A2018,'Campaign Performance'!$A:$A, 0))</f>
        <v>0</v>
      </c>
      <c r="Z2018" s="2">
        <f t="array" ref="Z2018">INDEX('Campaign Performance'!F:F, MATCH($A2018,'Campaign Performance'!$A:$A, 0))</f>
        <v>0</v>
      </c>
      <c r="AA2018" s="2">
        <f t="array" ref="AA2018">INDEX('Campaign Performance'!G:G, MATCH($A2018,'Campaign Performance'!$A:$A, 0))</f>
        <v>0</v>
      </c>
      <c r="AB2018" s="2">
        <f t="array" ref="AB2018">INDEX('Campaign Performance'!H:H, MATCH($A2018,'Campaign Performance'!$A:$A, 0))</f>
        <v>1</v>
      </c>
      <c r="AC2018" s="5">
        <f t="shared" si="2"/>
        <v>42</v>
      </c>
      <c r="AD2018" s="5">
        <f t="shared" si="3"/>
        <v>12</v>
      </c>
      <c r="AE2018" s="5">
        <f t="shared" si="4"/>
        <v>983.2806051</v>
      </c>
      <c r="AF2018" s="5">
        <f t="shared" si="5"/>
        <v>0</v>
      </c>
      <c r="AG2018" s="5" t="str">
        <f t="shared" si="6"/>
        <v>Small family</v>
      </c>
      <c r="AH2018" s="5" t="str">
        <f t="shared" si="20"/>
        <v>Mid income</v>
      </c>
      <c r="AI2018" s="5" t="str">
        <f t="shared" si="7"/>
        <v>Yes</v>
      </c>
      <c r="AJ2018" s="5" t="str">
        <f t="shared" si="8"/>
        <v>No Acceptance</v>
      </c>
      <c r="AK2018" s="5">
        <f t="shared" si="9"/>
        <v>2</v>
      </c>
      <c r="AL2018" s="5">
        <f t="shared" si="10"/>
        <v>0.04983539738</v>
      </c>
      <c r="AM2018" s="5">
        <f t="shared" si="11"/>
        <v>0.8585858586</v>
      </c>
      <c r="AN2018" s="5">
        <f t="shared" si="12"/>
        <v>0.07407407407</v>
      </c>
      <c r="AO2018" s="5">
        <f t="shared" si="13"/>
        <v>0.03571428571</v>
      </c>
      <c r="AP2018" s="5">
        <f t="shared" si="14"/>
        <v>0</v>
      </c>
      <c r="AQ2018" s="5">
        <f t="shared" si="15"/>
        <v>0.5</v>
      </c>
      <c r="AR2018" s="5">
        <f t="shared" si="16"/>
        <v>0.3347171466</v>
      </c>
      <c r="AS2018" s="5">
        <f t="shared" si="17"/>
        <v>695</v>
      </c>
      <c r="AT2018" s="5">
        <f t="shared" si="18"/>
        <v>0.6900401965</v>
      </c>
      <c r="AU2018" s="5" t="str">
        <f t="shared" si="19"/>
        <v>Mid</v>
      </c>
      <c r="AV2018" s="5"/>
      <c r="AW2018" s="5"/>
      <c r="AX2018" s="5"/>
      <c r="AY2018" s="5"/>
      <c r="AZ2018" s="5"/>
    </row>
    <row r="2019" ht="14.25" customHeight="1">
      <c r="A2019" s="5">
        <v>10598.0</v>
      </c>
      <c r="B2019" s="5">
        <v>1967.0</v>
      </c>
      <c r="C2019" s="5" t="s">
        <v>46</v>
      </c>
      <c r="D2019" s="5" t="s">
        <v>50</v>
      </c>
      <c r="E2019" s="5">
        <v>27943.0</v>
      </c>
      <c r="F2019" s="2">
        <f t="shared" si="1"/>
        <v>27943</v>
      </c>
      <c r="G2019" s="5">
        <v>0.0</v>
      </c>
      <c r="H2019" s="5">
        <v>0.0</v>
      </c>
      <c r="I2019" s="5" t="s">
        <v>439</v>
      </c>
      <c r="J2019" s="2">
        <f t="array" ref="J2019">INDEX('Purchase Behaviour'!B:B,MATCH(A2019,'Purchase Behaviour'!A:A, 0))</f>
        <v>134.1366252</v>
      </c>
      <c r="K2019" s="2">
        <f t="array" ref="K2019">INDEX('Purchase Behaviour'!C:C, MATCH(A2019,'Purchase Behaviour'!A:A, 0))</f>
        <v>87.92080028</v>
      </c>
      <c r="L2019" s="2">
        <f t="array" ref="L2019">INDEX('Purchase Behaviour'!D:D, MATCH($A2019,'Purchase Behaviour'!$A:$A, 0))</f>
        <v>163.6054248</v>
      </c>
      <c r="M2019" s="2">
        <f t="array" ref="M2019">INDEX('Purchase Behaviour'!E:E, MATCH($A2019,'Purchase Behaviour'!$A:$A, 0))</f>
        <v>69.46940467</v>
      </c>
      <c r="N2019" s="2">
        <f t="array" ref="N2019">INDEX('Purchase Behaviour'!F:F, MATCH($A2019,'Purchase Behaviour'!$A:$A, 0))</f>
        <v>83.74948834</v>
      </c>
      <c r="O2019" s="2">
        <f t="array" ref="O2019">INDEX('Purchase Behaviour'!G:G, MATCH($A2019,'Purchase Behaviour'!$A:$A, 0))</f>
        <v>135.6393312</v>
      </c>
      <c r="P2019" s="2">
        <f t="array" ref="P2019">INDEX('Purchase Behaviour'!H:H, MATCH($A2019,'Purchase Behaviour'!$A:$A, 0))</f>
        <v>3</v>
      </c>
      <c r="Q2019" s="2">
        <f t="array" ref="Q2019">INDEX('Purchase Behaviour'!I:I, MATCH($A2019,'Purchase Behaviour'!$A:$A, 0))</f>
        <v>2</v>
      </c>
      <c r="R2019" s="2">
        <f t="array" ref="R2019">INDEX('Purchase Behaviour'!J:J, MATCH($A2019,'Purchase Behaviour'!$A:$A, 0))</f>
        <v>0</v>
      </c>
      <c r="S2019" s="2">
        <f t="array" ref="S2019">INDEX('Purchase Behaviour'!K:K, MATCH($A2019,'Purchase Behaviour'!$A:$A, 0))</f>
        <v>3</v>
      </c>
      <c r="T2019" s="2">
        <f t="array" ref="T2019">INDEX('Purchase Behaviour'!L:L, MATCH($A2019,'Purchase Behaviour'!$A:$A, 0))</f>
        <v>8</v>
      </c>
      <c r="U2019" s="2">
        <f t="array" ref="U2019">INDEX('Purchase Behaviour'!M:M, MATCH($A2019,'Purchase Behaviour'!$A:$A, 0))</f>
        <v>89</v>
      </c>
      <c r="V2019" s="2">
        <f t="array" ref="V2019">INDEX('Campaign Performance'!B:B, MATCH(A2019,'Campaign Performance'!A:A, 0))</f>
        <v>0</v>
      </c>
      <c r="W2019" s="2">
        <f t="array" ref="W2019">INDEX('Campaign Performance'!C:C, MATCH($A2019,'Campaign Performance'!$A:$A, 0))</f>
        <v>0</v>
      </c>
      <c r="X2019" s="2">
        <f t="array" ref="X2019">INDEX('Campaign Performance'!D:D, MATCH($A2019,'Campaign Performance'!$A:$A, 0))</f>
        <v>0</v>
      </c>
      <c r="Y2019" s="2">
        <f t="array" ref="Y2019">INDEX('Campaign Performance'!E:E, MATCH($A2019,'Campaign Performance'!$A:$A, 0))</f>
        <v>0</v>
      </c>
      <c r="Z2019" s="2">
        <f t="array" ref="Z2019">INDEX('Campaign Performance'!F:F, MATCH($A2019,'Campaign Performance'!$A:$A, 0))</f>
        <v>0</v>
      </c>
      <c r="AA2019" s="2">
        <f t="array" ref="AA2019">INDEX('Campaign Performance'!G:G, MATCH($A2019,'Campaign Performance'!$A:$A, 0))</f>
        <v>0</v>
      </c>
      <c r="AB2019" s="2">
        <f t="array" ref="AB2019">INDEX('Campaign Performance'!H:H, MATCH($A2019,'Campaign Performance'!$A:$A, 0))</f>
        <v>0</v>
      </c>
      <c r="AC2019" s="5">
        <f t="shared" si="2"/>
        <v>58</v>
      </c>
      <c r="AD2019" s="5">
        <f t="shared" si="3"/>
        <v>12</v>
      </c>
      <c r="AE2019" s="5">
        <f t="shared" si="4"/>
        <v>674.5210744</v>
      </c>
      <c r="AF2019" s="5">
        <f t="shared" si="5"/>
        <v>0</v>
      </c>
      <c r="AG2019" s="5" t="str">
        <f t="shared" si="6"/>
        <v>No kids</v>
      </c>
      <c r="AH2019" s="5" t="str">
        <f t="shared" si="20"/>
        <v>Low income</v>
      </c>
      <c r="AI2019" s="5" t="str">
        <f t="shared" si="7"/>
        <v>No</v>
      </c>
      <c r="AJ2019" s="5" t="str">
        <f t="shared" si="8"/>
        <v>No Acceptance</v>
      </c>
      <c r="AK2019" s="5">
        <f t="shared" si="9"/>
        <v>1</v>
      </c>
      <c r="AL2019" s="5">
        <f t="shared" si="10"/>
        <v>0.03418660514</v>
      </c>
      <c r="AM2019" s="5">
        <f t="shared" si="11"/>
        <v>0.101010101</v>
      </c>
      <c r="AN2019" s="5">
        <f t="shared" si="12"/>
        <v>0.07407407407</v>
      </c>
      <c r="AO2019" s="5">
        <f t="shared" si="13"/>
        <v>0</v>
      </c>
      <c r="AP2019" s="5">
        <f t="shared" si="14"/>
        <v>0</v>
      </c>
      <c r="AQ2019" s="5">
        <f t="shared" si="15"/>
        <v>0</v>
      </c>
      <c r="AR2019" s="5">
        <f t="shared" si="16"/>
        <v>0.0499607927</v>
      </c>
      <c r="AS2019" s="5">
        <f t="shared" si="17"/>
        <v>2202</v>
      </c>
      <c r="AT2019" s="5">
        <f t="shared" si="18"/>
        <v>0.01697186244</v>
      </c>
      <c r="AU2019" s="5" t="str">
        <f t="shared" si="19"/>
        <v>Low</v>
      </c>
      <c r="AV2019" s="5"/>
      <c r="AW2019" s="5"/>
      <c r="AX2019" s="5"/>
      <c r="AY2019" s="5"/>
      <c r="AZ2019" s="5"/>
    </row>
    <row r="2020" ht="14.25" customHeight="1">
      <c r="A2020" s="5">
        <v>255.0</v>
      </c>
      <c r="B2020" s="5">
        <v>1960.0</v>
      </c>
      <c r="C2020" s="5" t="s">
        <v>46</v>
      </c>
      <c r="D2020" s="5" t="s">
        <v>58</v>
      </c>
      <c r="E2020" s="5">
        <v>22263.0</v>
      </c>
      <c r="F2020" s="2">
        <f t="shared" si="1"/>
        <v>22263</v>
      </c>
      <c r="G2020" s="5">
        <v>0.0</v>
      </c>
      <c r="H2020" s="5">
        <v>0.0</v>
      </c>
      <c r="I2020" s="5" t="s">
        <v>145</v>
      </c>
      <c r="J2020" s="2">
        <f t="array" ref="J2020">INDEX('Purchase Behaviour'!B:B,MATCH(A2020,'Purchase Behaviour'!A:A, 0))</f>
        <v>133.6771481</v>
      </c>
      <c r="K2020" s="2">
        <f t="array" ref="K2020">INDEX('Purchase Behaviour'!C:C, MATCH(A2020,'Purchase Behaviour'!A:A, 0))</f>
        <v>127.9113717</v>
      </c>
      <c r="L2020" s="2">
        <f t="array" ref="L2020">INDEX('Purchase Behaviour'!D:D, MATCH($A2020,'Purchase Behaviour'!$A:$A, 0))</f>
        <v>103.1068677</v>
      </c>
      <c r="M2020" s="2">
        <f t="array" ref="M2020">INDEX('Purchase Behaviour'!E:E, MATCH($A2020,'Purchase Behaviour'!$A:$A, 0))</f>
        <v>121.688095</v>
      </c>
      <c r="N2020" s="2">
        <f t="array" ref="N2020">INDEX('Purchase Behaviour'!F:F, MATCH($A2020,'Purchase Behaviour'!$A:$A, 0))</f>
        <v>70.20721208</v>
      </c>
      <c r="O2020" s="2">
        <f t="array" ref="O2020">INDEX('Purchase Behaviour'!G:G, MATCH($A2020,'Purchase Behaviour'!$A:$A, 0))</f>
        <v>87.37621053</v>
      </c>
      <c r="P2020" s="2">
        <f t="array" ref="P2020">INDEX('Purchase Behaviour'!H:H, MATCH($A2020,'Purchase Behaviour'!$A:$A, 0))</f>
        <v>2</v>
      </c>
      <c r="Q2020" s="2">
        <f t="array" ref="Q2020">INDEX('Purchase Behaviour'!I:I, MATCH($A2020,'Purchase Behaviour'!$A:$A, 0))</f>
        <v>1</v>
      </c>
      <c r="R2020" s="2">
        <f t="array" ref="R2020">INDEX('Purchase Behaviour'!J:J, MATCH($A2020,'Purchase Behaviour'!$A:$A, 0))</f>
        <v>0</v>
      </c>
      <c r="S2020" s="2">
        <f t="array" ref="S2020">INDEX('Purchase Behaviour'!K:K, MATCH($A2020,'Purchase Behaviour'!$A:$A, 0))</f>
        <v>3</v>
      </c>
      <c r="T2020" s="2">
        <f t="array" ref="T2020">INDEX('Purchase Behaviour'!L:L, MATCH($A2020,'Purchase Behaviour'!$A:$A, 0))</f>
        <v>6</v>
      </c>
      <c r="U2020" s="2">
        <f t="array" ref="U2020">INDEX('Purchase Behaviour'!M:M, MATCH($A2020,'Purchase Behaviour'!$A:$A, 0))</f>
        <v>31</v>
      </c>
      <c r="V2020" s="2">
        <f t="array" ref="V2020">INDEX('Campaign Performance'!B:B, MATCH(A2020,'Campaign Performance'!A:A, 0))</f>
        <v>0</v>
      </c>
      <c r="W2020" s="2">
        <f t="array" ref="W2020">INDEX('Campaign Performance'!C:C, MATCH($A2020,'Campaign Performance'!$A:$A, 0))</f>
        <v>0</v>
      </c>
      <c r="X2020" s="2">
        <f t="array" ref="X2020">INDEX('Campaign Performance'!D:D, MATCH($A2020,'Campaign Performance'!$A:$A, 0))</f>
        <v>0</v>
      </c>
      <c r="Y2020" s="2">
        <f t="array" ref="Y2020">INDEX('Campaign Performance'!E:E, MATCH($A2020,'Campaign Performance'!$A:$A, 0))</f>
        <v>0</v>
      </c>
      <c r="Z2020" s="2">
        <f t="array" ref="Z2020">INDEX('Campaign Performance'!F:F, MATCH($A2020,'Campaign Performance'!$A:$A, 0))</f>
        <v>0</v>
      </c>
      <c r="AA2020" s="2">
        <f t="array" ref="AA2020">INDEX('Campaign Performance'!G:G, MATCH($A2020,'Campaign Performance'!$A:$A, 0))</f>
        <v>0</v>
      </c>
      <c r="AB2020" s="2">
        <f t="array" ref="AB2020">INDEX('Campaign Performance'!H:H, MATCH($A2020,'Campaign Performance'!$A:$A, 0))</f>
        <v>0</v>
      </c>
      <c r="AC2020" s="5">
        <f t="shared" si="2"/>
        <v>65</v>
      </c>
      <c r="AD2020" s="5">
        <f t="shared" si="3"/>
        <v>11</v>
      </c>
      <c r="AE2020" s="5">
        <f t="shared" si="4"/>
        <v>643.9669052</v>
      </c>
      <c r="AF2020" s="5">
        <f t="shared" si="5"/>
        <v>0</v>
      </c>
      <c r="AG2020" s="5" t="str">
        <f t="shared" si="6"/>
        <v>No kids</v>
      </c>
      <c r="AH2020" s="5" t="str">
        <f t="shared" si="20"/>
        <v>Low income</v>
      </c>
      <c r="AI2020" s="5" t="str">
        <f t="shared" si="7"/>
        <v>No</v>
      </c>
      <c r="AJ2020" s="5" t="str">
        <f t="shared" si="8"/>
        <v>No Acceptance</v>
      </c>
      <c r="AK2020" s="5">
        <f t="shared" si="9"/>
        <v>1</v>
      </c>
      <c r="AL2020" s="5">
        <f t="shared" si="10"/>
        <v>0.03263803481</v>
      </c>
      <c r="AM2020" s="5">
        <f t="shared" si="11"/>
        <v>0.6868686869</v>
      </c>
      <c r="AN2020" s="5">
        <f t="shared" si="12"/>
        <v>0.03703703704</v>
      </c>
      <c r="AO2020" s="5">
        <f t="shared" si="13"/>
        <v>0</v>
      </c>
      <c r="AP2020" s="5">
        <f t="shared" si="14"/>
        <v>0</v>
      </c>
      <c r="AQ2020" s="5">
        <f t="shared" si="15"/>
        <v>0</v>
      </c>
      <c r="AR2020" s="5">
        <f t="shared" si="16"/>
        <v>0.2197756703</v>
      </c>
      <c r="AS2020" s="5">
        <f t="shared" si="17"/>
        <v>1515</v>
      </c>
      <c r="AT2020" s="5">
        <f t="shared" si="18"/>
        <v>0.3238052702</v>
      </c>
      <c r="AU2020" s="5" t="str">
        <f t="shared" si="19"/>
        <v>Low</v>
      </c>
      <c r="AV2020" s="5"/>
      <c r="AW2020" s="5"/>
      <c r="AX2020" s="5"/>
      <c r="AY2020" s="5"/>
      <c r="AZ2020" s="5"/>
    </row>
    <row r="2021" ht="14.25" customHeight="1">
      <c r="A2021" s="5">
        <v>2375.0</v>
      </c>
      <c r="B2021" s="5">
        <v>1972.0</v>
      </c>
      <c r="C2021" s="5" t="s">
        <v>46</v>
      </c>
      <c r="D2021" s="5" t="s">
        <v>50</v>
      </c>
      <c r="E2021" s="5">
        <v>30261.0</v>
      </c>
      <c r="F2021" s="2">
        <f t="shared" si="1"/>
        <v>30261</v>
      </c>
      <c r="G2021" s="5">
        <v>0.0</v>
      </c>
      <c r="H2021" s="5">
        <v>0.0</v>
      </c>
      <c r="I2021" s="5" t="s">
        <v>381</v>
      </c>
      <c r="J2021" s="2">
        <f t="array" ref="J2021">INDEX('Purchase Behaviour'!B:B,MATCH(A2021,'Purchase Behaviour'!A:A, 0))</f>
        <v>119.4686137</v>
      </c>
      <c r="K2021" s="2">
        <f t="array" ref="K2021">INDEX('Purchase Behaviour'!C:C, MATCH(A2021,'Purchase Behaviour'!A:A, 0))</f>
        <v>99.62609016</v>
      </c>
      <c r="L2021" s="2">
        <f t="array" ref="L2021">INDEX('Purchase Behaviour'!D:D, MATCH($A2021,'Purchase Behaviour'!$A:$A, 0))</f>
        <v>128.1492888</v>
      </c>
      <c r="M2021" s="2">
        <f t="array" ref="M2021">INDEX('Purchase Behaviour'!E:E, MATCH($A2021,'Purchase Behaviour'!$A:$A, 0))</f>
        <v>135.1212097</v>
      </c>
      <c r="N2021" s="2">
        <f t="array" ref="N2021">INDEX('Purchase Behaviour'!F:F, MATCH($A2021,'Purchase Behaviour'!$A:$A, 0))</f>
        <v>123.3766552</v>
      </c>
      <c r="O2021" s="2">
        <f t="array" ref="O2021">INDEX('Purchase Behaviour'!G:G, MATCH($A2021,'Purchase Behaviour'!$A:$A, 0))</f>
        <v>132.9007924</v>
      </c>
      <c r="P2021" s="2">
        <f t="array" ref="P2021">INDEX('Purchase Behaviour'!H:H, MATCH($A2021,'Purchase Behaviour'!$A:$A, 0))</f>
        <v>1</v>
      </c>
      <c r="Q2021" s="2">
        <f t="array" ref="Q2021">INDEX('Purchase Behaviour'!I:I, MATCH($A2021,'Purchase Behaviour'!$A:$A, 0))</f>
        <v>0</v>
      </c>
      <c r="R2021" s="2">
        <f t="array" ref="R2021">INDEX('Purchase Behaviour'!J:J, MATCH($A2021,'Purchase Behaviour'!$A:$A, 0))</f>
        <v>0</v>
      </c>
      <c r="S2021" s="2">
        <f t="array" ref="S2021">INDEX('Purchase Behaviour'!K:K, MATCH($A2021,'Purchase Behaviour'!$A:$A, 0))</f>
        <v>3</v>
      </c>
      <c r="T2021" s="2">
        <f t="array" ref="T2021">INDEX('Purchase Behaviour'!L:L, MATCH($A2021,'Purchase Behaviour'!$A:$A, 0))</f>
        <v>8</v>
      </c>
      <c r="U2021" s="2">
        <f t="array" ref="U2021">INDEX('Purchase Behaviour'!M:M, MATCH($A2021,'Purchase Behaviour'!$A:$A, 0))</f>
        <v>75</v>
      </c>
      <c r="V2021" s="2">
        <f t="array" ref="V2021">INDEX('Campaign Performance'!B:B, MATCH(A2021,'Campaign Performance'!A:A, 0))</f>
        <v>0</v>
      </c>
      <c r="W2021" s="2">
        <f t="array" ref="W2021">INDEX('Campaign Performance'!C:C, MATCH($A2021,'Campaign Performance'!$A:$A, 0))</f>
        <v>0</v>
      </c>
      <c r="X2021" s="2">
        <f t="array" ref="X2021">INDEX('Campaign Performance'!D:D, MATCH($A2021,'Campaign Performance'!$A:$A, 0))</f>
        <v>0</v>
      </c>
      <c r="Y2021" s="2">
        <f t="array" ref="Y2021">INDEX('Campaign Performance'!E:E, MATCH($A2021,'Campaign Performance'!$A:$A, 0))</f>
        <v>0</v>
      </c>
      <c r="Z2021" s="2">
        <f t="array" ref="Z2021">INDEX('Campaign Performance'!F:F, MATCH($A2021,'Campaign Performance'!$A:$A, 0))</f>
        <v>0</v>
      </c>
      <c r="AA2021" s="2">
        <f t="array" ref="AA2021">INDEX('Campaign Performance'!G:G, MATCH($A2021,'Campaign Performance'!$A:$A, 0))</f>
        <v>0</v>
      </c>
      <c r="AB2021" s="2">
        <f t="array" ref="AB2021">INDEX('Campaign Performance'!H:H, MATCH($A2021,'Campaign Performance'!$A:$A, 0))</f>
        <v>0</v>
      </c>
      <c r="AC2021" s="5">
        <f t="shared" si="2"/>
        <v>53</v>
      </c>
      <c r="AD2021" s="5">
        <f t="shared" si="3"/>
        <v>13</v>
      </c>
      <c r="AE2021" s="5">
        <f t="shared" si="4"/>
        <v>738.6426499</v>
      </c>
      <c r="AF2021" s="5">
        <f t="shared" si="5"/>
        <v>0</v>
      </c>
      <c r="AG2021" s="5" t="str">
        <f t="shared" si="6"/>
        <v>No kids</v>
      </c>
      <c r="AH2021" s="5" t="str">
        <f t="shared" si="20"/>
        <v>Mid income</v>
      </c>
      <c r="AI2021" s="5" t="str">
        <f t="shared" si="7"/>
        <v>No</v>
      </c>
      <c r="AJ2021" s="5" t="str">
        <f t="shared" si="8"/>
        <v>No Acceptance</v>
      </c>
      <c r="AK2021" s="5">
        <f t="shared" si="9"/>
        <v>2</v>
      </c>
      <c r="AL2021" s="5">
        <f t="shared" si="10"/>
        <v>0.03743646502</v>
      </c>
      <c r="AM2021" s="5">
        <f t="shared" si="11"/>
        <v>0.2424242424</v>
      </c>
      <c r="AN2021" s="5">
        <f t="shared" si="12"/>
        <v>0</v>
      </c>
      <c r="AO2021" s="5">
        <f t="shared" si="13"/>
        <v>0</v>
      </c>
      <c r="AP2021" s="5">
        <f t="shared" si="14"/>
        <v>0</v>
      </c>
      <c r="AQ2021" s="5">
        <f t="shared" si="15"/>
        <v>0.5</v>
      </c>
      <c r="AR2021" s="5">
        <f t="shared" si="16"/>
        <v>0.132086389</v>
      </c>
      <c r="AS2021" s="5">
        <f t="shared" si="17"/>
        <v>1980</v>
      </c>
      <c r="AT2021" s="5">
        <f t="shared" si="18"/>
        <v>0.1161232693</v>
      </c>
      <c r="AU2021" s="5" t="str">
        <f t="shared" si="19"/>
        <v>Low</v>
      </c>
      <c r="AV2021" s="5"/>
      <c r="AW2021" s="5"/>
      <c r="AX2021" s="5"/>
      <c r="AY2021" s="5"/>
      <c r="AZ2021" s="5"/>
    </row>
    <row r="2022" ht="14.25" customHeight="1">
      <c r="A2022" s="5">
        <v>9829.0</v>
      </c>
      <c r="B2022" s="5">
        <v>1978.0</v>
      </c>
      <c r="C2022" s="5" t="s">
        <v>46</v>
      </c>
      <c r="D2022" s="5" t="s">
        <v>50</v>
      </c>
      <c r="E2022" s="5">
        <v>28587.0</v>
      </c>
      <c r="F2022" s="2">
        <f t="shared" si="1"/>
        <v>28587</v>
      </c>
      <c r="G2022" s="5">
        <v>1.0</v>
      </c>
      <c r="H2022" s="5">
        <v>2.0</v>
      </c>
      <c r="I2022" s="5" t="s">
        <v>650</v>
      </c>
      <c r="J2022" s="2">
        <f t="array" ref="J2022">INDEX('Purchase Behaviour'!B:B,MATCH(A2022,'Purchase Behaviour'!A:A, 0))</f>
        <v>11.53422214</v>
      </c>
      <c r="K2022" s="2">
        <f t="array" ref="K2022">INDEX('Purchase Behaviour'!C:C, MATCH(A2022,'Purchase Behaviour'!A:A, 0))</f>
        <v>153.6695805</v>
      </c>
      <c r="L2022" s="2">
        <f t="array" ref="L2022">INDEX('Purchase Behaviour'!D:D, MATCH($A2022,'Purchase Behaviour'!$A:$A, 0))</f>
        <v>119.0325734</v>
      </c>
      <c r="M2022" s="2">
        <f t="array" ref="M2022">INDEX('Purchase Behaviour'!E:E, MATCH($A2022,'Purchase Behaviour'!$A:$A, 0))</f>
        <v>118.9912127</v>
      </c>
      <c r="N2022" s="2">
        <f t="array" ref="N2022">INDEX('Purchase Behaviour'!F:F, MATCH($A2022,'Purchase Behaviour'!$A:$A, 0))</f>
        <v>76.01921884</v>
      </c>
      <c r="O2022" s="2">
        <f t="array" ref="O2022">INDEX('Purchase Behaviour'!G:G, MATCH($A2022,'Purchase Behaviour'!$A:$A, 0))</f>
        <v>204.6775335</v>
      </c>
      <c r="P2022" s="2">
        <f t="array" ref="P2022">INDEX('Purchase Behaviour'!H:H, MATCH($A2022,'Purchase Behaviour'!$A:$A, 0))</f>
        <v>3</v>
      </c>
      <c r="Q2022" s="2">
        <f t="array" ref="Q2022">INDEX('Purchase Behaviour'!I:I, MATCH($A2022,'Purchase Behaviour'!$A:$A, 0))</f>
        <v>2</v>
      </c>
      <c r="R2022" s="2">
        <f t="array" ref="R2022">INDEX('Purchase Behaviour'!J:J, MATCH($A2022,'Purchase Behaviour'!$A:$A, 0))</f>
        <v>0</v>
      </c>
      <c r="S2022" s="2">
        <f t="array" ref="S2022">INDEX('Purchase Behaviour'!K:K, MATCH($A2022,'Purchase Behaviour'!$A:$A, 0))</f>
        <v>4</v>
      </c>
      <c r="T2022" s="2">
        <f t="array" ref="T2022">INDEX('Purchase Behaviour'!L:L, MATCH($A2022,'Purchase Behaviour'!$A:$A, 0))</f>
        <v>6</v>
      </c>
      <c r="U2022" s="2">
        <f t="array" ref="U2022">INDEX('Purchase Behaviour'!M:M, MATCH($A2022,'Purchase Behaviour'!$A:$A, 0))</f>
        <v>42</v>
      </c>
      <c r="V2022" s="2">
        <f t="array" ref="V2022">INDEX('Campaign Performance'!B:B, MATCH(A2022,'Campaign Performance'!A:A, 0))</f>
        <v>0</v>
      </c>
      <c r="W2022" s="2">
        <f t="array" ref="W2022">INDEX('Campaign Performance'!C:C, MATCH($A2022,'Campaign Performance'!$A:$A, 0))</f>
        <v>0</v>
      </c>
      <c r="X2022" s="2">
        <f t="array" ref="X2022">INDEX('Campaign Performance'!D:D, MATCH($A2022,'Campaign Performance'!$A:$A, 0))</f>
        <v>0</v>
      </c>
      <c r="Y2022" s="2">
        <f t="array" ref="Y2022">INDEX('Campaign Performance'!E:E, MATCH($A2022,'Campaign Performance'!$A:$A, 0))</f>
        <v>0</v>
      </c>
      <c r="Z2022" s="2">
        <f t="array" ref="Z2022">INDEX('Campaign Performance'!F:F, MATCH($A2022,'Campaign Performance'!$A:$A, 0))</f>
        <v>0</v>
      </c>
      <c r="AA2022" s="2">
        <f t="array" ref="AA2022">INDEX('Campaign Performance'!G:G, MATCH($A2022,'Campaign Performance'!$A:$A, 0))</f>
        <v>0</v>
      </c>
      <c r="AB2022" s="2">
        <f t="array" ref="AB2022">INDEX('Campaign Performance'!H:H, MATCH($A2022,'Campaign Performance'!$A:$A, 0))</f>
        <v>0</v>
      </c>
      <c r="AC2022" s="5">
        <f t="shared" si="2"/>
        <v>47</v>
      </c>
      <c r="AD2022" s="5">
        <f t="shared" si="3"/>
        <v>11</v>
      </c>
      <c r="AE2022" s="5">
        <f t="shared" si="4"/>
        <v>683.9243411</v>
      </c>
      <c r="AF2022" s="5">
        <f t="shared" si="5"/>
        <v>0</v>
      </c>
      <c r="AG2022" s="5" t="str">
        <f t="shared" si="6"/>
        <v>Large family</v>
      </c>
      <c r="AH2022" s="5" t="str">
        <f t="shared" si="20"/>
        <v>Low income</v>
      </c>
      <c r="AI2022" s="5" t="str">
        <f t="shared" si="7"/>
        <v>No</v>
      </c>
      <c r="AJ2022" s="5" t="str">
        <f t="shared" si="8"/>
        <v>No Acceptance</v>
      </c>
      <c r="AK2022" s="5">
        <f t="shared" si="9"/>
        <v>1</v>
      </c>
      <c r="AL2022" s="5">
        <f t="shared" si="10"/>
        <v>0.03466318886</v>
      </c>
      <c r="AM2022" s="5">
        <f t="shared" si="11"/>
        <v>0.5757575758</v>
      </c>
      <c r="AN2022" s="5">
        <f t="shared" si="12"/>
        <v>0.07407407407</v>
      </c>
      <c r="AO2022" s="5">
        <f t="shared" si="13"/>
        <v>0</v>
      </c>
      <c r="AP2022" s="5">
        <f t="shared" si="14"/>
        <v>0</v>
      </c>
      <c r="AQ2022" s="5">
        <f t="shared" si="15"/>
        <v>0</v>
      </c>
      <c r="AR2022" s="5">
        <f t="shared" si="16"/>
        <v>0.1925041811</v>
      </c>
      <c r="AS2022" s="5">
        <f t="shared" si="17"/>
        <v>1712</v>
      </c>
      <c r="AT2022" s="5">
        <f t="shared" si="18"/>
        <v>0.2358195623</v>
      </c>
      <c r="AU2022" s="5" t="str">
        <f t="shared" si="19"/>
        <v>Low</v>
      </c>
      <c r="AV2022" s="5"/>
      <c r="AW2022" s="5"/>
      <c r="AX2022" s="5"/>
      <c r="AY2022" s="5"/>
      <c r="AZ2022" s="5"/>
    </row>
    <row r="2023" ht="14.25" customHeight="1">
      <c r="A2023" s="5">
        <v>6214.0</v>
      </c>
      <c r="B2023" s="5">
        <v>1982.0</v>
      </c>
      <c r="C2023" s="5" t="s">
        <v>56</v>
      </c>
      <c r="D2023" s="5" t="s">
        <v>54</v>
      </c>
      <c r="E2023" s="5">
        <v>43815.0</v>
      </c>
      <c r="F2023" s="2">
        <f t="shared" si="1"/>
        <v>43815</v>
      </c>
      <c r="G2023" s="5">
        <v>0.0</v>
      </c>
      <c r="H2023" s="5">
        <v>1.0</v>
      </c>
      <c r="I2023" s="5" t="s">
        <v>122</v>
      </c>
      <c r="J2023" s="2">
        <f t="array" ref="J2023">INDEX('Purchase Behaviour'!B:B,MATCH(A2023,'Purchase Behaviour'!A:A, 0))</f>
        <v>316.8826386</v>
      </c>
      <c r="K2023" s="2">
        <f t="array" ref="K2023">INDEX('Purchase Behaviour'!C:C, MATCH(A2023,'Purchase Behaviour'!A:A, 0))</f>
        <v>97.71079868</v>
      </c>
      <c r="L2023" s="2">
        <f t="array" ref="L2023">INDEX('Purchase Behaviour'!D:D, MATCH($A2023,'Purchase Behaviour'!$A:$A, 0))</f>
        <v>193.8507617</v>
      </c>
      <c r="M2023" s="2">
        <f t="array" ref="M2023">INDEX('Purchase Behaviour'!E:E, MATCH($A2023,'Purchase Behaviour'!$A:$A, 0))</f>
        <v>271.8965758</v>
      </c>
      <c r="N2023" s="2">
        <f t="array" ref="N2023">INDEX('Purchase Behaviour'!F:F, MATCH($A2023,'Purchase Behaviour'!$A:$A, 0))</f>
        <v>185.5985344</v>
      </c>
      <c r="O2023" s="2">
        <f t="array" ref="O2023">INDEX('Purchase Behaviour'!G:G, MATCH($A2023,'Purchase Behaviour'!$A:$A, 0))</f>
        <v>168.9873077</v>
      </c>
      <c r="P2023" s="2">
        <f t="array" ref="P2023">INDEX('Purchase Behaviour'!H:H, MATCH($A2023,'Purchase Behaviour'!$A:$A, 0))</f>
        <v>1</v>
      </c>
      <c r="Q2023" s="2">
        <f t="array" ref="Q2023">INDEX('Purchase Behaviour'!I:I, MATCH($A2023,'Purchase Behaviour'!$A:$A, 0))</f>
        <v>2</v>
      </c>
      <c r="R2023" s="2">
        <f t="array" ref="R2023">INDEX('Purchase Behaviour'!J:J, MATCH($A2023,'Purchase Behaviour'!$A:$A, 0))</f>
        <v>0</v>
      </c>
      <c r="S2023" s="2">
        <f t="array" ref="S2023">INDEX('Purchase Behaviour'!K:K, MATCH($A2023,'Purchase Behaviour'!$A:$A, 0))</f>
        <v>3</v>
      </c>
      <c r="T2023" s="2">
        <f t="array" ref="T2023">INDEX('Purchase Behaviour'!L:L, MATCH($A2023,'Purchase Behaviour'!$A:$A, 0))</f>
        <v>6</v>
      </c>
      <c r="U2023" s="2">
        <f t="array" ref="U2023">INDEX('Purchase Behaviour'!M:M, MATCH($A2023,'Purchase Behaviour'!$A:$A, 0))</f>
        <v>53</v>
      </c>
      <c r="V2023" s="2">
        <f t="array" ref="V2023">INDEX('Campaign Performance'!B:B, MATCH(A2023,'Campaign Performance'!A:A, 0))</f>
        <v>0</v>
      </c>
      <c r="W2023" s="2">
        <f t="array" ref="W2023">INDEX('Campaign Performance'!C:C, MATCH($A2023,'Campaign Performance'!$A:$A, 0))</f>
        <v>0</v>
      </c>
      <c r="X2023" s="2">
        <f t="array" ref="X2023">INDEX('Campaign Performance'!D:D, MATCH($A2023,'Campaign Performance'!$A:$A, 0))</f>
        <v>0</v>
      </c>
      <c r="Y2023" s="2">
        <f t="array" ref="Y2023">INDEX('Campaign Performance'!E:E, MATCH($A2023,'Campaign Performance'!$A:$A, 0))</f>
        <v>0</v>
      </c>
      <c r="Z2023" s="2">
        <f t="array" ref="Z2023">INDEX('Campaign Performance'!F:F, MATCH($A2023,'Campaign Performance'!$A:$A, 0))</f>
        <v>0</v>
      </c>
      <c r="AA2023" s="2">
        <f t="array" ref="AA2023">INDEX('Campaign Performance'!G:G, MATCH($A2023,'Campaign Performance'!$A:$A, 0))</f>
        <v>0</v>
      </c>
      <c r="AB2023" s="2">
        <f t="array" ref="AB2023">INDEX('Campaign Performance'!H:H, MATCH($A2023,'Campaign Performance'!$A:$A, 0))</f>
        <v>0</v>
      </c>
      <c r="AC2023" s="5">
        <f t="shared" si="2"/>
        <v>43</v>
      </c>
      <c r="AD2023" s="5">
        <f t="shared" si="3"/>
        <v>12</v>
      </c>
      <c r="AE2023" s="5">
        <f t="shared" si="4"/>
        <v>1234.926617</v>
      </c>
      <c r="AF2023" s="5">
        <f t="shared" si="5"/>
        <v>0</v>
      </c>
      <c r="AG2023" s="5" t="str">
        <f t="shared" si="6"/>
        <v>Small family</v>
      </c>
      <c r="AH2023" s="5" t="str">
        <f t="shared" si="20"/>
        <v>Mid income</v>
      </c>
      <c r="AI2023" s="5" t="str">
        <f t="shared" si="7"/>
        <v>No</v>
      </c>
      <c r="AJ2023" s="5" t="str">
        <f t="shared" si="8"/>
        <v>No Acceptance</v>
      </c>
      <c r="AK2023" s="5">
        <f t="shared" si="9"/>
        <v>2</v>
      </c>
      <c r="AL2023" s="5">
        <f t="shared" si="10"/>
        <v>0.06258951755</v>
      </c>
      <c r="AM2023" s="5">
        <f t="shared" si="11"/>
        <v>0.4646464646</v>
      </c>
      <c r="AN2023" s="5">
        <f t="shared" si="12"/>
        <v>0.07407407407</v>
      </c>
      <c r="AO2023" s="5">
        <f t="shared" si="13"/>
        <v>0</v>
      </c>
      <c r="AP2023" s="5">
        <f t="shared" si="14"/>
        <v>0</v>
      </c>
      <c r="AQ2023" s="5">
        <f t="shared" si="15"/>
        <v>0.5</v>
      </c>
      <c r="AR2023" s="5">
        <f t="shared" si="16"/>
        <v>0.2161524299</v>
      </c>
      <c r="AS2023" s="5">
        <f t="shared" si="17"/>
        <v>1544</v>
      </c>
      <c r="AT2023" s="5">
        <f t="shared" si="18"/>
        <v>0.3108530594</v>
      </c>
      <c r="AU2023" s="5" t="str">
        <f t="shared" si="19"/>
        <v>Low</v>
      </c>
      <c r="AV2023" s="5"/>
      <c r="AW2023" s="5"/>
      <c r="AX2023" s="5"/>
      <c r="AY2023" s="5"/>
      <c r="AZ2023" s="5"/>
    </row>
    <row r="2024" ht="14.25" customHeight="1">
      <c r="A2024" s="5">
        <v>4954.0</v>
      </c>
      <c r="B2024" s="5">
        <v>1960.0</v>
      </c>
      <c r="C2024" s="5" t="s">
        <v>46</v>
      </c>
      <c r="D2024" s="5" t="s">
        <v>54</v>
      </c>
      <c r="E2024" s="5">
        <v>48195.0</v>
      </c>
      <c r="F2024" s="2">
        <f t="shared" si="1"/>
        <v>48195</v>
      </c>
      <c r="G2024" s="5">
        <v>0.0</v>
      </c>
      <c r="H2024" s="5">
        <v>0.0</v>
      </c>
      <c r="I2024" s="5" t="s">
        <v>135</v>
      </c>
      <c r="J2024" s="2">
        <f t="array" ref="J2024">INDEX('Purchase Behaviour'!B:B,MATCH(A2024,'Purchase Behaviour'!A:A, 0))</f>
        <v>181.08728</v>
      </c>
      <c r="K2024" s="2">
        <f t="array" ref="K2024">INDEX('Purchase Behaviour'!C:C, MATCH(A2024,'Purchase Behaviour'!A:A, 0))</f>
        <v>253.6863568</v>
      </c>
      <c r="L2024" s="2">
        <f t="array" ref="L2024">INDEX('Purchase Behaviour'!D:D, MATCH($A2024,'Purchase Behaviour'!$A:$A, 0))</f>
        <v>423.6138908</v>
      </c>
      <c r="M2024" s="2">
        <f t="array" ref="M2024">INDEX('Purchase Behaviour'!E:E, MATCH($A2024,'Purchase Behaviour'!$A:$A, 0))</f>
        <v>291.7053966</v>
      </c>
      <c r="N2024" s="2">
        <f t="array" ref="N2024">INDEX('Purchase Behaviour'!F:F, MATCH($A2024,'Purchase Behaviour'!$A:$A, 0))</f>
        <v>148.8039175</v>
      </c>
      <c r="O2024" s="2">
        <f t="array" ref="O2024">INDEX('Purchase Behaviour'!G:G, MATCH($A2024,'Purchase Behaviour'!$A:$A, 0))</f>
        <v>184.2016239</v>
      </c>
      <c r="P2024" s="2">
        <f t="array" ref="P2024">INDEX('Purchase Behaviour'!H:H, MATCH($A2024,'Purchase Behaviour'!$A:$A, 0))</f>
        <v>6</v>
      </c>
      <c r="Q2024" s="2">
        <f t="array" ref="Q2024">INDEX('Purchase Behaviour'!I:I, MATCH($A2024,'Purchase Behaviour'!$A:$A, 0))</f>
        <v>4</v>
      </c>
      <c r="R2024" s="2">
        <f t="array" ref="R2024">INDEX('Purchase Behaviour'!J:J, MATCH($A2024,'Purchase Behaviour'!$A:$A, 0))</f>
        <v>2</v>
      </c>
      <c r="S2024" s="2">
        <f t="array" ref="S2024">INDEX('Purchase Behaviour'!K:K, MATCH($A2024,'Purchase Behaviour'!$A:$A, 0))</f>
        <v>5</v>
      </c>
      <c r="T2024" s="2">
        <f t="array" ref="T2024">INDEX('Purchase Behaviour'!L:L, MATCH($A2024,'Purchase Behaviour'!$A:$A, 0))</f>
        <v>6</v>
      </c>
      <c r="U2024" s="2">
        <f t="array" ref="U2024">INDEX('Purchase Behaviour'!M:M, MATCH($A2024,'Purchase Behaviour'!$A:$A, 0))</f>
        <v>53</v>
      </c>
      <c r="V2024" s="2">
        <f t="array" ref="V2024">INDEX('Campaign Performance'!B:B, MATCH(A2024,'Campaign Performance'!A:A, 0))</f>
        <v>0</v>
      </c>
      <c r="W2024" s="2">
        <f t="array" ref="W2024">INDEX('Campaign Performance'!C:C, MATCH($A2024,'Campaign Performance'!$A:$A, 0))</f>
        <v>0</v>
      </c>
      <c r="X2024" s="2">
        <f t="array" ref="X2024">INDEX('Campaign Performance'!D:D, MATCH($A2024,'Campaign Performance'!$A:$A, 0))</f>
        <v>0</v>
      </c>
      <c r="Y2024" s="2">
        <f t="array" ref="Y2024">INDEX('Campaign Performance'!E:E, MATCH($A2024,'Campaign Performance'!$A:$A, 0))</f>
        <v>0</v>
      </c>
      <c r="Z2024" s="2">
        <f t="array" ref="Z2024">INDEX('Campaign Performance'!F:F, MATCH($A2024,'Campaign Performance'!$A:$A, 0))</f>
        <v>0</v>
      </c>
      <c r="AA2024" s="2">
        <f t="array" ref="AA2024">INDEX('Campaign Performance'!G:G, MATCH($A2024,'Campaign Performance'!$A:$A, 0))</f>
        <v>0</v>
      </c>
      <c r="AB2024" s="2">
        <f t="array" ref="AB2024">INDEX('Campaign Performance'!H:H, MATCH($A2024,'Campaign Performance'!$A:$A, 0))</f>
        <v>0</v>
      </c>
      <c r="AC2024" s="5">
        <f t="shared" si="2"/>
        <v>65</v>
      </c>
      <c r="AD2024" s="5">
        <f t="shared" si="3"/>
        <v>11</v>
      </c>
      <c r="AE2024" s="5">
        <f t="shared" si="4"/>
        <v>1483.098466</v>
      </c>
      <c r="AF2024" s="5">
        <f t="shared" si="5"/>
        <v>0</v>
      </c>
      <c r="AG2024" s="5" t="str">
        <f t="shared" si="6"/>
        <v>No kids</v>
      </c>
      <c r="AH2024" s="5" t="str">
        <f t="shared" si="20"/>
        <v>Mid income</v>
      </c>
      <c r="AI2024" s="5" t="str">
        <f t="shared" si="7"/>
        <v>No</v>
      </c>
      <c r="AJ2024" s="5" t="str">
        <f t="shared" si="8"/>
        <v>No Acceptance</v>
      </c>
      <c r="AK2024" s="5">
        <f t="shared" si="9"/>
        <v>2</v>
      </c>
      <c r="AL2024" s="5">
        <f t="shared" si="10"/>
        <v>0.07516755746</v>
      </c>
      <c r="AM2024" s="5">
        <f t="shared" si="11"/>
        <v>0.4646464646</v>
      </c>
      <c r="AN2024" s="5">
        <f t="shared" si="12"/>
        <v>0.1481481481</v>
      </c>
      <c r="AO2024" s="5">
        <f t="shared" si="13"/>
        <v>0.07142857143</v>
      </c>
      <c r="AP2024" s="5">
        <f t="shared" si="14"/>
        <v>0</v>
      </c>
      <c r="AQ2024" s="5">
        <f t="shared" si="15"/>
        <v>0.5</v>
      </c>
      <c r="AR2024" s="5">
        <f t="shared" si="16"/>
        <v>0.2375509081</v>
      </c>
      <c r="AS2024" s="5">
        <f t="shared" si="17"/>
        <v>1404</v>
      </c>
      <c r="AT2024" s="5">
        <f t="shared" si="18"/>
        <v>0.3733809736</v>
      </c>
      <c r="AU2024" s="5" t="str">
        <f t="shared" si="19"/>
        <v>Low</v>
      </c>
      <c r="AV2024" s="5"/>
      <c r="AW2024" s="5"/>
      <c r="AX2024" s="5"/>
      <c r="AY2024" s="5"/>
      <c r="AZ2024" s="5"/>
    </row>
    <row r="2025" ht="14.25" customHeight="1">
      <c r="A2025" s="5">
        <v>7861.0</v>
      </c>
      <c r="B2025" s="5">
        <v>1960.0</v>
      </c>
      <c r="C2025" s="5" t="s">
        <v>56</v>
      </c>
      <c r="D2025" s="5" t="s">
        <v>54</v>
      </c>
      <c r="E2025" s="5">
        <v>77027.0</v>
      </c>
      <c r="F2025" s="2">
        <f t="shared" si="1"/>
        <v>77027</v>
      </c>
      <c r="G2025" s="5">
        <v>0.0</v>
      </c>
      <c r="H2025" s="5">
        <v>0.0</v>
      </c>
      <c r="I2025" s="5" t="s">
        <v>698</v>
      </c>
      <c r="J2025" s="2">
        <f t="array" ref="J2025">INDEX('Purchase Behaviour'!B:B,MATCH(A2025,'Purchase Behaviour'!A:A, 0))</f>
        <v>336.9900905</v>
      </c>
      <c r="K2025" s="2">
        <f t="array" ref="K2025">INDEX('Purchase Behaviour'!C:C, MATCH(A2025,'Purchase Behaviour'!A:A, 0))</f>
        <v>267.2375154</v>
      </c>
      <c r="L2025" s="2">
        <f t="array" ref="L2025">INDEX('Purchase Behaviour'!D:D, MATCH($A2025,'Purchase Behaviour'!$A:$A, 0))</f>
        <v>245.2392405</v>
      </c>
      <c r="M2025" s="2">
        <f t="array" ref="M2025">INDEX('Purchase Behaviour'!E:E, MATCH($A2025,'Purchase Behaviour'!$A:$A, 0))</f>
        <v>457.0180636</v>
      </c>
      <c r="N2025" s="2">
        <f t="array" ref="N2025">INDEX('Purchase Behaviour'!F:F, MATCH($A2025,'Purchase Behaviour'!$A:$A, 0))</f>
        <v>309.252331</v>
      </c>
      <c r="O2025" s="2">
        <f t="array" ref="O2025">INDEX('Purchase Behaviour'!G:G, MATCH($A2025,'Purchase Behaviour'!$A:$A, 0))</f>
        <v>412.422316</v>
      </c>
      <c r="P2025" s="2">
        <f t="array" ref="P2025">INDEX('Purchase Behaviour'!H:H, MATCH($A2025,'Purchase Behaviour'!$A:$A, 0))</f>
        <v>2</v>
      </c>
      <c r="Q2025" s="2">
        <f t="array" ref="Q2025">INDEX('Purchase Behaviour'!I:I, MATCH($A2025,'Purchase Behaviour'!$A:$A, 0))</f>
        <v>8</v>
      </c>
      <c r="R2025" s="2">
        <f t="array" ref="R2025">INDEX('Purchase Behaviour'!J:J, MATCH($A2025,'Purchase Behaviour'!$A:$A, 0))</f>
        <v>3</v>
      </c>
      <c r="S2025" s="2">
        <f t="array" ref="S2025">INDEX('Purchase Behaviour'!K:K, MATCH($A2025,'Purchase Behaviour'!$A:$A, 0))</f>
        <v>6</v>
      </c>
      <c r="T2025" s="2">
        <f t="array" ref="T2025">INDEX('Purchase Behaviour'!L:L, MATCH($A2025,'Purchase Behaviour'!$A:$A, 0))</f>
        <v>4</v>
      </c>
      <c r="U2025" s="2">
        <f t="array" ref="U2025">INDEX('Purchase Behaviour'!M:M, MATCH($A2025,'Purchase Behaviour'!$A:$A, 0))</f>
        <v>23</v>
      </c>
      <c r="V2025" s="2">
        <f t="array" ref="V2025">INDEX('Campaign Performance'!B:B, MATCH(A2025,'Campaign Performance'!A:A, 0))</f>
        <v>0</v>
      </c>
      <c r="W2025" s="2">
        <f t="array" ref="W2025">INDEX('Campaign Performance'!C:C, MATCH($A2025,'Campaign Performance'!$A:$A, 0))</f>
        <v>0</v>
      </c>
      <c r="X2025" s="2">
        <f t="array" ref="X2025">INDEX('Campaign Performance'!D:D, MATCH($A2025,'Campaign Performance'!$A:$A, 0))</f>
        <v>0</v>
      </c>
      <c r="Y2025" s="2">
        <f t="array" ref="Y2025">INDEX('Campaign Performance'!E:E, MATCH($A2025,'Campaign Performance'!$A:$A, 0))</f>
        <v>0</v>
      </c>
      <c r="Z2025" s="2">
        <f t="array" ref="Z2025">INDEX('Campaign Performance'!F:F, MATCH($A2025,'Campaign Performance'!$A:$A, 0))</f>
        <v>0</v>
      </c>
      <c r="AA2025" s="2">
        <f t="array" ref="AA2025">INDEX('Campaign Performance'!G:G, MATCH($A2025,'Campaign Performance'!$A:$A, 0))</f>
        <v>0</v>
      </c>
      <c r="AB2025" s="2">
        <f t="array" ref="AB2025">INDEX('Campaign Performance'!H:H, MATCH($A2025,'Campaign Performance'!$A:$A, 0))</f>
        <v>0</v>
      </c>
      <c r="AC2025" s="5">
        <f t="shared" si="2"/>
        <v>65</v>
      </c>
      <c r="AD2025" s="5">
        <f t="shared" si="3"/>
        <v>11</v>
      </c>
      <c r="AE2025" s="5">
        <f t="shared" si="4"/>
        <v>2028.159557</v>
      </c>
      <c r="AF2025" s="5">
        <f t="shared" si="5"/>
        <v>0</v>
      </c>
      <c r="AG2025" s="5" t="str">
        <f t="shared" si="6"/>
        <v>No kids</v>
      </c>
      <c r="AH2025" s="5" t="str">
        <f t="shared" si="20"/>
        <v>High income</v>
      </c>
      <c r="AI2025" s="5" t="str">
        <f t="shared" si="7"/>
        <v>No</v>
      </c>
      <c r="AJ2025" s="5" t="str">
        <f t="shared" si="8"/>
        <v>No Acceptance</v>
      </c>
      <c r="AK2025" s="5">
        <f t="shared" si="9"/>
        <v>3</v>
      </c>
      <c r="AL2025" s="5">
        <f t="shared" si="10"/>
        <v>0.1027927704</v>
      </c>
      <c r="AM2025" s="5">
        <f t="shared" si="11"/>
        <v>0.7676767677</v>
      </c>
      <c r="AN2025" s="5">
        <f t="shared" si="12"/>
        <v>0.2962962963</v>
      </c>
      <c r="AO2025" s="5">
        <f t="shared" si="13"/>
        <v>0.1071428571</v>
      </c>
      <c r="AP2025" s="5">
        <f t="shared" si="14"/>
        <v>0</v>
      </c>
      <c r="AQ2025" s="5">
        <f t="shared" si="15"/>
        <v>1</v>
      </c>
      <c r="AR2025" s="5">
        <f t="shared" si="16"/>
        <v>0.4111599531</v>
      </c>
      <c r="AS2025" s="5">
        <f t="shared" si="17"/>
        <v>294</v>
      </c>
      <c r="AT2025" s="5">
        <f t="shared" si="18"/>
        <v>0.869138008</v>
      </c>
      <c r="AU2025" s="5" t="str">
        <f t="shared" si="19"/>
        <v>High</v>
      </c>
      <c r="AV2025" s="5"/>
      <c r="AW2025" s="5"/>
      <c r="AX2025" s="5"/>
      <c r="AY2025" s="5"/>
      <c r="AZ2025" s="5"/>
    </row>
    <row r="2026" ht="14.25" customHeight="1">
      <c r="A2026" s="5">
        <v>4837.0</v>
      </c>
      <c r="B2026" s="5">
        <v>1965.0</v>
      </c>
      <c r="C2026" s="5" t="s">
        <v>53</v>
      </c>
      <c r="D2026" s="5" t="s">
        <v>54</v>
      </c>
      <c r="E2026" s="5">
        <v>71322.0</v>
      </c>
      <c r="F2026" s="2">
        <f t="shared" si="1"/>
        <v>71322</v>
      </c>
      <c r="G2026" s="5">
        <v>0.0</v>
      </c>
      <c r="H2026" s="5">
        <v>0.0</v>
      </c>
      <c r="I2026" s="5" t="s">
        <v>377</v>
      </c>
      <c r="J2026" s="2">
        <f t="array" ref="J2026">INDEX('Purchase Behaviour'!B:B,MATCH(A2026,'Purchase Behaviour'!A:A, 0))</f>
        <v>535.925044</v>
      </c>
      <c r="K2026" s="2">
        <f t="array" ref="K2026">INDEX('Purchase Behaviour'!C:C, MATCH(A2026,'Purchase Behaviour'!A:A, 0))</f>
        <v>284.0105264</v>
      </c>
      <c r="L2026" s="2">
        <f t="array" ref="L2026">INDEX('Purchase Behaviour'!D:D, MATCH($A2026,'Purchase Behaviour'!$A:$A, 0))</f>
        <v>371.2625909</v>
      </c>
      <c r="M2026" s="2">
        <f t="array" ref="M2026">INDEX('Purchase Behaviour'!E:E, MATCH($A2026,'Purchase Behaviour'!$A:$A, 0))</f>
        <v>229.4848822</v>
      </c>
      <c r="N2026" s="2">
        <f t="array" ref="N2026">INDEX('Purchase Behaviour'!F:F, MATCH($A2026,'Purchase Behaviour'!$A:$A, 0))</f>
        <v>386.6481156</v>
      </c>
      <c r="O2026" s="2">
        <f t="array" ref="O2026">INDEX('Purchase Behaviour'!G:G, MATCH($A2026,'Purchase Behaviour'!$A:$A, 0))</f>
        <v>483.2453516</v>
      </c>
      <c r="P2026" s="2">
        <f t="array" ref="P2026">INDEX('Purchase Behaviour'!H:H, MATCH($A2026,'Purchase Behaviour'!$A:$A, 0))</f>
        <v>2</v>
      </c>
      <c r="Q2026" s="2">
        <f t="array" ref="Q2026">INDEX('Purchase Behaviour'!I:I, MATCH($A2026,'Purchase Behaviour'!$A:$A, 0))</f>
        <v>8</v>
      </c>
      <c r="R2026" s="2">
        <f t="array" ref="R2026">INDEX('Purchase Behaviour'!J:J, MATCH($A2026,'Purchase Behaviour'!$A:$A, 0))</f>
        <v>5</v>
      </c>
      <c r="S2026" s="2">
        <f t="array" ref="S2026">INDEX('Purchase Behaviour'!K:K, MATCH($A2026,'Purchase Behaviour'!$A:$A, 0))</f>
        <v>13</v>
      </c>
      <c r="T2026" s="2">
        <f t="array" ref="T2026">INDEX('Purchase Behaviour'!L:L, MATCH($A2026,'Purchase Behaviour'!$A:$A, 0))</f>
        <v>4</v>
      </c>
      <c r="U2026" s="2">
        <f t="array" ref="U2026">INDEX('Purchase Behaviour'!M:M, MATCH($A2026,'Purchase Behaviour'!$A:$A, 0))</f>
        <v>57</v>
      </c>
      <c r="V2026" s="2">
        <f t="array" ref="V2026">INDEX('Campaign Performance'!B:B, MATCH(A2026,'Campaign Performance'!A:A, 0))</f>
        <v>0</v>
      </c>
      <c r="W2026" s="2">
        <f t="array" ref="W2026">INDEX('Campaign Performance'!C:C, MATCH($A2026,'Campaign Performance'!$A:$A, 0))</f>
        <v>0</v>
      </c>
      <c r="X2026" s="2">
        <f t="array" ref="X2026">INDEX('Campaign Performance'!D:D, MATCH($A2026,'Campaign Performance'!$A:$A, 0))</f>
        <v>0</v>
      </c>
      <c r="Y2026" s="2">
        <f t="array" ref="Y2026">INDEX('Campaign Performance'!E:E, MATCH($A2026,'Campaign Performance'!$A:$A, 0))</f>
        <v>0</v>
      </c>
      <c r="Z2026" s="2">
        <f t="array" ref="Z2026">INDEX('Campaign Performance'!F:F, MATCH($A2026,'Campaign Performance'!$A:$A, 0))</f>
        <v>0</v>
      </c>
      <c r="AA2026" s="2">
        <f t="array" ref="AA2026">INDEX('Campaign Performance'!G:G, MATCH($A2026,'Campaign Performance'!$A:$A, 0))</f>
        <v>0</v>
      </c>
      <c r="AB2026" s="2">
        <f t="array" ref="AB2026">INDEX('Campaign Performance'!H:H, MATCH($A2026,'Campaign Performance'!$A:$A, 0))</f>
        <v>0</v>
      </c>
      <c r="AC2026" s="5">
        <f t="shared" si="2"/>
        <v>60</v>
      </c>
      <c r="AD2026" s="5">
        <f t="shared" si="3"/>
        <v>12</v>
      </c>
      <c r="AE2026" s="5">
        <f t="shared" si="4"/>
        <v>2290.576511</v>
      </c>
      <c r="AF2026" s="5">
        <f t="shared" si="5"/>
        <v>0</v>
      </c>
      <c r="AG2026" s="5" t="str">
        <f t="shared" si="6"/>
        <v>No kids</v>
      </c>
      <c r="AH2026" s="5" t="str">
        <f t="shared" si="20"/>
        <v>High income</v>
      </c>
      <c r="AI2026" s="5" t="str">
        <f t="shared" si="7"/>
        <v>No</v>
      </c>
      <c r="AJ2026" s="5" t="str">
        <f t="shared" si="8"/>
        <v>No Acceptance</v>
      </c>
      <c r="AK2026" s="5">
        <f t="shared" si="9"/>
        <v>3</v>
      </c>
      <c r="AL2026" s="5">
        <f t="shared" si="10"/>
        <v>0.1160927919</v>
      </c>
      <c r="AM2026" s="5">
        <f t="shared" si="11"/>
        <v>0.4242424242</v>
      </c>
      <c r="AN2026" s="5">
        <f t="shared" si="12"/>
        <v>0.2962962963</v>
      </c>
      <c r="AO2026" s="5">
        <f t="shared" si="13"/>
        <v>0.1785714286</v>
      </c>
      <c r="AP2026" s="5">
        <f t="shared" si="14"/>
        <v>0</v>
      </c>
      <c r="AQ2026" s="5">
        <f t="shared" si="15"/>
        <v>1</v>
      </c>
      <c r="AR2026" s="5">
        <f t="shared" si="16"/>
        <v>0.3185975125</v>
      </c>
      <c r="AS2026" s="5">
        <f t="shared" si="17"/>
        <v>806</v>
      </c>
      <c r="AT2026" s="5">
        <f t="shared" si="18"/>
        <v>0.6404644931</v>
      </c>
      <c r="AU2026" s="5" t="str">
        <f t="shared" si="19"/>
        <v>Mid</v>
      </c>
      <c r="AV2026" s="5"/>
      <c r="AW2026" s="5"/>
      <c r="AX2026" s="5"/>
      <c r="AY2026" s="5"/>
      <c r="AZ2026" s="5"/>
    </row>
    <row r="2027" ht="14.25" customHeight="1">
      <c r="A2027" s="5">
        <v>9423.0</v>
      </c>
      <c r="B2027" s="5">
        <v>1979.0</v>
      </c>
      <c r="C2027" s="5" t="s">
        <v>56</v>
      </c>
      <c r="D2027" s="5" t="s">
        <v>54</v>
      </c>
      <c r="E2027" s="5">
        <v>32765.0</v>
      </c>
      <c r="F2027" s="2">
        <f t="shared" si="1"/>
        <v>32765</v>
      </c>
      <c r="G2027" s="5">
        <v>1.0</v>
      </c>
      <c r="H2027" s="5">
        <v>1.0</v>
      </c>
      <c r="I2027" s="5" t="s">
        <v>643</v>
      </c>
      <c r="J2027" s="2">
        <f t="array" ref="J2027">INDEX('Purchase Behaviour'!B:B,MATCH(A2027,'Purchase Behaviour'!A:A, 0))</f>
        <v>219.4121094</v>
      </c>
      <c r="K2027" s="2">
        <f t="array" ref="K2027">INDEX('Purchase Behaviour'!C:C, MATCH(A2027,'Purchase Behaviour'!A:A, 0))</f>
        <v>158.9010387</v>
      </c>
      <c r="L2027" s="2">
        <f t="array" ref="L2027">INDEX('Purchase Behaviour'!D:D, MATCH($A2027,'Purchase Behaviour'!$A:$A, 0))</f>
        <v>130.742581</v>
      </c>
      <c r="M2027" s="2">
        <f t="array" ref="M2027">INDEX('Purchase Behaviour'!E:E, MATCH($A2027,'Purchase Behaviour'!$A:$A, 0))</f>
        <v>168.6588336</v>
      </c>
      <c r="N2027" s="2">
        <f t="array" ref="N2027">INDEX('Purchase Behaviour'!F:F, MATCH($A2027,'Purchase Behaviour'!$A:$A, 0))</f>
        <v>159.3428029</v>
      </c>
      <c r="O2027" s="2">
        <f t="array" ref="O2027">INDEX('Purchase Behaviour'!G:G, MATCH($A2027,'Purchase Behaviour'!$A:$A, 0))</f>
        <v>179.9135015</v>
      </c>
      <c r="P2027" s="2">
        <f t="array" ref="P2027">INDEX('Purchase Behaviour'!H:H, MATCH($A2027,'Purchase Behaviour'!$A:$A, 0))</f>
        <v>2</v>
      </c>
      <c r="Q2027" s="2">
        <f t="array" ref="Q2027">INDEX('Purchase Behaviour'!I:I, MATCH($A2027,'Purchase Behaviour'!$A:$A, 0))</f>
        <v>2</v>
      </c>
      <c r="R2027" s="2">
        <f t="array" ref="R2027">INDEX('Purchase Behaviour'!J:J, MATCH($A2027,'Purchase Behaviour'!$A:$A, 0))</f>
        <v>0</v>
      </c>
      <c r="S2027" s="2">
        <f t="array" ref="S2027">INDEX('Purchase Behaviour'!K:K, MATCH($A2027,'Purchase Behaviour'!$A:$A, 0))</f>
        <v>4</v>
      </c>
      <c r="T2027" s="2">
        <f t="array" ref="T2027">INDEX('Purchase Behaviour'!L:L, MATCH($A2027,'Purchase Behaviour'!$A:$A, 0))</f>
        <v>5</v>
      </c>
      <c r="U2027" s="2">
        <f t="array" ref="U2027">INDEX('Purchase Behaviour'!M:M, MATCH($A2027,'Purchase Behaviour'!$A:$A, 0))</f>
        <v>49</v>
      </c>
      <c r="V2027" s="2">
        <f t="array" ref="V2027">INDEX('Campaign Performance'!B:B, MATCH(A2027,'Campaign Performance'!A:A, 0))</f>
        <v>0</v>
      </c>
      <c r="W2027" s="2">
        <f t="array" ref="W2027">INDEX('Campaign Performance'!C:C, MATCH($A2027,'Campaign Performance'!$A:$A, 0))</f>
        <v>0</v>
      </c>
      <c r="X2027" s="2">
        <f t="array" ref="X2027">INDEX('Campaign Performance'!D:D, MATCH($A2027,'Campaign Performance'!$A:$A, 0))</f>
        <v>0</v>
      </c>
      <c r="Y2027" s="2">
        <f t="array" ref="Y2027">INDEX('Campaign Performance'!E:E, MATCH($A2027,'Campaign Performance'!$A:$A, 0))</f>
        <v>0</v>
      </c>
      <c r="Z2027" s="2">
        <f t="array" ref="Z2027">INDEX('Campaign Performance'!F:F, MATCH($A2027,'Campaign Performance'!$A:$A, 0))</f>
        <v>0</v>
      </c>
      <c r="AA2027" s="2">
        <f t="array" ref="AA2027">INDEX('Campaign Performance'!G:G, MATCH($A2027,'Campaign Performance'!$A:$A, 0))</f>
        <v>0</v>
      </c>
      <c r="AB2027" s="2">
        <f t="array" ref="AB2027">INDEX('Campaign Performance'!H:H, MATCH($A2027,'Campaign Performance'!$A:$A, 0))</f>
        <v>0</v>
      </c>
      <c r="AC2027" s="5">
        <f t="shared" si="2"/>
        <v>46</v>
      </c>
      <c r="AD2027" s="5">
        <f t="shared" si="3"/>
        <v>11</v>
      </c>
      <c r="AE2027" s="5">
        <f t="shared" si="4"/>
        <v>1016.970867</v>
      </c>
      <c r="AF2027" s="5">
        <f t="shared" si="5"/>
        <v>0</v>
      </c>
      <c r="AG2027" s="5" t="str">
        <f t="shared" si="6"/>
        <v>Large family</v>
      </c>
      <c r="AH2027" s="5" t="str">
        <f t="shared" si="20"/>
        <v>Mid income</v>
      </c>
      <c r="AI2027" s="5" t="str">
        <f t="shared" si="7"/>
        <v>No</v>
      </c>
      <c r="AJ2027" s="5" t="str">
        <f t="shared" si="8"/>
        <v>No Acceptance</v>
      </c>
      <c r="AK2027" s="5">
        <f t="shared" si="9"/>
        <v>2</v>
      </c>
      <c r="AL2027" s="5">
        <f t="shared" si="10"/>
        <v>0.05154291361</v>
      </c>
      <c r="AM2027" s="5">
        <f t="shared" si="11"/>
        <v>0.5050505051</v>
      </c>
      <c r="AN2027" s="5">
        <f t="shared" si="12"/>
        <v>0.07407407407</v>
      </c>
      <c r="AO2027" s="5">
        <f t="shared" si="13"/>
        <v>0</v>
      </c>
      <c r="AP2027" s="5">
        <f t="shared" si="14"/>
        <v>0</v>
      </c>
      <c r="AQ2027" s="5">
        <f t="shared" si="15"/>
        <v>0.5</v>
      </c>
      <c r="AR2027" s="5">
        <f t="shared" si="16"/>
        <v>0.225511991</v>
      </c>
      <c r="AS2027" s="5">
        <f t="shared" si="17"/>
        <v>1477</v>
      </c>
      <c r="AT2027" s="5">
        <f t="shared" si="18"/>
        <v>0.3407771326</v>
      </c>
      <c r="AU2027" s="5" t="str">
        <f t="shared" si="19"/>
        <v>Low</v>
      </c>
      <c r="AV2027" s="5"/>
      <c r="AW2027" s="5"/>
      <c r="AX2027" s="5"/>
      <c r="AY2027" s="5"/>
      <c r="AZ2027" s="5"/>
    </row>
    <row r="2028" ht="14.25" customHeight="1">
      <c r="A2028" s="5">
        <v>4198.0</v>
      </c>
      <c r="B2028" s="5">
        <v>1965.0</v>
      </c>
      <c r="C2028" s="5" t="s">
        <v>46</v>
      </c>
      <c r="D2028" s="5" t="s">
        <v>50</v>
      </c>
      <c r="E2028" s="5">
        <v>29672.0</v>
      </c>
      <c r="F2028" s="2">
        <f t="shared" si="1"/>
        <v>29672</v>
      </c>
      <c r="G2028" s="5">
        <v>0.0</v>
      </c>
      <c r="H2028" s="5">
        <v>0.0</v>
      </c>
      <c r="I2028" s="5" t="s">
        <v>92</v>
      </c>
      <c r="J2028" s="2">
        <f t="array" ref="J2028">INDEX('Purchase Behaviour'!B:B,MATCH(A2028,'Purchase Behaviour'!A:A, 0))</f>
        <v>113.1523104</v>
      </c>
      <c r="K2028" s="2">
        <f t="array" ref="K2028">INDEX('Purchase Behaviour'!C:C, MATCH(A2028,'Purchase Behaviour'!A:A, 0))</f>
        <v>123.7978631</v>
      </c>
      <c r="L2028" s="2">
        <f t="array" ref="L2028">INDEX('Purchase Behaviour'!D:D, MATCH($A2028,'Purchase Behaviour'!$A:$A, 0))</f>
        <v>132.060507</v>
      </c>
      <c r="M2028" s="2">
        <f t="array" ref="M2028">INDEX('Purchase Behaviour'!E:E, MATCH($A2028,'Purchase Behaviour'!$A:$A, 0))</f>
        <v>172.2583662</v>
      </c>
      <c r="N2028" s="2">
        <f t="array" ref="N2028">INDEX('Purchase Behaviour'!F:F, MATCH($A2028,'Purchase Behaviour'!$A:$A, 0))</f>
        <v>178.2880441</v>
      </c>
      <c r="O2028" s="2">
        <f t="array" ref="O2028">INDEX('Purchase Behaviour'!G:G, MATCH($A2028,'Purchase Behaviour'!$A:$A, 0))</f>
        <v>122.3714966</v>
      </c>
      <c r="P2028" s="2">
        <f t="array" ref="P2028">INDEX('Purchase Behaviour'!H:H, MATCH($A2028,'Purchase Behaviour'!$A:$A, 0))</f>
        <v>1</v>
      </c>
      <c r="Q2028" s="2">
        <f t="array" ref="Q2028">INDEX('Purchase Behaviour'!I:I, MATCH($A2028,'Purchase Behaviour'!$A:$A, 0))</f>
        <v>0</v>
      </c>
      <c r="R2028" s="2">
        <f t="array" ref="R2028">INDEX('Purchase Behaviour'!J:J, MATCH($A2028,'Purchase Behaviour'!$A:$A, 0))</f>
        <v>0</v>
      </c>
      <c r="S2028" s="2">
        <f t="array" ref="S2028">INDEX('Purchase Behaviour'!K:K, MATCH($A2028,'Purchase Behaviour'!$A:$A, 0))</f>
        <v>3</v>
      </c>
      <c r="T2028" s="2">
        <f t="array" ref="T2028">INDEX('Purchase Behaviour'!L:L, MATCH($A2028,'Purchase Behaviour'!$A:$A, 0))</f>
        <v>6</v>
      </c>
      <c r="U2028" s="2">
        <f t="array" ref="U2028">INDEX('Purchase Behaviour'!M:M, MATCH($A2028,'Purchase Behaviour'!$A:$A, 0))</f>
        <v>6</v>
      </c>
      <c r="V2028" s="2">
        <f t="array" ref="V2028">INDEX('Campaign Performance'!B:B, MATCH(A2028,'Campaign Performance'!A:A, 0))</f>
        <v>0</v>
      </c>
      <c r="W2028" s="2">
        <f t="array" ref="W2028">INDEX('Campaign Performance'!C:C, MATCH($A2028,'Campaign Performance'!$A:$A, 0))</f>
        <v>0</v>
      </c>
      <c r="X2028" s="2">
        <f t="array" ref="X2028">INDEX('Campaign Performance'!D:D, MATCH($A2028,'Campaign Performance'!$A:$A, 0))</f>
        <v>0</v>
      </c>
      <c r="Y2028" s="2">
        <f t="array" ref="Y2028">INDEX('Campaign Performance'!E:E, MATCH($A2028,'Campaign Performance'!$A:$A, 0))</f>
        <v>0</v>
      </c>
      <c r="Z2028" s="2">
        <f t="array" ref="Z2028">INDEX('Campaign Performance'!F:F, MATCH($A2028,'Campaign Performance'!$A:$A, 0))</f>
        <v>0</v>
      </c>
      <c r="AA2028" s="2">
        <f t="array" ref="AA2028">INDEX('Campaign Performance'!G:G, MATCH($A2028,'Campaign Performance'!$A:$A, 0))</f>
        <v>0</v>
      </c>
      <c r="AB2028" s="2">
        <f t="array" ref="AB2028">INDEX('Campaign Performance'!H:H, MATCH($A2028,'Campaign Performance'!$A:$A, 0))</f>
        <v>0</v>
      </c>
      <c r="AC2028" s="5">
        <f t="shared" si="2"/>
        <v>60</v>
      </c>
      <c r="AD2028" s="5">
        <f t="shared" si="3"/>
        <v>12</v>
      </c>
      <c r="AE2028" s="5">
        <f t="shared" si="4"/>
        <v>841.9285874</v>
      </c>
      <c r="AF2028" s="5">
        <f t="shared" si="5"/>
        <v>0</v>
      </c>
      <c r="AG2028" s="5" t="str">
        <f t="shared" si="6"/>
        <v>No kids</v>
      </c>
      <c r="AH2028" s="5" t="str">
        <f t="shared" si="20"/>
        <v>Low income</v>
      </c>
      <c r="AI2028" s="5" t="str">
        <f t="shared" si="7"/>
        <v>No</v>
      </c>
      <c r="AJ2028" s="5" t="str">
        <f t="shared" si="8"/>
        <v>No Acceptance</v>
      </c>
      <c r="AK2028" s="5">
        <f t="shared" si="9"/>
        <v>1</v>
      </c>
      <c r="AL2028" s="5">
        <f t="shared" si="10"/>
        <v>0.04267128376</v>
      </c>
      <c r="AM2028" s="5">
        <f t="shared" si="11"/>
        <v>0.9393939394</v>
      </c>
      <c r="AN2028" s="5">
        <f t="shared" si="12"/>
        <v>0</v>
      </c>
      <c r="AO2028" s="5">
        <f t="shared" si="13"/>
        <v>0</v>
      </c>
      <c r="AP2028" s="5">
        <f t="shared" si="14"/>
        <v>0</v>
      </c>
      <c r="AQ2028" s="5">
        <f t="shared" si="15"/>
        <v>0</v>
      </c>
      <c r="AR2028" s="5">
        <f t="shared" si="16"/>
        <v>0.2924860028</v>
      </c>
      <c r="AS2028" s="5">
        <f t="shared" si="17"/>
        <v>1018</v>
      </c>
      <c r="AT2028" s="5">
        <f t="shared" si="18"/>
        <v>0.5457793658</v>
      </c>
      <c r="AU2028" s="5" t="str">
        <f t="shared" si="19"/>
        <v>Mid</v>
      </c>
      <c r="AV2028" s="5"/>
      <c r="AW2028" s="5"/>
      <c r="AX2028" s="5"/>
      <c r="AY2028" s="5"/>
      <c r="AZ2028" s="5"/>
    </row>
    <row r="2029" ht="14.25" customHeight="1">
      <c r="A2029" s="5">
        <v>153.0</v>
      </c>
      <c r="B2029" s="5">
        <v>1960.0</v>
      </c>
      <c r="C2029" s="5" t="s">
        <v>46</v>
      </c>
      <c r="D2029" s="5" t="s">
        <v>58</v>
      </c>
      <c r="E2029" s="5">
        <v>23272.0</v>
      </c>
      <c r="F2029" s="2">
        <f t="shared" si="1"/>
        <v>23272</v>
      </c>
      <c r="G2029" s="5">
        <v>0.0</v>
      </c>
      <c r="H2029" s="5">
        <v>1.0</v>
      </c>
      <c r="I2029" s="5" t="s">
        <v>188</v>
      </c>
      <c r="J2029" s="2">
        <f t="array" ref="J2029">INDEX('Purchase Behaviour'!B:B,MATCH(A2029,'Purchase Behaviour'!A:A, 0))</f>
        <v>70.34137866</v>
      </c>
      <c r="K2029" s="2">
        <f t="array" ref="K2029">INDEX('Purchase Behaviour'!C:C, MATCH(A2029,'Purchase Behaviour'!A:A, 0))</f>
        <v>124.2773475</v>
      </c>
      <c r="L2029" s="2">
        <f t="array" ref="L2029">INDEX('Purchase Behaviour'!D:D, MATCH($A2029,'Purchase Behaviour'!$A:$A, 0))</f>
        <v>137.4359352</v>
      </c>
      <c r="M2029" s="2">
        <f t="array" ref="M2029">INDEX('Purchase Behaviour'!E:E, MATCH($A2029,'Purchase Behaviour'!$A:$A, 0))</f>
        <v>106.5748524</v>
      </c>
      <c r="N2029" s="2">
        <f t="array" ref="N2029">INDEX('Purchase Behaviour'!F:F, MATCH($A2029,'Purchase Behaviour'!$A:$A, 0))</f>
        <v>85.92664693</v>
      </c>
      <c r="O2029" s="2">
        <f t="array" ref="O2029">INDEX('Purchase Behaviour'!G:G, MATCH($A2029,'Purchase Behaviour'!$A:$A, 0))</f>
        <v>94.32333444</v>
      </c>
      <c r="P2029" s="2">
        <f t="array" ref="P2029">INDEX('Purchase Behaviour'!H:H, MATCH($A2029,'Purchase Behaviour'!$A:$A, 0))</f>
        <v>1</v>
      </c>
      <c r="Q2029" s="2">
        <f t="array" ref="Q2029">INDEX('Purchase Behaviour'!I:I, MATCH($A2029,'Purchase Behaviour'!$A:$A, 0))</f>
        <v>1</v>
      </c>
      <c r="R2029" s="2">
        <f t="array" ref="R2029">INDEX('Purchase Behaviour'!J:J, MATCH($A2029,'Purchase Behaviour'!$A:$A, 0))</f>
        <v>0</v>
      </c>
      <c r="S2029" s="2">
        <f t="array" ref="S2029">INDEX('Purchase Behaviour'!K:K, MATCH($A2029,'Purchase Behaviour'!$A:$A, 0))</f>
        <v>3</v>
      </c>
      <c r="T2029" s="2">
        <f t="array" ref="T2029">INDEX('Purchase Behaviour'!L:L, MATCH($A2029,'Purchase Behaviour'!$A:$A, 0))</f>
        <v>4</v>
      </c>
      <c r="U2029" s="2">
        <f t="array" ref="U2029">INDEX('Purchase Behaviour'!M:M, MATCH($A2029,'Purchase Behaviour'!$A:$A, 0))</f>
        <v>29</v>
      </c>
      <c r="V2029" s="2">
        <f t="array" ref="V2029">INDEX('Campaign Performance'!B:B, MATCH(A2029,'Campaign Performance'!A:A, 0))</f>
        <v>0</v>
      </c>
      <c r="W2029" s="2">
        <f t="array" ref="W2029">INDEX('Campaign Performance'!C:C, MATCH($A2029,'Campaign Performance'!$A:$A, 0))</f>
        <v>0</v>
      </c>
      <c r="X2029" s="2">
        <f t="array" ref="X2029">INDEX('Campaign Performance'!D:D, MATCH($A2029,'Campaign Performance'!$A:$A, 0))</f>
        <v>0</v>
      </c>
      <c r="Y2029" s="2">
        <f t="array" ref="Y2029">INDEX('Campaign Performance'!E:E, MATCH($A2029,'Campaign Performance'!$A:$A, 0))</f>
        <v>0</v>
      </c>
      <c r="Z2029" s="2">
        <f t="array" ref="Z2029">INDEX('Campaign Performance'!F:F, MATCH($A2029,'Campaign Performance'!$A:$A, 0))</f>
        <v>0</v>
      </c>
      <c r="AA2029" s="2">
        <f t="array" ref="AA2029">INDEX('Campaign Performance'!G:G, MATCH($A2029,'Campaign Performance'!$A:$A, 0))</f>
        <v>0</v>
      </c>
      <c r="AB2029" s="2">
        <f t="array" ref="AB2029">INDEX('Campaign Performance'!H:H, MATCH($A2029,'Campaign Performance'!$A:$A, 0))</f>
        <v>0</v>
      </c>
      <c r="AC2029" s="5">
        <f t="shared" si="2"/>
        <v>65</v>
      </c>
      <c r="AD2029" s="5">
        <f t="shared" si="3"/>
        <v>12</v>
      </c>
      <c r="AE2029" s="5">
        <f t="shared" si="4"/>
        <v>618.8794951</v>
      </c>
      <c r="AF2029" s="5">
        <f t="shared" si="5"/>
        <v>0</v>
      </c>
      <c r="AG2029" s="5" t="str">
        <f t="shared" si="6"/>
        <v>Small family</v>
      </c>
      <c r="AH2029" s="5" t="str">
        <f t="shared" si="20"/>
        <v>Low income</v>
      </c>
      <c r="AI2029" s="5" t="str">
        <f t="shared" si="7"/>
        <v>No</v>
      </c>
      <c r="AJ2029" s="5" t="str">
        <f t="shared" si="8"/>
        <v>No Acceptance</v>
      </c>
      <c r="AK2029" s="5">
        <f t="shared" si="9"/>
        <v>1</v>
      </c>
      <c r="AL2029" s="5">
        <f t="shared" si="10"/>
        <v>0.03136653506</v>
      </c>
      <c r="AM2029" s="5">
        <f t="shared" si="11"/>
        <v>0.7070707071</v>
      </c>
      <c r="AN2029" s="5">
        <f t="shared" si="12"/>
        <v>0.03703703704</v>
      </c>
      <c r="AO2029" s="5">
        <f t="shared" si="13"/>
        <v>0</v>
      </c>
      <c r="AP2029" s="5">
        <f t="shared" si="14"/>
        <v>0</v>
      </c>
      <c r="AQ2029" s="5">
        <f t="shared" si="15"/>
        <v>0</v>
      </c>
      <c r="AR2029" s="5">
        <f t="shared" si="16"/>
        <v>0.2255184014</v>
      </c>
      <c r="AS2029" s="5">
        <f t="shared" si="17"/>
        <v>1476</v>
      </c>
      <c r="AT2029" s="5">
        <f t="shared" si="18"/>
        <v>0.3412237606</v>
      </c>
      <c r="AU2029" s="5" t="str">
        <f t="shared" si="19"/>
        <v>Low</v>
      </c>
      <c r="AV2029" s="5"/>
      <c r="AW2029" s="5"/>
      <c r="AX2029" s="5"/>
      <c r="AY2029" s="5"/>
      <c r="AZ2029" s="5"/>
    </row>
    <row r="2030" ht="14.25" customHeight="1">
      <c r="A2030" s="5">
        <v>9323.0</v>
      </c>
      <c r="B2030" s="5">
        <v>1960.0</v>
      </c>
      <c r="C2030" s="5" t="s">
        <v>56</v>
      </c>
      <c r="D2030" s="5" t="s">
        <v>50</v>
      </c>
      <c r="E2030" s="5">
        <v>49912.0</v>
      </c>
      <c r="F2030" s="2">
        <f t="shared" si="1"/>
        <v>49912</v>
      </c>
      <c r="G2030" s="5">
        <v>0.0</v>
      </c>
      <c r="H2030" s="5">
        <v>0.0</v>
      </c>
      <c r="I2030" s="5" t="s">
        <v>110</v>
      </c>
      <c r="J2030" s="2">
        <f t="array" ref="J2030">INDEX('Purchase Behaviour'!B:B,MATCH(A2030,'Purchase Behaviour'!A:A, 0))</f>
        <v>364.1113392</v>
      </c>
      <c r="K2030" s="2">
        <f t="array" ref="K2030">INDEX('Purchase Behaviour'!C:C, MATCH(A2030,'Purchase Behaviour'!A:A, 0))</f>
        <v>255.7715452</v>
      </c>
      <c r="L2030" s="2">
        <f t="array" ref="L2030">INDEX('Purchase Behaviour'!D:D, MATCH($A2030,'Purchase Behaviour'!$A:$A, 0))</f>
        <v>316.2736925</v>
      </c>
      <c r="M2030" s="2">
        <f t="array" ref="M2030">INDEX('Purchase Behaviour'!E:E, MATCH($A2030,'Purchase Behaviour'!$A:$A, 0))</f>
        <v>177.450165</v>
      </c>
      <c r="N2030" s="2">
        <f t="array" ref="N2030">INDEX('Purchase Behaviour'!F:F, MATCH($A2030,'Purchase Behaviour'!$A:$A, 0))</f>
        <v>331.318136</v>
      </c>
      <c r="O2030" s="2">
        <f t="array" ref="O2030">INDEX('Purchase Behaviour'!G:G, MATCH($A2030,'Purchase Behaviour'!$A:$A, 0))</f>
        <v>307.2017353</v>
      </c>
      <c r="P2030" s="2">
        <f t="array" ref="P2030">INDEX('Purchase Behaviour'!H:H, MATCH($A2030,'Purchase Behaviour'!$A:$A, 0))</f>
        <v>4</v>
      </c>
      <c r="Q2030" s="2">
        <f t="array" ref="Q2030">INDEX('Purchase Behaviour'!I:I, MATCH($A2030,'Purchase Behaviour'!$A:$A, 0))</f>
        <v>10</v>
      </c>
      <c r="R2030" s="2">
        <f t="array" ref="R2030">INDEX('Purchase Behaviour'!J:J, MATCH($A2030,'Purchase Behaviour'!$A:$A, 0))</f>
        <v>5</v>
      </c>
      <c r="S2030" s="2">
        <f t="array" ref="S2030">INDEX('Purchase Behaviour'!K:K, MATCH($A2030,'Purchase Behaviour'!$A:$A, 0))</f>
        <v>7</v>
      </c>
      <c r="T2030" s="2">
        <f t="array" ref="T2030">INDEX('Purchase Behaviour'!L:L, MATCH($A2030,'Purchase Behaviour'!$A:$A, 0))</f>
        <v>8</v>
      </c>
      <c r="U2030" s="2">
        <f t="array" ref="U2030">INDEX('Purchase Behaviour'!M:M, MATCH($A2030,'Purchase Behaviour'!$A:$A, 0))</f>
        <v>5</v>
      </c>
      <c r="V2030" s="2">
        <f t="array" ref="V2030">INDEX('Campaign Performance'!B:B, MATCH(A2030,'Campaign Performance'!A:A, 0))</f>
        <v>1</v>
      </c>
      <c r="W2030" s="2">
        <f t="array" ref="W2030">INDEX('Campaign Performance'!C:C, MATCH($A2030,'Campaign Performance'!$A:$A, 0))</f>
        <v>0</v>
      </c>
      <c r="X2030" s="2">
        <f t="array" ref="X2030">INDEX('Campaign Performance'!D:D, MATCH($A2030,'Campaign Performance'!$A:$A, 0))</f>
        <v>0</v>
      </c>
      <c r="Y2030" s="2">
        <f t="array" ref="Y2030">INDEX('Campaign Performance'!E:E, MATCH($A2030,'Campaign Performance'!$A:$A, 0))</f>
        <v>0</v>
      </c>
      <c r="Z2030" s="2">
        <f t="array" ref="Z2030">INDEX('Campaign Performance'!F:F, MATCH($A2030,'Campaign Performance'!$A:$A, 0))</f>
        <v>0</v>
      </c>
      <c r="AA2030" s="2">
        <f t="array" ref="AA2030">INDEX('Campaign Performance'!G:G, MATCH($A2030,'Campaign Performance'!$A:$A, 0))</f>
        <v>0</v>
      </c>
      <c r="AB2030" s="2">
        <f t="array" ref="AB2030">INDEX('Campaign Performance'!H:H, MATCH($A2030,'Campaign Performance'!$A:$A, 0))</f>
        <v>1</v>
      </c>
      <c r="AC2030" s="5">
        <f t="shared" si="2"/>
        <v>65</v>
      </c>
      <c r="AD2030" s="5">
        <f t="shared" si="3"/>
        <v>13</v>
      </c>
      <c r="AE2030" s="5">
        <f t="shared" si="4"/>
        <v>1752.126613</v>
      </c>
      <c r="AF2030" s="5">
        <f t="shared" si="5"/>
        <v>1</v>
      </c>
      <c r="AG2030" s="5" t="str">
        <f t="shared" si="6"/>
        <v>No kids</v>
      </c>
      <c r="AH2030" s="5" t="str">
        <f t="shared" si="20"/>
        <v>Mid income</v>
      </c>
      <c r="AI2030" s="5" t="str">
        <f t="shared" si="7"/>
        <v>Yes</v>
      </c>
      <c r="AJ2030" s="5" t="str">
        <f t="shared" si="8"/>
        <v>Low Acceptance</v>
      </c>
      <c r="AK2030" s="5">
        <f t="shared" si="9"/>
        <v>2</v>
      </c>
      <c r="AL2030" s="5">
        <f t="shared" si="10"/>
        <v>0.08880265265</v>
      </c>
      <c r="AM2030" s="5">
        <f t="shared" si="11"/>
        <v>0.9494949495</v>
      </c>
      <c r="AN2030" s="5">
        <f t="shared" si="12"/>
        <v>0.3703703704</v>
      </c>
      <c r="AO2030" s="5">
        <f t="shared" si="13"/>
        <v>0.1785714286</v>
      </c>
      <c r="AP2030" s="5">
        <f t="shared" si="14"/>
        <v>0.25</v>
      </c>
      <c r="AQ2030" s="5">
        <f t="shared" si="15"/>
        <v>0.5</v>
      </c>
      <c r="AR2030" s="5">
        <f t="shared" si="16"/>
        <v>0.4554618464</v>
      </c>
      <c r="AS2030" s="5">
        <f t="shared" si="17"/>
        <v>138</v>
      </c>
      <c r="AT2030" s="5">
        <f t="shared" si="18"/>
        <v>0.9388119696</v>
      </c>
      <c r="AU2030" s="5" t="str">
        <f t="shared" si="19"/>
        <v>High</v>
      </c>
      <c r="AV2030" s="5"/>
      <c r="AW2030" s="5"/>
      <c r="AX2030" s="5"/>
      <c r="AY2030" s="5"/>
      <c r="AZ2030" s="5"/>
    </row>
    <row r="2031" ht="14.25" customHeight="1">
      <c r="A2031" s="5">
        <v>10001.0</v>
      </c>
      <c r="B2031" s="5">
        <v>1985.0</v>
      </c>
      <c r="C2031" s="5" t="s">
        <v>70</v>
      </c>
      <c r="D2031" s="5" t="s">
        <v>50</v>
      </c>
      <c r="E2031" s="5">
        <v>7500.0</v>
      </c>
      <c r="F2031" s="2">
        <f t="shared" si="1"/>
        <v>7500</v>
      </c>
      <c r="G2031" s="5">
        <v>0.0</v>
      </c>
      <c r="H2031" s="5">
        <v>2.0</v>
      </c>
      <c r="I2031" s="5" t="s">
        <v>496</v>
      </c>
      <c r="J2031" s="2">
        <f t="array" ref="J2031">INDEX('Purchase Behaviour'!B:B,MATCH(A2031,'Purchase Behaviour'!A:A, 0))</f>
        <v>34.71093695</v>
      </c>
      <c r="K2031" s="2">
        <f t="array" ref="K2031">INDEX('Purchase Behaviour'!C:C, MATCH(A2031,'Purchase Behaviour'!A:A, 0))</f>
        <v>42.88003427</v>
      </c>
      <c r="L2031" s="2">
        <f t="array" ref="L2031">INDEX('Purchase Behaviour'!D:D, MATCH($A2031,'Purchase Behaviour'!$A:$A, 0))</f>
        <v>50.74641279</v>
      </c>
      <c r="M2031" s="2">
        <f t="array" ref="M2031">INDEX('Purchase Behaviour'!E:E, MATCH($A2031,'Purchase Behaviour'!$A:$A, 0))</f>
        <v>23.16269567</v>
      </c>
      <c r="N2031" s="2">
        <f t="array" ref="N2031">INDEX('Purchase Behaviour'!F:F, MATCH($A2031,'Purchase Behaviour'!$A:$A, 0))</f>
        <v>29.84960496</v>
      </c>
      <c r="O2031" s="2">
        <f t="array" ref="O2031">INDEX('Purchase Behaviour'!G:G, MATCH($A2031,'Purchase Behaviour'!$A:$A, 0))</f>
        <v>41.90498643</v>
      </c>
      <c r="P2031" s="2">
        <f t="array" ref="P2031">INDEX('Purchase Behaviour'!H:H, MATCH($A2031,'Purchase Behaviour'!$A:$A, 0))</f>
        <v>4</v>
      </c>
      <c r="Q2031" s="2">
        <f t="array" ref="Q2031">INDEX('Purchase Behaviour'!I:I, MATCH($A2031,'Purchase Behaviour'!$A:$A, 0))</f>
        <v>2</v>
      </c>
      <c r="R2031" s="2">
        <f t="array" ref="R2031">INDEX('Purchase Behaviour'!J:J, MATCH($A2031,'Purchase Behaviour'!$A:$A, 0))</f>
        <v>1</v>
      </c>
      <c r="S2031" s="2">
        <f t="array" ref="S2031">INDEX('Purchase Behaviour'!K:K, MATCH($A2031,'Purchase Behaviour'!$A:$A, 0))</f>
        <v>3</v>
      </c>
      <c r="T2031" s="2">
        <f t="array" ref="T2031">INDEX('Purchase Behaviour'!L:L, MATCH($A2031,'Purchase Behaviour'!$A:$A, 0))</f>
        <v>9</v>
      </c>
      <c r="U2031" s="2">
        <f t="array" ref="U2031">INDEX('Purchase Behaviour'!M:M, MATCH($A2031,'Purchase Behaviour'!$A:$A, 0))</f>
        <v>98</v>
      </c>
      <c r="V2031" s="2">
        <f t="array" ref="V2031">INDEX('Campaign Performance'!B:B, MATCH(A2031,'Campaign Performance'!A:A, 0))</f>
        <v>0</v>
      </c>
      <c r="W2031" s="2">
        <f t="array" ref="W2031">INDEX('Campaign Performance'!C:C, MATCH($A2031,'Campaign Performance'!$A:$A, 0))</f>
        <v>0</v>
      </c>
      <c r="X2031" s="2">
        <f t="array" ref="X2031">INDEX('Campaign Performance'!D:D, MATCH($A2031,'Campaign Performance'!$A:$A, 0))</f>
        <v>0</v>
      </c>
      <c r="Y2031" s="2">
        <f t="array" ref="Y2031">INDEX('Campaign Performance'!E:E, MATCH($A2031,'Campaign Performance'!$A:$A, 0))</f>
        <v>0</v>
      </c>
      <c r="Z2031" s="2">
        <f t="array" ref="Z2031">INDEX('Campaign Performance'!F:F, MATCH($A2031,'Campaign Performance'!$A:$A, 0))</f>
        <v>0</v>
      </c>
      <c r="AA2031" s="2">
        <f t="array" ref="AA2031">INDEX('Campaign Performance'!G:G, MATCH($A2031,'Campaign Performance'!$A:$A, 0))</f>
        <v>1</v>
      </c>
      <c r="AB2031" s="2">
        <f t="array" ref="AB2031">INDEX('Campaign Performance'!H:H, MATCH($A2031,'Campaign Performance'!$A:$A, 0))</f>
        <v>0</v>
      </c>
      <c r="AC2031" s="5">
        <f t="shared" si="2"/>
        <v>40</v>
      </c>
      <c r="AD2031" s="5">
        <f t="shared" si="3"/>
        <v>13</v>
      </c>
      <c r="AE2031" s="5">
        <f t="shared" si="4"/>
        <v>223.2546711</v>
      </c>
      <c r="AF2031" s="5">
        <f t="shared" si="5"/>
        <v>0</v>
      </c>
      <c r="AG2031" s="5" t="str">
        <f t="shared" si="6"/>
        <v>Large family</v>
      </c>
      <c r="AH2031" s="5" t="str">
        <f t="shared" si="20"/>
        <v>Low income</v>
      </c>
      <c r="AI2031" s="5" t="str">
        <f t="shared" si="7"/>
        <v>No</v>
      </c>
      <c r="AJ2031" s="5" t="str">
        <f t="shared" si="8"/>
        <v>No Acceptance</v>
      </c>
      <c r="AK2031" s="5">
        <f t="shared" si="9"/>
        <v>1</v>
      </c>
      <c r="AL2031" s="5">
        <f t="shared" si="10"/>
        <v>0.01131516801</v>
      </c>
      <c r="AM2031" s="5">
        <f t="shared" si="11"/>
        <v>0.0101010101</v>
      </c>
      <c r="AN2031" s="5">
        <f t="shared" si="12"/>
        <v>0.07407407407</v>
      </c>
      <c r="AO2031" s="5">
        <f t="shared" si="13"/>
        <v>0.03571428571</v>
      </c>
      <c r="AP2031" s="5">
        <f t="shared" si="14"/>
        <v>0</v>
      </c>
      <c r="AQ2031" s="5">
        <f t="shared" si="15"/>
        <v>0</v>
      </c>
      <c r="AR2031" s="5">
        <f t="shared" si="16"/>
        <v>0.02054163472</v>
      </c>
      <c r="AS2031" s="5">
        <f t="shared" si="17"/>
        <v>2237</v>
      </c>
      <c r="AT2031" s="5">
        <f t="shared" si="18"/>
        <v>0.001339883877</v>
      </c>
      <c r="AU2031" s="5" t="str">
        <f t="shared" si="19"/>
        <v>Low</v>
      </c>
      <c r="AV2031" s="5"/>
      <c r="AW2031" s="5"/>
      <c r="AX2031" s="5"/>
      <c r="AY2031" s="5"/>
      <c r="AZ2031" s="5"/>
    </row>
    <row r="2032" ht="14.25" customHeight="1">
      <c r="A2032" s="5">
        <v>3945.0</v>
      </c>
      <c r="B2032" s="5">
        <v>1960.0</v>
      </c>
      <c r="C2032" s="5" t="s">
        <v>53</v>
      </c>
      <c r="D2032" s="5" t="s">
        <v>88</v>
      </c>
      <c r="E2032" s="5">
        <v>68117.0</v>
      </c>
      <c r="F2032" s="2">
        <f t="shared" si="1"/>
        <v>68117</v>
      </c>
      <c r="G2032" s="5">
        <v>0.0</v>
      </c>
      <c r="H2032" s="5">
        <v>1.0</v>
      </c>
      <c r="I2032" s="5" t="s">
        <v>169</v>
      </c>
      <c r="J2032" s="2">
        <f t="array" ref="J2032">INDEX('Purchase Behaviour'!B:B,MATCH(A2032,'Purchase Behaviour'!A:A, 0))</f>
        <v>328.0476896</v>
      </c>
      <c r="K2032" s="2">
        <f t="array" ref="K2032">INDEX('Purchase Behaviour'!C:C, MATCH(A2032,'Purchase Behaviour'!A:A, 0))</f>
        <v>368.8330266</v>
      </c>
      <c r="L2032" s="2">
        <f t="array" ref="L2032">INDEX('Purchase Behaviour'!D:D, MATCH($A2032,'Purchase Behaviour'!$A:$A, 0))</f>
        <v>397.7099851</v>
      </c>
      <c r="M2032" s="2">
        <f t="array" ref="M2032">INDEX('Purchase Behaviour'!E:E, MATCH($A2032,'Purchase Behaviour'!$A:$A, 0))</f>
        <v>377.9418424</v>
      </c>
      <c r="N2032" s="2">
        <f t="array" ref="N2032">INDEX('Purchase Behaviour'!F:F, MATCH($A2032,'Purchase Behaviour'!$A:$A, 0))</f>
        <v>299.5651817</v>
      </c>
      <c r="O2032" s="2">
        <f t="array" ref="O2032">INDEX('Purchase Behaviour'!G:G, MATCH($A2032,'Purchase Behaviour'!$A:$A, 0))</f>
        <v>306.749577</v>
      </c>
      <c r="P2032" s="2">
        <f t="array" ref="P2032">INDEX('Purchase Behaviour'!H:H, MATCH($A2032,'Purchase Behaviour'!$A:$A, 0))</f>
        <v>2</v>
      </c>
      <c r="Q2032" s="2">
        <f t="array" ref="Q2032">INDEX('Purchase Behaviour'!I:I, MATCH($A2032,'Purchase Behaviour'!$A:$A, 0))</f>
        <v>11</v>
      </c>
      <c r="R2032" s="2">
        <f t="array" ref="R2032">INDEX('Purchase Behaviour'!J:J, MATCH($A2032,'Purchase Behaviour'!$A:$A, 0))</f>
        <v>8</v>
      </c>
      <c r="S2032" s="2">
        <f t="array" ref="S2032">INDEX('Purchase Behaviour'!K:K, MATCH($A2032,'Purchase Behaviour'!$A:$A, 0))</f>
        <v>4</v>
      </c>
      <c r="T2032" s="2">
        <f t="array" ref="T2032">INDEX('Purchase Behaviour'!L:L, MATCH($A2032,'Purchase Behaviour'!$A:$A, 0))</f>
        <v>6</v>
      </c>
      <c r="U2032" s="2">
        <f t="array" ref="U2032">INDEX('Purchase Behaviour'!M:M, MATCH($A2032,'Purchase Behaviour'!$A:$A, 0))</f>
        <v>80</v>
      </c>
      <c r="V2032" s="2">
        <f t="array" ref="V2032">INDEX('Campaign Performance'!B:B, MATCH(A2032,'Campaign Performance'!A:A, 0))</f>
        <v>1</v>
      </c>
      <c r="W2032" s="2">
        <f t="array" ref="W2032">INDEX('Campaign Performance'!C:C, MATCH($A2032,'Campaign Performance'!$A:$A, 0))</f>
        <v>0</v>
      </c>
      <c r="X2032" s="2">
        <f t="array" ref="X2032">INDEX('Campaign Performance'!D:D, MATCH($A2032,'Campaign Performance'!$A:$A, 0))</f>
        <v>0</v>
      </c>
      <c r="Y2032" s="2">
        <f t="array" ref="Y2032">INDEX('Campaign Performance'!E:E, MATCH($A2032,'Campaign Performance'!$A:$A, 0))</f>
        <v>0</v>
      </c>
      <c r="Z2032" s="2">
        <f t="array" ref="Z2032">INDEX('Campaign Performance'!F:F, MATCH($A2032,'Campaign Performance'!$A:$A, 0))</f>
        <v>0</v>
      </c>
      <c r="AA2032" s="2">
        <f t="array" ref="AA2032">INDEX('Campaign Performance'!G:G, MATCH($A2032,'Campaign Performance'!$A:$A, 0))</f>
        <v>0</v>
      </c>
      <c r="AB2032" s="2">
        <f t="array" ref="AB2032">INDEX('Campaign Performance'!H:H, MATCH($A2032,'Campaign Performance'!$A:$A, 0))</f>
        <v>1</v>
      </c>
      <c r="AC2032" s="5">
        <f t="shared" si="2"/>
        <v>65</v>
      </c>
      <c r="AD2032" s="5">
        <f t="shared" si="3"/>
        <v>12</v>
      </c>
      <c r="AE2032" s="5">
        <f t="shared" si="4"/>
        <v>2078.847302</v>
      </c>
      <c r="AF2032" s="5">
        <f t="shared" si="5"/>
        <v>1</v>
      </c>
      <c r="AG2032" s="5" t="str">
        <f t="shared" si="6"/>
        <v>Small family</v>
      </c>
      <c r="AH2032" s="5" t="str">
        <f t="shared" si="20"/>
        <v>High income</v>
      </c>
      <c r="AI2032" s="5" t="str">
        <f t="shared" si="7"/>
        <v>Yes</v>
      </c>
      <c r="AJ2032" s="5" t="str">
        <f t="shared" si="8"/>
        <v>Low Acceptance</v>
      </c>
      <c r="AK2032" s="5">
        <f t="shared" si="9"/>
        <v>3</v>
      </c>
      <c r="AL2032" s="5">
        <f t="shared" si="10"/>
        <v>0.1053617664</v>
      </c>
      <c r="AM2032" s="5">
        <f t="shared" si="11"/>
        <v>0.1919191919</v>
      </c>
      <c r="AN2032" s="5">
        <f t="shared" si="12"/>
        <v>0.4074074074</v>
      </c>
      <c r="AO2032" s="5">
        <f t="shared" si="13"/>
        <v>0.2857142857</v>
      </c>
      <c r="AP2032" s="5">
        <f t="shared" si="14"/>
        <v>0.25</v>
      </c>
      <c r="AQ2032" s="5">
        <f t="shared" si="15"/>
        <v>1</v>
      </c>
      <c r="AR2032" s="5">
        <f t="shared" si="16"/>
        <v>0.2985987389</v>
      </c>
      <c r="AS2032" s="5">
        <f t="shared" si="17"/>
        <v>964</v>
      </c>
      <c r="AT2032" s="5">
        <f t="shared" si="18"/>
        <v>0.5698972756</v>
      </c>
      <c r="AU2032" s="5" t="str">
        <f t="shared" si="19"/>
        <v>Mid</v>
      </c>
      <c r="AV2032" s="5"/>
      <c r="AW2032" s="5"/>
      <c r="AX2032" s="5"/>
      <c r="AY2032" s="5"/>
      <c r="AZ2032" s="5"/>
    </row>
    <row r="2033" ht="14.25" customHeight="1">
      <c r="A2033" s="5">
        <v>3799.0</v>
      </c>
      <c r="B2033" s="5">
        <v>1960.0</v>
      </c>
      <c r="C2033" s="5" t="s">
        <v>46</v>
      </c>
      <c r="D2033" s="5" t="s">
        <v>54</v>
      </c>
      <c r="E2033" s="5">
        <v>67225.0</v>
      </c>
      <c r="F2033" s="2">
        <f t="shared" si="1"/>
        <v>67225</v>
      </c>
      <c r="G2033" s="5">
        <v>0.0</v>
      </c>
      <c r="H2033" s="5">
        <v>0.0</v>
      </c>
      <c r="I2033" s="5" t="s">
        <v>687</v>
      </c>
      <c r="J2033" s="2">
        <f t="array" ref="J2033">INDEX('Purchase Behaviour'!B:B,MATCH(A2033,'Purchase Behaviour'!A:A, 0))</f>
        <v>481.7642516</v>
      </c>
      <c r="K2033" s="2">
        <f t="array" ref="K2033">INDEX('Purchase Behaviour'!C:C, MATCH(A2033,'Purchase Behaviour'!A:A, 0))</f>
        <v>330.5407619</v>
      </c>
      <c r="L2033" s="2">
        <f t="array" ref="L2033">INDEX('Purchase Behaviour'!D:D, MATCH($A2033,'Purchase Behaviour'!$A:$A, 0))</f>
        <v>461.1754385</v>
      </c>
      <c r="M2033" s="2">
        <f t="array" ref="M2033">INDEX('Purchase Behaviour'!E:E, MATCH($A2033,'Purchase Behaviour'!$A:$A, 0))</f>
        <v>468.3300353</v>
      </c>
      <c r="N2033" s="2">
        <f t="array" ref="N2033">INDEX('Purchase Behaviour'!F:F, MATCH($A2033,'Purchase Behaviour'!$A:$A, 0))</f>
        <v>241.2817288</v>
      </c>
      <c r="O2033" s="2">
        <f t="array" ref="O2033">INDEX('Purchase Behaviour'!G:G, MATCH($A2033,'Purchase Behaviour'!$A:$A, 0))</f>
        <v>397.3763552</v>
      </c>
      <c r="P2033" s="2">
        <f t="array" ref="P2033">INDEX('Purchase Behaviour'!H:H, MATCH($A2033,'Purchase Behaviour'!$A:$A, 0))</f>
        <v>3</v>
      </c>
      <c r="Q2033" s="2">
        <f t="array" ref="Q2033">INDEX('Purchase Behaviour'!I:I, MATCH($A2033,'Purchase Behaviour'!$A:$A, 0))</f>
        <v>7</v>
      </c>
      <c r="R2033" s="2">
        <f t="array" ref="R2033">INDEX('Purchase Behaviour'!J:J, MATCH($A2033,'Purchase Behaviour'!$A:$A, 0))</f>
        <v>2</v>
      </c>
      <c r="S2033" s="2">
        <f t="array" ref="S2033">INDEX('Purchase Behaviour'!K:K, MATCH($A2033,'Purchase Behaviour'!$A:$A, 0))</f>
        <v>11</v>
      </c>
      <c r="T2033" s="2">
        <f t="array" ref="T2033">INDEX('Purchase Behaviour'!L:L, MATCH($A2033,'Purchase Behaviour'!$A:$A, 0))</f>
        <v>5</v>
      </c>
      <c r="U2033" s="2">
        <f t="array" ref="U2033">INDEX('Purchase Behaviour'!M:M, MATCH($A2033,'Purchase Behaviour'!$A:$A, 0))</f>
        <v>4</v>
      </c>
      <c r="V2033" s="2">
        <f t="array" ref="V2033">INDEX('Campaign Performance'!B:B, MATCH(A2033,'Campaign Performance'!A:A, 0))</f>
        <v>0</v>
      </c>
      <c r="W2033" s="2">
        <f t="array" ref="W2033">INDEX('Campaign Performance'!C:C, MATCH($A2033,'Campaign Performance'!$A:$A, 0))</f>
        <v>0</v>
      </c>
      <c r="X2033" s="2">
        <f t="array" ref="X2033">INDEX('Campaign Performance'!D:D, MATCH($A2033,'Campaign Performance'!$A:$A, 0))</f>
        <v>0</v>
      </c>
      <c r="Y2033" s="2">
        <f t="array" ref="Y2033">INDEX('Campaign Performance'!E:E, MATCH($A2033,'Campaign Performance'!$A:$A, 0))</f>
        <v>0</v>
      </c>
      <c r="Z2033" s="2">
        <f t="array" ref="Z2033">INDEX('Campaign Performance'!F:F, MATCH($A2033,'Campaign Performance'!$A:$A, 0))</f>
        <v>0</v>
      </c>
      <c r="AA2033" s="2">
        <f t="array" ref="AA2033">INDEX('Campaign Performance'!G:G, MATCH($A2033,'Campaign Performance'!$A:$A, 0))</f>
        <v>0</v>
      </c>
      <c r="AB2033" s="2">
        <f t="array" ref="AB2033">INDEX('Campaign Performance'!H:H, MATCH($A2033,'Campaign Performance'!$A:$A, 0))</f>
        <v>0</v>
      </c>
      <c r="AC2033" s="5">
        <f t="shared" si="2"/>
        <v>65</v>
      </c>
      <c r="AD2033" s="5">
        <f t="shared" si="3"/>
        <v>11</v>
      </c>
      <c r="AE2033" s="5">
        <f t="shared" si="4"/>
        <v>2380.468571</v>
      </c>
      <c r="AF2033" s="5">
        <f t="shared" si="5"/>
        <v>0</v>
      </c>
      <c r="AG2033" s="5" t="str">
        <f t="shared" si="6"/>
        <v>No kids</v>
      </c>
      <c r="AH2033" s="5" t="str">
        <f t="shared" si="20"/>
        <v>High income</v>
      </c>
      <c r="AI2033" s="5" t="str">
        <f t="shared" si="7"/>
        <v>No</v>
      </c>
      <c r="AJ2033" s="5" t="str">
        <f t="shared" si="8"/>
        <v>No Acceptance</v>
      </c>
      <c r="AK2033" s="5">
        <f t="shared" si="9"/>
        <v>3</v>
      </c>
      <c r="AL2033" s="5">
        <f t="shared" si="10"/>
        <v>0.1206487717</v>
      </c>
      <c r="AM2033" s="5">
        <f t="shared" si="11"/>
        <v>0.9595959596</v>
      </c>
      <c r="AN2033" s="5">
        <f t="shared" si="12"/>
        <v>0.2592592593</v>
      </c>
      <c r="AO2033" s="5">
        <f t="shared" si="13"/>
        <v>0.07142857143</v>
      </c>
      <c r="AP2033" s="5">
        <f t="shared" si="14"/>
        <v>0</v>
      </c>
      <c r="AQ2033" s="5">
        <f t="shared" si="15"/>
        <v>1</v>
      </c>
      <c r="AR2033" s="5">
        <f t="shared" si="16"/>
        <v>0.4640727268</v>
      </c>
      <c r="AS2033" s="5">
        <f t="shared" si="17"/>
        <v>106</v>
      </c>
      <c r="AT2033" s="5">
        <f t="shared" si="18"/>
        <v>0.9531040643</v>
      </c>
      <c r="AU2033" s="5" t="str">
        <f t="shared" si="19"/>
        <v>High</v>
      </c>
      <c r="AV2033" s="5"/>
      <c r="AW2033" s="5"/>
      <c r="AX2033" s="5"/>
      <c r="AY2033" s="5"/>
      <c r="AZ2033" s="5"/>
    </row>
    <row r="2034" ht="14.25" customHeight="1">
      <c r="A2034" s="5">
        <v>8625.0</v>
      </c>
      <c r="B2034" s="5">
        <v>1976.0</v>
      </c>
      <c r="C2034" s="5" t="s">
        <v>46</v>
      </c>
      <c r="D2034" s="5" t="s">
        <v>54</v>
      </c>
      <c r="E2034" s="5">
        <v>17649.0</v>
      </c>
      <c r="F2034" s="2">
        <f t="shared" si="1"/>
        <v>17649</v>
      </c>
      <c r="G2034" s="5">
        <v>1.0</v>
      </c>
      <c r="H2034" s="5">
        <v>0.0</v>
      </c>
      <c r="I2034" s="5" t="s">
        <v>600</v>
      </c>
      <c r="J2034" s="2">
        <f t="array" ref="J2034">INDEX('Purchase Behaviour'!B:B,MATCH(A2034,'Purchase Behaviour'!A:A, 0))</f>
        <v>55.25797581</v>
      </c>
      <c r="K2034" s="2">
        <f t="array" ref="K2034">INDEX('Purchase Behaviour'!C:C, MATCH(A2034,'Purchase Behaviour'!A:A, 0))</f>
        <v>128.151431</v>
      </c>
      <c r="L2034" s="2">
        <f t="array" ref="L2034">INDEX('Purchase Behaviour'!D:D, MATCH($A2034,'Purchase Behaviour'!$A:$A, 0))</f>
        <v>89.54499662</v>
      </c>
      <c r="M2034" s="2">
        <f t="array" ref="M2034">INDEX('Purchase Behaviour'!E:E, MATCH($A2034,'Purchase Behaviour'!$A:$A, 0))</f>
        <v>88.23320954</v>
      </c>
      <c r="N2034" s="2">
        <f t="array" ref="N2034">INDEX('Purchase Behaviour'!F:F, MATCH($A2034,'Purchase Behaviour'!$A:$A, 0))</f>
        <v>61.07045884</v>
      </c>
      <c r="O2034" s="2">
        <f t="array" ref="O2034">INDEX('Purchase Behaviour'!G:G, MATCH($A2034,'Purchase Behaviour'!$A:$A, 0))</f>
        <v>68.05161628</v>
      </c>
      <c r="P2034" s="2">
        <f t="array" ref="P2034">INDEX('Purchase Behaviour'!H:H, MATCH($A2034,'Purchase Behaviour'!$A:$A, 0))</f>
        <v>3</v>
      </c>
      <c r="Q2034" s="2">
        <f t="array" ref="Q2034">INDEX('Purchase Behaviour'!I:I, MATCH($A2034,'Purchase Behaviour'!$A:$A, 0))</f>
        <v>3</v>
      </c>
      <c r="R2034" s="2">
        <f t="array" ref="R2034">INDEX('Purchase Behaviour'!J:J, MATCH($A2034,'Purchase Behaviour'!$A:$A, 0))</f>
        <v>0</v>
      </c>
      <c r="S2034" s="2">
        <f t="array" ref="S2034">INDEX('Purchase Behaviour'!K:K, MATCH($A2034,'Purchase Behaviour'!$A:$A, 0))</f>
        <v>3</v>
      </c>
      <c r="T2034" s="2">
        <f t="array" ref="T2034">INDEX('Purchase Behaviour'!L:L, MATCH($A2034,'Purchase Behaviour'!$A:$A, 0))</f>
        <v>8</v>
      </c>
      <c r="U2034" s="2">
        <f t="array" ref="U2034">INDEX('Purchase Behaviour'!M:M, MATCH($A2034,'Purchase Behaviour'!$A:$A, 0))</f>
        <v>70</v>
      </c>
      <c r="V2034" s="2">
        <f t="array" ref="V2034">INDEX('Campaign Performance'!B:B, MATCH(A2034,'Campaign Performance'!A:A, 0))</f>
        <v>0</v>
      </c>
      <c r="W2034" s="2">
        <f t="array" ref="W2034">INDEX('Campaign Performance'!C:C, MATCH($A2034,'Campaign Performance'!$A:$A, 0))</f>
        <v>0</v>
      </c>
      <c r="X2034" s="2">
        <f t="array" ref="X2034">INDEX('Campaign Performance'!D:D, MATCH($A2034,'Campaign Performance'!$A:$A, 0))</f>
        <v>0</v>
      </c>
      <c r="Y2034" s="2">
        <f t="array" ref="Y2034">INDEX('Campaign Performance'!E:E, MATCH($A2034,'Campaign Performance'!$A:$A, 0))</f>
        <v>0</v>
      </c>
      <c r="Z2034" s="2">
        <f t="array" ref="Z2034">INDEX('Campaign Performance'!F:F, MATCH($A2034,'Campaign Performance'!$A:$A, 0))</f>
        <v>0</v>
      </c>
      <c r="AA2034" s="2">
        <f t="array" ref="AA2034">INDEX('Campaign Performance'!G:G, MATCH($A2034,'Campaign Performance'!$A:$A, 0))</f>
        <v>0</v>
      </c>
      <c r="AB2034" s="2">
        <f t="array" ref="AB2034">INDEX('Campaign Performance'!H:H, MATCH($A2034,'Campaign Performance'!$A:$A, 0))</f>
        <v>0</v>
      </c>
      <c r="AC2034" s="5">
        <f t="shared" si="2"/>
        <v>49</v>
      </c>
      <c r="AD2034" s="5">
        <f t="shared" si="3"/>
        <v>12</v>
      </c>
      <c r="AE2034" s="5">
        <f t="shared" si="4"/>
        <v>490.3096881</v>
      </c>
      <c r="AF2034" s="5">
        <f t="shared" si="5"/>
        <v>0</v>
      </c>
      <c r="AG2034" s="5" t="str">
        <f t="shared" si="6"/>
        <v>Small family</v>
      </c>
      <c r="AH2034" s="5" t="str">
        <f t="shared" si="20"/>
        <v>Low income</v>
      </c>
      <c r="AI2034" s="5" t="str">
        <f t="shared" si="7"/>
        <v>No</v>
      </c>
      <c r="AJ2034" s="5" t="str">
        <f t="shared" si="8"/>
        <v>No Acceptance</v>
      </c>
      <c r="AK2034" s="5">
        <f t="shared" si="9"/>
        <v>1</v>
      </c>
      <c r="AL2034" s="5">
        <f t="shared" si="10"/>
        <v>0.02485025944</v>
      </c>
      <c r="AM2034" s="5">
        <f t="shared" si="11"/>
        <v>0.2929292929</v>
      </c>
      <c r="AN2034" s="5">
        <f t="shared" si="12"/>
        <v>0.1111111111</v>
      </c>
      <c r="AO2034" s="5">
        <f t="shared" si="13"/>
        <v>0</v>
      </c>
      <c r="AP2034" s="5">
        <f t="shared" si="14"/>
        <v>0</v>
      </c>
      <c r="AQ2034" s="5">
        <f t="shared" si="15"/>
        <v>0</v>
      </c>
      <c r="AR2034" s="5">
        <f t="shared" si="16"/>
        <v>0.1107580194</v>
      </c>
      <c r="AS2034" s="5">
        <f t="shared" si="17"/>
        <v>2054</v>
      </c>
      <c r="AT2034" s="5">
        <f t="shared" si="18"/>
        <v>0.08307280036</v>
      </c>
      <c r="AU2034" s="5" t="str">
        <f t="shared" si="19"/>
        <v>Low</v>
      </c>
      <c r="AV2034" s="5"/>
      <c r="AW2034" s="5"/>
      <c r="AX2034" s="5"/>
      <c r="AY2034" s="5"/>
      <c r="AZ2034" s="5"/>
    </row>
    <row r="2035" ht="14.25" customHeight="1">
      <c r="A2035" s="5">
        <v>3491.0</v>
      </c>
      <c r="B2035" s="5">
        <v>1975.0</v>
      </c>
      <c r="C2035" s="5" t="s">
        <v>46</v>
      </c>
      <c r="D2035" s="5" t="s">
        <v>50</v>
      </c>
      <c r="E2035" s="5">
        <v>55914.0</v>
      </c>
      <c r="F2035" s="2">
        <f t="shared" si="1"/>
        <v>55914</v>
      </c>
      <c r="G2035" s="5">
        <v>0.0</v>
      </c>
      <c r="H2035" s="5">
        <v>0.0</v>
      </c>
      <c r="I2035" s="5" t="s">
        <v>91</v>
      </c>
      <c r="J2035" s="2">
        <f t="array" ref="J2035">INDEX('Purchase Behaviour'!B:B,MATCH(A2035,'Purchase Behaviour'!A:A, 0))</f>
        <v>286.9103</v>
      </c>
      <c r="K2035" s="2">
        <f t="array" ref="K2035">INDEX('Purchase Behaviour'!C:C, MATCH(A2035,'Purchase Behaviour'!A:A, 0))</f>
        <v>275.3354136</v>
      </c>
      <c r="L2035" s="2">
        <f t="array" ref="L2035">INDEX('Purchase Behaviour'!D:D, MATCH($A2035,'Purchase Behaviour'!$A:$A, 0))</f>
        <v>234.5736125</v>
      </c>
      <c r="M2035" s="2">
        <f t="array" ref="M2035">INDEX('Purchase Behaviour'!E:E, MATCH($A2035,'Purchase Behaviour'!$A:$A, 0))</f>
        <v>342.7436944</v>
      </c>
      <c r="N2035" s="2">
        <f t="array" ref="N2035">INDEX('Purchase Behaviour'!F:F, MATCH($A2035,'Purchase Behaviour'!$A:$A, 0))</f>
        <v>267.3344609</v>
      </c>
      <c r="O2035" s="2">
        <f t="array" ref="O2035">INDEX('Purchase Behaviour'!G:G, MATCH($A2035,'Purchase Behaviour'!$A:$A, 0))</f>
        <v>181.0177556</v>
      </c>
      <c r="P2035" s="2">
        <f t="array" ref="P2035">INDEX('Purchase Behaviour'!H:H, MATCH($A2035,'Purchase Behaviour'!$A:$A, 0))</f>
        <v>4</v>
      </c>
      <c r="Q2035" s="2">
        <f t="array" ref="Q2035">INDEX('Purchase Behaviour'!I:I, MATCH($A2035,'Purchase Behaviour'!$A:$A, 0))</f>
        <v>11</v>
      </c>
      <c r="R2035" s="2">
        <f t="array" ref="R2035">INDEX('Purchase Behaviour'!J:J, MATCH($A2035,'Purchase Behaviour'!$A:$A, 0))</f>
        <v>6</v>
      </c>
      <c r="S2035" s="2">
        <f t="array" ref="S2035">INDEX('Purchase Behaviour'!K:K, MATCH($A2035,'Purchase Behaviour'!$A:$A, 0))</f>
        <v>8</v>
      </c>
      <c r="T2035" s="2">
        <f t="array" ref="T2035">INDEX('Purchase Behaviour'!L:L, MATCH($A2035,'Purchase Behaviour'!$A:$A, 0))</f>
        <v>7</v>
      </c>
      <c r="U2035" s="2">
        <f t="array" ref="U2035">INDEX('Purchase Behaviour'!M:M, MATCH($A2035,'Purchase Behaviour'!$A:$A, 0))</f>
        <v>32</v>
      </c>
      <c r="V2035" s="2">
        <f t="array" ref="V2035">INDEX('Campaign Performance'!B:B, MATCH(A2035,'Campaign Performance'!A:A, 0))</f>
        <v>0</v>
      </c>
      <c r="W2035" s="2">
        <f t="array" ref="W2035">INDEX('Campaign Performance'!C:C, MATCH($A2035,'Campaign Performance'!$A:$A, 0))</f>
        <v>0</v>
      </c>
      <c r="X2035" s="2">
        <f t="array" ref="X2035">INDEX('Campaign Performance'!D:D, MATCH($A2035,'Campaign Performance'!$A:$A, 0))</f>
        <v>0</v>
      </c>
      <c r="Y2035" s="2">
        <f t="array" ref="Y2035">INDEX('Campaign Performance'!E:E, MATCH($A2035,'Campaign Performance'!$A:$A, 0))</f>
        <v>0</v>
      </c>
      <c r="Z2035" s="2">
        <f t="array" ref="Z2035">INDEX('Campaign Performance'!F:F, MATCH($A2035,'Campaign Performance'!$A:$A, 0))</f>
        <v>0</v>
      </c>
      <c r="AA2035" s="2">
        <f t="array" ref="AA2035">INDEX('Campaign Performance'!G:G, MATCH($A2035,'Campaign Performance'!$A:$A, 0))</f>
        <v>0</v>
      </c>
      <c r="AB2035" s="2">
        <f t="array" ref="AB2035">INDEX('Campaign Performance'!H:H, MATCH($A2035,'Campaign Performance'!$A:$A, 0))</f>
        <v>0</v>
      </c>
      <c r="AC2035" s="5">
        <f t="shared" si="2"/>
        <v>50</v>
      </c>
      <c r="AD2035" s="5">
        <f t="shared" si="3"/>
        <v>12</v>
      </c>
      <c r="AE2035" s="5">
        <f t="shared" si="4"/>
        <v>1587.915237</v>
      </c>
      <c r="AF2035" s="5">
        <f t="shared" si="5"/>
        <v>0</v>
      </c>
      <c r="AG2035" s="5" t="str">
        <f t="shared" si="6"/>
        <v>No kids</v>
      </c>
      <c r="AH2035" s="5" t="str">
        <f t="shared" si="20"/>
        <v>High income</v>
      </c>
      <c r="AI2035" s="5" t="str">
        <f t="shared" si="7"/>
        <v>No</v>
      </c>
      <c r="AJ2035" s="5" t="str">
        <f t="shared" si="8"/>
        <v>No Acceptance</v>
      </c>
      <c r="AK2035" s="5">
        <f t="shared" si="9"/>
        <v>3</v>
      </c>
      <c r="AL2035" s="5">
        <f t="shared" si="10"/>
        <v>0.08047996312</v>
      </c>
      <c r="AM2035" s="5">
        <f t="shared" si="11"/>
        <v>0.6767676768</v>
      </c>
      <c r="AN2035" s="5">
        <f t="shared" si="12"/>
        <v>0.4074074074</v>
      </c>
      <c r="AO2035" s="5">
        <f t="shared" si="13"/>
        <v>0.2142857143</v>
      </c>
      <c r="AP2035" s="5">
        <f t="shared" si="14"/>
        <v>0</v>
      </c>
      <c r="AQ2035" s="5">
        <f t="shared" si="15"/>
        <v>1</v>
      </c>
      <c r="AR2035" s="5">
        <f t="shared" si="16"/>
        <v>0.4056899763</v>
      </c>
      <c r="AS2035" s="5">
        <f t="shared" si="17"/>
        <v>313</v>
      </c>
      <c r="AT2035" s="5">
        <f t="shared" si="18"/>
        <v>0.8606520768</v>
      </c>
      <c r="AU2035" s="5" t="str">
        <f t="shared" si="19"/>
        <v>High</v>
      </c>
      <c r="AV2035" s="5"/>
      <c r="AW2035" s="5"/>
      <c r="AX2035" s="5"/>
      <c r="AY2035" s="5"/>
      <c r="AZ2035" s="5"/>
    </row>
    <row r="2036" ht="14.25" customHeight="1">
      <c r="A2036" s="5">
        <v>983.0</v>
      </c>
      <c r="B2036" s="5">
        <v>1984.0</v>
      </c>
      <c r="C2036" s="5" t="s">
        <v>46</v>
      </c>
      <c r="D2036" s="5" t="s">
        <v>54</v>
      </c>
      <c r="E2036" s="5">
        <v>40059.0</v>
      </c>
      <c r="F2036" s="2">
        <f t="shared" si="1"/>
        <v>40059</v>
      </c>
      <c r="G2036" s="5">
        <v>1.0</v>
      </c>
      <c r="H2036" s="5">
        <v>1.0</v>
      </c>
      <c r="I2036" s="5" t="s">
        <v>205</v>
      </c>
      <c r="J2036" s="2">
        <f t="array" ref="J2036">INDEX('Purchase Behaviour'!B:B,MATCH(A2036,'Purchase Behaviour'!A:A, 0))</f>
        <v>235.8663871</v>
      </c>
      <c r="K2036" s="2">
        <f t="array" ref="K2036">INDEX('Purchase Behaviour'!C:C, MATCH(A2036,'Purchase Behaviour'!A:A, 0))</f>
        <v>120.5727435</v>
      </c>
      <c r="L2036" s="2">
        <f t="array" ref="L2036">INDEX('Purchase Behaviour'!D:D, MATCH($A2036,'Purchase Behaviour'!$A:$A, 0))</f>
        <v>73.70095279</v>
      </c>
      <c r="M2036" s="2">
        <f t="array" ref="M2036">INDEX('Purchase Behaviour'!E:E, MATCH($A2036,'Purchase Behaviour'!$A:$A, 0))</f>
        <v>197.5779648</v>
      </c>
      <c r="N2036" s="2">
        <f t="array" ref="N2036">INDEX('Purchase Behaviour'!F:F, MATCH($A2036,'Purchase Behaviour'!$A:$A, 0))</f>
        <v>128.4601131</v>
      </c>
      <c r="O2036" s="2">
        <f t="array" ref="O2036">INDEX('Purchase Behaviour'!G:G, MATCH($A2036,'Purchase Behaviour'!$A:$A, 0))</f>
        <v>202.6049023</v>
      </c>
      <c r="P2036" s="2">
        <f t="array" ref="P2036">INDEX('Purchase Behaviour'!H:H, MATCH($A2036,'Purchase Behaviour'!$A:$A, 0))</f>
        <v>1</v>
      </c>
      <c r="Q2036" s="2">
        <f t="array" ref="Q2036">INDEX('Purchase Behaviour'!I:I, MATCH($A2036,'Purchase Behaviour'!$A:$A, 0))</f>
        <v>6</v>
      </c>
      <c r="R2036" s="2">
        <f t="array" ref="R2036">INDEX('Purchase Behaviour'!J:J, MATCH($A2036,'Purchase Behaviour'!$A:$A, 0))</f>
        <v>2</v>
      </c>
      <c r="S2036" s="2">
        <f t="array" ref="S2036">INDEX('Purchase Behaviour'!K:K, MATCH($A2036,'Purchase Behaviour'!$A:$A, 0))</f>
        <v>3</v>
      </c>
      <c r="T2036" s="2">
        <f t="array" ref="T2036">INDEX('Purchase Behaviour'!L:L, MATCH($A2036,'Purchase Behaviour'!$A:$A, 0))</f>
        <v>8</v>
      </c>
      <c r="U2036" s="2">
        <f t="array" ref="U2036">INDEX('Purchase Behaviour'!M:M, MATCH($A2036,'Purchase Behaviour'!$A:$A, 0))</f>
        <v>82</v>
      </c>
      <c r="V2036" s="2">
        <f t="array" ref="V2036">INDEX('Campaign Performance'!B:B, MATCH(A2036,'Campaign Performance'!A:A, 0))</f>
        <v>1</v>
      </c>
      <c r="W2036" s="2">
        <f t="array" ref="W2036">INDEX('Campaign Performance'!C:C, MATCH($A2036,'Campaign Performance'!$A:$A, 0))</f>
        <v>0</v>
      </c>
      <c r="X2036" s="2">
        <f t="array" ref="X2036">INDEX('Campaign Performance'!D:D, MATCH($A2036,'Campaign Performance'!$A:$A, 0))</f>
        <v>0</v>
      </c>
      <c r="Y2036" s="2">
        <f t="array" ref="Y2036">INDEX('Campaign Performance'!E:E, MATCH($A2036,'Campaign Performance'!$A:$A, 0))</f>
        <v>0</v>
      </c>
      <c r="Z2036" s="2">
        <f t="array" ref="Z2036">INDEX('Campaign Performance'!F:F, MATCH($A2036,'Campaign Performance'!$A:$A, 0))</f>
        <v>0</v>
      </c>
      <c r="AA2036" s="2">
        <f t="array" ref="AA2036">INDEX('Campaign Performance'!G:G, MATCH($A2036,'Campaign Performance'!$A:$A, 0))</f>
        <v>0</v>
      </c>
      <c r="AB2036" s="2">
        <f t="array" ref="AB2036">INDEX('Campaign Performance'!H:H, MATCH($A2036,'Campaign Performance'!$A:$A, 0))</f>
        <v>0</v>
      </c>
      <c r="AC2036" s="5">
        <f t="shared" si="2"/>
        <v>41</v>
      </c>
      <c r="AD2036" s="5">
        <f t="shared" si="3"/>
        <v>12</v>
      </c>
      <c r="AE2036" s="5">
        <f t="shared" si="4"/>
        <v>958.7830636</v>
      </c>
      <c r="AF2036" s="5">
        <f t="shared" si="5"/>
        <v>1</v>
      </c>
      <c r="AG2036" s="5" t="str">
        <f t="shared" si="6"/>
        <v>Large family</v>
      </c>
      <c r="AH2036" s="5" t="str">
        <f t="shared" si="20"/>
        <v>Mid income</v>
      </c>
      <c r="AI2036" s="5" t="str">
        <f t="shared" si="7"/>
        <v>No</v>
      </c>
      <c r="AJ2036" s="5" t="str">
        <f t="shared" si="8"/>
        <v>Low Acceptance</v>
      </c>
      <c r="AK2036" s="5">
        <f t="shared" si="9"/>
        <v>2</v>
      </c>
      <c r="AL2036" s="5">
        <f t="shared" si="10"/>
        <v>0.0485937938</v>
      </c>
      <c r="AM2036" s="5">
        <f t="shared" si="11"/>
        <v>0.1717171717</v>
      </c>
      <c r="AN2036" s="5">
        <f t="shared" si="12"/>
        <v>0.2222222222</v>
      </c>
      <c r="AO2036" s="5">
        <f t="shared" si="13"/>
        <v>0.07142857143</v>
      </c>
      <c r="AP2036" s="5">
        <f t="shared" si="14"/>
        <v>0.25</v>
      </c>
      <c r="AQ2036" s="5">
        <f t="shared" si="15"/>
        <v>0.5</v>
      </c>
      <c r="AR2036" s="5">
        <f t="shared" si="16"/>
        <v>0.1791397904</v>
      </c>
      <c r="AS2036" s="5">
        <f t="shared" si="17"/>
        <v>1803</v>
      </c>
      <c r="AT2036" s="5">
        <f t="shared" si="18"/>
        <v>0.195176418</v>
      </c>
      <c r="AU2036" s="5" t="str">
        <f t="shared" si="19"/>
        <v>Low</v>
      </c>
      <c r="AV2036" s="5"/>
      <c r="AW2036" s="5"/>
      <c r="AX2036" s="5"/>
      <c r="AY2036" s="5"/>
      <c r="AZ2036" s="5"/>
    </row>
    <row r="2037" ht="14.25" customHeight="1">
      <c r="A2037" s="5">
        <v>9119.0</v>
      </c>
      <c r="B2037" s="5">
        <v>1960.0</v>
      </c>
      <c r="C2037" s="5" t="s">
        <v>46</v>
      </c>
      <c r="D2037" s="5" t="s">
        <v>50</v>
      </c>
      <c r="E2037" s="5">
        <v>60905.0</v>
      </c>
      <c r="F2037" s="2">
        <f t="shared" si="1"/>
        <v>60905</v>
      </c>
      <c r="G2037" s="5">
        <v>0.0</v>
      </c>
      <c r="H2037" s="5">
        <v>1.0</v>
      </c>
      <c r="I2037" s="5" t="s">
        <v>615</v>
      </c>
      <c r="J2037" s="2">
        <f t="array" ref="J2037">INDEX('Purchase Behaviour'!B:B,MATCH(A2037,'Purchase Behaviour'!A:A, 0))</f>
        <v>367.557579</v>
      </c>
      <c r="K2037" s="2">
        <f t="array" ref="K2037">INDEX('Purchase Behaviour'!C:C, MATCH(A2037,'Purchase Behaviour'!A:A, 0))</f>
        <v>383.2382723</v>
      </c>
      <c r="L2037" s="2">
        <f t="array" ref="L2037">INDEX('Purchase Behaviour'!D:D, MATCH($A2037,'Purchase Behaviour'!$A:$A, 0))</f>
        <v>337.8357829</v>
      </c>
      <c r="M2037" s="2">
        <f t="array" ref="M2037">INDEX('Purchase Behaviour'!E:E, MATCH($A2037,'Purchase Behaviour'!$A:$A, 0))</f>
        <v>167.7626901</v>
      </c>
      <c r="N2037" s="2">
        <f t="array" ref="N2037">INDEX('Purchase Behaviour'!F:F, MATCH($A2037,'Purchase Behaviour'!$A:$A, 0))</f>
        <v>224.2678964</v>
      </c>
      <c r="O2037" s="2">
        <f t="array" ref="O2037">INDEX('Purchase Behaviour'!G:G, MATCH($A2037,'Purchase Behaviour'!$A:$A, 0))</f>
        <v>291.9318403</v>
      </c>
      <c r="P2037" s="2">
        <f t="array" ref="P2037">INDEX('Purchase Behaviour'!H:H, MATCH($A2037,'Purchase Behaviour'!$A:$A, 0))</f>
        <v>2</v>
      </c>
      <c r="Q2037" s="2">
        <f t="array" ref="Q2037">INDEX('Purchase Behaviour'!I:I, MATCH($A2037,'Purchase Behaviour'!$A:$A, 0))</f>
        <v>3</v>
      </c>
      <c r="R2037" s="2">
        <f t="array" ref="R2037">INDEX('Purchase Behaviour'!J:J, MATCH($A2037,'Purchase Behaviour'!$A:$A, 0))</f>
        <v>3</v>
      </c>
      <c r="S2037" s="2">
        <f t="array" ref="S2037">INDEX('Purchase Behaviour'!K:K, MATCH($A2037,'Purchase Behaviour'!$A:$A, 0))</f>
        <v>7</v>
      </c>
      <c r="T2037" s="2">
        <f t="array" ref="T2037">INDEX('Purchase Behaviour'!L:L, MATCH($A2037,'Purchase Behaviour'!$A:$A, 0))</f>
        <v>2</v>
      </c>
      <c r="U2037" s="2">
        <f t="array" ref="U2037">INDEX('Purchase Behaviour'!M:M, MATCH($A2037,'Purchase Behaviour'!$A:$A, 0))</f>
        <v>27</v>
      </c>
      <c r="V2037" s="2">
        <f t="array" ref="V2037">INDEX('Campaign Performance'!B:B, MATCH(A2037,'Campaign Performance'!A:A, 0))</f>
        <v>0</v>
      </c>
      <c r="W2037" s="2">
        <f t="array" ref="W2037">INDEX('Campaign Performance'!C:C, MATCH($A2037,'Campaign Performance'!$A:$A, 0))</f>
        <v>0</v>
      </c>
      <c r="X2037" s="2">
        <f t="array" ref="X2037">INDEX('Campaign Performance'!D:D, MATCH($A2037,'Campaign Performance'!$A:$A, 0))</f>
        <v>0</v>
      </c>
      <c r="Y2037" s="2">
        <f t="array" ref="Y2037">INDEX('Campaign Performance'!E:E, MATCH($A2037,'Campaign Performance'!$A:$A, 0))</f>
        <v>0</v>
      </c>
      <c r="Z2037" s="2">
        <f t="array" ref="Z2037">INDEX('Campaign Performance'!F:F, MATCH($A2037,'Campaign Performance'!$A:$A, 0))</f>
        <v>0</v>
      </c>
      <c r="AA2037" s="2">
        <f t="array" ref="AA2037">INDEX('Campaign Performance'!G:G, MATCH($A2037,'Campaign Performance'!$A:$A, 0))</f>
        <v>0</v>
      </c>
      <c r="AB2037" s="2">
        <f t="array" ref="AB2037">INDEX('Campaign Performance'!H:H, MATCH($A2037,'Campaign Performance'!$A:$A, 0))</f>
        <v>0</v>
      </c>
      <c r="AC2037" s="5">
        <f t="shared" si="2"/>
        <v>65</v>
      </c>
      <c r="AD2037" s="5">
        <f t="shared" si="3"/>
        <v>11</v>
      </c>
      <c r="AE2037" s="5">
        <f t="shared" si="4"/>
        <v>1772.594061</v>
      </c>
      <c r="AF2037" s="5">
        <f t="shared" si="5"/>
        <v>0</v>
      </c>
      <c r="AG2037" s="5" t="str">
        <f t="shared" si="6"/>
        <v>Small family</v>
      </c>
      <c r="AH2037" s="5" t="str">
        <f t="shared" si="20"/>
        <v>High income</v>
      </c>
      <c r="AI2037" s="5" t="str">
        <f t="shared" si="7"/>
        <v>No</v>
      </c>
      <c r="AJ2037" s="5" t="str">
        <f t="shared" si="8"/>
        <v>No Acceptance</v>
      </c>
      <c r="AK2037" s="5">
        <f t="shared" si="9"/>
        <v>3</v>
      </c>
      <c r="AL2037" s="5">
        <f t="shared" si="10"/>
        <v>0.08983999986</v>
      </c>
      <c r="AM2037" s="5">
        <f t="shared" si="11"/>
        <v>0.7272727273</v>
      </c>
      <c r="AN2037" s="5">
        <f t="shared" si="12"/>
        <v>0.1111111111</v>
      </c>
      <c r="AO2037" s="5">
        <f t="shared" si="13"/>
        <v>0.1071428571</v>
      </c>
      <c r="AP2037" s="5">
        <f t="shared" si="14"/>
        <v>0</v>
      </c>
      <c r="AQ2037" s="5">
        <f t="shared" si="15"/>
        <v>1</v>
      </c>
      <c r="AR2037" s="5">
        <f t="shared" si="16"/>
        <v>0.3680227705</v>
      </c>
      <c r="AS2037" s="5">
        <f t="shared" si="17"/>
        <v>485</v>
      </c>
      <c r="AT2037" s="5">
        <f t="shared" si="18"/>
        <v>0.7838320679</v>
      </c>
      <c r="AU2037" s="5" t="str">
        <f t="shared" si="19"/>
        <v>High</v>
      </c>
      <c r="AV2037" s="5"/>
      <c r="AW2037" s="5"/>
      <c r="AX2037" s="5"/>
      <c r="AY2037" s="5"/>
      <c r="AZ2037" s="5"/>
    </row>
    <row r="2038" ht="14.25" customHeight="1">
      <c r="A2038" s="5">
        <v>4786.0</v>
      </c>
      <c r="B2038" s="5">
        <v>1977.0</v>
      </c>
      <c r="C2038" s="5" t="s">
        <v>46</v>
      </c>
      <c r="D2038" s="5" t="s">
        <v>54</v>
      </c>
      <c r="E2038" s="5">
        <v>75330.0</v>
      </c>
      <c r="F2038" s="2">
        <f t="shared" si="1"/>
        <v>75330</v>
      </c>
      <c r="G2038" s="5">
        <v>0.0</v>
      </c>
      <c r="H2038" s="5">
        <v>1.0</v>
      </c>
      <c r="I2038" s="5" t="s">
        <v>484</v>
      </c>
      <c r="J2038" s="2">
        <f t="array" ref="J2038">INDEX('Purchase Behaviour'!B:B,MATCH(A2038,'Purchase Behaviour'!A:A, 0))</f>
        <v>362.1889315</v>
      </c>
      <c r="K2038" s="2">
        <f t="array" ref="K2038">INDEX('Purchase Behaviour'!C:C, MATCH(A2038,'Purchase Behaviour'!A:A, 0))</f>
        <v>251.8060966</v>
      </c>
      <c r="L2038" s="2">
        <f t="array" ref="L2038">INDEX('Purchase Behaviour'!D:D, MATCH($A2038,'Purchase Behaviour'!$A:$A, 0))</f>
        <v>307.1108003</v>
      </c>
      <c r="M2038" s="2">
        <f t="array" ref="M2038">INDEX('Purchase Behaviour'!E:E, MATCH($A2038,'Purchase Behaviour'!$A:$A, 0))</f>
        <v>453.9194233</v>
      </c>
      <c r="N2038" s="2">
        <f t="array" ref="N2038">INDEX('Purchase Behaviour'!F:F, MATCH($A2038,'Purchase Behaviour'!$A:$A, 0))</f>
        <v>418.5533366</v>
      </c>
      <c r="O2038" s="2">
        <f t="array" ref="O2038">INDEX('Purchase Behaviour'!G:G, MATCH($A2038,'Purchase Behaviour'!$A:$A, 0))</f>
        <v>324.8713511</v>
      </c>
      <c r="P2038" s="2">
        <f t="array" ref="P2038">INDEX('Purchase Behaviour'!H:H, MATCH($A2038,'Purchase Behaviour'!$A:$A, 0))</f>
        <v>4</v>
      </c>
      <c r="Q2038" s="2">
        <f t="array" ref="Q2038">INDEX('Purchase Behaviour'!I:I, MATCH($A2038,'Purchase Behaviour'!$A:$A, 0))</f>
        <v>10</v>
      </c>
      <c r="R2038" s="2">
        <f t="array" ref="R2038">INDEX('Purchase Behaviour'!J:J, MATCH($A2038,'Purchase Behaviour'!$A:$A, 0))</f>
        <v>3</v>
      </c>
      <c r="S2038" s="2">
        <f t="array" ref="S2038">INDEX('Purchase Behaviour'!K:K, MATCH($A2038,'Purchase Behaviour'!$A:$A, 0))</f>
        <v>12</v>
      </c>
      <c r="T2038" s="2">
        <f t="array" ref="T2038">INDEX('Purchase Behaviour'!L:L, MATCH($A2038,'Purchase Behaviour'!$A:$A, 0))</f>
        <v>6</v>
      </c>
      <c r="U2038" s="2">
        <f t="array" ref="U2038">INDEX('Purchase Behaviour'!M:M, MATCH($A2038,'Purchase Behaviour'!$A:$A, 0))</f>
        <v>94</v>
      </c>
      <c r="V2038" s="2">
        <f t="array" ref="V2038">INDEX('Campaign Performance'!B:B, MATCH(A2038,'Campaign Performance'!A:A, 0))</f>
        <v>0</v>
      </c>
      <c r="W2038" s="2">
        <f t="array" ref="W2038">INDEX('Campaign Performance'!C:C, MATCH($A2038,'Campaign Performance'!$A:$A, 0))</f>
        <v>0</v>
      </c>
      <c r="X2038" s="2">
        <f t="array" ref="X2038">INDEX('Campaign Performance'!D:D, MATCH($A2038,'Campaign Performance'!$A:$A, 0))</f>
        <v>0</v>
      </c>
      <c r="Y2038" s="2">
        <f t="array" ref="Y2038">INDEX('Campaign Performance'!E:E, MATCH($A2038,'Campaign Performance'!$A:$A, 0))</f>
        <v>0</v>
      </c>
      <c r="Z2038" s="2">
        <f t="array" ref="Z2038">INDEX('Campaign Performance'!F:F, MATCH($A2038,'Campaign Performance'!$A:$A, 0))</f>
        <v>0</v>
      </c>
      <c r="AA2038" s="2">
        <f t="array" ref="AA2038">INDEX('Campaign Performance'!G:G, MATCH($A2038,'Campaign Performance'!$A:$A, 0))</f>
        <v>0</v>
      </c>
      <c r="AB2038" s="2">
        <f t="array" ref="AB2038">INDEX('Campaign Performance'!H:H, MATCH($A2038,'Campaign Performance'!$A:$A, 0))</f>
        <v>0</v>
      </c>
      <c r="AC2038" s="5">
        <f t="shared" si="2"/>
        <v>48</v>
      </c>
      <c r="AD2038" s="5">
        <f t="shared" si="3"/>
        <v>13</v>
      </c>
      <c r="AE2038" s="5">
        <f t="shared" si="4"/>
        <v>2118.449939</v>
      </c>
      <c r="AF2038" s="5">
        <f t="shared" si="5"/>
        <v>0</v>
      </c>
      <c r="AG2038" s="5" t="str">
        <f t="shared" si="6"/>
        <v>Small family</v>
      </c>
      <c r="AH2038" s="5" t="str">
        <f t="shared" si="20"/>
        <v>High income</v>
      </c>
      <c r="AI2038" s="5" t="str">
        <f t="shared" si="7"/>
        <v>No</v>
      </c>
      <c r="AJ2038" s="5" t="str">
        <f t="shared" si="8"/>
        <v>No Acceptance</v>
      </c>
      <c r="AK2038" s="5">
        <f t="shared" si="9"/>
        <v>3</v>
      </c>
      <c r="AL2038" s="5">
        <f t="shared" si="10"/>
        <v>0.1073689382</v>
      </c>
      <c r="AM2038" s="5">
        <f t="shared" si="11"/>
        <v>0.05050505051</v>
      </c>
      <c r="AN2038" s="5">
        <f t="shared" si="12"/>
        <v>0.3703703704</v>
      </c>
      <c r="AO2038" s="5">
        <f t="shared" si="13"/>
        <v>0.1071428571</v>
      </c>
      <c r="AP2038" s="5">
        <f t="shared" si="14"/>
        <v>0</v>
      </c>
      <c r="AQ2038" s="5">
        <f t="shared" si="15"/>
        <v>1</v>
      </c>
      <c r="AR2038" s="5">
        <f t="shared" si="16"/>
        <v>0.208263591</v>
      </c>
      <c r="AS2038" s="5">
        <f t="shared" si="17"/>
        <v>1603</v>
      </c>
      <c r="AT2038" s="5">
        <f t="shared" si="18"/>
        <v>0.2845020098</v>
      </c>
      <c r="AU2038" s="5" t="str">
        <f t="shared" si="19"/>
        <v>Low</v>
      </c>
      <c r="AV2038" s="5"/>
      <c r="AW2038" s="5"/>
      <c r="AX2038" s="5"/>
      <c r="AY2038" s="5"/>
      <c r="AZ2038" s="5"/>
    </row>
    <row r="2039" ht="14.25" customHeight="1">
      <c r="A2039" s="5">
        <v>5872.0</v>
      </c>
      <c r="B2039" s="5">
        <v>1960.0</v>
      </c>
      <c r="C2039" s="5" t="s">
        <v>46</v>
      </c>
      <c r="D2039" s="5" t="s">
        <v>47</v>
      </c>
      <c r="E2039" s="5">
        <v>60689.0</v>
      </c>
      <c r="F2039" s="2">
        <f t="shared" si="1"/>
        <v>60689</v>
      </c>
      <c r="G2039" s="5">
        <v>0.0</v>
      </c>
      <c r="H2039" s="5">
        <v>1.0</v>
      </c>
      <c r="I2039" s="5" t="s">
        <v>668</v>
      </c>
      <c r="J2039" s="2">
        <f t="array" ref="J2039">INDEX('Purchase Behaviour'!B:B,MATCH(A2039,'Purchase Behaviour'!A:A, 0))</f>
        <v>386.0745875</v>
      </c>
      <c r="K2039" s="2">
        <f t="array" ref="K2039">INDEX('Purchase Behaviour'!C:C, MATCH(A2039,'Purchase Behaviour'!A:A, 0))</f>
        <v>167.1262507</v>
      </c>
      <c r="L2039" s="2">
        <f t="array" ref="L2039">INDEX('Purchase Behaviour'!D:D, MATCH($A2039,'Purchase Behaviour'!$A:$A, 0))</f>
        <v>366.7971182</v>
      </c>
      <c r="M2039" s="2">
        <f t="array" ref="M2039">INDEX('Purchase Behaviour'!E:E, MATCH($A2039,'Purchase Behaviour'!$A:$A, 0))</f>
        <v>354.00972</v>
      </c>
      <c r="N2039" s="2">
        <f t="array" ref="N2039">INDEX('Purchase Behaviour'!F:F, MATCH($A2039,'Purchase Behaviour'!$A:$A, 0))</f>
        <v>359.780284</v>
      </c>
      <c r="O2039" s="2">
        <f t="array" ref="O2039">INDEX('Purchase Behaviour'!G:G, MATCH($A2039,'Purchase Behaviour'!$A:$A, 0))</f>
        <v>317.9422154</v>
      </c>
      <c r="P2039" s="2">
        <f t="array" ref="P2039">INDEX('Purchase Behaviour'!H:H, MATCH($A2039,'Purchase Behaviour'!$A:$A, 0))</f>
        <v>4</v>
      </c>
      <c r="Q2039" s="2">
        <f t="array" ref="Q2039">INDEX('Purchase Behaviour'!I:I, MATCH($A2039,'Purchase Behaviour'!$A:$A, 0))</f>
        <v>4</v>
      </c>
      <c r="R2039" s="2">
        <f t="array" ref="R2039">INDEX('Purchase Behaviour'!J:J, MATCH($A2039,'Purchase Behaviour'!$A:$A, 0))</f>
        <v>4</v>
      </c>
      <c r="S2039" s="2">
        <f t="array" ref="S2039">INDEX('Purchase Behaviour'!K:K, MATCH($A2039,'Purchase Behaviour'!$A:$A, 0))</f>
        <v>10</v>
      </c>
      <c r="T2039" s="2">
        <f t="array" ref="T2039">INDEX('Purchase Behaviour'!L:L, MATCH($A2039,'Purchase Behaviour'!$A:$A, 0))</f>
        <v>3</v>
      </c>
      <c r="U2039" s="2">
        <f t="array" ref="U2039">INDEX('Purchase Behaviour'!M:M, MATCH($A2039,'Purchase Behaviour'!$A:$A, 0))</f>
        <v>23</v>
      </c>
      <c r="V2039" s="2">
        <f t="array" ref="V2039">INDEX('Campaign Performance'!B:B, MATCH(A2039,'Campaign Performance'!A:A, 0))</f>
        <v>0</v>
      </c>
      <c r="W2039" s="2">
        <f t="array" ref="W2039">INDEX('Campaign Performance'!C:C, MATCH($A2039,'Campaign Performance'!$A:$A, 0))</f>
        <v>0</v>
      </c>
      <c r="X2039" s="2">
        <f t="array" ref="X2039">INDEX('Campaign Performance'!D:D, MATCH($A2039,'Campaign Performance'!$A:$A, 0))</f>
        <v>0</v>
      </c>
      <c r="Y2039" s="2">
        <f t="array" ref="Y2039">INDEX('Campaign Performance'!E:E, MATCH($A2039,'Campaign Performance'!$A:$A, 0))</f>
        <v>0</v>
      </c>
      <c r="Z2039" s="2">
        <f t="array" ref="Z2039">INDEX('Campaign Performance'!F:F, MATCH($A2039,'Campaign Performance'!$A:$A, 0))</f>
        <v>0</v>
      </c>
      <c r="AA2039" s="2">
        <f t="array" ref="AA2039">INDEX('Campaign Performance'!G:G, MATCH($A2039,'Campaign Performance'!$A:$A, 0))</f>
        <v>0</v>
      </c>
      <c r="AB2039" s="2">
        <f t="array" ref="AB2039">INDEX('Campaign Performance'!H:H, MATCH($A2039,'Campaign Performance'!$A:$A, 0))</f>
        <v>0</v>
      </c>
      <c r="AC2039" s="5">
        <f t="shared" si="2"/>
        <v>65</v>
      </c>
      <c r="AD2039" s="5">
        <f t="shared" si="3"/>
        <v>12</v>
      </c>
      <c r="AE2039" s="5">
        <f t="shared" si="4"/>
        <v>1951.730176</v>
      </c>
      <c r="AF2039" s="5">
        <f t="shared" si="5"/>
        <v>0</v>
      </c>
      <c r="AG2039" s="5" t="str">
        <f t="shared" si="6"/>
        <v>Small family</v>
      </c>
      <c r="AH2039" s="5" t="str">
        <f t="shared" si="20"/>
        <v>High income</v>
      </c>
      <c r="AI2039" s="5" t="str">
        <f t="shared" si="7"/>
        <v>No</v>
      </c>
      <c r="AJ2039" s="5" t="str">
        <f t="shared" si="8"/>
        <v>No Acceptance</v>
      </c>
      <c r="AK2039" s="5">
        <f t="shared" si="9"/>
        <v>3</v>
      </c>
      <c r="AL2039" s="5">
        <f t="shared" si="10"/>
        <v>0.09891911667</v>
      </c>
      <c r="AM2039" s="5">
        <f t="shared" si="11"/>
        <v>0.7676767677</v>
      </c>
      <c r="AN2039" s="5">
        <f t="shared" si="12"/>
        <v>0.1481481481</v>
      </c>
      <c r="AO2039" s="5">
        <f t="shared" si="13"/>
        <v>0.1428571429</v>
      </c>
      <c r="AP2039" s="5">
        <f t="shared" si="14"/>
        <v>0</v>
      </c>
      <c r="AQ2039" s="5">
        <f t="shared" si="15"/>
        <v>1</v>
      </c>
      <c r="AR2039" s="5">
        <f t="shared" si="16"/>
        <v>0.391540746</v>
      </c>
      <c r="AS2039" s="5">
        <f t="shared" si="17"/>
        <v>373</v>
      </c>
      <c r="AT2039" s="5">
        <f t="shared" si="18"/>
        <v>0.8338543993</v>
      </c>
      <c r="AU2039" s="5" t="str">
        <f t="shared" si="19"/>
        <v>High</v>
      </c>
      <c r="AV2039" s="5"/>
      <c r="AW2039" s="5"/>
      <c r="AX2039" s="5"/>
      <c r="AY2039" s="5"/>
      <c r="AZ2039" s="5"/>
    </row>
    <row r="2040" ht="14.25" customHeight="1">
      <c r="A2040" s="5">
        <v>6568.0</v>
      </c>
      <c r="B2040" s="5">
        <v>1984.0</v>
      </c>
      <c r="C2040" s="5" t="s">
        <v>46</v>
      </c>
      <c r="D2040" s="5" t="s">
        <v>54</v>
      </c>
      <c r="E2040" s="5">
        <v>38680.0</v>
      </c>
      <c r="F2040" s="2">
        <f t="shared" si="1"/>
        <v>38680</v>
      </c>
      <c r="G2040" s="5">
        <v>0.0</v>
      </c>
      <c r="H2040" s="5">
        <v>1.0</v>
      </c>
      <c r="I2040" s="5" t="s">
        <v>69</v>
      </c>
      <c r="J2040" s="2">
        <f t="array" ref="J2040">INDEX('Purchase Behaviour'!B:B,MATCH(A2040,'Purchase Behaviour'!A:A, 0))</f>
        <v>146.3921561</v>
      </c>
      <c r="K2040" s="2">
        <f t="array" ref="K2040">INDEX('Purchase Behaviour'!C:C, MATCH(A2040,'Purchase Behaviour'!A:A, 0))</f>
        <v>220.1428629</v>
      </c>
      <c r="L2040" s="2">
        <f t="array" ref="L2040">INDEX('Purchase Behaviour'!D:D, MATCH($A2040,'Purchase Behaviour'!$A:$A, 0))</f>
        <v>160.4658925</v>
      </c>
      <c r="M2040" s="2">
        <f t="array" ref="M2040">INDEX('Purchase Behaviour'!E:E, MATCH($A2040,'Purchase Behaviour'!$A:$A, 0))</f>
        <v>197.2369584</v>
      </c>
      <c r="N2040" s="2">
        <f t="array" ref="N2040">INDEX('Purchase Behaviour'!F:F, MATCH($A2040,'Purchase Behaviour'!$A:$A, 0))</f>
        <v>141.9708747</v>
      </c>
      <c r="O2040" s="2">
        <f t="array" ref="O2040">INDEX('Purchase Behaviour'!G:G, MATCH($A2040,'Purchase Behaviour'!$A:$A, 0))</f>
        <v>164.6549408</v>
      </c>
      <c r="P2040" s="2">
        <f t="array" ref="P2040">INDEX('Purchase Behaviour'!H:H, MATCH($A2040,'Purchase Behaviour'!$A:$A, 0))</f>
        <v>1</v>
      </c>
      <c r="Q2040" s="2">
        <f t="array" ref="Q2040">INDEX('Purchase Behaviour'!I:I, MATCH($A2040,'Purchase Behaviour'!$A:$A, 0))</f>
        <v>2</v>
      </c>
      <c r="R2040" s="2">
        <f t="array" ref="R2040">INDEX('Purchase Behaviour'!J:J, MATCH($A2040,'Purchase Behaviour'!$A:$A, 0))</f>
        <v>0</v>
      </c>
      <c r="S2040" s="2">
        <f t="array" ref="S2040">INDEX('Purchase Behaviour'!K:K, MATCH($A2040,'Purchase Behaviour'!$A:$A, 0))</f>
        <v>3</v>
      </c>
      <c r="T2040" s="2">
        <f t="array" ref="T2040">INDEX('Purchase Behaviour'!L:L, MATCH($A2040,'Purchase Behaviour'!$A:$A, 0))</f>
        <v>7</v>
      </c>
      <c r="U2040" s="2">
        <f t="array" ref="U2040">INDEX('Purchase Behaviour'!M:M, MATCH($A2040,'Purchase Behaviour'!$A:$A, 0))</f>
        <v>97</v>
      </c>
      <c r="V2040" s="2">
        <f t="array" ref="V2040">INDEX('Campaign Performance'!B:B, MATCH(A2040,'Campaign Performance'!A:A, 0))</f>
        <v>0</v>
      </c>
      <c r="W2040" s="2">
        <f t="array" ref="W2040">INDEX('Campaign Performance'!C:C, MATCH($A2040,'Campaign Performance'!$A:$A, 0))</f>
        <v>0</v>
      </c>
      <c r="X2040" s="2">
        <f t="array" ref="X2040">INDEX('Campaign Performance'!D:D, MATCH($A2040,'Campaign Performance'!$A:$A, 0))</f>
        <v>0</v>
      </c>
      <c r="Y2040" s="2">
        <f t="array" ref="Y2040">INDEX('Campaign Performance'!E:E, MATCH($A2040,'Campaign Performance'!$A:$A, 0))</f>
        <v>0</v>
      </c>
      <c r="Z2040" s="2">
        <f t="array" ref="Z2040">INDEX('Campaign Performance'!F:F, MATCH($A2040,'Campaign Performance'!$A:$A, 0))</f>
        <v>0</v>
      </c>
      <c r="AA2040" s="2">
        <f t="array" ref="AA2040">INDEX('Campaign Performance'!G:G, MATCH($A2040,'Campaign Performance'!$A:$A, 0))</f>
        <v>0</v>
      </c>
      <c r="AB2040" s="2">
        <f t="array" ref="AB2040">INDEX('Campaign Performance'!H:H, MATCH($A2040,'Campaign Performance'!$A:$A, 0))</f>
        <v>0</v>
      </c>
      <c r="AC2040" s="5">
        <f t="shared" si="2"/>
        <v>41</v>
      </c>
      <c r="AD2040" s="5">
        <f t="shared" si="3"/>
        <v>12</v>
      </c>
      <c r="AE2040" s="5">
        <f t="shared" si="4"/>
        <v>1030.863685</v>
      </c>
      <c r="AF2040" s="5">
        <f t="shared" si="5"/>
        <v>0</v>
      </c>
      <c r="AG2040" s="5" t="str">
        <f t="shared" si="6"/>
        <v>Small family</v>
      </c>
      <c r="AH2040" s="5" t="str">
        <f t="shared" si="20"/>
        <v>Mid income</v>
      </c>
      <c r="AI2040" s="5" t="str">
        <f t="shared" si="7"/>
        <v>No</v>
      </c>
      <c r="AJ2040" s="5" t="str">
        <f t="shared" si="8"/>
        <v>No Acceptance</v>
      </c>
      <c r="AK2040" s="5">
        <f t="shared" si="9"/>
        <v>2</v>
      </c>
      <c r="AL2040" s="5">
        <f t="shared" si="10"/>
        <v>0.05224704031</v>
      </c>
      <c r="AM2040" s="5">
        <f t="shared" si="11"/>
        <v>0.0202020202</v>
      </c>
      <c r="AN2040" s="5">
        <f t="shared" si="12"/>
        <v>0.07407407407</v>
      </c>
      <c r="AO2040" s="5">
        <f t="shared" si="13"/>
        <v>0</v>
      </c>
      <c r="AP2040" s="5">
        <f t="shared" si="14"/>
        <v>0</v>
      </c>
      <c r="AQ2040" s="5">
        <f t="shared" si="15"/>
        <v>0.5</v>
      </c>
      <c r="AR2040" s="5">
        <f t="shared" si="16"/>
        <v>0.08023347725</v>
      </c>
      <c r="AS2040" s="5">
        <f t="shared" si="17"/>
        <v>2144</v>
      </c>
      <c r="AT2040" s="5">
        <f t="shared" si="18"/>
        <v>0.04287628406</v>
      </c>
      <c r="AU2040" s="5" t="str">
        <f t="shared" si="19"/>
        <v>Low</v>
      </c>
      <c r="AV2040" s="5"/>
      <c r="AW2040" s="5"/>
      <c r="AX2040" s="5"/>
      <c r="AY2040" s="5"/>
      <c r="AZ2040" s="5"/>
    </row>
    <row r="2041" ht="14.25" customHeight="1">
      <c r="A2041" s="5">
        <v>5628.0</v>
      </c>
      <c r="B2041" s="5">
        <v>1982.0</v>
      </c>
      <c r="C2041" s="5" t="s">
        <v>46</v>
      </c>
      <c r="D2041" s="5" t="s">
        <v>50</v>
      </c>
      <c r="E2041" s="5">
        <v>61416.0</v>
      </c>
      <c r="F2041" s="2">
        <f t="shared" si="1"/>
        <v>61416</v>
      </c>
      <c r="G2041" s="5">
        <v>0.0</v>
      </c>
      <c r="H2041" s="5">
        <v>2.0</v>
      </c>
      <c r="I2041" s="5" t="s">
        <v>616</v>
      </c>
      <c r="J2041" s="2">
        <f t="array" ref="J2041">INDEX('Purchase Behaviour'!B:B,MATCH(A2041,'Purchase Behaviour'!A:A, 0))</f>
        <v>280.4009224</v>
      </c>
      <c r="K2041" s="2">
        <f t="array" ref="K2041">INDEX('Purchase Behaviour'!C:C, MATCH(A2041,'Purchase Behaviour'!A:A, 0))</f>
        <v>331.4615605</v>
      </c>
      <c r="L2041" s="2">
        <f t="array" ref="L2041">INDEX('Purchase Behaviour'!D:D, MATCH($A2041,'Purchase Behaviour'!$A:$A, 0))</f>
        <v>347.2102806</v>
      </c>
      <c r="M2041" s="2">
        <f t="array" ref="M2041">INDEX('Purchase Behaviour'!E:E, MATCH($A2041,'Purchase Behaviour'!$A:$A, 0))</f>
        <v>453.3338193</v>
      </c>
      <c r="N2041" s="2">
        <f t="array" ref="N2041">INDEX('Purchase Behaviour'!F:F, MATCH($A2041,'Purchase Behaviour'!$A:$A, 0))</f>
        <v>307.8015856</v>
      </c>
      <c r="O2041" s="2">
        <f t="array" ref="O2041">INDEX('Purchase Behaviour'!G:G, MATCH($A2041,'Purchase Behaviour'!$A:$A, 0))</f>
        <v>204.7483636</v>
      </c>
      <c r="P2041" s="2">
        <f t="array" ref="P2041">INDEX('Purchase Behaviour'!H:H, MATCH($A2041,'Purchase Behaviour'!$A:$A, 0))</f>
        <v>1</v>
      </c>
      <c r="Q2041" s="2">
        <f t="array" ref="Q2041">INDEX('Purchase Behaviour'!I:I, MATCH($A2041,'Purchase Behaviour'!$A:$A, 0))</f>
        <v>10</v>
      </c>
      <c r="R2041" s="2">
        <f t="array" ref="R2041">INDEX('Purchase Behaviour'!J:J, MATCH($A2041,'Purchase Behaviour'!$A:$A, 0))</f>
        <v>3</v>
      </c>
      <c r="S2041" s="2">
        <f t="array" ref="S2041">INDEX('Purchase Behaviour'!K:K, MATCH($A2041,'Purchase Behaviour'!$A:$A, 0))</f>
        <v>10</v>
      </c>
      <c r="T2041" s="2">
        <f t="array" ref="T2041">INDEX('Purchase Behaviour'!L:L, MATCH($A2041,'Purchase Behaviour'!$A:$A, 0))</f>
        <v>6</v>
      </c>
      <c r="U2041" s="2">
        <f t="array" ref="U2041">INDEX('Purchase Behaviour'!M:M, MATCH($A2041,'Purchase Behaviour'!$A:$A, 0))</f>
        <v>25</v>
      </c>
      <c r="V2041" s="2">
        <f t="array" ref="V2041">INDEX('Campaign Performance'!B:B, MATCH(A2041,'Campaign Performance'!A:A, 0))</f>
        <v>1</v>
      </c>
      <c r="W2041" s="2">
        <f t="array" ref="W2041">INDEX('Campaign Performance'!C:C, MATCH($A2041,'Campaign Performance'!$A:$A, 0))</f>
        <v>0</v>
      </c>
      <c r="X2041" s="2">
        <f t="array" ref="X2041">INDEX('Campaign Performance'!D:D, MATCH($A2041,'Campaign Performance'!$A:$A, 0))</f>
        <v>0</v>
      </c>
      <c r="Y2041" s="2">
        <f t="array" ref="Y2041">INDEX('Campaign Performance'!E:E, MATCH($A2041,'Campaign Performance'!$A:$A, 0))</f>
        <v>0</v>
      </c>
      <c r="Z2041" s="2">
        <f t="array" ref="Z2041">INDEX('Campaign Performance'!F:F, MATCH($A2041,'Campaign Performance'!$A:$A, 0))</f>
        <v>0</v>
      </c>
      <c r="AA2041" s="2">
        <f t="array" ref="AA2041">INDEX('Campaign Performance'!G:G, MATCH($A2041,'Campaign Performance'!$A:$A, 0))</f>
        <v>1</v>
      </c>
      <c r="AB2041" s="2">
        <f t="array" ref="AB2041">INDEX('Campaign Performance'!H:H, MATCH($A2041,'Campaign Performance'!$A:$A, 0))</f>
        <v>0</v>
      </c>
      <c r="AC2041" s="5">
        <f t="shared" si="2"/>
        <v>43</v>
      </c>
      <c r="AD2041" s="5">
        <f t="shared" si="3"/>
        <v>12</v>
      </c>
      <c r="AE2041" s="5">
        <f t="shared" si="4"/>
        <v>1924.956532</v>
      </c>
      <c r="AF2041" s="5">
        <f t="shared" si="5"/>
        <v>1</v>
      </c>
      <c r="AG2041" s="5" t="str">
        <f t="shared" si="6"/>
        <v>Large family</v>
      </c>
      <c r="AH2041" s="5" t="str">
        <f t="shared" si="20"/>
        <v>High income</v>
      </c>
      <c r="AI2041" s="5" t="str">
        <f t="shared" si="7"/>
        <v>No</v>
      </c>
      <c r="AJ2041" s="5" t="str">
        <f t="shared" si="8"/>
        <v>Low Acceptance</v>
      </c>
      <c r="AK2041" s="5">
        <f t="shared" si="9"/>
        <v>3</v>
      </c>
      <c r="AL2041" s="5">
        <f t="shared" si="10"/>
        <v>0.09756215389</v>
      </c>
      <c r="AM2041" s="5">
        <f t="shared" si="11"/>
        <v>0.7474747475</v>
      </c>
      <c r="AN2041" s="5">
        <f t="shared" si="12"/>
        <v>0.3703703704</v>
      </c>
      <c r="AO2041" s="5">
        <f t="shared" si="13"/>
        <v>0.1071428571</v>
      </c>
      <c r="AP2041" s="5">
        <f t="shared" si="14"/>
        <v>0.25</v>
      </c>
      <c r="AQ2041" s="5">
        <f t="shared" si="15"/>
        <v>1</v>
      </c>
      <c r="AR2041" s="5">
        <f t="shared" si="16"/>
        <v>0.439902804</v>
      </c>
      <c r="AS2041" s="5">
        <f t="shared" si="17"/>
        <v>188</v>
      </c>
      <c r="AT2041" s="5">
        <f t="shared" si="18"/>
        <v>0.9164805717</v>
      </c>
      <c r="AU2041" s="5" t="str">
        <f t="shared" si="19"/>
        <v>High</v>
      </c>
      <c r="AV2041" s="5"/>
      <c r="AW2041" s="5"/>
      <c r="AX2041" s="5"/>
      <c r="AY2041" s="5"/>
      <c r="AZ2041" s="5"/>
    </row>
    <row r="2042" ht="14.25" customHeight="1">
      <c r="A2042" s="5">
        <v>5631.0</v>
      </c>
      <c r="B2042" s="5">
        <v>1991.0</v>
      </c>
      <c r="C2042" s="5" t="s">
        <v>46</v>
      </c>
      <c r="D2042" s="5" t="s">
        <v>47</v>
      </c>
      <c r="E2042" s="5">
        <v>49767.0</v>
      </c>
      <c r="F2042" s="2">
        <f t="shared" si="1"/>
        <v>49767</v>
      </c>
      <c r="G2042" s="5">
        <v>1.0</v>
      </c>
      <c r="H2042" s="5">
        <v>0.0</v>
      </c>
      <c r="I2042" s="5" t="s">
        <v>376</v>
      </c>
      <c r="J2042" s="2">
        <f t="array" ref="J2042">INDEX('Purchase Behaviour'!B:B,MATCH(A2042,'Purchase Behaviour'!A:A, 0))</f>
        <v>299.0913542</v>
      </c>
      <c r="K2042" s="2">
        <f t="array" ref="K2042">INDEX('Purchase Behaviour'!C:C, MATCH(A2042,'Purchase Behaviour'!A:A, 0))</f>
        <v>263.8606475</v>
      </c>
      <c r="L2042" s="2">
        <f t="array" ref="L2042">INDEX('Purchase Behaviour'!D:D, MATCH($A2042,'Purchase Behaviour'!$A:$A, 0))</f>
        <v>223.6254034</v>
      </c>
      <c r="M2042" s="2">
        <f t="array" ref="M2042">INDEX('Purchase Behaviour'!E:E, MATCH($A2042,'Purchase Behaviour'!$A:$A, 0))</f>
        <v>207.6150536</v>
      </c>
      <c r="N2042" s="2">
        <f t="array" ref="N2042">INDEX('Purchase Behaviour'!F:F, MATCH($A2042,'Purchase Behaviour'!$A:$A, 0))</f>
        <v>191.0211154</v>
      </c>
      <c r="O2042" s="2">
        <f t="array" ref="O2042">INDEX('Purchase Behaviour'!G:G, MATCH($A2042,'Purchase Behaviour'!$A:$A, 0))</f>
        <v>188.4896555</v>
      </c>
      <c r="P2042" s="2">
        <f t="array" ref="P2042">INDEX('Purchase Behaviour'!H:H, MATCH($A2042,'Purchase Behaviour'!$A:$A, 0))</f>
        <v>1</v>
      </c>
      <c r="Q2042" s="2">
        <f t="array" ref="Q2042">INDEX('Purchase Behaviour'!I:I, MATCH($A2042,'Purchase Behaviour'!$A:$A, 0))</f>
        <v>5</v>
      </c>
      <c r="R2042" s="2">
        <f t="array" ref="R2042">INDEX('Purchase Behaviour'!J:J, MATCH($A2042,'Purchase Behaviour'!$A:$A, 0))</f>
        <v>4</v>
      </c>
      <c r="S2042" s="2">
        <f t="array" ref="S2042">INDEX('Purchase Behaviour'!K:K, MATCH($A2042,'Purchase Behaviour'!$A:$A, 0))</f>
        <v>8</v>
      </c>
      <c r="T2042" s="2">
        <f t="array" ref="T2042">INDEX('Purchase Behaviour'!L:L, MATCH($A2042,'Purchase Behaviour'!$A:$A, 0))</f>
        <v>4</v>
      </c>
      <c r="U2042" s="2">
        <f t="array" ref="U2042">INDEX('Purchase Behaviour'!M:M, MATCH($A2042,'Purchase Behaviour'!$A:$A, 0))</f>
        <v>92</v>
      </c>
      <c r="V2042" s="2">
        <f t="array" ref="V2042">INDEX('Campaign Performance'!B:B, MATCH(A2042,'Campaign Performance'!A:A, 0))</f>
        <v>0</v>
      </c>
      <c r="W2042" s="2">
        <f t="array" ref="W2042">INDEX('Campaign Performance'!C:C, MATCH($A2042,'Campaign Performance'!$A:$A, 0))</f>
        <v>0</v>
      </c>
      <c r="X2042" s="2">
        <f t="array" ref="X2042">INDEX('Campaign Performance'!D:D, MATCH($A2042,'Campaign Performance'!$A:$A, 0))</f>
        <v>0</v>
      </c>
      <c r="Y2042" s="2">
        <f t="array" ref="Y2042">INDEX('Campaign Performance'!E:E, MATCH($A2042,'Campaign Performance'!$A:$A, 0))</f>
        <v>0</v>
      </c>
      <c r="Z2042" s="2">
        <f t="array" ref="Z2042">INDEX('Campaign Performance'!F:F, MATCH($A2042,'Campaign Performance'!$A:$A, 0))</f>
        <v>0</v>
      </c>
      <c r="AA2042" s="2">
        <f t="array" ref="AA2042">INDEX('Campaign Performance'!G:G, MATCH($A2042,'Campaign Performance'!$A:$A, 0))</f>
        <v>0</v>
      </c>
      <c r="AB2042" s="2">
        <f t="array" ref="AB2042">INDEX('Campaign Performance'!H:H, MATCH($A2042,'Campaign Performance'!$A:$A, 0))</f>
        <v>0</v>
      </c>
      <c r="AC2042" s="5">
        <f t="shared" si="2"/>
        <v>34</v>
      </c>
      <c r="AD2042" s="5">
        <f t="shared" si="3"/>
        <v>12</v>
      </c>
      <c r="AE2042" s="5">
        <f t="shared" si="4"/>
        <v>1373.70323</v>
      </c>
      <c r="AF2042" s="5">
        <f t="shared" si="5"/>
        <v>0</v>
      </c>
      <c r="AG2042" s="5" t="str">
        <f t="shared" si="6"/>
        <v>Small family</v>
      </c>
      <c r="AH2042" s="5" t="str">
        <f t="shared" si="20"/>
        <v>Mid income</v>
      </c>
      <c r="AI2042" s="5" t="str">
        <f t="shared" si="7"/>
        <v>No</v>
      </c>
      <c r="AJ2042" s="5" t="str">
        <f t="shared" si="8"/>
        <v>No Acceptance</v>
      </c>
      <c r="AK2042" s="5">
        <f t="shared" si="9"/>
        <v>2</v>
      </c>
      <c r="AL2042" s="5">
        <f t="shared" si="10"/>
        <v>0.06962310248</v>
      </c>
      <c r="AM2042" s="5">
        <f t="shared" si="11"/>
        <v>0.07070707071</v>
      </c>
      <c r="AN2042" s="5">
        <f t="shared" si="12"/>
        <v>0.1851851852</v>
      </c>
      <c r="AO2042" s="5">
        <f t="shared" si="13"/>
        <v>0.1428571429</v>
      </c>
      <c r="AP2042" s="5">
        <f t="shared" si="14"/>
        <v>0</v>
      </c>
      <c r="AQ2042" s="5">
        <f t="shared" si="15"/>
        <v>0.5</v>
      </c>
      <c r="AR2042" s="5">
        <f t="shared" si="16"/>
        <v>0.1306813889</v>
      </c>
      <c r="AS2042" s="5">
        <f t="shared" si="17"/>
        <v>1986</v>
      </c>
      <c r="AT2042" s="5">
        <f t="shared" si="18"/>
        <v>0.1134435016</v>
      </c>
      <c r="AU2042" s="5" t="str">
        <f t="shared" si="19"/>
        <v>Low</v>
      </c>
      <c r="AV2042" s="5"/>
      <c r="AW2042" s="5"/>
      <c r="AX2042" s="5"/>
      <c r="AY2042" s="5"/>
      <c r="AZ2042" s="5"/>
    </row>
    <row r="2043" ht="14.25" customHeight="1">
      <c r="A2043" s="5">
        <v>4974.0</v>
      </c>
      <c r="B2043" s="5">
        <v>1970.0</v>
      </c>
      <c r="C2043" s="5" t="s">
        <v>46</v>
      </c>
      <c r="D2043" s="5" t="s">
        <v>47</v>
      </c>
      <c r="E2043" s="5">
        <v>83273.0</v>
      </c>
      <c r="F2043" s="2">
        <f t="shared" si="1"/>
        <v>83273</v>
      </c>
      <c r="G2043" s="5">
        <v>0.0</v>
      </c>
      <c r="H2043" s="5">
        <v>1.0</v>
      </c>
      <c r="I2043" s="5" t="s">
        <v>381</v>
      </c>
      <c r="J2043" s="2">
        <f t="array" ref="J2043">INDEX('Purchase Behaviour'!B:B,MATCH(A2043,'Purchase Behaviour'!A:A, 0))</f>
        <v>242.8396159</v>
      </c>
      <c r="K2043" s="2">
        <f t="array" ref="K2043">INDEX('Purchase Behaviour'!C:C, MATCH(A2043,'Purchase Behaviour'!A:A, 0))</f>
        <v>521.564712</v>
      </c>
      <c r="L2043" s="2">
        <f t="array" ref="L2043">INDEX('Purchase Behaviour'!D:D, MATCH($A2043,'Purchase Behaviour'!$A:$A, 0))</f>
        <v>453.895937</v>
      </c>
      <c r="M2043" s="2">
        <f t="array" ref="M2043">INDEX('Purchase Behaviour'!E:E, MATCH($A2043,'Purchase Behaviour'!$A:$A, 0))</f>
        <v>410.3217573</v>
      </c>
      <c r="N2043" s="2">
        <f t="array" ref="N2043">INDEX('Purchase Behaviour'!F:F, MATCH($A2043,'Purchase Behaviour'!$A:$A, 0))</f>
        <v>319.3070734</v>
      </c>
      <c r="O2043" s="2">
        <f t="array" ref="O2043">INDEX('Purchase Behaviour'!G:G, MATCH($A2043,'Purchase Behaviour'!$A:$A, 0))</f>
        <v>537.357413</v>
      </c>
      <c r="P2043" s="2">
        <f t="array" ref="P2043">INDEX('Purchase Behaviour'!H:H, MATCH($A2043,'Purchase Behaviour'!$A:$A, 0))</f>
        <v>10</v>
      </c>
      <c r="Q2043" s="2">
        <f t="array" ref="Q2043">INDEX('Purchase Behaviour'!I:I, MATCH($A2043,'Purchase Behaviour'!$A:$A, 0))</f>
        <v>4</v>
      </c>
      <c r="R2043" s="2">
        <f t="array" ref="R2043">INDEX('Purchase Behaviour'!J:J, MATCH($A2043,'Purchase Behaviour'!$A:$A, 0))</f>
        <v>6</v>
      </c>
      <c r="S2043" s="2">
        <f t="array" ref="S2043">INDEX('Purchase Behaviour'!K:K, MATCH($A2043,'Purchase Behaviour'!$A:$A, 0))</f>
        <v>9</v>
      </c>
      <c r="T2043" s="2">
        <f t="array" ref="T2043">INDEX('Purchase Behaviour'!L:L, MATCH($A2043,'Purchase Behaviour'!$A:$A, 0))</f>
        <v>7</v>
      </c>
      <c r="U2043" s="2">
        <f t="array" ref="U2043">INDEX('Purchase Behaviour'!M:M, MATCH($A2043,'Purchase Behaviour'!$A:$A, 0))</f>
        <v>98</v>
      </c>
      <c r="V2043" s="2">
        <f t="array" ref="V2043">INDEX('Campaign Performance'!B:B, MATCH(A2043,'Campaign Performance'!A:A, 0))</f>
        <v>0</v>
      </c>
      <c r="W2043" s="2">
        <f t="array" ref="W2043">INDEX('Campaign Performance'!C:C, MATCH($A2043,'Campaign Performance'!$A:$A, 0))</f>
        <v>0</v>
      </c>
      <c r="X2043" s="2">
        <f t="array" ref="X2043">INDEX('Campaign Performance'!D:D, MATCH($A2043,'Campaign Performance'!$A:$A, 0))</f>
        <v>0</v>
      </c>
      <c r="Y2043" s="2">
        <f t="array" ref="Y2043">INDEX('Campaign Performance'!E:E, MATCH($A2043,'Campaign Performance'!$A:$A, 0))</f>
        <v>0</v>
      </c>
      <c r="Z2043" s="2">
        <f t="array" ref="Z2043">INDEX('Campaign Performance'!F:F, MATCH($A2043,'Campaign Performance'!$A:$A, 0))</f>
        <v>0</v>
      </c>
      <c r="AA2043" s="2">
        <f t="array" ref="AA2043">INDEX('Campaign Performance'!G:G, MATCH($A2043,'Campaign Performance'!$A:$A, 0))</f>
        <v>0</v>
      </c>
      <c r="AB2043" s="2">
        <f t="array" ref="AB2043">INDEX('Campaign Performance'!H:H, MATCH($A2043,'Campaign Performance'!$A:$A, 0))</f>
        <v>0</v>
      </c>
      <c r="AC2043" s="5">
        <f t="shared" si="2"/>
        <v>55</v>
      </c>
      <c r="AD2043" s="5">
        <f t="shared" si="3"/>
        <v>13</v>
      </c>
      <c r="AE2043" s="5">
        <f t="shared" si="4"/>
        <v>2485.286509</v>
      </c>
      <c r="AF2043" s="5">
        <f t="shared" si="5"/>
        <v>0</v>
      </c>
      <c r="AG2043" s="5" t="str">
        <f t="shared" si="6"/>
        <v>Small family</v>
      </c>
      <c r="AH2043" s="5" t="str">
        <f t="shared" si="20"/>
        <v>High income</v>
      </c>
      <c r="AI2043" s="5" t="str">
        <f t="shared" si="7"/>
        <v>No</v>
      </c>
      <c r="AJ2043" s="5" t="str">
        <f t="shared" si="8"/>
        <v>No Acceptance</v>
      </c>
      <c r="AK2043" s="5">
        <f t="shared" si="9"/>
        <v>3</v>
      </c>
      <c r="AL2043" s="5">
        <f t="shared" si="10"/>
        <v>0.1259612364</v>
      </c>
      <c r="AM2043" s="5">
        <f t="shared" si="11"/>
        <v>0.0101010101</v>
      </c>
      <c r="AN2043" s="5">
        <f t="shared" si="12"/>
        <v>0.1481481481</v>
      </c>
      <c r="AO2043" s="5">
        <f t="shared" si="13"/>
        <v>0.2142857143</v>
      </c>
      <c r="AP2043" s="5">
        <f t="shared" si="14"/>
        <v>0</v>
      </c>
      <c r="AQ2043" s="5">
        <f t="shared" si="15"/>
        <v>1</v>
      </c>
      <c r="AR2043" s="5">
        <f t="shared" si="16"/>
        <v>0.1781714058</v>
      </c>
      <c r="AS2043" s="5">
        <f t="shared" si="17"/>
        <v>1808</v>
      </c>
      <c r="AT2043" s="5">
        <f t="shared" si="18"/>
        <v>0.1929432782</v>
      </c>
      <c r="AU2043" s="5" t="str">
        <f t="shared" si="19"/>
        <v>Low</v>
      </c>
      <c r="AV2043" s="5"/>
      <c r="AW2043" s="5"/>
      <c r="AX2043" s="5"/>
      <c r="AY2043" s="5"/>
      <c r="AZ2043" s="5"/>
    </row>
    <row r="2044" ht="14.25" customHeight="1">
      <c r="A2044" s="5">
        <v>8416.0</v>
      </c>
      <c r="B2044" s="5">
        <v>1981.0</v>
      </c>
      <c r="C2044" s="5" t="s">
        <v>46</v>
      </c>
      <c r="D2044" s="5" t="s">
        <v>54</v>
      </c>
      <c r="E2044" s="5">
        <v>29009.0</v>
      </c>
      <c r="F2044" s="2">
        <f t="shared" si="1"/>
        <v>29009</v>
      </c>
      <c r="G2044" s="5">
        <v>0.0</v>
      </c>
      <c r="H2044" s="5">
        <v>2.0</v>
      </c>
      <c r="I2044" s="5" t="s">
        <v>328</v>
      </c>
      <c r="J2044" s="2">
        <f t="array" ref="J2044">INDEX('Purchase Behaviour'!B:B,MATCH(A2044,'Purchase Behaviour'!A:A, 0))</f>
        <v>75.70449653</v>
      </c>
      <c r="K2044" s="2">
        <f t="array" ref="K2044">INDEX('Purchase Behaviour'!C:C, MATCH(A2044,'Purchase Behaviour'!A:A, 0))</f>
        <v>132.9878982</v>
      </c>
      <c r="L2044" s="2">
        <f t="array" ref="L2044">INDEX('Purchase Behaviour'!D:D, MATCH($A2044,'Purchase Behaviour'!$A:$A, 0))</f>
        <v>182.4313523</v>
      </c>
      <c r="M2044" s="2">
        <f t="array" ref="M2044">INDEX('Purchase Behaviour'!E:E, MATCH($A2044,'Purchase Behaviour'!$A:$A, 0))</f>
        <v>50.29771525</v>
      </c>
      <c r="N2044" s="2">
        <f t="array" ref="N2044">INDEX('Purchase Behaviour'!F:F, MATCH($A2044,'Purchase Behaviour'!$A:$A, 0))</f>
        <v>146.6261351</v>
      </c>
      <c r="O2044" s="2">
        <f t="array" ref="O2044">INDEX('Purchase Behaviour'!G:G, MATCH($A2044,'Purchase Behaviour'!$A:$A, 0))</f>
        <v>109.483469</v>
      </c>
      <c r="P2044" s="2">
        <f t="array" ref="P2044">INDEX('Purchase Behaviour'!H:H, MATCH($A2044,'Purchase Behaviour'!$A:$A, 0))</f>
        <v>2</v>
      </c>
      <c r="Q2044" s="2">
        <f t="array" ref="Q2044">INDEX('Purchase Behaviour'!I:I, MATCH($A2044,'Purchase Behaviour'!$A:$A, 0))</f>
        <v>2</v>
      </c>
      <c r="R2044" s="2">
        <f t="array" ref="R2044">INDEX('Purchase Behaviour'!J:J, MATCH($A2044,'Purchase Behaviour'!$A:$A, 0))</f>
        <v>0</v>
      </c>
      <c r="S2044" s="2">
        <f t="array" ref="S2044">INDEX('Purchase Behaviour'!K:K, MATCH($A2044,'Purchase Behaviour'!$A:$A, 0))</f>
        <v>3</v>
      </c>
      <c r="T2044" s="2">
        <f t="array" ref="T2044">INDEX('Purchase Behaviour'!L:L, MATCH($A2044,'Purchase Behaviour'!$A:$A, 0))</f>
        <v>6</v>
      </c>
      <c r="U2044" s="2">
        <f t="array" ref="U2044">INDEX('Purchase Behaviour'!M:M, MATCH($A2044,'Purchase Behaviour'!$A:$A, 0))</f>
        <v>19</v>
      </c>
      <c r="V2044" s="2">
        <f t="array" ref="V2044">INDEX('Campaign Performance'!B:B, MATCH(A2044,'Campaign Performance'!A:A, 0))</f>
        <v>0</v>
      </c>
      <c r="W2044" s="2">
        <f t="array" ref="W2044">INDEX('Campaign Performance'!C:C, MATCH($A2044,'Campaign Performance'!$A:$A, 0))</f>
        <v>0</v>
      </c>
      <c r="X2044" s="2">
        <f t="array" ref="X2044">INDEX('Campaign Performance'!D:D, MATCH($A2044,'Campaign Performance'!$A:$A, 0))</f>
        <v>0</v>
      </c>
      <c r="Y2044" s="2">
        <f t="array" ref="Y2044">INDEX('Campaign Performance'!E:E, MATCH($A2044,'Campaign Performance'!$A:$A, 0))</f>
        <v>0</v>
      </c>
      <c r="Z2044" s="2">
        <f t="array" ref="Z2044">INDEX('Campaign Performance'!F:F, MATCH($A2044,'Campaign Performance'!$A:$A, 0))</f>
        <v>0</v>
      </c>
      <c r="AA2044" s="2">
        <f t="array" ref="AA2044">INDEX('Campaign Performance'!G:G, MATCH($A2044,'Campaign Performance'!$A:$A, 0))</f>
        <v>0</v>
      </c>
      <c r="AB2044" s="2">
        <f t="array" ref="AB2044">INDEX('Campaign Performance'!H:H, MATCH($A2044,'Campaign Performance'!$A:$A, 0))</f>
        <v>0</v>
      </c>
      <c r="AC2044" s="5">
        <f t="shared" si="2"/>
        <v>44</v>
      </c>
      <c r="AD2044" s="5">
        <f t="shared" si="3"/>
        <v>11</v>
      </c>
      <c r="AE2044" s="5">
        <f t="shared" si="4"/>
        <v>697.5310664</v>
      </c>
      <c r="AF2044" s="5">
        <f t="shared" si="5"/>
        <v>0</v>
      </c>
      <c r="AG2044" s="5" t="str">
        <f t="shared" si="6"/>
        <v>Large family</v>
      </c>
      <c r="AH2044" s="5" t="str">
        <f t="shared" si="20"/>
        <v>Low income</v>
      </c>
      <c r="AI2044" s="5" t="str">
        <f t="shared" si="7"/>
        <v>No</v>
      </c>
      <c r="AJ2044" s="5" t="str">
        <f t="shared" si="8"/>
        <v>No Acceptance</v>
      </c>
      <c r="AK2044" s="5">
        <f t="shared" si="9"/>
        <v>1</v>
      </c>
      <c r="AL2044" s="5">
        <f t="shared" si="10"/>
        <v>0.03535281557</v>
      </c>
      <c r="AM2044" s="5">
        <f t="shared" si="11"/>
        <v>0.8080808081</v>
      </c>
      <c r="AN2044" s="5">
        <f t="shared" si="12"/>
        <v>0.07407407407</v>
      </c>
      <c r="AO2044" s="5">
        <f t="shared" si="13"/>
        <v>0</v>
      </c>
      <c r="AP2044" s="5">
        <f t="shared" si="14"/>
        <v>0</v>
      </c>
      <c r="AQ2044" s="5">
        <f t="shared" si="15"/>
        <v>0</v>
      </c>
      <c r="AR2044" s="5">
        <f t="shared" si="16"/>
        <v>0.2623735574</v>
      </c>
      <c r="AS2044" s="5">
        <f t="shared" si="17"/>
        <v>1236</v>
      </c>
      <c r="AT2044" s="5">
        <f t="shared" si="18"/>
        <v>0.4484144707</v>
      </c>
      <c r="AU2044" s="5" t="str">
        <f t="shared" si="19"/>
        <v>Low</v>
      </c>
      <c r="AV2044" s="5"/>
      <c r="AW2044" s="5"/>
      <c r="AX2044" s="5"/>
      <c r="AY2044" s="5"/>
      <c r="AZ2044" s="5"/>
    </row>
    <row r="2045" ht="14.25" customHeight="1">
      <c r="A2045" s="5">
        <v>5454.0</v>
      </c>
      <c r="B2045" s="5">
        <v>1979.0</v>
      </c>
      <c r="C2045" s="5" t="s">
        <v>56</v>
      </c>
      <c r="D2045" s="5" t="s">
        <v>54</v>
      </c>
      <c r="E2045" s="5">
        <v>45057.0</v>
      </c>
      <c r="F2045" s="2">
        <f t="shared" si="1"/>
        <v>45057</v>
      </c>
      <c r="G2045" s="5">
        <v>1.0</v>
      </c>
      <c r="H2045" s="5">
        <v>2.0</v>
      </c>
      <c r="I2045" s="5" t="s">
        <v>142</v>
      </c>
      <c r="J2045" s="2">
        <f t="array" ref="J2045">INDEX('Purchase Behaviour'!B:B,MATCH(A2045,'Purchase Behaviour'!A:A, 0))</f>
        <v>223.9540286</v>
      </c>
      <c r="K2045" s="2">
        <f t="array" ref="K2045">INDEX('Purchase Behaviour'!C:C, MATCH(A2045,'Purchase Behaviour'!A:A, 0))</f>
        <v>189.7615658</v>
      </c>
      <c r="L2045" s="2">
        <f t="array" ref="L2045">INDEX('Purchase Behaviour'!D:D, MATCH($A2045,'Purchase Behaviour'!$A:$A, 0))</f>
        <v>256.5540871</v>
      </c>
      <c r="M2045" s="2">
        <f t="array" ref="M2045">INDEX('Purchase Behaviour'!E:E, MATCH($A2045,'Purchase Behaviour'!$A:$A, 0))</f>
        <v>300.6287914</v>
      </c>
      <c r="N2045" s="2">
        <f t="array" ref="N2045">INDEX('Purchase Behaviour'!F:F, MATCH($A2045,'Purchase Behaviour'!$A:$A, 0))</f>
        <v>388.9905246</v>
      </c>
      <c r="O2045" s="2">
        <f t="array" ref="O2045">INDEX('Purchase Behaviour'!G:G, MATCH($A2045,'Purchase Behaviour'!$A:$A, 0))</f>
        <v>207.77157</v>
      </c>
      <c r="P2045" s="2">
        <f t="array" ref="P2045">INDEX('Purchase Behaviour'!H:H, MATCH($A2045,'Purchase Behaviour'!$A:$A, 0))</f>
        <v>1</v>
      </c>
      <c r="Q2045" s="2">
        <f t="array" ref="Q2045">INDEX('Purchase Behaviour'!I:I, MATCH($A2045,'Purchase Behaviour'!$A:$A, 0))</f>
        <v>2</v>
      </c>
      <c r="R2045" s="2">
        <f t="array" ref="R2045">INDEX('Purchase Behaviour'!J:J, MATCH($A2045,'Purchase Behaviour'!$A:$A, 0))</f>
        <v>0</v>
      </c>
      <c r="S2045" s="2">
        <f t="array" ref="S2045">INDEX('Purchase Behaviour'!K:K, MATCH($A2045,'Purchase Behaviour'!$A:$A, 0))</f>
        <v>3</v>
      </c>
      <c r="T2045" s="2">
        <f t="array" ref="T2045">INDEX('Purchase Behaviour'!L:L, MATCH($A2045,'Purchase Behaviour'!$A:$A, 0))</f>
        <v>5</v>
      </c>
      <c r="U2045" s="2">
        <f t="array" ref="U2045">INDEX('Purchase Behaviour'!M:M, MATCH($A2045,'Purchase Behaviour'!$A:$A, 0))</f>
        <v>80</v>
      </c>
      <c r="V2045" s="2">
        <f t="array" ref="V2045">INDEX('Campaign Performance'!B:B, MATCH(A2045,'Campaign Performance'!A:A, 0))</f>
        <v>0</v>
      </c>
      <c r="W2045" s="2">
        <f t="array" ref="W2045">INDEX('Campaign Performance'!C:C, MATCH($A2045,'Campaign Performance'!$A:$A, 0))</f>
        <v>0</v>
      </c>
      <c r="X2045" s="2">
        <f t="array" ref="X2045">INDEX('Campaign Performance'!D:D, MATCH($A2045,'Campaign Performance'!$A:$A, 0))</f>
        <v>0</v>
      </c>
      <c r="Y2045" s="2">
        <f t="array" ref="Y2045">INDEX('Campaign Performance'!E:E, MATCH($A2045,'Campaign Performance'!$A:$A, 0))</f>
        <v>0</v>
      </c>
      <c r="Z2045" s="2">
        <f t="array" ref="Z2045">INDEX('Campaign Performance'!F:F, MATCH($A2045,'Campaign Performance'!$A:$A, 0))</f>
        <v>0</v>
      </c>
      <c r="AA2045" s="2">
        <f t="array" ref="AA2045">INDEX('Campaign Performance'!G:G, MATCH($A2045,'Campaign Performance'!$A:$A, 0))</f>
        <v>0</v>
      </c>
      <c r="AB2045" s="2">
        <f t="array" ref="AB2045">INDEX('Campaign Performance'!H:H, MATCH($A2045,'Campaign Performance'!$A:$A, 0))</f>
        <v>0</v>
      </c>
      <c r="AC2045" s="5">
        <f t="shared" si="2"/>
        <v>46</v>
      </c>
      <c r="AD2045" s="5">
        <f t="shared" si="3"/>
        <v>11</v>
      </c>
      <c r="AE2045" s="5">
        <f t="shared" si="4"/>
        <v>1567.660568</v>
      </c>
      <c r="AF2045" s="5">
        <f t="shared" si="5"/>
        <v>0</v>
      </c>
      <c r="AG2045" s="5" t="str">
        <f t="shared" si="6"/>
        <v>Large family</v>
      </c>
      <c r="AH2045" s="5" t="str">
        <f t="shared" si="20"/>
        <v>Mid income</v>
      </c>
      <c r="AI2045" s="5" t="str">
        <f t="shared" si="7"/>
        <v>No</v>
      </c>
      <c r="AJ2045" s="5" t="str">
        <f t="shared" si="8"/>
        <v>No Acceptance</v>
      </c>
      <c r="AK2045" s="5">
        <f t="shared" si="9"/>
        <v>2</v>
      </c>
      <c r="AL2045" s="5">
        <f t="shared" si="10"/>
        <v>0.07945340011</v>
      </c>
      <c r="AM2045" s="5">
        <f t="shared" si="11"/>
        <v>0.1919191919</v>
      </c>
      <c r="AN2045" s="5">
        <f t="shared" si="12"/>
        <v>0.07407407407</v>
      </c>
      <c r="AO2045" s="5">
        <f t="shared" si="13"/>
        <v>0</v>
      </c>
      <c r="AP2045" s="5">
        <f t="shared" si="14"/>
        <v>0</v>
      </c>
      <c r="AQ2045" s="5">
        <f t="shared" si="15"/>
        <v>0.5</v>
      </c>
      <c r="AR2045" s="5">
        <f t="shared" si="16"/>
        <v>0.1385502187</v>
      </c>
      <c r="AS2045" s="5">
        <f t="shared" si="17"/>
        <v>1959</v>
      </c>
      <c r="AT2045" s="5">
        <f t="shared" si="18"/>
        <v>0.1255024565</v>
      </c>
      <c r="AU2045" s="5" t="str">
        <f t="shared" si="19"/>
        <v>Low</v>
      </c>
      <c r="AV2045" s="5"/>
      <c r="AW2045" s="5"/>
      <c r="AX2045" s="5"/>
      <c r="AY2045" s="5"/>
      <c r="AZ2045" s="5"/>
    </row>
    <row r="2046" ht="14.25" customHeight="1">
      <c r="A2046" s="5">
        <v>4095.0</v>
      </c>
      <c r="B2046" s="5">
        <v>1971.0</v>
      </c>
      <c r="C2046" s="5" t="s">
        <v>46</v>
      </c>
      <c r="D2046" s="5" t="s">
        <v>54</v>
      </c>
      <c r="E2046" s="5">
        <v>37150.0</v>
      </c>
      <c r="F2046" s="2">
        <f t="shared" si="1"/>
        <v>37150</v>
      </c>
      <c r="G2046" s="5">
        <v>0.0</v>
      </c>
      <c r="H2046" s="5">
        <v>0.0</v>
      </c>
      <c r="I2046" s="5" t="s">
        <v>119</v>
      </c>
      <c r="J2046" s="2">
        <f t="array" ref="J2046">INDEX('Purchase Behaviour'!B:B,MATCH(A2046,'Purchase Behaviour'!A:A, 0))</f>
        <v>219.7389283</v>
      </c>
      <c r="K2046" s="2">
        <f t="array" ref="K2046">INDEX('Purchase Behaviour'!C:C, MATCH(A2046,'Purchase Behaviour'!A:A, 0))</f>
        <v>197.2234254</v>
      </c>
      <c r="L2046" s="2">
        <f t="array" ref="L2046">INDEX('Purchase Behaviour'!D:D, MATCH($A2046,'Purchase Behaviour'!$A:$A, 0))</f>
        <v>201.4286685</v>
      </c>
      <c r="M2046" s="2">
        <f t="array" ref="M2046">INDEX('Purchase Behaviour'!E:E, MATCH($A2046,'Purchase Behaviour'!$A:$A, 0))</f>
        <v>261.7090295</v>
      </c>
      <c r="N2046" s="2">
        <f t="array" ref="N2046">INDEX('Purchase Behaviour'!F:F, MATCH($A2046,'Purchase Behaviour'!$A:$A, 0))</f>
        <v>138.8413179</v>
      </c>
      <c r="O2046" s="2">
        <f t="array" ref="O2046">INDEX('Purchase Behaviour'!G:G, MATCH($A2046,'Purchase Behaviour'!$A:$A, 0))</f>
        <v>157.3800874</v>
      </c>
      <c r="P2046" s="2">
        <f t="array" ref="P2046">INDEX('Purchase Behaviour'!H:H, MATCH($A2046,'Purchase Behaviour'!$A:$A, 0))</f>
        <v>8</v>
      </c>
      <c r="Q2046" s="2">
        <f t="array" ref="Q2046">INDEX('Purchase Behaviour'!I:I, MATCH($A2046,'Purchase Behaviour'!$A:$A, 0))</f>
        <v>4</v>
      </c>
      <c r="R2046" s="2">
        <f t="array" ref="R2046">INDEX('Purchase Behaviour'!J:J, MATCH($A2046,'Purchase Behaviour'!$A:$A, 0))</f>
        <v>3</v>
      </c>
      <c r="S2046" s="2">
        <f t="array" ref="S2046">INDEX('Purchase Behaviour'!K:K, MATCH($A2046,'Purchase Behaviour'!$A:$A, 0))</f>
        <v>6</v>
      </c>
      <c r="T2046" s="2">
        <f t="array" ref="T2046">INDEX('Purchase Behaviour'!L:L, MATCH($A2046,'Purchase Behaviour'!$A:$A, 0))</f>
        <v>7</v>
      </c>
      <c r="U2046" s="2">
        <f t="array" ref="U2046">INDEX('Purchase Behaviour'!M:M, MATCH($A2046,'Purchase Behaviour'!$A:$A, 0))</f>
        <v>80</v>
      </c>
      <c r="V2046" s="2">
        <f t="array" ref="V2046">INDEX('Campaign Performance'!B:B, MATCH(A2046,'Campaign Performance'!A:A, 0))</f>
        <v>0</v>
      </c>
      <c r="W2046" s="2">
        <f t="array" ref="W2046">INDEX('Campaign Performance'!C:C, MATCH($A2046,'Campaign Performance'!$A:$A, 0))</f>
        <v>0</v>
      </c>
      <c r="X2046" s="2">
        <f t="array" ref="X2046">INDEX('Campaign Performance'!D:D, MATCH($A2046,'Campaign Performance'!$A:$A, 0))</f>
        <v>0</v>
      </c>
      <c r="Y2046" s="2">
        <f t="array" ref="Y2046">INDEX('Campaign Performance'!E:E, MATCH($A2046,'Campaign Performance'!$A:$A, 0))</f>
        <v>0</v>
      </c>
      <c r="Z2046" s="2">
        <f t="array" ref="Z2046">INDEX('Campaign Performance'!F:F, MATCH($A2046,'Campaign Performance'!$A:$A, 0))</f>
        <v>0</v>
      </c>
      <c r="AA2046" s="2">
        <f t="array" ref="AA2046">INDEX('Campaign Performance'!G:G, MATCH($A2046,'Campaign Performance'!$A:$A, 0))</f>
        <v>0</v>
      </c>
      <c r="AB2046" s="2">
        <f t="array" ref="AB2046">INDEX('Campaign Performance'!H:H, MATCH($A2046,'Campaign Performance'!$A:$A, 0))</f>
        <v>0</v>
      </c>
      <c r="AC2046" s="5">
        <f t="shared" si="2"/>
        <v>54</v>
      </c>
      <c r="AD2046" s="5">
        <f t="shared" si="3"/>
        <v>13</v>
      </c>
      <c r="AE2046" s="5">
        <f t="shared" si="4"/>
        <v>1176.321457</v>
      </c>
      <c r="AF2046" s="5">
        <f t="shared" si="5"/>
        <v>0</v>
      </c>
      <c r="AG2046" s="5" t="str">
        <f t="shared" si="6"/>
        <v>No kids</v>
      </c>
      <c r="AH2046" s="5" t="str">
        <f t="shared" si="20"/>
        <v>Mid income</v>
      </c>
      <c r="AI2046" s="5" t="str">
        <f t="shared" si="7"/>
        <v>No</v>
      </c>
      <c r="AJ2046" s="5" t="str">
        <f t="shared" si="8"/>
        <v>No Acceptance</v>
      </c>
      <c r="AK2046" s="5">
        <f t="shared" si="9"/>
        <v>2</v>
      </c>
      <c r="AL2046" s="5">
        <f t="shared" si="10"/>
        <v>0.05961924496</v>
      </c>
      <c r="AM2046" s="5">
        <f t="shared" si="11"/>
        <v>0.1919191919</v>
      </c>
      <c r="AN2046" s="5">
        <f t="shared" si="12"/>
        <v>0.1481481481</v>
      </c>
      <c r="AO2046" s="5">
        <f t="shared" si="13"/>
        <v>0.1071428571</v>
      </c>
      <c r="AP2046" s="5">
        <f t="shared" si="14"/>
        <v>0</v>
      </c>
      <c r="AQ2046" s="5">
        <f t="shared" si="15"/>
        <v>0.5</v>
      </c>
      <c r="AR2046" s="5">
        <f t="shared" si="16"/>
        <v>0.1554170768</v>
      </c>
      <c r="AS2046" s="5">
        <f t="shared" si="17"/>
        <v>1912</v>
      </c>
      <c r="AT2046" s="5">
        <f t="shared" si="18"/>
        <v>0.1464939705</v>
      </c>
      <c r="AU2046" s="5" t="str">
        <f t="shared" si="19"/>
        <v>Low</v>
      </c>
      <c r="AV2046" s="5"/>
      <c r="AW2046" s="5"/>
      <c r="AX2046" s="5"/>
      <c r="AY2046" s="5"/>
      <c r="AZ2046" s="5"/>
    </row>
    <row r="2047" ht="14.25" customHeight="1">
      <c r="A2047" s="5">
        <v>5474.0</v>
      </c>
      <c r="B2047" s="5">
        <v>1970.0</v>
      </c>
      <c r="C2047" s="5" t="s">
        <v>46</v>
      </c>
      <c r="D2047" s="5" t="s">
        <v>47</v>
      </c>
      <c r="E2047" s="5">
        <v>43020.0</v>
      </c>
      <c r="F2047" s="2">
        <f t="shared" si="1"/>
        <v>43020</v>
      </c>
      <c r="G2047" s="5">
        <v>0.0</v>
      </c>
      <c r="H2047" s="5">
        <v>0.0</v>
      </c>
      <c r="I2047" s="5" t="s">
        <v>708</v>
      </c>
      <c r="J2047" s="2">
        <f t="array" ref="J2047">INDEX('Purchase Behaviour'!B:B,MATCH(A2047,'Purchase Behaviour'!A:A, 0))</f>
        <v>194.2894524</v>
      </c>
      <c r="K2047" s="2">
        <f t="array" ref="K2047">INDEX('Purchase Behaviour'!C:C, MATCH(A2047,'Purchase Behaviour'!A:A, 0))</f>
        <v>140.9747827</v>
      </c>
      <c r="L2047" s="2">
        <f t="array" ref="L2047">INDEX('Purchase Behaviour'!D:D, MATCH($A2047,'Purchase Behaviour'!$A:$A, 0))</f>
        <v>205.7509933</v>
      </c>
      <c r="M2047" s="2">
        <f t="array" ref="M2047">INDEX('Purchase Behaviour'!E:E, MATCH($A2047,'Purchase Behaviour'!$A:$A, 0))</f>
        <v>249.1895545</v>
      </c>
      <c r="N2047" s="2">
        <f t="array" ref="N2047">INDEX('Purchase Behaviour'!F:F, MATCH($A2047,'Purchase Behaviour'!$A:$A, 0))</f>
        <v>260.4135177</v>
      </c>
      <c r="O2047" s="2">
        <f t="array" ref="O2047">INDEX('Purchase Behaviour'!G:G, MATCH($A2047,'Purchase Behaviour'!$A:$A, 0))</f>
        <v>193.7392909</v>
      </c>
      <c r="P2047" s="2">
        <f t="array" ref="P2047">INDEX('Purchase Behaviour'!H:H, MATCH($A2047,'Purchase Behaviour'!$A:$A, 0))</f>
        <v>3</v>
      </c>
      <c r="Q2047" s="2">
        <f t="array" ref="Q2047">INDEX('Purchase Behaviour'!I:I, MATCH($A2047,'Purchase Behaviour'!$A:$A, 0))</f>
        <v>4</v>
      </c>
      <c r="R2047" s="2">
        <f t="array" ref="R2047">INDEX('Purchase Behaviour'!J:J, MATCH($A2047,'Purchase Behaviour'!$A:$A, 0))</f>
        <v>1</v>
      </c>
      <c r="S2047" s="2">
        <f t="array" ref="S2047">INDEX('Purchase Behaviour'!K:K, MATCH($A2047,'Purchase Behaviour'!$A:$A, 0))</f>
        <v>4</v>
      </c>
      <c r="T2047" s="2">
        <f t="array" ref="T2047">INDEX('Purchase Behaviour'!L:L, MATCH($A2047,'Purchase Behaviour'!$A:$A, 0))</f>
        <v>6</v>
      </c>
      <c r="U2047" s="2">
        <f t="array" ref="U2047">INDEX('Purchase Behaviour'!M:M, MATCH($A2047,'Purchase Behaviour'!$A:$A, 0))</f>
        <v>79</v>
      </c>
      <c r="V2047" s="2">
        <f t="array" ref="V2047">INDEX('Campaign Performance'!B:B, MATCH(A2047,'Campaign Performance'!A:A, 0))</f>
        <v>0</v>
      </c>
      <c r="W2047" s="2">
        <f t="array" ref="W2047">INDEX('Campaign Performance'!C:C, MATCH($A2047,'Campaign Performance'!$A:$A, 0))</f>
        <v>0</v>
      </c>
      <c r="X2047" s="2">
        <f t="array" ref="X2047">INDEX('Campaign Performance'!D:D, MATCH($A2047,'Campaign Performance'!$A:$A, 0))</f>
        <v>0</v>
      </c>
      <c r="Y2047" s="2">
        <f t="array" ref="Y2047">INDEX('Campaign Performance'!E:E, MATCH($A2047,'Campaign Performance'!$A:$A, 0))</f>
        <v>0</v>
      </c>
      <c r="Z2047" s="2">
        <f t="array" ref="Z2047">INDEX('Campaign Performance'!F:F, MATCH($A2047,'Campaign Performance'!$A:$A, 0))</f>
        <v>0</v>
      </c>
      <c r="AA2047" s="2">
        <f t="array" ref="AA2047">INDEX('Campaign Performance'!G:G, MATCH($A2047,'Campaign Performance'!$A:$A, 0))</f>
        <v>0</v>
      </c>
      <c r="AB2047" s="2">
        <f t="array" ref="AB2047">INDEX('Campaign Performance'!H:H, MATCH($A2047,'Campaign Performance'!$A:$A, 0))</f>
        <v>0</v>
      </c>
      <c r="AC2047" s="5">
        <f t="shared" si="2"/>
        <v>55</v>
      </c>
      <c r="AD2047" s="5">
        <f t="shared" si="3"/>
        <v>11</v>
      </c>
      <c r="AE2047" s="5">
        <f t="shared" si="4"/>
        <v>1244.357592</v>
      </c>
      <c r="AF2047" s="5">
        <f t="shared" si="5"/>
        <v>0</v>
      </c>
      <c r="AG2047" s="5" t="str">
        <f t="shared" si="6"/>
        <v>No kids</v>
      </c>
      <c r="AH2047" s="5" t="str">
        <f t="shared" si="20"/>
        <v>Mid income</v>
      </c>
      <c r="AI2047" s="5" t="str">
        <f t="shared" si="7"/>
        <v>No</v>
      </c>
      <c r="AJ2047" s="5" t="str">
        <f t="shared" si="8"/>
        <v>No Acceptance</v>
      </c>
      <c r="AK2047" s="5">
        <f t="shared" si="9"/>
        <v>2</v>
      </c>
      <c r="AL2047" s="5">
        <f t="shared" si="10"/>
        <v>0.06306750559</v>
      </c>
      <c r="AM2047" s="5">
        <f t="shared" si="11"/>
        <v>0.202020202</v>
      </c>
      <c r="AN2047" s="5">
        <f t="shared" si="12"/>
        <v>0.1481481481</v>
      </c>
      <c r="AO2047" s="5">
        <f t="shared" si="13"/>
        <v>0.03571428571</v>
      </c>
      <c r="AP2047" s="5">
        <f t="shared" si="14"/>
        <v>0</v>
      </c>
      <c r="AQ2047" s="5">
        <f t="shared" si="15"/>
        <v>0.5</v>
      </c>
      <c r="AR2047" s="5">
        <f t="shared" si="16"/>
        <v>0.1521665878</v>
      </c>
      <c r="AS2047" s="5">
        <f t="shared" si="17"/>
        <v>1922</v>
      </c>
      <c r="AT2047" s="5">
        <f t="shared" si="18"/>
        <v>0.1420276909</v>
      </c>
      <c r="AU2047" s="5" t="str">
        <f t="shared" si="19"/>
        <v>Low</v>
      </c>
      <c r="AV2047" s="5"/>
      <c r="AW2047" s="5"/>
      <c r="AX2047" s="5"/>
      <c r="AY2047" s="5"/>
      <c r="AZ2047" s="5"/>
    </row>
    <row r="2048" ht="14.25" customHeight="1">
      <c r="A2048" s="5">
        <v>4268.0</v>
      </c>
      <c r="B2048" s="5">
        <v>1960.0</v>
      </c>
      <c r="C2048" s="5" t="s">
        <v>46</v>
      </c>
      <c r="D2048" s="5" t="s">
        <v>54</v>
      </c>
      <c r="E2048" s="5">
        <v>53154.0</v>
      </c>
      <c r="F2048" s="2">
        <f t="shared" si="1"/>
        <v>53154</v>
      </c>
      <c r="G2048" s="5">
        <v>0.0</v>
      </c>
      <c r="H2048" s="5">
        <v>0.0</v>
      </c>
      <c r="I2048" s="5" t="s">
        <v>352</v>
      </c>
      <c r="J2048" s="2">
        <f t="array" ref="J2048">INDEX('Purchase Behaviour'!B:B,MATCH(A2048,'Purchase Behaviour'!A:A, 0))</f>
        <v>347.2872113</v>
      </c>
      <c r="K2048" s="2">
        <f t="array" ref="K2048">INDEX('Purchase Behaviour'!C:C, MATCH(A2048,'Purchase Behaviour'!A:A, 0))</f>
        <v>85.55690339</v>
      </c>
      <c r="L2048" s="2">
        <f t="array" ref="L2048">INDEX('Purchase Behaviour'!D:D, MATCH($A2048,'Purchase Behaviour'!$A:$A, 0))</f>
        <v>443.5978549</v>
      </c>
      <c r="M2048" s="2">
        <f t="array" ref="M2048">INDEX('Purchase Behaviour'!E:E, MATCH($A2048,'Purchase Behaviour'!$A:$A, 0))</f>
        <v>300.5068445</v>
      </c>
      <c r="N2048" s="2">
        <f t="array" ref="N2048">INDEX('Purchase Behaviour'!F:F, MATCH($A2048,'Purchase Behaviour'!$A:$A, 0))</f>
        <v>219.3062774</v>
      </c>
      <c r="O2048" s="2">
        <f t="array" ref="O2048">INDEX('Purchase Behaviour'!G:G, MATCH($A2048,'Purchase Behaviour'!$A:$A, 0))</f>
        <v>291.9484517</v>
      </c>
      <c r="P2048" s="2">
        <f t="array" ref="P2048">INDEX('Purchase Behaviour'!H:H, MATCH($A2048,'Purchase Behaviour'!$A:$A, 0))</f>
        <v>1</v>
      </c>
      <c r="Q2048" s="2">
        <f t="array" ref="Q2048">INDEX('Purchase Behaviour'!I:I, MATCH($A2048,'Purchase Behaviour'!$A:$A, 0))</f>
        <v>3</v>
      </c>
      <c r="R2048" s="2">
        <f t="array" ref="R2048">INDEX('Purchase Behaviour'!J:J, MATCH($A2048,'Purchase Behaviour'!$A:$A, 0))</f>
        <v>1</v>
      </c>
      <c r="S2048" s="2">
        <f t="array" ref="S2048">INDEX('Purchase Behaviour'!K:K, MATCH($A2048,'Purchase Behaviour'!$A:$A, 0))</f>
        <v>4</v>
      </c>
      <c r="T2048" s="2">
        <f t="array" ref="T2048">INDEX('Purchase Behaviour'!L:L, MATCH($A2048,'Purchase Behaviour'!$A:$A, 0))</f>
        <v>4</v>
      </c>
      <c r="U2048" s="2">
        <f t="array" ref="U2048">INDEX('Purchase Behaviour'!M:M, MATCH($A2048,'Purchase Behaviour'!$A:$A, 0))</f>
        <v>50</v>
      </c>
      <c r="V2048" s="2">
        <f t="array" ref="V2048">INDEX('Campaign Performance'!B:B, MATCH(A2048,'Campaign Performance'!A:A, 0))</f>
        <v>0</v>
      </c>
      <c r="W2048" s="2">
        <f t="array" ref="W2048">INDEX('Campaign Performance'!C:C, MATCH($A2048,'Campaign Performance'!$A:$A, 0))</f>
        <v>0</v>
      </c>
      <c r="X2048" s="2">
        <f t="array" ref="X2048">INDEX('Campaign Performance'!D:D, MATCH($A2048,'Campaign Performance'!$A:$A, 0))</f>
        <v>0</v>
      </c>
      <c r="Y2048" s="2">
        <f t="array" ref="Y2048">INDEX('Campaign Performance'!E:E, MATCH($A2048,'Campaign Performance'!$A:$A, 0))</f>
        <v>0</v>
      </c>
      <c r="Z2048" s="2">
        <f t="array" ref="Z2048">INDEX('Campaign Performance'!F:F, MATCH($A2048,'Campaign Performance'!$A:$A, 0))</f>
        <v>0</v>
      </c>
      <c r="AA2048" s="2">
        <f t="array" ref="AA2048">INDEX('Campaign Performance'!G:G, MATCH($A2048,'Campaign Performance'!$A:$A, 0))</f>
        <v>0</v>
      </c>
      <c r="AB2048" s="2">
        <f t="array" ref="AB2048">INDEX('Campaign Performance'!H:H, MATCH($A2048,'Campaign Performance'!$A:$A, 0))</f>
        <v>0</v>
      </c>
      <c r="AC2048" s="5">
        <f t="shared" si="2"/>
        <v>65</v>
      </c>
      <c r="AD2048" s="5">
        <f t="shared" si="3"/>
        <v>11</v>
      </c>
      <c r="AE2048" s="5">
        <f t="shared" si="4"/>
        <v>1688.203543</v>
      </c>
      <c r="AF2048" s="5">
        <f t="shared" si="5"/>
        <v>0</v>
      </c>
      <c r="AG2048" s="5" t="str">
        <f t="shared" si="6"/>
        <v>No kids</v>
      </c>
      <c r="AH2048" s="5" t="str">
        <f t="shared" si="20"/>
        <v>High income</v>
      </c>
      <c r="AI2048" s="5" t="str">
        <f t="shared" si="7"/>
        <v>No</v>
      </c>
      <c r="AJ2048" s="5" t="str">
        <f t="shared" si="8"/>
        <v>No Acceptance</v>
      </c>
      <c r="AK2048" s="5">
        <f t="shared" si="9"/>
        <v>3</v>
      </c>
      <c r="AL2048" s="5">
        <f t="shared" si="10"/>
        <v>0.08556285357</v>
      </c>
      <c r="AM2048" s="5">
        <f t="shared" si="11"/>
        <v>0.4949494949</v>
      </c>
      <c r="AN2048" s="5">
        <f t="shared" si="12"/>
        <v>0.1111111111</v>
      </c>
      <c r="AO2048" s="5">
        <f t="shared" si="13"/>
        <v>0.03571428571</v>
      </c>
      <c r="AP2048" s="5">
        <f t="shared" si="14"/>
        <v>0</v>
      </c>
      <c r="AQ2048" s="5">
        <f t="shared" si="15"/>
        <v>1</v>
      </c>
      <c r="AR2048" s="5">
        <f t="shared" si="16"/>
        <v>0.2901136571</v>
      </c>
      <c r="AS2048" s="5">
        <f t="shared" si="17"/>
        <v>1032</v>
      </c>
      <c r="AT2048" s="5">
        <f t="shared" si="18"/>
        <v>0.5395265744</v>
      </c>
      <c r="AU2048" s="5" t="str">
        <f t="shared" si="19"/>
        <v>Mid</v>
      </c>
      <c r="AV2048" s="5"/>
      <c r="AW2048" s="5"/>
      <c r="AX2048" s="5"/>
      <c r="AY2048" s="5"/>
      <c r="AZ2048" s="5"/>
    </row>
    <row r="2049" ht="14.25" customHeight="1">
      <c r="A2049" s="5">
        <v>10701.0</v>
      </c>
      <c r="B2049" s="5">
        <v>1973.0</v>
      </c>
      <c r="C2049" s="5" t="s">
        <v>46</v>
      </c>
      <c r="D2049" s="5" t="s">
        <v>54</v>
      </c>
      <c r="E2049" s="5">
        <v>65308.0</v>
      </c>
      <c r="F2049" s="2">
        <f t="shared" si="1"/>
        <v>65308</v>
      </c>
      <c r="G2049" s="5">
        <v>0.0</v>
      </c>
      <c r="H2049" s="5">
        <v>0.0</v>
      </c>
      <c r="I2049" s="5" t="s">
        <v>312</v>
      </c>
      <c r="J2049" s="2">
        <f t="array" ref="J2049">INDEX('Purchase Behaviour'!B:B,MATCH(A2049,'Purchase Behaviour'!A:A, 0))</f>
        <v>297.2164568</v>
      </c>
      <c r="K2049" s="2">
        <f t="array" ref="K2049">INDEX('Purchase Behaviour'!C:C, MATCH(A2049,'Purchase Behaviour'!A:A, 0))</f>
        <v>103.5765172</v>
      </c>
      <c r="L2049" s="2">
        <f t="array" ref="L2049">INDEX('Purchase Behaviour'!D:D, MATCH($A2049,'Purchase Behaviour'!$A:$A, 0))</f>
        <v>317.1854021</v>
      </c>
      <c r="M2049" s="2">
        <f t="array" ref="M2049">INDEX('Purchase Behaviour'!E:E, MATCH($A2049,'Purchase Behaviour'!$A:$A, 0))</f>
        <v>403.6441175</v>
      </c>
      <c r="N2049" s="2">
        <f t="array" ref="N2049">INDEX('Purchase Behaviour'!F:F, MATCH($A2049,'Purchase Behaviour'!$A:$A, 0))</f>
        <v>408.8725629</v>
      </c>
      <c r="O2049" s="2">
        <f t="array" ref="O2049">INDEX('Purchase Behaviour'!G:G, MATCH($A2049,'Purchase Behaviour'!$A:$A, 0))</f>
        <v>337.6642776</v>
      </c>
      <c r="P2049" s="2">
        <f t="array" ref="P2049">INDEX('Purchase Behaviour'!H:H, MATCH($A2049,'Purchase Behaviour'!$A:$A, 0))</f>
        <v>1</v>
      </c>
      <c r="Q2049" s="2">
        <f t="array" ref="Q2049">INDEX('Purchase Behaviour'!I:I, MATCH($A2049,'Purchase Behaviour'!$A:$A, 0))</f>
        <v>7</v>
      </c>
      <c r="R2049" s="2">
        <f t="array" ref="R2049">INDEX('Purchase Behaviour'!J:J, MATCH($A2049,'Purchase Behaviour'!$A:$A, 0))</f>
        <v>8</v>
      </c>
      <c r="S2049" s="2">
        <f t="array" ref="S2049">INDEX('Purchase Behaviour'!K:K, MATCH($A2049,'Purchase Behaviour'!$A:$A, 0))</f>
        <v>12</v>
      </c>
      <c r="T2049" s="2">
        <f t="array" ref="T2049">INDEX('Purchase Behaviour'!L:L, MATCH($A2049,'Purchase Behaviour'!$A:$A, 0))</f>
        <v>4</v>
      </c>
      <c r="U2049" s="2">
        <f t="array" ref="U2049">INDEX('Purchase Behaviour'!M:M, MATCH($A2049,'Purchase Behaviour'!$A:$A, 0))</f>
        <v>60</v>
      </c>
      <c r="V2049" s="2">
        <f t="array" ref="V2049">INDEX('Campaign Performance'!B:B, MATCH(A2049,'Campaign Performance'!A:A, 0))</f>
        <v>0</v>
      </c>
      <c r="W2049" s="2">
        <f t="array" ref="W2049">INDEX('Campaign Performance'!C:C, MATCH($A2049,'Campaign Performance'!$A:$A, 0))</f>
        <v>0</v>
      </c>
      <c r="X2049" s="2">
        <f t="array" ref="X2049">INDEX('Campaign Performance'!D:D, MATCH($A2049,'Campaign Performance'!$A:$A, 0))</f>
        <v>1</v>
      </c>
      <c r="Y2049" s="2">
        <f t="array" ref="Y2049">INDEX('Campaign Performance'!E:E, MATCH($A2049,'Campaign Performance'!$A:$A, 0))</f>
        <v>1</v>
      </c>
      <c r="Z2049" s="2">
        <f t="array" ref="Z2049">INDEX('Campaign Performance'!F:F, MATCH($A2049,'Campaign Performance'!$A:$A, 0))</f>
        <v>0</v>
      </c>
      <c r="AA2049" s="2">
        <f t="array" ref="AA2049">INDEX('Campaign Performance'!G:G, MATCH($A2049,'Campaign Performance'!$A:$A, 0))</f>
        <v>0</v>
      </c>
      <c r="AB2049" s="2">
        <f t="array" ref="AB2049">INDEX('Campaign Performance'!H:H, MATCH($A2049,'Campaign Performance'!$A:$A, 0))</f>
        <v>0</v>
      </c>
      <c r="AC2049" s="5">
        <f t="shared" si="2"/>
        <v>52</v>
      </c>
      <c r="AD2049" s="5">
        <f t="shared" si="3"/>
        <v>12</v>
      </c>
      <c r="AE2049" s="5">
        <f t="shared" si="4"/>
        <v>1868.159334</v>
      </c>
      <c r="AF2049" s="5">
        <f t="shared" si="5"/>
        <v>2</v>
      </c>
      <c r="AG2049" s="5" t="str">
        <f t="shared" si="6"/>
        <v>No kids</v>
      </c>
      <c r="AH2049" s="5" t="str">
        <f t="shared" si="20"/>
        <v>High income</v>
      </c>
      <c r="AI2049" s="5" t="str">
        <f t="shared" si="7"/>
        <v>No</v>
      </c>
      <c r="AJ2049" s="5" t="str">
        <f t="shared" si="8"/>
        <v>Mid Acceptance</v>
      </c>
      <c r="AK2049" s="5">
        <f t="shared" si="9"/>
        <v>3</v>
      </c>
      <c r="AL2049" s="5">
        <f t="shared" si="10"/>
        <v>0.09468351384</v>
      </c>
      <c r="AM2049" s="5">
        <f t="shared" si="11"/>
        <v>0.3939393939</v>
      </c>
      <c r="AN2049" s="5">
        <f t="shared" si="12"/>
        <v>0.2592592593</v>
      </c>
      <c r="AO2049" s="5">
        <f t="shared" si="13"/>
        <v>0.2857142857</v>
      </c>
      <c r="AP2049" s="5">
        <f t="shared" si="14"/>
        <v>0.5</v>
      </c>
      <c r="AQ2049" s="5">
        <f t="shared" si="15"/>
        <v>1</v>
      </c>
      <c r="AR2049" s="5">
        <f t="shared" si="16"/>
        <v>0.3593130141</v>
      </c>
      <c r="AS2049" s="5">
        <f t="shared" si="17"/>
        <v>549</v>
      </c>
      <c r="AT2049" s="5">
        <f t="shared" si="18"/>
        <v>0.7552478785</v>
      </c>
      <c r="AU2049" s="5" t="str">
        <f t="shared" si="19"/>
        <v>High</v>
      </c>
      <c r="AV2049" s="5"/>
      <c r="AW2049" s="5"/>
      <c r="AX2049" s="5"/>
      <c r="AY2049" s="5"/>
      <c r="AZ2049" s="5"/>
    </row>
    <row r="2050" ht="14.25" customHeight="1">
      <c r="A2050" s="5">
        <v>3507.0</v>
      </c>
      <c r="B2050" s="5">
        <v>1970.0</v>
      </c>
      <c r="C2050" s="5" t="s">
        <v>46</v>
      </c>
      <c r="D2050" s="5" t="s">
        <v>47</v>
      </c>
      <c r="E2050" s="5">
        <v>76467.0</v>
      </c>
      <c r="F2050" s="2">
        <f t="shared" si="1"/>
        <v>76467</v>
      </c>
      <c r="G2050" s="5">
        <v>0.0</v>
      </c>
      <c r="H2050" s="5">
        <v>0.0</v>
      </c>
      <c r="I2050" s="5" t="s">
        <v>254</v>
      </c>
      <c r="J2050" s="2">
        <f t="array" ref="J2050">INDEX('Purchase Behaviour'!B:B,MATCH(A2050,'Purchase Behaviour'!A:A, 0))</f>
        <v>478.03058</v>
      </c>
      <c r="K2050" s="2">
        <f t="array" ref="K2050">INDEX('Purchase Behaviour'!C:C, MATCH(A2050,'Purchase Behaviour'!A:A, 0))</f>
        <v>416.8734666</v>
      </c>
      <c r="L2050" s="2">
        <f t="array" ref="L2050">INDEX('Purchase Behaviour'!D:D, MATCH($A2050,'Purchase Behaviour'!$A:$A, 0))</f>
        <v>391.9503231</v>
      </c>
      <c r="M2050" s="2">
        <f t="array" ref="M2050">INDEX('Purchase Behaviour'!E:E, MATCH($A2050,'Purchase Behaviour'!$A:$A, 0))</f>
        <v>285.2194482</v>
      </c>
      <c r="N2050" s="2">
        <f t="array" ref="N2050">INDEX('Purchase Behaviour'!F:F, MATCH($A2050,'Purchase Behaviour'!$A:$A, 0))</f>
        <v>325.236965</v>
      </c>
      <c r="O2050" s="2">
        <f t="array" ref="O2050">INDEX('Purchase Behaviour'!G:G, MATCH($A2050,'Purchase Behaviour'!$A:$A, 0))</f>
        <v>335.8739997</v>
      </c>
      <c r="P2050" s="2">
        <f t="array" ref="P2050">INDEX('Purchase Behaviour'!H:H, MATCH($A2050,'Purchase Behaviour'!$A:$A, 0))</f>
        <v>2</v>
      </c>
      <c r="Q2050" s="2">
        <f t="array" ref="Q2050">INDEX('Purchase Behaviour'!I:I, MATCH($A2050,'Purchase Behaviour'!$A:$A, 0))</f>
        <v>2</v>
      </c>
      <c r="R2050" s="2">
        <f t="array" ref="R2050">INDEX('Purchase Behaviour'!J:J, MATCH($A2050,'Purchase Behaviour'!$A:$A, 0))</f>
        <v>5</v>
      </c>
      <c r="S2050" s="2">
        <f t="array" ref="S2050">INDEX('Purchase Behaviour'!K:K, MATCH($A2050,'Purchase Behaviour'!$A:$A, 0))</f>
        <v>5</v>
      </c>
      <c r="T2050" s="2">
        <f t="array" ref="T2050">INDEX('Purchase Behaviour'!L:L, MATCH($A2050,'Purchase Behaviour'!$A:$A, 0))</f>
        <v>6</v>
      </c>
      <c r="U2050" s="2">
        <f t="array" ref="U2050">INDEX('Purchase Behaviour'!M:M, MATCH($A2050,'Purchase Behaviour'!$A:$A, 0))</f>
        <v>44</v>
      </c>
      <c r="V2050" s="2">
        <f t="array" ref="V2050">INDEX('Campaign Performance'!B:B, MATCH(A2050,'Campaign Performance'!A:A, 0))</f>
        <v>0</v>
      </c>
      <c r="W2050" s="2">
        <f t="array" ref="W2050">INDEX('Campaign Performance'!C:C, MATCH($A2050,'Campaign Performance'!$A:$A, 0))</f>
        <v>0</v>
      </c>
      <c r="X2050" s="2">
        <f t="array" ref="X2050">INDEX('Campaign Performance'!D:D, MATCH($A2050,'Campaign Performance'!$A:$A, 0))</f>
        <v>0</v>
      </c>
      <c r="Y2050" s="2">
        <f t="array" ref="Y2050">INDEX('Campaign Performance'!E:E, MATCH($A2050,'Campaign Performance'!$A:$A, 0))</f>
        <v>0</v>
      </c>
      <c r="Z2050" s="2">
        <f t="array" ref="Z2050">INDEX('Campaign Performance'!F:F, MATCH($A2050,'Campaign Performance'!$A:$A, 0))</f>
        <v>0</v>
      </c>
      <c r="AA2050" s="2">
        <f t="array" ref="AA2050">INDEX('Campaign Performance'!G:G, MATCH($A2050,'Campaign Performance'!$A:$A, 0))</f>
        <v>0</v>
      </c>
      <c r="AB2050" s="2">
        <f t="array" ref="AB2050">INDEX('Campaign Performance'!H:H, MATCH($A2050,'Campaign Performance'!$A:$A, 0))</f>
        <v>1</v>
      </c>
      <c r="AC2050" s="5">
        <f t="shared" si="2"/>
        <v>55</v>
      </c>
      <c r="AD2050" s="5">
        <f t="shared" si="3"/>
        <v>13</v>
      </c>
      <c r="AE2050" s="5">
        <f t="shared" si="4"/>
        <v>2233.184782</v>
      </c>
      <c r="AF2050" s="5">
        <f t="shared" si="5"/>
        <v>0</v>
      </c>
      <c r="AG2050" s="5" t="str">
        <f t="shared" si="6"/>
        <v>No kids</v>
      </c>
      <c r="AH2050" s="5" t="str">
        <f t="shared" si="20"/>
        <v>High income</v>
      </c>
      <c r="AI2050" s="5" t="str">
        <f t="shared" si="7"/>
        <v>Yes</v>
      </c>
      <c r="AJ2050" s="5" t="str">
        <f t="shared" si="8"/>
        <v>No Acceptance</v>
      </c>
      <c r="AK2050" s="5">
        <f t="shared" si="9"/>
        <v>3</v>
      </c>
      <c r="AL2050" s="5">
        <f t="shared" si="10"/>
        <v>0.1131840194</v>
      </c>
      <c r="AM2050" s="5">
        <f t="shared" si="11"/>
        <v>0.5555555556</v>
      </c>
      <c r="AN2050" s="5">
        <f t="shared" si="12"/>
        <v>0.07407407407</v>
      </c>
      <c r="AO2050" s="5">
        <f t="shared" si="13"/>
        <v>0.1785714286</v>
      </c>
      <c r="AP2050" s="5">
        <f t="shared" si="14"/>
        <v>0</v>
      </c>
      <c r="AQ2050" s="5">
        <f t="shared" si="15"/>
        <v>1</v>
      </c>
      <c r="AR2050" s="5">
        <f t="shared" si="16"/>
        <v>0.3239309255</v>
      </c>
      <c r="AS2050" s="5">
        <f t="shared" si="17"/>
        <v>760</v>
      </c>
      <c r="AT2050" s="5">
        <f t="shared" si="18"/>
        <v>0.6610093792</v>
      </c>
      <c r="AU2050" s="5" t="str">
        <f t="shared" si="19"/>
        <v>Mid</v>
      </c>
      <c r="AV2050" s="5"/>
      <c r="AW2050" s="5"/>
      <c r="AX2050" s="5"/>
      <c r="AY2050" s="5"/>
      <c r="AZ2050" s="5"/>
    </row>
    <row r="2051" ht="14.25" customHeight="1">
      <c r="A2051" s="5">
        <v>2079.0</v>
      </c>
      <c r="B2051" s="5">
        <v>1960.0</v>
      </c>
      <c r="C2051" s="5" t="s">
        <v>70</v>
      </c>
      <c r="D2051" s="5" t="s">
        <v>54</v>
      </c>
      <c r="E2051" s="5">
        <v>81044.0</v>
      </c>
      <c r="F2051" s="2">
        <f t="shared" si="1"/>
        <v>81044</v>
      </c>
      <c r="G2051" s="5">
        <v>0.0</v>
      </c>
      <c r="H2051" s="5">
        <v>0.0</v>
      </c>
      <c r="I2051" s="5" t="s">
        <v>283</v>
      </c>
      <c r="J2051" s="2">
        <f t="array" ref="J2051">INDEX('Purchase Behaviour'!B:B,MATCH(A2051,'Purchase Behaviour'!A:A, 0))</f>
        <v>423.2166245</v>
      </c>
      <c r="K2051" s="2">
        <f t="array" ref="K2051">INDEX('Purchase Behaviour'!C:C, MATCH(A2051,'Purchase Behaviour'!A:A, 0))</f>
        <v>487.456453</v>
      </c>
      <c r="L2051" s="2">
        <f t="array" ref="L2051">INDEX('Purchase Behaviour'!D:D, MATCH($A2051,'Purchase Behaviour'!$A:$A, 0))</f>
        <v>311.5446067</v>
      </c>
      <c r="M2051" s="2">
        <f t="array" ref="M2051">INDEX('Purchase Behaviour'!E:E, MATCH($A2051,'Purchase Behaviour'!$A:$A, 0))</f>
        <v>215.0829113</v>
      </c>
      <c r="N2051" s="2">
        <f t="array" ref="N2051">INDEX('Purchase Behaviour'!F:F, MATCH($A2051,'Purchase Behaviour'!$A:$A, 0))</f>
        <v>566.4550277</v>
      </c>
      <c r="O2051" s="2">
        <f t="array" ref="O2051">INDEX('Purchase Behaviour'!G:G, MATCH($A2051,'Purchase Behaviour'!$A:$A, 0))</f>
        <v>267.5916298</v>
      </c>
      <c r="P2051" s="2">
        <f t="array" ref="P2051">INDEX('Purchase Behaviour'!H:H, MATCH($A2051,'Purchase Behaviour'!$A:$A, 0))</f>
        <v>1</v>
      </c>
      <c r="Q2051" s="2">
        <f t="array" ref="Q2051">INDEX('Purchase Behaviour'!I:I, MATCH($A2051,'Purchase Behaviour'!$A:$A, 0))</f>
        <v>5</v>
      </c>
      <c r="R2051" s="2">
        <f t="array" ref="R2051">INDEX('Purchase Behaviour'!J:J, MATCH($A2051,'Purchase Behaviour'!$A:$A, 0))</f>
        <v>6</v>
      </c>
      <c r="S2051" s="2">
        <f t="array" ref="S2051">INDEX('Purchase Behaviour'!K:K, MATCH($A2051,'Purchase Behaviour'!$A:$A, 0))</f>
        <v>10</v>
      </c>
      <c r="T2051" s="2">
        <f t="array" ref="T2051">INDEX('Purchase Behaviour'!L:L, MATCH($A2051,'Purchase Behaviour'!$A:$A, 0))</f>
        <v>1</v>
      </c>
      <c r="U2051" s="2">
        <f t="array" ref="U2051">INDEX('Purchase Behaviour'!M:M, MATCH($A2051,'Purchase Behaviour'!$A:$A, 0))</f>
        <v>0</v>
      </c>
      <c r="V2051" s="2">
        <f t="array" ref="V2051">INDEX('Campaign Performance'!B:B, MATCH(A2051,'Campaign Performance'!A:A, 0))</f>
        <v>0</v>
      </c>
      <c r="W2051" s="2">
        <f t="array" ref="W2051">INDEX('Campaign Performance'!C:C, MATCH($A2051,'Campaign Performance'!$A:$A, 0))</f>
        <v>0</v>
      </c>
      <c r="X2051" s="2">
        <f t="array" ref="X2051">INDEX('Campaign Performance'!D:D, MATCH($A2051,'Campaign Performance'!$A:$A, 0))</f>
        <v>0</v>
      </c>
      <c r="Y2051" s="2">
        <f t="array" ref="Y2051">INDEX('Campaign Performance'!E:E, MATCH($A2051,'Campaign Performance'!$A:$A, 0))</f>
        <v>0</v>
      </c>
      <c r="Z2051" s="2">
        <f t="array" ref="Z2051">INDEX('Campaign Performance'!F:F, MATCH($A2051,'Campaign Performance'!$A:$A, 0))</f>
        <v>0</v>
      </c>
      <c r="AA2051" s="2">
        <f t="array" ref="AA2051">INDEX('Campaign Performance'!G:G, MATCH($A2051,'Campaign Performance'!$A:$A, 0))</f>
        <v>0</v>
      </c>
      <c r="AB2051" s="2">
        <f t="array" ref="AB2051">INDEX('Campaign Performance'!H:H, MATCH($A2051,'Campaign Performance'!$A:$A, 0))</f>
        <v>0</v>
      </c>
      <c r="AC2051" s="5">
        <f t="shared" si="2"/>
        <v>65</v>
      </c>
      <c r="AD2051" s="5">
        <f t="shared" si="3"/>
        <v>11</v>
      </c>
      <c r="AE2051" s="5">
        <f t="shared" si="4"/>
        <v>2271.347253</v>
      </c>
      <c r="AF2051" s="5">
        <f t="shared" si="5"/>
        <v>0</v>
      </c>
      <c r="AG2051" s="5" t="str">
        <f t="shared" si="6"/>
        <v>No kids</v>
      </c>
      <c r="AH2051" s="5" t="str">
        <f t="shared" si="20"/>
        <v>High income</v>
      </c>
      <c r="AI2051" s="5" t="str">
        <f t="shared" si="7"/>
        <v>No</v>
      </c>
      <c r="AJ2051" s="5" t="str">
        <f t="shared" si="8"/>
        <v>No Acceptance</v>
      </c>
      <c r="AK2051" s="5">
        <f t="shared" si="9"/>
        <v>3</v>
      </c>
      <c r="AL2051" s="5">
        <f t="shared" si="10"/>
        <v>0.1151181996</v>
      </c>
      <c r="AM2051" s="5">
        <f t="shared" si="11"/>
        <v>1</v>
      </c>
      <c r="AN2051" s="5">
        <f t="shared" si="12"/>
        <v>0.1851851852</v>
      </c>
      <c r="AO2051" s="5">
        <f t="shared" si="13"/>
        <v>0.2142857143</v>
      </c>
      <c r="AP2051" s="5">
        <f t="shared" si="14"/>
        <v>0</v>
      </c>
      <c r="AQ2051" s="5">
        <f t="shared" si="15"/>
        <v>1</v>
      </c>
      <c r="AR2051" s="5">
        <f t="shared" si="16"/>
        <v>0.4779858991</v>
      </c>
      <c r="AS2051" s="5">
        <f t="shared" si="17"/>
        <v>63</v>
      </c>
      <c r="AT2051" s="5">
        <f t="shared" si="18"/>
        <v>0.9723090665</v>
      </c>
      <c r="AU2051" s="5" t="str">
        <f t="shared" si="19"/>
        <v>High</v>
      </c>
      <c r="AV2051" s="5"/>
      <c r="AW2051" s="5"/>
      <c r="AX2051" s="5"/>
      <c r="AY2051" s="5"/>
      <c r="AZ2051" s="5"/>
    </row>
    <row r="2052" ht="14.25" customHeight="1">
      <c r="A2052" s="5">
        <v>626.0</v>
      </c>
      <c r="B2052" s="5">
        <v>1960.0</v>
      </c>
      <c r="C2052" s="5" t="s">
        <v>46</v>
      </c>
      <c r="D2052" s="5" t="s">
        <v>54</v>
      </c>
      <c r="E2052" s="5">
        <v>32871.0</v>
      </c>
      <c r="F2052" s="2">
        <f t="shared" si="1"/>
        <v>32871</v>
      </c>
      <c r="G2052" s="5">
        <v>0.0</v>
      </c>
      <c r="H2052" s="5">
        <v>0.0</v>
      </c>
      <c r="I2052" s="5" t="s">
        <v>709</v>
      </c>
      <c r="J2052" s="2">
        <f t="array" ref="J2052">INDEX('Purchase Behaviour'!B:B,MATCH(A2052,'Purchase Behaviour'!A:A, 0))</f>
        <v>181.952979</v>
      </c>
      <c r="K2052" s="2">
        <f t="array" ref="K2052">INDEX('Purchase Behaviour'!C:C, MATCH(A2052,'Purchase Behaviour'!A:A, 0))</f>
        <v>170.028881</v>
      </c>
      <c r="L2052" s="2">
        <f t="array" ref="L2052">INDEX('Purchase Behaviour'!D:D, MATCH($A2052,'Purchase Behaviour'!$A:$A, 0))</f>
        <v>139.9548893</v>
      </c>
      <c r="M2052" s="2">
        <f t="array" ref="M2052">INDEX('Purchase Behaviour'!E:E, MATCH($A2052,'Purchase Behaviour'!$A:$A, 0))</f>
        <v>187.8600189</v>
      </c>
      <c r="N2052" s="2">
        <f t="array" ref="N2052">INDEX('Purchase Behaviour'!F:F, MATCH($A2052,'Purchase Behaviour'!$A:$A, 0))</f>
        <v>96.50402561</v>
      </c>
      <c r="O2052" s="2">
        <f t="array" ref="O2052">INDEX('Purchase Behaviour'!G:G, MATCH($A2052,'Purchase Behaviour'!$A:$A, 0))</f>
        <v>239.3627772</v>
      </c>
      <c r="P2052" s="2">
        <f t="array" ref="P2052">INDEX('Purchase Behaviour'!H:H, MATCH($A2052,'Purchase Behaviour'!$A:$A, 0))</f>
        <v>1</v>
      </c>
      <c r="Q2052" s="2">
        <f t="array" ref="Q2052">INDEX('Purchase Behaviour'!I:I, MATCH($A2052,'Purchase Behaviour'!$A:$A, 0))</f>
        <v>1</v>
      </c>
      <c r="R2052" s="2">
        <f t="array" ref="R2052">INDEX('Purchase Behaviour'!J:J, MATCH($A2052,'Purchase Behaviour'!$A:$A, 0))</f>
        <v>0</v>
      </c>
      <c r="S2052" s="2">
        <f t="array" ref="S2052">INDEX('Purchase Behaviour'!K:K, MATCH($A2052,'Purchase Behaviour'!$A:$A, 0))</f>
        <v>3</v>
      </c>
      <c r="T2052" s="2">
        <f t="array" ref="T2052">INDEX('Purchase Behaviour'!L:L, MATCH($A2052,'Purchase Behaviour'!$A:$A, 0))</f>
        <v>4</v>
      </c>
      <c r="U2052" s="2">
        <f t="array" ref="U2052">INDEX('Purchase Behaviour'!M:M, MATCH($A2052,'Purchase Behaviour'!$A:$A, 0))</f>
        <v>28</v>
      </c>
      <c r="V2052" s="2">
        <f t="array" ref="V2052">INDEX('Campaign Performance'!B:B, MATCH(A2052,'Campaign Performance'!A:A, 0))</f>
        <v>0</v>
      </c>
      <c r="W2052" s="2">
        <f t="array" ref="W2052">INDEX('Campaign Performance'!C:C, MATCH($A2052,'Campaign Performance'!$A:$A, 0))</f>
        <v>0</v>
      </c>
      <c r="X2052" s="2">
        <f t="array" ref="X2052">INDEX('Campaign Performance'!D:D, MATCH($A2052,'Campaign Performance'!$A:$A, 0))</f>
        <v>0</v>
      </c>
      <c r="Y2052" s="2">
        <f t="array" ref="Y2052">INDEX('Campaign Performance'!E:E, MATCH($A2052,'Campaign Performance'!$A:$A, 0))</f>
        <v>0</v>
      </c>
      <c r="Z2052" s="2">
        <f t="array" ref="Z2052">INDEX('Campaign Performance'!F:F, MATCH($A2052,'Campaign Performance'!$A:$A, 0))</f>
        <v>0</v>
      </c>
      <c r="AA2052" s="2">
        <f t="array" ref="AA2052">INDEX('Campaign Performance'!G:G, MATCH($A2052,'Campaign Performance'!$A:$A, 0))</f>
        <v>0</v>
      </c>
      <c r="AB2052" s="2">
        <f t="array" ref="AB2052">INDEX('Campaign Performance'!H:H, MATCH($A2052,'Campaign Performance'!$A:$A, 0))</f>
        <v>0</v>
      </c>
      <c r="AC2052" s="5">
        <f t="shared" si="2"/>
        <v>65</v>
      </c>
      <c r="AD2052" s="5">
        <f t="shared" si="3"/>
        <v>12</v>
      </c>
      <c r="AE2052" s="5">
        <f t="shared" si="4"/>
        <v>1015.663571</v>
      </c>
      <c r="AF2052" s="5">
        <f t="shared" si="5"/>
        <v>0</v>
      </c>
      <c r="AG2052" s="5" t="str">
        <f t="shared" si="6"/>
        <v>No kids</v>
      </c>
      <c r="AH2052" s="5" t="str">
        <f t="shared" si="20"/>
        <v>Mid income</v>
      </c>
      <c r="AI2052" s="5" t="str">
        <f t="shared" si="7"/>
        <v>No</v>
      </c>
      <c r="AJ2052" s="5" t="str">
        <f t="shared" si="8"/>
        <v>No Acceptance</v>
      </c>
      <c r="AK2052" s="5">
        <f t="shared" si="9"/>
        <v>2</v>
      </c>
      <c r="AL2052" s="5">
        <f t="shared" si="10"/>
        <v>0.05147665621</v>
      </c>
      <c r="AM2052" s="5">
        <f t="shared" si="11"/>
        <v>0.7171717172</v>
      </c>
      <c r="AN2052" s="5">
        <f t="shared" si="12"/>
        <v>0.03703703704</v>
      </c>
      <c r="AO2052" s="5">
        <f t="shared" si="13"/>
        <v>0</v>
      </c>
      <c r="AP2052" s="5">
        <f t="shared" si="14"/>
        <v>0</v>
      </c>
      <c r="AQ2052" s="5">
        <f t="shared" si="15"/>
        <v>0.5</v>
      </c>
      <c r="AR2052" s="5">
        <f t="shared" si="16"/>
        <v>0.2835762348</v>
      </c>
      <c r="AS2052" s="5">
        <f t="shared" si="17"/>
        <v>1083</v>
      </c>
      <c r="AT2052" s="5">
        <f t="shared" si="18"/>
        <v>0.5167485485</v>
      </c>
      <c r="AU2052" s="5" t="str">
        <f t="shared" si="19"/>
        <v>Mid</v>
      </c>
      <c r="AV2052" s="5"/>
      <c r="AW2052" s="5"/>
      <c r="AX2052" s="5"/>
      <c r="AY2052" s="5"/>
      <c r="AZ2052" s="5"/>
    </row>
    <row r="2053" ht="14.25" customHeight="1">
      <c r="A2053" s="5">
        <v>4426.0</v>
      </c>
      <c r="B2053" s="5">
        <v>1975.0</v>
      </c>
      <c r="C2053" s="5" t="s">
        <v>46</v>
      </c>
      <c r="D2053" s="5" t="s">
        <v>47</v>
      </c>
      <c r="E2053" s="5">
        <v>55801.0</v>
      </c>
      <c r="F2053" s="2">
        <f t="shared" si="1"/>
        <v>55801</v>
      </c>
      <c r="G2053" s="5">
        <v>0.0</v>
      </c>
      <c r="H2053" s="5">
        <v>0.0</v>
      </c>
      <c r="I2053" s="5" t="s">
        <v>382</v>
      </c>
      <c r="J2053" s="2">
        <f t="array" ref="J2053">INDEX('Purchase Behaviour'!B:B,MATCH(A2053,'Purchase Behaviour'!A:A, 0))</f>
        <v>492.1322103</v>
      </c>
      <c r="K2053" s="2">
        <f t="array" ref="K2053">INDEX('Purchase Behaviour'!C:C, MATCH(A2053,'Purchase Behaviour'!A:A, 0))</f>
        <v>372.1756284</v>
      </c>
      <c r="L2053" s="2">
        <f t="array" ref="L2053">INDEX('Purchase Behaviour'!D:D, MATCH($A2053,'Purchase Behaviour'!$A:$A, 0))</f>
        <v>197.7891468</v>
      </c>
      <c r="M2053" s="2">
        <f t="array" ref="M2053">INDEX('Purchase Behaviour'!E:E, MATCH($A2053,'Purchase Behaviour'!$A:$A, 0))</f>
        <v>68.29438279</v>
      </c>
      <c r="N2053" s="2">
        <f t="array" ref="N2053">INDEX('Purchase Behaviour'!F:F, MATCH($A2053,'Purchase Behaviour'!$A:$A, 0))</f>
        <v>307.7911298</v>
      </c>
      <c r="O2053" s="2">
        <f t="array" ref="O2053">INDEX('Purchase Behaviour'!G:G, MATCH($A2053,'Purchase Behaviour'!$A:$A, 0))</f>
        <v>156.4968829</v>
      </c>
      <c r="P2053" s="2">
        <f t="array" ref="P2053">INDEX('Purchase Behaviour'!H:H, MATCH($A2053,'Purchase Behaviour'!$A:$A, 0))</f>
        <v>6</v>
      </c>
      <c r="Q2053" s="2">
        <f t="array" ref="Q2053">INDEX('Purchase Behaviour'!I:I, MATCH($A2053,'Purchase Behaviour'!$A:$A, 0))</f>
        <v>7</v>
      </c>
      <c r="R2053" s="2">
        <f t="array" ref="R2053">INDEX('Purchase Behaviour'!J:J, MATCH($A2053,'Purchase Behaviour'!$A:$A, 0))</f>
        <v>2</v>
      </c>
      <c r="S2053" s="2">
        <f t="array" ref="S2053">INDEX('Purchase Behaviour'!K:K, MATCH($A2053,'Purchase Behaviour'!$A:$A, 0))</f>
        <v>6</v>
      </c>
      <c r="T2053" s="2">
        <f t="array" ref="T2053">INDEX('Purchase Behaviour'!L:L, MATCH($A2053,'Purchase Behaviour'!$A:$A, 0))</f>
        <v>7</v>
      </c>
      <c r="U2053" s="2">
        <f t="array" ref="U2053">INDEX('Purchase Behaviour'!M:M, MATCH($A2053,'Purchase Behaviour'!$A:$A, 0))</f>
        <v>35</v>
      </c>
      <c r="V2053" s="2">
        <f t="array" ref="V2053">INDEX('Campaign Performance'!B:B, MATCH(A2053,'Campaign Performance'!A:A, 0))</f>
        <v>0</v>
      </c>
      <c r="W2053" s="2">
        <f t="array" ref="W2053">INDEX('Campaign Performance'!C:C, MATCH($A2053,'Campaign Performance'!$A:$A, 0))</f>
        <v>0</v>
      </c>
      <c r="X2053" s="2">
        <f t="array" ref="X2053">INDEX('Campaign Performance'!D:D, MATCH($A2053,'Campaign Performance'!$A:$A, 0))</f>
        <v>0</v>
      </c>
      <c r="Y2053" s="2">
        <f t="array" ref="Y2053">INDEX('Campaign Performance'!E:E, MATCH($A2053,'Campaign Performance'!$A:$A, 0))</f>
        <v>1</v>
      </c>
      <c r="Z2053" s="2">
        <f t="array" ref="Z2053">INDEX('Campaign Performance'!F:F, MATCH($A2053,'Campaign Performance'!$A:$A, 0))</f>
        <v>0</v>
      </c>
      <c r="AA2053" s="2">
        <f t="array" ref="AA2053">INDEX('Campaign Performance'!G:G, MATCH($A2053,'Campaign Performance'!$A:$A, 0))</f>
        <v>1</v>
      </c>
      <c r="AB2053" s="2">
        <f t="array" ref="AB2053">INDEX('Campaign Performance'!H:H, MATCH($A2053,'Campaign Performance'!$A:$A, 0))</f>
        <v>0</v>
      </c>
      <c r="AC2053" s="5">
        <f t="shared" si="2"/>
        <v>50</v>
      </c>
      <c r="AD2053" s="5">
        <f t="shared" si="3"/>
        <v>12</v>
      </c>
      <c r="AE2053" s="5">
        <f t="shared" si="4"/>
        <v>1594.679381</v>
      </c>
      <c r="AF2053" s="5">
        <f t="shared" si="5"/>
        <v>1</v>
      </c>
      <c r="AG2053" s="5" t="str">
        <f t="shared" si="6"/>
        <v>No kids</v>
      </c>
      <c r="AH2053" s="5" t="str">
        <f t="shared" si="20"/>
        <v>High income</v>
      </c>
      <c r="AI2053" s="5" t="str">
        <f t="shared" si="7"/>
        <v>No</v>
      </c>
      <c r="AJ2053" s="5" t="str">
        <f t="shared" si="8"/>
        <v>Low Acceptance</v>
      </c>
      <c r="AK2053" s="5">
        <f t="shared" si="9"/>
        <v>3</v>
      </c>
      <c r="AL2053" s="5">
        <f t="shared" si="10"/>
        <v>0.08082278877</v>
      </c>
      <c r="AM2053" s="5">
        <f t="shared" si="11"/>
        <v>0.6464646465</v>
      </c>
      <c r="AN2053" s="5">
        <f t="shared" si="12"/>
        <v>0.2592592593</v>
      </c>
      <c r="AO2053" s="5">
        <f t="shared" si="13"/>
        <v>0.07142857143</v>
      </c>
      <c r="AP2053" s="5">
        <f t="shared" si="14"/>
        <v>0.25</v>
      </c>
      <c r="AQ2053" s="5">
        <f t="shared" si="15"/>
        <v>1</v>
      </c>
      <c r="AR2053" s="5">
        <f t="shared" si="16"/>
        <v>0.3851768372</v>
      </c>
      <c r="AS2053" s="5">
        <f t="shared" si="17"/>
        <v>390</v>
      </c>
      <c r="AT2053" s="5">
        <f t="shared" si="18"/>
        <v>0.826261724</v>
      </c>
      <c r="AU2053" s="5" t="str">
        <f t="shared" si="19"/>
        <v>High</v>
      </c>
      <c r="AV2053" s="5"/>
      <c r="AW2053" s="5"/>
      <c r="AX2053" s="5"/>
      <c r="AY2053" s="5"/>
      <c r="AZ2053" s="5"/>
    </row>
    <row r="2054" ht="14.25" customHeight="1">
      <c r="A2054" s="5">
        <v>2591.0</v>
      </c>
      <c r="B2054" s="5">
        <v>1960.0</v>
      </c>
      <c r="C2054" s="5" t="s">
        <v>46</v>
      </c>
      <c r="D2054" s="5" t="s">
        <v>88</v>
      </c>
      <c r="E2054" s="5">
        <v>76320.0</v>
      </c>
      <c r="F2054" s="2">
        <f t="shared" si="1"/>
        <v>76320</v>
      </c>
      <c r="G2054" s="5">
        <v>0.0</v>
      </c>
      <c r="H2054" s="5">
        <v>0.0</v>
      </c>
      <c r="I2054" s="5" t="s">
        <v>568</v>
      </c>
      <c r="J2054" s="2">
        <f t="array" ref="J2054">INDEX('Purchase Behaviour'!B:B,MATCH(A2054,'Purchase Behaviour'!A:A, 0))</f>
        <v>316.9049969</v>
      </c>
      <c r="K2054" s="2">
        <f t="array" ref="K2054">INDEX('Purchase Behaviour'!C:C, MATCH(A2054,'Purchase Behaviour'!A:A, 0))</f>
        <v>543.1432467</v>
      </c>
      <c r="L2054" s="2">
        <f t="array" ref="L2054">INDEX('Purchase Behaviour'!D:D, MATCH($A2054,'Purchase Behaviour'!$A:$A, 0))</f>
        <v>554.9297229</v>
      </c>
      <c r="M2054" s="2">
        <f t="array" ref="M2054">INDEX('Purchase Behaviour'!E:E, MATCH($A2054,'Purchase Behaviour'!$A:$A, 0))</f>
        <v>567.5486725</v>
      </c>
      <c r="N2054" s="2">
        <f t="array" ref="N2054">INDEX('Purchase Behaviour'!F:F, MATCH($A2054,'Purchase Behaviour'!$A:$A, 0))</f>
        <v>376.6873705</v>
      </c>
      <c r="O2054" s="2">
        <f t="array" ref="O2054">INDEX('Purchase Behaviour'!G:G, MATCH($A2054,'Purchase Behaviour'!$A:$A, 0))</f>
        <v>469.9630843</v>
      </c>
      <c r="P2054" s="2">
        <f t="array" ref="P2054">INDEX('Purchase Behaviour'!H:H, MATCH($A2054,'Purchase Behaviour'!$A:$A, 0))</f>
        <v>2</v>
      </c>
      <c r="Q2054" s="2">
        <f t="array" ref="Q2054">INDEX('Purchase Behaviour'!I:I, MATCH($A2054,'Purchase Behaviour'!$A:$A, 0))</f>
        <v>6</v>
      </c>
      <c r="R2054" s="2">
        <f t="array" ref="R2054">INDEX('Purchase Behaviour'!J:J, MATCH($A2054,'Purchase Behaviour'!$A:$A, 0))</f>
        <v>3</v>
      </c>
      <c r="S2054" s="2">
        <f t="array" ref="S2054">INDEX('Purchase Behaviour'!K:K, MATCH($A2054,'Purchase Behaviour'!$A:$A, 0))</f>
        <v>4</v>
      </c>
      <c r="T2054" s="2">
        <f t="array" ref="T2054">INDEX('Purchase Behaviour'!L:L, MATCH($A2054,'Purchase Behaviour'!$A:$A, 0))</f>
        <v>2</v>
      </c>
      <c r="U2054" s="2">
        <f t="array" ref="U2054">INDEX('Purchase Behaviour'!M:M, MATCH($A2054,'Purchase Behaviour'!$A:$A, 0))</f>
        <v>49</v>
      </c>
      <c r="V2054" s="2">
        <f t="array" ref="V2054">INDEX('Campaign Performance'!B:B, MATCH(A2054,'Campaign Performance'!A:A, 0))</f>
        <v>0</v>
      </c>
      <c r="W2054" s="2">
        <f t="array" ref="W2054">INDEX('Campaign Performance'!C:C, MATCH($A2054,'Campaign Performance'!$A:$A, 0))</f>
        <v>0</v>
      </c>
      <c r="X2054" s="2">
        <f t="array" ref="X2054">INDEX('Campaign Performance'!D:D, MATCH($A2054,'Campaign Performance'!$A:$A, 0))</f>
        <v>0</v>
      </c>
      <c r="Y2054" s="2">
        <f t="array" ref="Y2054">INDEX('Campaign Performance'!E:E, MATCH($A2054,'Campaign Performance'!$A:$A, 0))</f>
        <v>0</v>
      </c>
      <c r="Z2054" s="2">
        <f t="array" ref="Z2054">INDEX('Campaign Performance'!F:F, MATCH($A2054,'Campaign Performance'!$A:$A, 0))</f>
        <v>0</v>
      </c>
      <c r="AA2054" s="2">
        <f t="array" ref="AA2054">INDEX('Campaign Performance'!G:G, MATCH($A2054,'Campaign Performance'!$A:$A, 0))</f>
        <v>0</v>
      </c>
      <c r="AB2054" s="2">
        <f t="array" ref="AB2054">INDEX('Campaign Performance'!H:H, MATCH($A2054,'Campaign Performance'!$A:$A, 0))</f>
        <v>0</v>
      </c>
      <c r="AC2054" s="5">
        <f t="shared" si="2"/>
        <v>65</v>
      </c>
      <c r="AD2054" s="5">
        <f t="shared" si="3"/>
        <v>11</v>
      </c>
      <c r="AE2054" s="5">
        <f t="shared" si="4"/>
        <v>2829.177094</v>
      </c>
      <c r="AF2054" s="5">
        <f t="shared" si="5"/>
        <v>0</v>
      </c>
      <c r="AG2054" s="5" t="str">
        <f t="shared" si="6"/>
        <v>No kids</v>
      </c>
      <c r="AH2054" s="5" t="str">
        <f t="shared" si="20"/>
        <v>High income</v>
      </c>
      <c r="AI2054" s="5" t="str">
        <f t="shared" si="7"/>
        <v>No</v>
      </c>
      <c r="AJ2054" s="5" t="str">
        <f t="shared" si="8"/>
        <v>No Acceptance</v>
      </c>
      <c r="AK2054" s="5">
        <f t="shared" si="9"/>
        <v>3</v>
      </c>
      <c r="AL2054" s="5">
        <f t="shared" si="10"/>
        <v>0.1433905683</v>
      </c>
      <c r="AM2054" s="5">
        <f t="shared" si="11"/>
        <v>0.5050505051</v>
      </c>
      <c r="AN2054" s="5">
        <f t="shared" si="12"/>
        <v>0.2222222222</v>
      </c>
      <c r="AO2054" s="5">
        <f t="shared" si="13"/>
        <v>0.1071428571</v>
      </c>
      <c r="AP2054" s="5">
        <f t="shared" si="14"/>
        <v>0</v>
      </c>
      <c r="AQ2054" s="5">
        <f t="shared" si="15"/>
        <v>1</v>
      </c>
      <c r="AR2054" s="5">
        <f t="shared" si="16"/>
        <v>0.3314104126</v>
      </c>
      <c r="AS2054" s="5">
        <f t="shared" si="17"/>
        <v>715</v>
      </c>
      <c r="AT2054" s="5">
        <f t="shared" si="18"/>
        <v>0.6811076373</v>
      </c>
      <c r="AU2054" s="5" t="str">
        <f t="shared" si="19"/>
        <v>Mid</v>
      </c>
      <c r="AV2054" s="5"/>
      <c r="AW2054" s="5"/>
      <c r="AX2054" s="5"/>
      <c r="AY2054" s="5"/>
      <c r="AZ2054" s="5"/>
    </row>
    <row r="2055" ht="14.25" customHeight="1">
      <c r="A2055" s="5">
        <v>10509.0</v>
      </c>
      <c r="B2055" s="5">
        <v>1960.0</v>
      </c>
      <c r="C2055" s="5" t="s">
        <v>56</v>
      </c>
      <c r="D2055" s="5" t="s">
        <v>47</v>
      </c>
      <c r="E2055" s="5">
        <v>36927.0</v>
      </c>
      <c r="F2055" s="2">
        <f t="shared" si="1"/>
        <v>36927</v>
      </c>
      <c r="G2055" s="5">
        <v>0.0</v>
      </c>
      <c r="H2055" s="5">
        <v>0.0</v>
      </c>
      <c r="I2055" s="5" t="s">
        <v>590</v>
      </c>
      <c r="J2055" s="2">
        <f t="array" ref="J2055">INDEX('Purchase Behaviour'!B:B,MATCH(A2055,'Purchase Behaviour'!A:A, 0))</f>
        <v>64.09350682</v>
      </c>
      <c r="K2055" s="2">
        <f t="array" ref="K2055">INDEX('Purchase Behaviour'!C:C, MATCH(A2055,'Purchase Behaviour'!A:A, 0))</f>
        <v>91.92842742</v>
      </c>
      <c r="L2055" s="2">
        <f t="array" ref="L2055">INDEX('Purchase Behaviour'!D:D, MATCH($A2055,'Purchase Behaviour'!$A:$A, 0))</f>
        <v>160.3983722</v>
      </c>
      <c r="M2055" s="2">
        <f t="array" ref="M2055">INDEX('Purchase Behaviour'!E:E, MATCH($A2055,'Purchase Behaviour'!$A:$A, 0))</f>
        <v>224.2620434</v>
      </c>
      <c r="N2055" s="2">
        <f t="array" ref="N2055">INDEX('Purchase Behaviour'!F:F, MATCH($A2055,'Purchase Behaviour'!$A:$A, 0))</f>
        <v>152.5833358</v>
      </c>
      <c r="O2055" s="2">
        <f t="array" ref="O2055">INDEX('Purchase Behaviour'!G:G, MATCH($A2055,'Purchase Behaviour'!$A:$A, 0))</f>
        <v>222.0773534</v>
      </c>
      <c r="P2055" s="2">
        <f t="array" ref="P2055">INDEX('Purchase Behaviour'!H:H, MATCH($A2055,'Purchase Behaviour'!$A:$A, 0))</f>
        <v>2</v>
      </c>
      <c r="Q2055" s="2">
        <f t="array" ref="Q2055">INDEX('Purchase Behaviour'!I:I, MATCH($A2055,'Purchase Behaviour'!$A:$A, 0))</f>
        <v>3</v>
      </c>
      <c r="R2055" s="2">
        <f t="array" ref="R2055">INDEX('Purchase Behaviour'!J:J, MATCH($A2055,'Purchase Behaviour'!$A:$A, 0))</f>
        <v>0</v>
      </c>
      <c r="S2055" s="2">
        <f t="array" ref="S2055">INDEX('Purchase Behaviour'!K:K, MATCH($A2055,'Purchase Behaviour'!$A:$A, 0))</f>
        <v>3</v>
      </c>
      <c r="T2055" s="2">
        <f t="array" ref="T2055">INDEX('Purchase Behaviour'!L:L, MATCH($A2055,'Purchase Behaviour'!$A:$A, 0))</f>
        <v>8</v>
      </c>
      <c r="U2055" s="2">
        <f t="array" ref="U2055">INDEX('Purchase Behaviour'!M:M, MATCH($A2055,'Purchase Behaviour'!$A:$A, 0))</f>
        <v>46</v>
      </c>
      <c r="V2055" s="2">
        <f t="array" ref="V2055">INDEX('Campaign Performance'!B:B, MATCH(A2055,'Campaign Performance'!A:A, 0))</f>
        <v>0</v>
      </c>
      <c r="W2055" s="2">
        <f t="array" ref="W2055">INDEX('Campaign Performance'!C:C, MATCH($A2055,'Campaign Performance'!$A:$A, 0))</f>
        <v>0</v>
      </c>
      <c r="X2055" s="2">
        <f t="array" ref="X2055">INDEX('Campaign Performance'!D:D, MATCH($A2055,'Campaign Performance'!$A:$A, 0))</f>
        <v>0</v>
      </c>
      <c r="Y2055" s="2">
        <f t="array" ref="Y2055">INDEX('Campaign Performance'!E:E, MATCH($A2055,'Campaign Performance'!$A:$A, 0))</f>
        <v>0</v>
      </c>
      <c r="Z2055" s="2">
        <f t="array" ref="Z2055">INDEX('Campaign Performance'!F:F, MATCH($A2055,'Campaign Performance'!$A:$A, 0))</f>
        <v>0</v>
      </c>
      <c r="AA2055" s="2">
        <f t="array" ref="AA2055">INDEX('Campaign Performance'!G:G, MATCH($A2055,'Campaign Performance'!$A:$A, 0))</f>
        <v>0</v>
      </c>
      <c r="AB2055" s="2">
        <f t="array" ref="AB2055">INDEX('Campaign Performance'!H:H, MATCH($A2055,'Campaign Performance'!$A:$A, 0))</f>
        <v>0</v>
      </c>
      <c r="AC2055" s="5">
        <f t="shared" si="2"/>
        <v>65</v>
      </c>
      <c r="AD2055" s="5">
        <f t="shared" si="3"/>
        <v>11</v>
      </c>
      <c r="AE2055" s="5">
        <f t="shared" si="4"/>
        <v>915.3430391</v>
      </c>
      <c r="AF2055" s="5">
        <f t="shared" si="5"/>
        <v>0</v>
      </c>
      <c r="AG2055" s="5" t="str">
        <f t="shared" si="6"/>
        <v>No kids</v>
      </c>
      <c r="AH2055" s="5" t="str">
        <f t="shared" si="20"/>
        <v>Mid income</v>
      </c>
      <c r="AI2055" s="5" t="str">
        <f t="shared" si="7"/>
        <v>No</v>
      </c>
      <c r="AJ2055" s="5" t="str">
        <f t="shared" si="8"/>
        <v>No Acceptance</v>
      </c>
      <c r="AK2055" s="5">
        <f t="shared" si="9"/>
        <v>2</v>
      </c>
      <c r="AL2055" s="5">
        <f t="shared" si="10"/>
        <v>0.04639213247</v>
      </c>
      <c r="AM2055" s="5">
        <f t="shared" si="11"/>
        <v>0.5353535354</v>
      </c>
      <c r="AN2055" s="5">
        <f t="shared" si="12"/>
        <v>0.1111111111</v>
      </c>
      <c r="AO2055" s="5">
        <f t="shared" si="13"/>
        <v>0</v>
      </c>
      <c r="AP2055" s="5">
        <f t="shared" si="14"/>
        <v>0</v>
      </c>
      <c r="AQ2055" s="5">
        <f t="shared" si="15"/>
        <v>0.5</v>
      </c>
      <c r="AR2055" s="5">
        <f t="shared" si="16"/>
        <v>0.2388707604</v>
      </c>
      <c r="AS2055" s="5">
        <f t="shared" si="17"/>
        <v>1393</v>
      </c>
      <c r="AT2055" s="5">
        <f t="shared" si="18"/>
        <v>0.3782938812</v>
      </c>
      <c r="AU2055" s="5" t="str">
        <f t="shared" si="19"/>
        <v>Low</v>
      </c>
      <c r="AV2055" s="5"/>
      <c r="AW2055" s="5"/>
      <c r="AX2055" s="5"/>
      <c r="AY2055" s="5"/>
      <c r="AZ2055" s="5"/>
    </row>
    <row r="2056" ht="14.25" customHeight="1">
      <c r="A2056" s="5">
        <v>6382.0</v>
      </c>
      <c r="B2056" s="5">
        <v>1960.0</v>
      </c>
      <c r="C2056" s="5" t="s">
        <v>46</v>
      </c>
      <c r="D2056" s="5" t="s">
        <v>50</v>
      </c>
      <c r="E2056" s="5">
        <v>48794.0</v>
      </c>
      <c r="F2056" s="2">
        <f t="shared" si="1"/>
        <v>48794</v>
      </c>
      <c r="G2056" s="5">
        <v>0.0</v>
      </c>
      <c r="H2056" s="5">
        <v>0.0</v>
      </c>
      <c r="I2056" s="5" t="s">
        <v>270</v>
      </c>
      <c r="J2056" s="2">
        <f t="array" ref="J2056">INDEX('Purchase Behaviour'!B:B,MATCH(A2056,'Purchase Behaviour'!A:A, 0))</f>
        <v>147.2914928</v>
      </c>
      <c r="K2056" s="2">
        <f t="array" ref="K2056">INDEX('Purchase Behaviour'!C:C, MATCH(A2056,'Purchase Behaviour'!A:A, 0))</f>
        <v>241.0994138</v>
      </c>
      <c r="L2056" s="2">
        <f t="array" ref="L2056">INDEX('Purchase Behaviour'!D:D, MATCH($A2056,'Purchase Behaviour'!$A:$A, 0))</f>
        <v>274.5594545</v>
      </c>
      <c r="M2056" s="2">
        <f t="array" ref="M2056">INDEX('Purchase Behaviour'!E:E, MATCH($A2056,'Purchase Behaviour'!$A:$A, 0))</f>
        <v>290.0639436</v>
      </c>
      <c r="N2056" s="2">
        <f t="array" ref="N2056">INDEX('Purchase Behaviour'!F:F, MATCH($A2056,'Purchase Behaviour'!$A:$A, 0))</f>
        <v>199.7391948</v>
      </c>
      <c r="O2056" s="2">
        <f t="array" ref="O2056">INDEX('Purchase Behaviour'!G:G, MATCH($A2056,'Purchase Behaviour'!$A:$A, 0))</f>
        <v>235.6178409</v>
      </c>
      <c r="P2056" s="2">
        <f t="array" ref="P2056">INDEX('Purchase Behaviour'!H:H, MATCH($A2056,'Purchase Behaviour'!$A:$A, 0))</f>
        <v>1</v>
      </c>
      <c r="Q2056" s="2">
        <f t="array" ref="Q2056">INDEX('Purchase Behaviour'!I:I, MATCH($A2056,'Purchase Behaviour'!$A:$A, 0))</f>
        <v>1</v>
      </c>
      <c r="R2056" s="2">
        <f t="array" ref="R2056">INDEX('Purchase Behaviour'!J:J, MATCH($A2056,'Purchase Behaviour'!$A:$A, 0))</f>
        <v>0</v>
      </c>
      <c r="S2056" s="2">
        <f t="array" ref="S2056">INDEX('Purchase Behaviour'!K:K, MATCH($A2056,'Purchase Behaviour'!$A:$A, 0))</f>
        <v>3</v>
      </c>
      <c r="T2056" s="2">
        <f t="array" ref="T2056">INDEX('Purchase Behaviour'!L:L, MATCH($A2056,'Purchase Behaviour'!$A:$A, 0))</f>
        <v>4</v>
      </c>
      <c r="U2056" s="2">
        <f t="array" ref="U2056">INDEX('Purchase Behaviour'!M:M, MATCH($A2056,'Purchase Behaviour'!$A:$A, 0))</f>
        <v>97</v>
      </c>
      <c r="V2056" s="2">
        <f t="array" ref="V2056">INDEX('Campaign Performance'!B:B, MATCH(A2056,'Campaign Performance'!A:A, 0))</f>
        <v>0</v>
      </c>
      <c r="W2056" s="2">
        <f t="array" ref="W2056">INDEX('Campaign Performance'!C:C, MATCH($A2056,'Campaign Performance'!$A:$A, 0))</f>
        <v>0</v>
      </c>
      <c r="X2056" s="2">
        <f t="array" ref="X2056">INDEX('Campaign Performance'!D:D, MATCH($A2056,'Campaign Performance'!$A:$A, 0))</f>
        <v>0</v>
      </c>
      <c r="Y2056" s="2">
        <f t="array" ref="Y2056">INDEX('Campaign Performance'!E:E, MATCH($A2056,'Campaign Performance'!$A:$A, 0))</f>
        <v>0</v>
      </c>
      <c r="Z2056" s="2">
        <f t="array" ref="Z2056">INDEX('Campaign Performance'!F:F, MATCH($A2056,'Campaign Performance'!$A:$A, 0))</f>
        <v>0</v>
      </c>
      <c r="AA2056" s="2">
        <f t="array" ref="AA2056">INDEX('Campaign Performance'!G:G, MATCH($A2056,'Campaign Performance'!$A:$A, 0))</f>
        <v>0</v>
      </c>
      <c r="AB2056" s="2">
        <f t="array" ref="AB2056">INDEX('Campaign Performance'!H:H, MATCH($A2056,'Campaign Performance'!$A:$A, 0))</f>
        <v>0</v>
      </c>
      <c r="AC2056" s="5">
        <f t="shared" si="2"/>
        <v>65</v>
      </c>
      <c r="AD2056" s="5">
        <f t="shared" si="3"/>
        <v>11</v>
      </c>
      <c r="AE2056" s="5">
        <f t="shared" si="4"/>
        <v>1388.37134</v>
      </c>
      <c r="AF2056" s="5">
        <f t="shared" si="5"/>
        <v>0</v>
      </c>
      <c r="AG2056" s="5" t="str">
        <f t="shared" si="6"/>
        <v>No kids</v>
      </c>
      <c r="AH2056" s="5" t="str">
        <f t="shared" si="20"/>
        <v>Mid income</v>
      </c>
      <c r="AI2056" s="5" t="str">
        <f t="shared" si="7"/>
        <v>No</v>
      </c>
      <c r="AJ2056" s="5" t="str">
        <f t="shared" si="8"/>
        <v>No Acceptance</v>
      </c>
      <c r="AK2056" s="5">
        <f t="shared" si="9"/>
        <v>2</v>
      </c>
      <c r="AL2056" s="5">
        <f t="shared" si="10"/>
        <v>0.07036652315</v>
      </c>
      <c r="AM2056" s="5">
        <f t="shared" si="11"/>
        <v>0.0202020202</v>
      </c>
      <c r="AN2056" s="5">
        <f t="shared" si="12"/>
        <v>0.03703703704</v>
      </c>
      <c r="AO2056" s="5">
        <f t="shared" si="13"/>
        <v>0</v>
      </c>
      <c r="AP2056" s="5">
        <f t="shared" si="14"/>
        <v>0</v>
      </c>
      <c r="AQ2056" s="5">
        <f t="shared" si="15"/>
        <v>0.5</v>
      </c>
      <c r="AR2056" s="5">
        <f t="shared" si="16"/>
        <v>0.0792077924</v>
      </c>
      <c r="AS2056" s="5">
        <f t="shared" si="17"/>
        <v>2149</v>
      </c>
      <c r="AT2056" s="5">
        <f t="shared" si="18"/>
        <v>0.04064314426</v>
      </c>
      <c r="AU2056" s="5" t="str">
        <f t="shared" si="19"/>
        <v>Low</v>
      </c>
      <c r="AV2056" s="5"/>
      <c r="AW2056" s="5"/>
      <c r="AX2056" s="5"/>
      <c r="AY2056" s="5"/>
      <c r="AZ2056" s="5"/>
    </row>
    <row r="2057" ht="14.25" customHeight="1">
      <c r="A2057" s="5">
        <v>6673.0</v>
      </c>
      <c r="B2057" s="5">
        <v>1965.0</v>
      </c>
      <c r="C2057" s="5" t="s">
        <v>46</v>
      </c>
      <c r="D2057" s="5" t="s">
        <v>47</v>
      </c>
      <c r="E2057" s="5">
        <v>23478.0</v>
      </c>
      <c r="F2057" s="2">
        <f t="shared" si="1"/>
        <v>23478</v>
      </c>
      <c r="G2057" s="5">
        <v>0.0</v>
      </c>
      <c r="H2057" s="5">
        <v>0.0</v>
      </c>
      <c r="I2057" s="5" t="s">
        <v>177</v>
      </c>
      <c r="J2057" s="2">
        <f t="array" ref="J2057">INDEX('Purchase Behaviour'!B:B,MATCH(A2057,'Purchase Behaviour'!A:A, 0))</f>
        <v>56.95263413</v>
      </c>
      <c r="K2057" s="2">
        <f t="array" ref="K2057">INDEX('Purchase Behaviour'!C:C, MATCH(A2057,'Purchase Behaviour'!A:A, 0))</f>
        <v>108.5631466</v>
      </c>
      <c r="L2057" s="2">
        <f t="array" ref="L2057">INDEX('Purchase Behaviour'!D:D, MATCH($A2057,'Purchase Behaviour'!$A:$A, 0))</f>
        <v>151.2261973</v>
      </c>
      <c r="M2057" s="2">
        <f t="array" ref="M2057">INDEX('Purchase Behaviour'!E:E, MATCH($A2057,'Purchase Behaviour'!$A:$A, 0))</f>
        <v>102.890161</v>
      </c>
      <c r="N2057" s="2">
        <f t="array" ref="N2057">INDEX('Purchase Behaviour'!F:F, MATCH($A2057,'Purchase Behaviour'!$A:$A, 0))</f>
        <v>85.45336085</v>
      </c>
      <c r="O2057" s="2">
        <f t="array" ref="O2057">INDEX('Purchase Behaviour'!G:G, MATCH($A2057,'Purchase Behaviour'!$A:$A, 0))</f>
        <v>140.4324266</v>
      </c>
      <c r="P2057" s="2">
        <f t="array" ref="P2057">INDEX('Purchase Behaviour'!H:H, MATCH($A2057,'Purchase Behaviour'!$A:$A, 0))</f>
        <v>1</v>
      </c>
      <c r="Q2057" s="2">
        <f t="array" ref="Q2057">INDEX('Purchase Behaviour'!I:I, MATCH($A2057,'Purchase Behaviour'!$A:$A, 0))</f>
        <v>3</v>
      </c>
      <c r="R2057" s="2">
        <f t="array" ref="R2057">INDEX('Purchase Behaviour'!J:J, MATCH($A2057,'Purchase Behaviour'!$A:$A, 0))</f>
        <v>0</v>
      </c>
      <c r="S2057" s="2">
        <f t="array" ref="S2057">INDEX('Purchase Behaviour'!K:K, MATCH($A2057,'Purchase Behaviour'!$A:$A, 0))</f>
        <v>3</v>
      </c>
      <c r="T2057" s="2">
        <f t="array" ref="T2057">INDEX('Purchase Behaviour'!L:L, MATCH($A2057,'Purchase Behaviour'!$A:$A, 0))</f>
        <v>8</v>
      </c>
      <c r="U2057" s="2">
        <f t="array" ref="U2057">INDEX('Purchase Behaviour'!M:M, MATCH($A2057,'Purchase Behaviour'!$A:$A, 0))</f>
        <v>51</v>
      </c>
      <c r="V2057" s="2">
        <f t="array" ref="V2057">INDEX('Campaign Performance'!B:B, MATCH(A2057,'Campaign Performance'!A:A, 0))</f>
        <v>0</v>
      </c>
      <c r="W2057" s="2">
        <f t="array" ref="W2057">INDEX('Campaign Performance'!C:C, MATCH($A2057,'Campaign Performance'!$A:$A, 0))</f>
        <v>0</v>
      </c>
      <c r="X2057" s="2">
        <f t="array" ref="X2057">INDEX('Campaign Performance'!D:D, MATCH($A2057,'Campaign Performance'!$A:$A, 0))</f>
        <v>0</v>
      </c>
      <c r="Y2057" s="2">
        <f t="array" ref="Y2057">INDEX('Campaign Performance'!E:E, MATCH($A2057,'Campaign Performance'!$A:$A, 0))</f>
        <v>0</v>
      </c>
      <c r="Z2057" s="2">
        <f t="array" ref="Z2057">INDEX('Campaign Performance'!F:F, MATCH($A2057,'Campaign Performance'!$A:$A, 0))</f>
        <v>0</v>
      </c>
      <c r="AA2057" s="2">
        <f t="array" ref="AA2057">INDEX('Campaign Performance'!G:G, MATCH($A2057,'Campaign Performance'!$A:$A, 0))</f>
        <v>0</v>
      </c>
      <c r="AB2057" s="2">
        <f t="array" ref="AB2057">INDEX('Campaign Performance'!H:H, MATCH($A2057,'Campaign Performance'!$A:$A, 0))</f>
        <v>0</v>
      </c>
      <c r="AC2057" s="5">
        <f t="shared" si="2"/>
        <v>60</v>
      </c>
      <c r="AD2057" s="5">
        <f t="shared" si="3"/>
        <v>12</v>
      </c>
      <c r="AE2057" s="5">
        <f t="shared" si="4"/>
        <v>645.5179264</v>
      </c>
      <c r="AF2057" s="5">
        <f t="shared" si="5"/>
        <v>0</v>
      </c>
      <c r="AG2057" s="5" t="str">
        <f t="shared" si="6"/>
        <v>No kids</v>
      </c>
      <c r="AH2057" s="5" t="str">
        <f t="shared" si="20"/>
        <v>Low income</v>
      </c>
      <c r="AI2057" s="5" t="str">
        <f t="shared" si="7"/>
        <v>No</v>
      </c>
      <c r="AJ2057" s="5" t="str">
        <f t="shared" si="8"/>
        <v>No Acceptance</v>
      </c>
      <c r="AK2057" s="5">
        <f t="shared" si="9"/>
        <v>1</v>
      </c>
      <c r="AL2057" s="5">
        <f t="shared" si="10"/>
        <v>0.03271664488</v>
      </c>
      <c r="AM2057" s="5">
        <f t="shared" si="11"/>
        <v>0.4848484848</v>
      </c>
      <c r="AN2057" s="5">
        <f t="shared" si="12"/>
        <v>0.1111111111</v>
      </c>
      <c r="AO2057" s="5">
        <f t="shared" si="13"/>
        <v>0</v>
      </c>
      <c r="AP2057" s="5">
        <f t="shared" si="14"/>
        <v>0</v>
      </c>
      <c r="AQ2057" s="5">
        <f t="shared" si="15"/>
        <v>0</v>
      </c>
      <c r="AR2057" s="5">
        <f t="shared" si="16"/>
        <v>0.1703003733</v>
      </c>
      <c r="AS2057" s="5">
        <f t="shared" si="17"/>
        <v>1843</v>
      </c>
      <c r="AT2057" s="5">
        <f t="shared" si="18"/>
        <v>0.1773112997</v>
      </c>
      <c r="AU2057" s="5" t="str">
        <f t="shared" si="19"/>
        <v>Low</v>
      </c>
      <c r="AV2057" s="5"/>
      <c r="AW2057" s="5"/>
      <c r="AX2057" s="5"/>
      <c r="AY2057" s="5"/>
      <c r="AZ2057" s="5"/>
    </row>
    <row r="2058" ht="14.25" customHeight="1">
      <c r="A2058" s="5">
        <v>7441.0</v>
      </c>
      <c r="B2058" s="5">
        <v>1973.0</v>
      </c>
      <c r="C2058" s="5" t="s">
        <v>46</v>
      </c>
      <c r="D2058" s="5" t="s">
        <v>58</v>
      </c>
      <c r="E2058" s="5">
        <v>71128.0</v>
      </c>
      <c r="F2058" s="2">
        <f t="shared" si="1"/>
        <v>71128</v>
      </c>
      <c r="G2058" s="5">
        <v>0.0</v>
      </c>
      <c r="H2058" s="5">
        <v>1.0</v>
      </c>
      <c r="I2058" s="5" t="s">
        <v>638</v>
      </c>
      <c r="J2058" s="2">
        <f t="array" ref="J2058">INDEX('Purchase Behaviour'!B:B,MATCH(A2058,'Purchase Behaviour'!A:A, 0))</f>
        <v>589.2249776</v>
      </c>
      <c r="K2058" s="2">
        <f t="array" ref="K2058">INDEX('Purchase Behaviour'!C:C, MATCH(A2058,'Purchase Behaviour'!A:A, 0))</f>
        <v>577.0338063</v>
      </c>
      <c r="L2058" s="2">
        <f t="array" ref="L2058">INDEX('Purchase Behaviour'!D:D, MATCH($A2058,'Purchase Behaviour'!$A:$A, 0))</f>
        <v>368.8147587</v>
      </c>
      <c r="M2058" s="2">
        <f t="array" ref="M2058">INDEX('Purchase Behaviour'!E:E, MATCH($A2058,'Purchase Behaviour'!$A:$A, 0))</f>
        <v>424.2586351</v>
      </c>
      <c r="N2058" s="2">
        <f t="array" ref="N2058">INDEX('Purchase Behaviour'!F:F, MATCH($A2058,'Purchase Behaviour'!$A:$A, 0))</f>
        <v>518.8061527</v>
      </c>
      <c r="O2058" s="2">
        <f t="array" ref="O2058">INDEX('Purchase Behaviour'!G:G, MATCH($A2058,'Purchase Behaviour'!$A:$A, 0))</f>
        <v>366.6228486</v>
      </c>
      <c r="P2058" s="2">
        <f t="array" ref="P2058">INDEX('Purchase Behaviour'!H:H, MATCH($A2058,'Purchase Behaviour'!$A:$A, 0))</f>
        <v>3</v>
      </c>
      <c r="Q2058" s="2">
        <f t="array" ref="Q2058">INDEX('Purchase Behaviour'!I:I, MATCH($A2058,'Purchase Behaviour'!$A:$A, 0))</f>
        <v>2</v>
      </c>
      <c r="R2058" s="2">
        <f t="array" ref="R2058">INDEX('Purchase Behaviour'!J:J, MATCH($A2058,'Purchase Behaviour'!$A:$A, 0))</f>
        <v>10</v>
      </c>
      <c r="S2058" s="2">
        <f t="array" ref="S2058">INDEX('Purchase Behaviour'!K:K, MATCH($A2058,'Purchase Behaviour'!$A:$A, 0))</f>
        <v>12</v>
      </c>
      <c r="T2058" s="2">
        <f t="array" ref="T2058">INDEX('Purchase Behaviour'!L:L, MATCH($A2058,'Purchase Behaviour'!$A:$A, 0))</f>
        <v>7</v>
      </c>
      <c r="U2058" s="2">
        <f t="array" ref="U2058">INDEX('Purchase Behaviour'!M:M, MATCH($A2058,'Purchase Behaviour'!$A:$A, 0))</f>
        <v>80</v>
      </c>
      <c r="V2058" s="2">
        <f t="array" ref="V2058">INDEX('Campaign Performance'!B:B, MATCH(A2058,'Campaign Performance'!A:A, 0))</f>
        <v>0</v>
      </c>
      <c r="W2058" s="2">
        <f t="array" ref="W2058">INDEX('Campaign Performance'!C:C, MATCH($A2058,'Campaign Performance'!$A:$A, 0))</f>
        <v>0</v>
      </c>
      <c r="X2058" s="2">
        <f t="array" ref="X2058">INDEX('Campaign Performance'!D:D, MATCH($A2058,'Campaign Performance'!$A:$A, 0))</f>
        <v>0</v>
      </c>
      <c r="Y2058" s="2">
        <f t="array" ref="Y2058">INDEX('Campaign Performance'!E:E, MATCH($A2058,'Campaign Performance'!$A:$A, 0))</f>
        <v>0</v>
      </c>
      <c r="Z2058" s="2">
        <f t="array" ref="Z2058">INDEX('Campaign Performance'!F:F, MATCH($A2058,'Campaign Performance'!$A:$A, 0))</f>
        <v>0</v>
      </c>
      <c r="AA2058" s="2">
        <f t="array" ref="AA2058">INDEX('Campaign Performance'!G:G, MATCH($A2058,'Campaign Performance'!$A:$A, 0))</f>
        <v>0</v>
      </c>
      <c r="AB2058" s="2">
        <f t="array" ref="AB2058">INDEX('Campaign Performance'!H:H, MATCH($A2058,'Campaign Performance'!$A:$A, 0))</f>
        <v>0</v>
      </c>
      <c r="AC2058" s="5">
        <f t="shared" si="2"/>
        <v>52</v>
      </c>
      <c r="AD2058" s="5">
        <f t="shared" si="3"/>
        <v>13</v>
      </c>
      <c r="AE2058" s="5">
        <f t="shared" si="4"/>
        <v>2844.761179</v>
      </c>
      <c r="AF2058" s="5">
        <f t="shared" si="5"/>
        <v>0</v>
      </c>
      <c r="AG2058" s="5" t="str">
        <f t="shared" si="6"/>
        <v>Small family</v>
      </c>
      <c r="AH2058" s="5" t="str">
        <f t="shared" si="20"/>
        <v>High income</v>
      </c>
      <c r="AI2058" s="5" t="str">
        <f t="shared" si="7"/>
        <v>No</v>
      </c>
      <c r="AJ2058" s="5" t="str">
        <f t="shared" si="8"/>
        <v>No Acceptance</v>
      </c>
      <c r="AK2058" s="5">
        <f t="shared" si="9"/>
        <v>3</v>
      </c>
      <c r="AL2058" s="5">
        <f t="shared" si="10"/>
        <v>0.1441804131</v>
      </c>
      <c r="AM2058" s="5">
        <f t="shared" si="11"/>
        <v>0.1919191919</v>
      </c>
      <c r="AN2058" s="5">
        <f t="shared" si="12"/>
        <v>0.07407407407</v>
      </c>
      <c r="AO2058" s="5">
        <f t="shared" si="13"/>
        <v>0.3571428571</v>
      </c>
      <c r="AP2058" s="5">
        <f t="shared" si="14"/>
        <v>0</v>
      </c>
      <c r="AQ2058" s="5">
        <f t="shared" si="15"/>
        <v>1</v>
      </c>
      <c r="AR2058" s="5">
        <f t="shared" si="16"/>
        <v>0.2404462577</v>
      </c>
      <c r="AS2058" s="5">
        <f t="shared" si="17"/>
        <v>1385</v>
      </c>
      <c r="AT2058" s="5">
        <f t="shared" si="18"/>
        <v>0.3818669049</v>
      </c>
      <c r="AU2058" s="5" t="str">
        <f t="shared" si="19"/>
        <v>Low</v>
      </c>
      <c r="AV2058" s="5"/>
      <c r="AW2058" s="5"/>
      <c r="AX2058" s="5"/>
      <c r="AY2058" s="5"/>
      <c r="AZ2058" s="5"/>
    </row>
    <row r="2059" ht="14.25" customHeight="1">
      <c r="A2059" s="5">
        <v>1071.0</v>
      </c>
      <c r="B2059" s="5">
        <v>1976.0</v>
      </c>
      <c r="C2059" s="5" t="s">
        <v>53</v>
      </c>
      <c r="D2059" s="5" t="s">
        <v>58</v>
      </c>
      <c r="E2059" s="5">
        <v>70179.0</v>
      </c>
      <c r="F2059" s="2">
        <f t="shared" si="1"/>
        <v>70179</v>
      </c>
      <c r="G2059" s="5">
        <v>0.0</v>
      </c>
      <c r="H2059" s="5">
        <v>2.0</v>
      </c>
      <c r="I2059" s="5" t="s">
        <v>602</v>
      </c>
      <c r="J2059" s="2">
        <f t="array" ref="J2059">INDEX('Purchase Behaviour'!B:B,MATCH(A2059,'Purchase Behaviour'!A:A, 0))</f>
        <v>385.3737426</v>
      </c>
      <c r="K2059" s="2">
        <f t="array" ref="K2059">INDEX('Purchase Behaviour'!C:C, MATCH(A2059,'Purchase Behaviour'!A:A, 0))</f>
        <v>301.0973133</v>
      </c>
      <c r="L2059" s="2">
        <f t="array" ref="L2059">INDEX('Purchase Behaviour'!D:D, MATCH($A2059,'Purchase Behaviour'!$A:$A, 0))</f>
        <v>590.2572372</v>
      </c>
      <c r="M2059" s="2">
        <f t="array" ref="M2059">INDEX('Purchase Behaviour'!E:E, MATCH($A2059,'Purchase Behaviour'!$A:$A, 0))</f>
        <v>413.0372891</v>
      </c>
      <c r="N2059" s="2">
        <f t="array" ref="N2059">INDEX('Purchase Behaviour'!F:F, MATCH($A2059,'Purchase Behaviour'!$A:$A, 0))</f>
        <v>307.0823256</v>
      </c>
      <c r="O2059" s="2">
        <f t="array" ref="O2059">INDEX('Purchase Behaviour'!G:G, MATCH($A2059,'Purchase Behaviour'!$A:$A, 0))</f>
        <v>273.9788499</v>
      </c>
      <c r="P2059" s="2">
        <f t="array" ref="P2059">INDEX('Purchase Behaviour'!H:H, MATCH($A2059,'Purchase Behaviour'!$A:$A, 0))</f>
        <v>3</v>
      </c>
      <c r="Q2059" s="2">
        <f t="array" ref="Q2059">INDEX('Purchase Behaviour'!I:I, MATCH($A2059,'Purchase Behaviour'!$A:$A, 0))</f>
        <v>7</v>
      </c>
      <c r="R2059" s="2">
        <f t="array" ref="R2059">INDEX('Purchase Behaviour'!J:J, MATCH($A2059,'Purchase Behaviour'!$A:$A, 0))</f>
        <v>3</v>
      </c>
      <c r="S2059" s="2">
        <f t="array" ref="S2059">INDEX('Purchase Behaviour'!K:K, MATCH($A2059,'Purchase Behaviour'!$A:$A, 0))</f>
        <v>13</v>
      </c>
      <c r="T2059" s="2">
        <f t="array" ref="T2059">INDEX('Purchase Behaviour'!L:L, MATCH($A2059,'Purchase Behaviour'!$A:$A, 0))</f>
        <v>5</v>
      </c>
      <c r="U2059" s="2">
        <f t="array" ref="U2059">INDEX('Purchase Behaviour'!M:M, MATCH($A2059,'Purchase Behaviour'!$A:$A, 0))</f>
        <v>10</v>
      </c>
      <c r="V2059" s="2">
        <f t="array" ref="V2059">INDEX('Campaign Performance'!B:B, MATCH(A2059,'Campaign Performance'!A:A, 0))</f>
        <v>0</v>
      </c>
      <c r="W2059" s="2">
        <f t="array" ref="W2059">INDEX('Campaign Performance'!C:C, MATCH($A2059,'Campaign Performance'!$A:$A, 0))</f>
        <v>0</v>
      </c>
      <c r="X2059" s="2">
        <f t="array" ref="X2059">INDEX('Campaign Performance'!D:D, MATCH($A2059,'Campaign Performance'!$A:$A, 0))</f>
        <v>0</v>
      </c>
      <c r="Y2059" s="2">
        <f t="array" ref="Y2059">INDEX('Campaign Performance'!E:E, MATCH($A2059,'Campaign Performance'!$A:$A, 0))</f>
        <v>0</v>
      </c>
      <c r="Z2059" s="2">
        <f t="array" ref="Z2059">INDEX('Campaign Performance'!F:F, MATCH($A2059,'Campaign Performance'!$A:$A, 0))</f>
        <v>0</v>
      </c>
      <c r="AA2059" s="2">
        <f t="array" ref="AA2059">INDEX('Campaign Performance'!G:G, MATCH($A2059,'Campaign Performance'!$A:$A, 0))</f>
        <v>0</v>
      </c>
      <c r="AB2059" s="2">
        <f t="array" ref="AB2059">INDEX('Campaign Performance'!H:H, MATCH($A2059,'Campaign Performance'!$A:$A, 0))</f>
        <v>0</v>
      </c>
      <c r="AC2059" s="5">
        <f t="shared" si="2"/>
        <v>49</v>
      </c>
      <c r="AD2059" s="5">
        <f t="shared" si="3"/>
        <v>12</v>
      </c>
      <c r="AE2059" s="5">
        <f t="shared" si="4"/>
        <v>2270.826758</v>
      </c>
      <c r="AF2059" s="5">
        <f t="shared" si="5"/>
        <v>0</v>
      </c>
      <c r="AG2059" s="5" t="str">
        <f t="shared" si="6"/>
        <v>Large family</v>
      </c>
      <c r="AH2059" s="5" t="str">
        <f t="shared" si="20"/>
        <v>High income</v>
      </c>
      <c r="AI2059" s="5" t="str">
        <f t="shared" si="7"/>
        <v>No</v>
      </c>
      <c r="AJ2059" s="5" t="str">
        <f t="shared" si="8"/>
        <v>No Acceptance</v>
      </c>
      <c r="AK2059" s="5">
        <f t="shared" si="9"/>
        <v>3</v>
      </c>
      <c r="AL2059" s="5">
        <f t="shared" si="10"/>
        <v>0.1150918194</v>
      </c>
      <c r="AM2059" s="5">
        <f t="shared" si="11"/>
        <v>0.898989899</v>
      </c>
      <c r="AN2059" s="5">
        <f t="shared" si="12"/>
        <v>0.2592592593</v>
      </c>
      <c r="AO2059" s="5">
        <f t="shared" si="13"/>
        <v>0.1071428571</v>
      </c>
      <c r="AP2059" s="5">
        <f t="shared" si="14"/>
        <v>0</v>
      </c>
      <c r="AQ2059" s="5">
        <f t="shared" si="15"/>
        <v>1</v>
      </c>
      <c r="AR2059" s="5">
        <f t="shared" si="16"/>
        <v>0.4480730992</v>
      </c>
      <c r="AS2059" s="5">
        <f t="shared" si="17"/>
        <v>160</v>
      </c>
      <c r="AT2059" s="5">
        <f t="shared" si="18"/>
        <v>0.9289861545</v>
      </c>
      <c r="AU2059" s="5" t="str">
        <f t="shared" si="19"/>
        <v>High</v>
      </c>
      <c r="AV2059" s="5"/>
      <c r="AW2059" s="5"/>
      <c r="AX2059" s="5"/>
      <c r="AY2059" s="5"/>
      <c r="AZ2059" s="5"/>
    </row>
    <row r="2060" ht="14.25" customHeight="1">
      <c r="A2060" s="5">
        <v>10061.0</v>
      </c>
      <c r="B2060" s="5">
        <v>1960.0</v>
      </c>
      <c r="C2060" s="5" t="s">
        <v>46</v>
      </c>
      <c r="D2060" s="5" t="s">
        <v>54</v>
      </c>
      <c r="E2060" s="5">
        <v>59462.0</v>
      </c>
      <c r="F2060" s="2">
        <f t="shared" si="1"/>
        <v>59462</v>
      </c>
      <c r="G2060" s="5">
        <v>0.0</v>
      </c>
      <c r="H2060" s="5">
        <v>0.0</v>
      </c>
      <c r="I2060" s="5" t="s">
        <v>237</v>
      </c>
      <c r="J2060" s="2">
        <f t="array" ref="J2060">INDEX('Purchase Behaviour'!B:B,MATCH(A2060,'Purchase Behaviour'!A:A, 0))</f>
        <v>115.4286756</v>
      </c>
      <c r="K2060" s="2">
        <f t="array" ref="K2060">INDEX('Purchase Behaviour'!C:C, MATCH(A2060,'Purchase Behaviour'!A:A, 0))</f>
        <v>140.6203267</v>
      </c>
      <c r="L2060" s="2">
        <f t="array" ref="L2060">INDEX('Purchase Behaviour'!D:D, MATCH($A2060,'Purchase Behaviour'!$A:$A, 0))</f>
        <v>218.4083468</v>
      </c>
      <c r="M2060" s="2">
        <f t="array" ref="M2060">INDEX('Purchase Behaviour'!E:E, MATCH($A2060,'Purchase Behaviour'!$A:$A, 0))</f>
        <v>369.0436391</v>
      </c>
      <c r="N2060" s="2">
        <f t="array" ref="N2060">INDEX('Purchase Behaviour'!F:F, MATCH($A2060,'Purchase Behaviour'!$A:$A, 0))</f>
        <v>314.2138038</v>
      </c>
      <c r="O2060" s="2">
        <f t="array" ref="O2060">INDEX('Purchase Behaviour'!G:G, MATCH($A2060,'Purchase Behaviour'!$A:$A, 0))</f>
        <v>170.2759876</v>
      </c>
      <c r="P2060" s="2">
        <f t="array" ref="P2060">INDEX('Purchase Behaviour'!H:H, MATCH($A2060,'Purchase Behaviour'!$A:$A, 0))</f>
        <v>2</v>
      </c>
      <c r="Q2060" s="2">
        <f t="array" ref="Q2060">INDEX('Purchase Behaviour'!I:I, MATCH($A2060,'Purchase Behaviour'!$A:$A, 0))</f>
        <v>9</v>
      </c>
      <c r="R2060" s="2">
        <f t="array" ref="R2060">INDEX('Purchase Behaviour'!J:J, MATCH($A2060,'Purchase Behaviour'!$A:$A, 0))</f>
        <v>2</v>
      </c>
      <c r="S2060" s="2">
        <f t="array" ref="S2060">INDEX('Purchase Behaviour'!K:K, MATCH($A2060,'Purchase Behaviour'!$A:$A, 0))</f>
        <v>12</v>
      </c>
      <c r="T2060" s="2">
        <f t="array" ref="T2060">INDEX('Purchase Behaviour'!L:L, MATCH($A2060,'Purchase Behaviour'!$A:$A, 0))</f>
        <v>7</v>
      </c>
      <c r="U2060" s="2">
        <f t="array" ref="U2060">INDEX('Purchase Behaviour'!M:M, MATCH($A2060,'Purchase Behaviour'!$A:$A, 0))</f>
        <v>29</v>
      </c>
      <c r="V2060" s="2">
        <f t="array" ref="V2060">INDEX('Campaign Performance'!B:B, MATCH(A2060,'Campaign Performance'!A:A, 0))</f>
        <v>0</v>
      </c>
      <c r="W2060" s="2">
        <f t="array" ref="W2060">INDEX('Campaign Performance'!C:C, MATCH($A2060,'Campaign Performance'!$A:$A, 0))</f>
        <v>0</v>
      </c>
      <c r="X2060" s="2">
        <f t="array" ref="X2060">INDEX('Campaign Performance'!D:D, MATCH($A2060,'Campaign Performance'!$A:$A, 0))</f>
        <v>0</v>
      </c>
      <c r="Y2060" s="2">
        <f t="array" ref="Y2060">INDEX('Campaign Performance'!E:E, MATCH($A2060,'Campaign Performance'!$A:$A, 0))</f>
        <v>0</v>
      </c>
      <c r="Z2060" s="2">
        <f t="array" ref="Z2060">INDEX('Campaign Performance'!F:F, MATCH($A2060,'Campaign Performance'!$A:$A, 0))</f>
        <v>0</v>
      </c>
      <c r="AA2060" s="2">
        <f t="array" ref="AA2060">INDEX('Campaign Performance'!G:G, MATCH($A2060,'Campaign Performance'!$A:$A, 0))</f>
        <v>0</v>
      </c>
      <c r="AB2060" s="2">
        <f t="array" ref="AB2060">INDEX('Campaign Performance'!H:H, MATCH($A2060,'Campaign Performance'!$A:$A, 0))</f>
        <v>0</v>
      </c>
      <c r="AC2060" s="5">
        <f t="shared" si="2"/>
        <v>65</v>
      </c>
      <c r="AD2060" s="5">
        <f t="shared" si="3"/>
        <v>12</v>
      </c>
      <c r="AE2060" s="5">
        <f t="shared" si="4"/>
        <v>1327.99078</v>
      </c>
      <c r="AF2060" s="5">
        <f t="shared" si="5"/>
        <v>0</v>
      </c>
      <c r="AG2060" s="5" t="str">
        <f t="shared" si="6"/>
        <v>No kids</v>
      </c>
      <c r="AH2060" s="5" t="str">
        <f t="shared" si="20"/>
        <v>High income</v>
      </c>
      <c r="AI2060" s="5" t="str">
        <f t="shared" si="7"/>
        <v>No</v>
      </c>
      <c r="AJ2060" s="5" t="str">
        <f t="shared" si="8"/>
        <v>No Acceptance</v>
      </c>
      <c r="AK2060" s="5">
        <f t="shared" si="9"/>
        <v>3</v>
      </c>
      <c r="AL2060" s="5">
        <f t="shared" si="10"/>
        <v>0.0673062683</v>
      </c>
      <c r="AM2060" s="5">
        <f t="shared" si="11"/>
        <v>0.7070707071</v>
      </c>
      <c r="AN2060" s="5">
        <f t="shared" si="12"/>
        <v>0.3333333333</v>
      </c>
      <c r="AO2060" s="5">
        <f t="shared" si="13"/>
        <v>0.07142857143</v>
      </c>
      <c r="AP2060" s="5">
        <f t="shared" si="14"/>
        <v>0</v>
      </c>
      <c r="AQ2060" s="5">
        <f t="shared" si="15"/>
        <v>1</v>
      </c>
      <c r="AR2060" s="5">
        <f t="shared" si="16"/>
        <v>0.3860906363</v>
      </c>
      <c r="AS2060" s="5">
        <f t="shared" si="17"/>
        <v>389</v>
      </c>
      <c r="AT2060" s="5">
        <f t="shared" si="18"/>
        <v>0.8267083519</v>
      </c>
      <c r="AU2060" s="5" t="str">
        <f t="shared" si="19"/>
        <v>High</v>
      </c>
      <c r="AV2060" s="5"/>
      <c r="AW2060" s="5"/>
      <c r="AX2060" s="5"/>
      <c r="AY2060" s="5"/>
      <c r="AZ2060" s="5"/>
    </row>
    <row r="2061" ht="14.25" customHeight="1">
      <c r="A2061" s="5">
        <v>7187.0</v>
      </c>
      <c r="B2061" s="5">
        <v>1969.0</v>
      </c>
      <c r="C2061" s="5" t="s">
        <v>56</v>
      </c>
      <c r="D2061" s="5" t="s">
        <v>50</v>
      </c>
      <c r="F2061" s="2">
        <f t="shared" si="1"/>
        <v>51381.5</v>
      </c>
      <c r="G2061" s="5">
        <v>0.0</v>
      </c>
      <c r="H2061" s="5">
        <v>0.0</v>
      </c>
      <c r="I2061" s="5" t="s">
        <v>556</v>
      </c>
      <c r="J2061" s="2" t="str">
        <f t="array" ref="J2061">INDEX('Purchase Behaviour'!B:B,MATCH(A2061,'Purchase Behaviour'!A:A, 0))</f>
        <v/>
      </c>
      <c r="K2061" s="2" t="str">
        <f t="array" ref="K2061">INDEX('Purchase Behaviour'!C:C, MATCH(A2061,'Purchase Behaviour'!A:A, 0))</f>
        <v/>
      </c>
      <c r="L2061" s="2" t="str">
        <f t="array" ref="L2061">INDEX('Purchase Behaviour'!D:D, MATCH($A2061,'Purchase Behaviour'!$A:$A, 0))</f>
        <v/>
      </c>
      <c r="M2061" s="2" t="str">
        <f t="array" ref="M2061">INDEX('Purchase Behaviour'!E:E, MATCH($A2061,'Purchase Behaviour'!$A:$A, 0))</f>
        <v/>
      </c>
      <c r="N2061" s="2" t="str">
        <f t="array" ref="N2061">INDEX('Purchase Behaviour'!F:F, MATCH($A2061,'Purchase Behaviour'!$A:$A, 0))</f>
        <v/>
      </c>
      <c r="O2061" s="2" t="str">
        <f t="array" ref="O2061">INDEX('Purchase Behaviour'!G:G, MATCH($A2061,'Purchase Behaviour'!$A:$A, 0))</f>
        <v/>
      </c>
      <c r="P2061" s="2">
        <f t="array" ref="P2061">INDEX('Purchase Behaviour'!H:H, MATCH($A2061,'Purchase Behaviour'!$A:$A, 0))</f>
        <v>7</v>
      </c>
      <c r="Q2061" s="2">
        <f t="array" ref="Q2061">INDEX('Purchase Behaviour'!I:I, MATCH($A2061,'Purchase Behaviour'!$A:$A, 0))</f>
        <v>4</v>
      </c>
      <c r="R2061" s="2">
        <f t="array" ref="R2061">INDEX('Purchase Behaviour'!J:J, MATCH($A2061,'Purchase Behaviour'!$A:$A, 0))</f>
        <v>10</v>
      </c>
      <c r="S2061" s="2">
        <f t="array" ref="S2061">INDEX('Purchase Behaviour'!K:K, MATCH($A2061,'Purchase Behaviour'!$A:$A, 0))</f>
        <v>4</v>
      </c>
      <c r="T2061" s="2">
        <f t="array" ref="T2061">INDEX('Purchase Behaviour'!L:L, MATCH($A2061,'Purchase Behaviour'!$A:$A, 0))</f>
        <v>3</v>
      </c>
      <c r="U2061" s="2">
        <f t="array" ref="U2061">INDEX('Purchase Behaviour'!M:M, MATCH($A2061,'Purchase Behaviour'!$A:$A, 0))</f>
        <v>52</v>
      </c>
      <c r="V2061" s="2">
        <f t="array" ref="V2061">INDEX('Campaign Performance'!B:B, MATCH(A2061,'Campaign Performance'!A:A, 0))</f>
        <v>0</v>
      </c>
      <c r="W2061" s="2">
        <f t="array" ref="W2061">INDEX('Campaign Performance'!C:C, MATCH($A2061,'Campaign Performance'!$A:$A, 0))</f>
        <v>0</v>
      </c>
      <c r="X2061" s="2">
        <f t="array" ref="X2061">INDEX('Campaign Performance'!D:D, MATCH($A2061,'Campaign Performance'!$A:$A, 0))</f>
        <v>0</v>
      </c>
      <c r="Y2061" s="2">
        <f t="array" ref="Y2061">INDEX('Campaign Performance'!E:E, MATCH($A2061,'Campaign Performance'!$A:$A, 0))</f>
        <v>0</v>
      </c>
      <c r="Z2061" s="2">
        <f t="array" ref="Z2061">INDEX('Campaign Performance'!F:F, MATCH($A2061,'Campaign Performance'!$A:$A, 0))</f>
        <v>0</v>
      </c>
      <c r="AA2061" s="2">
        <f t="array" ref="AA2061">INDEX('Campaign Performance'!G:G, MATCH($A2061,'Campaign Performance'!$A:$A, 0))</f>
        <v>0</v>
      </c>
      <c r="AB2061" s="2">
        <f t="array" ref="AB2061">INDEX('Campaign Performance'!H:H, MATCH($A2061,'Campaign Performance'!$A:$A, 0))</f>
        <v>0</v>
      </c>
      <c r="AC2061" s="5">
        <f t="shared" si="2"/>
        <v>56</v>
      </c>
      <c r="AD2061" s="5">
        <f t="shared" si="3"/>
        <v>12</v>
      </c>
      <c r="AE2061" s="5">
        <f t="shared" si="4"/>
        <v>0</v>
      </c>
      <c r="AF2061" s="5">
        <f t="shared" si="5"/>
        <v>0</v>
      </c>
      <c r="AG2061" s="5" t="str">
        <f t="shared" si="6"/>
        <v>No kids</v>
      </c>
      <c r="AH2061" s="5" t="str">
        <f t="shared" si="20"/>
        <v>Low income</v>
      </c>
      <c r="AI2061" s="5" t="str">
        <f t="shared" si="7"/>
        <v>No</v>
      </c>
      <c r="AJ2061" s="5" t="str">
        <f t="shared" si="8"/>
        <v>No Acceptance</v>
      </c>
      <c r="AK2061" s="5">
        <f t="shared" si="9"/>
        <v>1</v>
      </c>
      <c r="AL2061" s="5">
        <f t="shared" si="10"/>
        <v>0</v>
      </c>
      <c r="AM2061" s="5">
        <f t="shared" si="11"/>
        <v>0.4747474747</v>
      </c>
      <c r="AN2061" s="5">
        <f t="shared" si="12"/>
        <v>0.1481481481</v>
      </c>
      <c r="AO2061" s="5">
        <f t="shared" si="13"/>
        <v>0.3571428571</v>
      </c>
      <c r="AP2061" s="5">
        <f t="shared" si="14"/>
        <v>0</v>
      </c>
      <c r="AQ2061" s="5">
        <f t="shared" si="15"/>
        <v>0</v>
      </c>
      <c r="AR2061" s="5">
        <f t="shared" si="16"/>
        <v>0.2003607504</v>
      </c>
      <c r="AS2061" s="5">
        <f t="shared" si="17"/>
        <v>1661</v>
      </c>
      <c r="AT2061" s="5">
        <f t="shared" si="18"/>
        <v>0.2585975882</v>
      </c>
      <c r="AU2061" s="5" t="str">
        <f t="shared" si="19"/>
        <v>Low</v>
      </c>
      <c r="AV2061" s="5"/>
      <c r="AW2061" s="5"/>
      <c r="AX2061" s="5"/>
      <c r="AY2061" s="5"/>
      <c r="AZ2061" s="5"/>
    </row>
    <row r="2062" ht="14.25" customHeight="1">
      <c r="A2062" s="5">
        <v>8775.0</v>
      </c>
      <c r="B2062" s="5">
        <v>1969.0</v>
      </c>
      <c r="C2062" s="5" t="s">
        <v>46</v>
      </c>
      <c r="D2062" s="5" t="s">
        <v>50</v>
      </c>
      <c r="E2062" s="5">
        <v>38361.0</v>
      </c>
      <c r="F2062" s="2">
        <f t="shared" si="1"/>
        <v>38361</v>
      </c>
      <c r="G2062" s="5">
        <v>0.0</v>
      </c>
      <c r="H2062" s="5">
        <v>0.0</v>
      </c>
      <c r="I2062" s="5" t="s">
        <v>283</v>
      </c>
      <c r="J2062" s="2">
        <f t="array" ref="J2062">INDEX('Purchase Behaviour'!B:B,MATCH(A2062,'Purchase Behaviour'!A:A, 0))</f>
        <v>159.095672</v>
      </c>
      <c r="K2062" s="2">
        <f t="array" ref="K2062">INDEX('Purchase Behaviour'!C:C, MATCH(A2062,'Purchase Behaviour'!A:A, 0))</f>
        <v>114.6306988</v>
      </c>
      <c r="L2062" s="2">
        <f t="array" ref="L2062">INDEX('Purchase Behaviour'!D:D, MATCH($A2062,'Purchase Behaviour'!$A:$A, 0))</f>
        <v>220.3539904</v>
      </c>
      <c r="M2062" s="2">
        <f t="array" ref="M2062">INDEX('Purchase Behaviour'!E:E, MATCH($A2062,'Purchase Behaviour'!$A:$A, 0))</f>
        <v>154.9915915</v>
      </c>
      <c r="N2062" s="2">
        <f t="array" ref="N2062">INDEX('Purchase Behaviour'!F:F, MATCH($A2062,'Purchase Behaviour'!$A:$A, 0))</f>
        <v>162.9071032</v>
      </c>
      <c r="O2062" s="2">
        <f t="array" ref="O2062">INDEX('Purchase Behaviour'!G:G, MATCH($A2062,'Purchase Behaviour'!$A:$A, 0))</f>
        <v>241.3722264</v>
      </c>
      <c r="P2062" s="2">
        <f t="array" ref="P2062">INDEX('Purchase Behaviour'!H:H, MATCH($A2062,'Purchase Behaviour'!$A:$A, 0))</f>
        <v>3</v>
      </c>
      <c r="Q2062" s="2">
        <f t="array" ref="Q2062">INDEX('Purchase Behaviour'!I:I, MATCH($A2062,'Purchase Behaviour'!$A:$A, 0))</f>
        <v>3</v>
      </c>
      <c r="R2062" s="2">
        <f t="array" ref="R2062">INDEX('Purchase Behaviour'!J:J, MATCH($A2062,'Purchase Behaviour'!$A:$A, 0))</f>
        <v>1</v>
      </c>
      <c r="S2062" s="2">
        <f t="array" ref="S2062">INDEX('Purchase Behaviour'!K:K, MATCH($A2062,'Purchase Behaviour'!$A:$A, 0))</f>
        <v>3</v>
      </c>
      <c r="T2062" s="2">
        <f t="array" ref="T2062">INDEX('Purchase Behaviour'!L:L, MATCH($A2062,'Purchase Behaviour'!$A:$A, 0))</f>
        <v>7</v>
      </c>
      <c r="U2062" s="2">
        <f t="array" ref="U2062">INDEX('Purchase Behaviour'!M:M, MATCH($A2062,'Purchase Behaviour'!$A:$A, 0))</f>
        <v>74</v>
      </c>
      <c r="V2062" s="2">
        <f t="array" ref="V2062">INDEX('Campaign Performance'!B:B, MATCH(A2062,'Campaign Performance'!A:A, 0))</f>
        <v>0</v>
      </c>
      <c r="W2062" s="2">
        <f t="array" ref="W2062">INDEX('Campaign Performance'!C:C, MATCH($A2062,'Campaign Performance'!$A:$A, 0))</f>
        <v>0</v>
      </c>
      <c r="X2062" s="2">
        <f t="array" ref="X2062">INDEX('Campaign Performance'!D:D, MATCH($A2062,'Campaign Performance'!$A:$A, 0))</f>
        <v>0</v>
      </c>
      <c r="Y2062" s="2">
        <f t="array" ref="Y2062">INDEX('Campaign Performance'!E:E, MATCH($A2062,'Campaign Performance'!$A:$A, 0))</f>
        <v>0</v>
      </c>
      <c r="Z2062" s="2">
        <f t="array" ref="Z2062">INDEX('Campaign Performance'!F:F, MATCH($A2062,'Campaign Performance'!$A:$A, 0))</f>
        <v>0</v>
      </c>
      <c r="AA2062" s="2">
        <f t="array" ref="AA2062">INDEX('Campaign Performance'!G:G, MATCH($A2062,'Campaign Performance'!$A:$A, 0))</f>
        <v>0</v>
      </c>
      <c r="AB2062" s="2">
        <f t="array" ref="AB2062">INDEX('Campaign Performance'!H:H, MATCH($A2062,'Campaign Performance'!$A:$A, 0))</f>
        <v>0</v>
      </c>
      <c r="AC2062" s="5">
        <f t="shared" si="2"/>
        <v>56</v>
      </c>
      <c r="AD2062" s="5">
        <f t="shared" si="3"/>
        <v>11</v>
      </c>
      <c r="AE2062" s="5">
        <f t="shared" si="4"/>
        <v>1053.351282</v>
      </c>
      <c r="AF2062" s="5">
        <f t="shared" si="5"/>
        <v>0</v>
      </c>
      <c r="AG2062" s="5" t="str">
        <f t="shared" si="6"/>
        <v>No kids</v>
      </c>
      <c r="AH2062" s="5" t="str">
        <f t="shared" si="20"/>
        <v>Mid income</v>
      </c>
      <c r="AI2062" s="5" t="str">
        <f t="shared" si="7"/>
        <v>No</v>
      </c>
      <c r="AJ2062" s="5" t="str">
        <f t="shared" si="8"/>
        <v>No Acceptance</v>
      </c>
      <c r="AK2062" s="5">
        <f t="shared" si="9"/>
        <v>2</v>
      </c>
      <c r="AL2062" s="5">
        <f t="shared" si="10"/>
        <v>0.0533867743</v>
      </c>
      <c r="AM2062" s="5">
        <f t="shared" si="11"/>
        <v>0.2525252525</v>
      </c>
      <c r="AN2062" s="5">
        <f t="shared" si="12"/>
        <v>0.1111111111</v>
      </c>
      <c r="AO2062" s="5">
        <f t="shared" si="13"/>
        <v>0.03571428571</v>
      </c>
      <c r="AP2062" s="5">
        <f t="shared" si="14"/>
        <v>0</v>
      </c>
      <c r="AQ2062" s="5">
        <f t="shared" si="15"/>
        <v>0.5</v>
      </c>
      <c r="AR2062" s="5">
        <f t="shared" si="16"/>
        <v>0.1593423646</v>
      </c>
      <c r="AS2062" s="5">
        <f t="shared" si="17"/>
        <v>1893</v>
      </c>
      <c r="AT2062" s="5">
        <f t="shared" si="18"/>
        <v>0.1549799017</v>
      </c>
      <c r="AU2062" s="5" t="str">
        <f t="shared" si="19"/>
        <v>Low</v>
      </c>
      <c r="AV2062" s="5"/>
      <c r="AW2062" s="5"/>
      <c r="AX2062" s="5"/>
      <c r="AY2062" s="5"/>
      <c r="AZ2062" s="5"/>
    </row>
    <row r="2063" ht="14.25" customHeight="1">
      <c r="A2063" s="5">
        <v>1612.0</v>
      </c>
      <c r="B2063" s="5">
        <v>1981.0</v>
      </c>
      <c r="C2063" s="5" t="s">
        <v>53</v>
      </c>
      <c r="D2063" s="5" t="s">
        <v>47</v>
      </c>
      <c r="F2063" s="2">
        <f t="shared" si="1"/>
        <v>51381.5</v>
      </c>
      <c r="G2063" s="5">
        <v>0.0</v>
      </c>
      <c r="H2063" s="5">
        <v>1.0</v>
      </c>
      <c r="I2063" s="5" t="s">
        <v>80</v>
      </c>
      <c r="J2063" s="2" t="str">
        <f t="array" ref="J2063">INDEX('Purchase Behaviour'!B:B,MATCH(A2063,'Purchase Behaviour'!A:A, 0))</f>
        <v/>
      </c>
      <c r="K2063" s="2" t="str">
        <f t="array" ref="K2063">INDEX('Purchase Behaviour'!C:C, MATCH(A2063,'Purchase Behaviour'!A:A, 0))</f>
        <v/>
      </c>
      <c r="L2063" s="2" t="str">
        <f t="array" ref="L2063">INDEX('Purchase Behaviour'!D:D, MATCH($A2063,'Purchase Behaviour'!$A:$A, 0))</f>
        <v/>
      </c>
      <c r="M2063" s="2" t="str">
        <f t="array" ref="M2063">INDEX('Purchase Behaviour'!E:E, MATCH($A2063,'Purchase Behaviour'!$A:$A, 0))</f>
        <v/>
      </c>
      <c r="N2063" s="2" t="str">
        <f t="array" ref="N2063">INDEX('Purchase Behaviour'!F:F, MATCH($A2063,'Purchase Behaviour'!$A:$A, 0))</f>
        <v/>
      </c>
      <c r="O2063" s="2" t="str">
        <f t="array" ref="O2063">INDEX('Purchase Behaviour'!G:G, MATCH($A2063,'Purchase Behaviour'!$A:$A, 0))</f>
        <v/>
      </c>
      <c r="P2063" s="2">
        <f t="array" ref="P2063">INDEX('Purchase Behaviour'!H:H, MATCH($A2063,'Purchase Behaviour'!$A:$A, 0))</f>
        <v>2</v>
      </c>
      <c r="Q2063" s="2">
        <f t="array" ref="Q2063">INDEX('Purchase Behaviour'!I:I, MATCH($A2063,'Purchase Behaviour'!$A:$A, 0))</f>
        <v>3</v>
      </c>
      <c r="R2063" s="2">
        <f t="array" ref="R2063">INDEX('Purchase Behaviour'!J:J, MATCH($A2063,'Purchase Behaviour'!$A:$A, 0))</f>
        <v>0</v>
      </c>
      <c r="S2063" s="2">
        <f t="array" ref="S2063">INDEX('Purchase Behaviour'!K:K, MATCH($A2063,'Purchase Behaviour'!$A:$A, 0))</f>
        <v>3</v>
      </c>
      <c r="T2063" s="2">
        <f t="array" ref="T2063">INDEX('Purchase Behaviour'!L:L, MATCH($A2063,'Purchase Behaviour'!$A:$A, 0))</f>
        <v>6</v>
      </c>
      <c r="U2063" s="2">
        <f t="array" ref="U2063">INDEX('Purchase Behaviour'!M:M, MATCH($A2063,'Purchase Behaviour'!$A:$A, 0))</f>
        <v>82</v>
      </c>
      <c r="V2063" s="2">
        <f t="array" ref="V2063">INDEX('Campaign Performance'!B:B, MATCH(A2063,'Campaign Performance'!A:A, 0))</f>
        <v>0</v>
      </c>
      <c r="W2063" s="2">
        <f t="array" ref="W2063">INDEX('Campaign Performance'!C:C, MATCH($A2063,'Campaign Performance'!$A:$A, 0))</f>
        <v>0</v>
      </c>
      <c r="X2063" s="2">
        <f t="array" ref="X2063">INDEX('Campaign Performance'!D:D, MATCH($A2063,'Campaign Performance'!$A:$A, 0))</f>
        <v>0</v>
      </c>
      <c r="Y2063" s="2">
        <f t="array" ref="Y2063">INDEX('Campaign Performance'!E:E, MATCH($A2063,'Campaign Performance'!$A:$A, 0))</f>
        <v>0</v>
      </c>
      <c r="Z2063" s="2">
        <f t="array" ref="Z2063">INDEX('Campaign Performance'!F:F, MATCH($A2063,'Campaign Performance'!$A:$A, 0))</f>
        <v>0</v>
      </c>
      <c r="AA2063" s="2">
        <f t="array" ref="AA2063">INDEX('Campaign Performance'!G:G, MATCH($A2063,'Campaign Performance'!$A:$A, 0))</f>
        <v>0</v>
      </c>
      <c r="AB2063" s="2">
        <f t="array" ref="AB2063">INDEX('Campaign Performance'!H:H, MATCH($A2063,'Campaign Performance'!$A:$A, 0))</f>
        <v>0</v>
      </c>
      <c r="AC2063" s="5">
        <f t="shared" si="2"/>
        <v>44</v>
      </c>
      <c r="AD2063" s="5">
        <f t="shared" si="3"/>
        <v>12</v>
      </c>
      <c r="AE2063" s="5">
        <f t="shared" si="4"/>
        <v>0</v>
      </c>
      <c r="AF2063" s="5">
        <f t="shared" si="5"/>
        <v>0</v>
      </c>
      <c r="AG2063" s="5" t="str">
        <f t="shared" si="6"/>
        <v>Small family</v>
      </c>
      <c r="AH2063" s="5" t="str">
        <f t="shared" si="20"/>
        <v>Low income</v>
      </c>
      <c r="AI2063" s="5" t="str">
        <f t="shared" si="7"/>
        <v>No</v>
      </c>
      <c r="AJ2063" s="5" t="str">
        <f t="shared" si="8"/>
        <v>No Acceptance</v>
      </c>
      <c r="AK2063" s="5">
        <f t="shared" si="9"/>
        <v>1</v>
      </c>
      <c r="AL2063" s="5">
        <f t="shared" si="10"/>
        <v>0</v>
      </c>
      <c r="AM2063" s="5">
        <f t="shared" si="11"/>
        <v>0.1717171717</v>
      </c>
      <c r="AN2063" s="5">
        <f t="shared" si="12"/>
        <v>0.1111111111</v>
      </c>
      <c r="AO2063" s="5">
        <f t="shared" si="13"/>
        <v>0</v>
      </c>
      <c r="AP2063" s="5">
        <f t="shared" si="14"/>
        <v>0</v>
      </c>
      <c r="AQ2063" s="5">
        <f t="shared" si="15"/>
        <v>0</v>
      </c>
      <c r="AR2063" s="5">
        <f t="shared" si="16"/>
        <v>0.06818181818</v>
      </c>
      <c r="AS2063" s="5">
        <f t="shared" si="17"/>
        <v>2179</v>
      </c>
      <c r="AT2063" s="5">
        <f t="shared" si="18"/>
        <v>0.02724430549</v>
      </c>
      <c r="AU2063" s="5" t="str">
        <f t="shared" si="19"/>
        <v>Low</v>
      </c>
      <c r="AV2063" s="5"/>
      <c r="AW2063" s="5"/>
      <c r="AX2063" s="5"/>
      <c r="AY2063" s="5"/>
      <c r="AZ2063" s="5"/>
    </row>
    <row r="2064" ht="14.25" customHeight="1">
      <c r="A2064" s="5">
        <v>2345.0</v>
      </c>
      <c r="B2064" s="5">
        <v>1982.0</v>
      </c>
      <c r="C2064" s="5" t="s">
        <v>53</v>
      </c>
      <c r="D2064" s="5" t="s">
        <v>50</v>
      </c>
      <c r="E2064" s="5">
        <v>70038.0</v>
      </c>
      <c r="F2064" s="2">
        <f t="shared" si="1"/>
        <v>70038</v>
      </c>
      <c r="G2064" s="5">
        <v>0.0</v>
      </c>
      <c r="H2064" s="5">
        <v>0.0</v>
      </c>
      <c r="I2064" s="5" t="s">
        <v>569</v>
      </c>
      <c r="J2064" s="2">
        <f t="array" ref="J2064">INDEX('Purchase Behaviour'!B:B,MATCH(A2064,'Purchase Behaviour'!A:A, 0))</f>
        <v>300.9647294</v>
      </c>
      <c r="K2064" s="2">
        <f t="array" ref="K2064">INDEX('Purchase Behaviour'!C:C, MATCH(A2064,'Purchase Behaviour'!A:A, 0))</f>
        <v>298.0047611</v>
      </c>
      <c r="L2064" s="2">
        <f t="array" ref="L2064">INDEX('Purchase Behaviour'!D:D, MATCH($A2064,'Purchase Behaviour'!$A:$A, 0))</f>
        <v>235.1597075</v>
      </c>
      <c r="M2064" s="2">
        <f t="array" ref="M2064">INDEX('Purchase Behaviour'!E:E, MATCH($A2064,'Purchase Behaviour'!$A:$A, 0))</f>
        <v>518.7234253</v>
      </c>
      <c r="N2064" s="2">
        <f t="array" ref="N2064">INDEX('Purchase Behaviour'!F:F, MATCH($A2064,'Purchase Behaviour'!$A:$A, 0))</f>
        <v>283.1845255</v>
      </c>
      <c r="O2064" s="2">
        <f t="array" ref="O2064">INDEX('Purchase Behaviour'!G:G, MATCH($A2064,'Purchase Behaviour'!$A:$A, 0))</f>
        <v>249.2065491</v>
      </c>
      <c r="P2064" s="2">
        <f t="array" ref="P2064">INDEX('Purchase Behaviour'!H:H, MATCH($A2064,'Purchase Behaviour'!$A:$A, 0))</f>
        <v>1</v>
      </c>
      <c r="Q2064" s="2">
        <f t="array" ref="Q2064">INDEX('Purchase Behaviour'!I:I, MATCH($A2064,'Purchase Behaviour'!$A:$A, 0))</f>
        <v>4</v>
      </c>
      <c r="R2064" s="2">
        <f t="array" ref="R2064">INDEX('Purchase Behaviour'!J:J, MATCH($A2064,'Purchase Behaviour'!$A:$A, 0))</f>
        <v>4</v>
      </c>
      <c r="S2064" s="2">
        <f t="array" ref="S2064">INDEX('Purchase Behaviour'!K:K, MATCH($A2064,'Purchase Behaviour'!$A:$A, 0))</f>
        <v>8</v>
      </c>
      <c r="T2064" s="2">
        <f t="array" ref="T2064">INDEX('Purchase Behaviour'!L:L, MATCH($A2064,'Purchase Behaviour'!$A:$A, 0))</f>
        <v>2</v>
      </c>
      <c r="U2064" s="2">
        <f t="array" ref="U2064">INDEX('Purchase Behaviour'!M:M, MATCH($A2064,'Purchase Behaviour'!$A:$A, 0))</f>
        <v>54</v>
      </c>
      <c r="V2064" s="2">
        <f t="array" ref="V2064">INDEX('Campaign Performance'!B:B, MATCH(A2064,'Campaign Performance'!A:A, 0))</f>
        <v>0</v>
      </c>
      <c r="W2064" s="2">
        <f t="array" ref="W2064">INDEX('Campaign Performance'!C:C, MATCH($A2064,'Campaign Performance'!$A:$A, 0))</f>
        <v>0</v>
      </c>
      <c r="X2064" s="2">
        <f t="array" ref="X2064">INDEX('Campaign Performance'!D:D, MATCH($A2064,'Campaign Performance'!$A:$A, 0))</f>
        <v>0</v>
      </c>
      <c r="Y2064" s="2">
        <f t="array" ref="Y2064">INDEX('Campaign Performance'!E:E, MATCH($A2064,'Campaign Performance'!$A:$A, 0))</f>
        <v>0</v>
      </c>
      <c r="Z2064" s="2">
        <f t="array" ref="Z2064">INDEX('Campaign Performance'!F:F, MATCH($A2064,'Campaign Performance'!$A:$A, 0))</f>
        <v>0</v>
      </c>
      <c r="AA2064" s="2">
        <f t="array" ref="AA2064">INDEX('Campaign Performance'!G:G, MATCH($A2064,'Campaign Performance'!$A:$A, 0))</f>
        <v>0</v>
      </c>
      <c r="AB2064" s="2">
        <f t="array" ref="AB2064">INDEX('Campaign Performance'!H:H, MATCH($A2064,'Campaign Performance'!$A:$A, 0))</f>
        <v>0</v>
      </c>
      <c r="AC2064" s="5">
        <f t="shared" si="2"/>
        <v>43</v>
      </c>
      <c r="AD2064" s="5">
        <f t="shared" si="3"/>
        <v>12</v>
      </c>
      <c r="AE2064" s="5">
        <f t="shared" si="4"/>
        <v>1885.243698</v>
      </c>
      <c r="AF2064" s="5">
        <f t="shared" si="5"/>
        <v>0</v>
      </c>
      <c r="AG2064" s="5" t="str">
        <f t="shared" si="6"/>
        <v>No kids</v>
      </c>
      <c r="AH2064" s="5" t="str">
        <f t="shared" si="20"/>
        <v>High income</v>
      </c>
      <c r="AI2064" s="5" t="str">
        <f t="shared" si="7"/>
        <v>No</v>
      </c>
      <c r="AJ2064" s="5" t="str">
        <f t="shared" si="8"/>
        <v>No Acceptance</v>
      </c>
      <c r="AK2064" s="5">
        <f t="shared" si="9"/>
        <v>3</v>
      </c>
      <c r="AL2064" s="5">
        <f t="shared" si="10"/>
        <v>0.09554939694</v>
      </c>
      <c r="AM2064" s="5">
        <f t="shared" si="11"/>
        <v>0.4545454545</v>
      </c>
      <c r="AN2064" s="5">
        <f t="shared" si="12"/>
        <v>0.1481481481</v>
      </c>
      <c r="AO2064" s="5">
        <f t="shared" si="13"/>
        <v>0.1428571429</v>
      </c>
      <c r="AP2064" s="5">
        <f t="shared" si="14"/>
        <v>0</v>
      </c>
      <c r="AQ2064" s="5">
        <f t="shared" si="15"/>
        <v>1</v>
      </c>
      <c r="AR2064" s="5">
        <f t="shared" si="16"/>
        <v>0.2967589221</v>
      </c>
      <c r="AS2064" s="5">
        <f t="shared" si="17"/>
        <v>983</v>
      </c>
      <c r="AT2064" s="5">
        <f t="shared" si="18"/>
        <v>0.5614113444</v>
      </c>
      <c r="AU2064" s="5" t="str">
        <f t="shared" si="19"/>
        <v>Mid</v>
      </c>
      <c r="AV2064" s="5"/>
      <c r="AW2064" s="5"/>
      <c r="AX2064" s="5"/>
      <c r="AY2064" s="5"/>
      <c r="AZ2064" s="5"/>
    </row>
    <row r="2065" ht="14.25" customHeight="1">
      <c r="A2065" s="5">
        <v>322.0</v>
      </c>
      <c r="B2065" s="5">
        <v>1978.0</v>
      </c>
      <c r="C2065" s="5" t="s">
        <v>46</v>
      </c>
      <c r="D2065" s="5" t="s">
        <v>50</v>
      </c>
      <c r="E2065" s="5">
        <v>42554.0</v>
      </c>
      <c r="F2065" s="2">
        <f t="shared" si="1"/>
        <v>42554</v>
      </c>
      <c r="G2065" s="5">
        <v>1.0</v>
      </c>
      <c r="H2065" s="5">
        <v>1.0</v>
      </c>
      <c r="I2065" s="5" t="s">
        <v>289</v>
      </c>
      <c r="J2065" s="2">
        <f t="array" ref="J2065">INDEX('Purchase Behaviour'!B:B,MATCH(A2065,'Purchase Behaviour'!A:A, 0))</f>
        <v>135.5037044</v>
      </c>
      <c r="K2065" s="2">
        <f t="array" ref="K2065">INDEX('Purchase Behaviour'!C:C, MATCH(A2065,'Purchase Behaviour'!A:A, 0))</f>
        <v>209.1252435</v>
      </c>
      <c r="L2065" s="2">
        <f t="array" ref="L2065">INDEX('Purchase Behaviour'!D:D, MATCH($A2065,'Purchase Behaviour'!$A:$A, 0))</f>
        <v>137.356032</v>
      </c>
      <c r="M2065" s="2">
        <f t="array" ref="M2065">INDEX('Purchase Behaviour'!E:E, MATCH($A2065,'Purchase Behaviour'!$A:$A, 0))</f>
        <v>157.1901191</v>
      </c>
      <c r="N2065" s="2">
        <f t="array" ref="N2065">INDEX('Purchase Behaviour'!F:F, MATCH($A2065,'Purchase Behaviour'!$A:$A, 0))</f>
        <v>255.676699</v>
      </c>
      <c r="O2065" s="2">
        <f t="array" ref="O2065">INDEX('Purchase Behaviour'!G:G, MATCH($A2065,'Purchase Behaviour'!$A:$A, 0))</f>
        <v>232.8557759</v>
      </c>
      <c r="P2065" s="2">
        <f t="array" ref="P2065">INDEX('Purchase Behaviour'!H:H, MATCH($A2065,'Purchase Behaviour'!$A:$A, 0))</f>
        <v>2</v>
      </c>
      <c r="Q2065" s="2">
        <f t="array" ref="Q2065">INDEX('Purchase Behaviour'!I:I, MATCH($A2065,'Purchase Behaviour'!$A:$A, 0))</f>
        <v>2</v>
      </c>
      <c r="R2065" s="2">
        <f t="array" ref="R2065">INDEX('Purchase Behaviour'!J:J, MATCH($A2065,'Purchase Behaviour'!$A:$A, 0))</f>
        <v>0</v>
      </c>
      <c r="S2065" s="2">
        <f t="array" ref="S2065">INDEX('Purchase Behaviour'!K:K, MATCH($A2065,'Purchase Behaviour'!$A:$A, 0))</f>
        <v>3</v>
      </c>
      <c r="T2065" s="2">
        <f t="array" ref="T2065">INDEX('Purchase Behaviour'!L:L, MATCH($A2065,'Purchase Behaviour'!$A:$A, 0))</f>
        <v>4</v>
      </c>
      <c r="U2065" s="2">
        <f t="array" ref="U2065">INDEX('Purchase Behaviour'!M:M, MATCH($A2065,'Purchase Behaviour'!$A:$A, 0))</f>
        <v>93</v>
      </c>
      <c r="V2065" s="2">
        <f t="array" ref="V2065">INDEX('Campaign Performance'!B:B, MATCH(A2065,'Campaign Performance'!A:A, 0))</f>
        <v>0</v>
      </c>
      <c r="W2065" s="2">
        <f t="array" ref="W2065">INDEX('Campaign Performance'!C:C, MATCH($A2065,'Campaign Performance'!$A:$A, 0))</f>
        <v>0</v>
      </c>
      <c r="X2065" s="2">
        <f t="array" ref="X2065">INDEX('Campaign Performance'!D:D, MATCH($A2065,'Campaign Performance'!$A:$A, 0))</f>
        <v>0</v>
      </c>
      <c r="Y2065" s="2">
        <f t="array" ref="Y2065">INDEX('Campaign Performance'!E:E, MATCH($A2065,'Campaign Performance'!$A:$A, 0))</f>
        <v>0</v>
      </c>
      <c r="Z2065" s="2">
        <f t="array" ref="Z2065">INDEX('Campaign Performance'!F:F, MATCH($A2065,'Campaign Performance'!$A:$A, 0))</f>
        <v>0</v>
      </c>
      <c r="AA2065" s="2">
        <f t="array" ref="AA2065">INDEX('Campaign Performance'!G:G, MATCH($A2065,'Campaign Performance'!$A:$A, 0))</f>
        <v>0</v>
      </c>
      <c r="AB2065" s="2">
        <f t="array" ref="AB2065">INDEX('Campaign Performance'!H:H, MATCH($A2065,'Campaign Performance'!$A:$A, 0))</f>
        <v>0</v>
      </c>
      <c r="AC2065" s="5">
        <f t="shared" si="2"/>
        <v>47</v>
      </c>
      <c r="AD2065" s="5">
        <f t="shared" si="3"/>
        <v>12</v>
      </c>
      <c r="AE2065" s="5">
        <f t="shared" si="4"/>
        <v>1127.707574</v>
      </c>
      <c r="AF2065" s="5">
        <f t="shared" si="5"/>
        <v>0</v>
      </c>
      <c r="AG2065" s="5" t="str">
        <f t="shared" si="6"/>
        <v>Large family</v>
      </c>
      <c r="AH2065" s="5" t="str">
        <f t="shared" si="20"/>
        <v>Mid income</v>
      </c>
      <c r="AI2065" s="5" t="str">
        <f t="shared" si="7"/>
        <v>No</v>
      </c>
      <c r="AJ2065" s="5" t="str">
        <f t="shared" si="8"/>
        <v>No Acceptance</v>
      </c>
      <c r="AK2065" s="5">
        <f t="shared" si="9"/>
        <v>2</v>
      </c>
      <c r="AL2065" s="5">
        <f t="shared" si="10"/>
        <v>0.05715535808</v>
      </c>
      <c r="AM2065" s="5">
        <f t="shared" si="11"/>
        <v>0.06060606061</v>
      </c>
      <c r="AN2065" s="5">
        <f t="shared" si="12"/>
        <v>0.07407407407</v>
      </c>
      <c r="AO2065" s="5">
        <f t="shared" si="13"/>
        <v>0</v>
      </c>
      <c r="AP2065" s="5">
        <f t="shared" si="14"/>
        <v>0</v>
      </c>
      <c r="AQ2065" s="5">
        <f t="shared" si="15"/>
        <v>0.5</v>
      </c>
      <c r="AR2065" s="5">
        <f t="shared" si="16"/>
        <v>0.09358176881</v>
      </c>
      <c r="AS2065" s="5">
        <f t="shared" si="17"/>
        <v>2111</v>
      </c>
      <c r="AT2065" s="5">
        <f t="shared" si="18"/>
        <v>0.0576150067</v>
      </c>
      <c r="AU2065" s="5" t="str">
        <f t="shared" si="19"/>
        <v>Low</v>
      </c>
      <c r="AV2065" s="5"/>
      <c r="AW2065" s="5"/>
      <c r="AX2065" s="5"/>
      <c r="AY2065" s="5"/>
      <c r="AZ2065" s="5"/>
    </row>
    <row r="2066" ht="14.25" customHeight="1">
      <c r="A2066" s="5">
        <v>10897.0</v>
      </c>
      <c r="B2066" s="5">
        <v>1974.0</v>
      </c>
      <c r="C2066" s="5" t="s">
        <v>46</v>
      </c>
      <c r="D2066" s="5" t="s">
        <v>54</v>
      </c>
      <c r="E2066" s="5">
        <v>67445.0</v>
      </c>
      <c r="F2066" s="2">
        <f t="shared" si="1"/>
        <v>67445</v>
      </c>
      <c r="G2066" s="5">
        <v>0.0</v>
      </c>
      <c r="H2066" s="5">
        <v>1.0</v>
      </c>
      <c r="I2066" s="5" t="s">
        <v>414</v>
      </c>
      <c r="J2066" s="2">
        <f t="array" ref="J2066">INDEX('Purchase Behaviour'!B:B,MATCH(A2066,'Purchase Behaviour'!A:A, 0))</f>
        <v>183.788825</v>
      </c>
      <c r="K2066" s="2">
        <f t="array" ref="K2066">INDEX('Purchase Behaviour'!C:C, MATCH(A2066,'Purchase Behaviour'!A:A, 0))</f>
        <v>397.5732664</v>
      </c>
      <c r="L2066" s="2">
        <f t="array" ref="L2066">INDEX('Purchase Behaviour'!D:D, MATCH($A2066,'Purchase Behaviour'!$A:$A, 0))</f>
        <v>326.1063771</v>
      </c>
      <c r="M2066" s="2">
        <f t="array" ref="M2066">INDEX('Purchase Behaviour'!E:E, MATCH($A2066,'Purchase Behaviour'!$A:$A, 0))</f>
        <v>440.1555406</v>
      </c>
      <c r="N2066" s="2">
        <f t="array" ref="N2066">INDEX('Purchase Behaviour'!F:F, MATCH($A2066,'Purchase Behaviour'!$A:$A, 0))</f>
        <v>469.1568153</v>
      </c>
      <c r="O2066" s="2">
        <f t="array" ref="O2066">INDEX('Purchase Behaviour'!G:G, MATCH($A2066,'Purchase Behaviour'!$A:$A, 0))</f>
        <v>156.5917448</v>
      </c>
      <c r="P2066" s="2">
        <f t="array" ref="P2066">INDEX('Purchase Behaviour'!H:H, MATCH($A2066,'Purchase Behaviour'!$A:$A, 0))</f>
        <v>5</v>
      </c>
      <c r="Q2066" s="2">
        <f t="array" ref="Q2066">INDEX('Purchase Behaviour'!I:I, MATCH($A2066,'Purchase Behaviour'!$A:$A, 0))</f>
        <v>9</v>
      </c>
      <c r="R2066" s="2">
        <f t="array" ref="R2066">INDEX('Purchase Behaviour'!J:J, MATCH($A2066,'Purchase Behaviour'!$A:$A, 0))</f>
        <v>6</v>
      </c>
      <c r="S2066" s="2">
        <f t="array" ref="S2066">INDEX('Purchase Behaviour'!K:K, MATCH($A2066,'Purchase Behaviour'!$A:$A, 0))</f>
        <v>12</v>
      </c>
      <c r="T2066" s="2">
        <f t="array" ref="T2066">INDEX('Purchase Behaviour'!L:L, MATCH($A2066,'Purchase Behaviour'!$A:$A, 0))</f>
        <v>6</v>
      </c>
      <c r="U2066" s="2">
        <f t="array" ref="U2066">INDEX('Purchase Behaviour'!M:M, MATCH($A2066,'Purchase Behaviour'!$A:$A, 0))</f>
        <v>63</v>
      </c>
      <c r="V2066" s="2">
        <f t="array" ref="V2066">INDEX('Campaign Performance'!B:B, MATCH(A2066,'Campaign Performance'!A:A, 0))</f>
        <v>0</v>
      </c>
      <c r="W2066" s="2">
        <f t="array" ref="W2066">INDEX('Campaign Performance'!C:C, MATCH($A2066,'Campaign Performance'!$A:$A, 0))</f>
        <v>0</v>
      </c>
      <c r="X2066" s="2">
        <f t="array" ref="X2066">INDEX('Campaign Performance'!D:D, MATCH($A2066,'Campaign Performance'!$A:$A, 0))</f>
        <v>0</v>
      </c>
      <c r="Y2066" s="2">
        <f t="array" ref="Y2066">INDEX('Campaign Performance'!E:E, MATCH($A2066,'Campaign Performance'!$A:$A, 0))</f>
        <v>0</v>
      </c>
      <c r="Z2066" s="2">
        <f t="array" ref="Z2066">INDEX('Campaign Performance'!F:F, MATCH($A2066,'Campaign Performance'!$A:$A, 0))</f>
        <v>0</v>
      </c>
      <c r="AA2066" s="2">
        <f t="array" ref="AA2066">INDEX('Campaign Performance'!G:G, MATCH($A2066,'Campaign Performance'!$A:$A, 0))</f>
        <v>0</v>
      </c>
      <c r="AB2066" s="2">
        <f t="array" ref="AB2066">INDEX('Campaign Performance'!H:H, MATCH($A2066,'Campaign Performance'!$A:$A, 0))</f>
        <v>0</v>
      </c>
      <c r="AC2066" s="5">
        <f t="shared" si="2"/>
        <v>51</v>
      </c>
      <c r="AD2066" s="5">
        <f t="shared" si="3"/>
        <v>13</v>
      </c>
      <c r="AE2066" s="5">
        <f t="shared" si="4"/>
        <v>1973.372569</v>
      </c>
      <c r="AF2066" s="5">
        <f t="shared" si="5"/>
        <v>0</v>
      </c>
      <c r="AG2066" s="5" t="str">
        <f t="shared" si="6"/>
        <v>Small family</v>
      </c>
      <c r="AH2066" s="5" t="str">
        <f t="shared" si="20"/>
        <v>High income</v>
      </c>
      <c r="AI2066" s="5" t="str">
        <f t="shared" si="7"/>
        <v>No</v>
      </c>
      <c r="AJ2066" s="5" t="str">
        <f t="shared" si="8"/>
        <v>No Acceptance</v>
      </c>
      <c r="AK2066" s="5">
        <f t="shared" si="9"/>
        <v>3</v>
      </c>
      <c r="AL2066" s="5">
        <f t="shared" si="10"/>
        <v>0.1000160134</v>
      </c>
      <c r="AM2066" s="5">
        <f t="shared" si="11"/>
        <v>0.3636363636</v>
      </c>
      <c r="AN2066" s="5">
        <f t="shared" si="12"/>
        <v>0.3333333333</v>
      </c>
      <c r="AO2066" s="5">
        <f t="shared" si="13"/>
        <v>0.2142857143</v>
      </c>
      <c r="AP2066" s="5">
        <f t="shared" si="14"/>
        <v>0</v>
      </c>
      <c r="AQ2066" s="5">
        <f t="shared" si="15"/>
        <v>1</v>
      </c>
      <c r="AR2066" s="5">
        <f t="shared" si="16"/>
        <v>0.3055234839</v>
      </c>
      <c r="AS2066" s="5">
        <f t="shared" si="17"/>
        <v>908</v>
      </c>
      <c r="AT2066" s="5">
        <f t="shared" si="18"/>
        <v>0.5949084413</v>
      </c>
      <c r="AU2066" s="5" t="str">
        <f t="shared" si="19"/>
        <v>Mid</v>
      </c>
      <c r="AV2066" s="5"/>
      <c r="AW2066" s="5"/>
      <c r="AX2066" s="5"/>
      <c r="AY2066" s="5"/>
      <c r="AZ2066" s="5"/>
    </row>
    <row r="2067" ht="14.25" customHeight="1">
      <c r="A2067" s="5">
        <v>123.0</v>
      </c>
      <c r="B2067" s="5">
        <v>1960.0</v>
      </c>
      <c r="C2067" s="5" t="s">
        <v>46</v>
      </c>
      <c r="D2067" s="5" t="s">
        <v>88</v>
      </c>
      <c r="E2067" s="5">
        <v>67046.0</v>
      </c>
      <c r="F2067" s="2">
        <f t="shared" si="1"/>
        <v>67046</v>
      </c>
      <c r="G2067" s="5">
        <v>0.0</v>
      </c>
      <c r="H2067" s="5">
        <v>0.0</v>
      </c>
      <c r="I2067" s="5" t="s">
        <v>73</v>
      </c>
      <c r="J2067" s="2">
        <f t="array" ref="J2067">INDEX('Purchase Behaviour'!B:B,MATCH(A2067,'Purchase Behaviour'!A:A, 0))</f>
        <v>399.3077537</v>
      </c>
      <c r="K2067" s="2">
        <f t="array" ref="K2067">INDEX('Purchase Behaviour'!C:C, MATCH(A2067,'Purchase Behaviour'!A:A, 0))</f>
        <v>488.6402128</v>
      </c>
      <c r="L2067" s="2">
        <f t="array" ref="L2067">INDEX('Purchase Behaviour'!D:D, MATCH($A2067,'Purchase Behaviour'!$A:$A, 0))</f>
        <v>342.3336095</v>
      </c>
      <c r="M2067" s="2">
        <f t="array" ref="M2067">INDEX('Purchase Behaviour'!E:E, MATCH($A2067,'Purchase Behaviour'!$A:$A, 0))</f>
        <v>391.4631968</v>
      </c>
      <c r="N2067" s="2">
        <f t="array" ref="N2067">INDEX('Purchase Behaviour'!F:F, MATCH($A2067,'Purchase Behaviour'!$A:$A, 0))</f>
        <v>343.9064406</v>
      </c>
      <c r="O2067" s="2">
        <f t="array" ref="O2067">INDEX('Purchase Behaviour'!G:G, MATCH($A2067,'Purchase Behaviour'!$A:$A, 0))</f>
        <v>421.3584512</v>
      </c>
      <c r="P2067" s="2">
        <f t="array" ref="P2067">INDEX('Purchase Behaviour'!H:H, MATCH($A2067,'Purchase Behaviour'!$A:$A, 0))</f>
        <v>2</v>
      </c>
      <c r="Q2067" s="2">
        <f t="array" ref="Q2067">INDEX('Purchase Behaviour'!I:I, MATCH($A2067,'Purchase Behaviour'!$A:$A, 0))</f>
        <v>4</v>
      </c>
      <c r="R2067" s="2">
        <f t="array" ref="R2067">INDEX('Purchase Behaviour'!J:J, MATCH($A2067,'Purchase Behaviour'!$A:$A, 0))</f>
        <v>5</v>
      </c>
      <c r="S2067" s="2">
        <f t="array" ref="S2067">INDEX('Purchase Behaviour'!K:K, MATCH($A2067,'Purchase Behaviour'!$A:$A, 0))</f>
        <v>4</v>
      </c>
      <c r="T2067" s="2">
        <f t="array" ref="T2067">INDEX('Purchase Behaviour'!L:L, MATCH($A2067,'Purchase Behaviour'!$A:$A, 0))</f>
        <v>2</v>
      </c>
      <c r="U2067" s="2">
        <f t="array" ref="U2067">INDEX('Purchase Behaviour'!M:M, MATCH($A2067,'Purchase Behaviour'!$A:$A, 0))</f>
        <v>92</v>
      </c>
      <c r="V2067" s="2">
        <f t="array" ref="V2067">INDEX('Campaign Performance'!B:B, MATCH(A2067,'Campaign Performance'!A:A, 0))</f>
        <v>0</v>
      </c>
      <c r="W2067" s="2">
        <f t="array" ref="W2067">INDEX('Campaign Performance'!C:C, MATCH($A2067,'Campaign Performance'!$A:$A, 0))</f>
        <v>0</v>
      </c>
      <c r="X2067" s="2">
        <f t="array" ref="X2067">INDEX('Campaign Performance'!D:D, MATCH($A2067,'Campaign Performance'!$A:$A, 0))</f>
        <v>0</v>
      </c>
      <c r="Y2067" s="2">
        <f t="array" ref="Y2067">INDEX('Campaign Performance'!E:E, MATCH($A2067,'Campaign Performance'!$A:$A, 0))</f>
        <v>0</v>
      </c>
      <c r="Z2067" s="2">
        <f t="array" ref="Z2067">INDEX('Campaign Performance'!F:F, MATCH($A2067,'Campaign Performance'!$A:$A, 0))</f>
        <v>0</v>
      </c>
      <c r="AA2067" s="2">
        <f t="array" ref="AA2067">INDEX('Campaign Performance'!G:G, MATCH($A2067,'Campaign Performance'!$A:$A, 0))</f>
        <v>0</v>
      </c>
      <c r="AB2067" s="2">
        <f t="array" ref="AB2067">INDEX('Campaign Performance'!H:H, MATCH($A2067,'Campaign Performance'!$A:$A, 0))</f>
        <v>0</v>
      </c>
      <c r="AC2067" s="5">
        <f t="shared" si="2"/>
        <v>65</v>
      </c>
      <c r="AD2067" s="5">
        <f t="shared" si="3"/>
        <v>12</v>
      </c>
      <c r="AE2067" s="5">
        <f t="shared" si="4"/>
        <v>2387.009665</v>
      </c>
      <c r="AF2067" s="5">
        <f t="shared" si="5"/>
        <v>0</v>
      </c>
      <c r="AG2067" s="5" t="str">
        <f t="shared" si="6"/>
        <v>No kids</v>
      </c>
      <c r="AH2067" s="5" t="str">
        <f t="shared" si="20"/>
        <v>High income</v>
      </c>
      <c r="AI2067" s="5" t="str">
        <f t="shared" si="7"/>
        <v>No</v>
      </c>
      <c r="AJ2067" s="5" t="str">
        <f t="shared" si="8"/>
        <v>No Acceptance</v>
      </c>
      <c r="AK2067" s="5">
        <f t="shared" si="9"/>
        <v>3</v>
      </c>
      <c r="AL2067" s="5">
        <f t="shared" si="10"/>
        <v>0.1209802925</v>
      </c>
      <c r="AM2067" s="5">
        <f t="shared" si="11"/>
        <v>0.07070707071</v>
      </c>
      <c r="AN2067" s="5">
        <f t="shared" si="12"/>
        <v>0.1481481481</v>
      </c>
      <c r="AO2067" s="5">
        <f t="shared" si="13"/>
        <v>0.1785714286</v>
      </c>
      <c r="AP2067" s="5">
        <f t="shared" si="14"/>
        <v>0</v>
      </c>
      <c r="AQ2067" s="5">
        <f t="shared" si="15"/>
        <v>1</v>
      </c>
      <c r="AR2067" s="5">
        <f t="shared" si="16"/>
        <v>0.1915365594</v>
      </c>
      <c r="AS2067" s="5">
        <f t="shared" si="17"/>
        <v>1721</v>
      </c>
      <c r="AT2067" s="5">
        <f t="shared" si="18"/>
        <v>0.2317999107</v>
      </c>
      <c r="AU2067" s="5" t="str">
        <f t="shared" si="19"/>
        <v>Low</v>
      </c>
      <c r="AV2067" s="5"/>
      <c r="AW2067" s="5"/>
      <c r="AX2067" s="5"/>
      <c r="AY2067" s="5"/>
      <c r="AZ2067" s="5"/>
    </row>
    <row r="2068" ht="14.25" customHeight="1">
      <c r="A2068" s="5">
        <v>6103.0</v>
      </c>
      <c r="B2068" s="5">
        <v>1960.0</v>
      </c>
      <c r="C2068" s="5" t="s">
        <v>46</v>
      </c>
      <c r="D2068" s="5" t="s">
        <v>54</v>
      </c>
      <c r="E2068" s="5">
        <v>42192.0</v>
      </c>
      <c r="F2068" s="2">
        <f t="shared" si="1"/>
        <v>42192</v>
      </c>
      <c r="G2068" s="5">
        <v>0.0</v>
      </c>
      <c r="H2068" s="5">
        <v>0.0</v>
      </c>
      <c r="I2068" s="5" t="s">
        <v>695</v>
      </c>
      <c r="J2068" s="2">
        <f t="array" ref="J2068">INDEX('Purchase Behaviour'!B:B,MATCH(A2068,'Purchase Behaviour'!A:A, 0))</f>
        <v>226.6610533</v>
      </c>
      <c r="K2068" s="2">
        <f t="array" ref="K2068">INDEX('Purchase Behaviour'!C:C, MATCH(A2068,'Purchase Behaviour'!A:A, 0))</f>
        <v>71.23370342</v>
      </c>
      <c r="L2068" s="2">
        <f t="array" ref="L2068">INDEX('Purchase Behaviour'!D:D, MATCH($A2068,'Purchase Behaviour'!$A:$A, 0))</f>
        <v>194.0561298</v>
      </c>
      <c r="M2068" s="2">
        <f t="array" ref="M2068">INDEX('Purchase Behaviour'!E:E, MATCH($A2068,'Purchase Behaviour'!$A:$A, 0))</f>
        <v>189.8820824</v>
      </c>
      <c r="N2068" s="2">
        <f t="array" ref="N2068">INDEX('Purchase Behaviour'!F:F, MATCH($A2068,'Purchase Behaviour'!$A:$A, 0))</f>
        <v>247.9992469</v>
      </c>
      <c r="O2068" s="2">
        <f t="array" ref="O2068">INDEX('Purchase Behaviour'!G:G, MATCH($A2068,'Purchase Behaviour'!$A:$A, 0))</f>
        <v>277.914717</v>
      </c>
      <c r="P2068" s="2">
        <f t="array" ref="P2068">INDEX('Purchase Behaviour'!H:H, MATCH($A2068,'Purchase Behaviour'!$A:$A, 0))</f>
        <v>1</v>
      </c>
      <c r="Q2068" s="2">
        <f t="array" ref="Q2068">INDEX('Purchase Behaviour'!I:I, MATCH($A2068,'Purchase Behaviour'!$A:$A, 0))</f>
        <v>2</v>
      </c>
      <c r="R2068" s="2">
        <f t="array" ref="R2068">INDEX('Purchase Behaviour'!J:J, MATCH($A2068,'Purchase Behaviour'!$A:$A, 0))</f>
        <v>1</v>
      </c>
      <c r="S2068" s="2">
        <f t="array" ref="S2068">INDEX('Purchase Behaviour'!K:K, MATCH($A2068,'Purchase Behaviour'!$A:$A, 0))</f>
        <v>3</v>
      </c>
      <c r="T2068" s="2">
        <f t="array" ref="T2068">INDEX('Purchase Behaviour'!L:L, MATCH($A2068,'Purchase Behaviour'!$A:$A, 0))</f>
        <v>4</v>
      </c>
      <c r="U2068" s="2">
        <f t="array" ref="U2068">INDEX('Purchase Behaviour'!M:M, MATCH($A2068,'Purchase Behaviour'!$A:$A, 0))</f>
        <v>40</v>
      </c>
      <c r="V2068" s="2">
        <f t="array" ref="V2068">INDEX('Campaign Performance'!B:B, MATCH(A2068,'Campaign Performance'!A:A, 0))</f>
        <v>0</v>
      </c>
      <c r="W2068" s="2">
        <f t="array" ref="W2068">INDEX('Campaign Performance'!C:C, MATCH($A2068,'Campaign Performance'!$A:$A, 0))</f>
        <v>0</v>
      </c>
      <c r="X2068" s="2">
        <f t="array" ref="X2068">INDEX('Campaign Performance'!D:D, MATCH($A2068,'Campaign Performance'!$A:$A, 0))</f>
        <v>0</v>
      </c>
      <c r="Y2068" s="2">
        <f t="array" ref="Y2068">INDEX('Campaign Performance'!E:E, MATCH($A2068,'Campaign Performance'!$A:$A, 0))</f>
        <v>0</v>
      </c>
      <c r="Z2068" s="2">
        <f t="array" ref="Z2068">INDEX('Campaign Performance'!F:F, MATCH($A2068,'Campaign Performance'!$A:$A, 0))</f>
        <v>0</v>
      </c>
      <c r="AA2068" s="2">
        <f t="array" ref="AA2068">INDEX('Campaign Performance'!G:G, MATCH($A2068,'Campaign Performance'!$A:$A, 0))</f>
        <v>0</v>
      </c>
      <c r="AB2068" s="2">
        <f t="array" ref="AB2068">INDEX('Campaign Performance'!H:H, MATCH($A2068,'Campaign Performance'!$A:$A, 0))</f>
        <v>0</v>
      </c>
      <c r="AC2068" s="5">
        <f t="shared" si="2"/>
        <v>65</v>
      </c>
      <c r="AD2068" s="5">
        <f t="shared" si="3"/>
        <v>12</v>
      </c>
      <c r="AE2068" s="5">
        <f t="shared" si="4"/>
        <v>1207.746933</v>
      </c>
      <c r="AF2068" s="5">
        <f t="shared" si="5"/>
        <v>0</v>
      </c>
      <c r="AG2068" s="5" t="str">
        <f t="shared" si="6"/>
        <v>No kids</v>
      </c>
      <c r="AH2068" s="5" t="str">
        <f t="shared" si="20"/>
        <v>Mid income</v>
      </c>
      <c r="AI2068" s="5" t="str">
        <f t="shared" si="7"/>
        <v>No</v>
      </c>
      <c r="AJ2068" s="5" t="str">
        <f t="shared" si="8"/>
        <v>No Acceptance</v>
      </c>
      <c r="AK2068" s="5">
        <f t="shared" si="9"/>
        <v>2</v>
      </c>
      <c r="AL2068" s="5">
        <f t="shared" si="10"/>
        <v>0.06121197552</v>
      </c>
      <c r="AM2068" s="5">
        <f t="shared" si="11"/>
        <v>0.595959596</v>
      </c>
      <c r="AN2068" s="5">
        <f t="shared" si="12"/>
        <v>0.07407407407</v>
      </c>
      <c r="AO2068" s="5">
        <f t="shared" si="13"/>
        <v>0.03571428571</v>
      </c>
      <c r="AP2068" s="5">
        <f t="shared" si="14"/>
        <v>0</v>
      </c>
      <c r="AQ2068" s="5">
        <f t="shared" si="15"/>
        <v>0.5</v>
      </c>
      <c r="AR2068" s="5">
        <f t="shared" si="16"/>
        <v>0.2587734124</v>
      </c>
      <c r="AS2068" s="5">
        <f t="shared" si="17"/>
        <v>1258</v>
      </c>
      <c r="AT2068" s="5">
        <f t="shared" si="18"/>
        <v>0.4385886556</v>
      </c>
      <c r="AU2068" s="5" t="str">
        <f t="shared" si="19"/>
        <v>Low</v>
      </c>
      <c r="AV2068" s="5"/>
      <c r="AW2068" s="5"/>
      <c r="AX2068" s="5"/>
      <c r="AY2068" s="5"/>
      <c r="AZ2068" s="5"/>
    </row>
    <row r="2069" ht="14.25" customHeight="1">
      <c r="A2069" s="5">
        <v>7899.0</v>
      </c>
      <c r="B2069" s="5">
        <v>1960.0</v>
      </c>
      <c r="C2069" s="5" t="s">
        <v>53</v>
      </c>
      <c r="D2069" s="5" t="s">
        <v>54</v>
      </c>
      <c r="E2069" s="5">
        <v>77610.0</v>
      </c>
      <c r="F2069" s="2">
        <f t="shared" si="1"/>
        <v>77610</v>
      </c>
      <c r="G2069" s="5">
        <v>0.0</v>
      </c>
      <c r="H2069" s="5">
        <v>0.0</v>
      </c>
      <c r="I2069" s="5" t="s">
        <v>84</v>
      </c>
      <c r="J2069" s="2">
        <f t="array" ref="J2069">INDEX('Purchase Behaviour'!B:B,MATCH(A2069,'Purchase Behaviour'!A:A, 0))</f>
        <v>344.3040757</v>
      </c>
      <c r="K2069" s="2">
        <f t="array" ref="K2069">INDEX('Purchase Behaviour'!C:C, MATCH(A2069,'Purchase Behaviour'!A:A, 0))</f>
        <v>225.8011365</v>
      </c>
      <c r="L2069" s="2">
        <f t="array" ref="L2069">INDEX('Purchase Behaviour'!D:D, MATCH($A2069,'Purchase Behaviour'!$A:$A, 0))</f>
        <v>407.7483764</v>
      </c>
      <c r="M2069" s="2">
        <f t="array" ref="M2069">INDEX('Purchase Behaviour'!E:E, MATCH($A2069,'Purchase Behaviour'!$A:$A, 0))</f>
        <v>279.1494776</v>
      </c>
      <c r="N2069" s="2">
        <f t="array" ref="N2069">INDEX('Purchase Behaviour'!F:F, MATCH($A2069,'Purchase Behaviour'!$A:$A, 0))</f>
        <v>299.33801</v>
      </c>
      <c r="O2069" s="2">
        <f t="array" ref="O2069">INDEX('Purchase Behaviour'!G:G, MATCH($A2069,'Purchase Behaviour'!$A:$A, 0))</f>
        <v>654.4350406</v>
      </c>
      <c r="P2069" s="2">
        <f t="array" ref="P2069">INDEX('Purchase Behaviour'!H:H, MATCH($A2069,'Purchase Behaviour'!$A:$A, 0))</f>
        <v>2</v>
      </c>
      <c r="Q2069" s="2">
        <f t="array" ref="Q2069">INDEX('Purchase Behaviour'!I:I, MATCH($A2069,'Purchase Behaviour'!$A:$A, 0))</f>
        <v>4</v>
      </c>
      <c r="R2069" s="2">
        <f t="array" ref="R2069">INDEX('Purchase Behaviour'!J:J, MATCH($A2069,'Purchase Behaviour'!$A:$A, 0))</f>
        <v>7</v>
      </c>
      <c r="S2069" s="2">
        <f t="array" ref="S2069">INDEX('Purchase Behaviour'!K:K, MATCH($A2069,'Purchase Behaviour'!$A:$A, 0))</f>
        <v>4</v>
      </c>
      <c r="T2069" s="2">
        <f t="array" ref="T2069">INDEX('Purchase Behaviour'!L:L, MATCH($A2069,'Purchase Behaviour'!$A:$A, 0))</f>
        <v>7</v>
      </c>
      <c r="U2069" s="2">
        <f t="array" ref="U2069">INDEX('Purchase Behaviour'!M:M, MATCH($A2069,'Purchase Behaviour'!$A:$A, 0))</f>
        <v>70</v>
      </c>
      <c r="V2069" s="2">
        <f t="array" ref="V2069">INDEX('Campaign Performance'!B:B, MATCH(A2069,'Campaign Performance'!A:A, 0))</f>
        <v>0</v>
      </c>
      <c r="W2069" s="2">
        <f t="array" ref="W2069">INDEX('Campaign Performance'!C:C, MATCH($A2069,'Campaign Performance'!$A:$A, 0))</f>
        <v>0</v>
      </c>
      <c r="X2069" s="2">
        <f t="array" ref="X2069">INDEX('Campaign Performance'!D:D, MATCH($A2069,'Campaign Performance'!$A:$A, 0))</f>
        <v>0</v>
      </c>
      <c r="Y2069" s="2">
        <f t="array" ref="Y2069">INDEX('Campaign Performance'!E:E, MATCH($A2069,'Campaign Performance'!$A:$A, 0))</f>
        <v>0</v>
      </c>
      <c r="Z2069" s="2">
        <f t="array" ref="Z2069">INDEX('Campaign Performance'!F:F, MATCH($A2069,'Campaign Performance'!$A:$A, 0))</f>
        <v>0</v>
      </c>
      <c r="AA2069" s="2">
        <f t="array" ref="AA2069">INDEX('Campaign Performance'!G:G, MATCH($A2069,'Campaign Performance'!$A:$A, 0))</f>
        <v>0</v>
      </c>
      <c r="AB2069" s="2">
        <f t="array" ref="AB2069">INDEX('Campaign Performance'!H:H, MATCH($A2069,'Campaign Performance'!$A:$A, 0))</f>
        <v>0</v>
      </c>
      <c r="AC2069" s="5">
        <f t="shared" si="2"/>
        <v>65</v>
      </c>
      <c r="AD2069" s="5">
        <f t="shared" si="3"/>
        <v>13</v>
      </c>
      <c r="AE2069" s="5">
        <f t="shared" si="4"/>
        <v>2210.776117</v>
      </c>
      <c r="AF2069" s="5">
        <f t="shared" si="5"/>
        <v>0</v>
      </c>
      <c r="AG2069" s="5" t="str">
        <f t="shared" si="6"/>
        <v>No kids</v>
      </c>
      <c r="AH2069" s="5" t="str">
        <f t="shared" si="20"/>
        <v>High income</v>
      </c>
      <c r="AI2069" s="5" t="str">
        <f t="shared" si="7"/>
        <v>No</v>
      </c>
      <c r="AJ2069" s="5" t="str">
        <f t="shared" si="8"/>
        <v>No Acceptance</v>
      </c>
      <c r="AK2069" s="5">
        <f t="shared" si="9"/>
        <v>3</v>
      </c>
      <c r="AL2069" s="5">
        <f t="shared" si="10"/>
        <v>0.1120482858</v>
      </c>
      <c r="AM2069" s="5">
        <f t="shared" si="11"/>
        <v>0.2929292929</v>
      </c>
      <c r="AN2069" s="5">
        <f t="shared" si="12"/>
        <v>0.1481481481</v>
      </c>
      <c r="AO2069" s="5">
        <f t="shared" si="13"/>
        <v>0.25</v>
      </c>
      <c r="AP2069" s="5">
        <f t="shared" si="14"/>
        <v>0</v>
      </c>
      <c r="AQ2069" s="5">
        <f t="shared" si="15"/>
        <v>1</v>
      </c>
      <c r="AR2069" s="5">
        <f t="shared" si="16"/>
        <v>0.2631130816</v>
      </c>
      <c r="AS2069" s="5">
        <f t="shared" si="17"/>
        <v>1232</v>
      </c>
      <c r="AT2069" s="5">
        <f t="shared" si="18"/>
        <v>0.4502009826</v>
      </c>
      <c r="AU2069" s="5" t="str">
        <f t="shared" si="19"/>
        <v>Low</v>
      </c>
      <c r="AV2069" s="5"/>
      <c r="AW2069" s="5"/>
      <c r="AX2069" s="5"/>
      <c r="AY2069" s="5"/>
      <c r="AZ2069" s="5"/>
    </row>
    <row r="2070" ht="14.25" customHeight="1">
      <c r="A2070" s="5">
        <v>10500.0</v>
      </c>
      <c r="B2070" s="5">
        <v>1984.0</v>
      </c>
      <c r="C2070" s="5" t="s">
        <v>46</v>
      </c>
      <c r="D2070" s="5" t="s">
        <v>54</v>
      </c>
      <c r="E2070" s="5">
        <v>31761.0</v>
      </c>
      <c r="F2070" s="2">
        <f t="shared" si="1"/>
        <v>31761</v>
      </c>
      <c r="G2070" s="5">
        <v>0.0</v>
      </c>
      <c r="H2070" s="5">
        <v>1.0</v>
      </c>
      <c r="I2070" s="5" t="s">
        <v>363</v>
      </c>
      <c r="J2070" s="2">
        <f t="array" ref="J2070">INDEX('Purchase Behaviour'!B:B,MATCH(A2070,'Purchase Behaviour'!A:A, 0))</f>
        <v>119.0154632</v>
      </c>
      <c r="K2070" s="2">
        <f t="array" ref="K2070">INDEX('Purchase Behaviour'!C:C, MATCH(A2070,'Purchase Behaviour'!A:A, 0))</f>
        <v>75.8717604</v>
      </c>
      <c r="L2070" s="2">
        <f t="array" ref="L2070">INDEX('Purchase Behaviour'!D:D, MATCH($A2070,'Purchase Behaviour'!$A:$A, 0))</f>
        <v>181.3273726</v>
      </c>
      <c r="M2070" s="2">
        <f t="array" ref="M2070">INDEX('Purchase Behaviour'!E:E, MATCH($A2070,'Purchase Behaviour'!$A:$A, 0))</f>
        <v>186.3596527</v>
      </c>
      <c r="N2070" s="2">
        <f t="array" ref="N2070">INDEX('Purchase Behaviour'!F:F, MATCH($A2070,'Purchase Behaviour'!$A:$A, 0))</f>
        <v>194.7018288</v>
      </c>
      <c r="O2070" s="2">
        <f t="array" ref="O2070">INDEX('Purchase Behaviour'!G:G, MATCH($A2070,'Purchase Behaviour'!$A:$A, 0))</f>
        <v>192.8180242</v>
      </c>
      <c r="P2070" s="2">
        <f t="array" ref="P2070">INDEX('Purchase Behaviour'!H:H, MATCH($A2070,'Purchase Behaviour'!$A:$A, 0))</f>
        <v>2</v>
      </c>
      <c r="Q2070" s="2">
        <f t="array" ref="Q2070">INDEX('Purchase Behaviour'!I:I, MATCH($A2070,'Purchase Behaviour'!$A:$A, 0))</f>
        <v>3</v>
      </c>
      <c r="R2070" s="2">
        <f t="array" ref="R2070">INDEX('Purchase Behaviour'!J:J, MATCH($A2070,'Purchase Behaviour'!$A:$A, 0))</f>
        <v>0</v>
      </c>
      <c r="S2070" s="2">
        <f t="array" ref="S2070">INDEX('Purchase Behaviour'!K:K, MATCH($A2070,'Purchase Behaviour'!$A:$A, 0))</f>
        <v>4</v>
      </c>
      <c r="T2070" s="2">
        <f t="array" ref="T2070">INDEX('Purchase Behaviour'!L:L, MATCH($A2070,'Purchase Behaviour'!$A:$A, 0))</f>
        <v>5</v>
      </c>
      <c r="U2070" s="2">
        <f t="array" ref="U2070">INDEX('Purchase Behaviour'!M:M, MATCH($A2070,'Purchase Behaviour'!$A:$A, 0))</f>
        <v>96</v>
      </c>
      <c r="V2070" s="2">
        <f t="array" ref="V2070">INDEX('Campaign Performance'!B:B, MATCH(A2070,'Campaign Performance'!A:A, 0))</f>
        <v>0</v>
      </c>
      <c r="W2070" s="2">
        <f t="array" ref="W2070">INDEX('Campaign Performance'!C:C, MATCH($A2070,'Campaign Performance'!$A:$A, 0))</f>
        <v>0</v>
      </c>
      <c r="X2070" s="2">
        <f t="array" ref="X2070">INDEX('Campaign Performance'!D:D, MATCH($A2070,'Campaign Performance'!$A:$A, 0))</f>
        <v>0</v>
      </c>
      <c r="Y2070" s="2">
        <f t="array" ref="Y2070">INDEX('Campaign Performance'!E:E, MATCH($A2070,'Campaign Performance'!$A:$A, 0))</f>
        <v>0</v>
      </c>
      <c r="Z2070" s="2">
        <f t="array" ref="Z2070">INDEX('Campaign Performance'!F:F, MATCH($A2070,'Campaign Performance'!$A:$A, 0))</f>
        <v>0</v>
      </c>
      <c r="AA2070" s="2">
        <f t="array" ref="AA2070">INDEX('Campaign Performance'!G:G, MATCH($A2070,'Campaign Performance'!$A:$A, 0))</f>
        <v>0</v>
      </c>
      <c r="AB2070" s="2">
        <f t="array" ref="AB2070">INDEX('Campaign Performance'!H:H, MATCH($A2070,'Campaign Performance'!$A:$A, 0))</f>
        <v>0</v>
      </c>
      <c r="AC2070" s="5">
        <f t="shared" si="2"/>
        <v>41</v>
      </c>
      <c r="AD2070" s="5">
        <f t="shared" si="3"/>
        <v>11</v>
      </c>
      <c r="AE2070" s="5">
        <f t="shared" si="4"/>
        <v>950.0941019</v>
      </c>
      <c r="AF2070" s="5">
        <f t="shared" si="5"/>
        <v>0</v>
      </c>
      <c r="AG2070" s="5" t="str">
        <f t="shared" si="6"/>
        <v>Small family</v>
      </c>
      <c r="AH2070" s="5" t="str">
        <f t="shared" si="20"/>
        <v>Mid income</v>
      </c>
      <c r="AI2070" s="5" t="str">
        <f t="shared" si="7"/>
        <v>No</v>
      </c>
      <c r="AJ2070" s="5" t="str">
        <f t="shared" si="8"/>
        <v>No Acceptance</v>
      </c>
      <c r="AK2070" s="5">
        <f t="shared" si="9"/>
        <v>2</v>
      </c>
      <c r="AL2070" s="5">
        <f t="shared" si="10"/>
        <v>0.04815341304</v>
      </c>
      <c r="AM2070" s="5">
        <f t="shared" si="11"/>
        <v>0.0303030303</v>
      </c>
      <c r="AN2070" s="5">
        <f t="shared" si="12"/>
        <v>0.1111111111</v>
      </c>
      <c r="AO2070" s="5">
        <f t="shared" si="13"/>
        <v>0</v>
      </c>
      <c r="AP2070" s="5">
        <f t="shared" si="14"/>
        <v>0</v>
      </c>
      <c r="AQ2070" s="5">
        <f t="shared" si="15"/>
        <v>0.5</v>
      </c>
      <c r="AR2070" s="5">
        <f t="shared" si="16"/>
        <v>0.08779592902</v>
      </c>
      <c r="AS2070" s="5">
        <f t="shared" si="17"/>
        <v>2124</v>
      </c>
      <c r="AT2070" s="5">
        <f t="shared" si="18"/>
        <v>0.05180884323</v>
      </c>
      <c r="AU2070" s="5" t="str">
        <f t="shared" si="19"/>
        <v>Low</v>
      </c>
      <c r="AV2070" s="5"/>
      <c r="AW2070" s="5"/>
      <c r="AX2070" s="5"/>
      <c r="AY2070" s="5"/>
      <c r="AZ2070" s="5"/>
    </row>
    <row r="2071" ht="14.25" customHeight="1">
      <c r="A2071" s="5">
        <v>1655.0</v>
      </c>
      <c r="B2071" s="5">
        <v>1979.0</v>
      </c>
      <c r="C2071" s="5" t="s">
        <v>46</v>
      </c>
      <c r="D2071" s="5" t="s">
        <v>50</v>
      </c>
      <c r="E2071" s="5">
        <v>34350.0</v>
      </c>
      <c r="F2071" s="2">
        <f t="shared" si="1"/>
        <v>34350</v>
      </c>
      <c r="G2071" s="5">
        <v>1.0</v>
      </c>
      <c r="H2071" s="5">
        <v>2.0</v>
      </c>
      <c r="I2071" s="5" t="s">
        <v>445</v>
      </c>
      <c r="J2071" s="2">
        <f t="array" ref="J2071">INDEX('Purchase Behaviour'!B:B,MATCH(A2071,'Purchase Behaviour'!A:A, 0))</f>
        <v>172.0210359</v>
      </c>
      <c r="K2071" s="2">
        <f t="array" ref="K2071">INDEX('Purchase Behaviour'!C:C, MATCH(A2071,'Purchase Behaviour'!A:A, 0))</f>
        <v>172.5735136</v>
      </c>
      <c r="L2071" s="2">
        <f t="array" ref="L2071">INDEX('Purchase Behaviour'!D:D, MATCH($A2071,'Purchase Behaviour'!$A:$A, 0))</f>
        <v>213.7798681</v>
      </c>
      <c r="M2071" s="2">
        <f t="array" ref="M2071">INDEX('Purchase Behaviour'!E:E, MATCH($A2071,'Purchase Behaviour'!$A:$A, 0))</f>
        <v>248.9684603</v>
      </c>
      <c r="N2071" s="2">
        <f t="array" ref="N2071">INDEX('Purchase Behaviour'!F:F, MATCH($A2071,'Purchase Behaviour'!$A:$A, 0))</f>
        <v>98.05345736</v>
      </c>
      <c r="O2071" s="2">
        <f t="array" ref="O2071">INDEX('Purchase Behaviour'!G:G, MATCH($A2071,'Purchase Behaviour'!$A:$A, 0))</f>
        <v>132.3689434</v>
      </c>
      <c r="P2071" s="2">
        <f t="array" ref="P2071">INDEX('Purchase Behaviour'!H:H, MATCH($A2071,'Purchase Behaviour'!$A:$A, 0))</f>
        <v>1</v>
      </c>
      <c r="Q2071" s="2">
        <f t="array" ref="Q2071">INDEX('Purchase Behaviour'!I:I, MATCH($A2071,'Purchase Behaviour'!$A:$A, 0))</f>
        <v>1</v>
      </c>
      <c r="R2071" s="2">
        <f t="array" ref="R2071">INDEX('Purchase Behaviour'!J:J, MATCH($A2071,'Purchase Behaviour'!$A:$A, 0))</f>
        <v>0</v>
      </c>
      <c r="S2071" s="2">
        <f t="array" ref="S2071">INDEX('Purchase Behaviour'!K:K, MATCH($A2071,'Purchase Behaviour'!$A:$A, 0))</f>
        <v>3</v>
      </c>
      <c r="T2071" s="2">
        <f t="array" ref="T2071">INDEX('Purchase Behaviour'!L:L, MATCH($A2071,'Purchase Behaviour'!$A:$A, 0))</f>
        <v>7</v>
      </c>
      <c r="U2071" s="2">
        <f t="array" ref="U2071">INDEX('Purchase Behaviour'!M:M, MATCH($A2071,'Purchase Behaviour'!$A:$A, 0))</f>
        <v>81</v>
      </c>
      <c r="V2071" s="2">
        <f t="array" ref="V2071">INDEX('Campaign Performance'!B:B, MATCH(A2071,'Campaign Performance'!A:A, 0))</f>
        <v>0</v>
      </c>
      <c r="W2071" s="2">
        <f t="array" ref="W2071">INDEX('Campaign Performance'!C:C, MATCH($A2071,'Campaign Performance'!$A:$A, 0))</f>
        <v>0</v>
      </c>
      <c r="X2071" s="2">
        <f t="array" ref="X2071">INDEX('Campaign Performance'!D:D, MATCH($A2071,'Campaign Performance'!$A:$A, 0))</f>
        <v>0</v>
      </c>
      <c r="Y2071" s="2">
        <f t="array" ref="Y2071">INDEX('Campaign Performance'!E:E, MATCH($A2071,'Campaign Performance'!$A:$A, 0))</f>
        <v>0</v>
      </c>
      <c r="Z2071" s="2">
        <f t="array" ref="Z2071">INDEX('Campaign Performance'!F:F, MATCH($A2071,'Campaign Performance'!$A:$A, 0))</f>
        <v>0</v>
      </c>
      <c r="AA2071" s="2">
        <f t="array" ref="AA2071">INDEX('Campaign Performance'!G:G, MATCH($A2071,'Campaign Performance'!$A:$A, 0))</f>
        <v>0</v>
      </c>
      <c r="AB2071" s="2">
        <f t="array" ref="AB2071">INDEX('Campaign Performance'!H:H, MATCH($A2071,'Campaign Performance'!$A:$A, 0))</f>
        <v>0</v>
      </c>
      <c r="AC2071" s="5">
        <f t="shared" si="2"/>
        <v>46</v>
      </c>
      <c r="AD2071" s="5">
        <f t="shared" si="3"/>
        <v>12</v>
      </c>
      <c r="AE2071" s="5">
        <f t="shared" si="4"/>
        <v>1037.765279</v>
      </c>
      <c r="AF2071" s="5">
        <f t="shared" si="5"/>
        <v>0</v>
      </c>
      <c r="AG2071" s="5" t="str">
        <f t="shared" si="6"/>
        <v>Large family</v>
      </c>
      <c r="AH2071" s="5" t="str">
        <f t="shared" si="20"/>
        <v>Mid income</v>
      </c>
      <c r="AI2071" s="5" t="str">
        <f t="shared" si="7"/>
        <v>No</v>
      </c>
      <c r="AJ2071" s="5" t="str">
        <f t="shared" si="8"/>
        <v>No Acceptance</v>
      </c>
      <c r="AK2071" s="5">
        <f t="shared" si="9"/>
        <v>2</v>
      </c>
      <c r="AL2071" s="5">
        <f t="shared" si="10"/>
        <v>0.05259683225</v>
      </c>
      <c r="AM2071" s="5">
        <f t="shared" si="11"/>
        <v>0.1818181818</v>
      </c>
      <c r="AN2071" s="5">
        <f t="shared" si="12"/>
        <v>0.03703703704</v>
      </c>
      <c r="AO2071" s="5">
        <f t="shared" si="13"/>
        <v>0</v>
      </c>
      <c r="AP2071" s="5">
        <f t="shared" si="14"/>
        <v>0</v>
      </c>
      <c r="AQ2071" s="5">
        <f t="shared" si="15"/>
        <v>0.5</v>
      </c>
      <c r="AR2071" s="5">
        <f t="shared" si="16"/>
        <v>0.1232502182</v>
      </c>
      <c r="AS2071" s="5">
        <f t="shared" si="17"/>
        <v>2014</v>
      </c>
      <c r="AT2071" s="5">
        <f t="shared" si="18"/>
        <v>0.1009379187</v>
      </c>
      <c r="AU2071" s="5" t="str">
        <f t="shared" si="19"/>
        <v>Low</v>
      </c>
      <c r="AV2071" s="5"/>
      <c r="AW2071" s="5"/>
      <c r="AX2071" s="5"/>
      <c r="AY2071" s="5"/>
      <c r="AZ2071" s="5"/>
    </row>
    <row r="2072" ht="14.25" customHeight="1">
      <c r="A2072" s="5">
        <v>2406.0</v>
      </c>
      <c r="B2072" s="5">
        <v>1960.0</v>
      </c>
      <c r="C2072" s="5" t="s">
        <v>46</v>
      </c>
      <c r="D2072" s="5" t="s">
        <v>50</v>
      </c>
      <c r="E2072" s="5">
        <v>54591.0</v>
      </c>
      <c r="F2072" s="2">
        <f t="shared" si="1"/>
        <v>54591</v>
      </c>
      <c r="G2072" s="5">
        <v>0.0</v>
      </c>
      <c r="H2072" s="5">
        <v>0.0</v>
      </c>
      <c r="I2072" s="5" t="s">
        <v>536</v>
      </c>
      <c r="J2072" s="2">
        <f t="array" ref="J2072">INDEX('Purchase Behaviour'!B:B,MATCH(A2072,'Purchase Behaviour'!A:A, 0))</f>
        <v>313.7027546</v>
      </c>
      <c r="K2072" s="2">
        <f t="array" ref="K2072">INDEX('Purchase Behaviour'!C:C, MATCH(A2072,'Purchase Behaviour'!A:A, 0))</f>
        <v>282.5203219</v>
      </c>
      <c r="L2072" s="2">
        <f t="array" ref="L2072">INDEX('Purchase Behaviour'!D:D, MATCH($A2072,'Purchase Behaviour'!$A:$A, 0))</f>
        <v>111.5434454</v>
      </c>
      <c r="M2072" s="2">
        <f t="array" ref="M2072">INDEX('Purchase Behaviour'!E:E, MATCH($A2072,'Purchase Behaviour'!$A:$A, 0))</f>
        <v>213.2960042</v>
      </c>
      <c r="N2072" s="2">
        <f t="array" ref="N2072">INDEX('Purchase Behaviour'!F:F, MATCH($A2072,'Purchase Behaviour'!$A:$A, 0))</f>
        <v>286.515677</v>
      </c>
      <c r="O2072" s="2">
        <f t="array" ref="O2072">INDEX('Purchase Behaviour'!G:G, MATCH($A2072,'Purchase Behaviour'!$A:$A, 0))</f>
        <v>262.2675353</v>
      </c>
      <c r="P2072" s="2">
        <f t="array" ref="P2072">INDEX('Purchase Behaviour'!H:H, MATCH($A2072,'Purchase Behaviour'!$A:$A, 0))</f>
        <v>3</v>
      </c>
      <c r="Q2072" s="2">
        <f t="array" ref="Q2072">INDEX('Purchase Behaviour'!I:I, MATCH($A2072,'Purchase Behaviour'!$A:$A, 0))</f>
        <v>6</v>
      </c>
      <c r="R2072" s="2">
        <f t="array" ref="R2072">INDEX('Purchase Behaviour'!J:J, MATCH($A2072,'Purchase Behaviour'!$A:$A, 0))</f>
        <v>2</v>
      </c>
      <c r="S2072" s="2">
        <f t="array" ref="S2072">INDEX('Purchase Behaviour'!K:K, MATCH($A2072,'Purchase Behaviour'!$A:$A, 0))</f>
        <v>8</v>
      </c>
      <c r="T2072" s="2">
        <f t="array" ref="T2072">INDEX('Purchase Behaviour'!L:L, MATCH($A2072,'Purchase Behaviour'!$A:$A, 0))</f>
        <v>5</v>
      </c>
      <c r="U2072" s="2">
        <f t="array" ref="U2072">INDEX('Purchase Behaviour'!M:M, MATCH($A2072,'Purchase Behaviour'!$A:$A, 0))</f>
        <v>63</v>
      </c>
      <c r="V2072" s="2">
        <f t="array" ref="V2072">INDEX('Campaign Performance'!B:B, MATCH(A2072,'Campaign Performance'!A:A, 0))</f>
        <v>0</v>
      </c>
      <c r="W2072" s="2">
        <f t="array" ref="W2072">INDEX('Campaign Performance'!C:C, MATCH($A2072,'Campaign Performance'!$A:$A, 0))</f>
        <v>0</v>
      </c>
      <c r="X2072" s="2">
        <f t="array" ref="X2072">INDEX('Campaign Performance'!D:D, MATCH($A2072,'Campaign Performance'!$A:$A, 0))</f>
        <v>0</v>
      </c>
      <c r="Y2072" s="2">
        <f t="array" ref="Y2072">INDEX('Campaign Performance'!E:E, MATCH($A2072,'Campaign Performance'!$A:$A, 0))</f>
        <v>0</v>
      </c>
      <c r="Z2072" s="2">
        <f t="array" ref="Z2072">INDEX('Campaign Performance'!F:F, MATCH($A2072,'Campaign Performance'!$A:$A, 0))</f>
        <v>0</v>
      </c>
      <c r="AA2072" s="2">
        <f t="array" ref="AA2072">INDEX('Campaign Performance'!G:G, MATCH($A2072,'Campaign Performance'!$A:$A, 0))</f>
        <v>0</v>
      </c>
      <c r="AB2072" s="2">
        <f t="array" ref="AB2072">INDEX('Campaign Performance'!H:H, MATCH($A2072,'Campaign Performance'!$A:$A, 0))</f>
        <v>0</v>
      </c>
      <c r="AC2072" s="5">
        <f t="shared" si="2"/>
        <v>65</v>
      </c>
      <c r="AD2072" s="5">
        <f t="shared" si="3"/>
        <v>12</v>
      </c>
      <c r="AE2072" s="5">
        <f t="shared" si="4"/>
        <v>1469.845738</v>
      </c>
      <c r="AF2072" s="5">
        <f t="shared" si="5"/>
        <v>0</v>
      </c>
      <c r="AG2072" s="5" t="str">
        <f t="shared" si="6"/>
        <v>No kids</v>
      </c>
      <c r="AH2072" s="5" t="str">
        <f t="shared" si="20"/>
        <v>High income</v>
      </c>
      <c r="AI2072" s="5" t="str">
        <f t="shared" si="7"/>
        <v>No</v>
      </c>
      <c r="AJ2072" s="5" t="str">
        <f t="shared" si="8"/>
        <v>No Acceptance</v>
      </c>
      <c r="AK2072" s="5">
        <f t="shared" si="9"/>
        <v>3</v>
      </c>
      <c r="AL2072" s="5">
        <f t="shared" si="10"/>
        <v>0.07449587237</v>
      </c>
      <c r="AM2072" s="5">
        <f t="shared" si="11"/>
        <v>0.3636363636</v>
      </c>
      <c r="AN2072" s="5">
        <f t="shared" si="12"/>
        <v>0.2222222222</v>
      </c>
      <c r="AO2072" s="5">
        <f t="shared" si="13"/>
        <v>0.07142857143</v>
      </c>
      <c r="AP2072" s="5">
        <f t="shared" si="14"/>
        <v>0</v>
      </c>
      <c r="AQ2072" s="5">
        <f t="shared" si="15"/>
        <v>1</v>
      </c>
      <c r="AR2072" s="5">
        <f t="shared" si="16"/>
        <v>0.2681910677</v>
      </c>
      <c r="AS2072" s="5">
        <f t="shared" si="17"/>
        <v>1188</v>
      </c>
      <c r="AT2072" s="5">
        <f t="shared" si="18"/>
        <v>0.4698526128</v>
      </c>
      <c r="AU2072" s="5" t="str">
        <f t="shared" si="19"/>
        <v>Low</v>
      </c>
      <c r="AV2072" s="5"/>
      <c r="AW2072" s="5"/>
      <c r="AX2072" s="5"/>
      <c r="AY2072" s="5"/>
      <c r="AZ2072" s="5"/>
    </row>
    <row r="2073" ht="14.25" customHeight="1">
      <c r="A2073" s="5">
        <v>2712.0</v>
      </c>
      <c r="B2073" s="5">
        <v>1960.0</v>
      </c>
      <c r="C2073" s="5" t="s">
        <v>46</v>
      </c>
      <c r="D2073" s="5" t="s">
        <v>54</v>
      </c>
      <c r="E2073" s="5">
        <v>71866.0</v>
      </c>
      <c r="F2073" s="2">
        <f t="shared" si="1"/>
        <v>71866</v>
      </c>
      <c r="G2073" s="5">
        <v>0.0</v>
      </c>
      <c r="H2073" s="5">
        <v>0.0</v>
      </c>
      <c r="I2073" s="5" t="s">
        <v>471</v>
      </c>
      <c r="J2073" s="2">
        <f t="array" ref="J2073">INDEX('Purchase Behaviour'!B:B,MATCH(A2073,'Purchase Behaviour'!A:A, 0))</f>
        <v>304.3766292</v>
      </c>
      <c r="K2073" s="2">
        <f t="array" ref="K2073">INDEX('Purchase Behaviour'!C:C, MATCH(A2073,'Purchase Behaviour'!A:A, 0))</f>
        <v>601.8154592</v>
      </c>
      <c r="L2073" s="2">
        <f t="array" ref="L2073">INDEX('Purchase Behaviour'!D:D, MATCH($A2073,'Purchase Behaviour'!$A:$A, 0))</f>
        <v>341.1355075</v>
      </c>
      <c r="M2073" s="2">
        <f t="array" ref="M2073">INDEX('Purchase Behaviour'!E:E, MATCH($A2073,'Purchase Behaviour'!$A:$A, 0))</f>
        <v>369.2991475</v>
      </c>
      <c r="N2073" s="2">
        <f t="array" ref="N2073">INDEX('Purchase Behaviour'!F:F, MATCH($A2073,'Purchase Behaviour'!$A:$A, 0))</f>
        <v>358.5059871</v>
      </c>
      <c r="O2073" s="2">
        <f t="array" ref="O2073">INDEX('Purchase Behaviour'!G:G, MATCH($A2073,'Purchase Behaviour'!$A:$A, 0))</f>
        <v>367.1663254</v>
      </c>
      <c r="P2073" s="2">
        <f t="array" ref="P2073">INDEX('Purchase Behaviour'!H:H, MATCH($A2073,'Purchase Behaviour'!$A:$A, 0))</f>
        <v>1</v>
      </c>
      <c r="Q2073" s="2">
        <f t="array" ref="Q2073">INDEX('Purchase Behaviour'!I:I, MATCH($A2073,'Purchase Behaviour'!$A:$A, 0))</f>
        <v>6</v>
      </c>
      <c r="R2073" s="2">
        <f t="array" ref="R2073">INDEX('Purchase Behaviour'!J:J, MATCH($A2073,'Purchase Behaviour'!$A:$A, 0))</f>
        <v>3</v>
      </c>
      <c r="S2073" s="2">
        <f t="array" ref="S2073">INDEX('Purchase Behaviour'!K:K, MATCH($A2073,'Purchase Behaviour'!$A:$A, 0))</f>
        <v>10</v>
      </c>
      <c r="T2073" s="2">
        <f t="array" ref="T2073">INDEX('Purchase Behaviour'!L:L, MATCH($A2073,'Purchase Behaviour'!$A:$A, 0))</f>
        <v>3</v>
      </c>
      <c r="U2073" s="2">
        <f t="array" ref="U2073">INDEX('Purchase Behaviour'!M:M, MATCH($A2073,'Purchase Behaviour'!$A:$A, 0))</f>
        <v>85</v>
      </c>
      <c r="V2073" s="2">
        <f t="array" ref="V2073">INDEX('Campaign Performance'!B:B, MATCH(A2073,'Campaign Performance'!A:A, 0))</f>
        <v>0</v>
      </c>
      <c r="W2073" s="2">
        <f t="array" ref="W2073">INDEX('Campaign Performance'!C:C, MATCH($A2073,'Campaign Performance'!$A:$A, 0))</f>
        <v>0</v>
      </c>
      <c r="X2073" s="2">
        <f t="array" ref="X2073">INDEX('Campaign Performance'!D:D, MATCH($A2073,'Campaign Performance'!$A:$A, 0))</f>
        <v>0</v>
      </c>
      <c r="Y2073" s="2">
        <f t="array" ref="Y2073">INDEX('Campaign Performance'!E:E, MATCH($A2073,'Campaign Performance'!$A:$A, 0))</f>
        <v>0</v>
      </c>
      <c r="Z2073" s="2">
        <f t="array" ref="Z2073">INDEX('Campaign Performance'!F:F, MATCH($A2073,'Campaign Performance'!$A:$A, 0))</f>
        <v>0</v>
      </c>
      <c r="AA2073" s="2">
        <f t="array" ref="AA2073">INDEX('Campaign Performance'!G:G, MATCH($A2073,'Campaign Performance'!$A:$A, 0))</f>
        <v>0</v>
      </c>
      <c r="AB2073" s="2">
        <f t="array" ref="AB2073">INDEX('Campaign Performance'!H:H, MATCH($A2073,'Campaign Performance'!$A:$A, 0))</f>
        <v>0</v>
      </c>
      <c r="AC2073" s="5">
        <f t="shared" si="2"/>
        <v>65</v>
      </c>
      <c r="AD2073" s="5">
        <f t="shared" si="3"/>
        <v>11</v>
      </c>
      <c r="AE2073" s="5">
        <f t="shared" si="4"/>
        <v>2342.299056</v>
      </c>
      <c r="AF2073" s="5">
        <f t="shared" si="5"/>
        <v>0</v>
      </c>
      <c r="AG2073" s="5" t="str">
        <f t="shared" si="6"/>
        <v>No kids</v>
      </c>
      <c r="AH2073" s="5" t="str">
        <f t="shared" si="20"/>
        <v>High income</v>
      </c>
      <c r="AI2073" s="5" t="str">
        <f t="shared" si="7"/>
        <v>No</v>
      </c>
      <c r="AJ2073" s="5" t="str">
        <f t="shared" si="8"/>
        <v>No Acceptance</v>
      </c>
      <c r="AK2073" s="5">
        <f t="shared" si="9"/>
        <v>3</v>
      </c>
      <c r="AL2073" s="5">
        <f t="shared" si="10"/>
        <v>0.1187142344</v>
      </c>
      <c r="AM2073" s="5">
        <f t="shared" si="11"/>
        <v>0.1414141414</v>
      </c>
      <c r="AN2073" s="5">
        <f t="shared" si="12"/>
        <v>0.2222222222</v>
      </c>
      <c r="AO2073" s="5">
        <f t="shared" si="13"/>
        <v>0.1071428571</v>
      </c>
      <c r="AP2073" s="5">
        <f t="shared" si="14"/>
        <v>0</v>
      </c>
      <c r="AQ2073" s="5">
        <f t="shared" si="15"/>
        <v>1</v>
      </c>
      <c r="AR2073" s="5">
        <f t="shared" si="16"/>
        <v>0.2161504201</v>
      </c>
      <c r="AS2073" s="5">
        <f t="shared" si="17"/>
        <v>1545</v>
      </c>
      <c r="AT2073" s="5">
        <f t="shared" si="18"/>
        <v>0.3104064314</v>
      </c>
      <c r="AU2073" s="5" t="str">
        <f t="shared" si="19"/>
        <v>Low</v>
      </c>
      <c r="AV2073" s="5"/>
      <c r="AW2073" s="5"/>
      <c r="AX2073" s="5"/>
      <c r="AY2073" s="5"/>
      <c r="AZ2073" s="5"/>
    </row>
    <row r="2074" ht="14.25" customHeight="1">
      <c r="A2074" s="5">
        <v>5517.0</v>
      </c>
      <c r="B2074" s="5">
        <v>1969.0</v>
      </c>
      <c r="C2074" s="5" t="s">
        <v>46</v>
      </c>
      <c r="D2074" s="5" t="s">
        <v>54</v>
      </c>
      <c r="E2074" s="5">
        <v>25293.0</v>
      </c>
      <c r="F2074" s="2">
        <f t="shared" si="1"/>
        <v>25293</v>
      </c>
      <c r="G2074" s="5">
        <v>0.0</v>
      </c>
      <c r="H2074" s="5">
        <v>0.0</v>
      </c>
      <c r="I2074" s="5" t="s">
        <v>506</v>
      </c>
      <c r="J2074" s="2">
        <f t="array" ref="J2074">INDEX('Purchase Behaviour'!B:B,MATCH(A2074,'Purchase Behaviour'!A:A, 0))</f>
        <v>122.4865818</v>
      </c>
      <c r="K2074" s="2">
        <f t="array" ref="K2074">INDEX('Purchase Behaviour'!C:C, MATCH(A2074,'Purchase Behaviour'!A:A, 0))</f>
        <v>40.3793063</v>
      </c>
      <c r="L2074" s="2">
        <f t="array" ref="L2074">INDEX('Purchase Behaviour'!D:D, MATCH($A2074,'Purchase Behaviour'!$A:$A, 0))</f>
        <v>82.67669249</v>
      </c>
      <c r="M2074" s="2">
        <f t="array" ref="M2074">INDEX('Purchase Behaviour'!E:E, MATCH($A2074,'Purchase Behaviour'!$A:$A, 0))</f>
        <v>108.8316603</v>
      </c>
      <c r="N2074" s="2">
        <f t="array" ref="N2074">INDEX('Purchase Behaviour'!F:F, MATCH($A2074,'Purchase Behaviour'!$A:$A, 0))</f>
        <v>152.5006439</v>
      </c>
      <c r="O2074" s="2">
        <f t="array" ref="O2074">INDEX('Purchase Behaviour'!G:G, MATCH($A2074,'Purchase Behaviour'!$A:$A, 0))</f>
        <v>109.4352587</v>
      </c>
      <c r="P2074" s="2">
        <f t="array" ref="P2074">INDEX('Purchase Behaviour'!H:H, MATCH($A2074,'Purchase Behaviour'!$A:$A, 0))</f>
        <v>1</v>
      </c>
      <c r="Q2074" s="2">
        <f t="array" ref="Q2074">INDEX('Purchase Behaviour'!I:I, MATCH($A2074,'Purchase Behaviour'!$A:$A, 0))</f>
        <v>1</v>
      </c>
      <c r="R2074" s="2">
        <f t="array" ref="R2074">INDEX('Purchase Behaviour'!J:J, MATCH($A2074,'Purchase Behaviour'!$A:$A, 0))</f>
        <v>1</v>
      </c>
      <c r="S2074" s="2">
        <f t="array" ref="S2074">INDEX('Purchase Behaviour'!K:K, MATCH($A2074,'Purchase Behaviour'!$A:$A, 0))</f>
        <v>2</v>
      </c>
      <c r="T2074" s="2">
        <f t="array" ref="T2074">INDEX('Purchase Behaviour'!L:L, MATCH($A2074,'Purchase Behaviour'!$A:$A, 0))</f>
        <v>8</v>
      </c>
      <c r="U2074" s="2">
        <f t="array" ref="U2074">INDEX('Purchase Behaviour'!M:M, MATCH($A2074,'Purchase Behaviour'!$A:$A, 0))</f>
        <v>51</v>
      </c>
      <c r="V2074" s="2">
        <f t="array" ref="V2074">INDEX('Campaign Performance'!B:B, MATCH(A2074,'Campaign Performance'!A:A, 0))</f>
        <v>0</v>
      </c>
      <c r="W2074" s="2">
        <f t="array" ref="W2074">INDEX('Campaign Performance'!C:C, MATCH($A2074,'Campaign Performance'!$A:$A, 0))</f>
        <v>0</v>
      </c>
      <c r="X2074" s="2">
        <f t="array" ref="X2074">INDEX('Campaign Performance'!D:D, MATCH($A2074,'Campaign Performance'!$A:$A, 0))</f>
        <v>0</v>
      </c>
      <c r="Y2074" s="2">
        <f t="array" ref="Y2074">INDEX('Campaign Performance'!E:E, MATCH($A2074,'Campaign Performance'!$A:$A, 0))</f>
        <v>0</v>
      </c>
      <c r="Z2074" s="2">
        <f t="array" ref="Z2074">INDEX('Campaign Performance'!F:F, MATCH($A2074,'Campaign Performance'!$A:$A, 0))</f>
        <v>0</v>
      </c>
      <c r="AA2074" s="2">
        <f t="array" ref="AA2074">INDEX('Campaign Performance'!G:G, MATCH($A2074,'Campaign Performance'!$A:$A, 0))</f>
        <v>0</v>
      </c>
      <c r="AB2074" s="2">
        <f t="array" ref="AB2074">INDEX('Campaign Performance'!H:H, MATCH($A2074,'Campaign Performance'!$A:$A, 0))</f>
        <v>0</v>
      </c>
      <c r="AC2074" s="5">
        <f t="shared" si="2"/>
        <v>56</v>
      </c>
      <c r="AD2074" s="5">
        <f t="shared" si="3"/>
        <v>12</v>
      </c>
      <c r="AE2074" s="5">
        <f t="shared" si="4"/>
        <v>616.3101435</v>
      </c>
      <c r="AF2074" s="5">
        <f t="shared" si="5"/>
        <v>0</v>
      </c>
      <c r="AG2074" s="5" t="str">
        <f t="shared" si="6"/>
        <v>No kids</v>
      </c>
      <c r="AH2074" s="5" t="str">
        <f t="shared" si="20"/>
        <v>Low income</v>
      </c>
      <c r="AI2074" s="5" t="str">
        <f t="shared" si="7"/>
        <v>No</v>
      </c>
      <c r="AJ2074" s="5" t="str">
        <f t="shared" si="8"/>
        <v>No Acceptance</v>
      </c>
      <c r="AK2074" s="5">
        <f t="shared" si="9"/>
        <v>1</v>
      </c>
      <c r="AL2074" s="5">
        <f t="shared" si="10"/>
        <v>0.03123631316</v>
      </c>
      <c r="AM2074" s="5">
        <f t="shared" si="11"/>
        <v>0.4848484848</v>
      </c>
      <c r="AN2074" s="5">
        <f t="shared" si="12"/>
        <v>0.03703703704</v>
      </c>
      <c r="AO2074" s="5">
        <f t="shared" si="13"/>
        <v>0.03571428571</v>
      </c>
      <c r="AP2074" s="5">
        <f t="shared" si="14"/>
        <v>0</v>
      </c>
      <c r="AQ2074" s="5">
        <f t="shared" si="15"/>
        <v>0</v>
      </c>
      <c r="AR2074" s="5">
        <f t="shared" si="16"/>
        <v>0.1623906079</v>
      </c>
      <c r="AS2074" s="5">
        <f t="shared" si="17"/>
        <v>1879</v>
      </c>
      <c r="AT2074" s="5">
        <f t="shared" si="18"/>
        <v>0.1612326932</v>
      </c>
      <c r="AU2074" s="5" t="str">
        <f t="shared" si="19"/>
        <v>Low</v>
      </c>
      <c r="AV2074" s="5"/>
      <c r="AW2074" s="5"/>
      <c r="AX2074" s="5"/>
      <c r="AY2074" s="5"/>
      <c r="AZ2074" s="5"/>
    </row>
    <row r="2075" ht="14.25" customHeight="1">
      <c r="A2075" s="5">
        <v>10643.0</v>
      </c>
      <c r="B2075" s="5">
        <v>1987.0</v>
      </c>
      <c r="C2075" s="5" t="s">
        <v>53</v>
      </c>
      <c r="D2075" s="5" t="s">
        <v>47</v>
      </c>
      <c r="E2075" s="5">
        <v>42000.0</v>
      </c>
      <c r="F2075" s="2">
        <f t="shared" si="1"/>
        <v>42000</v>
      </c>
      <c r="G2075" s="5">
        <v>1.0</v>
      </c>
      <c r="H2075" s="5">
        <v>1.0</v>
      </c>
      <c r="I2075" s="5" t="s">
        <v>314</v>
      </c>
      <c r="J2075" s="2">
        <f t="array" ref="J2075">INDEX('Purchase Behaviour'!B:B,MATCH(A2075,'Purchase Behaviour'!A:A, 0))</f>
        <v>147.5020345</v>
      </c>
      <c r="K2075" s="2">
        <f t="array" ref="K2075">INDEX('Purchase Behaviour'!C:C, MATCH(A2075,'Purchase Behaviour'!A:A, 0))</f>
        <v>261.6965461</v>
      </c>
      <c r="L2075" s="2">
        <f t="array" ref="L2075">INDEX('Purchase Behaviour'!D:D, MATCH($A2075,'Purchase Behaviour'!$A:$A, 0))</f>
        <v>287.855781</v>
      </c>
      <c r="M2075" s="2">
        <f t="array" ref="M2075">INDEX('Purchase Behaviour'!E:E, MATCH($A2075,'Purchase Behaviour'!$A:$A, 0))</f>
        <v>102.3984368</v>
      </c>
      <c r="N2075" s="2">
        <f t="array" ref="N2075">INDEX('Purchase Behaviour'!F:F, MATCH($A2075,'Purchase Behaviour'!$A:$A, 0))</f>
        <v>207.2008373</v>
      </c>
      <c r="O2075" s="2">
        <f t="array" ref="O2075">INDEX('Purchase Behaviour'!G:G, MATCH($A2075,'Purchase Behaviour'!$A:$A, 0))</f>
        <v>29.25002918</v>
      </c>
      <c r="P2075" s="2">
        <f t="array" ref="P2075">INDEX('Purchase Behaviour'!H:H, MATCH($A2075,'Purchase Behaviour'!$A:$A, 0))</f>
        <v>2</v>
      </c>
      <c r="Q2075" s="2">
        <f t="array" ref="Q2075">INDEX('Purchase Behaviour'!I:I, MATCH($A2075,'Purchase Behaviour'!$A:$A, 0))</f>
        <v>5</v>
      </c>
      <c r="R2075" s="2">
        <f t="array" ref="R2075">INDEX('Purchase Behaviour'!J:J, MATCH($A2075,'Purchase Behaviour'!$A:$A, 0))</f>
        <v>2</v>
      </c>
      <c r="S2075" s="2">
        <f t="array" ref="S2075">INDEX('Purchase Behaviour'!K:K, MATCH($A2075,'Purchase Behaviour'!$A:$A, 0))</f>
        <v>11</v>
      </c>
      <c r="T2075" s="2">
        <f t="array" ref="T2075">INDEX('Purchase Behaviour'!L:L, MATCH($A2075,'Purchase Behaviour'!$A:$A, 0))</f>
        <v>5</v>
      </c>
      <c r="U2075" s="2">
        <f t="array" ref="U2075">INDEX('Purchase Behaviour'!M:M, MATCH($A2075,'Purchase Behaviour'!$A:$A, 0))</f>
        <v>23</v>
      </c>
      <c r="V2075" s="2">
        <f t="array" ref="V2075">INDEX('Campaign Performance'!B:B, MATCH(A2075,'Campaign Performance'!A:A, 0))</f>
        <v>0</v>
      </c>
      <c r="W2075" s="2">
        <f t="array" ref="W2075">INDEX('Campaign Performance'!C:C, MATCH($A2075,'Campaign Performance'!$A:$A, 0))</f>
        <v>0</v>
      </c>
      <c r="X2075" s="2">
        <f t="array" ref="X2075">INDEX('Campaign Performance'!D:D, MATCH($A2075,'Campaign Performance'!$A:$A, 0))</f>
        <v>0</v>
      </c>
      <c r="Y2075" s="2">
        <f t="array" ref="Y2075">INDEX('Campaign Performance'!E:E, MATCH($A2075,'Campaign Performance'!$A:$A, 0))</f>
        <v>0</v>
      </c>
      <c r="Z2075" s="2">
        <f t="array" ref="Z2075">INDEX('Campaign Performance'!F:F, MATCH($A2075,'Campaign Performance'!$A:$A, 0))</f>
        <v>0</v>
      </c>
      <c r="AA2075" s="2">
        <f t="array" ref="AA2075">INDEX('Campaign Performance'!G:G, MATCH($A2075,'Campaign Performance'!$A:$A, 0))</f>
        <v>0</v>
      </c>
      <c r="AB2075" s="2">
        <f t="array" ref="AB2075">INDEX('Campaign Performance'!H:H, MATCH($A2075,'Campaign Performance'!$A:$A, 0))</f>
        <v>1</v>
      </c>
      <c r="AC2075" s="5">
        <f t="shared" si="2"/>
        <v>38</v>
      </c>
      <c r="AD2075" s="5">
        <f t="shared" si="3"/>
        <v>12</v>
      </c>
      <c r="AE2075" s="5">
        <f t="shared" si="4"/>
        <v>1035.903665</v>
      </c>
      <c r="AF2075" s="5">
        <f t="shared" si="5"/>
        <v>0</v>
      </c>
      <c r="AG2075" s="5" t="str">
        <f t="shared" si="6"/>
        <v>Large family</v>
      </c>
      <c r="AH2075" s="5" t="str">
        <f t="shared" si="20"/>
        <v>Mid income</v>
      </c>
      <c r="AI2075" s="5" t="str">
        <f t="shared" si="7"/>
        <v>Yes</v>
      </c>
      <c r="AJ2075" s="5" t="str">
        <f t="shared" si="8"/>
        <v>No Acceptance</v>
      </c>
      <c r="AK2075" s="5">
        <f t="shared" si="9"/>
        <v>2</v>
      </c>
      <c r="AL2075" s="5">
        <f t="shared" si="10"/>
        <v>0.05250248048</v>
      </c>
      <c r="AM2075" s="5">
        <f t="shared" si="11"/>
        <v>0.7676767677</v>
      </c>
      <c r="AN2075" s="5">
        <f t="shared" si="12"/>
        <v>0.1851851852</v>
      </c>
      <c r="AO2075" s="5">
        <f t="shared" si="13"/>
        <v>0.07142857143</v>
      </c>
      <c r="AP2075" s="5">
        <f t="shared" si="14"/>
        <v>0</v>
      </c>
      <c r="AQ2075" s="5">
        <f t="shared" si="15"/>
        <v>0.5</v>
      </c>
      <c r="AR2075" s="5">
        <f t="shared" si="16"/>
        <v>0.3283492853</v>
      </c>
      <c r="AS2075" s="5">
        <f t="shared" si="17"/>
        <v>735</v>
      </c>
      <c r="AT2075" s="5">
        <f t="shared" si="18"/>
        <v>0.6721750782</v>
      </c>
      <c r="AU2075" s="5" t="str">
        <f t="shared" si="19"/>
        <v>Mid</v>
      </c>
      <c r="AV2075" s="5"/>
      <c r="AW2075" s="5"/>
      <c r="AX2075" s="5"/>
      <c r="AY2075" s="5"/>
      <c r="AZ2075" s="5"/>
    </row>
    <row r="2076" ht="14.25" customHeight="1">
      <c r="A2076" s="5">
        <v>2254.0</v>
      </c>
      <c r="B2076" s="5">
        <v>1983.0</v>
      </c>
      <c r="C2076" s="5" t="s">
        <v>46</v>
      </c>
      <c r="D2076" s="5" t="s">
        <v>54</v>
      </c>
      <c r="E2076" s="5">
        <v>69520.0</v>
      </c>
      <c r="F2076" s="2">
        <f t="shared" si="1"/>
        <v>69520</v>
      </c>
      <c r="G2076" s="5">
        <v>1.0</v>
      </c>
      <c r="H2076" s="5">
        <v>0.0</v>
      </c>
      <c r="I2076" s="5" t="s">
        <v>171</v>
      </c>
      <c r="J2076" s="2">
        <f t="array" ref="J2076">INDEX('Purchase Behaviour'!B:B,MATCH(A2076,'Purchase Behaviour'!A:A, 0))</f>
        <v>299.4991252</v>
      </c>
      <c r="K2076" s="2">
        <f t="array" ref="K2076">INDEX('Purchase Behaviour'!C:C, MATCH(A2076,'Purchase Behaviour'!A:A, 0))</f>
        <v>533.2427771</v>
      </c>
      <c r="L2076" s="2">
        <f t="array" ref="L2076">INDEX('Purchase Behaviour'!D:D, MATCH($A2076,'Purchase Behaviour'!$A:$A, 0))</f>
        <v>342.4365618</v>
      </c>
      <c r="M2076" s="2">
        <f t="array" ref="M2076">INDEX('Purchase Behaviour'!E:E, MATCH($A2076,'Purchase Behaviour'!$A:$A, 0))</f>
        <v>185.636473</v>
      </c>
      <c r="N2076" s="2">
        <f t="array" ref="N2076">INDEX('Purchase Behaviour'!F:F, MATCH($A2076,'Purchase Behaviour'!$A:$A, 0))</f>
        <v>188.2578154</v>
      </c>
      <c r="O2076" s="2">
        <f t="array" ref="O2076">INDEX('Purchase Behaviour'!G:G, MATCH($A2076,'Purchase Behaviour'!$A:$A, 0))</f>
        <v>233.3721144</v>
      </c>
      <c r="P2076" s="2">
        <f t="array" ref="P2076">INDEX('Purchase Behaviour'!H:H, MATCH($A2076,'Purchase Behaviour'!$A:$A, 0))</f>
        <v>1</v>
      </c>
      <c r="Q2076" s="2">
        <f t="array" ref="Q2076">INDEX('Purchase Behaviour'!I:I, MATCH($A2076,'Purchase Behaviour'!$A:$A, 0))</f>
        <v>9</v>
      </c>
      <c r="R2076" s="2">
        <f t="array" ref="R2076">INDEX('Purchase Behaviour'!J:J, MATCH($A2076,'Purchase Behaviour'!$A:$A, 0))</f>
        <v>6</v>
      </c>
      <c r="S2076" s="2">
        <f t="array" ref="S2076">INDEX('Purchase Behaviour'!K:K, MATCH($A2076,'Purchase Behaviour'!$A:$A, 0))</f>
        <v>5</v>
      </c>
      <c r="T2076" s="2">
        <f t="array" ref="T2076">INDEX('Purchase Behaviour'!L:L, MATCH($A2076,'Purchase Behaviour'!$A:$A, 0))</f>
        <v>5</v>
      </c>
      <c r="U2076" s="2">
        <f t="array" ref="U2076">INDEX('Purchase Behaviour'!M:M, MATCH($A2076,'Purchase Behaviour'!$A:$A, 0))</f>
        <v>95</v>
      </c>
      <c r="V2076" s="2">
        <f t="array" ref="V2076">INDEX('Campaign Performance'!B:B, MATCH(A2076,'Campaign Performance'!A:A, 0))</f>
        <v>0</v>
      </c>
      <c r="W2076" s="2">
        <f t="array" ref="W2076">INDEX('Campaign Performance'!C:C, MATCH($A2076,'Campaign Performance'!$A:$A, 0))</f>
        <v>0</v>
      </c>
      <c r="X2076" s="2">
        <f t="array" ref="X2076">INDEX('Campaign Performance'!D:D, MATCH($A2076,'Campaign Performance'!$A:$A, 0))</f>
        <v>0</v>
      </c>
      <c r="Y2076" s="2">
        <f t="array" ref="Y2076">INDEX('Campaign Performance'!E:E, MATCH($A2076,'Campaign Performance'!$A:$A, 0))</f>
        <v>0</v>
      </c>
      <c r="Z2076" s="2">
        <f t="array" ref="Z2076">INDEX('Campaign Performance'!F:F, MATCH($A2076,'Campaign Performance'!$A:$A, 0))</f>
        <v>0</v>
      </c>
      <c r="AA2076" s="2">
        <f t="array" ref="AA2076">INDEX('Campaign Performance'!G:G, MATCH($A2076,'Campaign Performance'!$A:$A, 0))</f>
        <v>0</v>
      </c>
      <c r="AB2076" s="2">
        <f t="array" ref="AB2076">INDEX('Campaign Performance'!H:H, MATCH($A2076,'Campaign Performance'!$A:$A, 0))</f>
        <v>0</v>
      </c>
      <c r="AC2076" s="5">
        <f t="shared" si="2"/>
        <v>42</v>
      </c>
      <c r="AD2076" s="5">
        <f t="shared" si="3"/>
        <v>12</v>
      </c>
      <c r="AE2076" s="5">
        <f t="shared" si="4"/>
        <v>1782.444867</v>
      </c>
      <c r="AF2076" s="5">
        <f t="shared" si="5"/>
        <v>0</v>
      </c>
      <c r="AG2076" s="5" t="str">
        <f t="shared" si="6"/>
        <v>Small family</v>
      </c>
      <c r="AH2076" s="5" t="str">
        <f t="shared" si="20"/>
        <v>High income</v>
      </c>
      <c r="AI2076" s="5" t="str">
        <f t="shared" si="7"/>
        <v>No</v>
      </c>
      <c r="AJ2076" s="5" t="str">
        <f t="shared" si="8"/>
        <v>No Acceptance</v>
      </c>
      <c r="AK2076" s="5">
        <f t="shared" si="9"/>
        <v>3</v>
      </c>
      <c r="AL2076" s="5">
        <f t="shared" si="10"/>
        <v>0.09033926612</v>
      </c>
      <c r="AM2076" s="5">
        <f t="shared" si="11"/>
        <v>0.0404040404</v>
      </c>
      <c r="AN2076" s="5">
        <f t="shared" si="12"/>
        <v>0.3333333333</v>
      </c>
      <c r="AO2076" s="5">
        <f t="shared" si="13"/>
        <v>0.2142857143</v>
      </c>
      <c r="AP2076" s="5">
        <f t="shared" si="14"/>
        <v>0</v>
      </c>
      <c r="AQ2076" s="5">
        <f t="shared" si="15"/>
        <v>1</v>
      </c>
      <c r="AR2076" s="5">
        <f t="shared" si="16"/>
        <v>0.2061346001</v>
      </c>
      <c r="AS2076" s="5">
        <f t="shared" si="17"/>
        <v>1622</v>
      </c>
      <c r="AT2076" s="5">
        <f t="shared" si="18"/>
        <v>0.2760160786</v>
      </c>
      <c r="AU2076" s="5" t="str">
        <f t="shared" si="19"/>
        <v>Low</v>
      </c>
      <c r="AV2076" s="5"/>
      <c r="AW2076" s="5"/>
      <c r="AX2076" s="5"/>
      <c r="AY2076" s="5"/>
      <c r="AZ2076" s="5"/>
    </row>
    <row r="2077" ht="14.25" customHeight="1">
      <c r="A2077" s="5">
        <v>10281.0</v>
      </c>
      <c r="B2077" s="5">
        <v>1970.0</v>
      </c>
      <c r="C2077" s="5" t="s">
        <v>46</v>
      </c>
      <c r="D2077" s="5" t="s">
        <v>58</v>
      </c>
      <c r="E2077" s="5">
        <v>64713.0</v>
      </c>
      <c r="F2077" s="2">
        <f t="shared" si="1"/>
        <v>64713</v>
      </c>
      <c r="G2077" s="5">
        <v>0.0</v>
      </c>
      <c r="H2077" s="5">
        <v>0.0</v>
      </c>
      <c r="I2077" s="5" t="s">
        <v>429</v>
      </c>
      <c r="J2077" s="2">
        <f t="array" ref="J2077">INDEX('Purchase Behaviour'!B:B,MATCH(A2077,'Purchase Behaviour'!A:A, 0))</f>
        <v>243.0932686</v>
      </c>
      <c r="K2077" s="2">
        <f t="array" ref="K2077">INDEX('Purchase Behaviour'!C:C, MATCH(A2077,'Purchase Behaviour'!A:A, 0))</f>
        <v>122.0973472</v>
      </c>
      <c r="L2077" s="2">
        <f t="array" ref="L2077">INDEX('Purchase Behaviour'!D:D, MATCH($A2077,'Purchase Behaviour'!$A:$A, 0))</f>
        <v>342.2734989</v>
      </c>
      <c r="M2077" s="2">
        <f t="array" ref="M2077">INDEX('Purchase Behaviour'!E:E, MATCH($A2077,'Purchase Behaviour'!$A:$A, 0))</f>
        <v>363.538553</v>
      </c>
      <c r="N2077" s="2">
        <f t="array" ref="N2077">INDEX('Purchase Behaviour'!F:F, MATCH($A2077,'Purchase Behaviour'!$A:$A, 0))</f>
        <v>274.9467074</v>
      </c>
      <c r="O2077" s="2">
        <f t="array" ref="O2077">INDEX('Purchase Behaviour'!G:G, MATCH($A2077,'Purchase Behaviour'!$A:$A, 0))</f>
        <v>512.3528399</v>
      </c>
      <c r="P2077" s="2">
        <f t="array" ref="P2077">INDEX('Purchase Behaviour'!H:H, MATCH($A2077,'Purchase Behaviour'!$A:$A, 0))</f>
        <v>2</v>
      </c>
      <c r="Q2077" s="2">
        <f t="array" ref="Q2077">INDEX('Purchase Behaviour'!I:I, MATCH($A2077,'Purchase Behaviour'!$A:$A, 0))</f>
        <v>5</v>
      </c>
      <c r="R2077" s="2">
        <f t="array" ref="R2077">INDEX('Purchase Behaviour'!J:J, MATCH($A2077,'Purchase Behaviour'!$A:$A, 0))</f>
        <v>5</v>
      </c>
      <c r="S2077" s="2">
        <f t="array" ref="S2077">INDEX('Purchase Behaviour'!K:K, MATCH($A2077,'Purchase Behaviour'!$A:$A, 0))</f>
        <v>7</v>
      </c>
      <c r="T2077" s="2">
        <f t="array" ref="T2077">INDEX('Purchase Behaviour'!L:L, MATCH($A2077,'Purchase Behaviour'!$A:$A, 0))</f>
        <v>4</v>
      </c>
      <c r="U2077" s="2">
        <f t="array" ref="U2077">INDEX('Purchase Behaviour'!M:M, MATCH($A2077,'Purchase Behaviour'!$A:$A, 0))</f>
        <v>11</v>
      </c>
      <c r="V2077" s="2">
        <f t="array" ref="V2077">INDEX('Campaign Performance'!B:B, MATCH(A2077,'Campaign Performance'!A:A, 0))</f>
        <v>0</v>
      </c>
      <c r="W2077" s="2">
        <f t="array" ref="W2077">INDEX('Campaign Performance'!C:C, MATCH($A2077,'Campaign Performance'!$A:$A, 0))</f>
        <v>0</v>
      </c>
      <c r="X2077" s="2">
        <f t="array" ref="X2077">INDEX('Campaign Performance'!D:D, MATCH($A2077,'Campaign Performance'!$A:$A, 0))</f>
        <v>0</v>
      </c>
      <c r="Y2077" s="2">
        <f t="array" ref="Y2077">INDEX('Campaign Performance'!E:E, MATCH($A2077,'Campaign Performance'!$A:$A, 0))</f>
        <v>0</v>
      </c>
      <c r="Z2077" s="2">
        <f t="array" ref="Z2077">INDEX('Campaign Performance'!F:F, MATCH($A2077,'Campaign Performance'!$A:$A, 0))</f>
        <v>0</v>
      </c>
      <c r="AA2077" s="2">
        <f t="array" ref="AA2077">INDEX('Campaign Performance'!G:G, MATCH($A2077,'Campaign Performance'!$A:$A, 0))</f>
        <v>0</v>
      </c>
      <c r="AB2077" s="2">
        <f t="array" ref="AB2077">INDEX('Campaign Performance'!H:H, MATCH($A2077,'Campaign Performance'!$A:$A, 0))</f>
        <v>1</v>
      </c>
      <c r="AC2077" s="5">
        <f t="shared" si="2"/>
        <v>55</v>
      </c>
      <c r="AD2077" s="5">
        <f t="shared" si="3"/>
        <v>11</v>
      </c>
      <c r="AE2077" s="5">
        <f t="shared" si="4"/>
        <v>1858.302215</v>
      </c>
      <c r="AF2077" s="5">
        <f t="shared" si="5"/>
        <v>0</v>
      </c>
      <c r="AG2077" s="5" t="str">
        <f t="shared" si="6"/>
        <v>No kids</v>
      </c>
      <c r="AH2077" s="5" t="str">
        <f t="shared" si="20"/>
        <v>High income</v>
      </c>
      <c r="AI2077" s="5" t="str">
        <f t="shared" si="7"/>
        <v>Yes</v>
      </c>
      <c r="AJ2077" s="5" t="str">
        <f t="shared" si="8"/>
        <v>No Acceptance</v>
      </c>
      <c r="AK2077" s="5">
        <f t="shared" si="9"/>
        <v>3</v>
      </c>
      <c r="AL2077" s="5">
        <f t="shared" si="10"/>
        <v>0.09418392762</v>
      </c>
      <c r="AM2077" s="5">
        <f t="shared" si="11"/>
        <v>0.8888888889</v>
      </c>
      <c r="AN2077" s="5">
        <f t="shared" si="12"/>
        <v>0.1851851852</v>
      </c>
      <c r="AO2077" s="5">
        <f t="shared" si="13"/>
        <v>0.1785714286</v>
      </c>
      <c r="AP2077" s="5">
        <f t="shared" si="14"/>
        <v>0</v>
      </c>
      <c r="AQ2077" s="5">
        <f t="shared" si="15"/>
        <v>1</v>
      </c>
      <c r="AR2077" s="5">
        <f t="shared" si="16"/>
        <v>0.4358475692</v>
      </c>
      <c r="AS2077" s="5">
        <f t="shared" si="17"/>
        <v>205</v>
      </c>
      <c r="AT2077" s="5">
        <f t="shared" si="18"/>
        <v>0.9088878964</v>
      </c>
      <c r="AU2077" s="5" t="str">
        <f t="shared" si="19"/>
        <v>High</v>
      </c>
      <c r="AV2077" s="5"/>
      <c r="AW2077" s="5"/>
      <c r="AX2077" s="5"/>
      <c r="AY2077" s="5"/>
      <c r="AZ2077" s="5"/>
    </row>
    <row r="2078" ht="14.25" customHeight="1">
      <c r="A2078" s="5">
        <v>6958.0</v>
      </c>
      <c r="B2078" s="5">
        <v>1977.0</v>
      </c>
      <c r="C2078" s="5" t="s">
        <v>56</v>
      </c>
      <c r="D2078" s="5" t="s">
        <v>54</v>
      </c>
      <c r="E2078" s="5">
        <v>27889.0</v>
      </c>
      <c r="F2078" s="2">
        <f t="shared" si="1"/>
        <v>27889</v>
      </c>
      <c r="G2078" s="5">
        <v>0.0</v>
      </c>
      <c r="H2078" s="5">
        <v>0.0</v>
      </c>
      <c r="I2078" s="5" t="s">
        <v>306</v>
      </c>
      <c r="J2078" s="2">
        <f t="array" ref="J2078">INDEX('Purchase Behaviour'!B:B,MATCH(A2078,'Purchase Behaviour'!A:A, 0))</f>
        <v>115.1073344</v>
      </c>
      <c r="K2078" s="2">
        <f t="array" ref="K2078">INDEX('Purchase Behaviour'!C:C, MATCH(A2078,'Purchase Behaviour'!A:A, 0))</f>
        <v>184.8104433</v>
      </c>
      <c r="L2078" s="2">
        <f t="array" ref="L2078">INDEX('Purchase Behaviour'!D:D, MATCH($A2078,'Purchase Behaviour'!$A:$A, 0))</f>
        <v>74.18802574</v>
      </c>
      <c r="M2078" s="2">
        <f t="array" ref="M2078">INDEX('Purchase Behaviour'!E:E, MATCH($A2078,'Purchase Behaviour'!$A:$A, 0))</f>
        <v>146.2558108</v>
      </c>
      <c r="N2078" s="2">
        <f t="array" ref="N2078">INDEX('Purchase Behaviour'!F:F, MATCH($A2078,'Purchase Behaviour'!$A:$A, 0))</f>
        <v>152.6657723</v>
      </c>
      <c r="O2078" s="2">
        <f t="array" ref="O2078">INDEX('Purchase Behaviour'!G:G, MATCH($A2078,'Purchase Behaviour'!$A:$A, 0))</f>
        <v>103.1025927</v>
      </c>
      <c r="P2078" s="2">
        <f t="array" ref="P2078">INDEX('Purchase Behaviour'!H:H, MATCH($A2078,'Purchase Behaviour'!$A:$A, 0))</f>
        <v>1</v>
      </c>
      <c r="Q2078" s="2">
        <f t="array" ref="Q2078">INDEX('Purchase Behaviour'!I:I, MATCH($A2078,'Purchase Behaviour'!$A:$A, 0))</f>
        <v>1</v>
      </c>
      <c r="R2078" s="2">
        <f t="array" ref="R2078">INDEX('Purchase Behaviour'!J:J, MATCH($A2078,'Purchase Behaviour'!$A:$A, 0))</f>
        <v>1</v>
      </c>
      <c r="S2078" s="2">
        <f t="array" ref="S2078">INDEX('Purchase Behaviour'!K:K, MATCH($A2078,'Purchase Behaviour'!$A:$A, 0))</f>
        <v>2</v>
      </c>
      <c r="T2078" s="2">
        <f t="array" ref="T2078">INDEX('Purchase Behaviour'!L:L, MATCH($A2078,'Purchase Behaviour'!$A:$A, 0))</f>
        <v>6</v>
      </c>
      <c r="U2078" s="2">
        <f t="array" ref="U2078">INDEX('Purchase Behaviour'!M:M, MATCH($A2078,'Purchase Behaviour'!$A:$A, 0))</f>
        <v>42</v>
      </c>
      <c r="V2078" s="2">
        <f t="array" ref="V2078">INDEX('Campaign Performance'!B:B, MATCH(A2078,'Campaign Performance'!A:A, 0))</f>
        <v>0</v>
      </c>
      <c r="W2078" s="2">
        <f t="array" ref="W2078">INDEX('Campaign Performance'!C:C, MATCH($A2078,'Campaign Performance'!$A:$A, 0))</f>
        <v>0</v>
      </c>
      <c r="X2078" s="2">
        <f t="array" ref="X2078">INDEX('Campaign Performance'!D:D, MATCH($A2078,'Campaign Performance'!$A:$A, 0))</f>
        <v>0</v>
      </c>
      <c r="Y2078" s="2">
        <f t="array" ref="Y2078">INDEX('Campaign Performance'!E:E, MATCH($A2078,'Campaign Performance'!$A:$A, 0))</f>
        <v>0</v>
      </c>
      <c r="Z2078" s="2">
        <f t="array" ref="Z2078">INDEX('Campaign Performance'!F:F, MATCH($A2078,'Campaign Performance'!$A:$A, 0))</f>
        <v>0</v>
      </c>
      <c r="AA2078" s="2">
        <f t="array" ref="AA2078">INDEX('Campaign Performance'!G:G, MATCH($A2078,'Campaign Performance'!$A:$A, 0))</f>
        <v>0</v>
      </c>
      <c r="AB2078" s="2">
        <f t="array" ref="AB2078">INDEX('Campaign Performance'!H:H, MATCH($A2078,'Campaign Performance'!$A:$A, 0))</f>
        <v>0</v>
      </c>
      <c r="AC2078" s="5">
        <f t="shared" si="2"/>
        <v>48</v>
      </c>
      <c r="AD2078" s="5">
        <f t="shared" si="3"/>
        <v>12</v>
      </c>
      <c r="AE2078" s="5">
        <f t="shared" si="4"/>
        <v>776.1299793</v>
      </c>
      <c r="AF2078" s="5">
        <f t="shared" si="5"/>
        <v>0</v>
      </c>
      <c r="AG2078" s="5" t="str">
        <f t="shared" si="6"/>
        <v>No kids</v>
      </c>
      <c r="AH2078" s="5" t="str">
        <f t="shared" si="20"/>
        <v>Low income</v>
      </c>
      <c r="AI2078" s="5" t="str">
        <f t="shared" si="7"/>
        <v>No</v>
      </c>
      <c r="AJ2078" s="5" t="str">
        <f t="shared" si="8"/>
        <v>No Acceptance</v>
      </c>
      <c r="AK2078" s="5">
        <f t="shared" si="9"/>
        <v>1</v>
      </c>
      <c r="AL2078" s="5">
        <f t="shared" si="10"/>
        <v>0.03933642719</v>
      </c>
      <c r="AM2078" s="5">
        <f t="shared" si="11"/>
        <v>0.5757575758</v>
      </c>
      <c r="AN2078" s="5">
        <f t="shared" si="12"/>
        <v>0.03703703704</v>
      </c>
      <c r="AO2078" s="5">
        <f t="shared" si="13"/>
        <v>0.03571428571</v>
      </c>
      <c r="AP2078" s="5">
        <f t="shared" si="14"/>
        <v>0</v>
      </c>
      <c r="AQ2078" s="5">
        <f t="shared" si="15"/>
        <v>0</v>
      </c>
      <c r="AR2078" s="5">
        <f t="shared" si="16"/>
        <v>0.1916883637</v>
      </c>
      <c r="AS2078" s="5">
        <f t="shared" si="17"/>
        <v>1720</v>
      </c>
      <c r="AT2078" s="5">
        <f t="shared" si="18"/>
        <v>0.2322465386</v>
      </c>
      <c r="AU2078" s="5" t="str">
        <f t="shared" si="19"/>
        <v>Low</v>
      </c>
      <c r="AV2078" s="5"/>
      <c r="AW2078" s="5"/>
      <c r="AX2078" s="5"/>
      <c r="AY2078" s="5"/>
      <c r="AZ2078" s="5"/>
    </row>
    <row r="2079" ht="14.25" customHeight="1">
      <c r="A2079" s="5">
        <v>954.0</v>
      </c>
      <c r="B2079" s="5">
        <v>1960.0</v>
      </c>
      <c r="C2079" s="5" t="s">
        <v>64</v>
      </c>
      <c r="D2079" s="5" t="s">
        <v>88</v>
      </c>
      <c r="E2079" s="5">
        <v>22123.0</v>
      </c>
      <c r="F2079" s="2">
        <f t="shared" si="1"/>
        <v>22123</v>
      </c>
      <c r="G2079" s="5">
        <v>0.0</v>
      </c>
      <c r="H2079" s="5">
        <v>0.0</v>
      </c>
      <c r="I2079" s="5" t="s">
        <v>710</v>
      </c>
      <c r="J2079" s="2">
        <f t="array" ref="J2079">INDEX('Purchase Behaviour'!B:B,MATCH(A2079,'Purchase Behaviour'!A:A, 0))</f>
        <v>111.5217836</v>
      </c>
      <c r="K2079" s="2">
        <f t="array" ref="K2079">INDEX('Purchase Behaviour'!C:C, MATCH(A2079,'Purchase Behaviour'!A:A, 0))</f>
        <v>81.44185284</v>
      </c>
      <c r="L2079" s="2">
        <f t="array" ref="L2079">INDEX('Purchase Behaviour'!D:D, MATCH($A2079,'Purchase Behaviour'!$A:$A, 0))</f>
        <v>95.29132682</v>
      </c>
      <c r="M2079" s="2">
        <f t="array" ref="M2079">INDEX('Purchase Behaviour'!E:E, MATCH($A2079,'Purchase Behaviour'!$A:$A, 0))</f>
        <v>96.27392684</v>
      </c>
      <c r="N2079" s="2">
        <f t="array" ref="N2079">INDEX('Purchase Behaviour'!F:F, MATCH($A2079,'Purchase Behaviour'!$A:$A, 0))</f>
        <v>58.24950559</v>
      </c>
      <c r="O2079" s="2">
        <f t="array" ref="O2079">INDEX('Purchase Behaviour'!G:G, MATCH($A2079,'Purchase Behaviour'!$A:$A, 0))</f>
        <v>123.5697732</v>
      </c>
      <c r="P2079" s="2">
        <f t="array" ref="P2079">INDEX('Purchase Behaviour'!H:H, MATCH($A2079,'Purchase Behaviour'!$A:$A, 0))</f>
        <v>1</v>
      </c>
      <c r="Q2079" s="2">
        <f t="array" ref="Q2079">INDEX('Purchase Behaviour'!I:I, MATCH($A2079,'Purchase Behaviour'!$A:$A, 0))</f>
        <v>2</v>
      </c>
      <c r="R2079" s="2">
        <f t="array" ref="R2079">INDEX('Purchase Behaviour'!J:J, MATCH($A2079,'Purchase Behaviour'!$A:$A, 0))</f>
        <v>1</v>
      </c>
      <c r="S2079" s="2">
        <f t="array" ref="S2079">INDEX('Purchase Behaviour'!K:K, MATCH($A2079,'Purchase Behaviour'!$A:$A, 0))</f>
        <v>3</v>
      </c>
      <c r="T2079" s="2">
        <f t="array" ref="T2079">INDEX('Purchase Behaviour'!L:L, MATCH($A2079,'Purchase Behaviour'!$A:$A, 0))</f>
        <v>5</v>
      </c>
      <c r="U2079" s="2">
        <f t="array" ref="U2079">INDEX('Purchase Behaviour'!M:M, MATCH($A2079,'Purchase Behaviour'!$A:$A, 0))</f>
        <v>77</v>
      </c>
      <c r="V2079" s="2">
        <f t="array" ref="V2079">INDEX('Campaign Performance'!B:B, MATCH(A2079,'Campaign Performance'!A:A, 0))</f>
        <v>0</v>
      </c>
      <c r="W2079" s="2">
        <f t="array" ref="W2079">INDEX('Campaign Performance'!C:C, MATCH($A2079,'Campaign Performance'!$A:$A, 0))</f>
        <v>0</v>
      </c>
      <c r="X2079" s="2">
        <f t="array" ref="X2079">INDEX('Campaign Performance'!D:D, MATCH($A2079,'Campaign Performance'!$A:$A, 0))</f>
        <v>0</v>
      </c>
      <c r="Y2079" s="2">
        <f t="array" ref="Y2079">INDEX('Campaign Performance'!E:E, MATCH($A2079,'Campaign Performance'!$A:$A, 0))</f>
        <v>0</v>
      </c>
      <c r="Z2079" s="2">
        <f t="array" ref="Z2079">INDEX('Campaign Performance'!F:F, MATCH($A2079,'Campaign Performance'!$A:$A, 0))</f>
        <v>0</v>
      </c>
      <c r="AA2079" s="2">
        <f t="array" ref="AA2079">INDEX('Campaign Performance'!G:G, MATCH($A2079,'Campaign Performance'!$A:$A, 0))</f>
        <v>0</v>
      </c>
      <c r="AB2079" s="2">
        <f t="array" ref="AB2079">INDEX('Campaign Performance'!H:H, MATCH($A2079,'Campaign Performance'!$A:$A, 0))</f>
        <v>0</v>
      </c>
      <c r="AC2079" s="5">
        <f t="shared" si="2"/>
        <v>65</v>
      </c>
      <c r="AD2079" s="5">
        <f t="shared" si="3"/>
        <v>11</v>
      </c>
      <c r="AE2079" s="5">
        <f t="shared" si="4"/>
        <v>566.3481688</v>
      </c>
      <c r="AF2079" s="5">
        <f t="shared" si="5"/>
        <v>0</v>
      </c>
      <c r="AG2079" s="5" t="str">
        <f t="shared" si="6"/>
        <v>No kids</v>
      </c>
      <c r="AH2079" s="5" t="str">
        <f t="shared" si="20"/>
        <v>Low income</v>
      </c>
      <c r="AI2079" s="5" t="str">
        <f t="shared" si="7"/>
        <v>No</v>
      </c>
      <c r="AJ2079" s="5" t="str">
        <f t="shared" si="8"/>
        <v>No Acceptance</v>
      </c>
      <c r="AK2079" s="5">
        <f t="shared" si="9"/>
        <v>1</v>
      </c>
      <c r="AL2079" s="5">
        <f t="shared" si="10"/>
        <v>0.02870410125</v>
      </c>
      <c r="AM2079" s="5">
        <f t="shared" si="11"/>
        <v>0.2222222222</v>
      </c>
      <c r="AN2079" s="5">
        <f t="shared" si="12"/>
        <v>0.07407407407</v>
      </c>
      <c r="AO2079" s="5">
        <f t="shared" si="13"/>
        <v>0.03571428571</v>
      </c>
      <c r="AP2079" s="5">
        <f t="shared" si="14"/>
        <v>0</v>
      </c>
      <c r="AQ2079" s="5">
        <f t="shared" si="15"/>
        <v>0</v>
      </c>
      <c r="AR2079" s="5">
        <f t="shared" si="16"/>
        <v>0.08852523166</v>
      </c>
      <c r="AS2079" s="5">
        <f t="shared" si="17"/>
        <v>2122</v>
      </c>
      <c r="AT2079" s="5">
        <f t="shared" si="18"/>
        <v>0.05270209915</v>
      </c>
      <c r="AU2079" s="5" t="str">
        <f t="shared" si="19"/>
        <v>Low</v>
      </c>
      <c r="AV2079" s="5"/>
      <c r="AW2079" s="5"/>
      <c r="AX2079" s="5"/>
      <c r="AY2079" s="5"/>
      <c r="AZ2079" s="5"/>
    </row>
    <row r="2080" ht="14.25" customHeight="1">
      <c r="A2080" s="5">
        <v>5079.0</v>
      </c>
      <c r="B2080" s="5">
        <v>1971.0</v>
      </c>
      <c r="C2080" s="5" t="s">
        <v>46</v>
      </c>
      <c r="D2080" s="5" t="s">
        <v>54</v>
      </c>
      <c r="F2080" s="2">
        <f t="shared" si="1"/>
        <v>51381.5</v>
      </c>
      <c r="G2080" s="5">
        <v>0.0</v>
      </c>
      <c r="H2080" s="5">
        <v>1.0</v>
      </c>
      <c r="I2080" s="5" t="s">
        <v>318</v>
      </c>
      <c r="J2080" s="2" t="str">
        <f t="array" ref="J2080">INDEX('Purchase Behaviour'!B:B,MATCH(A2080,'Purchase Behaviour'!A:A, 0))</f>
        <v/>
      </c>
      <c r="K2080" s="2" t="str">
        <f t="array" ref="K2080">INDEX('Purchase Behaviour'!C:C, MATCH(A2080,'Purchase Behaviour'!A:A, 0))</f>
        <v/>
      </c>
      <c r="L2080" s="2" t="str">
        <f t="array" ref="L2080">INDEX('Purchase Behaviour'!D:D, MATCH($A2080,'Purchase Behaviour'!$A:$A, 0))</f>
        <v/>
      </c>
      <c r="M2080" s="2" t="str">
        <f t="array" ref="M2080">INDEX('Purchase Behaviour'!E:E, MATCH($A2080,'Purchase Behaviour'!$A:$A, 0))</f>
        <v/>
      </c>
      <c r="N2080" s="2" t="str">
        <f t="array" ref="N2080">INDEX('Purchase Behaviour'!F:F, MATCH($A2080,'Purchase Behaviour'!$A:$A, 0))</f>
        <v/>
      </c>
      <c r="O2080" s="2" t="str">
        <f t="array" ref="O2080">INDEX('Purchase Behaviour'!G:G, MATCH($A2080,'Purchase Behaviour'!$A:$A, 0))</f>
        <v/>
      </c>
      <c r="P2080" s="2">
        <f t="array" ref="P2080">INDEX('Purchase Behaviour'!H:H, MATCH($A2080,'Purchase Behaviour'!$A:$A, 0))</f>
        <v>4</v>
      </c>
      <c r="Q2080" s="2">
        <f t="array" ref="Q2080">INDEX('Purchase Behaviour'!I:I, MATCH($A2080,'Purchase Behaviour'!$A:$A, 0))</f>
        <v>2</v>
      </c>
      <c r="R2080" s="2">
        <f t="array" ref="R2080">INDEX('Purchase Behaviour'!J:J, MATCH($A2080,'Purchase Behaviour'!$A:$A, 0))</f>
        <v>1</v>
      </c>
      <c r="S2080" s="2">
        <f t="array" ref="S2080">INDEX('Purchase Behaviour'!K:K, MATCH($A2080,'Purchase Behaviour'!$A:$A, 0))</f>
        <v>3</v>
      </c>
      <c r="T2080" s="2">
        <f t="array" ref="T2080">INDEX('Purchase Behaviour'!L:L, MATCH($A2080,'Purchase Behaviour'!$A:$A, 0))</f>
        <v>8</v>
      </c>
      <c r="U2080" s="2">
        <f t="array" ref="U2080">INDEX('Purchase Behaviour'!M:M, MATCH($A2080,'Purchase Behaviour'!$A:$A, 0))</f>
        <v>82</v>
      </c>
      <c r="V2080" s="2">
        <f t="array" ref="V2080">INDEX('Campaign Performance'!B:B, MATCH(A2080,'Campaign Performance'!A:A, 0))</f>
        <v>0</v>
      </c>
      <c r="W2080" s="2">
        <f t="array" ref="W2080">INDEX('Campaign Performance'!C:C, MATCH($A2080,'Campaign Performance'!$A:$A, 0))</f>
        <v>0</v>
      </c>
      <c r="X2080" s="2">
        <f t="array" ref="X2080">INDEX('Campaign Performance'!D:D, MATCH($A2080,'Campaign Performance'!$A:$A, 0))</f>
        <v>0</v>
      </c>
      <c r="Y2080" s="2">
        <f t="array" ref="Y2080">INDEX('Campaign Performance'!E:E, MATCH($A2080,'Campaign Performance'!$A:$A, 0))</f>
        <v>0</v>
      </c>
      <c r="Z2080" s="2">
        <f t="array" ref="Z2080">INDEX('Campaign Performance'!F:F, MATCH($A2080,'Campaign Performance'!$A:$A, 0))</f>
        <v>0</v>
      </c>
      <c r="AA2080" s="2">
        <f t="array" ref="AA2080">INDEX('Campaign Performance'!G:G, MATCH($A2080,'Campaign Performance'!$A:$A, 0))</f>
        <v>0</v>
      </c>
      <c r="AB2080" s="2">
        <f t="array" ref="AB2080">INDEX('Campaign Performance'!H:H, MATCH($A2080,'Campaign Performance'!$A:$A, 0))</f>
        <v>0</v>
      </c>
      <c r="AC2080" s="5">
        <f t="shared" si="2"/>
        <v>54</v>
      </c>
      <c r="AD2080" s="5">
        <f t="shared" si="3"/>
        <v>12</v>
      </c>
      <c r="AE2080" s="5">
        <f t="shared" si="4"/>
        <v>0</v>
      </c>
      <c r="AF2080" s="5">
        <f t="shared" si="5"/>
        <v>0</v>
      </c>
      <c r="AG2080" s="5" t="str">
        <f t="shared" si="6"/>
        <v>Small family</v>
      </c>
      <c r="AH2080" s="5" t="str">
        <f t="shared" si="20"/>
        <v>Low income</v>
      </c>
      <c r="AI2080" s="5" t="str">
        <f t="shared" si="7"/>
        <v>No</v>
      </c>
      <c r="AJ2080" s="5" t="str">
        <f t="shared" si="8"/>
        <v>No Acceptance</v>
      </c>
      <c r="AK2080" s="5">
        <f t="shared" si="9"/>
        <v>1</v>
      </c>
      <c r="AL2080" s="5">
        <f t="shared" si="10"/>
        <v>0</v>
      </c>
      <c r="AM2080" s="5">
        <f t="shared" si="11"/>
        <v>0.1717171717</v>
      </c>
      <c r="AN2080" s="5">
        <f t="shared" si="12"/>
        <v>0.07407407407</v>
      </c>
      <c r="AO2080" s="5">
        <f t="shared" si="13"/>
        <v>0.03571428571</v>
      </c>
      <c r="AP2080" s="5">
        <f t="shared" si="14"/>
        <v>0</v>
      </c>
      <c r="AQ2080" s="5">
        <f t="shared" si="15"/>
        <v>0</v>
      </c>
      <c r="AR2080" s="5">
        <f t="shared" si="16"/>
        <v>0.0661976912</v>
      </c>
      <c r="AS2080" s="5">
        <f t="shared" si="17"/>
        <v>2182</v>
      </c>
      <c r="AT2080" s="5">
        <f t="shared" si="18"/>
        <v>0.02590442162</v>
      </c>
      <c r="AU2080" s="5" t="str">
        <f t="shared" si="19"/>
        <v>Low</v>
      </c>
      <c r="AV2080" s="5"/>
      <c r="AW2080" s="5"/>
      <c r="AX2080" s="5"/>
      <c r="AY2080" s="5"/>
      <c r="AZ2080" s="5"/>
    </row>
    <row r="2081" ht="14.25" customHeight="1">
      <c r="A2081" s="5">
        <v>10339.0</v>
      </c>
      <c r="B2081" s="5">
        <v>1960.0</v>
      </c>
      <c r="C2081" s="5" t="s">
        <v>56</v>
      </c>
      <c r="D2081" s="5" t="s">
        <v>50</v>
      </c>
      <c r="F2081" s="2">
        <f t="shared" si="1"/>
        <v>51381.5</v>
      </c>
      <c r="G2081" s="5">
        <v>0.0</v>
      </c>
      <c r="H2081" s="5">
        <v>0.0</v>
      </c>
      <c r="I2081" s="5" t="s">
        <v>129</v>
      </c>
      <c r="J2081" s="2" t="str">
        <f t="array" ref="J2081">INDEX('Purchase Behaviour'!B:B,MATCH(A2081,'Purchase Behaviour'!A:A, 0))</f>
        <v/>
      </c>
      <c r="K2081" s="2" t="str">
        <f t="array" ref="K2081">INDEX('Purchase Behaviour'!C:C, MATCH(A2081,'Purchase Behaviour'!A:A, 0))</f>
        <v/>
      </c>
      <c r="L2081" s="2" t="str">
        <f t="array" ref="L2081">INDEX('Purchase Behaviour'!D:D, MATCH($A2081,'Purchase Behaviour'!$A:$A, 0))</f>
        <v/>
      </c>
      <c r="M2081" s="2" t="str">
        <f t="array" ref="M2081">INDEX('Purchase Behaviour'!E:E, MATCH($A2081,'Purchase Behaviour'!$A:$A, 0))</f>
        <v/>
      </c>
      <c r="N2081" s="2" t="str">
        <f t="array" ref="N2081">INDEX('Purchase Behaviour'!F:F, MATCH($A2081,'Purchase Behaviour'!$A:$A, 0))</f>
        <v/>
      </c>
      <c r="O2081" s="2" t="str">
        <f t="array" ref="O2081">INDEX('Purchase Behaviour'!G:G, MATCH($A2081,'Purchase Behaviour'!$A:$A, 0))</f>
        <v/>
      </c>
      <c r="P2081" s="2">
        <f t="array" ref="P2081">INDEX('Purchase Behaviour'!H:H, MATCH($A2081,'Purchase Behaviour'!$A:$A, 0))</f>
        <v>2</v>
      </c>
      <c r="Q2081" s="2">
        <f t="array" ref="Q2081">INDEX('Purchase Behaviour'!I:I, MATCH($A2081,'Purchase Behaviour'!$A:$A, 0))</f>
        <v>4</v>
      </c>
      <c r="R2081" s="2">
        <f t="array" ref="R2081">INDEX('Purchase Behaviour'!J:J, MATCH($A2081,'Purchase Behaviour'!$A:$A, 0))</f>
        <v>1</v>
      </c>
      <c r="S2081" s="2">
        <f t="array" ref="S2081">INDEX('Purchase Behaviour'!K:K, MATCH($A2081,'Purchase Behaviour'!$A:$A, 0))</f>
        <v>4</v>
      </c>
      <c r="T2081" s="2">
        <f t="array" ref="T2081">INDEX('Purchase Behaviour'!L:L, MATCH($A2081,'Purchase Behaviour'!$A:$A, 0))</f>
        <v>6</v>
      </c>
      <c r="U2081" s="2">
        <f t="array" ref="U2081">INDEX('Purchase Behaviour'!M:M, MATCH($A2081,'Purchase Behaviour'!$A:$A, 0))</f>
        <v>83</v>
      </c>
      <c r="V2081" s="2">
        <f t="array" ref="V2081">INDEX('Campaign Performance'!B:B, MATCH(A2081,'Campaign Performance'!A:A, 0))</f>
        <v>0</v>
      </c>
      <c r="W2081" s="2">
        <f t="array" ref="W2081">INDEX('Campaign Performance'!C:C, MATCH($A2081,'Campaign Performance'!$A:$A, 0))</f>
        <v>0</v>
      </c>
      <c r="X2081" s="2">
        <f t="array" ref="X2081">INDEX('Campaign Performance'!D:D, MATCH($A2081,'Campaign Performance'!$A:$A, 0))</f>
        <v>0</v>
      </c>
      <c r="Y2081" s="2">
        <f t="array" ref="Y2081">INDEX('Campaign Performance'!E:E, MATCH($A2081,'Campaign Performance'!$A:$A, 0))</f>
        <v>0</v>
      </c>
      <c r="Z2081" s="2">
        <f t="array" ref="Z2081">INDEX('Campaign Performance'!F:F, MATCH($A2081,'Campaign Performance'!$A:$A, 0))</f>
        <v>0</v>
      </c>
      <c r="AA2081" s="2">
        <f t="array" ref="AA2081">INDEX('Campaign Performance'!G:G, MATCH($A2081,'Campaign Performance'!$A:$A, 0))</f>
        <v>0</v>
      </c>
      <c r="AB2081" s="2">
        <f t="array" ref="AB2081">INDEX('Campaign Performance'!H:H, MATCH($A2081,'Campaign Performance'!$A:$A, 0))</f>
        <v>0</v>
      </c>
      <c r="AC2081" s="5">
        <f t="shared" si="2"/>
        <v>65</v>
      </c>
      <c r="AD2081" s="5">
        <f t="shared" si="3"/>
        <v>12</v>
      </c>
      <c r="AE2081" s="5">
        <f t="shared" si="4"/>
        <v>0</v>
      </c>
      <c r="AF2081" s="5">
        <f t="shared" si="5"/>
        <v>0</v>
      </c>
      <c r="AG2081" s="5" t="str">
        <f t="shared" si="6"/>
        <v>No kids</v>
      </c>
      <c r="AH2081" s="5" t="str">
        <f t="shared" si="20"/>
        <v>Low income</v>
      </c>
      <c r="AI2081" s="5" t="str">
        <f t="shared" si="7"/>
        <v>No</v>
      </c>
      <c r="AJ2081" s="5" t="str">
        <f t="shared" si="8"/>
        <v>No Acceptance</v>
      </c>
      <c r="AK2081" s="5">
        <f t="shared" si="9"/>
        <v>1</v>
      </c>
      <c r="AL2081" s="5">
        <f t="shared" si="10"/>
        <v>0</v>
      </c>
      <c r="AM2081" s="5">
        <f t="shared" si="11"/>
        <v>0.1616161616</v>
      </c>
      <c r="AN2081" s="5">
        <f t="shared" si="12"/>
        <v>0.1481481481</v>
      </c>
      <c r="AO2081" s="5">
        <f t="shared" si="13"/>
        <v>0.03571428571</v>
      </c>
      <c r="AP2081" s="5">
        <f t="shared" si="14"/>
        <v>0</v>
      </c>
      <c r="AQ2081" s="5">
        <f t="shared" si="15"/>
        <v>0</v>
      </c>
      <c r="AR2081" s="5">
        <f t="shared" si="16"/>
        <v>0.07427849928</v>
      </c>
      <c r="AS2081" s="5">
        <f t="shared" si="17"/>
        <v>2164</v>
      </c>
      <c r="AT2081" s="5">
        <f t="shared" si="18"/>
        <v>0.03394372488</v>
      </c>
      <c r="AU2081" s="5" t="str">
        <f t="shared" si="19"/>
        <v>Low</v>
      </c>
      <c r="AV2081" s="5"/>
      <c r="AW2081" s="5"/>
      <c r="AX2081" s="5"/>
      <c r="AY2081" s="5"/>
      <c r="AZ2081" s="5"/>
    </row>
    <row r="2082" ht="14.25" customHeight="1">
      <c r="A2082" s="5">
        <v>4643.0</v>
      </c>
      <c r="B2082" s="5">
        <v>1973.0</v>
      </c>
      <c r="C2082" s="5" t="s">
        <v>46</v>
      </c>
      <c r="D2082" s="5" t="s">
        <v>54</v>
      </c>
      <c r="E2082" s="5">
        <v>27803.0</v>
      </c>
      <c r="F2082" s="2">
        <f t="shared" si="1"/>
        <v>27803</v>
      </c>
      <c r="G2082" s="5">
        <v>0.0</v>
      </c>
      <c r="H2082" s="5">
        <v>1.0</v>
      </c>
      <c r="I2082" s="5" t="s">
        <v>605</v>
      </c>
      <c r="J2082" s="2">
        <f t="array" ref="J2082">INDEX('Purchase Behaviour'!B:B,MATCH(A2082,'Purchase Behaviour'!A:A, 0))</f>
        <v>118.0198183</v>
      </c>
      <c r="K2082" s="2">
        <f t="array" ref="K2082">INDEX('Purchase Behaviour'!C:C, MATCH(A2082,'Purchase Behaviour'!A:A, 0))</f>
        <v>96.84782981</v>
      </c>
      <c r="L2082" s="2">
        <f t="array" ref="L2082">INDEX('Purchase Behaviour'!D:D, MATCH($A2082,'Purchase Behaviour'!$A:$A, 0))</f>
        <v>82.39493788</v>
      </c>
      <c r="M2082" s="2">
        <f t="array" ref="M2082">INDEX('Purchase Behaviour'!E:E, MATCH($A2082,'Purchase Behaviour'!$A:$A, 0))</f>
        <v>171.5179363</v>
      </c>
      <c r="N2082" s="2">
        <f t="array" ref="N2082">INDEX('Purchase Behaviour'!F:F, MATCH($A2082,'Purchase Behaviour'!$A:$A, 0))</f>
        <v>226.8208334</v>
      </c>
      <c r="O2082" s="2">
        <f t="array" ref="O2082">INDEX('Purchase Behaviour'!G:G, MATCH($A2082,'Purchase Behaviour'!$A:$A, 0))</f>
        <v>66.85364081</v>
      </c>
      <c r="P2082" s="2">
        <f t="array" ref="P2082">INDEX('Purchase Behaviour'!H:H, MATCH($A2082,'Purchase Behaviour'!$A:$A, 0))</f>
        <v>2</v>
      </c>
      <c r="Q2082" s="2">
        <f t="array" ref="Q2082">INDEX('Purchase Behaviour'!I:I, MATCH($A2082,'Purchase Behaviour'!$A:$A, 0))</f>
        <v>3</v>
      </c>
      <c r="R2082" s="2">
        <f t="array" ref="R2082">INDEX('Purchase Behaviour'!J:J, MATCH($A2082,'Purchase Behaviour'!$A:$A, 0))</f>
        <v>0</v>
      </c>
      <c r="S2082" s="2">
        <f t="array" ref="S2082">INDEX('Purchase Behaviour'!K:K, MATCH($A2082,'Purchase Behaviour'!$A:$A, 0))</f>
        <v>4</v>
      </c>
      <c r="T2082" s="2">
        <f t="array" ref="T2082">INDEX('Purchase Behaviour'!L:L, MATCH($A2082,'Purchase Behaviour'!$A:$A, 0))</f>
        <v>8</v>
      </c>
      <c r="U2082" s="2">
        <f t="array" ref="U2082">INDEX('Purchase Behaviour'!M:M, MATCH($A2082,'Purchase Behaviour'!$A:$A, 0))</f>
        <v>40</v>
      </c>
      <c r="V2082" s="2">
        <f t="array" ref="V2082">INDEX('Campaign Performance'!B:B, MATCH(A2082,'Campaign Performance'!A:A, 0))</f>
        <v>0</v>
      </c>
      <c r="W2082" s="2">
        <f t="array" ref="W2082">INDEX('Campaign Performance'!C:C, MATCH($A2082,'Campaign Performance'!$A:$A, 0))</f>
        <v>0</v>
      </c>
      <c r="X2082" s="2">
        <f t="array" ref="X2082">INDEX('Campaign Performance'!D:D, MATCH($A2082,'Campaign Performance'!$A:$A, 0))</f>
        <v>0</v>
      </c>
      <c r="Y2082" s="2">
        <f t="array" ref="Y2082">INDEX('Campaign Performance'!E:E, MATCH($A2082,'Campaign Performance'!$A:$A, 0))</f>
        <v>0</v>
      </c>
      <c r="Z2082" s="2">
        <f t="array" ref="Z2082">INDEX('Campaign Performance'!F:F, MATCH($A2082,'Campaign Performance'!$A:$A, 0))</f>
        <v>0</v>
      </c>
      <c r="AA2082" s="2">
        <f t="array" ref="AA2082">INDEX('Campaign Performance'!G:G, MATCH($A2082,'Campaign Performance'!$A:$A, 0))</f>
        <v>0</v>
      </c>
      <c r="AB2082" s="2">
        <f t="array" ref="AB2082">INDEX('Campaign Performance'!H:H, MATCH($A2082,'Campaign Performance'!$A:$A, 0))</f>
        <v>0</v>
      </c>
      <c r="AC2082" s="5">
        <f t="shared" si="2"/>
        <v>52</v>
      </c>
      <c r="AD2082" s="5">
        <f t="shared" si="3"/>
        <v>13</v>
      </c>
      <c r="AE2082" s="5">
        <f t="shared" si="4"/>
        <v>762.4549965</v>
      </c>
      <c r="AF2082" s="5">
        <f t="shared" si="5"/>
        <v>0</v>
      </c>
      <c r="AG2082" s="5" t="str">
        <f t="shared" si="6"/>
        <v>Small family</v>
      </c>
      <c r="AH2082" s="5" t="str">
        <f t="shared" si="20"/>
        <v>Low income</v>
      </c>
      <c r="AI2082" s="5" t="str">
        <f t="shared" si="7"/>
        <v>No</v>
      </c>
      <c r="AJ2082" s="5" t="str">
        <f t="shared" si="8"/>
        <v>No Acceptance</v>
      </c>
      <c r="AK2082" s="5">
        <f t="shared" si="9"/>
        <v>1</v>
      </c>
      <c r="AL2082" s="5">
        <f t="shared" si="10"/>
        <v>0.03864334101</v>
      </c>
      <c r="AM2082" s="5">
        <f t="shared" si="11"/>
        <v>0.595959596</v>
      </c>
      <c r="AN2082" s="5">
        <f t="shared" si="12"/>
        <v>0.1111111111</v>
      </c>
      <c r="AO2082" s="5">
        <f t="shared" si="13"/>
        <v>0</v>
      </c>
      <c r="AP2082" s="5">
        <f t="shared" si="14"/>
        <v>0</v>
      </c>
      <c r="AQ2082" s="5">
        <f t="shared" si="15"/>
        <v>0</v>
      </c>
      <c r="AR2082" s="5">
        <f t="shared" si="16"/>
        <v>0.2051153807</v>
      </c>
      <c r="AS2082" s="5">
        <f t="shared" si="17"/>
        <v>1631</v>
      </c>
      <c r="AT2082" s="5">
        <f t="shared" si="18"/>
        <v>0.271996427</v>
      </c>
      <c r="AU2082" s="5" t="str">
        <f t="shared" si="19"/>
        <v>Low</v>
      </c>
      <c r="AV2082" s="5"/>
      <c r="AW2082" s="5"/>
      <c r="AX2082" s="5"/>
      <c r="AY2082" s="5"/>
      <c r="AZ2082" s="5"/>
    </row>
    <row r="2083" ht="14.25" customHeight="1">
      <c r="A2083" s="5">
        <v>3117.0</v>
      </c>
      <c r="B2083" s="5">
        <v>1960.0</v>
      </c>
      <c r="C2083" s="5" t="s">
        <v>46</v>
      </c>
      <c r="D2083" s="5" t="s">
        <v>47</v>
      </c>
      <c r="F2083" s="2">
        <f t="shared" si="1"/>
        <v>51381.5</v>
      </c>
      <c r="G2083" s="5">
        <v>0.0</v>
      </c>
      <c r="H2083" s="5">
        <v>1.0</v>
      </c>
      <c r="I2083" s="5" t="s">
        <v>479</v>
      </c>
      <c r="J2083" s="2" t="str">
        <f t="array" ref="J2083">INDEX('Purchase Behaviour'!B:B,MATCH(A2083,'Purchase Behaviour'!A:A, 0))</f>
        <v/>
      </c>
      <c r="K2083" s="2" t="str">
        <f t="array" ref="K2083">INDEX('Purchase Behaviour'!C:C, MATCH(A2083,'Purchase Behaviour'!A:A, 0))</f>
        <v/>
      </c>
      <c r="L2083" s="2" t="str">
        <f t="array" ref="L2083">INDEX('Purchase Behaviour'!D:D, MATCH($A2083,'Purchase Behaviour'!$A:$A, 0))</f>
        <v/>
      </c>
      <c r="M2083" s="2" t="str">
        <f t="array" ref="M2083">INDEX('Purchase Behaviour'!E:E, MATCH($A2083,'Purchase Behaviour'!$A:$A, 0))</f>
        <v/>
      </c>
      <c r="N2083" s="2" t="str">
        <f t="array" ref="N2083">INDEX('Purchase Behaviour'!F:F, MATCH($A2083,'Purchase Behaviour'!$A:$A, 0))</f>
        <v/>
      </c>
      <c r="O2083" s="2" t="str">
        <f t="array" ref="O2083">INDEX('Purchase Behaviour'!G:G, MATCH($A2083,'Purchase Behaviour'!$A:$A, 0))</f>
        <v/>
      </c>
      <c r="P2083" s="2">
        <f t="array" ref="P2083">INDEX('Purchase Behaviour'!H:H, MATCH($A2083,'Purchase Behaviour'!$A:$A, 0))</f>
        <v>3</v>
      </c>
      <c r="Q2083" s="2">
        <f t="array" ref="Q2083">INDEX('Purchase Behaviour'!I:I, MATCH($A2083,'Purchase Behaviour'!$A:$A, 0))</f>
        <v>6</v>
      </c>
      <c r="R2083" s="2">
        <f t="array" ref="R2083">INDEX('Purchase Behaviour'!J:J, MATCH($A2083,'Purchase Behaviour'!$A:$A, 0))</f>
        <v>1</v>
      </c>
      <c r="S2083" s="2">
        <f t="array" ref="S2083">INDEX('Purchase Behaviour'!K:K, MATCH($A2083,'Purchase Behaviour'!$A:$A, 0))</f>
        <v>5</v>
      </c>
      <c r="T2083" s="2">
        <f t="array" ref="T2083">INDEX('Purchase Behaviour'!L:L, MATCH($A2083,'Purchase Behaviour'!$A:$A, 0))</f>
        <v>7</v>
      </c>
      <c r="U2083" s="2">
        <f t="array" ref="U2083">INDEX('Purchase Behaviour'!M:M, MATCH($A2083,'Purchase Behaviour'!$A:$A, 0))</f>
        <v>95</v>
      </c>
      <c r="V2083" s="2">
        <f t="array" ref="V2083">INDEX('Campaign Performance'!B:B, MATCH(A2083,'Campaign Performance'!A:A, 0))</f>
        <v>0</v>
      </c>
      <c r="W2083" s="2">
        <f t="array" ref="W2083">INDEX('Campaign Performance'!C:C, MATCH($A2083,'Campaign Performance'!$A:$A, 0))</f>
        <v>0</v>
      </c>
      <c r="X2083" s="2">
        <f t="array" ref="X2083">INDEX('Campaign Performance'!D:D, MATCH($A2083,'Campaign Performance'!$A:$A, 0))</f>
        <v>0</v>
      </c>
      <c r="Y2083" s="2">
        <f t="array" ref="Y2083">INDEX('Campaign Performance'!E:E, MATCH($A2083,'Campaign Performance'!$A:$A, 0))</f>
        <v>0</v>
      </c>
      <c r="Z2083" s="2">
        <f t="array" ref="Z2083">INDEX('Campaign Performance'!F:F, MATCH($A2083,'Campaign Performance'!$A:$A, 0))</f>
        <v>0</v>
      </c>
      <c r="AA2083" s="2">
        <f t="array" ref="AA2083">INDEX('Campaign Performance'!G:G, MATCH($A2083,'Campaign Performance'!$A:$A, 0))</f>
        <v>0</v>
      </c>
      <c r="AB2083" s="2">
        <f t="array" ref="AB2083">INDEX('Campaign Performance'!H:H, MATCH($A2083,'Campaign Performance'!$A:$A, 0))</f>
        <v>0</v>
      </c>
      <c r="AC2083" s="5">
        <f t="shared" si="2"/>
        <v>65</v>
      </c>
      <c r="AD2083" s="5">
        <f t="shared" si="3"/>
        <v>12</v>
      </c>
      <c r="AE2083" s="5">
        <f t="shared" si="4"/>
        <v>0</v>
      </c>
      <c r="AF2083" s="5">
        <f t="shared" si="5"/>
        <v>0</v>
      </c>
      <c r="AG2083" s="5" t="str">
        <f t="shared" si="6"/>
        <v>Small family</v>
      </c>
      <c r="AH2083" s="5" t="str">
        <f t="shared" si="20"/>
        <v>Low income</v>
      </c>
      <c r="AI2083" s="5" t="str">
        <f t="shared" si="7"/>
        <v>No</v>
      </c>
      <c r="AJ2083" s="5" t="str">
        <f t="shared" si="8"/>
        <v>No Acceptance</v>
      </c>
      <c r="AK2083" s="5">
        <f t="shared" si="9"/>
        <v>1</v>
      </c>
      <c r="AL2083" s="5">
        <f t="shared" si="10"/>
        <v>0</v>
      </c>
      <c r="AM2083" s="5">
        <f t="shared" si="11"/>
        <v>0.0404040404</v>
      </c>
      <c r="AN2083" s="5">
        <f t="shared" si="12"/>
        <v>0.2222222222</v>
      </c>
      <c r="AO2083" s="5">
        <f t="shared" si="13"/>
        <v>0.03571428571</v>
      </c>
      <c r="AP2083" s="5">
        <f t="shared" si="14"/>
        <v>0</v>
      </c>
      <c r="AQ2083" s="5">
        <f t="shared" si="15"/>
        <v>0</v>
      </c>
      <c r="AR2083" s="5">
        <f t="shared" si="16"/>
        <v>0.04902597403</v>
      </c>
      <c r="AS2083" s="5">
        <f t="shared" si="17"/>
        <v>2205</v>
      </c>
      <c r="AT2083" s="5">
        <f t="shared" si="18"/>
        <v>0.01563197856</v>
      </c>
      <c r="AU2083" s="5" t="str">
        <f t="shared" si="19"/>
        <v>Low</v>
      </c>
      <c r="AV2083" s="5"/>
      <c r="AW2083" s="5"/>
      <c r="AX2083" s="5"/>
      <c r="AY2083" s="5"/>
      <c r="AZ2083" s="5"/>
    </row>
    <row r="2084" ht="14.25" customHeight="1">
      <c r="A2084" s="5">
        <v>6497.0</v>
      </c>
      <c r="B2084" s="5">
        <v>1960.0</v>
      </c>
      <c r="C2084" s="5" t="s">
        <v>46</v>
      </c>
      <c r="D2084" s="5" t="s">
        <v>54</v>
      </c>
      <c r="E2084" s="5">
        <v>51651.0</v>
      </c>
      <c r="F2084" s="2">
        <f t="shared" si="1"/>
        <v>51651</v>
      </c>
      <c r="G2084" s="5">
        <v>0.0</v>
      </c>
      <c r="H2084" s="5">
        <v>0.0</v>
      </c>
      <c r="I2084" s="5" t="s">
        <v>404</v>
      </c>
      <c r="J2084" s="2">
        <f t="array" ref="J2084">INDEX('Purchase Behaviour'!B:B,MATCH(A2084,'Purchase Behaviour'!A:A, 0))</f>
        <v>186.033939</v>
      </c>
      <c r="K2084" s="2">
        <f t="array" ref="K2084">INDEX('Purchase Behaviour'!C:C, MATCH(A2084,'Purchase Behaviour'!A:A, 0))</f>
        <v>202.501041</v>
      </c>
      <c r="L2084" s="2">
        <f t="array" ref="L2084">INDEX('Purchase Behaviour'!D:D, MATCH($A2084,'Purchase Behaviour'!$A:$A, 0))</f>
        <v>323.9777143</v>
      </c>
      <c r="M2084" s="2">
        <f t="array" ref="M2084">INDEX('Purchase Behaviour'!E:E, MATCH($A2084,'Purchase Behaviour'!$A:$A, 0))</f>
        <v>280.3179417</v>
      </c>
      <c r="N2084" s="2">
        <f t="array" ref="N2084">INDEX('Purchase Behaviour'!F:F, MATCH($A2084,'Purchase Behaviour'!$A:$A, 0))</f>
        <v>304.7202465</v>
      </c>
      <c r="O2084" s="2">
        <f t="array" ref="O2084">INDEX('Purchase Behaviour'!G:G, MATCH($A2084,'Purchase Behaviour'!$A:$A, 0))</f>
        <v>108.4221074</v>
      </c>
      <c r="P2084" s="2">
        <f t="array" ref="P2084">INDEX('Purchase Behaviour'!H:H, MATCH($A2084,'Purchase Behaviour'!$A:$A, 0))</f>
        <v>4</v>
      </c>
      <c r="Q2084" s="2">
        <f t="array" ref="Q2084">INDEX('Purchase Behaviour'!I:I, MATCH($A2084,'Purchase Behaviour'!$A:$A, 0))</f>
        <v>6</v>
      </c>
      <c r="R2084" s="2">
        <f t="array" ref="R2084">INDEX('Purchase Behaviour'!J:J, MATCH($A2084,'Purchase Behaviour'!$A:$A, 0))</f>
        <v>2</v>
      </c>
      <c r="S2084" s="2">
        <f t="array" ref="S2084">INDEX('Purchase Behaviour'!K:K, MATCH($A2084,'Purchase Behaviour'!$A:$A, 0))</f>
        <v>5</v>
      </c>
      <c r="T2084" s="2">
        <f t="array" ref="T2084">INDEX('Purchase Behaviour'!L:L, MATCH($A2084,'Purchase Behaviour'!$A:$A, 0))</f>
        <v>8</v>
      </c>
      <c r="U2084" s="2">
        <f t="array" ref="U2084">INDEX('Purchase Behaviour'!M:M, MATCH($A2084,'Purchase Behaviour'!$A:$A, 0))</f>
        <v>32</v>
      </c>
      <c r="V2084" s="2">
        <f t="array" ref="V2084">INDEX('Campaign Performance'!B:B, MATCH(A2084,'Campaign Performance'!A:A, 0))</f>
        <v>0</v>
      </c>
      <c r="W2084" s="2">
        <f t="array" ref="W2084">INDEX('Campaign Performance'!C:C, MATCH($A2084,'Campaign Performance'!$A:$A, 0))</f>
        <v>0</v>
      </c>
      <c r="X2084" s="2">
        <f t="array" ref="X2084">INDEX('Campaign Performance'!D:D, MATCH($A2084,'Campaign Performance'!$A:$A, 0))</f>
        <v>0</v>
      </c>
      <c r="Y2084" s="2">
        <f t="array" ref="Y2084">INDEX('Campaign Performance'!E:E, MATCH($A2084,'Campaign Performance'!$A:$A, 0))</f>
        <v>0</v>
      </c>
      <c r="Z2084" s="2">
        <f t="array" ref="Z2084">INDEX('Campaign Performance'!F:F, MATCH($A2084,'Campaign Performance'!$A:$A, 0))</f>
        <v>0</v>
      </c>
      <c r="AA2084" s="2">
        <f t="array" ref="AA2084">INDEX('Campaign Performance'!G:G, MATCH($A2084,'Campaign Performance'!$A:$A, 0))</f>
        <v>0</v>
      </c>
      <c r="AB2084" s="2">
        <f t="array" ref="AB2084">INDEX('Campaign Performance'!H:H, MATCH($A2084,'Campaign Performance'!$A:$A, 0))</f>
        <v>0</v>
      </c>
      <c r="AC2084" s="5">
        <f t="shared" si="2"/>
        <v>65</v>
      </c>
      <c r="AD2084" s="5">
        <f t="shared" si="3"/>
        <v>13</v>
      </c>
      <c r="AE2084" s="5">
        <f t="shared" si="4"/>
        <v>1405.97299</v>
      </c>
      <c r="AF2084" s="5">
        <f t="shared" si="5"/>
        <v>0</v>
      </c>
      <c r="AG2084" s="5" t="str">
        <f t="shared" si="6"/>
        <v>No kids</v>
      </c>
      <c r="AH2084" s="5" t="str">
        <f t="shared" si="20"/>
        <v>High income</v>
      </c>
      <c r="AI2084" s="5" t="str">
        <f t="shared" si="7"/>
        <v>No</v>
      </c>
      <c r="AJ2084" s="5" t="str">
        <f t="shared" si="8"/>
        <v>No Acceptance</v>
      </c>
      <c r="AK2084" s="5">
        <f t="shared" si="9"/>
        <v>3</v>
      </c>
      <c r="AL2084" s="5">
        <f t="shared" si="10"/>
        <v>0.07125862373</v>
      </c>
      <c r="AM2084" s="5">
        <f t="shared" si="11"/>
        <v>0.6767676768</v>
      </c>
      <c r="AN2084" s="5">
        <f t="shared" si="12"/>
        <v>0.2222222222</v>
      </c>
      <c r="AO2084" s="5">
        <f t="shared" si="13"/>
        <v>0.07142857143</v>
      </c>
      <c r="AP2084" s="5">
        <f t="shared" si="14"/>
        <v>0</v>
      </c>
      <c r="AQ2084" s="5">
        <f t="shared" si="15"/>
        <v>1</v>
      </c>
      <c r="AR2084" s="5">
        <f t="shared" si="16"/>
        <v>0.3613211494</v>
      </c>
      <c r="AS2084" s="5">
        <f t="shared" si="17"/>
        <v>533</v>
      </c>
      <c r="AT2084" s="5">
        <f t="shared" si="18"/>
        <v>0.7623939259</v>
      </c>
      <c r="AU2084" s="5" t="str">
        <f t="shared" si="19"/>
        <v>High</v>
      </c>
      <c r="AV2084" s="5"/>
      <c r="AW2084" s="5"/>
      <c r="AX2084" s="5"/>
      <c r="AY2084" s="5"/>
      <c r="AZ2084" s="5"/>
    </row>
    <row r="2085" ht="14.25" customHeight="1">
      <c r="A2085" s="5">
        <v>5396.0</v>
      </c>
      <c r="B2085" s="5">
        <v>1988.0</v>
      </c>
      <c r="C2085" s="5" t="s">
        <v>46</v>
      </c>
      <c r="D2085" s="5" t="s">
        <v>54</v>
      </c>
      <c r="E2085" s="5">
        <v>68487.0</v>
      </c>
      <c r="F2085" s="2">
        <f t="shared" si="1"/>
        <v>68487</v>
      </c>
      <c r="G2085" s="5">
        <v>1.0</v>
      </c>
      <c r="H2085" s="5">
        <v>0.0</v>
      </c>
      <c r="I2085" s="5" t="s">
        <v>288</v>
      </c>
      <c r="J2085" s="2">
        <f t="array" ref="J2085">INDEX('Purchase Behaviour'!B:B,MATCH(A2085,'Purchase Behaviour'!A:A, 0))</f>
        <v>257.6213224</v>
      </c>
      <c r="K2085" s="2">
        <f t="array" ref="K2085">INDEX('Purchase Behaviour'!C:C, MATCH(A2085,'Purchase Behaviour'!A:A, 0))</f>
        <v>486.7108411</v>
      </c>
      <c r="L2085" s="2">
        <f t="array" ref="L2085">INDEX('Purchase Behaviour'!D:D, MATCH($A2085,'Purchase Behaviour'!$A:$A, 0))</f>
        <v>318.9037461</v>
      </c>
      <c r="M2085" s="2">
        <f t="array" ref="M2085">INDEX('Purchase Behaviour'!E:E, MATCH($A2085,'Purchase Behaviour'!$A:$A, 0))</f>
        <v>314.5219353</v>
      </c>
      <c r="N2085" s="2">
        <f t="array" ref="N2085">INDEX('Purchase Behaviour'!F:F, MATCH($A2085,'Purchase Behaviour'!$A:$A, 0))</f>
        <v>319.0806745</v>
      </c>
      <c r="O2085" s="2">
        <f t="array" ref="O2085">INDEX('Purchase Behaviour'!G:G, MATCH($A2085,'Purchase Behaviour'!$A:$A, 0))</f>
        <v>492.3452542</v>
      </c>
      <c r="P2085" s="2">
        <f t="array" ref="P2085">INDEX('Purchase Behaviour'!H:H, MATCH($A2085,'Purchase Behaviour'!$A:$A, 0))</f>
        <v>1</v>
      </c>
      <c r="Q2085" s="2">
        <f t="array" ref="Q2085">INDEX('Purchase Behaviour'!I:I, MATCH($A2085,'Purchase Behaviour'!$A:$A, 0))</f>
        <v>9</v>
      </c>
      <c r="R2085" s="2">
        <f t="array" ref="R2085">INDEX('Purchase Behaviour'!J:J, MATCH($A2085,'Purchase Behaviour'!$A:$A, 0))</f>
        <v>7</v>
      </c>
      <c r="S2085" s="2">
        <f t="array" ref="S2085">INDEX('Purchase Behaviour'!K:K, MATCH($A2085,'Purchase Behaviour'!$A:$A, 0))</f>
        <v>13</v>
      </c>
      <c r="T2085" s="2">
        <f t="array" ref="T2085">INDEX('Purchase Behaviour'!L:L, MATCH($A2085,'Purchase Behaviour'!$A:$A, 0))</f>
        <v>4</v>
      </c>
      <c r="U2085" s="2">
        <f t="array" ref="U2085">INDEX('Purchase Behaviour'!M:M, MATCH($A2085,'Purchase Behaviour'!$A:$A, 0))</f>
        <v>48</v>
      </c>
      <c r="V2085" s="2">
        <f t="array" ref="V2085">INDEX('Campaign Performance'!B:B, MATCH(A2085,'Campaign Performance'!A:A, 0))</f>
        <v>0</v>
      </c>
      <c r="W2085" s="2">
        <f t="array" ref="W2085">INDEX('Campaign Performance'!C:C, MATCH($A2085,'Campaign Performance'!$A:$A, 0))</f>
        <v>0</v>
      </c>
      <c r="X2085" s="2">
        <f t="array" ref="X2085">INDEX('Campaign Performance'!D:D, MATCH($A2085,'Campaign Performance'!$A:$A, 0))</f>
        <v>0</v>
      </c>
      <c r="Y2085" s="2">
        <f t="array" ref="Y2085">INDEX('Campaign Performance'!E:E, MATCH($A2085,'Campaign Performance'!$A:$A, 0))</f>
        <v>0</v>
      </c>
      <c r="Z2085" s="2">
        <f t="array" ref="Z2085">INDEX('Campaign Performance'!F:F, MATCH($A2085,'Campaign Performance'!$A:$A, 0))</f>
        <v>0</v>
      </c>
      <c r="AA2085" s="2">
        <f t="array" ref="AA2085">INDEX('Campaign Performance'!G:G, MATCH($A2085,'Campaign Performance'!$A:$A, 0))</f>
        <v>0</v>
      </c>
      <c r="AB2085" s="2">
        <f t="array" ref="AB2085">INDEX('Campaign Performance'!H:H, MATCH($A2085,'Campaign Performance'!$A:$A, 0))</f>
        <v>0</v>
      </c>
      <c r="AC2085" s="5">
        <f t="shared" si="2"/>
        <v>37</v>
      </c>
      <c r="AD2085" s="5">
        <f t="shared" si="3"/>
        <v>12</v>
      </c>
      <c r="AE2085" s="5">
        <f t="shared" si="4"/>
        <v>2189.183774</v>
      </c>
      <c r="AF2085" s="5">
        <f t="shared" si="5"/>
        <v>0</v>
      </c>
      <c r="AG2085" s="5" t="str">
        <f t="shared" si="6"/>
        <v>Small family</v>
      </c>
      <c r="AH2085" s="5" t="str">
        <f t="shared" si="20"/>
        <v>High income</v>
      </c>
      <c r="AI2085" s="5" t="str">
        <f t="shared" si="7"/>
        <v>No</v>
      </c>
      <c r="AJ2085" s="5" t="str">
        <f t="shared" si="8"/>
        <v>No Acceptance</v>
      </c>
      <c r="AK2085" s="5">
        <f t="shared" si="9"/>
        <v>3</v>
      </c>
      <c r="AL2085" s="5">
        <f t="shared" si="10"/>
        <v>0.1109539258</v>
      </c>
      <c r="AM2085" s="5">
        <f t="shared" si="11"/>
        <v>0.5151515152</v>
      </c>
      <c r="AN2085" s="5">
        <f t="shared" si="12"/>
        <v>0.3333333333</v>
      </c>
      <c r="AO2085" s="5">
        <f t="shared" si="13"/>
        <v>0.25</v>
      </c>
      <c r="AP2085" s="5">
        <f t="shared" si="14"/>
        <v>0</v>
      </c>
      <c r="AQ2085" s="5">
        <f t="shared" si="15"/>
        <v>1</v>
      </c>
      <c r="AR2085" s="5">
        <f t="shared" si="16"/>
        <v>0.357283936</v>
      </c>
      <c r="AS2085" s="5">
        <f t="shared" si="17"/>
        <v>563</v>
      </c>
      <c r="AT2085" s="5">
        <f t="shared" si="18"/>
        <v>0.7489950871</v>
      </c>
      <c r="AU2085" s="5" t="str">
        <f t="shared" si="19"/>
        <v>High</v>
      </c>
      <c r="AV2085" s="5"/>
      <c r="AW2085" s="5"/>
      <c r="AX2085" s="5"/>
      <c r="AY2085" s="5"/>
      <c r="AZ2085" s="5"/>
    </row>
    <row r="2086" ht="14.25" customHeight="1">
      <c r="A2086" s="5">
        <v>5250.0</v>
      </c>
      <c r="B2086" s="5">
        <v>1960.0</v>
      </c>
      <c r="C2086" s="5" t="s">
        <v>56</v>
      </c>
      <c r="D2086" s="5" t="s">
        <v>88</v>
      </c>
      <c r="F2086" s="2">
        <f t="shared" si="1"/>
        <v>51381.5</v>
      </c>
      <c r="G2086" s="5">
        <v>0.0</v>
      </c>
      <c r="H2086" s="5">
        <v>0.0</v>
      </c>
      <c r="I2086" s="5" t="s">
        <v>395</v>
      </c>
      <c r="J2086" s="2" t="str">
        <f t="array" ref="J2086">INDEX('Purchase Behaviour'!B:B,MATCH(A2086,'Purchase Behaviour'!A:A, 0))</f>
        <v/>
      </c>
      <c r="K2086" s="2" t="str">
        <f t="array" ref="K2086">INDEX('Purchase Behaviour'!C:C, MATCH(A2086,'Purchase Behaviour'!A:A, 0))</f>
        <v/>
      </c>
      <c r="L2086" s="2" t="str">
        <f t="array" ref="L2086">INDEX('Purchase Behaviour'!D:D, MATCH($A2086,'Purchase Behaviour'!$A:$A, 0))</f>
        <v/>
      </c>
      <c r="M2086" s="2" t="str">
        <f t="array" ref="M2086">INDEX('Purchase Behaviour'!E:E, MATCH($A2086,'Purchase Behaviour'!$A:$A, 0))</f>
        <v/>
      </c>
      <c r="N2086" s="2" t="str">
        <f t="array" ref="N2086">INDEX('Purchase Behaviour'!F:F, MATCH($A2086,'Purchase Behaviour'!$A:$A, 0))</f>
        <v/>
      </c>
      <c r="O2086" s="2" t="str">
        <f t="array" ref="O2086">INDEX('Purchase Behaviour'!G:G, MATCH($A2086,'Purchase Behaviour'!$A:$A, 0))</f>
        <v/>
      </c>
      <c r="P2086" s="2">
        <f t="array" ref="P2086">INDEX('Purchase Behaviour'!H:H, MATCH($A2086,'Purchase Behaviour'!$A:$A, 0))</f>
        <v>1</v>
      </c>
      <c r="Q2086" s="2">
        <f t="array" ref="Q2086">INDEX('Purchase Behaviour'!I:I, MATCH($A2086,'Purchase Behaviour'!$A:$A, 0))</f>
        <v>5</v>
      </c>
      <c r="R2086" s="2">
        <f t="array" ref="R2086">INDEX('Purchase Behaviour'!J:J, MATCH($A2086,'Purchase Behaviour'!$A:$A, 0))</f>
        <v>5</v>
      </c>
      <c r="S2086" s="2">
        <f t="array" ref="S2086">INDEX('Purchase Behaviour'!K:K, MATCH($A2086,'Purchase Behaviour'!$A:$A, 0))</f>
        <v>11</v>
      </c>
      <c r="T2086" s="2">
        <f t="array" ref="T2086">INDEX('Purchase Behaviour'!L:L, MATCH($A2086,'Purchase Behaviour'!$A:$A, 0))</f>
        <v>1</v>
      </c>
      <c r="U2086" s="2">
        <f t="array" ref="U2086">INDEX('Purchase Behaviour'!M:M, MATCH($A2086,'Purchase Behaviour'!$A:$A, 0))</f>
        <v>75</v>
      </c>
      <c r="V2086" s="2">
        <f t="array" ref="V2086">INDEX('Campaign Performance'!B:B, MATCH(A2086,'Campaign Performance'!A:A, 0))</f>
        <v>0</v>
      </c>
      <c r="W2086" s="2">
        <f t="array" ref="W2086">INDEX('Campaign Performance'!C:C, MATCH($A2086,'Campaign Performance'!$A:$A, 0))</f>
        <v>0</v>
      </c>
      <c r="X2086" s="2">
        <f t="array" ref="X2086">INDEX('Campaign Performance'!D:D, MATCH($A2086,'Campaign Performance'!$A:$A, 0))</f>
        <v>1</v>
      </c>
      <c r="Y2086" s="2">
        <f t="array" ref="Y2086">INDEX('Campaign Performance'!E:E, MATCH($A2086,'Campaign Performance'!$A:$A, 0))</f>
        <v>0</v>
      </c>
      <c r="Z2086" s="2">
        <f t="array" ref="Z2086">INDEX('Campaign Performance'!F:F, MATCH($A2086,'Campaign Performance'!$A:$A, 0))</f>
        <v>0</v>
      </c>
      <c r="AA2086" s="2">
        <f t="array" ref="AA2086">INDEX('Campaign Performance'!G:G, MATCH($A2086,'Campaign Performance'!$A:$A, 0))</f>
        <v>0</v>
      </c>
      <c r="AB2086" s="2">
        <f t="array" ref="AB2086">INDEX('Campaign Performance'!H:H, MATCH($A2086,'Campaign Performance'!$A:$A, 0))</f>
        <v>1</v>
      </c>
      <c r="AC2086" s="5">
        <f t="shared" si="2"/>
        <v>65</v>
      </c>
      <c r="AD2086" s="5">
        <f t="shared" si="3"/>
        <v>12</v>
      </c>
      <c r="AE2086" s="5">
        <f t="shared" si="4"/>
        <v>0</v>
      </c>
      <c r="AF2086" s="5">
        <f t="shared" si="5"/>
        <v>1</v>
      </c>
      <c r="AG2086" s="5" t="str">
        <f t="shared" si="6"/>
        <v>No kids</v>
      </c>
      <c r="AH2086" s="5" t="str">
        <f t="shared" si="20"/>
        <v>Low income</v>
      </c>
      <c r="AI2086" s="5" t="str">
        <f t="shared" si="7"/>
        <v>Yes</v>
      </c>
      <c r="AJ2086" s="5" t="str">
        <f t="shared" si="8"/>
        <v>Low Acceptance</v>
      </c>
      <c r="AK2086" s="5">
        <f t="shared" si="9"/>
        <v>1</v>
      </c>
      <c r="AL2086" s="5">
        <f t="shared" si="10"/>
        <v>0</v>
      </c>
      <c r="AM2086" s="5">
        <f t="shared" si="11"/>
        <v>0.2424242424</v>
      </c>
      <c r="AN2086" s="5">
        <f t="shared" si="12"/>
        <v>0.1851851852</v>
      </c>
      <c r="AO2086" s="5">
        <f t="shared" si="13"/>
        <v>0.1785714286</v>
      </c>
      <c r="AP2086" s="5">
        <f t="shared" si="14"/>
        <v>0.25</v>
      </c>
      <c r="AQ2086" s="5">
        <f t="shared" si="15"/>
        <v>0</v>
      </c>
      <c r="AR2086" s="5">
        <f t="shared" si="16"/>
        <v>0.1433621934</v>
      </c>
      <c r="AS2086" s="5">
        <f t="shared" si="17"/>
        <v>1946</v>
      </c>
      <c r="AT2086" s="5">
        <f t="shared" si="18"/>
        <v>0.1313086199</v>
      </c>
      <c r="AU2086" s="5" t="str">
        <f t="shared" si="19"/>
        <v>Low</v>
      </c>
      <c r="AV2086" s="5"/>
      <c r="AW2086" s="5"/>
      <c r="AX2086" s="5"/>
      <c r="AY2086" s="5"/>
      <c r="AZ2086" s="5"/>
    </row>
    <row r="2087" ht="14.25" customHeight="1">
      <c r="A2087" s="5">
        <v>1052.0</v>
      </c>
      <c r="B2087" s="5">
        <v>1969.0</v>
      </c>
      <c r="C2087" s="5" t="s">
        <v>46</v>
      </c>
      <c r="D2087" s="5" t="s">
        <v>54</v>
      </c>
      <c r="E2087" s="5">
        <v>56796.0</v>
      </c>
      <c r="F2087" s="2">
        <f t="shared" si="1"/>
        <v>56796</v>
      </c>
      <c r="G2087" s="5">
        <v>0.0</v>
      </c>
      <c r="H2087" s="5">
        <v>1.0</v>
      </c>
      <c r="I2087" s="5" t="s">
        <v>377</v>
      </c>
      <c r="J2087" s="2">
        <f t="array" ref="J2087">INDEX('Purchase Behaviour'!B:B,MATCH(A2087,'Purchase Behaviour'!A:A, 0))</f>
        <v>161.0375961</v>
      </c>
      <c r="K2087" s="2">
        <f t="array" ref="K2087">INDEX('Purchase Behaviour'!C:C, MATCH(A2087,'Purchase Behaviour'!A:A, 0))</f>
        <v>375.8115149</v>
      </c>
      <c r="L2087" s="2">
        <f t="array" ref="L2087">INDEX('Purchase Behaviour'!D:D, MATCH($A2087,'Purchase Behaviour'!$A:$A, 0))</f>
        <v>165.6723591</v>
      </c>
      <c r="M2087" s="2">
        <f t="array" ref="M2087">INDEX('Purchase Behaviour'!E:E, MATCH($A2087,'Purchase Behaviour'!$A:$A, 0))</f>
        <v>336.9287028</v>
      </c>
      <c r="N2087" s="2">
        <f t="array" ref="N2087">INDEX('Purchase Behaviour'!F:F, MATCH($A2087,'Purchase Behaviour'!$A:$A, 0))</f>
        <v>196.835204</v>
      </c>
      <c r="O2087" s="2">
        <f t="array" ref="O2087">INDEX('Purchase Behaviour'!G:G, MATCH($A2087,'Purchase Behaviour'!$A:$A, 0))</f>
        <v>389.8129081</v>
      </c>
      <c r="P2087" s="2">
        <f t="array" ref="P2087">INDEX('Purchase Behaviour'!H:H, MATCH($A2087,'Purchase Behaviour'!$A:$A, 0))</f>
        <v>3</v>
      </c>
      <c r="Q2087" s="2">
        <f t="array" ref="Q2087">INDEX('Purchase Behaviour'!I:I, MATCH($A2087,'Purchase Behaviour'!$A:$A, 0))</f>
        <v>8</v>
      </c>
      <c r="R2087" s="2">
        <f t="array" ref="R2087">INDEX('Purchase Behaviour'!J:J, MATCH($A2087,'Purchase Behaviour'!$A:$A, 0))</f>
        <v>9</v>
      </c>
      <c r="S2087" s="2">
        <f t="array" ref="S2087">INDEX('Purchase Behaviour'!K:K, MATCH($A2087,'Purchase Behaviour'!$A:$A, 0))</f>
        <v>7</v>
      </c>
      <c r="T2087" s="2">
        <f t="array" ref="T2087">INDEX('Purchase Behaviour'!L:L, MATCH($A2087,'Purchase Behaviour'!$A:$A, 0))</f>
        <v>7</v>
      </c>
      <c r="U2087" s="2">
        <f t="array" ref="U2087">INDEX('Purchase Behaviour'!M:M, MATCH($A2087,'Purchase Behaviour'!$A:$A, 0))</f>
        <v>24</v>
      </c>
      <c r="V2087" s="2">
        <f t="array" ref="V2087">INDEX('Campaign Performance'!B:B, MATCH(A2087,'Campaign Performance'!A:A, 0))</f>
        <v>0</v>
      </c>
      <c r="W2087" s="2">
        <f t="array" ref="W2087">INDEX('Campaign Performance'!C:C, MATCH($A2087,'Campaign Performance'!$A:$A, 0))</f>
        <v>0</v>
      </c>
      <c r="X2087" s="2">
        <f t="array" ref="X2087">INDEX('Campaign Performance'!D:D, MATCH($A2087,'Campaign Performance'!$A:$A, 0))</f>
        <v>0</v>
      </c>
      <c r="Y2087" s="2">
        <f t="array" ref="Y2087">INDEX('Campaign Performance'!E:E, MATCH($A2087,'Campaign Performance'!$A:$A, 0))</f>
        <v>0</v>
      </c>
      <c r="Z2087" s="2">
        <f t="array" ref="Z2087">INDEX('Campaign Performance'!F:F, MATCH($A2087,'Campaign Performance'!$A:$A, 0))</f>
        <v>0</v>
      </c>
      <c r="AA2087" s="2">
        <f t="array" ref="AA2087">INDEX('Campaign Performance'!G:G, MATCH($A2087,'Campaign Performance'!$A:$A, 0))</f>
        <v>0</v>
      </c>
      <c r="AB2087" s="2">
        <f t="array" ref="AB2087">INDEX('Campaign Performance'!H:H, MATCH($A2087,'Campaign Performance'!$A:$A, 0))</f>
        <v>0</v>
      </c>
      <c r="AC2087" s="5">
        <f t="shared" si="2"/>
        <v>56</v>
      </c>
      <c r="AD2087" s="5">
        <f t="shared" si="3"/>
        <v>12</v>
      </c>
      <c r="AE2087" s="5">
        <f t="shared" si="4"/>
        <v>1626.098285</v>
      </c>
      <c r="AF2087" s="5">
        <f t="shared" si="5"/>
        <v>0</v>
      </c>
      <c r="AG2087" s="5" t="str">
        <f t="shared" si="6"/>
        <v>Small family</v>
      </c>
      <c r="AH2087" s="5" t="str">
        <f t="shared" si="20"/>
        <v>High income</v>
      </c>
      <c r="AI2087" s="5" t="str">
        <f t="shared" si="7"/>
        <v>No</v>
      </c>
      <c r="AJ2087" s="5" t="str">
        <f t="shared" si="8"/>
        <v>No Acceptance</v>
      </c>
      <c r="AK2087" s="5">
        <f t="shared" si="9"/>
        <v>3</v>
      </c>
      <c r="AL2087" s="5">
        <f t="shared" si="10"/>
        <v>0.08241518625</v>
      </c>
      <c r="AM2087" s="5">
        <f t="shared" si="11"/>
        <v>0.7575757576</v>
      </c>
      <c r="AN2087" s="5">
        <f t="shared" si="12"/>
        <v>0.2962962963</v>
      </c>
      <c r="AO2087" s="5">
        <f t="shared" si="13"/>
        <v>0.3214285714</v>
      </c>
      <c r="AP2087" s="5">
        <f t="shared" si="14"/>
        <v>0</v>
      </c>
      <c r="AQ2087" s="5">
        <f t="shared" si="15"/>
        <v>1</v>
      </c>
      <c r="AR2087" s="5">
        <f t="shared" si="16"/>
        <v>0.4244638254</v>
      </c>
      <c r="AS2087" s="5">
        <f t="shared" si="17"/>
        <v>250</v>
      </c>
      <c r="AT2087" s="5">
        <f t="shared" si="18"/>
        <v>0.8887896382</v>
      </c>
      <c r="AU2087" s="5" t="str">
        <f t="shared" si="19"/>
        <v>High</v>
      </c>
      <c r="AV2087" s="5"/>
      <c r="AW2087" s="5"/>
      <c r="AX2087" s="5"/>
      <c r="AY2087" s="5"/>
      <c r="AZ2087" s="5"/>
    </row>
    <row r="2088" ht="14.25" customHeight="1">
      <c r="A2088" s="5">
        <v>2802.0</v>
      </c>
      <c r="B2088" s="5">
        <v>1992.0</v>
      </c>
      <c r="C2088" s="5" t="s">
        <v>70</v>
      </c>
      <c r="D2088" s="5" t="s">
        <v>54</v>
      </c>
      <c r="E2088" s="5">
        <v>87000.0</v>
      </c>
      <c r="F2088" s="2">
        <f t="shared" si="1"/>
        <v>87000</v>
      </c>
      <c r="G2088" s="5">
        <v>1.0</v>
      </c>
      <c r="H2088" s="5">
        <v>0.0</v>
      </c>
      <c r="I2088" s="5" t="s">
        <v>711</v>
      </c>
      <c r="J2088" s="2">
        <f t="array" ref="J2088">INDEX('Purchase Behaviour'!B:B,MATCH(A2088,'Purchase Behaviour'!A:A, 0))</f>
        <v>360.3654123</v>
      </c>
      <c r="K2088" s="2">
        <f t="array" ref="K2088">INDEX('Purchase Behaviour'!C:C, MATCH(A2088,'Purchase Behaviour'!A:A, 0))</f>
        <v>461.0037102</v>
      </c>
      <c r="L2088" s="2">
        <f t="array" ref="L2088">INDEX('Purchase Behaviour'!D:D, MATCH($A2088,'Purchase Behaviour'!$A:$A, 0))</f>
        <v>340.8540241</v>
      </c>
      <c r="M2088" s="2">
        <f t="array" ref="M2088">INDEX('Purchase Behaviour'!E:E, MATCH($A2088,'Purchase Behaviour'!$A:$A, 0))</f>
        <v>127.6146384</v>
      </c>
      <c r="N2088" s="2">
        <f t="array" ref="N2088">INDEX('Purchase Behaviour'!F:F, MATCH($A2088,'Purchase Behaviour'!$A:$A, 0))</f>
        <v>194.1521116</v>
      </c>
      <c r="O2088" s="2">
        <f t="array" ref="O2088">INDEX('Purchase Behaviour'!G:G, MATCH($A2088,'Purchase Behaviour'!$A:$A, 0))</f>
        <v>163.4439102</v>
      </c>
      <c r="P2088" s="2">
        <f t="array" ref="P2088">INDEX('Purchase Behaviour'!H:H, MATCH($A2088,'Purchase Behaviour'!$A:$A, 0))</f>
        <v>1</v>
      </c>
      <c r="Q2088" s="2">
        <f t="array" ref="Q2088">INDEX('Purchase Behaviour'!I:I, MATCH($A2088,'Purchase Behaviour'!$A:$A, 0))</f>
        <v>4</v>
      </c>
      <c r="R2088" s="2">
        <f t="array" ref="R2088">INDEX('Purchase Behaviour'!J:J, MATCH($A2088,'Purchase Behaviour'!$A:$A, 0))</f>
        <v>6</v>
      </c>
      <c r="S2088" s="2">
        <f t="array" ref="S2088">INDEX('Purchase Behaviour'!K:K, MATCH($A2088,'Purchase Behaviour'!$A:$A, 0))</f>
        <v>7</v>
      </c>
      <c r="T2088" s="2">
        <f t="array" ref="T2088">INDEX('Purchase Behaviour'!L:L, MATCH($A2088,'Purchase Behaviour'!$A:$A, 0))</f>
        <v>2</v>
      </c>
      <c r="U2088" s="2">
        <f t="array" ref="U2088">INDEX('Purchase Behaviour'!M:M, MATCH($A2088,'Purchase Behaviour'!$A:$A, 0))</f>
        <v>61</v>
      </c>
      <c r="V2088" s="2">
        <f t="array" ref="V2088">INDEX('Campaign Performance'!B:B, MATCH(A2088,'Campaign Performance'!A:A, 0))</f>
        <v>0</v>
      </c>
      <c r="W2088" s="2">
        <f t="array" ref="W2088">INDEX('Campaign Performance'!C:C, MATCH($A2088,'Campaign Performance'!$A:$A, 0))</f>
        <v>0</v>
      </c>
      <c r="X2088" s="2">
        <f t="array" ref="X2088">INDEX('Campaign Performance'!D:D, MATCH($A2088,'Campaign Performance'!$A:$A, 0))</f>
        <v>0</v>
      </c>
      <c r="Y2088" s="2">
        <f t="array" ref="Y2088">INDEX('Campaign Performance'!E:E, MATCH($A2088,'Campaign Performance'!$A:$A, 0))</f>
        <v>0</v>
      </c>
      <c r="Z2088" s="2">
        <f t="array" ref="Z2088">INDEX('Campaign Performance'!F:F, MATCH($A2088,'Campaign Performance'!$A:$A, 0))</f>
        <v>0</v>
      </c>
      <c r="AA2088" s="2">
        <f t="array" ref="AA2088">INDEX('Campaign Performance'!G:G, MATCH($A2088,'Campaign Performance'!$A:$A, 0))</f>
        <v>0</v>
      </c>
      <c r="AB2088" s="2">
        <f t="array" ref="AB2088">INDEX('Campaign Performance'!H:H, MATCH($A2088,'Campaign Performance'!$A:$A, 0))</f>
        <v>0</v>
      </c>
      <c r="AC2088" s="5">
        <f t="shared" si="2"/>
        <v>33</v>
      </c>
      <c r="AD2088" s="5">
        <f t="shared" si="3"/>
        <v>12</v>
      </c>
      <c r="AE2088" s="5">
        <f t="shared" si="4"/>
        <v>1647.433807</v>
      </c>
      <c r="AF2088" s="5">
        <f t="shared" si="5"/>
        <v>0</v>
      </c>
      <c r="AG2088" s="5" t="str">
        <f t="shared" si="6"/>
        <v>Small family</v>
      </c>
      <c r="AH2088" s="5" t="str">
        <f t="shared" si="20"/>
        <v>High income</v>
      </c>
      <c r="AI2088" s="5" t="str">
        <f t="shared" si="7"/>
        <v>No</v>
      </c>
      <c r="AJ2088" s="5" t="str">
        <f t="shared" si="8"/>
        <v>No Acceptance</v>
      </c>
      <c r="AK2088" s="5">
        <f t="shared" si="9"/>
        <v>3</v>
      </c>
      <c r="AL2088" s="5">
        <f t="shared" si="10"/>
        <v>0.08349652988</v>
      </c>
      <c r="AM2088" s="5">
        <f t="shared" si="11"/>
        <v>0.3838383838</v>
      </c>
      <c r="AN2088" s="5">
        <f t="shared" si="12"/>
        <v>0.1481481481</v>
      </c>
      <c r="AO2088" s="5">
        <f t="shared" si="13"/>
        <v>0.2142857143</v>
      </c>
      <c r="AP2088" s="5">
        <f t="shared" si="14"/>
        <v>0</v>
      </c>
      <c r="AQ2088" s="5">
        <f t="shared" si="15"/>
        <v>1</v>
      </c>
      <c r="AR2088" s="5">
        <f t="shared" si="16"/>
        <v>0.2796764413</v>
      </c>
      <c r="AS2088" s="5">
        <f t="shared" si="17"/>
        <v>1117</v>
      </c>
      <c r="AT2088" s="5">
        <f t="shared" si="18"/>
        <v>0.5015631979</v>
      </c>
      <c r="AU2088" s="5" t="str">
        <f t="shared" si="19"/>
        <v>Mid</v>
      </c>
      <c r="AV2088" s="5"/>
      <c r="AW2088" s="5"/>
      <c r="AX2088" s="5"/>
      <c r="AY2088" s="5"/>
      <c r="AZ2088" s="5"/>
    </row>
    <row r="2089" ht="14.25" customHeight="1">
      <c r="A2089" s="5">
        <v>6343.0</v>
      </c>
      <c r="B2089" s="5">
        <v>1960.0</v>
      </c>
      <c r="C2089" s="5" t="s">
        <v>46</v>
      </c>
      <c r="D2089" s="5" t="s">
        <v>54</v>
      </c>
      <c r="E2089" s="5">
        <v>79823.0</v>
      </c>
      <c r="F2089" s="2">
        <f t="shared" si="1"/>
        <v>79823</v>
      </c>
      <c r="G2089" s="5">
        <v>0.0</v>
      </c>
      <c r="H2089" s="5">
        <v>0.0</v>
      </c>
      <c r="I2089" s="5" t="s">
        <v>218</v>
      </c>
      <c r="J2089" s="2">
        <f t="array" ref="J2089">INDEX('Purchase Behaviour'!B:B,MATCH(A2089,'Purchase Behaviour'!A:A, 0))</f>
        <v>412.9716277</v>
      </c>
      <c r="K2089" s="2">
        <f t="array" ref="K2089">INDEX('Purchase Behaviour'!C:C, MATCH(A2089,'Purchase Behaviour'!A:A, 0))</f>
        <v>378.4451089</v>
      </c>
      <c r="L2089" s="2">
        <f t="array" ref="L2089">INDEX('Purchase Behaviour'!D:D, MATCH($A2089,'Purchase Behaviour'!$A:$A, 0))</f>
        <v>454.6321429</v>
      </c>
      <c r="M2089" s="2">
        <f t="array" ref="M2089">INDEX('Purchase Behaviour'!E:E, MATCH($A2089,'Purchase Behaviour'!$A:$A, 0))</f>
        <v>298.9356071</v>
      </c>
      <c r="N2089" s="2">
        <f t="array" ref="N2089">INDEX('Purchase Behaviour'!F:F, MATCH($A2089,'Purchase Behaviour'!$A:$A, 0))</f>
        <v>116.5648469</v>
      </c>
      <c r="O2089" s="2">
        <f t="array" ref="O2089">INDEX('Purchase Behaviour'!G:G, MATCH($A2089,'Purchase Behaviour'!$A:$A, 0))</f>
        <v>541.0734236</v>
      </c>
      <c r="P2089" s="2">
        <f t="array" ref="P2089">INDEX('Purchase Behaviour'!H:H, MATCH($A2089,'Purchase Behaviour'!$A:$A, 0))</f>
        <v>1</v>
      </c>
      <c r="Q2089" s="2">
        <f t="array" ref="Q2089">INDEX('Purchase Behaviour'!I:I, MATCH($A2089,'Purchase Behaviour'!$A:$A, 0))</f>
        <v>6</v>
      </c>
      <c r="R2089" s="2">
        <f t="array" ref="R2089">INDEX('Purchase Behaviour'!J:J, MATCH($A2089,'Purchase Behaviour'!$A:$A, 0))</f>
        <v>9</v>
      </c>
      <c r="S2089" s="2">
        <f t="array" ref="S2089">INDEX('Purchase Behaviour'!K:K, MATCH($A2089,'Purchase Behaviour'!$A:$A, 0))</f>
        <v>7</v>
      </c>
      <c r="T2089" s="2">
        <f t="array" ref="T2089">INDEX('Purchase Behaviour'!L:L, MATCH($A2089,'Purchase Behaviour'!$A:$A, 0))</f>
        <v>2</v>
      </c>
      <c r="U2089" s="2">
        <f t="array" ref="U2089">INDEX('Purchase Behaviour'!M:M, MATCH($A2089,'Purchase Behaviour'!$A:$A, 0))</f>
        <v>6</v>
      </c>
      <c r="V2089" s="2">
        <f t="array" ref="V2089">INDEX('Campaign Performance'!B:B, MATCH(A2089,'Campaign Performance'!A:A, 0))</f>
        <v>0</v>
      </c>
      <c r="W2089" s="2">
        <f t="array" ref="W2089">INDEX('Campaign Performance'!C:C, MATCH($A2089,'Campaign Performance'!$A:$A, 0))</f>
        <v>1</v>
      </c>
      <c r="X2089" s="2">
        <f t="array" ref="X2089">INDEX('Campaign Performance'!D:D, MATCH($A2089,'Campaign Performance'!$A:$A, 0))</f>
        <v>0</v>
      </c>
      <c r="Y2089" s="2">
        <f t="array" ref="Y2089">INDEX('Campaign Performance'!E:E, MATCH($A2089,'Campaign Performance'!$A:$A, 0))</f>
        <v>0</v>
      </c>
      <c r="Z2089" s="2">
        <f t="array" ref="Z2089">INDEX('Campaign Performance'!F:F, MATCH($A2089,'Campaign Performance'!$A:$A, 0))</f>
        <v>0</v>
      </c>
      <c r="AA2089" s="2">
        <f t="array" ref="AA2089">INDEX('Campaign Performance'!G:G, MATCH($A2089,'Campaign Performance'!$A:$A, 0))</f>
        <v>0</v>
      </c>
      <c r="AB2089" s="2">
        <f t="array" ref="AB2089">INDEX('Campaign Performance'!H:H, MATCH($A2089,'Campaign Performance'!$A:$A, 0))</f>
        <v>0</v>
      </c>
      <c r="AC2089" s="5">
        <f t="shared" si="2"/>
        <v>65</v>
      </c>
      <c r="AD2089" s="5">
        <f t="shared" si="3"/>
        <v>11</v>
      </c>
      <c r="AE2089" s="5">
        <f t="shared" si="4"/>
        <v>2202.622757</v>
      </c>
      <c r="AF2089" s="5">
        <f t="shared" si="5"/>
        <v>1</v>
      </c>
      <c r="AG2089" s="5" t="str">
        <f t="shared" si="6"/>
        <v>No kids</v>
      </c>
      <c r="AH2089" s="5" t="str">
        <f t="shared" si="20"/>
        <v>High income</v>
      </c>
      <c r="AI2089" s="5" t="str">
        <f t="shared" si="7"/>
        <v>No</v>
      </c>
      <c r="AJ2089" s="5" t="str">
        <f t="shared" si="8"/>
        <v>Low Acceptance</v>
      </c>
      <c r="AK2089" s="5">
        <f t="shared" si="9"/>
        <v>3</v>
      </c>
      <c r="AL2089" s="5">
        <f t="shared" si="10"/>
        <v>0.1116350509</v>
      </c>
      <c r="AM2089" s="5">
        <f t="shared" si="11"/>
        <v>0.9393939394</v>
      </c>
      <c r="AN2089" s="5">
        <f t="shared" si="12"/>
        <v>0.2222222222</v>
      </c>
      <c r="AO2089" s="5">
        <f t="shared" si="13"/>
        <v>0.3214285714</v>
      </c>
      <c r="AP2089" s="5">
        <f t="shared" si="14"/>
        <v>0.25</v>
      </c>
      <c r="AQ2089" s="5">
        <f t="shared" si="15"/>
        <v>1</v>
      </c>
      <c r="AR2089" s="5">
        <f t="shared" si="16"/>
        <v>0.500203135</v>
      </c>
      <c r="AS2089" s="5">
        <f t="shared" si="17"/>
        <v>30</v>
      </c>
      <c r="AT2089" s="5">
        <f t="shared" si="18"/>
        <v>0.9870477892</v>
      </c>
      <c r="AU2089" s="5" t="str">
        <f t="shared" si="19"/>
        <v>High</v>
      </c>
      <c r="AV2089" s="5"/>
      <c r="AW2089" s="5"/>
      <c r="AX2089" s="5"/>
      <c r="AY2089" s="5"/>
      <c r="AZ2089" s="5"/>
    </row>
    <row r="2090" ht="14.25" customHeight="1">
      <c r="A2090" s="5">
        <v>6507.0</v>
      </c>
      <c r="B2090" s="5">
        <v>1980.0</v>
      </c>
      <c r="C2090" s="5" t="s">
        <v>46</v>
      </c>
      <c r="D2090" s="5" t="s">
        <v>47</v>
      </c>
      <c r="E2090" s="5">
        <v>30828.0</v>
      </c>
      <c r="F2090" s="2">
        <f t="shared" si="1"/>
        <v>30828</v>
      </c>
      <c r="G2090" s="5">
        <v>1.0</v>
      </c>
      <c r="H2090" s="5">
        <v>0.0</v>
      </c>
      <c r="I2090" s="5" t="s">
        <v>248</v>
      </c>
      <c r="J2090" s="2">
        <f t="array" ref="J2090">INDEX('Purchase Behaviour'!B:B,MATCH(A2090,'Purchase Behaviour'!A:A, 0))</f>
        <v>194.2395301</v>
      </c>
      <c r="K2090" s="2">
        <f t="array" ref="K2090">INDEX('Purchase Behaviour'!C:C, MATCH(A2090,'Purchase Behaviour'!A:A, 0))</f>
        <v>165.1598238</v>
      </c>
      <c r="L2090" s="2">
        <f t="array" ref="L2090">INDEX('Purchase Behaviour'!D:D, MATCH($A2090,'Purchase Behaviour'!$A:$A, 0))</f>
        <v>199.9470425</v>
      </c>
      <c r="M2090" s="2">
        <f t="array" ref="M2090">INDEX('Purchase Behaviour'!E:E, MATCH($A2090,'Purchase Behaviour'!$A:$A, 0))</f>
        <v>142.7147194</v>
      </c>
      <c r="N2090" s="2">
        <f t="array" ref="N2090">INDEX('Purchase Behaviour'!F:F, MATCH($A2090,'Purchase Behaviour'!$A:$A, 0))</f>
        <v>160.0273659</v>
      </c>
      <c r="O2090" s="2">
        <f t="array" ref="O2090">INDEX('Purchase Behaviour'!G:G, MATCH($A2090,'Purchase Behaviour'!$A:$A, 0))</f>
        <v>114.2963241</v>
      </c>
      <c r="P2090" s="2">
        <f t="array" ref="P2090">INDEX('Purchase Behaviour'!H:H, MATCH($A2090,'Purchase Behaviour'!$A:$A, 0))</f>
        <v>2</v>
      </c>
      <c r="Q2090" s="2">
        <f t="array" ref="Q2090">INDEX('Purchase Behaviour'!I:I, MATCH($A2090,'Purchase Behaviour'!$A:$A, 0))</f>
        <v>1</v>
      </c>
      <c r="R2090" s="2">
        <f t="array" ref="R2090">INDEX('Purchase Behaviour'!J:J, MATCH($A2090,'Purchase Behaviour'!$A:$A, 0))</f>
        <v>1</v>
      </c>
      <c r="S2090" s="2">
        <f t="array" ref="S2090">INDEX('Purchase Behaviour'!K:K, MATCH($A2090,'Purchase Behaviour'!$A:$A, 0))</f>
        <v>4</v>
      </c>
      <c r="T2090" s="2">
        <f t="array" ref="T2090">INDEX('Purchase Behaviour'!L:L, MATCH($A2090,'Purchase Behaviour'!$A:$A, 0))</f>
        <v>3</v>
      </c>
      <c r="U2090" s="2">
        <f t="array" ref="U2090">INDEX('Purchase Behaviour'!M:M, MATCH($A2090,'Purchase Behaviour'!$A:$A, 0))</f>
        <v>16</v>
      </c>
      <c r="V2090" s="2">
        <f t="array" ref="V2090">INDEX('Campaign Performance'!B:B, MATCH(A2090,'Campaign Performance'!A:A, 0))</f>
        <v>0</v>
      </c>
      <c r="W2090" s="2">
        <f t="array" ref="W2090">INDEX('Campaign Performance'!C:C, MATCH($A2090,'Campaign Performance'!$A:$A, 0))</f>
        <v>0</v>
      </c>
      <c r="X2090" s="2">
        <f t="array" ref="X2090">INDEX('Campaign Performance'!D:D, MATCH($A2090,'Campaign Performance'!$A:$A, 0))</f>
        <v>0</v>
      </c>
      <c r="Y2090" s="2">
        <f t="array" ref="Y2090">INDEX('Campaign Performance'!E:E, MATCH($A2090,'Campaign Performance'!$A:$A, 0))</f>
        <v>0</v>
      </c>
      <c r="Z2090" s="2">
        <f t="array" ref="Z2090">INDEX('Campaign Performance'!F:F, MATCH($A2090,'Campaign Performance'!$A:$A, 0))</f>
        <v>0</v>
      </c>
      <c r="AA2090" s="2">
        <f t="array" ref="AA2090">INDEX('Campaign Performance'!G:G, MATCH($A2090,'Campaign Performance'!$A:$A, 0))</f>
        <v>0</v>
      </c>
      <c r="AB2090" s="2">
        <f t="array" ref="AB2090">INDEX('Campaign Performance'!H:H, MATCH($A2090,'Campaign Performance'!$A:$A, 0))</f>
        <v>0</v>
      </c>
      <c r="AC2090" s="5">
        <f t="shared" si="2"/>
        <v>45</v>
      </c>
      <c r="AD2090" s="5">
        <f t="shared" si="3"/>
        <v>12</v>
      </c>
      <c r="AE2090" s="5">
        <f t="shared" si="4"/>
        <v>976.3848058</v>
      </c>
      <c r="AF2090" s="5">
        <f t="shared" si="5"/>
        <v>0</v>
      </c>
      <c r="AG2090" s="5" t="str">
        <f t="shared" si="6"/>
        <v>Small family</v>
      </c>
      <c r="AH2090" s="5" t="str">
        <f t="shared" si="20"/>
        <v>Mid income</v>
      </c>
      <c r="AI2090" s="5" t="str">
        <f t="shared" si="7"/>
        <v>No</v>
      </c>
      <c r="AJ2090" s="5" t="str">
        <f t="shared" si="8"/>
        <v>No Acceptance</v>
      </c>
      <c r="AK2090" s="5">
        <f t="shared" si="9"/>
        <v>2</v>
      </c>
      <c r="AL2090" s="5">
        <f t="shared" si="10"/>
        <v>0.04948589908</v>
      </c>
      <c r="AM2090" s="5">
        <f t="shared" si="11"/>
        <v>0.8383838384</v>
      </c>
      <c r="AN2090" s="5">
        <f t="shared" si="12"/>
        <v>0.03703703704</v>
      </c>
      <c r="AO2090" s="5">
        <f t="shared" si="13"/>
        <v>0.03571428571</v>
      </c>
      <c r="AP2090" s="5">
        <f t="shared" si="14"/>
        <v>0</v>
      </c>
      <c r="AQ2090" s="5">
        <f t="shared" si="15"/>
        <v>0.5</v>
      </c>
      <c r="AR2090" s="5">
        <f t="shared" si="16"/>
        <v>0.3230136104</v>
      </c>
      <c r="AS2090" s="5">
        <f t="shared" si="17"/>
        <v>764</v>
      </c>
      <c r="AT2090" s="5">
        <f t="shared" si="18"/>
        <v>0.6592228674</v>
      </c>
      <c r="AU2090" s="5" t="str">
        <f t="shared" si="19"/>
        <v>Mid</v>
      </c>
      <c r="AV2090" s="5"/>
      <c r="AW2090" s="5"/>
      <c r="AX2090" s="5"/>
      <c r="AY2090" s="5"/>
      <c r="AZ2090" s="5"/>
    </row>
    <row r="2091" ht="14.25" customHeight="1">
      <c r="A2091" s="5">
        <v>7901.0</v>
      </c>
      <c r="B2091" s="5">
        <v>1971.0</v>
      </c>
      <c r="C2091" s="5" t="s">
        <v>56</v>
      </c>
      <c r="D2091" s="5" t="s">
        <v>54</v>
      </c>
      <c r="E2091" s="5">
        <v>34109.0</v>
      </c>
      <c r="F2091" s="2">
        <f t="shared" si="1"/>
        <v>34109</v>
      </c>
      <c r="G2091" s="5">
        <v>0.0</v>
      </c>
      <c r="H2091" s="5">
        <v>0.0</v>
      </c>
      <c r="I2091" s="5" t="s">
        <v>430</v>
      </c>
      <c r="J2091" s="2">
        <f t="array" ref="J2091">INDEX('Purchase Behaviour'!B:B,MATCH(A2091,'Purchase Behaviour'!A:A, 0))</f>
        <v>107.290126</v>
      </c>
      <c r="K2091" s="2">
        <f t="array" ref="K2091">INDEX('Purchase Behaviour'!C:C, MATCH(A2091,'Purchase Behaviour'!A:A, 0))</f>
        <v>80.8641253</v>
      </c>
      <c r="L2091" s="2">
        <f t="array" ref="L2091">INDEX('Purchase Behaviour'!D:D, MATCH($A2091,'Purchase Behaviour'!$A:$A, 0))</f>
        <v>123.8950479</v>
      </c>
      <c r="M2091" s="2">
        <f t="array" ref="M2091">INDEX('Purchase Behaviour'!E:E, MATCH($A2091,'Purchase Behaviour'!$A:$A, 0))</f>
        <v>302.2364601</v>
      </c>
      <c r="N2091" s="2">
        <f t="array" ref="N2091">INDEX('Purchase Behaviour'!F:F, MATCH($A2091,'Purchase Behaviour'!$A:$A, 0))</f>
        <v>83.81014377</v>
      </c>
      <c r="O2091" s="2">
        <f t="array" ref="O2091">INDEX('Purchase Behaviour'!G:G, MATCH($A2091,'Purchase Behaviour'!$A:$A, 0))</f>
        <v>114.2382932</v>
      </c>
      <c r="P2091" s="2">
        <f t="array" ref="P2091">INDEX('Purchase Behaviour'!H:H, MATCH($A2091,'Purchase Behaviour'!$A:$A, 0))</f>
        <v>1</v>
      </c>
      <c r="Q2091" s="2">
        <f t="array" ref="Q2091">INDEX('Purchase Behaviour'!I:I, MATCH($A2091,'Purchase Behaviour'!$A:$A, 0))</f>
        <v>0</v>
      </c>
      <c r="R2091" s="2">
        <f t="array" ref="R2091">INDEX('Purchase Behaviour'!J:J, MATCH($A2091,'Purchase Behaviour'!$A:$A, 0))</f>
        <v>0</v>
      </c>
      <c r="S2091" s="2">
        <f t="array" ref="S2091">INDEX('Purchase Behaviour'!K:K, MATCH($A2091,'Purchase Behaviour'!$A:$A, 0))</f>
        <v>3</v>
      </c>
      <c r="T2091" s="2">
        <f t="array" ref="T2091">INDEX('Purchase Behaviour'!L:L, MATCH($A2091,'Purchase Behaviour'!$A:$A, 0))</f>
        <v>4</v>
      </c>
      <c r="U2091" s="2">
        <f t="array" ref="U2091">INDEX('Purchase Behaviour'!M:M, MATCH($A2091,'Purchase Behaviour'!$A:$A, 0))</f>
        <v>39</v>
      </c>
      <c r="V2091" s="2">
        <f t="array" ref="V2091">INDEX('Campaign Performance'!B:B, MATCH(A2091,'Campaign Performance'!A:A, 0))</f>
        <v>0</v>
      </c>
      <c r="W2091" s="2">
        <f t="array" ref="W2091">INDEX('Campaign Performance'!C:C, MATCH($A2091,'Campaign Performance'!$A:$A, 0))</f>
        <v>0</v>
      </c>
      <c r="X2091" s="2">
        <f t="array" ref="X2091">INDEX('Campaign Performance'!D:D, MATCH($A2091,'Campaign Performance'!$A:$A, 0))</f>
        <v>0</v>
      </c>
      <c r="Y2091" s="2">
        <f t="array" ref="Y2091">INDEX('Campaign Performance'!E:E, MATCH($A2091,'Campaign Performance'!$A:$A, 0))</f>
        <v>0</v>
      </c>
      <c r="Z2091" s="2">
        <f t="array" ref="Z2091">INDEX('Campaign Performance'!F:F, MATCH($A2091,'Campaign Performance'!$A:$A, 0))</f>
        <v>0</v>
      </c>
      <c r="AA2091" s="2">
        <f t="array" ref="AA2091">INDEX('Campaign Performance'!G:G, MATCH($A2091,'Campaign Performance'!$A:$A, 0))</f>
        <v>0</v>
      </c>
      <c r="AB2091" s="2">
        <f t="array" ref="AB2091">INDEX('Campaign Performance'!H:H, MATCH($A2091,'Campaign Performance'!$A:$A, 0))</f>
        <v>0</v>
      </c>
      <c r="AC2091" s="5">
        <f t="shared" si="2"/>
        <v>54</v>
      </c>
      <c r="AD2091" s="5">
        <f t="shared" si="3"/>
        <v>12</v>
      </c>
      <c r="AE2091" s="5">
        <f t="shared" si="4"/>
        <v>812.3341963</v>
      </c>
      <c r="AF2091" s="5">
        <f t="shared" si="5"/>
        <v>0</v>
      </c>
      <c r="AG2091" s="5" t="str">
        <f t="shared" si="6"/>
        <v>No kids</v>
      </c>
      <c r="AH2091" s="5" t="str">
        <f t="shared" si="20"/>
        <v>Mid income</v>
      </c>
      <c r="AI2091" s="5" t="str">
        <f t="shared" si="7"/>
        <v>No</v>
      </c>
      <c r="AJ2091" s="5" t="str">
        <f t="shared" si="8"/>
        <v>No Acceptance</v>
      </c>
      <c r="AK2091" s="5">
        <f t="shared" si="9"/>
        <v>2</v>
      </c>
      <c r="AL2091" s="5">
        <f t="shared" si="10"/>
        <v>0.04117135767</v>
      </c>
      <c r="AM2091" s="5">
        <f t="shared" si="11"/>
        <v>0.6060606061</v>
      </c>
      <c r="AN2091" s="5">
        <f t="shared" si="12"/>
        <v>0</v>
      </c>
      <c r="AO2091" s="5">
        <f t="shared" si="13"/>
        <v>0</v>
      </c>
      <c r="AP2091" s="5">
        <f t="shared" si="14"/>
        <v>0</v>
      </c>
      <c r="AQ2091" s="5">
        <f t="shared" si="15"/>
        <v>0.5</v>
      </c>
      <c r="AR2091" s="5">
        <f t="shared" si="16"/>
        <v>0.2421110212</v>
      </c>
      <c r="AS2091" s="5">
        <f t="shared" si="17"/>
        <v>1375</v>
      </c>
      <c r="AT2091" s="5">
        <f t="shared" si="18"/>
        <v>0.3863331845</v>
      </c>
      <c r="AU2091" s="5" t="str">
        <f t="shared" si="19"/>
        <v>Low</v>
      </c>
      <c r="AV2091" s="5"/>
      <c r="AW2091" s="5"/>
      <c r="AX2091" s="5"/>
      <c r="AY2091" s="5"/>
      <c r="AZ2091" s="5"/>
    </row>
    <row r="2092" ht="14.25" customHeight="1">
      <c r="A2092" s="5">
        <v>4865.0</v>
      </c>
      <c r="B2092" s="5">
        <v>1974.0</v>
      </c>
      <c r="C2092" s="5" t="s">
        <v>56</v>
      </c>
      <c r="D2092" s="5" t="s">
        <v>58</v>
      </c>
      <c r="E2092" s="5">
        <v>53367.0</v>
      </c>
      <c r="F2092" s="2">
        <f t="shared" si="1"/>
        <v>53367</v>
      </c>
      <c r="G2092" s="5">
        <v>0.0</v>
      </c>
      <c r="H2092" s="5">
        <v>1.0</v>
      </c>
      <c r="I2092" s="5" t="s">
        <v>233</v>
      </c>
      <c r="J2092" s="2">
        <f t="array" ref="J2092">INDEX('Purchase Behaviour'!B:B,MATCH(A2092,'Purchase Behaviour'!A:A, 0))</f>
        <v>264.5967423</v>
      </c>
      <c r="K2092" s="2">
        <f t="array" ref="K2092">INDEX('Purchase Behaviour'!C:C, MATCH(A2092,'Purchase Behaviour'!A:A, 0))</f>
        <v>451.2649163</v>
      </c>
      <c r="L2092" s="2">
        <f t="array" ref="L2092">INDEX('Purchase Behaviour'!D:D, MATCH($A2092,'Purchase Behaviour'!$A:$A, 0))</f>
        <v>169.5831404</v>
      </c>
      <c r="M2092" s="2">
        <f t="array" ref="M2092">INDEX('Purchase Behaviour'!E:E, MATCH($A2092,'Purchase Behaviour'!$A:$A, 0))</f>
        <v>203.9897263</v>
      </c>
      <c r="N2092" s="2">
        <f t="array" ref="N2092">INDEX('Purchase Behaviour'!F:F, MATCH($A2092,'Purchase Behaviour'!$A:$A, 0))</f>
        <v>310.2296469</v>
      </c>
      <c r="O2092" s="2">
        <f t="array" ref="O2092">INDEX('Purchase Behaviour'!G:G, MATCH($A2092,'Purchase Behaviour'!$A:$A, 0))</f>
        <v>305.6074837</v>
      </c>
      <c r="P2092" s="2">
        <f t="array" ref="P2092">INDEX('Purchase Behaviour'!H:H, MATCH($A2092,'Purchase Behaviour'!$A:$A, 0))</f>
        <v>7</v>
      </c>
      <c r="Q2092" s="2">
        <f t="array" ref="Q2092">INDEX('Purchase Behaviour'!I:I, MATCH($A2092,'Purchase Behaviour'!$A:$A, 0))</f>
        <v>5</v>
      </c>
      <c r="R2092" s="2">
        <f t="array" ref="R2092">INDEX('Purchase Behaviour'!J:J, MATCH($A2092,'Purchase Behaviour'!$A:$A, 0))</f>
        <v>1</v>
      </c>
      <c r="S2092" s="2">
        <f t="array" ref="S2092">INDEX('Purchase Behaviour'!K:K, MATCH($A2092,'Purchase Behaviour'!$A:$A, 0))</f>
        <v>8</v>
      </c>
      <c r="T2092" s="2">
        <f t="array" ref="T2092">INDEX('Purchase Behaviour'!L:L, MATCH($A2092,'Purchase Behaviour'!$A:$A, 0))</f>
        <v>7</v>
      </c>
      <c r="U2092" s="2">
        <f t="array" ref="U2092">INDEX('Purchase Behaviour'!M:M, MATCH($A2092,'Purchase Behaviour'!$A:$A, 0))</f>
        <v>2</v>
      </c>
      <c r="V2092" s="2">
        <f t="array" ref="V2092">INDEX('Campaign Performance'!B:B, MATCH(A2092,'Campaign Performance'!A:A, 0))</f>
        <v>0</v>
      </c>
      <c r="W2092" s="2">
        <f t="array" ref="W2092">INDEX('Campaign Performance'!C:C, MATCH($A2092,'Campaign Performance'!$A:$A, 0))</f>
        <v>0</v>
      </c>
      <c r="X2092" s="2">
        <f t="array" ref="X2092">INDEX('Campaign Performance'!D:D, MATCH($A2092,'Campaign Performance'!$A:$A, 0))</f>
        <v>0</v>
      </c>
      <c r="Y2092" s="2">
        <f t="array" ref="Y2092">INDEX('Campaign Performance'!E:E, MATCH($A2092,'Campaign Performance'!$A:$A, 0))</f>
        <v>0</v>
      </c>
      <c r="Z2092" s="2">
        <f t="array" ref="Z2092">INDEX('Campaign Performance'!F:F, MATCH($A2092,'Campaign Performance'!$A:$A, 0))</f>
        <v>0</v>
      </c>
      <c r="AA2092" s="2">
        <f t="array" ref="AA2092">INDEX('Campaign Performance'!G:G, MATCH($A2092,'Campaign Performance'!$A:$A, 0))</f>
        <v>0</v>
      </c>
      <c r="AB2092" s="2">
        <f t="array" ref="AB2092">INDEX('Campaign Performance'!H:H, MATCH($A2092,'Campaign Performance'!$A:$A, 0))</f>
        <v>1</v>
      </c>
      <c r="AC2092" s="5">
        <f t="shared" si="2"/>
        <v>51</v>
      </c>
      <c r="AD2092" s="5">
        <f t="shared" si="3"/>
        <v>12</v>
      </c>
      <c r="AE2092" s="5">
        <f t="shared" si="4"/>
        <v>1705.271656</v>
      </c>
      <c r="AF2092" s="5">
        <f t="shared" si="5"/>
        <v>0</v>
      </c>
      <c r="AG2092" s="5" t="str">
        <f t="shared" si="6"/>
        <v>Small family</v>
      </c>
      <c r="AH2092" s="5" t="str">
        <f t="shared" si="20"/>
        <v>High income</v>
      </c>
      <c r="AI2092" s="5" t="str">
        <f t="shared" si="7"/>
        <v>Yes</v>
      </c>
      <c r="AJ2092" s="5" t="str">
        <f t="shared" si="8"/>
        <v>No Acceptance</v>
      </c>
      <c r="AK2092" s="5">
        <f t="shared" si="9"/>
        <v>3</v>
      </c>
      <c r="AL2092" s="5">
        <f t="shared" si="10"/>
        <v>0.08642791302</v>
      </c>
      <c r="AM2092" s="5">
        <f t="shared" si="11"/>
        <v>0.9797979798</v>
      </c>
      <c r="AN2092" s="5">
        <f t="shared" si="12"/>
        <v>0.1851851852</v>
      </c>
      <c r="AO2092" s="5">
        <f t="shared" si="13"/>
        <v>0.03571428571</v>
      </c>
      <c r="AP2092" s="5">
        <f t="shared" si="14"/>
        <v>0</v>
      </c>
      <c r="AQ2092" s="5">
        <f t="shared" si="15"/>
        <v>1</v>
      </c>
      <c r="AR2092" s="5">
        <f t="shared" si="16"/>
        <v>0.4468955785</v>
      </c>
      <c r="AS2092" s="5">
        <f t="shared" si="17"/>
        <v>167</v>
      </c>
      <c r="AT2092" s="5">
        <f t="shared" si="18"/>
        <v>0.9258597588</v>
      </c>
      <c r="AU2092" s="5" t="str">
        <f t="shared" si="19"/>
        <v>High</v>
      </c>
      <c r="AV2092" s="5"/>
      <c r="AW2092" s="5"/>
      <c r="AX2092" s="5"/>
      <c r="AY2092" s="5"/>
      <c r="AZ2092" s="5"/>
    </row>
    <row r="2093" ht="14.25" customHeight="1">
      <c r="A2093" s="5">
        <v>2686.0</v>
      </c>
      <c r="B2093" s="5">
        <v>1969.0</v>
      </c>
      <c r="C2093" s="5" t="s">
        <v>64</v>
      </c>
      <c r="D2093" s="5" t="s">
        <v>50</v>
      </c>
      <c r="E2093" s="5">
        <v>22390.0</v>
      </c>
      <c r="F2093" s="2">
        <f t="shared" si="1"/>
        <v>22390</v>
      </c>
      <c r="G2093" s="5">
        <v>0.0</v>
      </c>
      <c r="H2093" s="5">
        <v>0.0</v>
      </c>
      <c r="I2093" s="5" t="s">
        <v>470</v>
      </c>
      <c r="J2093" s="2">
        <f t="array" ref="J2093">INDEX('Purchase Behaviour'!B:B,MATCH(A2093,'Purchase Behaviour'!A:A, 0))</f>
        <v>83.32444117</v>
      </c>
      <c r="K2093" s="2">
        <f t="array" ref="K2093">INDEX('Purchase Behaviour'!C:C, MATCH(A2093,'Purchase Behaviour'!A:A, 0))</f>
        <v>78.54331578</v>
      </c>
      <c r="L2093" s="2">
        <f t="array" ref="L2093">INDEX('Purchase Behaviour'!D:D, MATCH($A2093,'Purchase Behaviour'!$A:$A, 0))</f>
        <v>122.4902607</v>
      </c>
      <c r="M2093" s="2">
        <f t="array" ref="M2093">INDEX('Purchase Behaviour'!E:E, MATCH($A2093,'Purchase Behaviour'!$A:$A, 0))</f>
        <v>96.71909628</v>
      </c>
      <c r="N2093" s="2">
        <f t="array" ref="N2093">INDEX('Purchase Behaviour'!F:F, MATCH($A2093,'Purchase Behaviour'!$A:$A, 0))</f>
        <v>116.9909643</v>
      </c>
      <c r="O2093" s="2">
        <f t="array" ref="O2093">INDEX('Purchase Behaviour'!G:G, MATCH($A2093,'Purchase Behaviour'!$A:$A, 0))</f>
        <v>101.329219</v>
      </c>
      <c r="P2093" s="2">
        <f t="array" ref="P2093">INDEX('Purchase Behaviour'!H:H, MATCH($A2093,'Purchase Behaviour'!$A:$A, 0))</f>
        <v>1</v>
      </c>
      <c r="Q2093" s="2">
        <f t="array" ref="Q2093">INDEX('Purchase Behaviour'!I:I, MATCH($A2093,'Purchase Behaviour'!$A:$A, 0))</f>
        <v>1</v>
      </c>
      <c r="R2093" s="2">
        <f t="array" ref="R2093">INDEX('Purchase Behaviour'!J:J, MATCH($A2093,'Purchase Behaviour'!$A:$A, 0))</f>
        <v>0</v>
      </c>
      <c r="S2093" s="2">
        <f t="array" ref="S2093">INDEX('Purchase Behaviour'!K:K, MATCH($A2093,'Purchase Behaviour'!$A:$A, 0))</f>
        <v>2</v>
      </c>
      <c r="T2093" s="2">
        <f t="array" ref="T2093">INDEX('Purchase Behaviour'!L:L, MATCH($A2093,'Purchase Behaviour'!$A:$A, 0))</f>
        <v>7</v>
      </c>
      <c r="U2093" s="2">
        <f t="array" ref="U2093">INDEX('Purchase Behaviour'!M:M, MATCH($A2093,'Purchase Behaviour'!$A:$A, 0))</f>
        <v>49</v>
      </c>
      <c r="V2093" s="2">
        <f t="array" ref="V2093">INDEX('Campaign Performance'!B:B, MATCH(A2093,'Campaign Performance'!A:A, 0))</f>
        <v>0</v>
      </c>
      <c r="W2093" s="2">
        <f t="array" ref="W2093">INDEX('Campaign Performance'!C:C, MATCH($A2093,'Campaign Performance'!$A:$A, 0))</f>
        <v>0</v>
      </c>
      <c r="X2093" s="2">
        <f t="array" ref="X2093">INDEX('Campaign Performance'!D:D, MATCH($A2093,'Campaign Performance'!$A:$A, 0))</f>
        <v>0</v>
      </c>
      <c r="Y2093" s="2">
        <f t="array" ref="Y2093">INDEX('Campaign Performance'!E:E, MATCH($A2093,'Campaign Performance'!$A:$A, 0))</f>
        <v>0</v>
      </c>
      <c r="Z2093" s="2">
        <f t="array" ref="Z2093">INDEX('Campaign Performance'!F:F, MATCH($A2093,'Campaign Performance'!$A:$A, 0))</f>
        <v>0</v>
      </c>
      <c r="AA2093" s="2">
        <f t="array" ref="AA2093">INDEX('Campaign Performance'!G:G, MATCH($A2093,'Campaign Performance'!$A:$A, 0))</f>
        <v>0</v>
      </c>
      <c r="AB2093" s="2">
        <f t="array" ref="AB2093">INDEX('Campaign Performance'!H:H, MATCH($A2093,'Campaign Performance'!$A:$A, 0))</f>
        <v>0</v>
      </c>
      <c r="AC2093" s="5">
        <f t="shared" si="2"/>
        <v>56</v>
      </c>
      <c r="AD2093" s="5">
        <f t="shared" si="3"/>
        <v>12</v>
      </c>
      <c r="AE2093" s="5">
        <f t="shared" si="4"/>
        <v>599.3972971</v>
      </c>
      <c r="AF2093" s="5">
        <f t="shared" si="5"/>
        <v>0</v>
      </c>
      <c r="AG2093" s="5" t="str">
        <f t="shared" si="6"/>
        <v>No kids</v>
      </c>
      <c r="AH2093" s="5" t="str">
        <f t="shared" si="20"/>
        <v>Low income</v>
      </c>
      <c r="AI2093" s="5" t="str">
        <f t="shared" si="7"/>
        <v>No</v>
      </c>
      <c r="AJ2093" s="5" t="str">
        <f t="shared" si="8"/>
        <v>No Acceptance</v>
      </c>
      <c r="AK2093" s="5">
        <f t="shared" si="9"/>
        <v>1</v>
      </c>
      <c r="AL2093" s="5">
        <f t="shared" si="10"/>
        <v>0.03037912305</v>
      </c>
      <c r="AM2093" s="5">
        <f t="shared" si="11"/>
        <v>0.5050505051</v>
      </c>
      <c r="AN2093" s="5">
        <f t="shared" si="12"/>
        <v>0.03703703704</v>
      </c>
      <c r="AO2093" s="5">
        <f t="shared" si="13"/>
        <v>0</v>
      </c>
      <c r="AP2093" s="5">
        <f t="shared" si="14"/>
        <v>0</v>
      </c>
      <c r="AQ2093" s="5">
        <f t="shared" si="15"/>
        <v>0</v>
      </c>
      <c r="AR2093" s="5">
        <f t="shared" si="16"/>
        <v>0.1646654878</v>
      </c>
      <c r="AS2093" s="5">
        <f t="shared" si="17"/>
        <v>1867</v>
      </c>
      <c r="AT2093" s="5">
        <f t="shared" si="18"/>
        <v>0.1665922287</v>
      </c>
      <c r="AU2093" s="5" t="str">
        <f t="shared" si="19"/>
        <v>Low</v>
      </c>
      <c r="AV2093" s="5"/>
      <c r="AW2093" s="5"/>
      <c r="AX2093" s="5"/>
      <c r="AY2093" s="5"/>
      <c r="AZ2093" s="5"/>
    </row>
    <row r="2094" ht="14.25" customHeight="1">
      <c r="A2094" s="5">
        <v>3107.0</v>
      </c>
      <c r="B2094" s="5">
        <v>1976.0</v>
      </c>
      <c r="C2094" s="5" t="s">
        <v>46</v>
      </c>
      <c r="D2094" s="5" t="s">
        <v>50</v>
      </c>
      <c r="E2094" s="5">
        <v>71322.0</v>
      </c>
      <c r="F2094" s="2">
        <f t="shared" si="1"/>
        <v>71322</v>
      </c>
      <c r="G2094" s="5">
        <v>0.0</v>
      </c>
      <c r="H2094" s="5">
        <v>0.0</v>
      </c>
      <c r="I2094" s="5" t="s">
        <v>510</v>
      </c>
      <c r="J2094" s="2">
        <f t="array" ref="J2094">INDEX('Purchase Behaviour'!B:B,MATCH(A2094,'Purchase Behaviour'!A:A, 0))</f>
        <v>379.6392619</v>
      </c>
      <c r="K2094" s="2">
        <f t="array" ref="K2094">INDEX('Purchase Behaviour'!C:C, MATCH(A2094,'Purchase Behaviour'!A:A, 0))</f>
        <v>390.9405072</v>
      </c>
      <c r="L2094" s="2">
        <f t="array" ref="L2094">INDEX('Purchase Behaviour'!D:D, MATCH($A2094,'Purchase Behaviour'!$A:$A, 0))</f>
        <v>128.561073</v>
      </c>
      <c r="M2094" s="2">
        <f t="array" ref="M2094">INDEX('Purchase Behaviour'!E:E, MATCH($A2094,'Purchase Behaviour'!$A:$A, 0))</f>
        <v>290.7068057</v>
      </c>
      <c r="N2094" s="2">
        <f t="array" ref="N2094">INDEX('Purchase Behaviour'!F:F, MATCH($A2094,'Purchase Behaviour'!$A:$A, 0))</f>
        <v>377.7136138</v>
      </c>
      <c r="O2094" s="2">
        <f t="array" ref="O2094">INDEX('Purchase Behaviour'!G:G, MATCH($A2094,'Purchase Behaviour'!$A:$A, 0))</f>
        <v>429.7923218</v>
      </c>
      <c r="P2094" s="2">
        <f t="array" ref="P2094">INDEX('Purchase Behaviour'!H:H, MATCH($A2094,'Purchase Behaviour'!$A:$A, 0))</f>
        <v>1</v>
      </c>
      <c r="Q2094" s="2">
        <f t="array" ref="Q2094">INDEX('Purchase Behaviour'!I:I, MATCH($A2094,'Purchase Behaviour'!$A:$A, 0))</f>
        <v>4</v>
      </c>
      <c r="R2094" s="2">
        <f t="array" ref="R2094">INDEX('Purchase Behaviour'!J:J, MATCH($A2094,'Purchase Behaviour'!$A:$A, 0))</f>
        <v>1</v>
      </c>
      <c r="S2094" s="2">
        <f t="array" ref="S2094">INDEX('Purchase Behaviour'!K:K, MATCH($A2094,'Purchase Behaviour'!$A:$A, 0))</f>
        <v>7</v>
      </c>
      <c r="T2094" s="2">
        <f t="array" ref="T2094">INDEX('Purchase Behaviour'!L:L, MATCH($A2094,'Purchase Behaviour'!$A:$A, 0))</f>
        <v>2</v>
      </c>
      <c r="U2094" s="2">
        <f t="array" ref="U2094">INDEX('Purchase Behaviour'!M:M, MATCH($A2094,'Purchase Behaviour'!$A:$A, 0))</f>
        <v>31</v>
      </c>
      <c r="V2094" s="2">
        <f t="array" ref="V2094">INDEX('Campaign Performance'!B:B, MATCH(A2094,'Campaign Performance'!A:A, 0))</f>
        <v>0</v>
      </c>
      <c r="W2094" s="2">
        <f t="array" ref="W2094">INDEX('Campaign Performance'!C:C, MATCH($A2094,'Campaign Performance'!$A:$A, 0))</f>
        <v>0</v>
      </c>
      <c r="X2094" s="2">
        <f t="array" ref="X2094">INDEX('Campaign Performance'!D:D, MATCH($A2094,'Campaign Performance'!$A:$A, 0))</f>
        <v>0</v>
      </c>
      <c r="Y2094" s="2">
        <f t="array" ref="Y2094">INDEX('Campaign Performance'!E:E, MATCH($A2094,'Campaign Performance'!$A:$A, 0))</f>
        <v>0</v>
      </c>
      <c r="Z2094" s="2">
        <f t="array" ref="Z2094">INDEX('Campaign Performance'!F:F, MATCH($A2094,'Campaign Performance'!$A:$A, 0))</f>
        <v>0</v>
      </c>
      <c r="AA2094" s="2">
        <f t="array" ref="AA2094">INDEX('Campaign Performance'!G:G, MATCH($A2094,'Campaign Performance'!$A:$A, 0))</f>
        <v>0</v>
      </c>
      <c r="AB2094" s="2">
        <f t="array" ref="AB2094">INDEX('Campaign Performance'!H:H, MATCH($A2094,'Campaign Performance'!$A:$A, 0))</f>
        <v>0</v>
      </c>
      <c r="AC2094" s="5">
        <f t="shared" si="2"/>
        <v>49</v>
      </c>
      <c r="AD2094" s="5">
        <f t="shared" si="3"/>
        <v>11</v>
      </c>
      <c r="AE2094" s="5">
        <f t="shared" si="4"/>
        <v>1997.353583</v>
      </c>
      <c r="AF2094" s="5">
        <f t="shared" si="5"/>
        <v>0</v>
      </c>
      <c r="AG2094" s="5" t="str">
        <f t="shared" si="6"/>
        <v>No kids</v>
      </c>
      <c r="AH2094" s="5" t="str">
        <f t="shared" si="20"/>
        <v>High income</v>
      </c>
      <c r="AI2094" s="5" t="str">
        <f t="shared" si="7"/>
        <v>No</v>
      </c>
      <c r="AJ2094" s="5" t="str">
        <f t="shared" si="8"/>
        <v>No Acceptance</v>
      </c>
      <c r="AK2094" s="5">
        <f t="shared" si="9"/>
        <v>3</v>
      </c>
      <c r="AL2094" s="5">
        <f t="shared" si="10"/>
        <v>0.1012314379</v>
      </c>
      <c r="AM2094" s="5">
        <f t="shared" si="11"/>
        <v>0.6868686869</v>
      </c>
      <c r="AN2094" s="5">
        <f t="shared" si="12"/>
        <v>0.1481481481</v>
      </c>
      <c r="AO2094" s="5">
        <f t="shared" si="13"/>
        <v>0.03571428571</v>
      </c>
      <c r="AP2094" s="5">
        <f t="shared" si="14"/>
        <v>0</v>
      </c>
      <c r="AQ2094" s="5">
        <f t="shared" si="15"/>
        <v>1</v>
      </c>
      <c r="AR2094" s="5">
        <f t="shared" si="16"/>
        <v>0.3571621163</v>
      </c>
      <c r="AS2094" s="5">
        <f t="shared" si="17"/>
        <v>564</v>
      </c>
      <c r="AT2094" s="5">
        <f t="shared" si="18"/>
        <v>0.7485484591</v>
      </c>
      <c r="AU2094" s="5" t="str">
        <f t="shared" si="19"/>
        <v>High</v>
      </c>
      <c r="AV2094" s="5"/>
      <c r="AW2094" s="5"/>
      <c r="AX2094" s="5"/>
      <c r="AY2094" s="5"/>
      <c r="AZ2094" s="5"/>
    </row>
    <row r="2095" ht="14.25" customHeight="1">
      <c r="A2095" s="5">
        <v>7734.0</v>
      </c>
      <c r="B2095" s="5">
        <v>1993.0</v>
      </c>
      <c r="C2095" s="5" t="s">
        <v>46</v>
      </c>
      <c r="D2095" s="5" t="s">
        <v>712</v>
      </c>
      <c r="E2095" s="5">
        <v>79244.0</v>
      </c>
      <c r="F2095" s="2">
        <f t="shared" si="1"/>
        <v>79244</v>
      </c>
      <c r="G2095" s="5">
        <v>1.0</v>
      </c>
      <c r="H2095" s="5">
        <v>0.0</v>
      </c>
      <c r="I2095" s="5" t="s">
        <v>124</v>
      </c>
      <c r="J2095" s="2">
        <f t="array" ref="J2095">INDEX('Purchase Behaviour'!B:B,MATCH(A2095,'Purchase Behaviour'!A:A, 0))</f>
        <v>338.8963696</v>
      </c>
      <c r="K2095" s="2">
        <f t="array" ref="K2095">INDEX('Purchase Behaviour'!C:C, MATCH(A2095,'Purchase Behaviour'!A:A, 0))</f>
        <v>155.3658369</v>
      </c>
      <c r="L2095" s="2">
        <f t="array" ref="L2095">INDEX('Purchase Behaviour'!D:D, MATCH($A2095,'Purchase Behaviour'!$A:$A, 0))</f>
        <v>530.7416953</v>
      </c>
      <c r="M2095" s="2">
        <f t="array" ref="M2095">INDEX('Purchase Behaviour'!E:E, MATCH($A2095,'Purchase Behaviour'!$A:$A, 0))</f>
        <v>482.9999478</v>
      </c>
      <c r="N2095" s="2">
        <f t="array" ref="N2095">INDEX('Purchase Behaviour'!F:F, MATCH($A2095,'Purchase Behaviour'!$A:$A, 0))</f>
        <v>391.9747223</v>
      </c>
      <c r="O2095" s="2">
        <f t="array" ref="O2095">INDEX('Purchase Behaviour'!G:G, MATCH($A2095,'Purchase Behaviour'!$A:$A, 0))</f>
        <v>322.8152983</v>
      </c>
      <c r="P2095" s="2">
        <f t="array" ref="P2095">INDEX('Purchase Behaviour'!H:H, MATCH($A2095,'Purchase Behaviour'!$A:$A, 0))</f>
        <v>1</v>
      </c>
      <c r="Q2095" s="2">
        <f t="array" ref="Q2095">INDEX('Purchase Behaviour'!I:I, MATCH($A2095,'Purchase Behaviour'!$A:$A, 0))</f>
        <v>4</v>
      </c>
      <c r="R2095" s="2">
        <f t="array" ref="R2095">INDEX('Purchase Behaviour'!J:J, MATCH($A2095,'Purchase Behaviour'!$A:$A, 0))</f>
        <v>10</v>
      </c>
      <c r="S2095" s="2">
        <f t="array" ref="S2095">INDEX('Purchase Behaviour'!K:K, MATCH($A2095,'Purchase Behaviour'!$A:$A, 0))</f>
        <v>7</v>
      </c>
      <c r="T2095" s="2">
        <f t="array" ref="T2095">INDEX('Purchase Behaviour'!L:L, MATCH($A2095,'Purchase Behaviour'!$A:$A, 0))</f>
        <v>1</v>
      </c>
      <c r="U2095" s="2">
        <f t="array" ref="U2095">INDEX('Purchase Behaviour'!M:M, MATCH($A2095,'Purchase Behaviour'!$A:$A, 0))</f>
        <v>58</v>
      </c>
      <c r="V2095" s="2">
        <f t="array" ref="V2095">INDEX('Campaign Performance'!B:B, MATCH(A2095,'Campaign Performance'!A:A, 0))</f>
        <v>0</v>
      </c>
      <c r="W2095" s="2">
        <f t="array" ref="W2095">INDEX('Campaign Performance'!C:C, MATCH($A2095,'Campaign Performance'!$A:$A, 0))</f>
        <v>0</v>
      </c>
      <c r="X2095" s="2">
        <f t="array" ref="X2095">INDEX('Campaign Performance'!D:D, MATCH($A2095,'Campaign Performance'!$A:$A, 0))</f>
        <v>1</v>
      </c>
      <c r="Y2095" s="2">
        <f t="array" ref="Y2095">INDEX('Campaign Performance'!E:E, MATCH($A2095,'Campaign Performance'!$A:$A, 0))</f>
        <v>1</v>
      </c>
      <c r="Z2095" s="2">
        <f t="array" ref="Z2095">INDEX('Campaign Performance'!F:F, MATCH($A2095,'Campaign Performance'!$A:$A, 0))</f>
        <v>0</v>
      </c>
      <c r="AA2095" s="2">
        <f t="array" ref="AA2095">INDEX('Campaign Performance'!G:G, MATCH($A2095,'Campaign Performance'!$A:$A, 0))</f>
        <v>0</v>
      </c>
      <c r="AB2095" s="2">
        <f t="array" ref="AB2095">INDEX('Campaign Performance'!H:H, MATCH($A2095,'Campaign Performance'!$A:$A, 0))</f>
        <v>1</v>
      </c>
      <c r="AC2095" s="5">
        <f t="shared" si="2"/>
        <v>32</v>
      </c>
      <c r="AD2095" s="5">
        <f t="shared" si="3"/>
        <v>12</v>
      </c>
      <c r="AE2095" s="5">
        <f t="shared" si="4"/>
        <v>2222.79387</v>
      </c>
      <c r="AF2095" s="5">
        <f t="shared" si="5"/>
        <v>2</v>
      </c>
      <c r="AG2095" s="5" t="str">
        <f t="shared" si="6"/>
        <v>Small family</v>
      </c>
      <c r="AH2095" s="5" t="str">
        <f t="shared" si="20"/>
        <v>High income</v>
      </c>
      <c r="AI2095" s="5" t="str">
        <f t="shared" si="7"/>
        <v>Yes</v>
      </c>
      <c r="AJ2095" s="5" t="str">
        <f t="shared" si="8"/>
        <v>Mid Acceptance</v>
      </c>
      <c r="AK2095" s="5">
        <f t="shared" si="9"/>
        <v>3</v>
      </c>
      <c r="AL2095" s="5">
        <f t="shared" si="10"/>
        <v>0.112657379</v>
      </c>
      <c r="AM2095" s="5">
        <f t="shared" si="11"/>
        <v>0.4141414141</v>
      </c>
      <c r="AN2095" s="5">
        <f t="shared" si="12"/>
        <v>0.1481481481</v>
      </c>
      <c r="AO2095" s="5">
        <f t="shared" si="13"/>
        <v>0.3571428571</v>
      </c>
      <c r="AP2095" s="5">
        <f t="shared" si="14"/>
        <v>0.5</v>
      </c>
      <c r="AQ2095" s="5">
        <f t="shared" si="15"/>
        <v>1</v>
      </c>
      <c r="AR2095" s="5">
        <f t="shared" si="16"/>
        <v>0.3603432769</v>
      </c>
      <c r="AS2095" s="5">
        <f t="shared" si="17"/>
        <v>540</v>
      </c>
      <c r="AT2095" s="5">
        <f t="shared" si="18"/>
        <v>0.7592675301</v>
      </c>
      <c r="AU2095" s="5" t="str">
        <f t="shared" si="19"/>
        <v>High</v>
      </c>
      <c r="AV2095" s="5"/>
      <c r="AW2095" s="5"/>
      <c r="AX2095" s="5"/>
      <c r="AY2095" s="5"/>
      <c r="AZ2095" s="5"/>
    </row>
    <row r="2096" ht="14.25" customHeight="1">
      <c r="A2096" s="5">
        <v>1146.0</v>
      </c>
      <c r="B2096" s="5">
        <v>1960.0</v>
      </c>
      <c r="C2096" s="5" t="s">
        <v>56</v>
      </c>
      <c r="D2096" s="5" t="s">
        <v>50</v>
      </c>
      <c r="E2096" s="5">
        <v>49912.0</v>
      </c>
      <c r="F2096" s="2">
        <f t="shared" si="1"/>
        <v>49912</v>
      </c>
      <c r="G2096" s="5">
        <v>0.0</v>
      </c>
      <c r="H2096" s="5">
        <v>0.0</v>
      </c>
      <c r="I2096" s="5" t="s">
        <v>110</v>
      </c>
      <c r="J2096" s="2">
        <f t="array" ref="J2096">INDEX('Purchase Behaviour'!B:B,MATCH(A2096,'Purchase Behaviour'!A:A, 0))</f>
        <v>284.7045265</v>
      </c>
      <c r="K2096" s="2">
        <f t="array" ref="K2096">INDEX('Purchase Behaviour'!C:C, MATCH(A2096,'Purchase Behaviour'!A:A, 0))</f>
        <v>204.056611</v>
      </c>
      <c r="L2096" s="2">
        <f t="array" ref="L2096">INDEX('Purchase Behaviour'!D:D, MATCH($A2096,'Purchase Behaviour'!$A:$A, 0))</f>
        <v>305.7744145</v>
      </c>
      <c r="M2096" s="2">
        <f t="array" ref="M2096">INDEX('Purchase Behaviour'!E:E, MATCH($A2096,'Purchase Behaviour'!$A:$A, 0))</f>
        <v>376.1417662</v>
      </c>
      <c r="N2096" s="2">
        <f t="array" ref="N2096">INDEX('Purchase Behaviour'!F:F, MATCH($A2096,'Purchase Behaviour'!$A:$A, 0))</f>
        <v>201.5591896</v>
      </c>
      <c r="O2096" s="2">
        <f t="array" ref="O2096">INDEX('Purchase Behaviour'!G:G, MATCH($A2096,'Purchase Behaviour'!$A:$A, 0))</f>
        <v>298.4706694</v>
      </c>
      <c r="P2096" s="2">
        <f t="array" ref="P2096">INDEX('Purchase Behaviour'!H:H, MATCH($A2096,'Purchase Behaviour'!$A:$A, 0))</f>
        <v>4</v>
      </c>
      <c r="Q2096" s="2">
        <f t="array" ref="Q2096">INDEX('Purchase Behaviour'!I:I, MATCH($A2096,'Purchase Behaviour'!$A:$A, 0))</f>
        <v>10</v>
      </c>
      <c r="R2096" s="2">
        <f t="array" ref="R2096">INDEX('Purchase Behaviour'!J:J, MATCH($A2096,'Purchase Behaviour'!$A:$A, 0))</f>
        <v>5</v>
      </c>
      <c r="S2096" s="2">
        <f t="array" ref="S2096">INDEX('Purchase Behaviour'!K:K, MATCH($A2096,'Purchase Behaviour'!$A:$A, 0))</f>
        <v>7</v>
      </c>
      <c r="T2096" s="2">
        <f t="array" ref="T2096">INDEX('Purchase Behaviour'!L:L, MATCH($A2096,'Purchase Behaviour'!$A:$A, 0))</f>
        <v>8</v>
      </c>
      <c r="U2096" s="2">
        <f t="array" ref="U2096">INDEX('Purchase Behaviour'!M:M, MATCH($A2096,'Purchase Behaviour'!$A:$A, 0))</f>
        <v>5</v>
      </c>
      <c r="V2096" s="2">
        <f t="array" ref="V2096">INDEX('Campaign Performance'!B:B, MATCH(A2096,'Campaign Performance'!A:A, 0))</f>
        <v>1</v>
      </c>
      <c r="W2096" s="2">
        <f t="array" ref="W2096">INDEX('Campaign Performance'!C:C, MATCH($A2096,'Campaign Performance'!$A:$A, 0))</f>
        <v>0</v>
      </c>
      <c r="X2096" s="2">
        <f t="array" ref="X2096">INDEX('Campaign Performance'!D:D, MATCH($A2096,'Campaign Performance'!$A:$A, 0))</f>
        <v>0</v>
      </c>
      <c r="Y2096" s="2">
        <f t="array" ref="Y2096">INDEX('Campaign Performance'!E:E, MATCH($A2096,'Campaign Performance'!$A:$A, 0))</f>
        <v>0</v>
      </c>
      <c r="Z2096" s="2">
        <f t="array" ref="Z2096">INDEX('Campaign Performance'!F:F, MATCH($A2096,'Campaign Performance'!$A:$A, 0))</f>
        <v>0</v>
      </c>
      <c r="AA2096" s="2">
        <f t="array" ref="AA2096">INDEX('Campaign Performance'!G:G, MATCH($A2096,'Campaign Performance'!$A:$A, 0))</f>
        <v>0</v>
      </c>
      <c r="AB2096" s="2">
        <f t="array" ref="AB2096">INDEX('Campaign Performance'!H:H, MATCH($A2096,'Campaign Performance'!$A:$A, 0))</f>
        <v>1</v>
      </c>
      <c r="AC2096" s="5">
        <f t="shared" si="2"/>
        <v>65</v>
      </c>
      <c r="AD2096" s="5">
        <f t="shared" si="3"/>
        <v>13</v>
      </c>
      <c r="AE2096" s="5">
        <f t="shared" si="4"/>
        <v>1670.707177</v>
      </c>
      <c r="AF2096" s="5">
        <f t="shared" si="5"/>
        <v>1</v>
      </c>
      <c r="AG2096" s="5" t="str">
        <f t="shared" si="6"/>
        <v>No kids</v>
      </c>
      <c r="AH2096" s="5" t="str">
        <f t="shared" si="20"/>
        <v>Mid income</v>
      </c>
      <c r="AI2096" s="5" t="str">
        <f t="shared" si="7"/>
        <v>Yes</v>
      </c>
      <c r="AJ2096" s="5" t="str">
        <f t="shared" si="8"/>
        <v>Low Acceptance</v>
      </c>
      <c r="AK2096" s="5">
        <f t="shared" si="9"/>
        <v>2</v>
      </c>
      <c r="AL2096" s="5">
        <f t="shared" si="10"/>
        <v>0.08467608905</v>
      </c>
      <c r="AM2096" s="5">
        <f t="shared" si="11"/>
        <v>0.9494949495</v>
      </c>
      <c r="AN2096" s="5">
        <f t="shared" si="12"/>
        <v>0.3703703704</v>
      </c>
      <c r="AO2096" s="5">
        <f t="shared" si="13"/>
        <v>0.1785714286</v>
      </c>
      <c r="AP2096" s="5">
        <f t="shared" si="14"/>
        <v>0.25</v>
      </c>
      <c r="AQ2096" s="5">
        <f t="shared" si="15"/>
        <v>0.5</v>
      </c>
      <c r="AR2096" s="5">
        <f t="shared" si="16"/>
        <v>0.4544302055</v>
      </c>
      <c r="AS2096" s="5">
        <f t="shared" si="17"/>
        <v>141</v>
      </c>
      <c r="AT2096" s="5">
        <f t="shared" si="18"/>
        <v>0.9374720858</v>
      </c>
      <c r="AU2096" s="5" t="str">
        <f t="shared" si="19"/>
        <v>High</v>
      </c>
      <c r="AV2096" s="5"/>
      <c r="AW2096" s="5"/>
      <c r="AX2096" s="5"/>
      <c r="AY2096" s="5"/>
      <c r="AZ2096" s="5"/>
    </row>
    <row r="2097" ht="14.25" customHeight="1">
      <c r="A2097" s="5">
        <v>11031.0</v>
      </c>
      <c r="B2097" s="5">
        <v>1960.0</v>
      </c>
      <c r="C2097" s="5" t="s">
        <v>53</v>
      </c>
      <c r="D2097" s="5" t="s">
        <v>54</v>
      </c>
      <c r="E2097" s="5">
        <v>48699.0</v>
      </c>
      <c r="F2097" s="2">
        <f t="shared" si="1"/>
        <v>48699</v>
      </c>
      <c r="G2097" s="5">
        <v>0.0</v>
      </c>
      <c r="H2097" s="5">
        <v>0.0</v>
      </c>
      <c r="I2097" s="5" t="s">
        <v>114</v>
      </c>
      <c r="J2097" s="2">
        <f t="array" ref="J2097">INDEX('Purchase Behaviour'!B:B,MATCH(A2097,'Purchase Behaviour'!A:A, 0))</f>
        <v>184.1695677</v>
      </c>
      <c r="K2097" s="2">
        <f t="array" ref="K2097">INDEX('Purchase Behaviour'!C:C, MATCH(A2097,'Purchase Behaviour'!A:A, 0))</f>
        <v>309.6286878</v>
      </c>
      <c r="L2097" s="2">
        <f t="array" ref="L2097">INDEX('Purchase Behaviour'!D:D, MATCH($A2097,'Purchase Behaviour'!$A:$A, 0))</f>
        <v>214.6391441</v>
      </c>
      <c r="M2097" s="2">
        <f t="array" ref="M2097">INDEX('Purchase Behaviour'!E:E, MATCH($A2097,'Purchase Behaviour'!$A:$A, 0))</f>
        <v>340.9820955</v>
      </c>
      <c r="N2097" s="2">
        <f t="array" ref="N2097">INDEX('Purchase Behaviour'!F:F, MATCH($A2097,'Purchase Behaviour'!$A:$A, 0))</f>
        <v>212.3170485</v>
      </c>
      <c r="O2097" s="2">
        <f t="array" ref="O2097">INDEX('Purchase Behaviour'!G:G, MATCH($A2097,'Purchase Behaviour'!$A:$A, 0))</f>
        <v>166.0818374</v>
      </c>
      <c r="P2097" s="2">
        <f t="array" ref="P2097">INDEX('Purchase Behaviour'!H:H, MATCH($A2097,'Purchase Behaviour'!$A:$A, 0))</f>
        <v>1</v>
      </c>
      <c r="Q2097" s="2">
        <f t="array" ref="Q2097">INDEX('Purchase Behaviour'!I:I, MATCH($A2097,'Purchase Behaviour'!$A:$A, 0))</f>
        <v>1</v>
      </c>
      <c r="R2097" s="2">
        <f t="array" ref="R2097">INDEX('Purchase Behaviour'!J:J, MATCH($A2097,'Purchase Behaviour'!$A:$A, 0))</f>
        <v>0</v>
      </c>
      <c r="S2097" s="2">
        <f t="array" ref="S2097">INDEX('Purchase Behaviour'!K:K, MATCH($A2097,'Purchase Behaviour'!$A:$A, 0))</f>
        <v>3</v>
      </c>
      <c r="T2097" s="2">
        <f t="array" ref="T2097">INDEX('Purchase Behaviour'!L:L, MATCH($A2097,'Purchase Behaviour'!$A:$A, 0))</f>
        <v>5</v>
      </c>
      <c r="U2097" s="2">
        <f t="array" ref="U2097">INDEX('Purchase Behaviour'!M:M, MATCH($A2097,'Purchase Behaviour'!$A:$A, 0))</f>
        <v>90</v>
      </c>
      <c r="V2097" s="2">
        <f t="array" ref="V2097">INDEX('Campaign Performance'!B:B, MATCH(A2097,'Campaign Performance'!A:A, 0))</f>
        <v>0</v>
      </c>
      <c r="W2097" s="2">
        <f t="array" ref="W2097">INDEX('Campaign Performance'!C:C, MATCH($A2097,'Campaign Performance'!$A:$A, 0))</f>
        <v>0</v>
      </c>
      <c r="X2097" s="2">
        <f t="array" ref="X2097">INDEX('Campaign Performance'!D:D, MATCH($A2097,'Campaign Performance'!$A:$A, 0))</f>
        <v>0</v>
      </c>
      <c r="Y2097" s="2">
        <f t="array" ref="Y2097">INDEX('Campaign Performance'!E:E, MATCH($A2097,'Campaign Performance'!$A:$A, 0))</f>
        <v>0</v>
      </c>
      <c r="Z2097" s="2">
        <f t="array" ref="Z2097">INDEX('Campaign Performance'!F:F, MATCH($A2097,'Campaign Performance'!$A:$A, 0))</f>
        <v>0</v>
      </c>
      <c r="AA2097" s="2">
        <f t="array" ref="AA2097">INDEX('Campaign Performance'!G:G, MATCH($A2097,'Campaign Performance'!$A:$A, 0))</f>
        <v>0</v>
      </c>
      <c r="AB2097" s="2">
        <f t="array" ref="AB2097">INDEX('Campaign Performance'!H:H, MATCH($A2097,'Campaign Performance'!$A:$A, 0))</f>
        <v>0</v>
      </c>
      <c r="AC2097" s="5">
        <f t="shared" si="2"/>
        <v>65</v>
      </c>
      <c r="AD2097" s="5">
        <f t="shared" si="3"/>
        <v>12</v>
      </c>
      <c r="AE2097" s="5">
        <f t="shared" si="4"/>
        <v>1427.818381</v>
      </c>
      <c r="AF2097" s="5">
        <f t="shared" si="5"/>
        <v>0</v>
      </c>
      <c r="AG2097" s="5" t="str">
        <f t="shared" si="6"/>
        <v>No kids</v>
      </c>
      <c r="AH2097" s="5" t="str">
        <f t="shared" si="20"/>
        <v>Mid income</v>
      </c>
      <c r="AI2097" s="5" t="str">
        <f t="shared" si="7"/>
        <v>No</v>
      </c>
      <c r="AJ2097" s="5" t="str">
        <f t="shared" si="8"/>
        <v>No Acceptance</v>
      </c>
      <c r="AK2097" s="5">
        <f t="shared" si="9"/>
        <v>2</v>
      </c>
      <c r="AL2097" s="5">
        <f t="shared" si="10"/>
        <v>0.07236580894</v>
      </c>
      <c r="AM2097" s="5">
        <f t="shared" si="11"/>
        <v>0.09090909091</v>
      </c>
      <c r="AN2097" s="5">
        <f t="shared" si="12"/>
        <v>0.03703703704</v>
      </c>
      <c r="AO2097" s="5">
        <f t="shared" si="13"/>
        <v>0</v>
      </c>
      <c r="AP2097" s="5">
        <f t="shared" si="14"/>
        <v>0</v>
      </c>
      <c r="AQ2097" s="5">
        <f t="shared" si="15"/>
        <v>0.5</v>
      </c>
      <c r="AR2097" s="5">
        <f t="shared" si="16"/>
        <v>0.1009197351</v>
      </c>
      <c r="AS2097" s="5">
        <f t="shared" si="17"/>
        <v>2085</v>
      </c>
      <c r="AT2097" s="5">
        <f t="shared" si="18"/>
        <v>0.06922733363</v>
      </c>
      <c r="AU2097" s="5" t="str">
        <f t="shared" si="19"/>
        <v>Low</v>
      </c>
      <c r="AV2097" s="5"/>
      <c r="AW2097" s="5"/>
      <c r="AX2097" s="5"/>
      <c r="AY2097" s="5"/>
      <c r="AZ2097" s="5"/>
    </row>
    <row r="2098" ht="14.25" customHeight="1">
      <c r="A2098" s="5">
        <v>7428.0</v>
      </c>
      <c r="B2098" s="5">
        <v>1975.0</v>
      </c>
      <c r="C2098" s="5" t="s">
        <v>46</v>
      </c>
      <c r="D2098" s="5" t="s">
        <v>50</v>
      </c>
      <c r="E2098" s="5">
        <v>80144.0</v>
      </c>
      <c r="F2098" s="2">
        <f t="shared" si="1"/>
        <v>80144</v>
      </c>
      <c r="G2098" s="5">
        <v>0.0</v>
      </c>
      <c r="H2098" s="5">
        <v>0.0</v>
      </c>
      <c r="I2098" s="5" t="s">
        <v>167</v>
      </c>
      <c r="J2098" s="2">
        <f t="array" ref="J2098">INDEX('Purchase Behaviour'!B:B,MATCH(A2098,'Purchase Behaviour'!A:A, 0))</f>
        <v>342.4547747</v>
      </c>
      <c r="K2098" s="2">
        <f t="array" ref="K2098">INDEX('Purchase Behaviour'!C:C, MATCH(A2098,'Purchase Behaviour'!A:A, 0))</f>
        <v>356.11131</v>
      </c>
      <c r="L2098" s="2">
        <f t="array" ref="L2098">INDEX('Purchase Behaviour'!D:D, MATCH($A2098,'Purchase Behaviour'!$A:$A, 0))</f>
        <v>412.4875674</v>
      </c>
      <c r="M2098" s="2">
        <f t="array" ref="M2098">INDEX('Purchase Behaviour'!E:E, MATCH($A2098,'Purchase Behaviour'!$A:$A, 0))</f>
        <v>343.1268902</v>
      </c>
      <c r="N2098" s="2">
        <f t="array" ref="N2098">INDEX('Purchase Behaviour'!F:F, MATCH($A2098,'Purchase Behaviour'!$A:$A, 0))</f>
        <v>413.6091644</v>
      </c>
      <c r="O2098" s="2">
        <f t="array" ref="O2098">INDEX('Purchase Behaviour'!G:G, MATCH($A2098,'Purchase Behaviour'!$A:$A, 0))</f>
        <v>415.7732238</v>
      </c>
      <c r="P2098" s="2">
        <f t="array" ref="P2098">INDEX('Purchase Behaviour'!H:H, MATCH($A2098,'Purchase Behaviour'!$A:$A, 0))</f>
        <v>1</v>
      </c>
      <c r="Q2098" s="2">
        <f t="array" ref="Q2098">INDEX('Purchase Behaviour'!I:I, MATCH($A2098,'Purchase Behaviour'!$A:$A, 0))</f>
        <v>3</v>
      </c>
      <c r="R2098" s="2">
        <f t="array" ref="R2098">INDEX('Purchase Behaviour'!J:J, MATCH($A2098,'Purchase Behaviour'!$A:$A, 0))</f>
        <v>7</v>
      </c>
      <c r="S2098" s="2">
        <f t="array" ref="S2098">INDEX('Purchase Behaviour'!K:K, MATCH($A2098,'Purchase Behaviour'!$A:$A, 0))</f>
        <v>8</v>
      </c>
      <c r="T2098" s="2">
        <f t="array" ref="T2098">INDEX('Purchase Behaviour'!L:L, MATCH($A2098,'Purchase Behaviour'!$A:$A, 0))</f>
        <v>1</v>
      </c>
      <c r="U2098" s="2">
        <f t="array" ref="U2098">INDEX('Purchase Behaviour'!M:M, MATCH($A2098,'Purchase Behaviour'!$A:$A, 0))</f>
        <v>47</v>
      </c>
      <c r="V2098" s="2">
        <f t="array" ref="V2098">INDEX('Campaign Performance'!B:B, MATCH(A2098,'Campaign Performance'!A:A, 0))</f>
        <v>0</v>
      </c>
      <c r="W2098" s="2">
        <f t="array" ref="W2098">INDEX('Campaign Performance'!C:C, MATCH($A2098,'Campaign Performance'!$A:$A, 0))</f>
        <v>0</v>
      </c>
      <c r="X2098" s="2">
        <f t="array" ref="X2098">INDEX('Campaign Performance'!D:D, MATCH($A2098,'Campaign Performance'!$A:$A, 0))</f>
        <v>0</v>
      </c>
      <c r="Y2098" s="2">
        <f t="array" ref="Y2098">INDEX('Campaign Performance'!E:E, MATCH($A2098,'Campaign Performance'!$A:$A, 0))</f>
        <v>0</v>
      </c>
      <c r="Z2098" s="2">
        <f t="array" ref="Z2098">INDEX('Campaign Performance'!F:F, MATCH($A2098,'Campaign Performance'!$A:$A, 0))</f>
        <v>0</v>
      </c>
      <c r="AA2098" s="2">
        <f t="array" ref="AA2098">INDEX('Campaign Performance'!G:G, MATCH($A2098,'Campaign Performance'!$A:$A, 0))</f>
        <v>0</v>
      </c>
      <c r="AB2098" s="2">
        <f t="array" ref="AB2098">INDEX('Campaign Performance'!H:H, MATCH($A2098,'Campaign Performance'!$A:$A, 0))</f>
        <v>0</v>
      </c>
      <c r="AC2098" s="5">
        <f t="shared" si="2"/>
        <v>50</v>
      </c>
      <c r="AD2098" s="5">
        <f t="shared" si="3"/>
        <v>12</v>
      </c>
      <c r="AE2098" s="5">
        <f t="shared" si="4"/>
        <v>2283.562931</v>
      </c>
      <c r="AF2098" s="5">
        <f t="shared" si="5"/>
        <v>0</v>
      </c>
      <c r="AG2098" s="5" t="str">
        <f t="shared" si="6"/>
        <v>No kids</v>
      </c>
      <c r="AH2098" s="5" t="str">
        <f t="shared" si="20"/>
        <v>High income</v>
      </c>
      <c r="AI2098" s="5" t="str">
        <f t="shared" si="7"/>
        <v>No</v>
      </c>
      <c r="AJ2098" s="5" t="str">
        <f t="shared" si="8"/>
        <v>No Acceptance</v>
      </c>
      <c r="AK2098" s="5">
        <f t="shared" si="9"/>
        <v>3</v>
      </c>
      <c r="AL2098" s="5">
        <f t="shared" si="10"/>
        <v>0.1157373241</v>
      </c>
      <c r="AM2098" s="5">
        <f t="shared" si="11"/>
        <v>0.5252525253</v>
      </c>
      <c r="AN2098" s="5">
        <f t="shared" si="12"/>
        <v>0.1111111111</v>
      </c>
      <c r="AO2098" s="5">
        <f t="shared" si="13"/>
        <v>0.25</v>
      </c>
      <c r="AP2098" s="5">
        <f t="shared" si="14"/>
        <v>0</v>
      </c>
      <c r="AQ2098" s="5">
        <f t="shared" si="15"/>
        <v>1</v>
      </c>
      <c r="AR2098" s="5">
        <f t="shared" si="16"/>
        <v>0.3281767553</v>
      </c>
      <c r="AS2098" s="5">
        <f t="shared" si="17"/>
        <v>737</v>
      </c>
      <c r="AT2098" s="5">
        <f t="shared" si="18"/>
        <v>0.6712818222</v>
      </c>
      <c r="AU2098" s="5" t="str">
        <f t="shared" si="19"/>
        <v>Mid</v>
      </c>
      <c r="AV2098" s="5"/>
      <c r="AW2098" s="5"/>
      <c r="AX2098" s="5"/>
      <c r="AY2098" s="5"/>
      <c r="AZ2098" s="5"/>
    </row>
    <row r="2099" ht="14.25" customHeight="1">
      <c r="A2099" s="5">
        <v>975.0</v>
      </c>
      <c r="B2099" s="5">
        <v>1960.0</v>
      </c>
      <c r="C2099" s="5" t="s">
        <v>46</v>
      </c>
      <c r="D2099" s="5" t="s">
        <v>47</v>
      </c>
      <c r="E2099" s="5">
        <v>54252.0</v>
      </c>
      <c r="F2099" s="2">
        <f t="shared" si="1"/>
        <v>54252</v>
      </c>
      <c r="G2099" s="5">
        <v>0.0</v>
      </c>
      <c r="H2099" s="5">
        <v>0.0</v>
      </c>
      <c r="I2099" s="5" t="s">
        <v>562</v>
      </c>
      <c r="J2099" s="2">
        <f t="array" ref="J2099">INDEX('Purchase Behaviour'!B:B,MATCH(A2099,'Purchase Behaviour'!A:A, 0))</f>
        <v>224.0854871</v>
      </c>
      <c r="K2099" s="2">
        <f t="array" ref="K2099">INDEX('Purchase Behaviour'!C:C, MATCH(A2099,'Purchase Behaviour'!A:A, 0))</f>
        <v>286.8730165</v>
      </c>
      <c r="L2099" s="2">
        <f t="array" ref="L2099">INDEX('Purchase Behaviour'!D:D, MATCH($A2099,'Purchase Behaviour'!$A:$A, 0))</f>
        <v>210.8937569</v>
      </c>
      <c r="M2099" s="2">
        <f t="array" ref="M2099">INDEX('Purchase Behaviour'!E:E, MATCH($A2099,'Purchase Behaviour'!$A:$A, 0))</f>
        <v>425.7164242</v>
      </c>
      <c r="N2099" s="2">
        <f t="array" ref="N2099">INDEX('Purchase Behaviour'!F:F, MATCH($A2099,'Purchase Behaviour'!$A:$A, 0))</f>
        <v>284.4406736</v>
      </c>
      <c r="O2099" s="2">
        <f t="array" ref="O2099">INDEX('Purchase Behaviour'!G:G, MATCH($A2099,'Purchase Behaviour'!$A:$A, 0))</f>
        <v>310.458206</v>
      </c>
      <c r="P2099" s="2">
        <f t="array" ref="P2099">INDEX('Purchase Behaviour'!H:H, MATCH($A2099,'Purchase Behaviour'!$A:$A, 0))</f>
        <v>5</v>
      </c>
      <c r="Q2099" s="2">
        <f t="array" ref="Q2099">INDEX('Purchase Behaviour'!I:I, MATCH($A2099,'Purchase Behaviour'!$A:$A, 0))</f>
        <v>4</v>
      </c>
      <c r="R2099" s="2">
        <f t="array" ref="R2099">INDEX('Purchase Behaviour'!J:J, MATCH($A2099,'Purchase Behaviour'!$A:$A, 0))</f>
        <v>1</v>
      </c>
      <c r="S2099" s="2">
        <f t="array" ref="S2099">INDEX('Purchase Behaviour'!K:K, MATCH($A2099,'Purchase Behaviour'!$A:$A, 0))</f>
        <v>5</v>
      </c>
      <c r="T2099" s="2">
        <f t="array" ref="T2099">INDEX('Purchase Behaviour'!L:L, MATCH($A2099,'Purchase Behaviour'!$A:$A, 0))</f>
        <v>6</v>
      </c>
      <c r="U2099" s="2">
        <f t="array" ref="U2099">INDEX('Purchase Behaviour'!M:M, MATCH($A2099,'Purchase Behaviour'!$A:$A, 0))</f>
        <v>25</v>
      </c>
      <c r="V2099" s="2">
        <f t="array" ref="V2099">INDEX('Campaign Performance'!B:B, MATCH(A2099,'Campaign Performance'!A:A, 0))</f>
        <v>0</v>
      </c>
      <c r="W2099" s="2">
        <f t="array" ref="W2099">INDEX('Campaign Performance'!C:C, MATCH($A2099,'Campaign Performance'!$A:$A, 0))</f>
        <v>0</v>
      </c>
      <c r="X2099" s="2">
        <f t="array" ref="X2099">INDEX('Campaign Performance'!D:D, MATCH($A2099,'Campaign Performance'!$A:$A, 0))</f>
        <v>0</v>
      </c>
      <c r="Y2099" s="2">
        <f t="array" ref="Y2099">INDEX('Campaign Performance'!E:E, MATCH($A2099,'Campaign Performance'!$A:$A, 0))</f>
        <v>0</v>
      </c>
      <c r="Z2099" s="2">
        <f t="array" ref="Z2099">INDEX('Campaign Performance'!F:F, MATCH($A2099,'Campaign Performance'!$A:$A, 0))</f>
        <v>0</v>
      </c>
      <c r="AA2099" s="2">
        <f t="array" ref="AA2099">INDEX('Campaign Performance'!G:G, MATCH($A2099,'Campaign Performance'!$A:$A, 0))</f>
        <v>0</v>
      </c>
      <c r="AB2099" s="2">
        <f t="array" ref="AB2099">INDEX('Campaign Performance'!H:H, MATCH($A2099,'Campaign Performance'!$A:$A, 0))</f>
        <v>0</v>
      </c>
      <c r="AC2099" s="5">
        <f t="shared" si="2"/>
        <v>65</v>
      </c>
      <c r="AD2099" s="5">
        <f t="shared" si="3"/>
        <v>12</v>
      </c>
      <c r="AE2099" s="5">
        <f t="shared" si="4"/>
        <v>1742.467564</v>
      </c>
      <c r="AF2099" s="5">
        <f t="shared" si="5"/>
        <v>0</v>
      </c>
      <c r="AG2099" s="5" t="str">
        <f t="shared" si="6"/>
        <v>No kids</v>
      </c>
      <c r="AH2099" s="5" t="str">
        <f t="shared" si="20"/>
        <v>High income</v>
      </c>
      <c r="AI2099" s="5" t="str">
        <f t="shared" si="7"/>
        <v>No</v>
      </c>
      <c r="AJ2099" s="5" t="str">
        <f t="shared" si="8"/>
        <v>No Acceptance</v>
      </c>
      <c r="AK2099" s="5">
        <f t="shared" si="9"/>
        <v>3</v>
      </c>
      <c r="AL2099" s="5">
        <f t="shared" si="10"/>
        <v>0.08831310517</v>
      </c>
      <c r="AM2099" s="5">
        <f t="shared" si="11"/>
        <v>0.7474747475</v>
      </c>
      <c r="AN2099" s="5">
        <f t="shared" si="12"/>
        <v>0.1481481481</v>
      </c>
      <c r="AO2099" s="5">
        <f t="shared" si="13"/>
        <v>0.03571428571</v>
      </c>
      <c r="AP2099" s="5">
        <f t="shared" si="14"/>
        <v>0</v>
      </c>
      <c r="AQ2099" s="5">
        <f t="shared" si="15"/>
        <v>1</v>
      </c>
      <c r="AR2099" s="5">
        <f t="shared" si="16"/>
        <v>0.3721143513</v>
      </c>
      <c r="AS2099" s="5">
        <f t="shared" si="17"/>
        <v>460</v>
      </c>
      <c r="AT2099" s="5">
        <f t="shared" si="18"/>
        <v>0.7949977669</v>
      </c>
      <c r="AU2099" s="5" t="str">
        <f t="shared" si="19"/>
        <v>High</v>
      </c>
      <c r="AV2099" s="5"/>
      <c r="AW2099" s="5"/>
      <c r="AX2099" s="5"/>
      <c r="AY2099" s="5"/>
      <c r="AZ2099" s="5"/>
    </row>
    <row r="2100" ht="14.25" customHeight="1">
      <c r="A2100" s="5">
        <v>1103.0</v>
      </c>
      <c r="B2100" s="5">
        <v>1976.0</v>
      </c>
      <c r="C2100" s="5" t="s">
        <v>56</v>
      </c>
      <c r="D2100" s="5" t="s">
        <v>54</v>
      </c>
      <c r="E2100" s="5">
        <v>81929.0</v>
      </c>
      <c r="F2100" s="2">
        <f t="shared" si="1"/>
        <v>81929</v>
      </c>
      <c r="G2100" s="5">
        <v>1.0</v>
      </c>
      <c r="H2100" s="5">
        <v>1.0</v>
      </c>
      <c r="I2100" s="5" t="s">
        <v>540</v>
      </c>
      <c r="J2100" s="2">
        <f t="array" ref="J2100">INDEX('Purchase Behaviour'!B:B,MATCH(A2100,'Purchase Behaviour'!A:A, 0))</f>
        <v>367.5198924</v>
      </c>
      <c r="K2100" s="2">
        <f t="array" ref="K2100">INDEX('Purchase Behaviour'!C:C, MATCH(A2100,'Purchase Behaviour'!A:A, 0))</f>
        <v>301.62796</v>
      </c>
      <c r="L2100" s="2">
        <f t="array" ref="L2100">INDEX('Purchase Behaviour'!D:D, MATCH($A2100,'Purchase Behaviour'!$A:$A, 0))</f>
        <v>496.9000936</v>
      </c>
      <c r="M2100" s="2">
        <f t="array" ref="M2100">INDEX('Purchase Behaviour'!E:E, MATCH($A2100,'Purchase Behaviour'!$A:$A, 0))</f>
        <v>433.40903</v>
      </c>
      <c r="N2100" s="2">
        <f t="array" ref="N2100">INDEX('Purchase Behaviour'!F:F, MATCH($A2100,'Purchase Behaviour'!$A:$A, 0))</f>
        <v>64.19575502</v>
      </c>
      <c r="O2100" s="2">
        <f t="array" ref="O2100">INDEX('Purchase Behaviour'!G:G, MATCH($A2100,'Purchase Behaviour'!$A:$A, 0))</f>
        <v>633.5944336</v>
      </c>
      <c r="P2100" s="2">
        <f t="array" ref="P2100">INDEX('Purchase Behaviour'!H:H, MATCH($A2100,'Purchase Behaviour'!$A:$A, 0))</f>
        <v>2</v>
      </c>
      <c r="Q2100" s="2">
        <f t="array" ref="Q2100">INDEX('Purchase Behaviour'!I:I, MATCH($A2100,'Purchase Behaviour'!$A:$A, 0))</f>
        <v>4</v>
      </c>
      <c r="R2100" s="2">
        <f t="array" ref="R2100">INDEX('Purchase Behaviour'!J:J, MATCH($A2100,'Purchase Behaviour'!$A:$A, 0))</f>
        <v>4</v>
      </c>
      <c r="S2100" s="2">
        <f t="array" ref="S2100">INDEX('Purchase Behaviour'!K:K, MATCH($A2100,'Purchase Behaviour'!$A:$A, 0))</f>
        <v>10</v>
      </c>
      <c r="T2100" s="2">
        <f t="array" ref="T2100">INDEX('Purchase Behaviour'!L:L, MATCH($A2100,'Purchase Behaviour'!$A:$A, 0))</f>
        <v>6</v>
      </c>
      <c r="U2100" s="2">
        <f t="array" ref="U2100">INDEX('Purchase Behaviour'!M:M, MATCH($A2100,'Purchase Behaviour'!$A:$A, 0))</f>
        <v>60</v>
      </c>
      <c r="V2100" s="2">
        <f t="array" ref="V2100">INDEX('Campaign Performance'!B:B, MATCH(A2100,'Campaign Performance'!A:A, 0))</f>
        <v>1</v>
      </c>
      <c r="W2100" s="2">
        <f t="array" ref="W2100">INDEX('Campaign Performance'!C:C, MATCH($A2100,'Campaign Performance'!$A:$A, 0))</f>
        <v>0</v>
      </c>
      <c r="X2100" s="2">
        <f t="array" ref="X2100">INDEX('Campaign Performance'!D:D, MATCH($A2100,'Campaign Performance'!$A:$A, 0))</f>
        <v>1</v>
      </c>
      <c r="Y2100" s="2">
        <f t="array" ref="Y2100">INDEX('Campaign Performance'!E:E, MATCH($A2100,'Campaign Performance'!$A:$A, 0))</f>
        <v>0</v>
      </c>
      <c r="Z2100" s="2">
        <f t="array" ref="Z2100">INDEX('Campaign Performance'!F:F, MATCH($A2100,'Campaign Performance'!$A:$A, 0))</f>
        <v>0</v>
      </c>
      <c r="AA2100" s="2">
        <f t="array" ref="AA2100">INDEX('Campaign Performance'!G:G, MATCH($A2100,'Campaign Performance'!$A:$A, 0))</f>
        <v>0</v>
      </c>
      <c r="AB2100" s="2">
        <f t="array" ref="AB2100">INDEX('Campaign Performance'!H:H, MATCH($A2100,'Campaign Performance'!$A:$A, 0))</f>
        <v>1</v>
      </c>
      <c r="AC2100" s="5">
        <f t="shared" si="2"/>
        <v>49</v>
      </c>
      <c r="AD2100" s="5">
        <f t="shared" si="3"/>
        <v>13</v>
      </c>
      <c r="AE2100" s="5">
        <f t="shared" si="4"/>
        <v>2297.247165</v>
      </c>
      <c r="AF2100" s="5">
        <f t="shared" si="5"/>
        <v>2</v>
      </c>
      <c r="AG2100" s="5" t="str">
        <f t="shared" si="6"/>
        <v>Large family</v>
      </c>
      <c r="AH2100" s="5" t="str">
        <f t="shared" si="20"/>
        <v>High income</v>
      </c>
      <c r="AI2100" s="5" t="str">
        <f t="shared" si="7"/>
        <v>Yes</v>
      </c>
      <c r="AJ2100" s="5" t="str">
        <f t="shared" si="8"/>
        <v>Mid Acceptance</v>
      </c>
      <c r="AK2100" s="5">
        <f t="shared" si="9"/>
        <v>3</v>
      </c>
      <c r="AL2100" s="5">
        <f t="shared" si="10"/>
        <v>0.1164308792</v>
      </c>
      <c r="AM2100" s="5">
        <f t="shared" si="11"/>
        <v>0.3939393939</v>
      </c>
      <c r="AN2100" s="5">
        <f t="shared" si="12"/>
        <v>0.1481481481</v>
      </c>
      <c r="AO2100" s="5">
        <f t="shared" si="13"/>
        <v>0.1428571429</v>
      </c>
      <c r="AP2100" s="5">
        <f t="shared" si="14"/>
        <v>0.5</v>
      </c>
      <c r="AQ2100" s="5">
        <f t="shared" si="15"/>
        <v>1</v>
      </c>
      <c r="AR2100" s="5">
        <f t="shared" si="16"/>
        <v>0.3337974745</v>
      </c>
      <c r="AS2100" s="5">
        <f t="shared" si="17"/>
        <v>699</v>
      </c>
      <c r="AT2100" s="5">
        <f t="shared" si="18"/>
        <v>0.6882536847</v>
      </c>
      <c r="AU2100" s="5" t="str">
        <f t="shared" si="19"/>
        <v>Mid</v>
      </c>
      <c r="AV2100" s="5"/>
      <c r="AW2100" s="5"/>
      <c r="AX2100" s="5"/>
      <c r="AY2100" s="5"/>
      <c r="AZ2100" s="5"/>
    </row>
    <row r="2101" ht="14.25" customHeight="1">
      <c r="A2101" s="5">
        <v>3422.0</v>
      </c>
      <c r="B2101" s="5">
        <v>1975.0</v>
      </c>
      <c r="C2101" s="5" t="s">
        <v>46</v>
      </c>
      <c r="D2101" s="5" t="s">
        <v>54</v>
      </c>
      <c r="E2101" s="5">
        <v>76068.0</v>
      </c>
      <c r="F2101" s="2">
        <f t="shared" si="1"/>
        <v>76068</v>
      </c>
      <c r="G2101" s="5">
        <v>0.0</v>
      </c>
      <c r="H2101" s="5">
        <v>0.0</v>
      </c>
      <c r="I2101" s="5" t="s">
        <v>537</v>
      </c>
      <c r="J2101" s="2">
        <f t="array" ref="J2101">INDEX('Purchase Behaviour'!B:B,MATCH(A2101,'Purchase Behaviour'!A:A, 0))</f>
        <v>449.9182236</v>
      </c>
      <c r="K2101" s="2">
        <f t="array" ref="K2101">INDEX('Purchase Behaviour'!C:C, MATCH(A2101,'Purchase Behaviour'!A:A, 0))</f>
        <v>319.5970321</v>
      </c>
      <c r="L2101" s="2">
        <f t="array" ref="L2101">INDEX('Purchase Behaviour'!D:D, MATCH($A2101,'Purchase Behaviour'!$A:$A, 0))</f>
        <v>434.5212274</v>
      </c>
      <c r="M2101" s="2">
        <f t="array" ref="M2101">INDEX('Purchase Behaviour'!E:E, MATCH($A2101,'Purchase Behaviour'!$A:$A, 0))</f>
        <v>413.0913712</v>
      </c>
      <c r="N2101" s="2">
        <f t="array" ref="N2101">INDEX('Purchase Behaviour'!F:F, MATCH($A2101,'Purchase Behaviour'!$A:$A, 0))</f>
        <v>421.6684969</v>
      </c>
      <c r="O2101" s="2">
        <f t="array" ref="O2101">INDEX('Purchase Behaviour'!G:G, MATCH($A2101,'Purchase Behaviour'!$A:$A, 0))</f>
        <v>262.5867637</v>
      </c>
      <c r="P2101" s="2">
        <f t="array" ref="P2101">INDEX('Purchase Behaviour'!H:H, MATCH($A2101,'Purchase Behaviour'!$A:$A, 0))</f>
        <v>1</v>
      </c>
      <c r="Q2101" s="2">
        <f t="array" ref="Q2101">INDEX('Purchase Behaviour'!I:I, MATCH($A2101,'Purchase Behaviour'!$A:$A, 0))</f>
        <v>2</v>
      </c>
      <c r="R2101" s="2">
        <f t="array" ref="R2101">INDEX('Purchase Behaviour'!J:J, MATCH($A2101,'Purchase Behaviour'!$A:$A, 0))</f>
        <v>3</v>
      </c>
      <c r="S2101" s="2">
        <f t="array" ref="S2101">INDEX('Purchase Behaviour'!K:K, MATCH($A2101,'Purchase Behaviour'!$A:$A, 0))</f>
        <v>4</v>
      </c>
      <c r="T2101" s="2">
        <f t="array" ref="T2101">INDEX('Purchase Behaviour'!L:L, MATCH($A2101,'Purchase Behaviour'!$A:$A, 0))</f>
        <v>6</v>
      </c>
      <c r="U2101" s="2">
        <f t="array" ref="U2101">INDEX('Purchase Behaviour'!M:M, MATCH($A2101,'Purchase Behaviour'!$A:$A, 0))</f>
        <v>67</v>
      </c>
      <c r="V2101" s="2">
        <f t="array" ref="V2101">INDEX('Campaign Performance'!B:B, MATCH(A2101,'Campaign Performance'!A:A, 0))</f>
        <v>0</v>
      </c>
      <c r="W2101" s="2">
        <f t="array" ref="W2101">INDEX('Campaign Performance'!C:C, MATCH($A2101,'Campaign Performance'!$A:$A, 0))</f>
        <v>1</v>
      </c>
      <c r="X2101" s="2">
        <f t="array" ref="X2101">INDEX('Campaign Performance'!D:D, MATCH($A2101,'Campaign Performance'!$A:$A, 0))</f>
        <v>0</v>
      </c>
      <c r="Y2101" s="2">
        <f t="array" ref="Y2101">INDEX('Campaign Performance'!E:E, MATCH($A2101,'Campaign Performance'!$A:$A, 0))</f>
        <v>0</v>
      </c>
      <c r="Z2101" s="2">
        <f t="array" ref="Z2101">INDEX('Campaign Performance'!F:F, MATCH($A2101,'Campaign Performance'!$A:$A, 0))</f>
        <v>1</v>
      </c>
      <c r="AA2101" s="2">
        <f t="array" ref="AA2101">INDEX('Campaign Performance'!G:G, MATCH($A2101,'Campaign Performance'!$A:$A, 0))</f>
        <v>0</v>
      </c>
      <c r="AB2101" s="2">
        <f t="array" ref="AB2101">INDEX('Campaign Performance'!H:H, MATCH($A2101,'Campaign Performance'!$A:$A, 0))</f>
        <v>0</v>
      </c>
      <c r="AC2101" s="5">
        <f t="shared" si="2"/>
        <v>50</v>
      </c>
      <c r="AD2101" s="5">
        <f t="shared" si="3"/>
        <v>12</v>
      </c>
      <c r="AE2101" s="5">
        <f t="shared" si="4"/>
        <v>2301.383115</v>
      </c>
      <c r="AF2101" s="5">
        <f t="shared" si="5"/>
        <v>2</v>
      </c>
      <c r="AG2101" s="5" t="str">
        <f t="shared" si="6"/>
        <v>No kids</v>
      </c>
      <c r="AH2101" s="5" t="str">
        <f t="shared" si="20"/>
        <v>High income</v>
      </c>
      <c r="AI2101" s="5" t="str">
        <f t="shared" si="7"/>
        <v>No</v>
      </c>
      <c r="AJ2101" s="5" t="str">
        <f t="shared" si="8"/>
        <v>Mid Acceptance</v>
      </c>
      <c r="AK2101" s="5">
        <f t="shared" si="9"/>
        <v>3</v>
      </c>
      <c r="AL2101" s="5">
        <f t="shared" si="10"/>
        <v>0.1166405007</v>
      </c>
      <c r="AM2101" s="5">
        <f t="shared" si="11"/>
        <v>0.3232323232</v>
      </c>
      <c r="AN2101" s="5">
        <f t="shared" si="12"/>
        <v>0.07407407407</v>
      </c>
      <c r="AO2101" s="5">
        <f t="shared" si="13"/>
        <v>0.1071428571</v>
      </c>
      <c r="AP2101" s="5">
        <f t="shared" si="14"/>
        <v>0.5</v>
      </c>
      <c r="AQ2101" s="5">
        <f t="shared" si="15"/>
        <v>1</v>
      </c>
      <c r="AR2101" s="5">
        <f t="shared" si="16"/>
        <v>0.297955219</v>
      </c>
      <c r="AS2101" s="5">
        <f t="shared" si="17"/>
        <v>969</v>
      </c>
      <c r="AT2101" s="5">
        <f t="shared" si="18"/>
        <v>0.5676641358</v>
      </c>
      <c r="AU2101" s="5" t="str">
        <f t="shared" si="19"/>
        <v>Mid</v>
      </c>
      <c r="AV2101" s="5"/>
      <c r="AW2101" s="5"/>
      <c r="AX2101" s="5"/>
      <c r="AY2101" s="5"/>
      <c r="AZ2101" s="5"/>
    </row>
    <row r="2102" ht="14.25" customHeight="1">
      <c r="A2102" s="5">
        <v>1055.0</v>
      </c>
      <c r="B2102" s="5">
        <v>1976.0</v>
      </c>
      <c r="C2102" s="5" t="s">
        <v>56</v>
      </c>
      <c r="D2102" s="5" t="s">
        <v>54</v>
      </c>
      <c r="E2102" s="5">
        <v>53204.0</v>
      </c>
      <c r="F2102" s="2">
        <f t="shared" si="1"/>
        <v>53204</v>
      </c>
      <c r="G2102" s="5">
        <v>0.0</v>
      </c>
      <c r="H2102" s="5">
        <v>2.0</v>
      </c>
      <c r="I2102" s="5" t="s">
        <v>273</v>
      </c>
      <c r="J2102" s="2">
        <f t="array" ref="J2102">INDEX('Purchase Behaviour'!B:B,MATCH(A2102,'Purchase Behaviour'!A:A, 0))</f>
        <v>260.374674</v>
      </c>
      <c r="K2102" s="2">
        <f t="array" ref="K2102">INDEX('Purchase Behaviour'!C:C, MATCH(A2102,'Purchase Behaviour'!A:A, 0))</f>
        <v>279.1863404</v>
      </c>
      <c r="L2102" s="2">
        <f t="array" ref="L2102">INDEX('Purchase Behaviour'!D:D, MATCH($A2102,'Purchase Behaviour'!$A:$A, 0))</f>
        <v>354.9354393</v>
      </c>
      <c r="M2102" s="2">
        <f t="array" ref="M2102">INDEX('Purchase Behaviour'!E:E, MATCH($A2102,'Purchase Behaviour'!$A:$A, 0))</f>
        <v>262.9367773</v>
      </c>
      <c r="N2102" s="2">
        <f t="array" ref="N2102">INDEX('Purchase Behaviour'!F:F, MATCH($A2102,'Purchase Behaviour'!$A:$A, 0))</f>
        <v>289.705135</v>
      </c>
      <c r="O2102" s="2">
        <f t="array" ref="O2102">INDEX('Purchase Behaviour'!G:G, MATCH($A2102,'Purchase Behaviour'!$A:$A, 0))</f>
        <v>180.4225774</v>
      </c>
      <c r="P2102" s="2">
        <f t="array" ref="P2102">INDEX('Purchase Behaviour'!H:H, MATCH($A2102,'Purchase Behaviour'!$A:$A, 0))</f>
        <v>1</v>
      </c>
      <c r="Q2102" s="2">
        <f t="array" ref="Q2102">INDEX('Purchase Behaviour'!I:I, MATCH($A2102,'Purchase Behaviour'!$A:$A, 0))</f>
        <v>1</v>
      </c>
      <c r="R2102" s="2">
        <f t="array" ref="R2102">INDEX('Purchase Behaviour'!J:J, MATCH($A2102,'Purchase Behaviour'!$A:$A, 0))</f>
        <v>0</v>
      </c>
      <c r="S2102" s="2">
        <f t="array" ref="S2102">INDEX('Purchase Behaviour'!K:K, MATCH($A2102,'Purchase Behaviour'!$A:$A, 0))</f>
        <v>3</v>
      </c>
      <c r="T2102" s="2">
        <f t="array" ref="T2102">INDEX('Purchase Behaviour'!L:L, MATCH($A2102,'Purchase Behaviour'!$A:$A, 0))</f>
        <v>4</v>
      </c>
      <c r="U2102" s="2">
        <f t="array" ref="U2102">INDEX('Purchase Behaviour'!M:M, MATCH($A2102,'Purchase Behaviour'!$A:$A, 0))</f>
        <v>40</v>
      </c>
      <c r="V2102" s="2">
        <f t="array" ref="V2102">INDEX('Campaign Performance'!B:B, MATCH(A2102,'Campaign Performance'!A:A, 0))</f>
        <v>0</v>
      </c>
      <c r="W2102" s="2">
        <f t="array" ref="W2102">INDEX('Campaign Performance'!C:C, MATCH($A2102,'Campaign Performance'!$A:$A, 0))</f>
        <v>0</v>
      </c>
      <c r="X2102" s="2">
        <f t="array" ref="X2102">INDEX('Campaign Performance'!D:D, MATCH($A2102,'Campaign Performance'!$A:$A, 0))</f>
        <v>0</v>
      </c>
      <c r="Y2102" s="2">
        <f t="array" ref="Y2102">INDEX('Campaign Performance'!E:E, MATCH($A2102,'Campaign Performance'!$A:$A, 0))</f>
        <v>0</v>
      </c>
      <c r="Z2102" s="2">
        <f t="array" ref="Z2102">INDEX('Campaign Performance'!F:F, MATCH($A2102,'Campaign Performance'!$A:$A, 0))</f>
        <v>0</v>
      </c>
      <c r="AA2102" s="2">
        <f t="array" ref="AA2102">INDEX('Campaign Performance'!G:G, MATCH($A2102,'Campaign Performance'!$A:$A, 0))</f>
        <v>0</v>
      </c>
      <c r="AB2102" s="2">
        <f t="array" ref="AB2102">INDEX('Campaign Performance'!H:H, MATCH($A2102,'Campaign Performance'!$A:$A, 0))</f>
        <v>0</v>
      </c>
      <c r="AC2102" s="5">
        <f t="shared" si="2"/>
        <v>49</v>
      </c>
      <c r="AD2102" s="5">
        <f t="shared" si="3"/>
        <v>11</v>
      </c>
      <c r="AE2102" s="5">
        <f t="shared" si="4"/>
        <v>1627.560943</v>
      </c>
      <c r="AF2102" s="5">
        <f t="shared" si="5"/>
        <v>0</v>
      </c>
      <c r="AG2102" s="5" t="str">
        <f t="shared" si="6"/>
        <v>Large family</v>
      </c>
      <c r="AH2102" s="5" t="str">
        <f t="shared" si="20"/>
        <v>High income</v>
      </c>
      <c r="AI2102" s="5" t="str">
        <f t="shared" si="7"/>
        <v>No</v>
      </c>
      <c r="AJ2102" s="5" t="str">
        <f t="shared" si="8"/>
        <v>No Acceptance</v>
      </c>
      <c r="AK2102" s="5">
        <f t="shared" si="9"/>
        <v>3</v>
      </c>
      <c r="AL2102" s="5">
        <f t="shared" si="10"/>
        <v>0.08248931785</v>
      </c>
      <c r="AM2102" s="5">
        <f t="shared" si="11"/>
        <v>0.595959596</v>
      </c>
      <c r="AN2102" s="5">
        <f t="shared" si="12"/>
        <v>0.03703703704</v>
      </c>
      <c r="AO2102" s="5">
        <f t="shared" si="13"/>
        <v>0</v>
      </c>
      <c r="AP2102" s="5">
        <f t="shared" si="14"/>
        <v>0</v>
      </c>
      <c r="AQ2102" s="5">
        <f t="shared" si="15"/>
        <v>1</v>
      </c>
      <c r="AR2102" s="5">
        <f t="shared" si="16"/>
        <v>0.3049657638</v>
      </c>
      <c r="AS2102" s="5">
        <f t="shared" si="17"/>
        <v>914</v>
      </c>
      <c r="AT2102" s="5">
        <f t="shared" si="18"/>
        <v>0.5922286735</v>
      </c>
      <c r="AU2102" s="5" t="str">
        <f t="shared" si="19"/>
        <v>Mid</v>
      </c>
      <c r="AV2102" s="5"/>
      <c r="AW2102" s="5"/>
      <c r="AX2102" s="5"/>
      <c r="AY2102" s="5"/>
      <c r="AZ2102" s="5"/>
    </row>
    <row r="2103" ht="14.25" customHeight="1">
      <c r="A2103" s="5">
        <v>6544.0</v>
      </c>
      <c r="B2103" s="5">
        <v>1960.0</v>
      </c>
      <c r="C2103" s="5" t="s">
        <v>53</v>
      </c>
      <c r="D2103" s="5" t="s">
        <v>50</v>
      </c>
      <c r="E2103" s="5">
        <v>67911.0</v>
      </c>
      <c r="F2103" s="2">
        <f t="shared" si="1"/>
        <v>67911</v>
      </c>
      <c r="G2103" s="5">
        <v>0.0</v>
      </c>
      <c r="H2103" s="5">
        <v>1.0</v>
      </c>
      <c r="I2103" s="5" t="s">
        <v>82</v>
      </c>
      <c r="J2103" s="2">
        <f t="array" ref="J2103">INDEX('Purchase Behaviour'!B:B,MATCH(A2103,'Purchase Behaviour'!A:A, 0))</f>
        <v>331.9463617</v>
      </c>
      <c r="K2103" s="2">
        <f t="array" ref="K2103">INDEX('Purchase Behaviour'!C:C, MATCH(A2103,'Purchase Behaviour'!A:A, 0))</f>
        <v>415.1117102</v>
      </c>
      <c r="L2103" s="2">
        <f t="array" ref="L2103">INDEX('Purchase Behaviour'!D:D, MATCH($A2103,'Purchase Behaviour'!$A:$A, 0))</f>
        <v>253.8061321</v>
      </c>
      <c r="M2103" s="2">
        <f t="array" ref="M2103">INDEX('Purchase Behaviour'!E:E, MATCH($A2103,'Purchase Behaviour'!$A:$A, 0))</f>
        <v>284.5946481</v>
      </c>
      <c r="N2103" s="2">
        <f t="array" ref="N2103">INDEX('Purchase Behaviour'!F:F, MATCH($A2103,'Purchase Behaviour'!$A:$A, 0))</f>
        <v>224.7181645</v>
      </c>
      <c r="O2103" s="2">
        <f t="array" ref="O2103">INDEX('Purchase Behaviour'!G:G, MATCH($A2103,'Purchase Behaviour'!$A:$A, 0))</f>
        <v>184.0084378</v>
      </c>
      <c r="P2103" s="2">
        <f t="array" ref="P2103">INDEX('Purchase Behaviour'!H:H, MATCH($A2103,'Purchase Behaviour'!$A:$A, 0))</f>
        <v>3</v>
      </c>
      <c r="Q2103" s="2">
        <f t="array" ref="Q2103">INDEX('Purchase Behaviour'!I:I, MATCH($A2103,'Purchase Behaviour'!$A:$A, 0))</f>
        <v>6</v>
      </c>
      <c r="R2103" s="2">
        <f t="array" ref="R2103">INDEX('Purchase Behaviour'!J:J, MATCH($A2103,'Purchase Behaviour'!$A:$A, 0))</f>
        <v>7</v>
      </c>
      <c r="S2103" s="2">
        <f t="array" ref="S2103">INDEX('Purchase Behaviour'!K:K, MATCH($A2103,'Purchase Behaviour'!$A:$A, 0))</f>
        <v>11</v>
      </c>
      <c r="T2103" s="2">
        <f t="array" ref="T2103">INDEX('Purchase Behaviour'!L:L, MATCH($A2103,'Purchase Behaviour'!$A:$A, 0))</f>
        <v>3</v>
      </c>
      <c r="U2103" s="2">
        <f t="array" ref="U2103">INDEX('Purchase Behaviour'!M:M, MATCH($A2103,'Purchase Behaviour'!$A:$A, 0))</f>
        <v>63</v>
      </c>
      <c r="V2103" s="2">
        <f t="array" ref="V2103">INDEX('Campaign Performance'!B:B, MATCH(A2103,'Campaign Performance'!A:A, 0))</f>
        <v>0</v>
      </c>
      <c r="W2103" s="2">
        <f t="array" ref="W2103">INDEX('Campaign Performance'!C:C, MATCH($A2103,'Campaign Performance'!$A:$A, 0))</f>
        <v>0</v>
      </c>
      <c r="X2103" s="2">
        <f t="array" ref="X2103">INDEX('Campaign Performance'!D:D, MATCH($A2103,'Campaign Performance'!$A:$A, 0))</f>
        <v>0</v>
      </c>
      <c r="Y2103" s="2">
        <f t="array" ref="Y2103">INDEX('Campaign Performance'!E:E, MATCH($A2103,'Campaign Performance'!$A:$A, 0))</f>
        <v>0</v>
      </c>
      <c r="Z2103" s="2">
        <f t="array" ref="Z2103">INDEX('Campaign Performance'!F:F, MATCH($A2103,'Campaign Performance'!$A:$A, 0))</f>
        <v>0</v>
      </c>
      <c r="AA2103" s="2">
        <f t="array" ref="AA2103">INDEX('Campaign Performance'!G:G, MATCH($A2103,'Campaign Performance'!$A:$A, 0))</f>
        <v>0</v>
      </c>
      <c r="AB2103" s="2">
        <f t="array" ref="AB2103">INDEX('Campaign Performance'!H:H, MATCH($A2103,'Campaign Performance'!$A:$A, 0))</f>
        <v>0</v>
      </c>
      <c r="AC2103" s="5">
        <f t="shared" si="2"/>
        <v>65</v>
      </c>
      <c r="AD2103" s="5">
        <f t="shared" si="3"/>
        <v>11</v>
      </c>
      <c r="AE2103" s="5">
        <f t="shared" si="4"/>
        <v>1694.185454</v>
      </c>
      <c r="AF2103" s="5">
        <f t="shared" si="5"/>
        <v>0</v>
      </c>
      <c r="AG2103" s="5" t="str">
        <f t="shared" si="6"/>
        <v>Small family</v>
      </c>
      <c r="AH2103" s="5" t="str">
        <f t="shared" si="20"/>
        <v>High income</v>
      </c>
      <c r="AI2103" s="5" t="str">
        <f t="shared" si="7"/>
        <v>No</v>
      </c>
      <c r="AJ2103" s="5" t="str">
        <f t="shared" si="8"/>
        <v>No Acceptance</v>
      </c>
      <c r="AK2103" s="5">
        <f t="shared" si="9"/>
        <v>3</v>
      </c>
      <c r="AL2103" s="5">
        <f t="shared" si="10"/>
        <v>0.08586603348</v>
      </c>
      <c r="AM2103" s="5">
        <f t="shared" si="11"/>
        <v>0.3636363636</v>
      </c>
      <c r="AN2103" s="5">
        <f t="shared" si="12"/>
        <v>0.2222222222</v>
      </c>
      <c r="AO2103" s="5">
        <f t="shared" si="13"/>
        <v>0.25</v>
      </c>
      <c r="AP2103" s="5">
        <f t="shared" si="14"/>
        <v>0</v>
      </c>
      <c r="AQ2103" s="5">
        <f t="shared" si="15"/>
        <v>1</v>
      </c>
      <c r="AR2103" s="5">
        <f t="shared" si="16"/>
        <v>0.2888907508</v>
      </c>
      <c r="AS2103" s="5">
        <f t="shared" si="17"/>
        <v>1042</v>
      </c>
      <c r="AT2103" s="5">
        <f t="shared" si="18"/>
        <v>0.5350602948</v>
      </c>
      <c r="AU2103" s="5" t="str">
        <f t="shared" si="19"/>
        <v>Mid</v>
      </c>
      <c r="AV2103" s="5"/>
      <c r="AW2103" s="5"/>
      <c r="AX2103" s="5"/>
      <c r="AY2103" s="5"/>
      <c r="AZ2103" s="5"/>
    </row>
    <row r="2104" ht="14.25" customHeight="1">
      <c r="A2104" s="5">
        <v>1241.0</v>
      </c>
      <c r="B2104" s="5">
        <v>1984.0</v>
      </c>
      <c r="C2104" s="5" t="s">
        <v>70</v>
      </c>
      <c r="D2104" s="5" t="s">
        <v>54</v>
      </c>
      <c r="E2104" s="5">
        <v>14796.0</v>
      </c>
      <c r="F2104" s="2">
        <f t="shared" si="1"/>
        <v>14796</v>
      </c>
      <c r="G2104" s="5">
        <v>1.0</v>
      </c>
      <c r="H2104" s="5">
        <v>2.0</v>
      </c>
      <c r="I2104" s="5" t="s">
        <v>713</v>
      </c>
      <c r="J2104" s="2">
        <f t="array" ref="J2104">INDEX('Purchase Behaviour'!B:B,MATCH(A2104,'Purchase Behaviour'!A:A, 0))</f>
        <v>51.29744702</v>
      </c>
      <c r="K2104" s="2">
        <f t="array" ref="K2104">INDEX('Purchase Behaviour'!C:C, MATCH(A2104,'Purchase Behaviour'!A:A, 0))</f>
        <v>83.53758993</v>
      </c>
      <c r="L2104" s="2">
        <f t="array" ref="L2104">INDEX('Purchase Behaviour'!D:D, MATCH($A2104,'Purchase Behaviour'!$A:$A, 0))</f>
        <v>65.22228263</v>
      </c>
      <c r="M2104" s="2">
        <f t="array" ref="M2104">INDEX('Purchase Behaviour'!E:E, MATCH($A2104,'Purchase Behaviour'!$A:$A, 0))</f>
        <v>51.37261314</v>
      </c>
      <c r="N2104" s="2">
        <f t="array" ref="N2104">INDEX('Purchase Behaviour'!F:F, MATCH($A2104,'Purchase Behaviour'!$A:$A, 0))</f>
        <v>120.1660809</v>
      </c>
      <c r="O2104" s="2">
        <f t="array" ref="O2104">INDEX('Purchase Behaviour'!G:G, MATCH($A2104,'Purchase Behaviour'!$A:$A, 0))</f>
        <v>54.89899538</v>
      </c>
      <c r="P2104" s="2">
        <f t="array" ref="P2104">INDEX('Purchase Behaviour'!H:H, MATCH($A2104,'Purchase Behaviour'!$A:$A, 0))</f>
        <v>2</v>
      </c>
      <c r="Q2104" s="2">
        <f t="array" ref="Q2104">INDEX('Purchase Behaviour'!I:I, MATCH($A2104,'Purchase Behaviour'!$A:$A, 0))</f>
        <v>1</v>
      </c>
      <c r="R2104" s="2">
        <f t="array" ref="R2104">INDEX('Purchase Behaviour'!J:J, MATCH($A2104,'Purchase Behaviour'!$A:$A, 0))</f>
        <v>0</v>
      </c>
      <c r="S2104" s="2">
        <f t="array" ref="S2104">INDEX('Purchase Behaviour'!K:K, MATCH($A2104,'Purchase Behaviour'!$A:$A, 0))</f>
        <v>3</v>
      </c>
      <c r="T2104" s="2">
        <f t="array" ref="T2104">INDEX('Purchase Behaviour'!L:L, MATCH($A2104,'Purchase Behaviour'!$A:$A, 0))</f>
        <v>9</v>
      </c>
      <c r="U2104" s="2">
        <f t="array" ref="U2104">INDEX('Purchase Behaviour'!M:M, MATCH($A2104,'Purchase Behaviour'!$A:$A, 0))</f>
        <v>1</v>
      </c>
      <c r="V2104" s="2">
        <f t="array" ref="V2104">INDEX('Campaign Performance'!B:B, MATCH(A2104,'Campaign Performance'!A:A, 0))</f>
        <v>0</v>
      </c>
      <c r="W2104" s="2">
        <f t="array" ref="W2104">INDEX('Campaign Performance'!C:C, MATCH($A2104,'Campaign Performance'!$A:$A, 0))</f>
        <v>0</v>
      </c>
      <c r="X2104" s="2">
        <f t="array" ref="X2104">INDEX('Campaign Performance'!D:D, MATCH($A2104,'Campaign Performance'!$A:$A, 0))</f>
        <v>0</v>
      </c>
      <c r="Y2104" s="2">
        <f t="array" ref="Y2104">INDEX('Campaign Performance'!E:E, MATCH($A2104,'Campaign Performance'!$A:$A, 0))</f>
        <v>0</v>
      </c>
      <c r="Z2104" s="2">
        <f t="array" ref="Z2104">INDEX('Campaign Performance'!F:F, MATCH($A2104,'Campaign Performance'!$A:$A, 0))</f>
        <v>0</v>
      </c>
      <c r="AA2104" s="2">
        <f t="array" ref="AA2104">INDEX('Campaign Performance'!G:G, MATCH($A2104,'Campaign Performance'!$A:$A, 0))</f>
        <v>0</v>
      </c>
      <c r="AB2104" s="2">
        <f t="array" ref="AB2104">INDEX('Campaign Performance'!H:H, MATCH($A2104,'Campaign Performance'!$A:$A, 0))</f>
        <v>1</v>
      </c>
      <c r="AC2104" s="5">
        <f t="shared" si="2"/>
        <v>41</v>
      </c>
      <c r="AD2104" s="5">
        <f t="shared" si="3"/>
        <v>13</v>
      </c>
      <c r="AE2104" s="5">
        <f t="shared" si="4"/>
        <v>426.495009</v>
      </c>
      <c r="AF2104" s="5">
        <f t="shared" si="5"/>
        <v>0</v>
      </c>
      <c r="AG2104" s="5" t="str">
        <f t="shared" si="6"/>
        <v>Large family</v>
      </c>
      <c r="AH2104" s="5" t="str">
        <f t="shared" si="20"/>
        <v>Low income</v>
      </c>
      <c r="AI2104" s="5" t="str">
        <f t="shared" si="7"/>
        <v>Yes</v>
      </c>
      <c r="AJ2104" s="5" t="str">
        <f t="shared" si="8"/>
        <v>No Acceptance</v>
      </c>
      <c r="AK2104" s="5">
        <f t="shared" si="9"/>
        <v>1</v>
      </c>
      <c r="AL2104" s="5">
        <f t="shared" si="10"/>
        <v>0.02161595392</v>
      </c>
      <c r="AM2104" s="5">
        <f t="shared" si="11"/>
        <v>0.9898989899</v>
      </c>
      <c r="AN2104" s="5">
        <f t="shared" si="12"/>
        <v>0.03703703704</v>
      </c>
      <c r="AO2104" s="5">
        <f t="shared" si="13"/>
        <v>0</v>
      </c>
      <c r="AP2104" s="5">
        <f t="shared" si="14"/>
        <v>0</v>
      </c>
      <c r="AQ2104" s="5">
        <f t="shared" si="15"/>
        <v>0</v>
      </c>
      <c r="AR2104" s="5">
        <f t="shared" si="16"/>
        <v>0.307929241</v>
      </c>
      <c r="AS2104" s="5">
        <f t="shared" si="17"/>
        <v>895</v>
      </c>
      <c r="AT2104" s="5">
        <f t="shared" si="18"/>
        <v>0.6007146047</v>
      </c>
      <c r="AU2104" s="5" t="str">
        <f t="shared" si="19"/>
        <v>Mid</v>
      </c>
      <c r="AV2104" s="5"/>
      <c r="AW2104" s="5"/>
      <c r="AX2104" s="5"/>
      <c r="AY2104" s="5"/>
      <c r="AZ2104" s="5"/>
    </row>
    <row r="2105" ht="14.25" customHeight="1">
      <c r="A2105" s="5">
        <v>2909.0</v>
      </c>
      <c r="B2105" s="5">
        <v>1974.0</v>
      </c>
      <c r="C2105" s="5" t="s">
        <v>53</v>
      </c>
      <c r="D2105" s="5" t="s">
        <v>54</v>
      </c>
      <c r="E2105" s="5">
        <v>78128.0</v>
      </c>
      <c r="F2105" s="2">
        <f t="shared" si="1"/>
        <v>78128</v>
      </c>
      <c r="G2105" s="5">
        <v>0.0</v>
      </c>
      <c r="H2105" s="5">
        <v>0.0</v>
      </c>
      <c r="I2105" s="5" t="s">
        <v>624</v>
      </c>
      <c r="J2105" s="2">
        <f t="array" ref="J2105">INDEX('Purchase Behaviour'!B:B,MATCH(A2105,'Purchase Behaviour'!A:A, 0))</f>
        <v>448.5545158</v>
      </c>
      <c r="K2105" s="2">
        <f t="array" ref="K2105">INDEX('Purchase Behaviour'!C:C, MATCH(A2105,'Purchase Behaviour'!A:A, 0))</f>
        <v>413.6707152</v>
      </c>
      <c r="L2105" s="2">
        <f t="array" ref="L2105">INDEX('Purchase Behaviour'!D:D, MATCH($A2105,'Purchase Behaviour'!$A:$A, 0))</f>
        <v>403.5270992</v>
      </c>
      <c r="M2105" s="2">
        <f t="array" ref="M2105">INDEX('Purchase Behaviour'!E:E, MATCH($A2105,'Purchase Behaviour'!$A:$A, 0))</f>
        <v>154.8134672</v>
      </c>
      <c r="N2105" s="2">
        <f t="array" ref="N2105">INDEX('Purchase Behaviour'!F:F, MATCH($A2105,'Purchase Behaviour'!$A:$A, 0))</f>
        <v>525.78374</v>
      </c>
      <c r="O2105" s="2">
        <f t="array" ref="O2105">INDEX('Purchase Behaviour'!G:G, MATCH($A2105,'Purchase Behaviour'!$A:$A, 0))</f>
        <v>412.0566228</v>
      </c>
      <c r="P2105" s="2">
        <f t="array" ref="P2105">INDEX('Purchase Behaviour'!H:H, MATCH($A2105,'Purchase Behaviour'!$A:$A, 0))</f>
        <v>2</v>
      </c>
      <c r="Q2105" s="2">
        <f t="array" ref="Q2105">INDEX('Purchase Behaviour'!I:I, MATCH($A2105,'Purchase Behaviour'!$A:$A, 0))</f>
        <v>8</v>
      </c>
      <c r="R2105" s="2">
        <f t="array" ref="R2105">INDEX('Purchase Behaviour'!J:J, MATCH($A2105,'Purchase Behaviour'!$A:$A, 0))</f>
        <v>4</v>
      </c>
      <c r="S2105" s="2">
        <f t="array" ref="S2105">INDEX('Purchase Behaviour'!K:K, MATCH($A2105,'Purchase Behaviour'!$A:$A, 0))</f>
        <v>6</v>
      </c>
      <c r="T2105" s="2">
        <f t="array" ref="T2105">INDEX('Purchase Behaviour'!L:L, MATCH($A2105,'Purchase Behaviour'!$A:$A, 0))</f>
        <v>3</v>
      </c>
      <c r="U2105" s="2">
        <f t="array" ref="U2105">INDEX('Purchase Behaviour'!M:M, MATCH($A2105,'Purchase Behaviour'!$A:$A, 0))</f>
        <v>89</v>
      </c>
      <c r="V2105" s="2">
        <f t="array" ref="V2105">INDEX('Campaign Performance'!B:B, MATCH(A2105,'Campaign Performance'!A:A, 0))</f>
        <v>0</v>
      </c>
      <c r="W2105" s="2">
        <f t="array" ref="W2105">INDEX('Campaign Performance'!C:C, MATCH($A2105,'Campaign Performance'!$A:$A, 0))</f>
        <v>1</v>
      </c>
      <c r="X2105" s="2">
        <f t="array" ref="X2105">INDEX('Campaign Performance'!D:D, MATCH($A2105,'Campaign Performance'!$A:$A, 0))</f>
        <v>1</v>
      </c>
      <c r="Y2105" s="2">
        <f t="array" ref="Y2105">INDEX('Campaign Performance'!E:E, MATCH($A2105,'Campaign Performance'!$A:$A, 0))</f>
        <v>0</v>
      </c>
      <c r="Z2105" s="2">
        <f t="array" ref="Z2105">INDEX('Campaign Performance'!F:F, MATCH($A2105,'Campaign Performance'!$A:$A, 0))</f>
        <v>0</v>
      </c>
      <c r="AA2105" s="2">
        <f t="array" ref="AA2105">INDEX('Campaign Performance'!G:G, MATCH($A2105,'Campaign Performance'!$A:$A, 0))</f>
        <v>0</v>
      </c>
      <c r="AB2105" s="2">
        <f t="array" ref="AB2105">INDEX('Campaign Performance'!H:H, MATCH($A2105,'Campaign Performance'!$A:$A, 0))</f>
        <v>0</v>
      </c>
      <c r="AC2105" s="5">
        <f t="shared" si="2"/>
        <v>51</v>
      </c>
      <c r="AD2105" s="5">
        <f t="shared" si="3"/>
        <v>11</v>
      </c>
      <c r="AE2105" s="5">
        <f t="shared" si="4"/>
        <v>2358.40616</v>
      </c>
      <c r="AF2105" s="5">
        <f t="shared" si="5"/>
        <v>2</v>
      </c>
      <c r="AG2105" s="5" t="str">
        <f t="shared" si="6"/>
        <v>No kids</v>
      </c>
      <c r="AH2105" s="5" t="str">
        <f t="shared" si="20"/>
        <v>High income</v>
      </c>
      <c r="AI2105" s="5" t="str">
        <f t="shared" si="7"/>
        <v>No</v>
      </c>
      <c r="AJ2105" s="5" t="str">
        <f t="shared" si="8"/>
        <v>Mid Acceptance</v>
      </c>
      <c r="AK2105" s="5">
        <f t="shared" si="9"/>
        <v>3</v>
      </c>
      <c r="AL2105" s="5">
        <f t="shared" si="10"/>
        <v>0.1195305873</v>
      </c>
      <c r="AM2105" s="5">
        <f t="shared" si="11"/>
        <v>0.101010101</v>
      </c>
      <c r="AN2105" s="5">
        <f t="shared" si="12"/>
        <v>0.2962962963</v>
      </c>
      <c r="AO2105" s="5">
        <f t="shared" si="13"/>
        <v>0.1428571429</v>
      </c>
      <c r="AP2105" s="5">
        <f t="shared" si="14"/>
        <v>0.5</v>
      </c>
      <c r="AQ2105" s="5">
        <f t="shared" si="15"/>
        <v>1</v>
      </c>
      <c r="AR2105" s="5">
        <f t="shared" si="16"/>
        <v>0.2689158358</v>
      </c>
      <c r="AS2105" s="5">
        <f t="shared" si="17"/>
        <v>1181</v>
      </c>
      <c r="AT2105" s="5">
        <f t="shared" si="18"/>
        <v>0.4729790085</v>
      </c>
      <c r="AU2105" s="5" t="str">
        <f t="shared" si="19"/>
        <v>Low</v>
      </c>
      <c r="AV2105" s="5"/>
      <c r="AW2105" s="5"/>
      <c r="AX2105" s="5"/>
      <c r="AY2105" s="5"/>
      <c r="AZ2105" s="5"/>
    </row>
    <row r="2106" ht="14.25" customHeight="1">
      <c r="A2106" s="5">
        <v>5802.0</v>
      </c>
      <c r="B2106" s="5">
        <v>1972.0</v>
      </c>
      <c r="C2106" s="5" t="s">
        <v>64</v>
      </c>
      <c r="D2106" s="5" t="s">
        <v>54</v>
      </c>
      <c r="E2106" s="5">
        <v>14188.0</v>
      </c>
      <c r="F2106" s="2">
        <f t="shared" si="1"/>
        <v>14188</v>
      </c>
      <c r="G2106" s="5">
        <v>0.0</v>
      </c>
      <c r="H2106" s="5">
        <v>1.0</v>
      </c>
      <c r="I2106" s="5" t="s">
        <v>509</v>
      </c>
      <c r="J2106" s="2">
        <f t="array" ref="J2106">INDEX('Purchase Behaviour'!B:B,MATCH(A2106,'Purchase Behaviour'!A:A, 0))</f>
        <v>87.85269502</v>
      </c>
      <c r="K2106" s="2">
        <f t="array" ref="K2106">INDEX('Purchase Behaviour'!C:C, MATCH(A2106,'Purchase Behaviour'!A:A, 0))</f>
        <v>92.62584038</v>
      </c>
      <c r="L2106" s="2">
        <f t="array" ref="L2106">INDEX('Purchase Behaviour'!D:D, MATCH($A2106,'Purchase Behaviour'!$A:$A, 0))</f>
        <v>105.1171901</v>
      </c>
      <c r="M2106" s="2">
        <f t="array" ref="M2106">INDEX('Purchase Behaviour'!E:E, MATCH($A2106,'Purchase Behaviour'!$A:$A, 0))</f>
        <v>46.20015936</v>
      </c>
      <c r="N2106" s="2">
        <f t="array" ref="N2106">INDEX('Purchase Behaviour'!F:F, MATCH($A2106,'Purchase Behaviour'!$A:$A, 0))</f>
        <v>52.27392992</v>
      </c>
      <c r="O2106" s="2">
        <f t="array" ref="O2106">INDEX('Purchase Behaviour'!G:G, MATCH($A2106,'Purchase Behaviour'!$A:$A, 0))</f>
        <v>55.24465063</v>
      </c>
      <c r="P2106" s="2">
        <f t="array" ref="P2106">INDEX('Purchase Behaviour'!H:H, MATCH($A2106,'Purchase Behaviour'!$A:$A, 0))</f>
        <v>1</v>
      </c>
      <c r="Q2106" s="2">
        <f t="array" ref="Q2106">INDEX('Purchase Behaviour'!I:I, MATCH($A2106,'Purchase Behaviour'!$A:$A, 0))</f>
        <v>2</v>
      </c>
      <c r="R2106" s="2">
        <f t="array" ref="R2106">INDEX('Purchase Behaviour'!J:J, MATCH($A2106,'Purchase Behaviour'!$A:$A, 0))</f>
        <v>0</v>
      </c>
      <c r="S2106" s="2">
        <f t="array" ref="S2106">INDEX('Purchase Behaviour'!K:K, MATCH($A2106,'Purchase Behaviour'!$A:$A, 0))</f>
        <v>4</v>
      </c>
      <c r="T2106" s="2">
        <f t="array" ref="T2106">INDEX('Purchase Behaviour'!L:L, MATCH($A2106,'Purchase Behaviour'!$A:$A, 0))</f>
        <v>6</v>
      </c>
      <c r="U2106" s="2">
        <f t="array" ref="U2106">INDEX('Purchase Behaviour'!M:M, MATCH($A2106,'Purchase Behaviour'!$A:$A, 0))</f>
        <v>40</v>
      </c>
      <c r="V2106" s="2">
        <f t="array" ref="V2106">INDEX('Campaign Performance'!B:B, MATCH(A2106,'Campaign Performance'!A:A, 0))</f>
        <v>0</v>
      </c>
      <c r="W2106" s="2">
        <f t="array" ref="W2106">INDEX('Campaign Performance'!C:C, MATCH($A2106,'Campaign Performance'!$A:$A, 0))</f>
        <v>0</v>
      </c>
      <c r="X2106" s="2">
        <f t="array" ref="X2106">INDEX('Campaign Performance'!D:D, MATCH($A2106,'Campaign Performance'!$A:$A, 0))</f>
        <v>0</v>
      </c>
      <c r="Y2106" s="2">
        <f t="array" ref="Y2106">INDEX('Campaign Performance'!E:E, MATCH($A2106,'Campaign Performance'!$A:$A, 0))</f>
        <v>0</v>
      </c>
      <c r="Z2106" s="2">
        <f t="array" ref="Z2106">INDEX('Campaign Performance'!F:F, MATCH($A2106,'Campaign Performance'!$A:$A, 0))</f>
        <v>0</v>
      </c>
      <c r="AA2106" s="2">
        <f t="array" ref="AA2106">INDEX('Campaign Performance'!G:G, MATCH($A2106,'Campaign Performance'!$A:$A, 0))</f>
        <v>0</v>
      </c>
      <c r="AB2106" s="2">
        <f t="array" ref="AB2106">INDEX('Campaign Performance'!H:H, MATCH($A2106,'Campaign Performance'!$A:$A, 0))</f>
        <v>0</v>
      </c>
      <c r="AC2106" s="5">
        <f t="shared" si="2"/>
        <v>53</v>
      </c>
      <c r="AD2106" s="5">
        <f t="shared" si="3"/>
        <v>12</v>
      </c>
      <c r="AE2106" s="5">
        <f t="shared" si="4"/>
        <v>439.3144654</v>
      </c>
      <c r="AF2106" s="5">
        <f t="shared" si="5"/>
        <v>0</v>
      </c>
      <c r="AG2106" s="5" t="str">
        <f t="shared" si="6"/>
        <v>Small family</v>
      </c>
      <c r="AH2106" s="5" t="str">
        <f t="shared" si="20"/>
        <v>Low income</v>
      </c>
      <c r="AI2106" s="5" t="str">
        <f t="shared" si="7"/>
        <v>No</v>
      </c>
      <c r="AJ2106" s="5" t="str">
        <f t="shared" si="8"/>
        <v>No Acceptance</v>
      </c>
      <c r="AK2106" s="5">
        <f t="shared" si="9"/>
        <v>1</v>
      </c>
      <c r="AL2106" s="5">
        <f t="shared" si="10"/>
        <v>0.02226567965</v>
      </c>
      <c r="AM2106" s="5">
        <f t="shared" si="11"/>
        <v>0.595959596</v>
      </c>
      <c r="AN2106" s="5">
        <f t="shared" si="12"/>
        <v>0.07407407407</v>
      </c>
      <c r="AO2106" s="5">
        <f t="shared" si="13"/>
        <v>0</v>
      </c>
      <c r="AP2106" s="5">
        <f t="shared" si="14"/>
        <v>0</v>
      </c>
      <c r="AQ2106" s="5">
        <f t="shared" si="15"/>
        <v>0</v>
      </c>
      <c r="AR2106" s="5">
        <f t="shared" si="16"/>
        <v>0.1954654098</v>
      </c>
      <c r="AS2106" s="5">
        <f t="shared" si="17"/>
        <v>1694</v>
      </c>
      <c r="AT2106" s="5">
        <f t="shared" si="18"/>
        <v>0.2438588656</v>
      </c>
      <c r="AU2106" s="5" t="str">
        <f t="shared" si="19"/>
        <v>Low</v>
      </c>
      <c r="AV2106" s="5"/>
      <c r="AW2106" s="5"/>
      <c r="AX2106" s="5"/>
      <c r="AY2106" s="5"/>
      <c r="AZ2106" s="5"/>
    </row>
    <row r="2107" ht="14.25" customHeight="1">
      <c r="A2107" s="5">
        <v>1407.0</v>
      </c>
      <c r="B2107" s="5">
        <v>1986.0</v>
      </c>
      <c r="C2107" s="5" t="s">
        <v>64</v>
      </c>
      <c r="D2107" s="5" t="s">
        <v>54</v>
      </c>
      <c r="E2107" s="5">
        <v>20425.0</v>
      </c>
      <c r="F2107" s="2">
        <f t="shared" si="1"/>
        <v>20425</v>
      </c>
      <c r="G2107" s="5">
        <v>0.0</v>
      </c>
      <c r="H2107" s="5">
        <v>0.0</v>
      </c>
      <c r="I2107" s="5" t="s">
        <v>84</v>
      </c>
      <c r="J2107" s="2">
        <f t="array" ref="J2107">INDEX('Purchase Behaviour'!B:B,MATCH(A2107,'Purchase Behaviour'!A:A, 0))</f>
        <v>70.63985643</v>
      </c>
      <c r="K2107" s="2">
        <f t="array" ref="K2107">INDEX('Purchase Behaviour'!C:C, MATCH(A2107,'Purchase Behaviour'!A:A, 0))</f>
        <v>139.0670808</v>
      </c>
      <c r="L2107" s="2">
        <f t="array" ref="L2107">INDEX('Purchase Behaviour'!D:D, MATCH($A2107,'Purchase Behaviour'!$A:$A, 0))</f>
        <v>66.35801154</v>
      </c>
      <c r="M2107" s="2">
        <f t="array" ref="M2107">INDEX('Purchase Behaviour'!E:E, MATCH($A2107,'Purchase Behaviour'!$A:$A, 0))</f>
        <v>85.87150954</v>
      </c>
      <c r="N2107" s="2">
        <f t="array" ref="N2107">INDEX('Purchase Behaviour'!F:F, MATCH($A2107,'Purchase Behaviour'!$A:$A, 0))</f>
        <v>46.70837051</v>
      </c>
      <c r="O2107" s="2">
        <f t="array" ref="O2107">INDEX('Purchase Behaviour'!G:G, MATCH($A2107,'Purchase Behaviour'!$A:$A, 0))</f>
        <v>120.6263814</v>
      </c>
      <c r="P2107" s="2">
        <f t="array" ref="P2107">INDEX('Purchase Behaviour'!H:H, MATCH($A2107,'Purchase Behaviour'!$A:$A, 0))</f>
        <v>2</v>
      </c>
      <c r="Q2107" s="2">
        <f t="array" ref="Q2107">INDEX('Purchase Behaviour'!I:I, MATCH($A2107,'Purchase Behaviour'!$A:$A, 0))</f>
        <v>2</v>
      </c>
      <c r="R2107" s="2">
        <f t="array" ref="R2107">INDEX('Purchase Behaviour'!J:J, MATCH($A2107,'Purchase Behaviour'!$A:$A, 0))</f>
        <v>0</v>
      </c>
      <c r="S2107" s="2">
        <f t="array" ref="S2107">INDEX('Purchase Behaviour'!K:K, MATCH($A2107,'Purchase Behaviour'!$A:$A, 0))</f>
        <v>3</v>
      </c>
      <c r="T2107" s="2">
        <f t="array" ref="T2107">INDEX('Purchase Behaviour'!L:L, MATCH($A2107,'Purchase Behaviour'!$A:$A, 0))</f>
        <v>7</v>
      </c>
      <c r="U2107" s="2">
        <f t="array" ref="U2107">INDEX('Purchase Behaviour'!M:M, MATCH($A2107,'Purchase Behaviour'!$A:$A, 0))</f>
        <v>5</v>
      </c>
      <c r="V2107" s="2">
        <f t="array" ref="V2107">INDEX('Campaign Performance'!B:B, MATCH(A2107,'Campaign Performance'!A:A, 0))</f>
        <v>0</v>
      </c>
      <c r="W2107" s="2">
        <f t="array" ref="W2107">INDEX('Campaign Performance'!C:C, MATCH($A2107,'Campaign Performance'!$A:$A, 0))</f>
        <v>0</v>
      </c>
      <c r="X2107" s="2">
        <f t="array" ref="X2107">INDEX('Campaign Performance'!D:D, MATCH($A2107,'Campaign Performance'!$A:$A, 0))</f>
        <v>0</v>
      </c>
      <c r="Y2107" s="2">
        <f t="array" ref="Y2107">INDEX('Campaign Performance'!E:E, MATCH($A2107,'Campaign Performance'!$A:$A, 0))</f>
        <v>0</v>
      </c>
      <c r="Z2107" s="2">
        <f t="array" ref="Z2107">INDEX('Campaign Performance'!F:F, MATCH($A2107,'Campaign Performance'!$A:$A, 0))</f>
        <v>0</v>
      </c>
      <c r="AA2107" s="2">
        <f t="array" ref="AA2107">INDEX('Campaign Performance'!G:G, MATCH($A2107,'Campaign Performance'!$A:$A, 0))</f>
        <v>0</v>
      </c>
      <c r="AB2107" s="2">
        <f t="array" ref="AB2107">INDEX('Campaign Performance'!H:H, MATCH($A2107,'Campaign Performance'!$A:$A, 0))</f>
        <v>0</v>
      </c>
      <c r="AC2107" s="5">
        <f t="shared" si="2"/>
        <v>39</v>
      </c>
      <c r="AD2107" s="5">
        <f t="shared" si="3"/>
        <v>13</v>
      </c>
      <c r="AE2107" s="5">
        <f t="shared" si="4"/>
        <v>529.2712102</v>
      </c>
      <c r="AF2107" s="5">
        <f t="shared" si="5"/>
        <v>0</v>
      </c>
      <c r="AG2107" s="5" t="str">
        <f t="shared" si="6"/>
        <v>No kids</v>
      </c>
      <c r="AH2107" s="5" t="str">
        <f t="shared" si="20"/>
        <v>Low income</v>
      </c>
      <c r="AI2107" s="5" t="str">
        <f t="shared" si="7"/>
        <v>No</v>
      </c>
      <c r="AJ2107" s="5" t="str">
        <f t="shared" si="8"/>
        <v>No Acceptance</v>
      </c>
      <c r="AK2107" s="5">
        <f t="shared" si="9"/>
        <v>1</v>
      </c>
      <c r="AL2107" s="5">
        <f t="shared" si="10"/>
        <v>0.02682493781</v>
      </c>
      <c r="AM2107" s="5">
        <f t="shared" si="11"/>
        <v>0.9494949495</v>
      </c>
      <c r="AN2107" s="5">
        <f t="shared" si="12"/>
        <v>0.07407407407</v>
      </c>
      <c r="AO2107" s="5">
        <f t="shared" si="13"/>
        <v>0</v>
      </c>
      <c r="AP2107" s="5">
        <f t="shared" si="14"/>
        <v>0</v>
      </c>
      <c r="AQ2107" s="5">
        <f t="shared" si="15"/>
        <v>0</v>
      </c>
      <c r="AR2107" s="5">
        <f t="shared" si="16"/>
        <v>0.3026658304</v>
      </c>
      <c r="AS2107" s="5">
        <f t="shared" si="17"/>
        <v>934</v>
      </c>
      <c r="AT2107" s="5">
        <f t="shared" si="18"/>
        <v>0.5832961143</v>
      </c>
      <c r="AU2107" s="5" t="str">
        <f t="shared" si="19"/>
        <v>Mid</v>
      </c>
      <c r="AV2107" s="5"/>
      <c r="AW2107" s="5"/>
      <c r="AX2107" s="5"/>
      <c r="AY2107" s="5"/>
      <c r="AZ2107" s="5"/>
    </row>
    <row r="2108" ht="14.25" customHeight="1">
      <c r="A2108" s="5">
        <v>6183.0</v>
      </c>
      <c r="B2108" s="5">
        <v>1962.0</v>
      </c>
      <c r="C2108" s="5" t="s">
        <v>56</v>
      </c>
      <c r="D2108" s="5" t="s">
        <v>54</v>
      </c>
      <c r="E2108" s="5">
        <v>58646.0</v>
      </c>
      <c r="F2108" s="2">
        <f t="shared" si="1"/>
        <v>58646</v>
      </c>
      <c r="G2108" s="5">
        <v>0.0</v>
      </c>
      <c r="H2108" s="5">
        <v>0.0</v>
      </c>
      <c r="I2108" s="5" t="s">
        <v>560</v>
      </c>
      <c r="J2108" s="2">
        <f t="array" ref="J2108">INDEX('Purchase Behaviour'!B:B,MATCH(A2108,'Purchase Behaviour'!A:A, 0))</f>
        <v>269.1560935</v>
      </c>
      <c r="K2108" s="2">
        <f t="array" ref="K2108">INDEX('Purchase Behaviour'!C:C, MATCH(A2108,'Purchase Behaviour'!A:A, 0))</f>
        <v>359.9368702</v>
      </c>
      <c r="L2108" s="2">
        <f t="array" ref="L2108">INDEX('Purchase Behaviour'!D:D, MATCH($A2108,'Purchase Behaviour'!$A:$A, 0))</f>
        <v>343.5658941</v>
      </c>
      <c r="M2108" s="2">
        <f t="array" ref="M2108">INDEX('Purchase Behaviour'!E:E, MATCH($A2108,'Purchase Behaviour'!$A:$A, 0))</f>
        <v>133.2200413</v>
      </c>
      <c r="N2108" s="2">
        <f t="array" ref="N2108">INDEX('Purchase Behaviour'!F:F, MATCH($A2108,'Purchase Behaviour'!$A:$A, 0))</f>
        <v>297.2234877</v>
      </c>
      <c r="O2108" s="2">
        <f t="array" ref="O2108">INDEX('Purchase Behaviour'!G:G, MATCH($A2108,'Purchase Behaviour'!$A:$A, 0))</f>
        <v>182.6738549</v>
      </c>
      <c r="P2108" s="2">
        <f t="array" ref="P2108">INDEX('Purchase Behaviour'!H:H, MATCH($A2108,'Purchase Behaviour'!$A:$A, 0))</f>
        <v>1</v>
      </c>
      <c r="Q2108" s="2">
        <f t="array" ref="Q2108">INDEX('Purchase Behaviour'!I:I, MATCH($A2108,'Purchase Behaviour'!$A:$A, 0))</f>
        <v>2</v>
      </c>
      <c r="R2108" s="2">
        <f t="array" ref="R2108">INDEX('Purchase Behaviour'!J:J, MATCH($A2108,'Purchase Behaviour'!$A:$A, 0))</f>
        <v>1</v>
      </c>
      <c r="S2108" s="2">
        <f t="array" ref="S2108">INDEX('Purchase Behaviour'!K:K, MATCH($A2108,'Purchase Behaviour'!$A:$A, 0))</f>
        <v>4</v>
      </c>
      <c r="T2108" s="2">
        <f t="array" ref="T2108">INDEX('Purchase Behaviour'!L:L, MATCH($A2108,'Purchase Behaviour'!$A:$A, 0))</f>
        <v>4</v>
      </c>
      <c r="U2108" s="2">
        <f t="array" ref="U2108">INDEX('Purchase Behaviour'!M:M, MATCH($A2108,'Purchase Behaviour'!$A:$A, 0))</f>
        <v>3</v>
      </c>
      <c r="V2108" s="2">
        <f t="array" ref="V2108">INDEX('Campaign Performance'!B:B, MATCH(A2108,'Campaign Performance'!A:A, 0))</f>
        <v>0</v>
      </c>
      <c r="W2108" s="2">
        <f t="array" ref="W2108">INDEX('Campaign Performance'!C:C, MATCH($A2108,'Campaign Performance'!$A:$A, 0))</f>
        <v>0</v>
      </c>
      <c r="X2108" s="2">
        <f t="array" ref="X2108">INDEX('Campaign Performance'!D:D, MATCH($A2108,'Campaign Performance'!$A:$A, 0))</f>
        <v>0</v>
      </c>
      <c r="Y2108" s="2">
        <f t="array" ref="Y2108">INDEX('Campaign Performance'!E:E, MATCH($A2108,'Campaign Performance'!$A:$A, 0))</f>
        <v>0</v>
      </c>
      <c r="Z2108" s="2">
        <f t="array" ref="Z2108">INDEX('Campaign Performance'!F:F, MATCH($A2108,'Campaign Performance'!$A:$A, 0))</f>
        <v>0</v>
      </c>
      <c r="AA2108" s="2">
        <f t="array" ref="AA2108">INDEX('Campaign Performance'!G:G, MATCH($A2108,'Campaign Performance'!$A:$A, 0))</f>
        <v>0</v>
      </c>
      <c r="AB2108" s="2">
        <f t="array" ref="AB2108">INDEX('Campaign Performance'!H:H, MATCH($A2108,'Campaign Performance'!$A:$A, 0))</f>
        <v>0</v>
      </c>
      <c r="AC2108" s="5">
        <f t="shared" si="2"/>
        <v>63</v>
      </c>
      <c r="AD2108" s="5">
        <f t="shared" si="3"/>
        <v>12</v>
      </c>
      <c r="AE2108" s="5">
        <f t="shared" si="4"/>
        <v>1585.776242</v>
      </c>
      <c r="AF2108" s="5">
        <f t="shared" si="5"/>
        <v>0</v>
      </c>
      <c r="AG2108" s="5" t="str">
        <f t="shared" si="6"/>
        <v>No kids</v>
      </c>
      <c r="AH2108" s="5" t="str">
        <f t="shared" si="20"/>
        <v>High income</v>
      </c>
      <c r="AI2108" s="5" t="str">
        <f t="shared" si="7"/>
        <v>No</v>
      </c>
      <c r="AJ2108" s="5" t="str">
        <f t="shared" si="8"/>
        <v>No Acceptance</v>
      </c>
      <c r="AK2108" s="5">
        <f t="shared" si="9"/>
        <v>3</v>
      </c>
      <c r="AL2108" s="5">
        <f t="shared" si="10"/>
        <v>0.08037155289</v>
      </c>
      <c r="AM2108" s="5">
        <f t="shared" si="11"/>
        <v>0.9696969697</v>
      </c>
      <c r="AN2108" s="5">
        <f t="shared" si="12"/>
        <v>0.07407407407</v>
      </c>
      <c r="AO2108" s="5">
        <f t="shared" si="13"/>
        <v>0.03571428571</v>
      </c>
      <c r="AP2108" s="5">
        <f t="shared" si="14"/>
        <v>0</v>
      </c>
      <c r="AQ2108" s="5">
        <f t="shared" si="15"/>
        <v>1</v>
      </c>
      <c r="AR2108" s="5">
        <f t="shared" si="16"/>
        <v>0.4256845188</v>
      </c>
      <c r="AS2108" s="5">
        <f t="shared" si="17"/>
        <v>242</v>
      </c>
      <c r="AT2108" s="5">
        <f t="shared" si="18"/>
        <v>0.8923626619</v>
      </c>
      <c r="AU2108" s="5" t="str">
        <f t="shared" si="19"/>
        <v>High</v>
      </c>
      <c r="AV2108" s="5"/>
      <c r="AW2108" s="5"/>
      <c r="AX2108" s="5"/>
      <c r="AY2108" s="5"/>
      <c r="AZ2108" s="5"/>
    </row>
    <row r="2109" ht="14.25" customHeight="1">
      <c r="A2109" s="5">
        <v>340.0</v>
      </c>
      <c r="B2109" s="5">
        <v>1970.0</v>
      </c>
      <c r="C2109" s="5" t="s">
        <v>46</v>
      </c>
      <c r="D2109" s="5" t="s">
        <v>58</v>
      </c>
      <c r="E2109" s="5">
        <v>72967.0</v>
      </c>
      <c r="F2109" s="2">
        <f t="shared" si="1"/>
        <v>72967</v>
      </c>
      <c r="G2109" s="5">
        <v>0.0</v>
      </c>
      <c r="H2109" s="5">
        <v>0.0</v>
      </c>
      <c r="I2109" s="5" t="s">
        <v>711</v>
      </c>
      <c r="J2109" s="2">
        <f t="array" ref="J2109">INDEX('Purchase Behaviour'!B:B,MATCH(A2109,'Purchase Behaviour'!A:A, 0))</f>
        <v>364.9104307</v>
      </c>
      <c r="K2109" s="2">
        <f t="array" ref="K2109">INDEX('Purchase Behaviour'!C:C, MATCH(A2109,'Purchase Behaviour'!A:A, 0))</f>
        <v>283.6626451</v>
      </c>
      <c r="L2109" s="2">
        <f t="array" ref="L2109">INDEX('Purchase Behaviour'!D:D, MATCH($A2109,'Purchase Behaviour'!$A:$A, 0))</f>
        <v>554.0039541</v>
      </c>
      <c r="M2109" s="2">
        <f t="array" ref="M2109">INDEX('Purchase Behaviour'!E:E, MATCH($A2109,'Purchase Behaviour'!$A:$A, 0))</f>
        <v>646.7160197</v>
      </c>
      <c r="N2109" s="2">
        <f t="array" ref="N2109">INDEX('Purchase Behaviour'!F:F, MATCH($A2109,'Purchase Behaviour'!$A:$A, 0))</f>
        <v>321.7944496</v>
      </c>
      <c r="O2109" s="2">
        <f t="array" ref="O2109">INDEX('Purchase Behaviour'!G:G, MATCH($A2109,'Purchase Behaviour'!$A:$A, 0))</f>
        <v>360.1989856</v>
      </c>
      <c r="P2109" s="2">
        <f t="array" ref="P2109">INDEX('Purchase Behaviour'!H:H, MATCH($A2109,'Purchase Behaviour'!$A:$A, 0))</f>
        <v>2</v>
      </c>
      <c r="Q2109" s="2">
        <f t="array" ref="Q2109">INDEX('Purchase Behaviour'!I:I, MATCH($A2109,'Purchase Behaviour'!$A:$A, 0))</f>
        <v>7</v>
      </c>
      <c r="R2109" s="2">
        <f t="array" ref="R2109">INDEX('Purchase Behaviour'!J:J, MATCH($A2109,'Purchase Behaviour'!$A:$A, 0))</f>
        <v>2</v>
      </c>
      <c r="S2109" s="2">
        <f t="array" ref="S2109">INDEX('Purchase Behaviour'!K:K, MATCH($A2109,'Purchase Behaviour'!$A:$A, 0))</f>
        <v>8</v>
      </c>
      <c r="T2109" s="2">
        <f t="array" ref="T2109">INDEX('Purchase Behaviour'!L:L, MATCH($A2109,'Purchase Behaviour'!$A:$A, 0))</f>
        <v>5</v>
      </c>
      <c r="U2109" s="2">
        <f t="array" ref="U2109">INDEX('Purchase Behaviour'!M:M, MATCH($A2109,'Purchase Behaviour'!$A:$A, 0))</f>
        <v>1</v>
      </c>
      <c r="V2109" s="2">
        <f t="array" ref="V2109">INDEX('Campaign Performance'!B:B, MATCH(A2109,'Campaign Performance'!A:A, 0))</f>
        <v>1</v>
      </c>
      <c r="W2109" s="2">
        <f t="array" ref="W2109">INDEX('Campaign Performance'!C:C, MATCH($A2109,'Campaign Performance'!$A:$A, 0))</f>
        <v>0</v>
      </c>
      <c r="X2109" s="2">
        <f t="array" ref="X2109">INDEX('Campaign Performance'!D:D, MATCH($A2109,'Campaign Performance'!$A:$A, 0))</f>
        <v>0</v>
      </c>
      <c r="Y2109" s="2">
        <f t="array" ref="Y2109">INDEX('Campaign Performance'!E:E, MATCH($A2109,'Campaign Performance'!$A:$A, 0))</f>
        <v>0</v>
      </c>
      <c r="Z2109" s="2">
        <f t="array" ref="Z2109">INDEX('Campaign Performance'!F:F, MATCH($A2109,'Campaign Performance'!$A:$A, 0))</f>
        <v>0</v>
      </c>
      <c r="AA2109" s="2">
        <f t="array" ref="AA2109">INDEX('Campaign Performance'!G:G, MATCH($A2109,'Campaign Performance'!$A:$A, 0))</f>
        <v>0</v>
      </c>
      <c r="AB2109" s="2">
        <f t="array" ref="AB2109">INDEX('Campaign Performance'!H:H, MATCH($A2109,'Campaign Performance'!$A:$A, 0))</f>
        <v>1</v>
      </c>
      <c r="AC2109" s="5">
        <f t="shared" si="2"/>
        <v>55</v>
      </c>
      <c r="AD2109" s="5">
        <f t="shared" si="3"/>
        <v>12</v>
      </c>
      <c r="AE2109" s="5">
        <f t="shared" si="4"/>
        <v>2531.286485</v>
      </c>
      <c r="AF2109" s="5">
        <f t="shared" si="5"/>
        <v>1</v>
      </c>
      <c r="AG2109" s="5" t="str">
        <f t="shared" si="6"/>
        <v>No kids</v>
      </c>
      <c r="AH2109" s="5" t="str">
        <f t="shared" si="20"/>
        <v>High income</v>
      </c>
      <c r="AI2109" s="5" t="str">
        <f t="shared" si="7"/>
        <v>Yes</v>
      </c>
      <c r="AJ2109" s="5" t="str">
        <f t="shared" si="8"/>
        <v>Low Acceptance</v>
      </c>
      <c r="AK2109" s="5">
        <f t="shared" si="9"/>
        <v>3</v>
      </c>
      <c r="AL2109" s="5">
        <f t="shared" si="10"/>
        <v>0.1282926432</v>
      </c>
      <c r="AM2109" s="5">
        <f t="shared" si="11"/>
        <v>0.9898989899</v>
      </c>
      <c r="AN2109" s="5">
        <f t="shared" si="12"/>
        <v>0.2592592593</v>
      </c>
      <c r="AO2109" s="5">
        <f t="shared" si="13"/>
        <v>0.07142857143</v>
      </c>
      <c r="AP2109" s="5">
        <f t="shared" si="14"/>
        <v>0.25</v>
      </c>
      <c r="AQ2109" s="5">
        <f t="shared" si="15"/>
        <v>1</v>
      </c>
      <c r="AR2109" s="5">
        <f t="shared" si="16"/>
        <v>0.5000746038</v>
      </c>
      <c r="AS2109" s="5">
        <f t="shared" si="17"/>
        <v>31</v>
      </c>
      <c r="AT2109" s="5">
        <f t="shared" si="18"/>
        <v>0.9866011612</v>
      </c>
      <c r="AU2109" s="5" t="str">
        <f t="shared" si="19"/>
        <v>High</v>
      </c>
      <c r="AV2109" s="5"/>
      <c r="AW2109" s="5"/>
      <c r="AX2109" s="5"/>
      <c r="AY2109" s="5"/>
      <c r="AZ2109" s="5"/>
    </row>
    <row r="2110" ht="14.25" customHeight="1">
      <c r="A2110" s="5">
        <v>5991.0</v>
      </c>
      <c r="B2110" s="5">
        <v>1960.0</v>
      </c>
      <c r="C2110" s="5" t="s">
        <v>56</v>
      </c>
      <c r="D2110" s="5" t="s">
        <v>54</v>
      </c>
      <c r="E2110" s="5">
        <v>48150.0</v>
      </c>
      <c r="F2110" s="2">
        <f t="shared" si="1"/>
        <v>48150</v>
      </c>
      <c r="G2110" s="5">
        <v>0.0</v>
      </c>
      <c r="H2110" s="5">
        <v>0.0</v>
      </c>
      <c r="I2110" s="5" t="s">
        <v>620</v>
      </c>
      <c r="J2110" s="2">
        <f t="array" ref="J2110">INDEX('Purchase Behaviour'!B:B,MATCH(A2110,'Purchase Behaviour'!A:A, 0))</f>
        <v>61.92440731</v>
      </c>
      <c r="K2110" s="2">
        <f t="array" ref="K2110">INDEX('Purchase Behaviour'!C:C, MATCH(A2110,'Purchase Behaviour'!A:A, 0))</f>
        <v>109.1672733</v>
      </c>
      <c r="L2110" s="2">
        <f t="array" ref="L2110">INDEX('Purchase Behaviour'!D:D, MATCH($A2110,'Purchase Behaviour'!$A:$A, 0))</f>
        <v>258.8681138</v>
      </c>
      <c r="M2110" s="2">
        <f t="array" ref="M2110">INDEX('Purchase Behaviour'!E:E, MATCH($A2110,'Purchase Behaviour'!$A:$A, 0))</f>
        <v>228.0086796</v>
      </c>
      <c r="N2110" s="2">
        <f t="array" ref="N2110">INDEX('Purchase Behaviour'!F:F, MATCH($A2110,'Purchase Behaviour'!$A:$A, 0))</f>
        <v>261.455004</v>
      </c>
      <c r="O2110" s="2">
        <f t="array" ref="O2110">INDEX('Purchase Behaviour'!G:G, MATCH($A2110,'Purchase Behaviour'!$A:$A, 0))</f>
        <v>171.5592907</v>
      </c>
      <c r="P2110" s="2">
        <f t="array" ref="P2110">INDEX('Purchase Behaviour'!H:H, MATCH($A2110,'Purchase Behaviour'!$A:$A, 0))</f>
        <v>3</v>
      </c>
      <c r="Q2110" s="2">
        <f t="array" ref="Q2110">INDEX('Purchase Behaviour'!I:I, MATCH($A2110,'Purchase Behaviour'!$A:$A, 0))</f>
        <v>5</v>
      </c>
      <c r="R2110" s="2">
        <f t="array" ref="R2110">INDEX('Purchase Behaviour'!J:J, MATCH($A2110,'Purchase Behaviour'!$A:$A, 0))</f>
        <v>1</v>
      </c>
      <c r="S2110" s="2">
        <f t="array" ref="S2110">INDEX('Purchase Behaviour'!K:K, MATCH($A2110,'Purchase Behaviour'!$A:$A, 0))</f>
        <v>4</v>
      </c>
      <c r="T2110" s="2">
        <f t="array" ref="T2110">INDEX('Purchase Behaviour'!L:L, MATCH($A2110,'Purchase Behaviour'!$A:$A, 0))</f>
        <v>7</v>
      </c>
      <c r="U2110" s="2">
        <f t="array" ref="U2110">INDEX('Purchase Behaviour'!M:M, MATCH($A2110,'Purchase Behaviour'!$A:$A, 0))</f>
        <v>24</v>
      </c>
      <c r="V2110" s="2">
        <f t="array" ref="V2110">INDEX('Campaign Performance'!B:B, MATCH(A2110,'Campaign Performance'!A:A, 0))</f>
        <v>0</v>
      </c>
      <c r="W2110" s="2">
        <f t="array" ref="W2110">INDEX('Campaign Performance'!C:C, MATCH($A2110,'Campaign Performance'!$A:$A, 0))</f>
        <v>0</v>
      </c>
      <c r="X2110" s="2">
        <f t="array" ref="X2110">INDEX('Campaign Performance'!D:D, MATCH($A2110,'Campaign Performance'!$A:$A, 0))</f>
        <v>0</v>
      </c>
      <c r="Y2110" s="2">
        <f t="array" ref="Y2110">INDEX('Campaign Performance'!E:E, MATCH($A2110,'Campaign Performance'!$A:$A, 0))</f>
        <v>0</v>
      </c>
      <c r="Z2110" s="2">
        <f t="array" ref="Z2110">INDEX('Campaign Performance'!F:F, MATCH($A2110,'Campaign Performance'!$A:$A, 0))</f>
        <v>0</v>
      </c>
      <c r="AA2110" s="2">
        <f t="array" ref="AA2110">INDEX('Campaign Performance'!G:G, MATCH($A2110,'Campaign Performance'!$A:$A, 0))</f>
        <v>0</v>
      </c>
      <c r="AB2110" s="2">
        <f t="array" ref="AB2110">INDEX('Campaign Performance'!H:H, MATCH($A2110,'Campaign Performance'!$A:$A, 0))</f>
        <v>0</v>
      </c>
      <c r="AC2110" s="5">
        <f t="shared" si="2"/>
        <v>65</v>
      </c>
      <c r="AD2110" s="5">
        <f t="shared" si="3"/>
        <v>12</v>
      </c>
      <c r="AE2110" s="5">
        <f t="shared" si="4"/>
        <v>1090.982769</v>
      </c>
      <c r="AF2110" s="5">
        <f t="shared" si="5"/>
        <v>0</v>
      </c>
      <c r="AG2110" s="5" t="str">
        <f t="shared" si="6"/>
        <v>No kids</v>
      </c>
      <c r="AH2110" s="5" t="str">
        <f t="shared" si="20"/>
        <v>Mid income</v>
      </c>
      <c r="AI2110" s="5" t="str">
        <f t="shared" si="7"/>
        <v>No</v>
      </c>
      <c r="AJ2110" s="5" t="str">
        <f t="shared" si="8"/>
        <v>No Acceptance</v>
      </c>
      <c r="AK2110" s="5">
        <f t="shared" si="9"/>
        <v>2</v>
      </c>
      <c r="AL2110" s="5">
        <f t="shared" si="10"/>
        <v>0.05529404274</v>
      </c>
      <c r="AM2110" s="5">
        <f t="shared" si="11"/>
        <v>0.7575757576</v>
      </c>
      <c r="AN2110" s="5">
        <f t="shared" si="12"/>
        <v>0.1851851852</v>
      </c>
      <c r="AO2110" s="5">
        <f t="shared" si="13"/>
        <v>0.03571428571</v>
      </c>
      <c r="AP2110" s="5">
        <f t="shared" si="14"/>
        <v>0</v>
      </c>
      <c r="AQ2110" s="5">
        <f t="shared" si="15"/>
        <v>0.5</v>
      </c>
      <c r="AR2110" s="5">
        <f t="shared" si="16"/>
        <v>0.3224454443</v>
      </c>
      <c r="AS2110" s="5">
        <f t="shared" si="17"/>
        <v>768</v>
      </c>
      <c r="AT2110" s="5">
        <f t="shared" si="18"/>
        <v>0.6574363555</v>
      </c>
      <c r="AU2110" s="5" t="str">
        <f t="shared" si="19"/>
        <v>Mid</v>
      </c>
      <c r="AV2110" s="5"/>
      <c r="AW2110" s="5"/>
      <c r="AX2110" s="5"/>
      <c r="AY2110" s="5"/>
      <c r="AZ2110" s="5"/>
    </row>
    <row r="2111" ht="14.25" customHeight="1">
      <c r="A2111" s="5">
        <v>3104.0</v>
      </c>
      <c r="B2111" s="5">
        <v>1961.0</v>
      </c>
      <c r="C2111" s="5" t="s">
        <v>46</v>
      </c>
      <c r="D2111" s="5" t="s">
        <v>47</v>
      </c>
      <c r="E2111" s="5">
        <v>82332.0</v>
      </c>
      <c r="F2111" s="2">
        <f t="shared" si="1"/>
        <v>82332</v>
      </c>
      <c r="G2111" s="5">
        <v>0.0</v>
      </c>
      <c r="H2111" s="5">
        <v>0.0</v>
      </c>
      <c r="I2111" s="5" t="s">
        <v>713</v>
      </c>
      <c r="J2111" s="2">
        <f t="array" ref="J2111">INDEX('Purchase Behaviour'!B:B,MATCH(A2111,'Purchase Behaviour'!A:A, 0))</f>
        <v>432.1091324</v>
      </c>
      <c r="K2111" s="2">
        <f t="array" ref="K2111">INDEX('Purchase Behaviour'!C:C, MATCH(A2111,'Purchase Behaviour'!A:A, 0))</f>
        <v>75.07187132</v>
      </c>
      <c r="L2111" s="2">
        <f t="array" ref="L2111">INDEX('Purchase Behaviour'!D:D, MATCH($A2111,'Purchase Behaviour'!$A:$A, 0))</f>
        <v>317.1524774</v>
      </c>
      <c r="M2111" s="2">
        <f t="array" ref="M2111">INDEX('Purchase Behaviour'!E:E, MATCH($A2111,'Purchase Behaviour'!$A:$A, 0))</f>
        <v>452.7708386</v>
      </c>
      <c r="N2111" s="2">
        <f t="array" ref="N2111">INDEX('Purchase Behaviour'!F:F, MATCH($A2111,'Purchase Behaviour'!$A:$A, 0))</f>
        <v>607.8318682</v>
      </c>
      <c r="O2111" s="2">
        <f t="array" ref="O2111">INDEX('Purchase Behaviour'!G:G, MATCH($A2111,'Purchase Behaviour'!$A:$A, 0))</f>
        <v>379.2071038</v>
      </c>
      <c r="P2111" s="2">
        <f t="array" ref="P2111">INDEX('Purchase Behaviour'!H:H, MATCH($A2111,'Purchase Behaviour'!$A:$A, 0))</f>
        <v>1</v>
      </c>
      <c r="Q2111" s="2">
        <f t="array" ref="Q2111">INDEX('Purchase Behaviour'!I:I, MATCH($A2111,'Purchase Behaviour'!$A:$A, 0))</f>
        <v>5</v>
      </c>
      <c r="R2111" s="2">
        <f t="array" ref="R2111">INDEX('Purchase Behaviour'!J:J, MATCH($A2111,'Purchase Behaviour'!$A:$A, 0))</f>
        <v>3</v>
      </c>
      <c r="S2111" s="2">
        <f t="array" ref="S2111">INDEX('Purchase Behaviour'!K:K, MATCH($A2111,'Purchase Behaviour'!$A:$A, 0))</f>
        <v>12</v>
      </c>
      <c r="T2111" s="2">
        <f t="array" ref="T2111">INDEX('Purchase Behaviour'!L:L, MATCH($A2111,'Purchase Behaviour'!$A:$A, 0))</f>
        <v>2</v>
      </c>
      <c r="U2111" s="2">
        <f t="array" ref="U2111">INDEX('Purchase Behaviour'!M:M, MATCH($A2111,'Purchase Behaviour'!$A:$A, 0))</f>
        <v>89</v>
      </c>
      <c r="V2111" s="2">
        <f t="array" ref="V2111">INDEX('Campaign Performance'!B:B, MATCH(A2111,'Campaign Performance'!A:A, 0))</f>
        <v>0</v>
      </c>
      <c r="W2111" s="2">
        <f t="array" ref="W2111">INDEX('Campaign Performance'!C:C, MATCH($A2111,'Campaign Performance'!$A:$A, 0))</f>
        <v>0</v>
      </c>
      <c r="X2111" s="2">
        <f t="array" ref="X2111">INDEX('Campaign Performance'!D:D, MATCH($A2111,'Campaign Performance'!$A:$A, 0))</f>
        <v>1</v>
      </c>
      <c r="Y2111" s="2">
        <f t="array" ref="Y2111">INDEX('Campaign Performance'!E:E, MATCH($A2111,'Campaign Performance'!$A:$A, 0))</f>
        <v>0</v>
      </c>
      <c r="Z2111" s="2">
        <f t="array" ref="Z2111">INDEX('Campaign Performance'!F:F, MATCH($A2111,'Campaign Performance'!$A:$A, 0))</f>
        <v>0</v>
      </c>
      <c r="AA2111" s="2">
        <f t="array" ref="AA2111">INDEX('Campaign Performance'!G:G, MATCH($A2111,'Campaign Performance'!$A:$A, 0))</f>
        <v>0</v>
      </c>
      <c r="AB2111" s="2">
        <f t="array" ref="AB2111">INDEX('Campaign Performance'!H:H, MATCH($A2111,'Campaign Performance'!$A:$A, 0))</f>
        <v>1</v>
      </c>
      <c r="AC2111" s="5">
        <f t="shared" si="2"/>
        <v>64</v>
      </c>
      <c r="AD2111" s="5">
        <f t="shared" si="3"/>
        <v>13</v>
      </c>
      <c r="AE2111" s="5">
        <f t="shared" si="4"/>
        <v>2264.143292</v>
      </c>
      <c r="AF2111" s="5">
        <f t="shared" si="5"/>
        <v>1</v>
      </c>
      <c r="AG2111" s="5" t="str">
        <f t="shared" si="6"/>
        <v>No kids</v>
      </c>
      <c r="AH2111" s="5" t="str">
        <f t="shared" si="20"/>
        <v>High income</v>
      </c>
      <c r="AI2111" s="5" t="str">
        <f t="shared" si="7"/>
        <v>Yes</v>
      </c>
      <c r="AJ2111" s="5" t="str">
        <f t="shared" si="8"/>
        <v>Low Acceptance</v>
      </c>
      <c r="AK2111" s="5">
        <f t="shared" si="9"/>
        <v>3</v>
      </c>
      <c r="AL2111" s="5">
        <f t="shared" si="10"/>
        <v>0.1147530828</v>
      </c>
      <c r="AM2111" s="5">
        <f t="shared" si="11"/>
        <v>0.101010101</v>
      </c>
      <c r="AN2111" s="5">
        <f t="shared" si="12"/>
        <v>0.1851851852</v>
      </c>
      <c r="AO2111" s="5">
        <f t="shared" si="13"/>
        <v>0.1071428571</v>
      </c>
      <c r="AP2111" s="5">
        <f t="shared" si="14"/>
        <v>0.25</v>
      </c>
      <c r="AQ2111" s="5">
        <f t="shared" si="15"/>
        <v>1</v>
      </c>
      <c r="AR2111" s="5">
        <f t="shared" si="16"/>
        <v>0.2224833645</v>
      </c>
      <c r="AS2111" s="5">
        <f t="shared" si="17"/>
        <v>1495</v>
      </c>
      <c r="AT2111" s="5">
        <f t="shared" si="18"/>
        <v>0.3327378294</v>
      </c>
      <c r="AU2111" s="5" t="str">
        <f t="shared" si="19"/>
        <v>Low</v>
      </c>
      <c r="AV2111" s="5"/>
      <c r="AW2111" s="5"/>
      <c r="AX2111" s="5"/>
      <c r="AY2111" s="5"/>
      <c r="AZ2111" s="5"/>
    </row>
    <row r="2112" ht="14.25" customHeight="1">
      <c r="A2112" s="5">
        <v>9729.0</v>
      </c>
      <c r="B2112" s="5">
        <v>1960.0</v>
      </c>
      <c r="C2112" s="5" t="s">
        <v>46</v>
      </c>
      <c r="D2112" s="5" t="s">
        <v>88</v>
      </c>
      <c r="E2112" s="5">
        <v>58275.0</v>
      </c>
      <c r="F2112" s="2">
        <f t="shared" si="1"/>
        <v>58275</v>
      </c>
      <c r="G2112" s="5">
        <v>0.0</v>
      </c>
      <c r="H2112" s="5">
        <v>1.0</v>
      </c>
      <c r="I2112" s="5" t="s">
        <v>714</v>
      </c>
      <c r="J2112" s="2">
        <f t="array" ref="J2112">INDEX('Purchase Behaviour'!B:B,MATCH(A2112,'Purchase Behaviour'!A:A, 0))</f>
        <v>331.4725093</v>
      </c>
      <c r="K2112" s="2">
        <f t="array" ref="K2112">INDEX('Purchase Behaviour'!C:C, MATCH(A2112,'Purchase Behaviour'!A:A, 0))</f>
        <v>219.1151777</v>
      </c>
      <c r="L2112" s="2">
        <f t="array" ref="L2112">INDEX('Purchase Behaviour'!D:D, MATCH($A2112,'Purchase Behaviour'!$A:$A, 0))</f>
        <v>318.4234493</v>
      </c>
      <c r="M2112" s="2">
        <f t="array" ref="M2112">INDEX('Purchase Behaviour'!E:E, MATCH($A2112,'Purchase Behaviour'!$A:$A, 0))</f>
        <v>234.7709095</v>
      </c>
      <c r="N2112" s="2">
        <f t="array" ref="N2112">INDEX('Purchase Behaviour'!F:F, MATCH($A2112,'Purchase Behaviour'!$A:$A, 0))</f>
        <v>453.2595625</v>
      </c>
      <c r="O2112" s="2">
        <f t="array" ref="O2112">INDEX('Purchase Behaviour'!G:G, MATCH($A2112,'Purchase Behaviour'!$A:$A, 0))</f>
        <v>249.4976541</v>
      </c>
      <c r="P2112" s="2">
        <f t="array" ref="P2112">INDEX('Purchase Behaviour'!H:H, MATCH($A2112,'Purchase Behaviour'!$A:$A, 0))</f>
        <v>6</v>
      </c>
      <c r="Q2112" s="2">
        <f t="array" ref="Q2112">INDEX('Purchase Behaviour'!I:I, MATCH($A2112,'Purchase Behaviour'!$A:$A, 0))</f>
        <v>8</v>
      </c>
      <c r="R2112" s="2">
        <f t="array" ref="R2112">INDEX('Purchase Behaviour'!J:J, MATCH($A2112,'Purchase Behaviour'!$A:$A, 0))</f>
        <v>2</v>
      </c>
      <c r="S2112" s="2">
        <f t="array" ref="S2112">INDEX('Purchase Behaviour'!K:K, MATCH($A2112,'Purchase Behaviour'!$A:$A, 0))</f>
        <v>7</v>
      </c>
      <c r="T2112" s="2">
        <f t="array" ref="T2112">INDEX('Purchase Behaviour'!L:L, MATCH($A2112,'Purchase Behaviour'!$A:$A, 0))</f>
        <v>7</v>
      </c>
      <c r="U2112" s="2">
        <f t="array" ref="U2112">INDEX('Purchase Behaviour'!M:M, MATCH($A2112,'Purchase Behaviour'!$A:$A, 0))</f>
        <v>48</v>
      </c>
      <c r="V2112" s="2">
        <f t="array" ref="V2112">INDEX('Campaign Performance'!B:B, MATCH(A2112,'Campaign Performance'!A:A, 0))</f>
        <v>0</v>
      </c>
      <c r="W2112" s="2">
        <f t="array" ref="W2112">INDEX('Campaign Performance'!C:C, MATCH($A2112,'Campaign Performance'!$A:$A, 0))</f>
        <v>0</v>
      </c>
      <c r="X2112" s="2">
        <f t="array" ref="X2112">INDEX('Campaign Performance'!D:D, MATCH($A2112,'Campaign Performance'!$A:$A, 0))</f>
        <v>0</v>
      </c>
      <c r="Y2112" s="2">
        <f t="array" ref="Y2112">INDEX('Campaign Performance'!E:E, MATCH($A2112,'Campaign Performance'!$A:$A, 0))</f>
        <v>0</v>
      </c>
      <c r="Z2112" s="2">
        <f t="array" ref="Z2112">INDEX('Campaign Performance'!F:F, MATCH($A2112,'Campaign Performance'!$A:$A, 0))</f>
        <v>0</v>
      </c>
      <c r="AA2112" s="2">
        <f t="array" ref="AA2112">INDEX('Campaign Performance'!G:G, MATCH($A2112,'Campaign Performance'!$A:$A, 0))</f>
        <v>0</v>
      </c>
      <c r="AB2112" s="2">
        <f t="array" ref="AB2112">INDEX('Campaign Performance'!H:H, MATCH($A2112,'Campaign Performance'!$A:$A, 0))</f>
        <v>0</v>
      </c>
      <c r="AC2112" s="5">
        <f t="shared" si="2"/>
        <v>65</v>
      </c>
      <c r="AD2112" s="5">
        <f t="shared" si="3"/>
        <v>12</v>
      </c>
      <c r="AE2112" s="5">
        <f t="shared" si="4"/>
        <v>1806.539263</v>
      </c>
      <c r="AF2112" s="5">
        <f t="shared" si="5"/>
        <v>0</v>
      </c>
      <c r="AG2112" s="5" t="str">
        <f t="shared" si="6"/>
        <v>Small family</v>
      </c>
      <c r="AH2112" s="5" t="str">
        <f t="shared" si="20"/>
        <v>High income</v>
      </c>
      <c r="AI2112" s="5" t="str">
        <f t="shared" si="7"/>
        <v>No</v>
      </c>
      <c r="AJ2112" s="5" t="str">
        <f t="shared" si="8"/>
        <v>No Acceptance</v>
      </c>
      <c r="AK2112" s="5">
        <f t="shared" si="9"/>
        <v>3</v>
      </c>
      <c r="AL2112" s="5">
        <f t="shared" si="10"/>
        <v>0.09156043713</v>
      </c>
      <c r="AM2112" s="5">
        <f t="shared" si="11"/>
        <v>0.5151515152</v>
      </c>
      <c r="AN2112" s="5">
        <f t="shared" si="12"/>
        <v>0.2962962963</v>
      </c>
      <c r="AO2112" s="5">
        <f t="shared" si="13"/>
        <v>0.07142857143</v>
      </c>
      <c r="AP2112" s="5">
        <f t="shared" si="14"/>
        <v>0</v>
      </c>
      <c r="AQ2112" s="5">
        <f t="shared" si="15"/>
        <v>1</v>
      </c>
      <c r="AR2112" s="5">
        <f t="shared" si="16"/>
        <v>0.3290228654</v>
      </c>
      <c r="AS2112" s="5">
        <f t="shared" si="17"/>
        <v>730</v>
      </c>
      <c r="AT2112" s="5">
        <f t="shared" si="18"/>
        <v>0.674408218</v>
      </c>
      <c r="AU2112" s="5" t="str">
        <f t="shared" si="19"/>
        <v>Mid</v>
      </c>
      <c r="AV2112" s="5"/>
      <c r="AW2112" s="5"/>
      <c r="AX2112" s="5"/>
      <c r="AY2112" s="5"/>
      <c r="AZ2112" s="5"/>
    </row>
    <row r="2113" ht="14.25" customHeight="1">
      <c r="A2113" s="5">
        <v>1008.0</v>
      </c>
      <c r="B2113" s="5">
        <v>1981.0</v>
      </c>
      <c r="C2113" s="5" t="s">
        <v>53</v>
      </c>
      <c r="D2113" s="5" t="s">
        <v>50</v>
      </c>
      <c r="E2113" s="5">
        <v>44953.0</v>
      </c>
      <c r="F2113" s="2">
        <f t="shared" si="1"/>
        <v>44953</v>
      </c>
      <c r="G2113" s="5">
        <v>0.0</v>
      </c>
      <c r="H2113" s="5">
        <v>0.0</v>
      </c>
      <c r="I2113" s="5" t="s">
        <v>715</v>
      </c>
      <c r="J2113" s="2">
        <f t="array" ref="J2113">INDEX('Purchase Behaviour'!B:B,MATCH(A2113,'Purchase Behaviour'!A:A, 0))</f>
        <v>203.4065583</v>
      </c>
      <c r="K2113" s="2">
        <f t="array" ref="K2113">INDEX('Purchase Behaviour'!C:C, MATCH(A2113,'Purchase Behaviour'!A:A, 0))</f>
        <v>268.3834258</v>
      </c>
      <c r="L2113" s="2">
        <f t="array" ref="L2113">INDEX('Purchase Behaviour'!D:D, MATCH($A2113,'Purchase Behaviour'!$A:$A, 0))</f>
        <v>249.6813564</v>
      </c>
      <c r="M2113" s="2">
        <f t="array" ref="M2113">INDEX('Purchase Behaviour'!E:E, MATCH($A2113,'Purchase Behaviour'!$A:$A, 0))</f>
        <v>189.944178</v>
      </c>
      <c r="N2113" s="2">
        <f t="array" ref="N2113">INDEX('Purchase Behaviour'!F:F, MATCH($A2113,'Purchase Behaviour'!$A:$A, 0))</f>
        <v>243.3062013</v>
      </c>
      <c r="O2113" s="2">
        <f t="array" ref="O2113">INDEX('Purchase Behaviour'!G:G, MATCH($A2113,'Purchase Behaviour'!$A:$A, 0))</f>
        <v>142.4958127</v>
      </c>
      <c r="P2113" s="2">
        <f t="array" ref="P2113">INDEX('Purchase Behaviour'!H:H, MATCH($A2113,'Purchase Behaviour'!$A:$A, 0))</f>
        <v>1</v>
      </c>
      <c r="Q2113" s="2">
        <f t="array" ref="Q2113">INDEX('Purchase Behaviour'!I:I, MATCH($A2113,'Purchase Behaviour'!$A:$A, 0))</f>
        <v>7</v>
      </c>
      <c r="R2113" s="2">
        <f t="array" ref="R2113">INDEX('Purchase Behaviour'!J:J, MATCH($A2113,'Purchase Behaviour'!$A:$A, 0))</f>
        <v>3</v>
      </c>
      <c r="S2113" s="2">
        <f t="array" ref="S2113">INDEX('Purchase Behaviour'!K:K, MATCH($A2113,'Purchase Behaviour'!$A:$A, 0))</f>
        <v>13</v>
      </c>
      <c r="T2113" s="2">
        <f t="array" ref="T2113">INDEX('Purchase Behaviour'!L:L, MATCH($A2113,'Purchase Behaviour'!$A:$A, 0))</f>
        <v>6</v>
      </c>
      <c r="U2113" s="2">
        <f t="array" ref="U2113">INDEX('Purchase Behaviour'!M:M, MATCH($A2113,'Purchase Behaviour'!$A:$A, 0))</f>
        <v>31</v>
      </c>
      <c r="V2113" s="2">
        <f t="array" ref="V2113">INDEX('Campaign Performance'!B:B, MATCH(A2113,'Campaign Performance'!A:A, 0))</f>
        <v>1</v>
      </c>
      <c r="W2113" s="2">
        <f t="array" ref="W2113">INDEX('Campaign Performance'!C:C, MATCH($A2113,'Campaign Performance'!$A:$A, 0))</f>
        <v>0</v>
      </c>
      <c r="X2113" s="2">
        <f t="array" ref="X2113">INDEX('Campaign Performance'!D:D, MATCH($A2113,'Campaign Performance'!$A:$A, 0))</f>
        <v>0</v>
      </c>
      <c r="Y2113" s="2">
        <f t="array" ref="Y2113">INDEX('Campaign Performance'!E:E, MATCH($A2113,'Campaign Performance'!$A:$A, 0))</f>
        <v>0</v>
      </c>
      <c r="Z2113" s="2">
        <f t="array" ref="Z2113">INDEX('Campaign Performance'!F:F, MATCH($A2113,'Campaign Performance'!$A:$A, 0))</f>
        <v>0</v>
      </c>
      <c r="AA2113" s="2">
        <f t="array" ref="AA2113">INDEX('Campaign Performance'!G:G, MATCH($A2113,'Campaign Performance'!$A:$A, 0))</f>
        <v>0</v>
      </c>
      <c r="AB2113" s="2">
        <f t="array" ref="AB2113">INDEX('Campaign Performance'!H:H, MATCH($A2113,'Campaign Performance'!$A:$A, 0))</f>
        <v>0</v>
      </c>
      <c r="AC2113" s="5">
        <f t="shared" si="2"/>
        <v>44</v>
      </c>
      <c r="AD2113" s="5">
        <f t="shared" si="3"/>
        <v>12</v>
      </c>
      <c r="AE2113" s="5">
        <f t="shared" si="4"/>
        <v>1297.217532</v>
      </c>
      <c r="AF2113" s="5">
        <f t="shared" si="5"/>
        <v>1</v>
      </c>
      <c r="AG2113" s="5" t="str">
        <f t="shared" si="6"/>
        <v>No kids</v>
      </c>
      <c r="AH2113" s="5" t="str">
        <f t="shared" si="20"/>
        <v>Mid income</v>
      </c>
      <c r="AI2113" s="5" t="str">
        <f t="shared" si="7"/>
        <v>No</v>
      </c>
      <c r="AJ2113" s="5" t="str">
        <f t="shared" si="8"/>
        <v>Low Acceptance</v>
      </c>
      <c r="AK2113" s="5">
        <f t="shared" si="9"/>
        <v>2</v>
      </c>
      <c r="AL2113" s="5">
        <f t="shared" si="10"/>
        <v>0.06574659449</v>
      </c>
      <c r="AM2113" s="5">
        <f t="shared" si="11"/>
        <v>0.6868686869</v>
      </c>
      <c r="AN2113" s="5">
        <f t="shared" si="12"/>
        <v>0.2592592593</v>
      </c>
      <c r="AO2113" s="5">
        <f t="shared" si="13"/>
        <v>0.1071428571</v>
      </c>
      <c r="AP2113" s="5">
        <f t="shared" si="14"/>
        <v>0.25</v>
      </c>
      <c r="AQ2113" s="5">
        <f t="shared" si="15"/>
        <v>0.5</v>
      </c>
      <c r="AR2113" s="5">
        <f t="shared" si="16"/>
        <v>0.3471004293</v>
      </c>
      <c r="AS2113" s="5">
        <f t="shared" si="17"/>
        <v>626</v>
      </c>
      <c r="AT2113" s="5">
        <f t="shared" si="18"/>
        <v>0.7208575257</v>
      </c>
      <c r="AU2113" s="5" t="str">
        <f t="shared" si="19"/>
        <v>Mid</v>
      </c>
      <c r="AV2113" s="5"/>
      <c r="AW2113" s="5"/>
      <c r="AX2113" s="5"/>
      <c r="AY2113" s="5"/>
      <c r="AZ2113" s="5"/>
    </row>
    <row r="2114" ht="14.25" customHeight="1">
      <c r="A2114" s="5">
        <v>11091.0</v>
      </c>
      <c r="B2114" s="5">
        <v>1960.0</v>
      </c>
      <c r="C2114" s="5" t="s">
        <v>46</v>
      </c>
      <c r="D2114" s="5" t="s">
        <v>50</v>
      </c>
      <c r="E2114" s="5">
        <v>34587.0</v>
      </c>
      <c r="F2114" s="2">
        <f t="shared" si="1"/>
        <v>34587</v>
      </c>
      <c r="G2114" s="5">
        <v>0.0</v>
      </c>
      <c r="H2114" s="5">
        <v>0.0</v>
      </c>
      <c r="I2114" s="5" t="s">
        <v>483</v>
      </c>
      <c r="J2114" s="2">
        <f t="array" ref="J2114">INDEX('Purchase Behaviour'!B:B,MATCH(A2114,'Purchase Behaviour'!A:A, 0))</f>
        <v>177.4825502</v>
      </c>
      <c r="K2114" s="2">
        <f t="array" ref="K2114">INDEX('Purchase Behaviour'!C:C, MATCH(A2114,'Purchase Behaviour'!A:A, 0))</f>
        <v>194.5857775</v>
      </c>
      <c r="L2114" s="2">
        <f t="array" ref="L2114">INDEX('Purchase Behaviour'!D:D, MATCH($A2114,'Purchase Behaviour'!$A:$A, 0))</f>
        <v>143.1124149</v>
      </c>
      <c r="M2114" s="2">
        <f t="array" ref="M2114">INDEX('Purchase Behaviour'!E:E, MATCH($A2114,'Purchase Behaviour'!$A:$A, 0))</f>
        <v>145.9061189</v>
      </c>
      <c r="N2114" s="2">
        <f t="array" ref="N2114">INDEX('Purchase Behaviour'!F:F, MATCH($A2114,'Purchase Behaviour'!$A:$A, 0))</f>
        <v>132.1584451</v>
      </c>
      <c r="O2114" s="2">
        <f t="array" ref="O2114">INDEX('Purchase Behaviour'!G:G, MATCH($A2114,'Purchase Behaviour'!$A:$A, 0))</f>
        <v>89.45409332</v>
      </c>
      <c r="P2114" s="2">
        <f t="array" ref="P2114">INDEX('Purchase Behaviour'!H:H, MATCH($A2114,'Purchase Behaviour'!$A:$A, 0))</f>
        <v>2</v>
      </c>
      <c r="Q2114" s="2">
        <f t="array" ref="Q2114">INDEX('Purchase Behaviour'!I:I, MATCH($A2114,'Purchase Behaviour'!$A:$A, 0))</f>
        <v>1</v>
      </c>
      <c r="R2114" s="2">
        <f t="array" ref="R2114">INDEX('Purchase Behaviour'!J:J, MATCH($A2114,'Purchase Behaviour'!$A:$A, 0))</f>
        <v>0</v>
      </c>
      <c r="S2114" s="2">
        <f t="array" ref="S2114">INDEX('Purchase Behaviour'!K:K, MATCH($A2114,'Purchase Behaviour'!$A:$A, 0))</f>
        <v>3</v>
      </c>
      <c r="T2114" s="2">
        <f t="array" ref="T2114">INDEX('Purchase Behaviour'!L:L, MATCH($A2114,'Purchase Behaviour'!$A:$A, 0))</f>
        <v>4</v>
      </c>
      <c r="U2114" s="2">
        <f t="array" ref="U2114">INDEX('Purchase Behaviour'!M:M, MATCH($A2114,'Purchase Behaviour'!$A:$A, 0))</f>
        <v>68</v>
      </c>
      <c r="V2114" s="2">
        <f t="array" ref="V2114">INDEX('Campaign Performance'!B:B, MATCH(A2114,'Campaign Performance'!A:A, 0))</f>
        <v>0</v>
      </c>
      <c r="W2114" s="2">
        <f t="array" ref="W2114">INDEX('Campaign Performance'!C:C, MATCH($A2114,'Campaign Performance'!$A:$A, 0))</f>
        <v>0</v>
      </c>
      <c r="X2114" s="2">
        <f t="array" ref="X2114">INDEX('Campaign Performance'!D:D, MATCH($A2114,'Campaign Performance'!$A:$A, 0))</f>
        <v>0</v>
      </c>
      <c r="Y2114" s="2">
        <f t="array" ref="Y2114">INDEX('Campaign Performance'!E:E, MATCH($A2114,'Campaign Performance'!$A:$A, 0))</f>
        <v>0</v>
      </c>
      <c r="Z2114" s="2">
        <f t="array" ref="Z2114">INDEX('Campaign Performance'!F:F, MATCH($A2114,'Campaign Performance'!$A:$A, 0))</f>
        <v>0</v>
      </c>
      <c r="AA2114" s="2">
        <f t="array" ref="AA2114">INDEX('Campaign Performance'!G:G, MATCH($A2114,'Campaign Performance'!$A:$A, 0))</f>
        <v>0</v>
      </c>
      <c r="AB2114" s="2">
        <f t="array" ref="AB2114">INDEX('Campaign Performance'!H:H, MATCH($A2114,'Campaign Performance'!$A:$A, 0))</f>
        <v>0</v>
      </c>
      <c r="AC2114" s="5">
        <f t="shared" si="2"/>
        <v>65</v>
      </c>
      <c r="AD2114" s="5">
        <f t="shared" si="3"/>
        <v>11</v>
      </c>
      <c r="AE2114" s="5">
        <f t="shared" si="4"/>
        <v>882.6993999</v>
      </c>
      <c r="AF2114" s="5">
        <f t="shared" si="5"/>
        <v>0</v>
      </c>
      <c r="AG2114" s="5" t="str">
        <f t="shared" si="6"/>
        <v>No kids</v>
      </c>
      <c r="AH2114" s="5" t="str">
        <f t="shared" si="20"/>
        <v>Mid income</v>
      </c>
      <c r="AI2114" s="5" t="str">
        <f t="shared" si="7"/>
        <v>No</v>
      </c>
      <c r="AJ2114" s="5" t="str">
        <f t="shared" si="8"/>
        <v>No Acceptance</v>
      </c>
      <c r="AK2114" s="5">
        <f t="shared" si="9"/>
        <v>2</v>
      </c>
      <c r="AL2114" s="5">
        <f t="shared" si="10"/>
        <v>0.044737662</v>
      </c>
      <c r="AM2114" s="5">
        <f t="shared" si="11"/>
        <v>0.3131313131</v>
      </c>
      <c r="AN2114" s="5">
        <f t="shared" si="12"/>
        <v>0.03703703704</v>
      </c>
      <c r="AO2114" s="5">
        <f t="shared" si="13"/>
        <v>0</v>
      </c>
      <c r="AP2114" s="5">
        <f t="shared" si="14"/>
        <v>0</v>
      </c>
      <c r="AQ2114" s="5">
        <f t="shared" si="15"/>
        <v>0.5</v>
      </c>
      <c r="AR2114" s="5">
        <f t="shared" si="16"/>
        <v>0.160679365</v>
      </c>
      <c r="AS2114" s="5">
        <f t="shared" si="17"/>
        <v>1886</v>
      </c>
      <c r="AT2114" s="5">
        <f t="shared" si="18"/>
        <v>0.1581062975</v>
      </c>
      <c r="AU2114" s="5" t="str">
        <f t="shared" si="19"/>
        <v>Low</v>
      </c>
      <c r="AV2114" s="5"/>
      <c r="AW2114" s="5"/>
      <c r="AX2114" s="5"/>
      <c r="AY2114" s="5"/>
      <c r="AZ2114" s="5"/>
    </row>
    <row r="2115" ht="14.25" customHeight="1">
      <c r="A2115" s="5">
        <v>3969.0</v>
      </c>
      <c r="B2115" s="5">
        <v>1974.0</v>
      </c>
      <c r="C2115" s="5" t="s">
        <v>56</v>
      </c>
      <c r="D2115" s="5" t="s">
        <v>50</v>
      </c>
      <c r="E2115" s="5">
        <v>43018.0</v>
      </c>
      <c r="F2115" s="2">
        <f t="shared" si="1"/>
        <v>43018</v>
      </c>
      <c r="G2115" s="5">
        <v>0.0</v>
      </c>
      <c r="H2115" s="5">
        <v>0.0</v>
      </c>
      <c r="I2115" s="5" t="s">
        <v>716</v>
      </c>
      <c r="J2115" s="2">
        <f t="array" ref="J2115">INDEX('Purchase Behaviour'!B:B,MATCH(A2115,'Purchase Behaviour'!A:A, 0))</f>
        <v>233.1877571</v>
      </c>
      <c r="K2115" s="2">
        <f t="array" ref="K2115">INDEX('Purchase Behaviour'!C:C, MATCH(A2115,'Purchase Behaviour'!A:A, 0))</f>
        <v>174.5381097</v>
      </c>
      <c r="L2115" s="2">
        <f t="array" ref="L2115">INDEX('Purchase Behaviour'!D:D, MATCH($A2115,'Purchase Behaviour'!$A:$A, 0))</f>
        <v>242.4902443</v>
      </c>
      <c r="M2115" s="2">
        <f t="array" ref="M2115">INDEX('Purchase Behaviour'!E:E, MATCH($A2115,'Purchase Behaviour'!$A:$A, 0))</f>
        <v>193.8228673</v>
      </c>
      <c r="N2115" s="2">
        <f t="array" ref="N2115">INDEX('Purchase Behaviour'!F:F, MATCH($A2115,'Purchase Behaviour'!$A:$A, 0))</f>
        <v>246.3341555</v>
      </c>
      <c r="O2115" s="2">
        <f t="array" ref="O2115">INDEX('Purchase Behaviour'!G:G, MATCH($A2115,'Purchase Behaviour'!$A:$A, 0))</f>
        <v>92.96781282</v>
      </c>
      <c r="P2115" s="2">
        <f t="array" ref="P2115">INDEX('Purchase Behaviour'!H:H, MATCH($A2115,'Purchase Behaviour'!$A:$A, 0))</f>
        <v>1</v>
      </c>
      <c r="Q2115" s="2">
        <f t="array" ref="Q2115">INDEX('Purchase Behaviour'!I:I, MATCH($A2115,'Purchase Behaviour'!$A:$A, 0))</f>
        <v>2</v>
      </c>
      <c r="R2115" s="2">
        <f t="array" ref="R2115">INDEX('Purchase Behaviour'!J:J, MATCH($A2115,'Purchase Behaviour'!$A:$A, 0))</f>
        <v>2</v>
      </c>
      <c r="S2115" s="2">
        <f t="array" ref="S2115">INDEX('Purchase Behaviour'!K:K, MATCH($A2115,'Purchase Behaviour'!$A:$A, 0))</f>
        <v>2</v>
      </c>
      <c r="T2115" s="2">
        <f t="array" ref="T2115">INDEX('Purchase Behaviour'!L:L, MATCH($A2115,'Purchase Behaviour'!$A:$A, 0))</f>
        <v>5</v>
      </c>
      <c r="U2115" s="2">
        <f t="array" ref="U2115">INDEX('Purchase Behaviour'!M:M, MATCH($A2115,'Purchase Behaviour'!$A:$A, 0))</f>
        <v>46</v>
      </c>
      <c r="V2115" s="2">
        <f t="array" ref="V2115">INDEX('Campaign Performance'!B:B, MATCH(A2115,'Campaign Performance'!A:A, 0))</f>
        <v>0</v>
      </c>
      <c r="W2115" s="2">
        <f t="array" ref="W2115">INDEX('Campaign Performance'!C:C, MATCH($A2115,'Campaign Performance'!$A:$A, 0))</f>
        <v>0</v>
      </c>
      <c r="X2115" s="2">
        <f t="array" ref="X2115">INDEX('Campaign Performance'!D:D, MATCH($A2115,'Campaign Performance'!$A:$A, 0))</f>
        <v>0</v>
      </c>
      <c r="Y2115" s="2">
        <f t="array" ref="Y2115">INDEX('Campaign Performance'!E:E, MATCH($A2115,'Campaign Performance'!$A:$A, 0))</f>
        <v>0</v>
      </c>
      <c r="Z2115" s="2">
        <f t="array" ref="Z2115">INDEX('Campaign Performance'!F:F, MATCH($A2115,'Campaign Performance'!$A:$A, 0))</f>
        <v>0</v>
      </c>
      <c r="AA2115" s="2">
        <f t="array" ref="AA2115">INDEX('Campaign Performance'!G:G, MATCH($A2115,'Campaign Performance'!$A:$A, 0))</f>
        <v>0</v>
      </c>
      <c r="AB2115" s="2">
        <f t="array" ref="AB2115">INDEX('Campaign Performance'!H:H, MATCH($A2115,'Campaign Performance'!$A:$A, 0))</f>
        <v>0</v>
      </c>
      <c r="AC2115" s="5">
        <f t="shared" si="2"/>
        <v>51</v>
      </c>
      <c r="AD2115" s="5">
        <f t="shared" si="3"/>
        <v>12</v>
      </c>
      <c r="AE2115" s="5">
        <f t="shared" si="4"/>
        <v>1183.340947</v>
      </c>
      <c r="AF2115" s="5">
        <f t="shared" si="5"/>
        <v>0</v>
      </c>
      <c r="AG2115" s="5" t="str">
        <f t="shared" si="6"/>
        <v>No kids</v>
      </c>
      <c r="AH2115" s="5" t="str">
        <f t="shared" si="20"/>
        <v>Mid income</v>
      </c>
      <c r="AI2115" s="5" t="str">
        <f t="shared" si="7"/>
        <v>No</v>
      </c>
      <c r="AJ2115" s="5" t="str">
        <f t="shared" si="8"/>
        <v>No Acceptance</v>
      </c>
      <c r="AK2115" s="5">
        <f t="shared" si="9"/>
        <v>2</v>
      </c>
      <c r="AL2115" s="5">
        <f t="shared" si="10"/>
        <v>0.05997501223</v>
      </c>
      <c r="AM2115" s="5">
        <f t="shared" si="11"/>
        <v>0.5353535354</v>
      </c>
      <c r="AN2115" s="5">
        <f t="shared" si="12"/>
        <v>0.07407407407</v>
      </c>
      <c r="AO2115" s="5">
        <f t="shared" si="13"/>
        <v>0.07142857143</v>
      </c>
      <c r="AP2115" s="5">
        <f t="shared" si="14"/>
        <v>0</v>
      </c>
      <c r="AQ2115" s="5">
        <f t="shared" si="15"/>
        <v>0.5</v>
      </c>
      <c r="AR2115" s="5">
        <f t="shared" si="16"/>
        <v>0.2438537819</v>
      </c>
      <c r="AS2115" s="5">
        <f t="shared" si="17"/>
        <v>1362</v>
      </c>
      <c r="AT2115" s="5">
        <f t="shared" si="18"/>
        <v>0.3921393479</v>
      </c>
      <c r="AU2115" s="5" t="str">
        <f t="shared" si="19"/>
        <v>Low</v>
      </c>
      <c r="AV2115" s="5"/>
      <c r="AW2115" s="5"/>
      <c r="AX2115" s="5"/>
      <c r="AY2115" s="5"/>
      <c r="AZ2115" s="5"/>
    </row>
    <row r="2116" ht="14.25" customHeight="1">
      <c r="A2116" s="5">
        <v>1916.0</v>
      </c>
      <c r="B2116" s="5">
        <v>1960.0</v>
      </c>
      <c r="C2116" s="5" t="s">
        <v>56</v>
      </c>
      <c r="D2116" s="5" t="s">
        <v>54</v>
      </c>
      <c r="E2116" s="5">
        <v>45736.0</v>
      </c>
      <c r="F2116" s="2">
        <f t="shared" si="1"/>
        <v>45736</v>
      </c>
      <c r="G2116" s="5">
        <v>0.0</v>
      </c>
      <c r="H2116" s="5">
        <v>0.0</v>
      </c>
      <c r="I2116" s="5" t="s">
        <v>673</v>
      </c>
      <c r="J2116" s="2">
        <f t="array" ref="J2116">INDEX('Purchase Behaviour'!B:B,MATCH(A2116,'Purchase Behaviour'!A:A, 0))</f>
        <v>138.5868051</v>
      </c>
      <c r="K2116" s="2">
        <f t="array" ref="K2116">INDEX('Purchase Behaviour'!C:C, MATCH(A2116,'Purchase Behaviour'!A:A, 0))</f>
        <v>159.8854732</v>
      </c>
      <c r="L2116" s="2">
        <f t="array" ref="L2116">INDEX('Purchase Behaviour'!D:D, MATCH($A2116,'Purchase Behaviour'!$A:$A, 0))</f>
        <v>302.6738625</v>
      </c>
      <c r="M2116" s="2">
        <f t="array" ref="M2116">INDEX('Purchase Behaviour'!E:E, MATCH($A2116,'Purchase Behaviour'!$A:$A, 0))</f>
        <v>247.0742225</v>
      </c>
      <c r="N2116" s="2">
        <f t="array" ref="N2116">INDEX('Purchase Behaviour'!F:F, MATCH($A2116,'Purchase Behaviour'!$A:$A, 0))</f>
        <v>200.3903213</v>
      </c>
      <c r="O2116" s="2">
        <f t="array" ref="O2116">INDEX('Purchase Behaviour'!G:G, MATCH($A2116,'Purchase Behaviour'!$A:$A, 0))</f>
        <v>185.3980611</v>
      </c>
      <c r="P2116" s="2">
        <f t="array" ref="P2116">INDEX('Purchase Behaviour'!H:H, MATCH($A2116,'Purchase Behaviour'!$A:$A, 0))</f>
        <v>5</v>
      </c>
      <c r="Q2116" s="2">
        <f t="array" ref="Q2116">INDEX('Purchase Behaviour'!I:I, MATCH($A2116,'Purchase Behaviour'!$A:$A, 0))</f>
        <v>7</v>
      </c>
      <c r="R2116" s="2">
        <f t="array" ref="R2116">INDEX('Purchase Behaviour'!J:J, MATCH($A2116,'Purchase Behaviour'!$A:$A, 0))</f>
        <v>1</v>
      </c>
      <c r="S2116" s="2">
        <f t="array" ref="S2116">INDEX('Purchase Behaviour'!K:K, MATCH($A2116,'Purchase Behaviour'!$A:$A, 0))</f>
        <v>6</v>
      </c>
      <c r="T2116" s="2">
        <f t="array" ref="T2116">INDEX('Purchase Behaviour'!L:L, MATCH($A2116,'Purchase Behaviour'!$A:$A, 0))</f>
        <v>7</v>
      </c>
      <c r="U2116" s="2">
        <f t="array" ref="U2116">INDEX('Purchase Behaviour'!M:M, MATCH($A2116,'Purchase Behaviour'!$A:$A, 0))</f>
        <v>92</v>
      </c>
      <c r="V2116" s="2">
        <f t="array" ref="V2116">INDEX('Campaign Performance'!B:B, MATCH(A2116,'Campaign Performance'!A:A, 0))</f>
        <v>0</v>
      </c>
      <c r="W2116" s="2">
        <f t="array" ref="W2116">INDEX('Campaign Performance'!C:C, MATCH($A2116,'Campaign Performance'!$A:$A, 0))</f>
        <v>0</v>
      </c>
      <c r="X2116" s="2">
        <f t="array" ref="X2116">INDEX('Campaign Performance'!D:D, MATCH($A2116,'Campaign Performance'!$A:$A, 0))</f>
        <v>0</v>
      </c>
      <c r="Y2116" s="2">
        <f t="array" ref="Y2116">INDEX('Campaign Performance'!E:E, MATCH($A2116,'Campaign Performance'!$A:$A, 0))</f>
        <v>0</v>
      </c>
      <c r="Z2116" s="2">
        <f t="array" ref="Z2116">INDEX('Campaign Performance'!F:F, MATCH($A2116,'Campaign Performance'!$A:$A, 0))</f>
        <v>0</v>
      </c>
      <c r="AA2116" s="2">
        <f t="array" ref="AA2116">INDEX('Campaign Performance'!G:G, MATCH($A2116,'Campaign Performance'!$A:$A, 0))</f>
        <v>0</v>
      </c>
      <c r="AB2116" s="2">
        <f t="array" ref="AB2116">INDEX('Campaign Performance'!H:H, MATCH($A2116,'Campaign Performance'!$A:$A, 0))</f>
        <v>0</v>
      </c>
      <c r="AC2116" s="5">
        <f t="shared" si="2"/>
        <v>65</v>
      </c>
      <c r="AD2116" s="5">
        <f t="shared" si="3"/>
        <v>12</v>
      </c>
      <c r="AE2116" s="5">
        <f t="shared" si="4"/>
        <v>1234.008746</v>
      </c>
      <c r="AF2116" s="5">
        <f t="shared" si="5"/>
        <v>0</v>
      </c>
      <c r="AG2116" s="5" t="str">
        <f t="shared" si="6"/>
        <v>No kids</v>
      </c>
      <c r="AH2116" s="5" t="str">
        <f t="shared" si="20"/>
        <v>Mid income</v>
      </c>
      <c r="AI2116" s="5" t="str">
        <f t="shared" si="7"/>
        <v>No</v>
      </c>
      <c r="AJ2116" s="5" t="str">
        <f t="shared" si="8"/>
        <v>No Acceptance</v>
      </c>
      <c r="AK2116" s="5">
        <f t="shared" si="9"/>
        <v>2</v>
      </c>
      <c r="AL2116" s="5">
        <f t="shared" si="10"/>
        <v>0.06254299728</v>
      </c>
      <c r="AM2116" s="5">
        <f t="shared" si="11"/>
        <v>0.07070707071</v>
      </c>
      <c r="AN2116" s="5">
        <f t="shared" si="12"/>
        <v>0.2592592593</v>
      </c>
      <c r="AO2116" s="5">
        <f t="shared" si="13"/>
        <v>0.03571428571</v>
      </c>
      <c r="AP2116" s="5">
        <f t="shared" si="14"/>
        <v>0</v>
      </c>
      <c r="AQ2116" s="5">
        <f t="shared" si="15"/>
        <v>0.5</v>
      </c>
      <c r="AR2116" s="5">
        <f t="shared" si="16"/>
        <v>0.129308188</v>
      </c>
      <c r="AS2116" s="5">
        <f t="shared" si="17"/>
        <v>1991</v>
      </c>
      <c r="AT2116" s="5">
        <f t="shared" si="18"/>
        <v>0.1112103618</v>
      </c>
      <c r="AU2116" s="5" t="str">
        <f t="shared" si="19"/>
        <v>Low</v>
      </c>
      <c r="AV2116" s="5"/>
      <c r="AW2116" s="5"/>
      <c r="AX2116" s="5"/>
      <c r="AY2116" s="5"/>
      <c r="AZ2116" s="5"/>
    </row>
    <row r="2117" ht="14.25" customHeight="1">
      <c r="A2117" s="5">
        <v>9907.0</v>
      </c>
      <c r="B2117" s="5">
        <v>1969.0</v>
      </c>
      <c r="C2117" s="5" t="s">
        <v>56</v>
      </c>
      <c r="D2117" s="5" t="s">
        <v>50</v>
      </c>
      <c r="E2117" s="5">
        <v>66476.0</v>
      </c>
      <c r="F2117" s="2">
        <f t="shared" si="1"/>
        <v>66476</v>
      </c>
      <c r="G2117" s="5">
        <v>0.0</v>
      </c>
      <c r="H2117" s="5">
        <v>0.0</v>
      </c>
      <c r="I2117" s="5" t="s">
        <v>247</v>
      </c>
      <c r="J2117" s="2">
        <f t="array" ref="J2117">INDEX('Purchase Behaviour'!B:B,MATCH(A2117,'Purchase Behaviour'!A:A, 0))</f>
        <v>378.7590111</v>
      </c>
      <c r="K2117" s="2">
        <f t="array" ref="K2117">INDEX('Purchase Behaviour'!C:C, MATCH(A2117,'Purchase Behaviour'!A:A, 0))</f>
        <v>258.1170371</v>
      </c>
      <c r="L2117" s="2">
        <f t="array" ref="L2117">INDEX('Purchase Behaviour'!D:D, MATCH($A2117,'Purchase Behaviour'!$A:$A, 0))</f>
        <v>392.9581745</v>
      </c>
      <c r="M2117" s="2">
        <f t="array" ref="M2117">INDEX('Purchase Behaviour'!E:E, MATCH($A2117,'Purchase Behaviour'!$A:$A, 0))</f>
        <v>296.265546</v>
      </c>
      <c r="N2117" s="2">
        <f t="array" ref="N2117">INDEX('Purchase Behaviour'!F:F, MATCH($A2117,'Purchase Behaviour'!$A:$A, 0))</f>
        <v>449.6964941</v>
      </c>
      <c r="O2117" s="2">
        <f t="array" ref="O2117">INDEX('Purchase Behaviour'!G:G, MATCH($A2117,'Purchase Behaviour'!$A:$A, 0))</f>
        <v>221.9327881</v>
      </c>
      <c r="P2117" s="2">
        <f t="array" ref="P2117">INDEX('Purchase Behaviour'!H:H, MATCH($A2117,'Purchase Behaviour'!$A:$A, 0))</f>
        <v>2</v>
      </c>
      <c r="Q2117" s="2">
        <f t="array" ref="Q2117">INDEX('Purchase Behaviour'!I:I, MATCH($A2117,'Purchase Behaviour'!$A:$A, 0))</f>
        <v>6</v>
      </c>
      <c r="R2117" s="2">
        <f t="array" ref="R2117">INDEX('Purchase Behaviour'!J:J, MATCH($A2117,'Purchase Behaviour'!$A:$A, 0))</f>
        <v>8</v>
      </c>
      <c r="S2117" s="2">
        <f t="array" ref="S2117">INDEX('Purchase Behaviour'!K:K, MATCH($A2117,'Purchase Behaviour'!$A:$A, 0))</f>
        <v>10</v>
      </c>
      <c r="T2117" s="2">
        <f t="array" ref="T2117">INDEX('Purchase Behaviour'!L:L, MATCH($A2117,'Purchase Behaviour'!$A:$A, 0))</f>
        <v>4</v>
      </c>
      <c r="U2117" s="2">
        <f t="array" ref="U2117">INDEX('Purchase Behaviour'!M:M, MATCH($A2117,'Purchase Behaviour'!$A:$A, 0))</f>
        <v>80</v>
      </c>
      <c r="V2117" s="2">
        <f t="array" ref="V2117">INDEX('Campaign Performance'!B:B, MATCH(A2117,'Campaign Performance'!A:A, 0))</f>
        <v>0</v>
      </c>
      <c r="W2117" s="2">
        <f t="array" ref="W2117">INDEX('Campaign Performance'!C:C, MATCH($A2117,'Campaign Performance'!$A:$A, 0))</f>
        <v>0</v>
      </c>
      <c r="X2117" s="2">
        <f t="array" ref="X2117">INDEX('Campaign Performance'!D:D, MATCH($A2117,'Campaign Performance'!$A:$A, 0))</f>
        <v>0</v>
      </c>
      <c r="Y2117" s="2">
        <f t="array" ref="Y2117">INDEX('Campaign Performance'!E:E, MATCH($A2117,'Campaign Performance'!$A:$A, 0))</f>
        <v>0</v>
      </c>
      <c r="Z2117" s="2">
        <f t="array" ref="Z2117">INDEX('Campaign Performance'!F:F, MATCH($A2117,'Campaign Performance'!$A:$A, 0))</f>
        <v>0</v>
      </c>
      <c r="AA2117" s="2">
        <f t="array" ref="AA2117">INDEX('Campaign Performance'!G:G, MATCH($A2117,'Campaign Performance'!$A:$A, 0))</f>
        <v>0</v>
      </c>
      <c r="AB2117" s="2">
        <f t="array" ref="AB2117">INDEX('Campaign Performance'!H:H, MATCH($A2117,'Campaign Performance'!$A:$A, 0))</f>
        <v>0</v>
      </c>
      <c r="AC2117" s="5">
        <f t="shared" si="2"/>
        <v>56</v>
      </c>
      <c r="AD2117" s="5">
        <f t="shared" si="3"/>
        <v>11</v>
      </c>
      <c r="AE2117" s="5">
        <f t="shared" si="4"/>
        <v>1997.729051</v>
      </c>
      <c r="AF2117" s="5">
        <f t="shared" si="5"/>
        <v>0</v>
      </c>
      <c r="AG2117" s="5" t="str">
        <f t="shared" si="6"/>
        <v>No kids</v>
      </c>
      <c r="AH2117" s="5" t="str">
        <f t="shared" si="20"/>
        <v>High income</v>
      </c>
      <c r="AI2117" s="5" t="str">
        <f t="shared" si="7"/>
        <v>No</v>
      </c>
      <c r="AJ2117" s="5" t="str">
        <f t="shared" si="8"/>
        <v>No Acceptance</v>
      </c>
      <c r="AK2117" s="5">
        <f t="shared" si="9"/>
        <v>3</v>
      </c>
      <c r="AL2117" s="5">
        <f t="shared" si="10"/>
        <v>0.1012504677</v>
      </c>
      <c r="AM2117" s="5">
        <f t="shared" si="11"/>
        <v>0.1919191919</v>
      </c>
      <c r="AN2117" s="5">
        <f t="shared" si="12"/>
        <v>0.2222222222</v>
      </c>
      <c r="AO2117" s="5">
        <f t="shared" si="13"/>
        <v>0.2857142857</v>
      </c>
      <c r="AP2117" s="5">
        <f t="shared" si="14"/>
        <v>0</v>
      </c>
      <c r="AQ2117" s="5">
        <f t="shared" si="15"/>
        <v>1</v>
      </c>
      <c r="AR2117" s="5">
        <f t="shared" si="16"/>
        <v>0.2447931364</v>
      </c>
      <c r="AS2117" s="5">
        <f t="shared" si="17"/>
        <v>1357</v>
      </c>
      <c r="AT2117" s="5">
        <f t="shared" si="18"/>
        <v>0.3943724877</v>
      </c>
      <c r="AU2117" s="5" t="str">
        <f t="shared" si="19"/>
        <v>Low</v>
      </c>
      <c r="AV2117" s="5"/>
      <c r="AW2117" s="5"/>
      <c r="AX2117" s="5"/>
      <c r="AY2117" s="5"/>
      <c r="AZ2117" s="5"/>
    </row>
    <row r="2118" ht="14.25" customHeight="1">
      <c r="A2118" s="5">
        <v>87.0</v>
      </c>
      <c r="B2118" s="5">
        <v>1981.0</v>
      </c>
      <c r="C2118" s="5" t="s">
        <v>70</v>
      </c>
      <c r="D2118" s="5" t="s">
        <v>54</v>
      </c>
      <c r="E2118" s="5">
        <v>27733.0</v>
      </c>
      <c r="F2118" s="2">
        <f t="shared" si="1"/>
        <v>27733</v>
      </c>
      <c r="G2118" s="5">
        <v>1.0</v>
      </c>
      <c r="H2118" s="5">
        <v>0.0</v>
      </c>
      <c r="I2118" s="5" t="s">
        <v>629</v>
      </c>
      <c r="J2118" s="2">
        <f t="array" ref="J2118">INDEX('Purchase Behaviour'!B:B,MATCH(A2118,'Purchase Behaviour'!A:A, 0))</f>
        <v>127.2664255</v>
      </c>
      <c r="K2118" s="2">
        <f t="array" ref="K2118">INDEX('Purchase Behaviour'!C:C, MATCH(A2118,'Purchase Behaviour'!A:A, 0))</f>
        <v>93.67870724</v>
      </c>
      <c r="L2118" s="2">
        <f t="array" ref="L2118">INDEX('Purchase Behaviour'!D:D, MATCH($A2118,'Purchase Behaviour'!$A:$A, 0))</f>
        <v>201.841134</v>
      </c>
      <c r="M2118" s="2">
        <f t="array" ref="M2118">INDEX('Purchase Behaviour'!E:E, MATCH($A2118,'Purchase Behaviour'!$A:$A, 0))</f>
        <v>133.5864754</v>
      </c>
      <c r="N2118" s="2">
        <f t="array" ref="N2118">INDEX('Purchase Behaviour'!F:F, MATCH($A2118,'Purchase Behaviour'!$A:$A, 0))</f>
        <v>89.92451435</v>
      </c>
      <c r="O2118" s="2">
        <f t="array" ref="O2118">INDEX('Purchase Behaviour'!G:G, MATCH($A2118,'Purchase Behaviour'!$A:$A, 0))</f>
        <v>94.39350449</v>
      </c>
      <c r="P2118" s="2">
        <f t="array" ref="P2118">INDEX('Purchase Behaviour'!H:H, MATCH($A2118,'Purchase Behaviour'!$A:$A, 0))</f>
        <v>2</v>
      </c>
      <c r="Q2118" s="2">
        <f t="array" ref="Q2118">INDEX('Purchase Behaviour'!I:I, MATCH($A2118,'Purchase Behaviour'!$A:$A, 0))</f>
        <v>2</v>
      </c>
      <c r="R2118" s="2">
        <f t="array" ref="R2118">INDEX('Purchase Behaviour'!J:J, MATCH($A2118,'Purchase Behaviour'!$A:$A, 0))</f>
        <v>0</v>
      </c>
      <c r="S2118" s="2">
        <f t="array" ref="S2118">INDEX('Purchase Behaviour'!K:K, MATCH($A2118,'Purchase Behaviour'!$A:$A, 0))</f>
        <v>3</v>
      </c>
      <c r="T2118" s="2">
        <f t="array" ref="T2118">INDEX('Purchase Behaviour'!L:L, MATCH($A2118,'Purchase Behaviour'!$A:$A, 0))</f>
        <v>7</v>
      </c>
      <c r="U2118" s="2">
        <f t="array" ref="U2118">INDEX('Purchase Behaviour'!M:M, MATCH($A2118,'Purchase Behaviour'!$A:$A, 0))</f>
        <v>16</v>
      </c>
      <c r="V2118" s="2">
        <f t="array" ref="V2118">INDEX('Campaign Performance'!B:B, MATCH(A2118,'Campaign Performance'!A:A, 0))</f>
        <v>0</v>
      </c>
      <c r="W2118" s="2">
        <f t="array" ref="W2118">INDEX('Campaign Performance'!C:C, MATCH($A2118,'Campaign Performance'!$A:$A, 0))</f>
        <v>0</v>
      </c>
      <c r="X2118" s="2">
        <f t="array" ref="X2118">INDEX('Campaign Performance'!D:D, MATCH($A2118,'Campaign Performance'!$A:$A, 0))</f>
        <v>0</v>
      </c>
      <c r="Y2118" s="2">
        <f t="array" ref="Y2118">INDEX('Campaign Performance'!E:E, MATCH($A2118,'Campaign Performance'!$A:$A, 0))</f>
        <v>0</v>
      </c>
      <c r="Z2118" s="2">
        <f t="array" ref="Z2118">INDEX('Campaign Performance'!F:F, MATCH($A2118,'Campaign Performance'!$A:$A, 0))</f>
        <v>0</v>
      </c>
      <c r="AA2118" s="2">
        <f t="array" ref="AA2118">INDEX('Campaign Performance'!G:G, MATCH($A2118,'Campaign Performance'!$A:$A, 0))</f>
        <v>0</v>
      </c>
      <c r="AB2118" s="2">
        <f t="array" ref="AB2118">INDEX('Campaign Performance'!H:H, MATCH($A2118,'Campaign Performance'!$A:$A, 0))</f>
        <v>0</v>
      </c>
      <c r="AC2118" s="5">
        <f t="shared" si="2"/>
        <v>44</v>
      </c>
      <c r="AD2118" s="5">
        <f t="shared" si="3"/>
        <v>12</v>
      </c>
      <c r="AE2118" s="5">
        <f t="shared" si="4"/>
        <v>740.690761</v>
      </c>
      <c r="AF2118" s="5">
        <f t="shared" si="5"/>
        <v>0</v>
      </c>
      <c r="AG2118" s="5" t="str">
        <f t="shared" si="6"/>
        <v>Small family</v>
      </c>
      <c r="AH2118" s="5" t="str">
        <f t="shared" si="20"/>
        <v>Low income</v>
      </c>
      <c r="AI2118" s="5" t="str">
        <f t="shared" si="7"/>
        <v>No</v>
      </c>
      <c r="AJ2118" s="5" t="str">
        <f t="shared" si="8"/>
        <v>No Acceptance</v>
      </c>
      <c r="AK2118" s="5">
        <f t="shared" si="9"/>
        <v>1</v>
      </c>
      <c r="AL2118" s="5">
        <f t="shared" si="10"/>
        <v>0.03754026899</v>
      </c>
      <c r="AM2118" s="5">
        <f t="shared" si="11"/>
        <v>0.8383838384</v>
      </c>
      <c r="AN2118" s="5">
        <f t="shared" si="12"/>
        <v>0.07407407407</v>
      </c>
      <c r="AO2118" s="5">
        <f t="shared" si="13"/>
        <v>0</v>
      </c>
      <c r="AP2118" s="5">
        <f t="shared" si="14"/>
        <v>0</v>
      </c>
      <c r="AQ2118" s="5">
        <f t="shared" si="15"/>
        <v>0</v>
      </c>
      <c r="AR2118" s="5">
        <f t="shared" si="16"/>
        <v>0.2720113299</v>
      </c>
      <c r="AS2118" s="5">
        <f t="shared" si="17"/>
        <v>1163</v>
      </c>
      <c r="AT2118" s="5">
        <f t="shared" si="18"/>
        <v>0.4810183117</v>
      </c>
      <c r="AU2118" s="5" t="str">
        <f t="shared" si="19"/>
        <v>Low</v>
      </c>
      <c r="AV2118" s="5"/>
      <c r="AW2118" s="5"/>
      <c r="AX2118" s="5"/>
      <c r="AY2118" s="5"/>
      <c r="AZ2118" s="5"/>
    </row>
    <row r="2119" ht="14.25" customHeight="1">
      <c r="A2119" s="5">
        <v>8659.0</v>
      </c>
      <c r="B2119" s="5">
        <v>1960.0</v>
      </c>
      <c r="C2119" s="5" t="s">
        <v>53</v>
      </c>
      <c r="D2119" s="5" t="s">
        <v>50</v>
      </c>
      <c r="E2119" s="5">
        <v>69805.0</v>
      </c>
      <c r="F2119" s="2">
        <f t="shared" si="1"/>
        <v>69805</v>
      </c>
      <c r="G2119" s="5">
        <v>0.0</v>
      </c>
      <c r="H2119" s="5">
        <v>0.0</v>
      </c>
      <c r="I2119" s="5" t="s">
        <v>135</v>
      </c>
      <c r="J2119" s="2">
        <f t="array" ref="J2119">INDEX('Purchase Behaviour'!B:B,MATCH(A2119,'Purchase Behaviour'!A:A, 0))</f>
        <v>388.9565449</v>
      </c>
      <c r="K2119" s="2">
        <f t="array" ref="K2119">INDEX('Purchase Behaviour'!C:C, MATCH(A2119,'Purchase Behaviour'!A:A, 0))</f>
        <v>139.6433902</v>
      </c>
      <c r="L2119" s="2">
        <f t="array" ref="L2119">INDEX('Purchase Behaviour'!D:D, MATCH($A2119,'Purchase Behaviour'!$A:$A, 0))</f>
        <v>314.9638619</v>
      </c>
      <c r="M2119" s="2">
        <f t="array" ref="M2119">INDEX('Purchase Behaviour'!E:E, MATCH($A2119,'Purchase Behaviour'!$A:$A, 0))</f>
        <v>242.9016816</v>
      </c>
      <c r="N2119" s="2">
        <f t="array" ref="N2119">INDEX('Purchase Behaviour'!F:F, MATCH($A2119,'Purchase Behaviour'!$A:$A, 0))</f>
        <v>316.9493225</v>
      </c>
      <c r="O2119" s="2">
        <f t="array" ref="O2119">INDEX('Purchase Behaviour'!G:G, MATCH($A2119,'Purchase Behaviour'!$A:$A, 0))</f>
        <v>344.8343836</v>
      </c>
      <c r="P2119" s="2">
        <f t="array" ref="P2119">INDEX('Purchase Behaviour'!H:H, MATCH($A2119,'Purchase Behaviour'!$A:$A, 0))</f>
        <v>2</v>
      </c>
      <c r="Q2119" s="2">
        <f t="array" ref="Q2119">INDEX('Purchase Behaviour'!I:I, MATCH($A2119,'Purchase Behaviour'!$A:$A, 0))</f>
        <v>6</v>
      </c>
      <c r="R2119" s="2">
        <f t="array" ref="R2119">INDEX('Purchase Behaviour'!J:J, MATCH($A2119,'Purchase Behaviour'!$A:$A, 0))</f>
        <v>8</v>
      </c>
      <c r="S2119" s="2">
        <f t="array" ref="S2119">INDEX('Purchase Behaviour'!K:K, MATCH($A2119,'Purchase Behaviour'!$A:$A, 0))</f>
        <v>11</v>
      </c>
      <c r="T2119" s="2">
        <f t="array" ref="T2119">INDEX('Purchase Behaviour'!L:L, MATCH($A2119,'Purchase Behaviour'!$A:$A, 0))</f>
        <v>2</v>
      </c>
      <c r="U2119" s="2">
        <f t="array" ref="U2119">INDEX('Purchase Behaviour'!M:M, MATCH($A2119,'Purchase Behaviour'!$A:$A, 0))</f>
        <v>50</v>
      </c>
      <c r="V2119" s="2">
        <f t="array" ref="V2119">INDEX('Campaign Performance'!B:B, MATCH(A2119,'Campaign Performance'!A:A, 0))</f>
        <v>0</v>
      </c>
      <c r="W2119" s="2">
        <f t="array" ref="W2119">INDEX('Campaign Performance'!C:C, MATCH($A2119,'Campaign Performance'!$A:$A, 0))</f>
        <v>0</v>
      </c>
      <c r="X2119" s="2">
        <f t="array" ref="X2119">INDEX('Campaign Performance'!D:D, MATCH($A2119,'Campaign Performance'!$A:$A, 0))</f>
        <v>0</v>
      </c>
      <c r="Y2119" s="2">
        <f t="array" ref="Y2119">INDEX('Campaign Performance'!E:E, MATCH($A2119,'Campaign Performance'!$A:$A, 0))</f>
        <v>0</v>
      </c>
      <c r="Z2119" s="2">
        <f t="array" ref="Z2119">INDEX('Campaign Performance'!F:F, MATCH($A2119,'Campaign Performance'!$A:$A, 0))</f>
        <v>0</v>
      </c>
      <c r="AA2119" s="2">
        <f t="array" ref="AA2119">INDEX('Campaign Performance'!G:G, MATCH($A2119,'Campaign Performance'!$A:$A, 0))</f>
        <v>0</v>
      </c>
      <c r="AB2119" s="2">
        <f t="array" ref="AB2119">INDEX('Campaign Performance'!H:H, MATCH($A2119,'Campaign Performance'!$A:$A, 0))</f>
        <v>0</v>
      </c>
      <c r="AC2119" s="5">
        <f t="shared" si="2"/>
        <v>65</v>
      </c>
      <c r="AD2119" s="5">
        <f t="shared" si="3"/>
        <v>11</v>
      </c>
      <c r="AE2119" s="5">
        <f t="shared" si="4"/>
        <v>1748.249185</v>
      </c>
      <c r="AF2119" s="5">
        <f t="shared" si="5"/>
        <v>0</v>
      </c>
      <c r="AG2119" s="5" t="str">
        <f t="shared" si="6"/>
        <v>No kids</v>
      </c>
      <c r="AH2119" s="5" t="str">
        <f t="shared" si="20"/>
        <v>High income</v>
      </c>
      <c r="AI2119" s="5" t="str">
        <f t="shared" si="7"/>
        <v>No</v>
      </c>
      <c r="AJ2119" s="5" t="str">
        <f t="shared" si="8"/>
        <v>No Acceptance</v>
      </c>
      <c r="AK2119" s="5">
        <f t="shared" si="9"/>
        <v>3</v>
      </c>
      <c r="AL2119" s="5">
        <f t="shared" si="10"/>
        <v>0.08860613378</v>
      </c>
      <c r="AM2119" s="5">
        <f t="shared" si="11"/>
        <v>0.4949494949</v>
      </c>
      <c r="AN2119" s="5">
        <f t="shared" si="12"/>
        <v>0.2222222222</v>
      </c>
      <c r="AO2119" s="5">
        <f t="shared" si="13"/>
        <v>0.2857142857</v>
      </c>
      <c r="AP2119" s="5">
        <f t="shared" si="14"/>
        <v>0</v>
      </c>
      <c r="AQ2119" s="5">
        <f t="shared" si="15"/>
        <v>1</v>
      </c>
      <c r="AR2119" s="5">
        <f t="shared" si="16"/>
        <v>0.3325411438</v>
      </c>
      <c r="AS2119" s="5">
        <f t="shared" si="17"/>
        <v>705</v>
      </c>
      <c r="AT2119" s="5">
        <f t="shared" si="18"/>
        <v>0.6855739169</v>
      </c>
      <c r="AU2119" s="5" t="str">
        <f t="shared" si="19"/>
        <v>Mid</v>
      </c>
      <c r="AV2119" s="5"/>
      <c r="AW2119" s="5"/>
      <c r="AX2119" s="5"/>
      <c r="AY2119" s="5"/>
      <c r="AZ2119" s="5"/>
    </row>
    <row r="2120" ht="14.25" customHeight="1">
      <c r="A2120" s="5">
        <v>6262.0</v>
      </c>
      <c r="B2120" s="5">
        <v>1962.0</v>
      </c>
      <c r="C2120" s="5" t="s">
        <v>56</v>
      </c>
      <c r="D2120" s="5" t="s">
        <v>47</v>
      </c>
      <c r="E2120" s="5">
        <v>72217.0</v>
      </c>
      <c r="F2120" s="2">
        <f t="shared" si="1"/>
        <v>72217</v>
      </c>
      <c r="G2120" s="5">
        <v>0.0</v>
      </c>
      <c r="H2120" s="5">
        <v>0.0</v>
      </c>
      <c r="I2120" s="5" t="s">
        <v>492</v>
      </c>
      <c r="J2120" s="2">
        <f t="array" ref="J2120">INDEX('Purchase Behaviour'!B:B,MATCH(A2120,'Purchase Behaviour'!A:A, 0))</f>
        <v>334.6679198</v>
      </c>
      <c r="K2120" s="2">
        <f t="array" ref="K2120">INDEX('Purchase Behaviour'!C:C, MATCH(A2120,'Purchase Behaviour'!A:A, 0))</f>
        <v>316.1237602</v>
      </c>
      <c r="L2120" s="2">
        <f t="array" ref="L2120">INDEX('Purchase Behaviour'!D:D, MATCH($A2120,'Purchase Behaviour'!$A:$A, 0))</f>
        <v>363.8637385</v>
      </c>
      <c r="M2120" s="2">
        <f t="array" ref="M2120">INDEX('Purchase Behaviour'!E:E, MATCH($A2120,'Purchase Behaviour'!$A:$A, 0))</f>
        <v>539.0537202</v>
      </c>
      <c r="N2120" s="2">
        <f t="array" ref="N2120">INDEX('Purchase Behaviour'!F:F, MATCH($A2120,'Purchase Behaviour'!$A:$A, 0))</f>
        <v>486.4169409</v>
      </c>
      <c r="O2120" s="2">
        <f t="array" ref="O2120">INDEX('Purchase Behaviour'!G:G, MATCH($A2120,'Purchase Behaviour'!$A:$A, 0))</f>
        <v>308.2102377</v>
      </c>
      <c r="P2120" s="2">
        <f t="array" ref="P2120">INDEX('Purchase Behaviour'!H:H, MATCH($A2120,'Purchase Behaviour'!$A:$A, 0))</f>
        <v>1</v>
      </c>
      <c r="Q2120" s="2">
        <f t="array" ref="Q2120">INDEX('Purchase Behaviour'!I:I, MATCH($A2120,'Purchase Behaviour'!$A:$A, 0))</f>
        <v>3</v>
      </c>
      <c r="R2120" s="2">
        <f t="array" ref="R2120">INDEX('Purchase Behaviour'!J:J, MATCH($A2120,'Purchase Behaviour'!$A:$A, 0))</f>
        <v>10</v>
      </c>
      <c r="S2120" s="2">
        <f t="array" ref="S2120">INDEX('Purchase Behaviour'!K:K, MATCH($A2120,'Purchase Behaviour'!$A:$A, 0))</f>
        <v>8</v>
      </c>
      <c r="T2120" s="2">
        <f t="array" ref="T2120">INDEX('Purchase Behaviour'!L:L, MATCH($A2120,'Purchase Behaviour'!$A:$A, 0))</f>
        <v>2</v>
      </c>
      <c r="U2120" s="2">
        <f t="array" ref="U2120">INDEX('Purchase Behaviour'!M:M, MATCH($A2120,'Purchase Behaviour'!$A:$A, 0))</f>
        <v>93</v>
      </c>
      <c r="V2120" s="2">
        <f t="array" ref="V2120">INDEX('Campaign Performance'!B:B, MATCH(A2120,'Campaign Performance'!A:A, 0))</f>
        <v>0</v>
      </c>
      <c r="W2120" s="2">
        <f t="array" ref="W2120">INDEX('Campaign Performance'!C:C, MATCH($A2120,'Campaign Performance'!$A:$A, 0))</f>
        <v>0</v>
      </c>
      <c r="X2120" s="2">
        <f t="array" ref="X2120">INDEX('Campaign Performance'!D:D, MATCH($A2120,'Campaign Performance'!$A:$A, 0))</f>
        <v>0</v>
      </c>
      <c r="Y2120" s="2">
        <f t="array" ref="Y2120">INDEX('Campaign Performance'!E:E, MATCH($A2120,'Campaign Performance'!$A:$A, 0))</f>
        <v>0</v>
      </c>
      <c r="Z2120" s="2">
        <f t="array" ref="Z2120">INDEX('Campaign Performance'!F:F, MATCH($A2120,'Campaign Performance'!$A:$A, 0))</f>
        <v>0</v>
      </c>
      <c r="AA2120" s="2">
        <f t="array" ref="AA2120">INDEX('Campaign Performance'!G:G, MATCH($A2120,'Campaign Performance'!$A:$A, 0))</f>
        <v>0</v>
      </c>
      <c r="AB2120" s="2">
        <f t="array" ref="AB2120">INDEX('Campaign Performance'!H:H, MATCH($A2120,'Campaign Performance'!$A:$A, 0))</f>
        <v>0</v>
      </c>
      <c r="AC2120" s="5">
        <f t="shared" si="2"/>
        <v>63</v>
      </c>
      <c r="AD2120" s="5">
        <f t="shared" si="3"/>
        <v>12</v>
      </c>
      <c r="AE2120" s="5">
        <f t="shared" si="4"/>
        <v>2348.336317</v>
      </c>
      <c r="AF2120" s="5">
        <f t="shared" si="5"/>
        <v>0</v>
      </c>
      <c r="AG2120" s="5" t="str">
        <f t="shared" si="6"/>
        <v>No kids</v>
      </c>
      <c r="AH2120" s="5" t="str">
        <f t="shared" si="20"/>
        <v>High income</v>
      </c>
      <c r="AI2120" s="5" t="str">
        <f t="shared" si="7"/>
        <v>No</v>
      </c>
      <c r="AJ2120" s="5" t="str">
        <f t="shared" si="8"/>
        <v>No Acceptance</v>
      </c>
      <c r="AK2120" s="5">
        <f t="shared" si="9"/>
        <v>3</v>
      </c>
      <c r="AL2120" s="5">
        <f t="shared" si="10"/>
        <v>0.1190202196</v>
      </c>
      <c r="AM2120" s="5">
        <f t="shared" si="11"/>
        <v>0.06060606061</v>
      </c>
      <c r="AN2120" s="5">
        <f t="shared" si="12"/>
        <v>0.1111111111</v>
      </c>
      <c r="AO2120" s="5">
        <f t="shared" si="13"/>
        <v>0.3571428571</v>
      </c>
      <c r="AP2120" s="5">
        <f t="shared" si="14"/>
        <v>0</v>
      </c>
      <c r="AQ2120" s="5">
        <f t="shared" si="15"/>
        <v>1</v>
      </c>
      <c r="AR2120" s="5">
        <f t="shared" si="16"/>
        <v>0.2003178255</v>
      </c>
      <c r="AS2120" s="5">
        <f t="shared" si="17"/>
        <v>1662</v>
      </c>
      <c r="AT2120" s="5">
        <f t="shared" si="18"/>
        <v>0.2581509603</v>
      </c>
      <c r="AU2120" s="5" t="str">
        <f t="shared" si="19"/>
        <v>Low</v>
      </c>
      <c r="AV2120" s="5"/>
      <c r="AW2120" s="5"/>
      <c r="AX2120" s="5"/>
      <c r="AY2120" s="5"/>
      <c r="AZ2120" s="5"/>
    </row>
    <row r="2121" ht="14.25" customHeight="1">
      <c r="A2121" s="5">
        <v>6147.0</v>
      </c>
      <c r="B2121" s="5">
        <v>1971.0</v>
      </c>
      <c r="C2121" s="5" t="s">
        <v>46</v>
      </c>
      <c r="D2121" s="5" t="s">
        <v>58</v>
      </c>
      <c r="E2121" s="5">
        <v>25818.0</v>
      </c>
      <c r="F2121" s="2">
        <f t="shared" si="1"/>
        <v>25818</v>
      </c>
      <c r="G2121" s="5">
        <v>0.0</v>
      </c>
      <c r="H2121" s="5">
        <v>0.0</v>
      </c>
      <c r="I2121" s="5" t="s">
        <v>178</v>
      </c>
      <c r="J2121" s="2">
        <f t="array" ref="J2121">INDEX('Purchase Behaviour'!B:B,MATCH(A2121,'Purchase Behaviour'!A:A, 0))</f>
        <v>152.1989628</v>
      </c>
      <c r="K2121" s="2">
        <f t="array" ref="K2121">INDEX('Purchase Behaviour'!C:C, MATCH(A2121,'Purchase Behaviour'!A:A, 0))</f>
        <v>150.2617125</v>
      </c>
      <c r="L2121" s="2">
        <f t="array" ref="L2121">INDEX('Purchase Behaviour'!D:D, MATCH($A2121,'Purchase Behaviour'!$A:$A, 0))</f>
        <v>108.5522036</v>
      </c>
      <c r="M2121" s="2">
        <f t="array" ref="M2121">INDEX('Purchase Behaviour'!E:E, MATCH($A2121,'Purchase Behaviour'!$A:$A, 0))</f>
        <v>122.2817288</v>
      </c>
      <c r="N2121" s="2">
        <f t="array" ref="N2121">INDEX('Purchase Behaviour'!F:F, MATCH($A2121,'Purchase Behaviour'!$A:$A, 0))</f>
        <v>144.7867025</v>
      </c>
      <c r="O2121" s="2">
        <f t="array" ref="O2121">INDEX('Purchase Behaviour'!G:G, MATCH($A2121,'Purchase Behaviour'!$A:$A, 0))</f>
        <v>94.66572639</v>
      </c>
      <c r="P2121" s="2">
        <f t="array" ref="P2121">INDEX('Purchase Behaviour'!H:H, MATCH($A2121,'Purchase Behaviour'!$A:$A, 0))</f>
        <v>1</v>
      </c>
      <c r="Q2121" s="2">
        <f t="array" ref="Q2121">INDEX('Purchase Behaviour'!I:I, MATCH($A2121,'Purchase Behaviour'!$A:$A, 0))</f>
        <v>0</v>
      </c>
      <c r="R2121" s="2">
        <f t="array" ref="R2121">INDEX('Purchase Behaviour'!J:J, MATCH($A2121,'Purchase Behaviour'!$A:$A, 0))</f>
        <v>1</v>
      </c>
      <c r="S2121" s="2">
        <f t="array" ref="S2121">INDEX('Purchase Behaviour'!K:K, MATCH($A2121,'Purchase Behaviour'!$A:$A, 0))</f>
        <v>2</v>
      </c>
      <c r="T2121" s="2">
        <f t="array" ref="T2121">INDEX('Purchase Behaviour'!L:L, MATCH($A2121,'Purchase Behaviour'!$A:$A, 0))</f>
        <v>7</v>
      </c>
      <c r="U2121" s="2">
        <f t="array" ref="U2121">INDEX('Purchase Behaviour'!M:M, MATCH($A2121,'Purchase Behaviour'!$A:$A, 0))</f>
        <v>51</v>
      </c>
      <c r="V2121" s="2">
        <f t="array" ref="V2121">INDEX('Campaign Performance'!B:B, MATCH(A2121,'Campaign Performance'!A:A, 0))</f>
        <v>0</v>
      </c>
      <c r="W2121" s="2">
        <f t="array" ref="W2121">INDEX('Campaign Performance'!C:C, MATCH($A2121,'Campaign Performance'!$A:$A, 0))</f>
        <v>0</v>
      </c>
      <c r="X2121" s="2">
        <f t="array" ref="X2121">INDEX('Campaign Performance'!D:D, MATCH($A2121,'Campaign Performance'!$A:$A, 0))</f>
        <v>0</v>
      </c>
      <c r="Y2121" s="2">
        <f t="array" ref="Y2121">INDEX('Campaign Performance'!E:E, MATCH($A2121,'Campaign Performance'!$A:$A, 0))</f>
        <v>0</v>
      </c>
      <c r="Z2121" s="2">
        <f t="array" ref="Z2121">INDEX('Campaign Performance'!F:F, MATCH($A2121,'Campaign Performance'!$A:$A, 0))</f>
        <v>0</v>
      </c>
      <c r="AA2121" s="2">
        <f t="array" ref="AA2121">INDEX('Campaign Performance'!G:G, MATCH($A2121,'Campaign Performance'!$A:$A, 0))</f>
        <v>0</v>
      </c>
      <c r="AB2121" s="2">
        <f t="array" ref="AB2121">INDEX('Campaign Performance'!H:H, MATCH($A2121,'Campaign Performance'!$A:$A, 0))</f>
        <v>0</v>
      </c>
      <c r="AC2121" s="5">
        <f t="shared" si="2"/>
        <v>54</v>
      </c>
      <c r="AD2121" s="5">
        <f t="shared" si="3"/>
        <v>13</v>
      </c>
      <c r="AE2121" s="5">
        <f t="shared" si="4"/>
        <v>772.7470367</v>
      </c>
      <c r="AF2121" s="5">
        <f t="shared" si="5"/>
        <v>0</v>
      </c>
      <c r="AG2121" s="5" t="str">
        <f t="shared" si="6"/>
        <v>No kids</v>
      </c>
      <c r="AH2121" s="5" t="str">
        <f t="shared" si="20"/>
        <v>Low income</v>
      </c>
      <c r="AI2121" s="5" t="str">
        <f t="shared" si="7"/>
        <v>No</v>
      </c>
      <c r="AJ2121" s="5" t="str">
        <f t="shared" si="8"/>
        <v>No Acceptance</v>
      </c>
      <c r="AK2121" s="5">
        <f t="shared" si="9"/>
        <v>1</v>
      </c>
      <c r="AL2121" s="5">
        <f t="shared" si="10"/>
        <v>0.03916497025</v>
      </c>
      <c r="AM2121" s="5">
        <f t="shared" si="11"/>
        <v>0.4848484848</v>
      </c>
      <c r="AN2121" s="5">
        <f t="shared" si="12"/>
        <v>0</v>
      </c>
      <c r="AO2121" s="5">
        <f t="shared" si="13"/>
        <v>0.03571428571</v>
      </c>
      <c r="AP2121" s="5">
        <f t="shared" si="14"/>
        <v>0</v>
      </c>
      <c r="AQ2121" s="5">
        <f t="shared" si="15"/>
        <v>0</v>
      </c>
      <c r="AR2121" s="5">
        <f t="shared" si="16"/>
        <v>0.1588172166</v>
      </c>
      <c r="AS2121" s="5">
        <f t="shared" si="17"/>
        <v>1897</v>
      </c>
      <c r="AT2121" s="5">
        <f t="shared" si="18"/>
        <v>0.1531933899</v>
      </c>
      <c r="AU2121" s="5" t="str">
        <f t="shared" si="19"/>
        <v>Low</v>
      </c>
      <c r="AV2121" s="5"/>
      <c r="AW2121" s="5"/>
      <c r="AX2121" s="5"/>
      <c r="AY2121" s="5"/>
      <c r="AZ2121" s="5"/>
    </row>
    <row r="2122" ht="14.25" customHeight="1">
      <c r="A2122" s="5">
        <v>8832.0</v>
      </c>
      <c r="B2122" s="5">
        <v>1976.0</v>
      </c>
      <c r="C2122" s="5" t="s">
        <v>56</v>
      </c>
      <c r="D2122" s="5" t="s">
        <v>50</v>
      </c>
      <c r="E2122" s="5">
        <v>37509.0</v>
      </c>
      <c r="F2122" s="2">
        <f t="shared" si="1"/>
        <v>37509</v>
      </c>
      <c r="G2122" s="5">
        <v>1.0</v>
      </c>
      <c r="H2122" s="5">
        <v>2.0</v>
      </c>
      <c r="I2122" s="5" t="s">
        <v>201</v>
      </c>
      <c r="J2122" s="2">
        <f t="array" ref="J2122">INDEX('Purchase Behaviour'!B:B,MATCH(A2122,'Purchase Behaviour'!A:A, 0))</f>
        <v>165.6601492</v>
      </c>
      <c r="K2122" s="2">
        <f t="array" ref="K2122">INDEX('Purchase Behaviour'!C:C, MATCH(A2122,'Purchase Behaviour'!A:A, 0))</f>
        <v>168.1249437</v>
      </c>
      <c r="L2122" s="2">
        <f t="array" ref="L2122">INDEX('Purchase Behaviour'!D:D, MATCH($A2122,'Purchase Behaviour'!$A:$A, 0))</f>
        <v>163.9897932</v>
      </c>
      <c r="M2122" s="2">
        <f t="array" ref="M2122">INDEX('Purchase Behaviour'!E:E, MATCH($A2122,'Purchase Behaviour'!$A:$A, 0))</f>
        <v>161.7295685</v>
      </c>
      <c r="N2122" s="2">
        <f t="array" ref="N2122">INDEX('Purchase Behaviour'!F:F, MATCH($A2122,'Purchase Behaviour'!$A:$A, 0))</f>
        <v>204.8743036</v>
      </c>
      <c r="O2122" s="2">
        <f t="array" ref="O2122">INDEX('Purchase Behaviour'!G:G, MATCH($A2122,'Purchase Behaviour'!$A:$A, 0))</f>
        <v>180.9997288</v>
      </c>
      <c r="P2122" s="2">
        <f t="array" ref="P2122">INDEX('Purchase Behaviour'!H:H, MATCH($A2122,'Purchase Behaviour'!$A:$A, 0))</f>
        <v>2</v>
      </c>
      <c r="Q2122" s="2">
        <f t="array" ref="Q2122">INDEX('Purchase Behaviour'!I:I, MATCH($A2122,'Purchase Behaviour'!$A:$A, 0))</f>
        <v>3</v>
      </c>
      <c r="R2122" s="2">
        <f t="array" ref="R2122">INDEX('Purchase Behaviour'!J:J, MATCH($A2122,'Purchase Behaviour'!$A:$A, 0))</f>
        <v>0</v>
      </c>
      <c r="S2122" s="2">
        <f t="array" ref="S2122">INDEX('Purchase Behaviour'!K:K, MATCH($A2122,'Purchase Behaviour'!$A:$A, 0))</f>
        <v>4</v>
      </c>
      <c r="T2122" s="2">
        <f t="array" ref="T2122">INDEX('Purchase Behaviour'!L:L, MATCH($A2122,'Purchase Behaviour'!$A:$A, 0))</f>
        <v>7</v>
      </c>
      <c r="U2122" s="2">
        <f t="array" ref="U2122">INDEX('Purchase Behaviour'!M:M, MATCH($A2122,'Purchase Behaviour'!$A:$A, 0))</f>
        <v>24</v>
      </c>
      <c r="V2122" s="2">
        <f t="array" ref="V2122">INDEX('Campaign Performance'!B:B, MATCH(A2122,'Campaign Performance'!A:A, 0))</f>
        <v>0</v>
      </c>
      <c r="W2122" s="2">
        <f t="array" ref="W2122">INDEX('Campaign Performance'!C:C, MATCH($A2122,'Campaign Performance'!$A:$A, 0))</f>
        <v>0</v>
      </c>
      <c r="X2122" s="2">
        <f t="array" ref="X2122">INDEX('Campaign Performance'!D:D, MATCH($A2122,'Campaign Performance'!$A:$A, 0))</f>
        <v>0</v>
      </c>
      <c r="Y2122" s="2">
        <f t="array" ref="Y2122">INDEX('Campaign Performance'!E:E, MATCH($A2122,'Campaign Performance'!$A:$A, 0))</f>
        <v>0</v>
      </c>
      <c r="Z2122" s="2">
        <f t="array" ref="Z2122">INDEX('Campaign Performance'!F:F, MATCH($A2122,'Campaign Performance'!$A:$A, 0))</f>
        <v>0</v>
      </c>
      <c r="AA2122" s="2">
        <f t="array" ref="AA2122">INDEX('Campaign Performance'!G:G, MATCH($A2122,'Campaign Performance'!$A:$A, 0))</f>
        <v>0</v>
      </c>
      <c r="AB2122" s="2">
        <f t="array" ref="AB2122">INDEX('Campaign Performance'!H:H, MATCH($A2122,'Campaign Performance'!$A:$A, 0))</f>
        <v>0</v>
      </c>
      <c r="AC2122" s="5">
        <f t="shared" si="2"/>
        <v>49</v>
      </c>
      <c r="AD2122" s="5">
        <f t="shared" si="3"/>
        <v>13</v>
      </c>
      <c r="AE2122" s="5">
        <f t="shared" si="4"/>
        <v>1045.378487</v>
      </c>
      <c r="AF2122" s="5">
        <f t="shared" si="5"/>
        <v>0</v>
      </c>
      <c r="AG2122" s="5" t="str">
        <f t="shared" si="6"/>
        <v>Large family</v>
      </c>
      <c r="AH2122" s="5" t="str">
        <f t="shared" si="20"/>
        <v>Mid income</v>
      </c>
      <c r="AI2122" s="5" t="str">
        <f t="shared" si="7"/>
        <v>No</v>
      </c>
      <c r="AJ2122" s="5" t="str">
        <f t="shared" si="8"/>
        <v>No Acceptance</v>
      </c>
      <c r="AK2122" s="5">
        <f t="shared" si="9"/>
        <v>2</v>
      </c>
      <c r="AL2122" s="5">
        <f t="shared" si="10"/>
        <v>0.05298269085</v>
      </c>
      <c r="AM2122" s="5">
        <f t="shared" si="11"/>
        <v>0.7575757576</v>
      </c>
      <c r="AN2122" s="5">
        <f t="shared" si="12"/>
        <v>0.1111111111</v>
      </c>
      <c r="AO2122" s="5">
        <f t="shared" si="13"/>
        <v>0</v>
      </c>
      <c r="AP2122" s="5">
        <f t="shared" si="14"/>
        <v>0</v>
      </c>
      <c r="AQ2122" s="5">
        <f t="shared" si="15"/>
        <v>0.5</v>
      </c>
      <c r="AR2122" s="5">
        <f t="shared" si="16"/>
        <v>0.3071850667</v>
      </c>
      <c r="AS2122" s="5">
        <f t="shared" si="17"/>
        <v>902</v>
      </c>
      <c r="AT2122" s="5">
        <f t="shared" si="18"/>
        <v>0.597588209</v>
      </c>
      <c r="AU2122" s="5" t="str">
        <f t="shared" si="19"/>
        <v>Mid</v>
      </c>
      <c r="AV2122" s="5"/>
      <c r="AW2122" s="5"/>
      <c r="AX2122" s="5"/>
      <c r="AY2122" s="5"/>
      <c r="AZ2122" s="5"/>
    </row>
    <row r="2123" ht="14.25" customHeight="1">
      <c r="A2123" s="5">
        <v>10067.0</v>
      </c>
      <c r="B2123" s="5">
        <v>1976.0</v>
      </c>
      <c r="C2123" s="5" t="s">
        <v>70</v>
      </c>
      <c r="D2123" s="5" t="s">
        <v>50</v>
      </c>
      <c r="E2123" s="5">
        <v>25176.0</v>
      </c>
      <c r="F2123" s="2">
        <f t="shared" si="1"/>
        <v>25176</v>
      </c>
      <c r="G2123" s="5">
        <v>1.0</v>
      </c>
      <c r="H2123" s="5">
        <v>0.0</v>
      </c>
      <c r="I2123" s="5" t="s">
        <v>717</v>
      </c>
      <c r="J2123" s="2">
        <f t="array" ref="J2123">INDEX('Purchase Behaviour'!B:B,MATCH(A2123,'Purchase Behaviour'!A:A, 0))</f>
        <v>145.1114627</v>
      </c>
      <c r="K2123" s="2">
        <f t="array" ref="K2123">INDEX('Purchase Behaviour'!C:C, MATCH(A2123,'Purchase Behaviour'!A:A, 0))</f>
        <v>217.6141007</v>
      </c>
      <c r="L2123" s="2">
        <f t="array" ref="L2123">INDEX('Purchase Behaviour'!D:D, MATCH($A2123,'Purchase Behaviour'!$A:$A, 0))</f>
        <v>99.8408805</v>
      </c>
      <c r="M2123" s="2">
        <f t="array" ref="M2123">INDEX('Purchase Behaviour'!E:E, MATCH($A2123,'Purchase Behaviour'!$A:$A, 0))</f>
        <v>128.8573367</v>
      </c>
      <c r="N2123" s="2">
        <f t="array" ref="N2123">INDEX('Purchase Behaviour'!F:F, MATCH($A2123,'Purchase Behaviour'!$A:$A, 0))</f>
        <v>140.0709645</v>
      </c>
      <c r="O2123" s="2">
        <f t="array" ref="O2123">INDEX('Purchase Behaviour'!G:G, MATCH($A2123,'Purchase Behaviour'!$A:$A, 0))</f>
        <v>162.5587415</v>
      </c>
      <c r="P2123" s="2">
        <f t="array" ref="P2123">INDEX('Purchase Behaviour'!H:H, MATCH($A2123,'Purchase Behaviour'!$A:$A, 0))</f>
        <v>1</v>
      </c>
      <c r="Q2123" s="2">
        <f t="array" ref="Q2123">INDEX('Purchase Behaviour'!I:I, MATCH($A2123,'Purchase Behaviour'!$A:$A, 0))</f>
        <v>1</v>
      </c>
      <c r="R2123" s="2">
        <f t="array" ref="R2123">INDEX('Purchase Behaviour'!J:J, MATCH($A2123,'Purchase Behaviour'!$A:$A, 0))</f>
        <v>0</v>
      </c>
      <c r="S2123" s="2">
        <f t="array" ref="S2123">INDEX('Purchase Behaviour'!K:K, MATCH($A2123,'Purchase Behaviour'!$A:$A, 0))</f>
        <v>2</v>
      </c>
      <c r="T2123" s="2">
        <f t="array" ref="T2123">INDEX('Purchase Behaviour'!L:L, MATCH($A2123,'Purchase Behaviour'!$A:$A, 0))</f>
        <v>7</v>
      </c>
      <c r="U2123" s="2">
        <f t="array" ref="U2123">INDEX('Purchase Behaviour'!M:M, MATCH($A2123,'Purchase Behaviour'!$A:$A, 0))</f>
        <v>79</v>
      </c>
      <c r="V2123" s="2">
        <f t="array" ref="V2123">INDEX('Campaign Performance'!B:B, MATCH(A2123,'Campaign Performance'!A:A, 0))</f>
        <v>0</v>
      </c>
      <c r="W2123" s="2">
        <f t="array" ref="W2123">INDEX('Campaign Performance'!C:C, MATCH($A2123,'Campaign Performance'!$A:$A, 0))</f>
        <v>0</v>
      </c>
      <c r="X2123" s="2">
        <f t="array" ref="X2123">INDEX('Campaign Performance'!D:D, MATCH($A2123,'Campaign Performance'!$A:$A, 0))</f>
        <v>0</v>
      </c>
      <c r="Y2123" s="2">
        <f t="array" ref="Y2123">INDEX('Campaign Performance'!E:E, MATCH($A2123,'Campaign Performance'!$A:$A, 0))</f>
        <v>0</v>
      </c>
      <c r="Z2123" s="2">
        <f t="array" ref="Z2123">INDEX('Campaign Performance'!F:F, MATCH($A2123,'Campaign Performance'!$A:$A, 0))</f>
        <v>0</v>
      </c>
      <c r="AA2123" s="2">
        <f t="array" ref="AA2123">INDEX('Campaign Performance'!G:G, MATCH($A2123,'Campaign Performance'!$A:$A, 0))</f>
        <v>0</v>
      </c>
      <c r="AB2123" s="2">
        <f t="array" ref="AB2123">INDEX('Campaign Performance'!H:H, MATCH($A2123,'Campaign Performance'!$A:$A, 0))</f>
        <v>0</v>
      </c>
      <c r="AC2123" s="5">
        <f t="shared" si="2"/>
        <v>49</v>
      </c>
      <c r="AD2123" s="5">
        <f t="shared" si="3"/>
        <v>12</v>
      </c>
      <c r="AE2123" s="5">
        <f t="shared" si="4"/>
        <v>894.0534867</v>
      </c>
      <c r="AF2123" s="5">
        <f t="shared" si="5"/>
        <v>0</v>
      </c>
      <c r="AG2123" s="5" t="str">
        <f t="shared" si="6"/>
        <v>Small family</v>
      </c>
      <c r="AH2123" s="5" t="str">
        <f t="shared" si="20"/>
        <v>Low income</v>
      </c>
      <c r="AI2123" s="5" t="str">
        <f t="shared" si="7"/>
        <v>No</v>
      </c>
      <c r="AJ2123" s="5" t="str">
        <f t="shared" si="8"/>
        <v>No Acceptance</v>
      </c>
      <c r="AK2123" s="5">
        <f t="shared" si="9"/>
        <v>1</v>
      </c>
      <c r="AL2123" s="5">
        <f t="shared" si="10"/>
        <v>0.04531311871</v>
      </c>
      <c r="AM2123" s="5">
        <f t="shared" si="11"/>
        <v>0.202020202</v>
      </c>
      <c r="AN2123" s="5">
        <f t="shared" si="12"/>
        <v>0.03703703704</v>
      </c>
      <c r="AO2123" s="5">
        <f t="shared" si="13"/>
        <v>0</v>
      </c>
      <c r="AP2123" s="5">
        <f t="shared" si="14"/>
        <v>0</v>
      </c>
      <c r="AQ2123" s="5">
        <f t="shared" si="15"/>
        <v>0</v>
      </c>
      <c r="AR2123" s="5">
        <f t="shared" si="16"/>
        <v>0.07748989584</v>
      </c>
      <c r="AS2123" s="5">
        <f t="shared" si="17"/>
        <v>2153</v>
      </c>
      <c r="AT2123" s="5">
        <f t="shared" si="18"/>
        <v>0.03885663243</v>
      </c>
      <c r="AU2123" s="5" t="str">
        <f t="shared" si="19"/>
        <v>Low</v>
      </c>
      <c r="AV2123" s="5"/>
      <c r="AW2123" s="5"/>
      <c r="AX2123" s="5"/>
      <c r="AY2123" s="5"/>
      <c r="AZ2123" s="5"/>
    </row>
    <row r="2124" ht="14.25" customHeight="1">
      <c r="A2124" s="5">
        <v>7532.0</v>
      </c>
      <c r="B2124" s="5">
        <v>1980.0</v>
      </c>
      <c r="C2124" s="5" t="s">
        <v>46</v>
      </c>
      <c r="D2124" s="5" t="s">
        <v>54</v>
      </c>
      <c r="E2124" s="5">
        <v>43586.0</v>
      </c>
      <c r="F2124" s="2">
        <f t="shared" si="1"/>
        <v>43586</v>
      </c>
      <c r="G2124" s="5">
        <v>1.0</v>
      </c>
      <c r="H2124" s="5">
        <v>2.0</v>
      </c>
      <c r="I2124" s="5" t="s">
        <v>344</v>
      </c>
      <c r="J2124" s="2">
        <f t="array" ref="J2124">INDEX('Purchase Behaviour'!B:B,MATCH(A2124,'Purchase Behaviour'!A:A, 0))</f>
        <v>237.5511141</v>
      </c>
      <c r="K2124" s="2">
        <f t="array" ref="K2124">INDEX('Purchase Behaviour'!C:C, MATCH(A2124,'Purchase Behaviour'!A:A, 0))</f>
        <v>135.6216897</v>
      </c>
      <c r="L2124" s="2">
        <f t="array" ref="L2124">INDEX('Purchase Behaviour'!D:D, MATCH($A2124,'Purchase Behaviour'!$A:$A, 0))</f>
        <v>164.3479466</v>
      </c>
      <c r="M2124" s="2">
        <f t="array" ref="M2124">INDEX('Purchase Behaviour'!E:E, MATCH($A2124,'Purchase Behaviour'!$A:$A, 0))</f>
        <v>218.3306115</v>
      </c>
      <c r="N2124" s="2">
        <f t="array" ref="N2124">INDEX('Purchase Behaviour'!F:F, MATCH($A2124,'Purchase Behaviour'!$A:$A, 0))</f>
        <v>162.4498542</v>
      </c>
      <c r="O2124" s="2">
        <f t="array" ref="O2124">INDEX('Purchase Behaviour'!G:G, MATCH($A2124,'Purchase Behaviour'!$A:$A, 0))</f>
        <v>110.0224334</v>
      </c>
      <c r="P2124" s="2">
        <f t="array" ref="P2124">INDEX('Purchase Behaviour'!H:H, MATCH($A2124,'Purchase Behaviour'!$A:$A, 0))</f>
        <v>3</v>
      </c>
      <c r="Q2124" s="2">
        <f t="array" ref="Q2124">INDEX('Purchase Behaviour'!I:I, MATCH($A2124,'Purchase Behaviour'!$A:$A, 0))</f>
        <v>3</v>
      </c>
      <c r="R2124" s="2">
        <f t="array" ref="R2124">INDEX('Purchase Behaviour'!J:J, MATCH($A2124,'Purchase Behaviour'!$A:$A, 0))</f>
        <v>0</v>
      </c>
      <c r="S2124" s="2">
        <f t="array" ref="S2124">INDEX('Purchase Behaviour'!K:K, MATCH($A2124,'Purchase Behaviour'!$A:$A, 0))</f>
        <v>4</v>
      </c>
      <c r="T2124" s="2">
        <f t="array" ref="T2124">INDEX('Purchase Behaviour'!L:L, MATCH($A2124,'Purchase Behaviour'!$A:$A, 0))</f>
        <v>8</v>
      </c>
      <c r="U2124" s="2">
        <f t="array" ref="U2124">INDEX('Purchase Behaviour'!M:M, MATCH($A2124,'Purchase Behaviour'!$A:$A, 0))</f>
        <v>26</v>
      </c>
      <c r="V2124" s="2">
        <f t="array" ref="V2124">INDEX('Campaign Performance'!B:B, MATCH(A2124,'Campaign Performance'!A:A, 0))</f>
        <v>0</v>
      </c>
      <c r="W2124" s="2">
        <f t="array" ref="W2124">INDEX('Campaign Performance'!C:C, MATCH($A2124,'Campaign Performance'!$A:$A, 0))</f>
        <v>0</v>
      </c>
      <c r="X2124" s="2">
        <f t="array" ref="X2124">INDEX('Campaign Performance'!D:D, MATCH($A2124,'Campaign Performance'!$A:$A, 0))</f>
        <v>0</v>
      </c>
      <c r="Y2124" s="2">
        <f t="array" ref="Y2124">INDEX('Campaign Performance'!E:E, MATCH($A2124,'Campaign Performance'!$A:$A, 0))</f>
        <v>0</v>
      </c>
      <c r="Z2124" s="2">
        <f t="array" ref="Z2124">INDEX('Campaign Performance'!F:F, MATCH($A2124,'Campaign Performance'!$A:$A, 0))</f>
        <v>0</v>
      </c>
      <c r="AA2124" s="2">
        <f t="array" ref="AA2124">INDEX('Campaign Performance'!G:G, MATCH($A2124,'Campaign Performance'!$A:$A, 0))</f>
        <v>0</v>
      </c>
      <c r="AB2124" s="2">
        <f t="array" ref="AB2124">INDEX('Campaign Performance'!H:H, MATCH($A2124,'Campaign Performance'!$A:$A, 0))</f>
        <v>0</v>
      </c>
      <c r="AC2124" s="5">
        <f t="shared" si="2"/>
        <v>45</v>
      </c>
      <c r="AD2124" s="5">
        <f t="shared" si="3"/>
        <v>13</v>
      </c>
      <c r="AE2124" s="5">
        <f t="shared" si="4"/>
        <v>1028.323649</v>
      </c>
      <c r="AF2124" s="5">
        <f t="shared" si="5"/>
        <v>0</v>
      </c>
      <c r="AG2124" s="5" t="str">
        <f t="shared" si="6"/>
        <v>Large family</v>
      </c>
      <c r="AH2124" s="5" t="str">
        <f t="shared" si="20"/>
        <v>Mid income</v>
      </c>
      <c r="AI2124" s="5" t="str">
        <f t="shared" si="7"/>
        <v>No</v>
      </c>
      <c r="AJ2124" s="5" t="str">
        <f t="shared" si="8"/>
        <v>No Acceptance</v>
      </c>
      <c r="AK2124" s="5">
        <f t="shared" si="9"/>
        <v>2</v>
      </c>
      <c r="AL2124" s="5">
        <f t="shared" si="10"/>
        <v>0.05211830421</v>
      </c>
      <c r="AM2124" s="5">
        <f t="shared" si="11"/>
        <v>0.7373737374</v>
      </c>
      <c r="AN2124" s="5">
        <f t="shared" si="12"/>
        <v>0.1111111111</v>
      </c>
      <c r="AO2124" s="5">
        <f t="shared" si="13"/>
        <v>0</v>
      </c>
      <c r="AP2124" s="5">
        <f t="shared" si="14"/>
        <v>0</v>
      </c>
      <c r="AQ2124" s="5">
        <f t="shared" si="15"/>
        <v>0.5</v>
      </c>
      <c r="AR2124" s="5">
        <f t="shared" si="16"/>
        <v>0.3009083639</v>
      </c>
      <c r="AS2124" s="5">
        <f t="shared" si="17"/>
        <v>948</v>
      </c>
      <c r="AT2124" s="5">
        <f t="shared" si="18"/>
        <v>0.5770433229</v>
      </c>
      <c r="AU2124" s="5" t="str">
        <f t="shared" si="19"/>
        <v>Mid</v>
      </c>
      <c r="AV2124" s="5"/>
      <c r="AW2124" s="5"/>
      <c r="AX2124" s="5"/>
      <c r="AY2124" s="5"/>
      <c r="AZ2124" s="5"/>
    </row>
    <row r="2125" ht="14.25" customHeight="1">
      <c r="A2125" s="5">
        <v>4915.0</v>
      </c>
      <c r="B2125" s="5">
        <v>1960.0</v>
      </c>
      <c r="C2125" s="5" t="s">
        <v>70</v>
      </c>
      <c r="D2125" s="5" t="s">
        <v>54</v>
      </c>
      <c r="E2125" s="5">
        <v>53230.0</v>
      </c>
      <c r="F2125" s="2">
        <f t="shared" si="1"/>
        <v>53230</v>
      </c>
      <c r="G2125" s="5">
        <v>0.0</v>
      </c>
      <c r="H2125" s="5">
        <v>1.0</v>
      </c>
      <c r="I2125" s="5" t="s">
        <v>468</v>
      </c>
      <c r="J2125" s="2">
        <f t="array" ref="J2125">INDEX('Purchase Behaviour'!B:B,MATCH(A2125,'Purchase Behaviour'!A:A, 0))</f>
        <v>188.9782022</v>
      </c>
      <c r="K2125" s="2">
        <f t="array" ref="K2125">INDEX('Purchase Behaviour'!C:C, MATCH(A2125,'Purchase Behaviour'!A:A, 0))</f>
        <v>189.4200961</v>
      </c>
      <c r="L2125" s="2">
        <f t="array" ref="L2125">INDEX('Purchase Behaviour'!D:D, MATCH($A2125,'Purchase Behaviour'!$A:$A, 0))</f>
        <v>172.433886</v>
      </c>
      <c r="M2125" s="2">
        <f t="array" ref="M2125">INDEX('Purchase Behaviour'!E:E, MATCH($A2125,'Purchase Behaviour'!$A:$A, 0))</f>
        <v>460.6447297</v>
      </c>
      <c r="N2125" s="2">
        <f t="array" ref="N2125">INDEX('Purchase Behaviour'!F:F, MATCH($A2125,'Purchase Behaviour'!$A:$A, 0))</f>
        <v>280.4004743</v>
      </c>
      <c r="O2125" s="2">
        <f t="array" ref="O2125">INDEX('Purchase Behaviour'!G:G, MATCH($A2125,'Purchase Behaviour'!$A:$A, 0))</f>
        <v>264.1218094</v>
      </c>
      <c r="P2125" s="2">
        <f t="array" ref="P2125">INDEX('Purchase Behaviour'!H:H, MATCH($A2125,'Purchase Behaviour'!$A:$A, 0))</f>
        <v>4</v>
      </c>
      <c r="Q2125" s="2">
        <f t="array" ref="Q2125">INDEX('Purchase Behaviour'!I:I, MATCH($A2125,'Purchase Behaviour'!$A:$A, 0))</f>
        <v>5</v>
      </c>
      <c r="R2125" s="2">
        <f t="array" ref="R2125">INDEX('Purchase Behaviour'!J:J, MATCH($A2125,'Purchase Behaviour'!$A:$A, 0))</f>
        <v>2</v>
      </c>
      <c r="S2125" s="2">
        <f t="array" ref="S2125">INDEX('Purchase Behaviour'!K:K, MATCH($A2125,'Purchase Behaviour'!$A:$A, 0))</f>
        <v>12</v>
      </c>
      <c r="T2125" s="2">
        <f t="array" ref="T2125">INDEX('Purchase Behaviour'!L:L, MATCH($A2125,'Purchase Behaviour'!$A:$A, 0))</f>
        <v>5</v>
      </c>
      <c r="U2125" s="2">
        <f t="array" ref="U2125">INDEX('Purchase Behaviour'!M:M, MATCH($A2125,'Purchase Behaviour'!$A:$A, 0))</f>
        <v>86</v>
      </c>
      <c r="V2125" s="2">
        <f t="array" ref="V2125">INDEX('Campaign Performance'!B:B, MATCH(A2125,'Campaign Performance'!A:A, 0))</f>
        <v>0</v>
      </c>
      <c r="W2125" s="2">
        <f t="array" ref="W2125">INDEX('Campaign Performance'!C:C, MATCH($A2125,'Campaign Performance'!$A:$A, 0))</f>
        <v>0</v>
      </c>
      <c r="X2125" s="2">
        <f t="array" ref="X2125">INDEX('Campaign Performance'!D:D, MATCH($A2125,'Campaign Performance'!$A:$A, 0))</f>
        <v>0</v>
      </c>
      <c r="Y2125" s="2">
        <f t="array" ref="Y2125">INDEX('Campaign Performance'!E:E, MATCH($A2125,'Campaign Performance'!$A:$A, 0))</f>
        <v>0</v>
      </c>
      <c r="Z2125" s="2">
        <f t="array" ref="Z2125">INDEX('Campaign Performance'!F:F, MATCH($A2125,'Campaign Performance'!$A:$A, 0))</f>
        <v>0</v>
      </c>
      <c r="AA2125" s="2">
        <f t="array" ref="AA2125">INDEX('Campaign Performance'!G:G, MATCH($A2125,'Campaign Performance'!$A:$A, 0))</f>
        <v>0</v>
      </c>
      <c r="AB2125" s="2">
        <f t="array" ref="AB2125">INDEX('Campaign Performance'!H:H, MATCH($A2125,'Campaign Performance'!$A:$A, 0))</f>
        <v>0</v>
      </c>
      <c r="AC2125" s="5">
        <f t="shared" si="2"/>
        <v>65</v>
      </c>
      <c r="AD2125" s="5">
        <f t="shared" si="3"/>
        <v>13</v>
      </c>
      <c r="AE2125" s="5">
        <f t="shared" si="4"/>
        <v>1555.999198</v>
      </c>
      <c r="AF2125" s="5">
        <f t="shared" si="5"/>
        <v>0</v>
      </c>
      <c r="AG2125" s="5" t="str">
        <f t="shared" si="6"/>
        <v>Small family</v>
      </c>
      <c r="AH2125" s="5" t="str">
        <f t="shared" si="20"/>
        <v>High income</v>
      </c>
      <c r="AI2125" s="5" t="str">
        <f t="shared" si="7"/>
        <v>No</v>
      </c>
      <c r="AJ2125" s="5" t="str">
        <f t="shared" si="8"/>
        <v>No Acceptance</v>
      </c>
      <c r="AK2125" s="5">
        <f t="shared" si="9"/>
        <v>3</v>
      </c>
      <c r="AL2125" s="5">
        <f t="shared" si="10"/>
        <v>0.07886236944</v>
      </c>
      <c r="AM2125" s="5">
        <f t="shared" si="11"/>
        <v>0.1313131313</v>
      </c>
      <c r="AN2125" s="5">
        <f t="shared" si="12"/>
        <v>0.1851851852</v>
      </c>
      <c r="AO2125" s="5">
        <f t="shared" si="13"/>
        <v>0.07142857143</v>
      </c>
      <c r="AP2125" s="5">
        <f t="shared" si="14"/>
        <v>0</v>
      </c>
      <c r="AQ2125" s="5">
        <f t="shared" si="15"/>
        <v>1</v>
      </c>
      <c r="AR2125" s="5">
        <f t="shared" si="16"/>
        <v>0.1940301667</v>
      </c>
      <c r="AS2125" s="5">
        <f t="shared" si="17"/>
        <v>1703</v>
      </c>
      <c r="AT2125" s="5">
        <f t="shared" si="18"/>
        <v>0.2398392139</v>
      </c>
      <c r="AU2125" s="5" t="str">
        <f t="shared" si="19"/>
        <v>Low</v>
      </c>
      <c r="AV2125" s="5"/>
      <c r="AW2125" s="5"/>
      <c r="AX2125" s="5"/>
      <c r="AY2125" s="5"/>
      <c r="AZ2125" s="5"/>
    </row>
    <row r="2126" ht="14.25" customHeight="1">
      <c r="A2126" s="5">
        <v>2115.0</v>
      </c>
      <c r="B2126" s="5">
        <v>1960.0</v>
      </c>
      <c r="C2126" s="5" t="s">
        <v>46</v>
      </c>
      <c r="D2126" s="5" t="s">
        <v>50</v>
      </c>
      <c r="E2126" s="5">
        <v>50116.0</v>
      </c>
      <c r="F2126" s="2">
        <f t="shared" si="1"/>
        <v>50116</v>
      </c>
      <c r="G2126" s="5">
        <v>0.0</v>
      </c>
      <c r="H2126" s="5">
        <v>0.0</v>
      </c>
      <c r="I2126" s="5" t="s">
        <v>702</v>
      </c>
      <c r="J2126" s="2">
        <f t="array" ref="J2126">INDEX('Purchase Behaviour'!B:B,MATCH(A2126,'Purchase Behaviour'!A:A, 0))</f>
        <v>310.3619073</v>
      </c>
      <c r="K2126" s="2">
        <f t="array" ref="K2126">INDEX('Purchase Behaviour'!C:C, MATCH(A2126,'Purchase Behaviour'!A:A, 0))</f>
        <v>377.7968112</v>
      </c>
      <c r="L2126" s="2">
        <f t="array" ref="L2126">INDEX('Purchase Behaviour'!D:D, MATCH($A2126,'Purchase Behaviour'!$A:$A, 0))</f>
        <v>269.4739433</v>
      </c>
      <c r="M2126" s="2">
        <f t="array" ref="M2126">INDEX('Purchase Behaviour'!E:E, MATCH($A2126,'Purchase Behaviour'!$A:$A, 0))</f>
        <v>317.8856189</v>
      </c>
      <c r="N2126" s="2">
        <f t="array" ref="N2126">INDEX('Purchase Behaviour'!F:F, MATCH($A2126,'Purchase Behaviour'!$A:$A, 0))</f>
        <v>201.2787854</v>
      </c>
      <c r="O2126" s="2">
        <f t="array" ref="O2126">INDEX('Purchase Behaviour'!G:G, MATCH($A2126,'Purchase Behaviour'!$A:$A, 0))</f>
        <v>170.2550217</v>
      </c>
      <c r="P2126" s="2">
        <f t="array" ref="P2126">INDEX('Purchase Behaviour'!H:H, MATCH($A2126,'Purchase Behaviour'!$A:$A, 0))</f>
        <v>2</v>
      </c>
      <c r="Q2126" s="2">
        <f t="array" ref="Q2126">INDEX('Purchase Behaviour'!I:I, MATCH($A2126,'Purchase Behaviour'!$A:$A, 0))</f>
        <v>1</v>
      </c>
      <c r="R2126" s="2">
        <f t="array" ref="R2126">INDEX('Purchase Behaviour'!J:J, MATCH($A2126,'Purchase Behaviour'!$A:$A, 0))</f>
        <v>0</v>
      </c>
      <c r="S2126" s="2">
        <f t="array" ref="S2126">INDEX('Purchase Behaviour'!K:K, MATCH($A2126,'Purchase Behaviour'!$A:$A, 0))</f>
        <v>4</v>
      </c>
      <c r="T2126" s="2">
        <f t="array" ref="T2126">INDEX('Purchase Behaviour'!L:L, MATCH($A2126,'Purchase Behaviour'!$A:$A, 0))</f>
        <v>5</v>
      </c>
      <c r="U2126" s="2">
        <f t="array" ref="U2126">INDEX('Purchase Behaviour'!M:M, MATCH($A2126,'Purchase Behaviour'!$A:$A, 0))</f>
        <v>68</v>
      </c>
      <c r="V2126" s="2">
        <f t="array" ref="V2126">INDEX('Campaign Performance'!B:B, MATCH(A2126,'Campaign Performance'!A:A, 0))</f>
        <v>0</v>
      </c>
      <c r="W2126" s="2">
        <f t="array" ref="W2126">INDEX('Campaign Performance'!C:C, MATCH($A2126,'Campaign Performance'!$A:$A, 0))</f>
        <v>1</v>
      </c>
      <c r="X2126" s="2">
        <f t="array" ref="X2126">INDEX('Campaign Performance'!D:D, MATCH($A2126,'Campaign Performance'!$A:$A, 0))</f>
        <v>0</v>
      </c>
      <c r="Y2126" s="2">
        <f t="array" ref="Y2126">INDEX('Campaign Performance'!E:E, MATCH($A2126,'Campaign Performance'!$A:$A, 0))</f>
        <v>0</v>
      </c>
      <c r="Z2126" s="2">
        <f t="array" ref="Z2126">INDEX('Campaign Performance'!F:F, MATCH($A2126,'Campaign Performance'!$A:$A, 0))</f>
        <v>0</v>
      </c>
      <c r="AA2126" s="2">
        <f t="array" ref="AA2126">INDEX('Campaign Performance'!G:G, MATCH($A2126,'Campaign Performance'!$A:$A, 0))</f>
        <v>0</v>
      </c>
      <c r="AB2126" s="2">
        <f t="array" ref="AB2126">INDEX('Campaign Performance'!H:H, MATCH($A2126,'Campaign Performance'!$A:$A, 0))</f>
        <v>0</v>
      </c>
      <c r="AC2126" s="5">
        <f t="shared" si="2"/>
        <v>65</v>
      </c>
      <c r="AD2126" s="5">
        <f t="shared" si="3"/>
        <v>11</v>
      </c>
      <c r="AE2126" s="5">
        <f t="shared" si="4"/>
        <v>1647.052088</v>
      </c>
      <c r="AF2126" s="5">
        <f t="shared" si="5"/>
        <v>1</v>
      </c>
      <c r="AG2126" s="5" t="str">
        <f t="shared" si="6"/>
        <v>No kids</v>
      </c>
      <c r="AH2126" s="5" t="str">
        <f t="shared" si="20"/>
        <v>High income</v>
      </c>
      <c r="AI2126" s="5" t="str">
        <f t="shared" si="7"/>
        <v>No</v>
      </c>
      <c r="AJ2126" s="5" t="str">
        <f t="shared" si="8"/>
        <v>Low Acceptance</v>
      </c>
      <c r="AK2126" s="5">
        <f t="shared" si="9"/>
        <v>3</v>
      </c>
      <c r="AL2126" s="5">
        <f t="shared" si="10"/>
        <v>0.08347718329</v>
      </c>
      <c r="AM2126" s="5">
        <f t="shared" si="11"/>
        <v>0.3131313131</v>
      </c>
      <c r="AN2126" s="5">
        <f t="shared" si="12"/>
        <v>0.03703703704</v>
      </c>
      <c r="AO2126" s="5">
        <f t="shared" si="13"/>
        <v>0</v>
      </c>
      <c r="AP2126" s="5">
        <f t="shared" si="14"/>
        <v>0.25</v>
      </c>
      <c r="AQ2126" s="5">
        <f t="shared" si="15"/>
        <v>1</v>
      </c>
      <c r="AR2126" s="5">
        <f t="shared" si="16"/>
        <v>0.2453642453</v>
      </c>
      <c r="AS2126" s="5">
        <f t="shared" si="17"/>
        <v>1350</v>
      </c>
      <c r="AT2126" s="5">
        <f t="shared" si="18"/>
        <v>0.3974988834</v>
      </c>
      <c r="AU2126" s="5" t="str">
        <f t="shared" si="19"/>
        <v>Low</v>
      </c>
      <c r="AV2126" s="5"/>
      <c r="AW2126" s="5"/>
      <c r="AX2126" s="5"/>
      <c r="AY2126" s="5"/>
      <c r="AZ2126" s="5"/>
    </row>
    <row r="2127" ht="14.25" customHeight="1">
      <c r="A2127" s="5">
        <v>2088.0</v>
      </c>
      <c r="B2127" s="5">
        <v>1972.0</v>
      </c>
      <c r="C2127" s="5" t="s">
        <v>46</v>
      </c>
      <c r="D2127" s="5" t="s">
        <v>50</v>
      </c>
      <c r="E2127" s="5">
        <v>84906.0</v>
      </c>
      <c r="F2127" s="2">
        <f t="shared" si="1"/>
        <v>84906</v>
      </c>
      <c r="G2127" s="5">
        <v>0.0</v>
      </c>
      <c r="H2127" s="5">
        <v>0.0</v>
      </c>
      <c r="I2127" s="5" t="s">
        <v>248</v>
      </c>
      <c r="J2127" s="2">
        <f t="array" ref="J2127">INDEX('Purchase Behaviour'!B:B,MATCH(A2127,'Purchase Behaviour'!A:A, 0))</f>
        <v>524.469852</v>
      </c>
      <c r="K2127" s="2">
        <f t="array" ref="K2127">INDEX('Purchase Behaviour'!C:C, MATCH(A2127,'Purchase Behaviour'!A:A, 0))</f>
        <v>521.9796905</v>
      </c>
      <c r="L2127" s="2">
        <f t="array" ref="L2127">INDEX('Purchase Behaviour'!D:D, MATCH($A2127,'Purchase Behaviour'!$A:$A, 0))</f>
        <v>509.7818881</v>
      </c>
      <c r="M2127" s="2">
        <f t="array" ref="M2127">INDEX('Purchase Behaviour'!E:E, MATCH($A2127,'Purchase Behaviour'!$A:$A, 0))</f>
        <v>422.5970083</v>
      </c>
      <c r="N2127" s="2">
        <f t="array" ref="N2127">INDEX('Purchase Behaviour'!F:F, MATCH($A2127,'Purchase Behaviour'!$A:$A, 0))</f>
        <v>304.924894</v>
      </c>
      <c r="O2127" s="2">
        <f t="array" ref="O2127">INDEX('Purchase Behaviour'!G:G, MATCH($A2127,'Purchase Behaviour'!$A:$A, 0))</f>
        <v>343.794571</v>
      </c>
      <c r="P2127" s="2">
        <f t="array" ref="P2127">INDEX('Purchase Behaviour'!H:H, MATCH($A2127,'Purchase Behaviour'!$A:$A, 0))</f>
        <v>1</v>
      </c>
      <c r="Q2127" s="2">
        <f t="array" ref="Q2127">INDEX('Purchase Behaviour'!I:I, MATCH($A2127,'Purchase Behaviour'!$A:$A, 0))</f>
        <v>5</v>
      </c>
      <c r="R2127" s="2">
        <f t="array" ref="R2127">INDEX('Purchase Behaviour'!J:J, MATCH($A2127,'Purchase Behaviour'!$A:$A, 0))</f>
        <v>6</v>
      </c>
      <c r="S2127" s="2">
        <f t="array" ref="S2127">INDEX('Purchase Behaviour'!K:K, MATCH($A2127,'Purchase Behaviour'!$A:$A, 0))</f>
        <v>12</v>
      </c>
      <c r="T2127" s="2">
        <f t="array" ref="T2127">INDEX('Purchase Behaviour'!L:L, MATCH($A2127,'Purchase Behaviour'!$A:$A, 0))</f>
        <v>2</v>
      </c>
      <c r="U2127" s="2">
        <f t="array" ref="U2127">INDEX('Purchase Behaviour'!M:M, MATCH($A2127,'Purchase Behaviour'!$A:$A, 0))</f>
        <v>98</v>
      </c>
      <c r="V2127" s="2">
        <f t="array" ref="V2127">INDEX('Campaign Performance'!B:B, MATCH(A2127,'Campaign Performance'!A:A, 0))</f>
        <v>0</v>
      </c>
      <c r="W2127" s="2">
        <f t="array" ref="W2127">INDEX('Campaign Performance'!C:C, MATCH($A2127,'Campaign Performance'!$A:$A, 0))</f>
        <v>1</v>
      </c>
      <c r="X2127" s="2">
        <f t="array" ref="X2127">INDEX('Campaign Performance'!D:D, MATCH($A2127,'Campaign Performance'!$A:$A, 0))</f>
        <v>1</v>
      </c>
      <c r="Y2127" s="2">
        <f t="array" ref="Y2127">INDEX('Campaign Performance'!E:E, MATCH($A2127,'Campaign Performance'!$A:$A, 0))</f>
        <v>0</v>
      </c>
      <c r="Z2127" s="2">
        <f t="array" ref="Z2127">INDEX('Campaign Performance'!F:F, MATCH($A2127,'Campaign Performance'!$A:$A, 0))</f>
        <v>1</v>
      </c>
      <c r="AA2127" s="2">
        <f t="array" ref="AA2127">INDEX('Campaign Performance'!G:G, MATCH($A2127,'Campaign Performance'!$A:$A, 0))</f>
        <v>0</v>
      </c>
      <c r="AB2127" s="2">
        <f t="array" ref="AB2127">INDEX('Campaign Performance'!H:H, MATCH($A2127,'Campaign Performance'!$A:$A, 0))</f>
        <v>0</v>
      </c>
      <c r="AC2127" s="5">
        <f t="shared" si="2"/>
        <v>53</v>
      </c>
      <c r="AD2127" s="5">
        <f t="shared" si="3"/>
        <v>12</v>
      </c>
      <c r="AE2127" s="5">
        <f t="shared" si="4"/>
        <v>2627.547904</v>
      </c>
      <c r="AF2127" s="5">
        <f t="shared" si="5"/>
        <v>3</v>
      </c>
      <c r="AG2127" s="5" t="str">
        <f t="shared" si="6"/>
        <v>No kids</v>
      </c>
      <c r="AH2127" s="5" t="str">
        <f t="shared" si="20"/>
        <v>High income</v>
      </c>
      <c r="AI2127" s="5" t="str">
        <f t="shared" si="7"/>
        <v>No</v>
      </c>
      <c r="AJ2127" s="5" t="str">
        <f t="shared" si="8"/>
        <v>High Acceptance</v>
      </c>
      <c r="AK2127" s="5">
        <f t="shared" si="9"/>
        <v>3</v>
      </c>
      <c r="AL2127" s="5">
        <f t="shared" si="10"/>
        <v>0.1331714398</v>
      </c>
      <c r="AM2127" s="5">
        <f t="shared" si="11"/>
        <v>0.0101010101</v>
      </c>
      <c r="AN2127" s="5">
        <f t="shared" si="12"/>
        <v>0.1851851852</v>
      </c>
      <c r="AO2127" s="5">
        <f t="shared" si="13"/>
        <v>0.2142857143</v>
      </c>
      <c r="AP2127" s="5">
        <f t="shared" si="14"/>
        <v>0.75</v>
      </c>
      <c r="AQ2127" s="5">
        <f t="shared" si="15"/>
        <v>1</v>
      </c>
      <c r="AR2127" s="5">
        <f t="shared" si="16"/>
        <v>0.2605295122</v>
      </c>
      <c r="AS2127" s="5">
        <f t="shared" si="17"/>
        <v>1246</v>
      </c>
      <c r="AT2127" s="5">
        <f t="shared" si="18"/>
        <v>0.4439481912</v>
      </c>
      <c r="AU2127" s="5" t="str">
        <f t="shared" si="19"/>
        <v>Low</v>
      </c>
      <c r="AV2127" s="5"/>
      <c r="AW2127" s="5"/>
      <c r="AX2127" s="5"/>
      <c r="AY2127" s="5"/>
      <c r="AZ2127" s="5"/>
    </row>
    <row r="2128" ht="14.25" customHeight="1">
      <c r="A2128" s="5">
        <v>2493.0</v>
      </c>
      <c r="B2128" s="5">
        <v>1966.0</v>
      </c>
      <c r="C2128" s="5" t="s">
        <v>46</v>
      </c>
      <c r="D2128" s="5" t="s">
        <v>54</v>
      </c>
      <c r="E2128" s="5">
        <v>61286.0</v>
      </c>
      <c r="F2128" s="2">
        <f t="shared" si="1"/>
        <v>61286</v>
      </c>
      <c r="G2128" s="5">
        <v>0.0</v>
      </c>
      <c r="H2128" s="5">
        <v>0.0</v>
      </c>
      <c r="I2128" s="5" t="s">
        <v>209</v>
      </c>
      <c r="J2128" s="2">
        <f t="array" ref="J2128">INDEX('Purchase Behaviour'!B:B,MATCH(A2128,'Purchase Behaviour'!A:A, 0))</f>
        <v>401.6417565</v>
      </c>
      <c r="K2128" s="2">
        <f t="array" ref="K2128">INDEX('Purchase Behaviour'!C:C, MATCH(A2128,'Purchase Behaviour'!A:A, 0))</f>
        <v>237.8033347</v>
      </c>
      <c r="L2128" s="2">
        <f t="array" ref="L2128">INDEX('Purchase Behaviour'!D:D, MATCH($A2128,'Purchase Behaviour'!$A:$A, 0))</f>
        <v>310.7278201</v>
      </c>
      <c r="M2128" s="2">
        <f t="array" ref="M2128">INDEX('Purchase Behaviour'!E:E, MATCH($A2128,'Purchase Behaviour'!$A:$A, 0))</f>
        <v>220.9091067</v>
      </c>
      <c r="N2128" s="2">
        <f t="array" ref="N2128">INDEX('Purchase Behaviour'!F:F, MATCH($A2128,'Purchase Behaviour'!$A:$A, 0))</f>
        <v>275.3095516</v>
      </c>
      <c r="O2128" s="2">
        <f t="array" ref="O2128">INDEX('Purchase Behaviour'!G:G, MATCH($A2128,'Purchase Behaviour'!$A:$A, 0))</f>
        <v>191.8517857</v>
      </c>
      <c r="P2128" s="2">
        <f t="array" ref="P2128">INDEX('Purchase Behaviour'!H:H, MATCH($A2128,'Purchase Behaviour'!$A:$A, 0))</f>
        <v>2</v>
      </c>
      <c r="Q2128" s="2">
        <f t="array" ref="Q2128">INDEX('Purchase Behaviour'!I:I, MATCH($A2128,'Purchase Behaviour'!$A:$A, 0))</f>
        <v>7</v>
      </c>
      <c r="R2128" s="2">
        <f t="array" ref="R2128">INDEX('Purchase Behaviour'!J:J, MATCH($A2128,'Purchase Behaviour'!$A:$A, 0))</f>
        <v>1</v>
      </c>
      <c r="S2128" s="2">
        <f t="array" ref="S2128">INDEX('Purchase Behaviour'!K:K, MATCH($A2128,'Purchase Behaviour'!$A:$A, 0))</f>
        <v>8</v>
      </c>
      <c r="T2128" s="2">
        <f t="array" ref="T2128">INDEX('Purchase Behaviour'!L:L, MATCH($A2128,'Purchase Behaviour'!$A:$A, 0))</f>
        <v>5</v>
      </c>
      <c r="U2128" s="2">
        <f t="array" ref="U2128">INDEX('Purchase Behaviour'!M:M, MATCH($A2128,'Purchase Behaviour'!$A:$A, 0))</f>
        <v>34</v>
      </c>
      <c r="V2128" s="2">
        <f t="array" ref="V2128">INDEX('Campaign Performance'!B:B, MATCH(A2128,'Campaign Performance'!A:A, 0))</f>
        <v>0</v>
      </c>
      <c r="W2128" s="2">
        <f t="array" ref="W2128">INDEX('Campaign Performance'!C:C, MATCH($A2128,'Campaign Performance'!$A:$A, 0))</f>
        <v>0</v>
      </c>
      <c r="X2128" s="2">
        <f t="array" ref="X2128">INDEX('Campaign Performance'!D:D, MATCH($A2128,'Campaign Performance'!$A:$A, 0))</f>
        <v>0</v>
      </c>
      <c r="Y2128" s="2">
        <f t="array" ref="Y2128">INDEX('Campaign Performance'!E:E, MATCH($A2128,'Campaign Performance'!$A:$A, 0))</f>
        <v>0</v>
      </c>
      <c r="Z2128" s="2">
        <f t="array" ref="Z2128">INDEX('Campaign Performance'!F:F, MATCH($A2128,'Campaign Performance'!$A:$A, 0))</f>
        <v>0</v>
      </c>
      <c r="AA2128" s="2">
        <f t="array" ref="AA2128">INDEX('Campaign Performance'!G:G, MATCH($A2128,'Campaign Performance'!$A:$A, 0))</f>
        <v>0</v>
      </c>
      <c r="AB2128" s="2">
        <f t="array" ref="AB2128">INDEX('Campaign Performance'!H:H, MATCH($A2128,'Campaign Performance'!$A:$A, 0))</f>
        <v>0</v>
      </c>
      <c r="AC2128" s="5">
        <f t="shared" si="2"/>
        <v>59</v>
      </c>
      <c r="AD2128" s="5">
        <f t="shared" si="3"/>
        <v>12</v>
      </c>
      <c r="AE2128" s="5">
        <f t="shared" si="4"/>
        <v>1638.243355</v>
      </c>
      <c r="AF2128" s="5">
        <f t="shared" si="5"/>
        <v>0</v>
      </c>
      <c r="AG2128" s="5" t="str">
        <f t="shared" si="6"/>
        <v>No kids</v>
      </c>
      <c r="AH2128" s="5" t="str">
        <f t="shared" si="20"/>
        <v>High income</v>
      </c>
      <c r="AI2128" s="5" t="str">
        <f t="shared" si="7"/>
        <v>No</v>
      </c>
      <c r="AJ2128" s="5" t="str">
        <f t="shared" si="8"/>
        <v>No Acceptance</v>
      </c>
      <c r="AK2128" s="5">
        <f t="shared" si="9"/>
        <v>3</v>
      </c>
      <c r="AL2128" s="5">
        <f t="shared" si="10"/>
        <v>0.08303073222</v>
      </c>
      <c r="AM2128" s="5">
        <f t="shared" si="11"/>
        <v>0.6565656566</v>
      </c>
      <c r="AN2128" s="5">
        <f t="shared" si="12"/>
        <v>0.2592592593</v>
      </c>
      <c r="AO2128" s="5">
        <f t="shared" si="13"/>
        <v>0.03571428571</v>
      </c>
      <c r="AP2128" s="5">
        <f t="shared" si="14"/>
        <v>0</v>
      </c>
      <c r="AQ2128" s="5">
        <f t="shared" si="15"/>
        <v>1</v>
      </c>
      <c r="AR2128" s="5">
        <f t="shared" si="16"/>
        <v>0.3601876975</v>
      </c>
      <c r="AS2128" s="5">
        <f t="shared" si="17"/>
        <v>543</v>
      </c>
      <c r="AT2128" s="5">
        <f t="shared" si="18"/>
        <v>0.7579276463</v>
      </c>
      <c r="AU2128" s="5" t="str">
        <f t="shared" si="19"/>
        <v>High</v>
      </c>
      <c r="AV2128" s="5"/>
      <c r="AW2128" s="5"/>
      <c r="AX2128" s="5"/>
      <c r="AY2128" s="5"/>
      <c r="AZ2128" s="5"/>
    </row>
    <row r="2129" ht="14.25" customHeight="1">
      <c r="A2129" s="5">
        <v>6292.0</v>
      </c>
      <c r="B2129" s="5">
        <v>1986.0</v>
      </c>
      <c r="C2129" s="5" t="s">
        <v>53</v>
      </c>
      <c r="D2129" s="5" t="s">
        <v>54</v>
      </c>
      <c r="E2129" s="5">
        <v>82333.0</v>
      </c>
      <c r="F2129" s="2">
        <f t="shared" si="1"/>
        <v>82333</v>
      </c>
      <c r="G2129" s="5">
        <v>2.0</v>
      </c>
      <c r="H2129" s="5">
        <v>0.0</v>
      </c>
      <c r="I2129" s="5" t="s">
        <v>355</v>
      </c>
      <c r="J2129" s="2">
        <f t="array" ref="J2129">INDEX('Purchase Behaviour'!B:B,MATCH(A2129,'Purchase Behaviour'!A:A, 0))</f>
        <v>384.5537336</v>
      </c>
      <c r="K2129" s="2">
        <f t="array" ref="K2129">INDEX('Purchase Behaviour'!C:C, MATCH(A2129,'Purchase Behaviour'!A:A, 0))</f>
        <v>333.7569098</v>
      </c>
      <c r="L2129" s="2">
        <f t="array" ref="L2129">INDEX('Purchase Behaviour'!D:D, MATCH($A2129,'Purchase Behaviour'!$A:$A, 0))</f>
        <v>178.8195304</v>
      </c>
      <c r="M2129" s="2">
        <f t="array" ref="M2129">INDEX('Purchase Behaviour'!E:E, MATCH($A2129,'Purchase Behaviour'!$A:$A, 0))</f>
        <v>476.5106942</v>
      </c>
      <c r="N2129" s="2">
        <f t="array" ref="N2129">INDEX('Purchase Behaviour'!F:F, MATCH($A2129,'Purchase Behaviour'!$A:$A, 0))</f>
        <v>470.7728454</v>
      </c>
      <c r="O2129" s="2">
        <f t="array" ref="O2129">INDEX('Purchase Behaviour'!G:G, MATCH($A2129,'Purchase Behaviour'!$A:$A, 0))</f>
        <v>401.0347632</v>
      </c>
      <c r="P2129" s="2">
        <f t="array" ref="P2129">INDEX('Purchase Behaviour'!H:H, MATCH($A2129,'Purchase Behaviour'!$A:$A, 0))</f>
        <v>1</v>
      </c>
      <c r="Q2129" s="2">
        <f t="array" ref="Q2129">INDEX('Purchase Behaviour'!I:I, MATCH($A2129,'Purchase Behaviour'!$A:$A, 0))</f>
        <v>4</v>
      </c>
      <c r="R2129" s="2">
        <f t="array" ref="R2129">INDEX('Purchase Behaviour'!J:J, MATCH($A2129,'Purchase Behaviour'!$A:$A, 0))</f>
        <v>3</v>
      </c>
      <c r="S2129" s="2">
        <f t="array" ref="S2129">INDEX('Purchase Behaviour'!K:K, MATCH($A2129,'Purchase Behaviour'!$A:$A, 0))</f>
        <v>10</v>
      </c>
      <c r="T2129" s="2">
        <f t="array" ref="T2129">INDEX('Purchase Behaviour'!L:L, MATCH($A2129,'Purchase Behaviour'!$A:$A, 0))</f>
        <v>2</v>
      </c>
      <c r="U2129" s="2">
        <f t="array" ref="U2129">INDEX('Purchase Behaviour'!M:M, MATCH($A2129,'Purchase Behaviour'!$A:$A, 0))</f>
        <v>60</v>
      </c>
      <c r="V2129" s="2">
        <f t="array" ref="V2129">INDEX('Campaign Performance'!B:B, MATCH(A2129,'Campaign Performance'!A:A, 0))</f>
        <v>0</v>
      </c>
      <c r="W2129" s="2">
        <f t="array" ref="W2129">INDEX('Campaign Performance'!C:C, MATCH($A2129,'Campaign Performance'!$A:$A, 0))</f>
        <v>0</v>
      </c>
      <c r="X2129" s="2">
        <f t="array" ref="X2129">INDEX('Campaign Performance'!D:D, MATCH($A2129,'Campaign Performance'!$A:$A, 0))</f>
        <v>1</v>
      </c>
      <c r="Y2129" s="2">
        <f t="array" ref="Y2129">INDEX('Campaign Performance'!E:E, MATCH($A2129,'Campaign Performance'!$A:$A, 0))</f>
        <v>0</v>
      </c>
      <c r="Z2129" s="2">
        <f t="array" ref="Z2129">INDEX('Campaign Performance'!F:F, MATCH($A2129,'Campaign Performance'!$A:$A, 0))</f>
        <v>0</v>
      </c>
      <c r="AA2129" s="2">
        <f t="array" ref="AA2129">INDEX('Campaign Performance'!G:G, MATCH($A2129,'Campaign Performance'!$A:$A, 0))</f>
        <v>0</v>
      </c>
      <c r="AB2129" s="2">
        <f t="array" ref="AB2129">INDEX('Campaign Performance'!H:H, MATCH($A2129,'Campaign Performance'!$A:$A, 0))</f>
        <v>1</v>
      </c>
      <c r="AC2129" s="5">
        <f t="shared" si="2"/>
        <v>39</v>
      </c>
      <c r="AD2129" s="5">
        <f t="shared" si="3"/>
        <v>12</v>
      </c>
      <c r="AE2129" s="5">
        <f t="shared" si="4"/>
        <v>2245.448477</v>
      </c>
      <c r="AF2129" s="5">
        <f t="shared" si="5"/>
        <v>1</v>
      </c>
      <c r="AG2129" s="5" t="str">
        <f t="shared" si="6"/>
        <v>Large family</v>
      </c>
      <c r="AH2129" s="5" t="str">
        <f t="shared" si="20"/>
        <v>High income</v>
      </c>
      <c r="AI2129" s="5" t="str">
        <f t="shared" si="7"/>
        <v>Yes</v>
      </c>
      <c r="AJ2129" s="5" t="str">
        <f t="shared" si="8"/>
        <v>Low Acceptance</v>
      </c>
      <c r="AK2129" s="5">
        <f t="shared" si="9"/>
        <v>3</v>
      </c>
      <c r="AL2129" s="5">
        <f t="shared" si="10"/>
        <v>0.1138055775</v>
      </c>
      <c r="AM2129" s="5">
        <f t="shared" si="11"/>
        <v>0.3939393939</v>
      </c>
      <c r="AN2129" s="5">
        <f t="shared" si="12"/>
        <v>0.1481481481</v>
      </c>
      <c r="AO2129" s="5">
        <f t="shared" si="13"/>
        <v>0.1071428571</v>
      </c>
      <c r="AP2129" s="5">
        <f t="shared" si="14"/>
        <v>0.25</v>
      </c>
      <c r="AQ2129" s="5">
        <f t="shared" si="15"/>
        <v>1</v>
      </c>
      <c r="AR2129" s="5">
        <f t="shared" si="16"/>
        <v>0.3045697205</v>
      </c>
      <c r="AS2129" s="5">
        <f t="shared" si="17"/>
        <v>920</v>
      </c>
      <c r="AT2129" s="5">
        <f t="shared" si="18"/>
        <v>0.5895489058</v>
      </c>
      <c r="AU2129" s="5" t="str">
        <f t="shared" si="19"/>
        <v>Mid</v>
      </c>
      <c r="AV2129" s="5"/>
      <c r="AW2129" s="5"/>
      <c r="AX2129" s="5"/>
      <c r="AY2129" s="5"/>
      <c r="AZ2129" s="5"/>
    </row>
    <row r="2130" ht="14.25" customHeight="1">
      <c r="A2130" s="5">
        <v>1631.0</v>
      </c>
      <c r="B2130" s="5">
        <v>1965.0</v>
      </c>
      <c r="C2130" s="5" t="s">
        <v>53</v>
      </c>
      <c r="D2130" s="5" t="s">
        <v>50</v>
      </c>
      <c r="E2130" s="5">
        <v>65220.0</v>
      </c>
      <c r="F2130" s="2">
        <f t="shared" si="1"/>
        <v>65220</v>
      </c>
      <c r="G2130" s="5">
        <v>0.0</v>
      </c>
      <c r="H2130" s="5">
        <v>1.0</v>
      </c>
      <c r="I2130" s="5" t="s">
        <v>633</v>
      </c>
      <c r="J2130" s="2">
        <f t="array" ref="J2130">INDEX('Purchase Behaviour'!B:B,MATCH(A2130,'Purchase Behaviour'!A:A, 0))</f>
        <v>199.8107971</v>
      </c>
      <c r="K2130" s="2">
        <f t="array" ref="K2130">INDEX('Purchase Behaviour'!C:C, MATCH(A2130,'Purchase Behaviour'!A:A, 0))</f>
        <v>201.1914608</v>
      </c>
      <c r="L2130" s="2">
        <f t="array" ref="L2130">INDEX('Purchase Behaviour'!D:D, MATCH($A2130,'Purchase Behaviour'!$A:$A, 0))</f>
        <v>544.8134341</v>
      </c>
      <c r="M2130" s="2">
        <f t="array" ref="M2130">INDEX('Purchase Behaviour'!E:E, MATCH($A2130,'Purchase Behaviour'!$A:$A, 0))</f>
        <v>50.22317901</v>
      </c>
      <c r="N2130" s="2">
        <f t="array" ref="N2130">INDEX('Purchase Behaviour'!F:F, MATCH($A2130,'Purchase Behaviour'!$A:$A, 0))</f>
        <v>203.1598659</v>
      </c>
      <c r="O2130" s="2">
        <f t="array" ref="O2130">INDEX('Purchase Behaviour'!G:G, MATCH($A2130,'Purchase Behaviour'!$A:$A, 0))</f>
        <v>526.7396621</v>
      </c>
      <c r="P2130" s="2">
        <f t="array" ref="P2130">INDEX('Purchase Behaviour'!H:H, MATCH($A2130,'Purchase Behaviour'!$A:$A, 0))</f>
        <v>4</v>
      </c>
      <c r="Q2130" s="2">
        <f t="array" ref="Q2130">INDEX('Purchase Behaviour'!I:I, MATCH($A2130,'Purchase Behaviour'!$A:$A, 0))</f>
        <v>8</v>
      </c>
      <c r="R2130" s="2">
        <f t="array" ref="R2130">INDEX('Purchase Behaviour'!J:J, MATCH($A2130,'Purchase Behaviour'!$A:$A, 0))</f>
        <v>4</v>
      </c>
      <c r="S2130" s="2">
        <f t="array" ref="S2130">INDEX('Purchase Behaviour'!K:K, MATCH($A2130,'Purchase Behaviour'!$A:$A, 0))</f>
        <v>7</v>
      </c>
      <c r="T2130" s="2">
        <f t="array" ref="T2130">INDEX('Purchase Behaviour'!L:L, MATCH($A2130,'Purchase Behaviour'!$A:$A, 0))</f>
        <v>6</v>
      </c>
      <c r="U2130" s="2">
        <f t="array" ref="U2130">INDEX('Purchase Behaviour'!M:M, MATCH($A2130,'Purchase Behaviour'!$A:$A, 0))</f>
        <v>3</v>
      </c>
      <c r="V2130" s="2">
        <f t="array" ref="V2130">INDEX('Campaign Performance'!B:B, MATCH(A2130,'Campaign Performance'!A:A, 0))</f>
        <v>0</v>
      </c>
      <c r="W2130" s="2">
        <f t="array" ref="W2130">INDEX('Campaign Performance'!C:C, MATCH($A2130,'Campaign Performance'!$A:$A, 0))</f>
        <v>0</v>
      </c>
      <c r="X2130" s="2">
        <f t="array" ref="X2130">INDEX('Campaign Performance'!D:D, MATCH($A2130,'Campaign Performance'!$A:$A, 0))</f>
        <v>0</v>
      </c>
      <c r="Y2130" s="2">
        <f t="array" ref="Y2130">INDEX('Campaign Performance'!E:E, MATCH($A2130,'Campaign Performance'!$A:$A, 0))</f>
        <v>0</v>
      </c>
      <c r="Z2130" s="2">
        <f t="array" ref="Z2130">INDEX('Campaign Performance'!F:F, MATCH($A2130,'Campaign Performance'!$A:$A, 0))</f>
        <v>0</v>
      </c>
      <c r="AA2130" s="2">
        <f t="array" ref="AA2130">INDEX('Campaign Performance'!G:G, MATCH($A2130,'Campaign Performance'!$A:$A, 0))</f>
        <v>0</v>
      </c>
      <c r="AB2130" s="2">
        <f t="array" ref="AB2130">INDEX('Campaign Performance'!H:H, MATCH($A2130,'Campaign Performance'!$A:$A, 0))</f>
        <v>1</v>
      </c>
      <c r="AC2130" s="5">
        <f t="shared" si="2"/>
        <v>60</v>
      </c>
      <c r="AD2130" s="5">
        <f t="shared" si="3"/>
        <v>13</v>
      </c>
      <c r="AE2130" s="5">
        <f t="shared" si="4"/>
        <v>1725.938399</v>
      </c>
      <c r="AF2130" s="5">
        <f t="shared" si="5"/>
        <v>0</v>
      </c>
      <c r="AG2130" s="5" t="str">
        <f t="shared" si="6"/>
        <v>Small family</v>
      </c>
      <c r="AH2130" s="5" t="str">
        <f t="shared" si="20"/>
        <v>High income</v>
      </c>
      <c r="AI2130" s="5" t="str">
        <f t="shared" si="7"/>
        <v>Yes</v>
      </c>
      <c r="AJ2130" s="5" t="str">
        <f t="shared" si="8"/>
        <v>No Acceptance</v>
      </c>
      <c r="AK2130" s="5">
        <f t="shared" si="9"/>
        <v>3</v>
      </c>
      <c r="AL2130" s="5">
        <f t="shared" si="10"/>
        <v>0.08747536107</v>
      </c>
      <c r="AM2130" s="5">
        <f t="shared" si="11"/>
        <v>0.9696969697</v>
      </c>
      <c r="AN2130" s="5">
        <f t="shared" si="12"/>
        <v>0.2962962963</v>
      </c>
      <c r="AO2130" s="5">
        <f t="shared" si="13"/>
        <v>0.1428571429</v>
      </c>
      <c r="AP2130" s="5">
        <f t="shared" si="14"/>
        <v>0</v>
      </c>
      <c r="AQ2130" s="5">
        <f t="shared" si="15"/>
        <v>1</v>
      </c>
      <c r="AR2130" s="5">
        <f t="shared" si="16"/>
        <v>0.4715080899</v>
      </c>
      <c r="AS2130" s="5">
        <f t="shared" si="17"/>
        <v>77</v>
      </c>
      <c r="AT2130" s="5">
        <f t="shared" si="18"/>
        <v>0.9660562751</v>
      </c>
      <c r="AU2130" s="5" t="str">
        <f t="shared" si="19"/>
        <v>High</v>
      </c>
      <c r="AV2130" s="5"/>
      <c r="AW2130" s="5"/>
      <c r="AX2130" s="5"/>
      <c r="AY2130" s="5"/>
      <c r="AZ2130" s="5"/>
    </row>
    <row r="2131" ht="14.25" customHeight="1">
      <c r="A2131" s="5">
        <v>10104.0</v>
      </c>
      <c r="B2131" s="5">
        <v>1974.0</v>
      </c>
      <c r="C2131" s="5" t="s">
        <v>46</v>
      </c>
      <c r="D2131" s="5" t="s">
        <v>50</v>
      </c>
      <c r="E2131" s="5">
        <v>33590.0</v>
      </c>
      <c r="F2131" s="2">
        <f t="shared" si="1"/>
        <v>33590</v>
      </c>
      <c r="G2131" s="5">
        <v>0.0</v>
      </c>
      <c r="H2131" s="5">
        <v>0.0</v>
      </c>
      <c r="I2131" s="5" t="s">
        <v>415</v>
      </c>
      <c r="J2131" s="2">
        <f t="array" ref="J2131">INDEX('Purchase Behaviour'!B:B,MATCH(A2131,'Purchase Behaviour'!A:A, 0))</f>
        <v>287.3846018</v>
      </c>
      <c r="K2131" s="2">
        <f t="array" ref="K2131">INDEX('Purchase Behaviour'!C:C, MATCH(A2131,'Purchase Behaviour'!A:A, 0))</f>
        <v>248.1168088</v>
      </c>
      <c r="L2131" s="2">
        <f t="array" ref="L2131">INDEX('Purchase Behaviour'!D:D, MATCH($A2131,'Purchase Behaviour'!$A:$A, 0))</f>
        <v>188.0803772</v>
      </c>
      <c r="M2131" s="2">
        <f t="array" ref="M2131">INDEX('Purchase Behaviour'!E:E, MATCH($A2131,'Purchase Behaviour'!$A:$A, 0))</f>
        <v>127.9937784</v>
      </c>
      <c r="N2131" s="2">
        <f t="array" ref="N2131">INDEX('Purchase Behaviour'!F:F, MATCH($A2131,'Purchase Behaviour'!$A:$A, 0))</f>
        <v>74.18389577</v>
      </c>
      <c r="O2131" s="2">
        <f t="array" ref="O2131">INDEX('Purchase Behaviour'!G:G, MATCH($A2131,'Purchase Behaviour'!$A:$A, 0))</f>
        <v>181.6154134</v>
      </c>
      <c r="P2131" s="2">
        <f t="array" ref="P2131">INDEX('Purchase Behaviour'!H:H, MATCH($A2131,'Purchase Behaviour'!$A:$A, 0))</f>
        <v>1</v>
      </c>
      <c r="Q2131" s="2">
        <f t="array" ref="Q2131">INDEX('Purchase Behaviour'!I:I, MATCH($A2131,'Purchase Behaviour'!$A:$A, 0))</f>
        <v>1</v>
      </c>
      <c r="R2131" s="2">
        <f t="array" ref="R2131">INDEX('Purchase Behaviour'!J:J, MATCH($A2131,'Purchase Behaviour'!$A:$A, 0))</f>
        <v>0</v>
      </c>
      <c r="S2131" s="2">
        <f t="array" ref="S2131">INDEX('Purchase Behaviour'!K:K, MATCH($A2131,'Purchase Behaviour'!$A:$A, 0))</f>
        <v>2</v>
      </c>
      <c r="T2131" s="2">
        <f t="array" ref="T2131">INDEX('Purchase Behaviour'!L:L, MATCH($A2131,'Purchase Behaviour'!$A:$A, 0))</f>
        <v>7</v>
      </c>
      <c r="U2131" s="2">
        <f t="array" ref="U2131">INDEX('Purchase Behaviour'!M:M, MATCH($A2131,'Purchase Behaviour'!$A:$A, 0))</f>
        <v>65</v>
      </c>
      <c r="V2131" s="2">
        <f t="array" ref="V2131">INDEX('Campaign Performance'!B:B, MATCH(A2131,'Campaign Performance'!A:A, 0))</f>
        <v>0</v>
      </c>
      <c r="W2131" s="2">
        <f t="array" ref="W2131">INDEX('Campaign Performance'!C:C, MATCH($A2131,'Campaign Performance'!$A:$A, 0))</f>
        <v>0</v>
      </c>
      <c r="X2131" s="2">
        <f t="array" ref="X2131">INDEX('Campaign Performance'!D:D, MATCH($A2131,'Campaign Performance'!$A:$A, 0))</f>
        <v>0</v>
      </c>
      <c r="Y2131" s="2">
        <f t="array" ref="Y2131">INDEX('Campaign Performance'!E:E, MATCH($A2131,'Campaign Performance'!$A:$A, 0))</f>
        <v>0</v>
      </c>
      <c r="Z2131" s="2">
        <f t="array" ref="Z2131">INDEX('Campaign Performance'!F:F, MATCH($A2131,'Campaign Performance'!$A:$A, 0))</f>
        <v>0</v>
      </c>
      <c r="AA2131" s="2">
        <f t="array" ref="AA2131">INDEX('Campaign Performance'!G:G, MATCH($A2131,'Campaign Performance'!$A:$A, 0))</f>
        <v>0</v>
      </c>
      <c r="AB2131" s="2">
        <f t="array" ref="AB2131">INDEX('Campaign Performance'!H:H, MATCH($A2131,'Campaign Performance'!$A:$A, 0))</f>
        <v>0</v>
      </c>
      <c r="AC2131" s="5">
        <f t="shared" si="2"/>
        <v>51</v>
      </c>
      <c r="AD2131" s="5">
        <f t="shared" si="3"/>
        <v>12</v>
      </c>
      <c r="AE2131" s="5">
        <f t="shared" si="4"/>
        <v>1107.374875</v>
      </c>
      <c r="AF2131" s="5">
        <f t="shared" si="5"/>
        <v>0</v>
      </c>
      <c r="AG2131" s="5" t="str">
        <f t="shared" si="6"/>
        <v>No kids</v>
      </c>
      <c r="AH2131" s="5" t="str">
        <f t="shared" si="20"/>
        <v>Mid income</v>
      </c>
      <c r="AI2131" s="5" t="str">
        <f t="shared" si="7"/>
        <v>No</v>
      </c>
      <c r="AJ2131" s="5" t="str">
        <f t="shared" si="8"/>
        <v>No Acceptance</v>
      </c>
      <c r="AK2131" s="5">
        <f t="shared" si="9"/>
        <v>2</v>
      </c>
      <c r="AL2131" s="5">
        <f t="shared" si="10"/>
        <v>0.05612484033</v>
      </c>
      <c r="AM2131" s="5">
        <f t="shared" si="11"/>
        <v>0.3434343434</v>
      </c>
      <c r="AN2131" s="5">
        <f t="shared" si="12"/>
        <v>0.03703703704</v>
      </c>
      <c r="AO2131" s="5">
        <f t="shared" si="13"/>
        <v>0</v>
      </c>
      <c r="AP2131" s="5">
        <f t="shared" si="14"/>
        <v>0</v>
      </c>
      <c r="AQ2131" s="5">
        <f t="shared" si="15"/>
        <v>0.5</v>
      </c>
      <c r="AR2131" s="5">
        <f t="shared" si="16"/>
        <v>0.1726170687</v>
      </c>
      <c r="AS2131" s="5">
        <f t="shared" si="17"/>
        <v>1834</v>
      </c>
      <c r="AT2131" s="5">
        <f t="shared" si="18"/>
        <v>0.1813309513</v>
      </c>
      <c r="AU2131" s="5" t="str">
        <f t="shared" si="19"/>
        <v>Low</v>
      </c>
      <c r="AV2131" s="5"/>
      <c r="AW2131" s="5"/>
      <c r="AX2131" s="5"/>
      <c r="AY2131" s="5"/>
      <c r="AZ2131" s="5"/>
    </row>
    <row r="2132" ht="14.25" customHeight="1">
      <c r="A2132" s="5">
        <v>3006.0</v>
      </c>
      <c r="B2132" s="5">
        <v>1976.0</v>
      </c>
      <c r="C2132" s="5" t="s">
        <v>46</v>
      </c>
      <c r="D2132" s="5" t="s">
        <v>58</v>
      </c>
      <c r="E2132" s="5">
        <v>30992.0</v>
      </c>
      <c r="F2132" s="2">
        <f t="shared" si="1"/>
        <v>30992</v>
      </c>
      <c r="G2132" s="5">
        <v>0.0</v>
      </c>
      <c r="H2132" s="5">
        <v>0.0</v>
      </c>
      <c r="I2132" s="5" t="s">
        <v>163</v>
      </c>
      <c r="J2132" s="2">
        <f t="array" ref="J2132">INDEX('Purchase Behaviour'!B:B,MATCH(A2132,'Purchase Behaviour'!A:A, 0))</f>
        <v>112.0847777</v>
      </c>
      <c r="K2132" s="2">
        <f t="array" ref="K2132">INDEX('Purchase Behaviour'!C:C, MATCH(A2132,'Purchase Behaviour'!A:A, 0))</f>
        <v>217.1806905</v>
      </c>
      <c r="L2132" s="2">
        <f t="array" ref="L2132">INDEX('Purchase Behaviour'!D:D, MATCH($A2132,'Purchase Behaviour'!$A:$A, 0))</f>
        <v>60.33847057</v>
      </c>
      <c r="M2132" s="2">
        <f t="array" ref="M2132">INDEX('Purchase Behaviour'!E:E, MATCH($A2132,'Purchase Behaviour'!$A:$A, 0))</f>
        <v>157.8059386</v>
      </c>
      <c r="N2132" s="2">
        <f t="array" ref="N2132">INDEX('Purchase Behaviour'!F:F, MATCH($A2132,'Purchase Behaviour'!$A:$A, 0))</f>
        <v>192.3678595</v>
      </c>
      <c r="O2132" s="2">
        <f t="array" ref="O2132">INDEX('Purchase Behaviour'!G:G, MATCH($A2132,'Purchase Behaviour'!$A:$A, 0))</f>
        <v>196.3500707</v>
      </c>
      <c r="P2132" s="2">
        <f t="array" ref="P2132">INDEX('Purchase Behaviour'!H:H, MATCH($A2132,'Purchase Behaviour'!$A:$A, 0))</f>
        <v>1</v>
      </c>
      <c r="Q2132" s="2">
        <f t="array" ref="Q2132">INDEX('Purchase Behaviour'!I:I, MATCH($A2132,'Purchase Behaviour'!$A:$A, 0))</f>
        <v>1</v>
      </c>
      <c r="R2132" s="2">
        <f t="array" ref="R2132">INDEX('Purchase Behaviour'!J:J, MATCH($A2132,'Purchase Behaviour'!$A:$A, 0))</f>
        <v>0</v>
      </c>
      <c r="S2132" s="2">
        <f t="array" ref="S2132">INDEX('Purchase Behaviour'!K:K, MATCH($A2132,'Purchase Behaviour'!$A:$A, 0))</f>
        <v>3</v>
      </c>
      <c r="T2132" s="2">
        <f t="array" ref="T2132">INDEX('Purchase Behaviour'!L:L, MATCH($A2132,'Purchase Behaviour'!$A:$A, 0))</f>
        <v>7</v>
      </c>
      <c r="U2132" s="2">
        <f t="array" ref="U2132">INDEX('Purchase Behaviour'!M:M, MATCH($A2132,'Purchase Behaviour'!$A:$A, 0))</f>
        <v>83</v>
      </c>
      <c r="V2132" s="2">
        <f t="array" ref="V2132">INDEX('Campaign Performance'!B:B, MATCH(A2132,'Campaign Performance'!A:A, 0))</f>
        <v>0</v>
      </c>
      <c r="W2132" s="2">
        <f t="array" ref="W2132">INDEX('Campaign Performance'!C:C, MATCH($A2132,'Campaign Performance'!$A:$A, 0))</f>
        <v>0</v>
      </c>
      <c r="X2132" s="2">
        <f t="array" ref="X2132">INDEX('Campaign Performance'!D:D, MATCH($A2132,'Campaign Performance'!$A:$A, 0))</f>
        <v>0</v>
      </c>
      <c r="Y2132" s="2">
        <f t="array" ref="Y2132">INDEX('Campaign Performance'!E:E, MATCH($A2132,'Campaign Performance'!$A:$A, 0))</f>
        <v>0</v>
      </c>
      <c r="Z2132" s="2">
        <f t="array" ref="Z2132">INDEX('Campaign Performance'!F:F, MATCH($A2132,'Campaign Performance'!$A:$A, 0))</f>
        <v>0</v>
      </c>
      <c r="AA2132" s="2">
        <f t="array" ref="AA2132">INDEX('Campaign Performance'!G:G, MATCH($A2132,'Campaign Performance'!$A:$A, 0))</f>
        <v>0</v>
      </c>
      <c r="AB2132" s="2">
        <f t="array" ref="AB2132">INDEX('Campaign Performance'!H:H, MATCH($A2132,'Campaign Performance'!$A:$A, 0))</f>
        <v>0</v>
      </c>
      <c r="AC2132" s="5">
        <f t="shared" si="2"/>
        <v>49</v>
      </c>
      <c r="AD2132" s="5">
        <f t="shared" si="3"/>
        <v>12</v>
      </c>
      <c r="AE2132" s="5">
        <f t="shared" si="4"/>
        <v>936.1278075</v>
      </c>
      <c r="AF2132" s="5">
        <f t="shared" si="5"/>
        <v>0</v>
      </c>
      <c r="AG2132" s="5" t="str">
        <f t="shared" si="6"/>
        <v>No kids</v>
      </c>
      <c r="AH2132" s="5" t="str">
        <f t="shared" si="20"/>
        <v>Mid income</v>
      </c>
      <c r="AI2132" s="5" t="str">
        <f t="shared" si="7"/>
        <v>No</v>
      </c>
      <c r="AJ2132" s="5" t="str">
        <f t="shared" si="8"/>
        <v>No Acceptance</v>
      </c>
      <c r="AK2132" s="5">
        <f t="shared" si="9"/>
        <v>2</v>
      </c>
      <c r="AL2132" s="5">
        <f t="shared" si="10"/>
        <v>0.04744556238</v>
      </c>
      <c r="AM2132" s="5">
        <f t="shared" si="11"/>
        <v>0.1616161616</v>
      </c>
      <c r="AN2132" s="5">
        <f t="shared" si="12"/>
        <v>0.03703703704</v>
      </c>
      <c r="AO2132" s="5">
        <f t="shared" si="13"/>
        <v>0</v>
      </c>
      <c r="AP2132" s="5">
        <f t="shared" si="14"/>
        <v>0</v>
      </c>
      <c r="AQ2132" s="5">
        <f t="shared" si="15"/>
        <v>0.5</v>
      </c>
      <c r="AR2132" s="5">
        <f t="shared" si="16"/>
        <v>0.1159017946</v>
      </c>
      <c r="AS2132" s="5">
        <f t="shared" si="17"/>
        <v>2042</v>
      </c>
      <c r="AT2132" s="5">
        <f t="shared" si="18"/>
        <v>0.08843233586</v>
      </c>
      <c r="AU2132" s="5" t="str">
        <f t="shared" si="19"/>
        <v>Low</v>
      </c>
      <c r="AV2132" s="5"/>
      <c r="AW2132" s="5"/>
      <c r="AX2132" s="5"/>
      <c r="AY2132" s="5"/>
      <c r="AZ2132" s="5"/>
    </row>
    <row r="2133" ht="14.25" customHeight="1">
      <c r="A2133" s="5">
        <v>3919.0</v>
      </c>
      <c r="B2133" s="5">
        <v>1976.0</v>
      </c>
      <c r="C2133" s="5" t="s">
        <v>56</v>
      </c>
      <c r="D2133" s="5" t="s">
        <v>47</v>
      </c>
      <c r="E2133" s="5">
        <v>72309.0</v>
      </c>
      <c r="F2133" s="2">
        <f t="shared" si="1"/>
        <v>72309</v>
      </c>
      <c r="G2133" s="5">
        <v>0.0</v>
      </c>
      <c r="H2133" s="5">
        <v>2.0</v>
      </c>
      <c r="I2133" s="5" t="s">
        <v>350</v>
      </c>
      <c r="J2133" s="2">
        <f t="array" ref="J2133">INDEX('Purchase Behaviour'!B:B,MATCH(A2133,'Purchase Behaviour'!A:A, 0))</f>
        <v>438.2922199</v>
      </c>
      <c r="K2133" s="2">
        <f t="array" ref="K2133">INDEX('Purchase Behaviour'!C:C, MATCH(A2133,'Purchase Behaviour'!A:A, 0))</f>
        <v>383.6895248</v>
      </c>
      <c r="L2133" s="2">
        <f t="array" ref="L2133">INDEX('Purchase Behaviour'!D:D, MATCH($A2133,'Purchase Behaviour'!$A:$A, 0))</f>
        <v>360.1352437</v>
      </c>
      <c r="M2133" s="2">
        <f t="array" ref="M2133">INDEX('Purchase Behaviour'!E:E, MATCH($A2133,'Purchase Behaviour'!$A:$A, 0))</f>
        <v>446.5236355</v>
      </c>
      <c r="N2133" s="2">
        <f t="array" ref="N2133">INDEX('Purchase Behaviour'!F:F, MATCH($A2133,'Purchase Behaviour'!$A:$A, 0))</f>
        <v>383.706399</v>
      </c>
      <c r="O2133" s="2">
        <f t="array" ref="O2133">INDEX('Purchase Behaviour'!G:G, MATCH($A2133,'Purchase Behaviour'!$A:$A, 0))</f>
        <v>387.2735991</v>
      </c>
      <c r="P2133" s="2">
        <f t="array" ref="P2133">INDEX('Purchase Behaviour'!H:H, MATCH($A2133,'Purchase Behaviour'!$A:$A, 0))</f>
        <v>1</v>
      </c>
      <c r="Q2133" s="2">
        <f t="array" ref="Q2133">INDEX('Purchase Behaviour'!I:I, MATCH($A2133,'Purchase Behaviour'!$A:$A, 0))</f>
        <v>5</v>
      </c>
      <c r="R2133" s="2">
        <f t="array" ref="R2133">INDEX('Purchase Behaviour'!J:J, MATCH($A2133,'Purchase Behaviour'!$A:$A, 0))</f>
        <v>6</v>
      </c>
      <c r="S2133" s="2">
        <f t="array" ref="S2133">INDEX('Purchase Behaviour'!K:K, MATCH($A2133,'Purchase Behaviour'!$A:$A, 0))</f>
        <v>8</v>
      </c>
      <c r="T2133" s="2">
        <f t="array" ref="T2133">INDEX('Purchase Behaviour'!L:L, MATCH($A2133,'Purchase Behaviour'!$A:$A, 0))</f>
        <v>3</v>
      </c>
      <c r="U2133" s="2">
        <f t="array" ref="U2133">INDEX('Purchase Behaviour'!M:M, MATCH($A2133,'Purchase Behaviour'!$A:$A, 0))</f>
        <v>64</v>
      </c>
      <c r="V2133" s="2">
        <f t="array" ref="V2133">INDEX('Campaign Performance'!B:B, MATCH(A2133,'Campaign Performance'!A:A, 0))</f>
        <v>0</v>
      </c>
      <c r="W2133" s="2">
        <f t="array" ref="W2133">INDEX('Campaign Performance'!C:C, MATCH($A2133,'Campaign Performance'!$A:$A, 0))</f>
        <v>0</v>
      </c>
      <c r="X2133" s="2">
        <f t="array" ref="X2133">INDEX('Campaign Performance'!D:D, MATCH($A2133,'Campaign Performance'!$A:$A, 0))</f>
        <v>0</v>
      </c>
      <c r="Y2133" s="2">
        <f t="array" ref="Y2133">INDEX('Campaign Performance'!E:E, MATCH($A2133,'Campaign Performance'!$A:$A, 0))</f>
        <v>1</v>
      </c>
      <c r="Z2133" s="2">
        <f t="array" ref="Z2133">INDEX('Campaign Performance'!F:F, MATCH($A2133,'Campaign Performance'!$A:$A, 0))</f>
        <v>0</v>
      </c>
      <c r="AA2133" s="2">
        <f t="array" ref="AA2133">INDEX('Campaign Performance'!G:G, MATCH($A2133,'Campaign Performance'!$A:$A, 0))</f>
        <v>0</v>
      </c>
      <c r="AB2133" s="2">
        <f t="array" ref="AB2133">INDEX('Campaign Performance'!H:H, MATCH($A2133,'Campaign Performance'!$A:$A, 0))</f>
        <v>1</v>
      </c>
      <c r="AC2133" s="5">
        <f t="shared" si="2"/>
        <v>49</v>
      </c>
      <c r="AD2133" s="5">
        <f t="shared" si="3"/>
        <v>12</v>
      </c>
      <c r="AE2133" s="5">
        <f t="shared" si="4"/>
        <v>2399.620622</v>
      </c>
      <c r="AF2133" s="5">
        <f t="shared" si="5"/>
        <v>1</v>
      </c>
      <c r="AG2133" s="5" t="str">
        <f t="shared" si="6"/>
        <v>Large family</v>
      </c>
      <c r="AH2133" s="5" t="str">
        <f t="shared" si="20"/>
        <v>High income</v>
      </c>
      <c r="AI2133" s="5" t="str">
        <f t="shared" si="7"/>
        <v>Yes</v>
      </c>
      <c r="AJ2133" s="5" t="str">
        <f t="shared" si="8"/>
        <v>Low Acceptance</v>
      </c>
      <c r="AK2133" s="5">
        <f t="shared" si="9"/>
        <v>3</v>
      </c>
      <c r="AL2133" s="5">
        <f t="shared" si="10"/>
        <v>0.1216194509</v>
      </c>
      <c r="AM2133" s="5">
        <f t="shared" si="11"/>
        <v>0.3535353535</v>
      </c>
      <c r="AN2133" s="5">
        <f t="shared" si="12"/>
        <v>0.1851851852</v>
      </c>
      <c r="AO2133" s="5">
        <f t="shared" si="13"/>
        <v>0.2142857143</v>
      </c>
      <c r="AP2133" s="5">
        <f t="shared" si="14"/>
        <v>0.25</v>
      </c>
      <c r="AQ2133" s="5">
        <f t="shared" si="15"/>
        <v>1</v>
      </c>
      <c r="AR2133" s="5">
        <f t="shared" si="16"/>
        <v>0.310671818</v>
      </c>
      <c r="AS2133" s="5">
        <f t="shared" si="17"/>
        <v>870</v>
      </c>
      <c r="AT2133" s="5">
        <f t="shared" si="18"/>
        <v>0.6118803037</v>
      </c>
      <c r="AU2133" s="5" t="str">
        <f t="shared" si="19"/>
        <v>Mid</v>
      </c>
      <c r="AV2133" s="5"/>
      <c r="AW2133" s="5"/>
      <c r="AX2133" s="5"/>
      <c r="AY2133" s="5"/>
      <c r="AZ2133" s="5"/>
    </row>
    <row r="2134" ht="14.25" customHeight="1">
      <c r="A2134" s="5">
        <v>11181.0</v>
      </c>
      <c r="B2134" s="5">
        <v>1960.0</v>
      </c>
      <c r="C2134" s="5" t="s">
        <v>53</v>
      </c>
      <c r="D2134" s="5" t="s">
        <v>54</v>
      </c>
      <c r="E2134" s="5">
        <v>156924.0</v>
      </c>
      <c r="F2134" s="2">
        <f t="shared" si="1"/>
        <v>156924</v>
      </c>
      <c r="G2134" s="5">
        <v>0.0</v>
      </c>
      <c r="H2134" s="5">
        <v>0.0</v>
      </c>
      <c r="I2134" s="5" t="s">
        <v>85</v>
      </c>
      <c r="J2134" s="2">
        <f t="array" ref="J2134">INDEX('Purchase Behaviour'!B:B,MATCH(A2134,'Purchase Behaviour'!A:A, 0))</f>
        <v>759.1319839</v>
      </c>
      <c r="K2134" s="2">
        <f t="array" ref="K2134">INDEX('Purchase Behaviour'!C:C, MATCH(A2134,'Purchase Behaviour'!A:A, 0))</f>
        <v>658.3396046</v>
      </c>
      <c r="L2134" s="2">
        <f t="array" ref="L2134">INDEX('Purchase Behaviour'!D:D, MATCH($A2134,'Purchase Behaviour'!$A:$A, 0))</f>
        <v>426.5100016</v>
      </c>
      <c r="M2134" s="2">
        <f t="array" ref="M2134">INDEX('Purchase Behaviour'!E:E, MATCH($A2134,'Purchase Behaviour'!$A:$A, 0))</f>
        <v>467.9632837</v>
      </c>
      <c r="N2134" s="2">
        <f t="array" ref="N2134">INDEX('Purchase Behaviour'!F:F, MATCH($A2134,'Purchase Behaviour'!$A:$A, 0))</f>
        <v>658.7963262</v>
      </c>
      <c r="O2134" s="2">
        <f t="array" ref="O2134">INDEX('Purchase Behaviour'!G:G, MATCH($A2134,'Purchase Behaviour'!$A:$A, 0))</f>
        <v>721.9177062</v>
      </c>
      <c r="P2134" s="2">
        <f t="array" ref="P2134">INDEX('Purchase Behaviour'!H:H, MATCH($A2134,'Purchase Behaviour'!$A:$A, 0))</f>
        <v>0</v>
      </c>
      <c r="Q2134" s="2">
        <f t="array" ref="Q2134">INDEX('Purchase Behaviour'!I:I, MATCH($A2134,'Purchase Behaviour'!$A:$A, 0))</f>
        <v>0</v>
      </c>
      <c r="R2134" s="2">
        <f t="array" ref="R2134">INDEX('Purchase Behaviour'!J:J, MATCH($A2134,'Purchase Behaviour'!$A:$A, 0))</f>
        <v>0</v>
      </c>
      <c r="S2134" s="2">
        <f t="array" ref="S2134">INDEX('Purchase Behaviour'!K:K, MATCH($A2134,'Purchase Behaviour'!$A:$A, 0))</f>
        <v>0</v>
      </c>
      <c r="T2134" s="2">
        <f t="array" ref="T2134">INDEX('Purchase Behaviour'!L:L, MATCH($A2134,'Purchase Behaviour'!$A:$A, 0))</f>
        <v>0</v>
      </c>
      <c r="U2134" s="2">
        <f t="array" ref="U2134">INDEX('Purchase Behaviour'!M:M, MATCH($A2134,'Purchase Behaviour'!$A:$A, 0))</f>
        <v>85</v>
      </c>
      <c r="V2134" s="2">
        <f t="array" ref="V2134">INDEX('Campaign Performance'!B:B, MATCH(A2134,'Campaign Performance'!A:A, 0))</f>
        <v>0</v>
      </c>
      <c r="W2134" s="2">
        <f t="array" ref="W2134">INDEX('Campaign Performance'!C:C, MATCH($A2134,'Campaign Performance'!$A:$A, 0))</f>
        <v>0</v>
      </c>
      <c r="X2134" s="2">
        <f t="array" ref="X2134">INDEX('Campaign Performance'!D:D, MATCH($A2134,'Campaign Performance'!$A:$A, 0))</f>
        <v>0</v>
      </c>
      <c r="Y2134" s="2">
        <f t="array" ref="Y2134">INDEX('Campaign Performance'!E:E, MATCH($A2134,'Campaign Performance'!$A:$A, 0))</f>
        <v>0</v>
      </c>
      <c r="Z2134" s="2">
        <f t="array" ref="Z2134">INDEX('Campaign Performance'!F:F, MATCH($A2134,'Campaign Performance'!$A:$A, 0))</f>
        <v>0</v>
      </c>
      <c r="AA2134" s="2">
        <f t="array" ref="AA2134">INDEX('Campaign Performance'!G:G, MATCH($A2134,'Campaign Performance'!$A:$A, 0))</f>
        <v>0</v>
      </c>
      <c r="AB2134" s="2">
        <f t="array" ref="AB2134">INDEX('Campaign Performance'!H:H, MATCH($A2134,'Campaign Performance'!$A:$A, 0))</f>
        <v>0</v>
      </c>
      <c r="AC2134" s="5">
        <f t="shared" si="2"/>
        <v>65</v>
      </c>
      <c r="AD2134" s="5">
        <f t="shared" si="3"/>
        <v>12</v>
      </c>
      <c r="AE2134" s="5">
        <f t="shared" si="4"/>
        <v>3692.658906</v>
      </c>
      <c r="AF2134" s="5">
        <f t="shared" si="5"/>
        <v>0</v>
      </c>
      <c r="AG2134" s="5" t="str">
        <f t="shared" si="6"/>
        <v>No kids</v>
      </c>
      <c r="AH2134" s="5" t="str">
        <f t="shared" si="20"/>
        <v>High income</v>
      </c>
      <c r="AI2134" s="5" t="str">
        <f t="shared" si="7"/>
        <v>No</v>
      </c>
      <c r="AJ2134" s="5" t="str">
        <f t="shared" si="8"/>
        <v>No Acceptance</v>
      </c>
      <c r="AK2134" s="5">
        <f t="shared" si="9"/>
        <v>3</v>
      </c>
      <c r="AL2134" s="5">
        <f t="shared" si="10"/>
        <v>0.1871542294</v>
      </c>
      <c r="AM2134" s="5">
        <f t="shared" si="11"/>
        <v>0.1414141414</v>
      </c>
      <c r="AN2134" s="5">
        <f t="shared" si="12"/>
        <v>0</v>
      </c>
      <c r="AO2134" s="5">
        <f t="shared" si="13"/>
        <v>0</v>
      </c>
      <c r="AP2134" s="5">
        <f t="shared" si="14"/>
        <v>0</v>
      </c>
      <c r="AQ2134" s="5">
        <f t="shared" si="15"/>
        <v>1</v>
      </c>
      <c r="AR2134" s="5">
        <f t="shared" si="16"/>
        <v>0.1892127998</v>
      </c>
      <c r="AS2134" s="5">
        <f t="shared" si="17"/>
        <v>1737</v>
      </c>
      <c r="AT2134" s="5">
        <f t="shared" si="18"/>
        <v>0.2246538633</v>
      </c>
      <c r="AU2134" s="5" t="str">
        <f t="shared" si="19"/>
        <v>Low</v>
      </c>
      <c r="AV2134" s="5"/>
      <c r="AW2134" s="5"/>
      <c r="AX2134" s="5"/>
      <c r="AY2134" s="5"/>
      <c r="AZ2134" s="5"/>
    </row>
    <row r="2135" ht="14.25" customHeight="1">
      <c r="A2135" s="5">
        <v>642.0</v>
      </c>
      <c r="B2135" s="5">
        <v>1980.0</v>
      </c>
      <c r="C2135" s="5" t="s">
        <v>64</v>
      </c>
      <c r="D2135" s="5" t="s">
        <v>54</v>
      </c>
      <c r="E2135" s="5">
        <v>16005.0</v>
      </c>
      <c r="F2135" s="2">
        <f t="shared" si="1"/>
        <v>16005</v>
      </c>
      <c r="G2135" s="5">
        <v>0.0</v>
      </c>
      <c r="H2135" s="5">
        <v>2.0</v>
      </c>
      <c r="I2135" s="5" t="s">
        <v>301</v>
      </c>
      <c r="J2135" s="2">
        <f t="array" ref="J2135">INDEX('Purchase Behaviour'!B:B,MATCH(A2135,'Purchase Behaviour'!A:A, 0))</f>
        <v>52.86824512</v>
      </c>
      <c r="K2135" s="2">
        <f t="array" ref="K2135">INDEX('Purchase Behaviour'!C:C, MATCH(A2135,'Purchase Behaviour'!A:A, 0))</f>
        <v>51.03729029</v>
      </c>
      <c r="L2135" s="2">
        <f t="array" ref="L2135">INDEX('Purchase Behaviour'!D:D, MATCH($A2135,'Purchase Behaviour'!$A:$A, 0))</f>
        <v>67.64768437</v>
      </c>
      <c r="M2135" s="2">
        <f t="array" ref="M2135">INDEX('Purchase Behaviour'!E:E, MATCH($A2135,'Purchase Behaviour'!$A:$A, 0))</f>
        <v>98.68931371</v>
      </c>
      <c r="N2135" s="2">
        <f t="array" ref="N2135">INDEX('Purchase Behaviour'!F:F, MATCH($A2135,'Purchase Behaviour'!$A:$A, 0))</f>
        <v>24.62609049</v>
      </c>
      <c r="O2135" s="2">
        <f t="array" ref="O2135">INDEX('Purchase Behaviour'!G:G, MATCH($A2135,'Purchase Behaviour'!$A:$A, 0))</f>
        <v>53.58776231</v>
      </c>
      <c r="P2135" s="2">
        <f t="array" ref="P2135">INDEX('Purchase Behaviour'!H:H, MATCH($A2135,'Purchase Behaviour'!$A:$A, 0))</f>
        <v>3</v>
      </c>
      <c r="Q2135" s="2">
        <f t="array" ref="Q2135">INDEX('Purchase Behaviour'!I:I, MATCH($A2135,'Purchase Behaviour'!$A:$A, 0))</f>
        <v>2</v>
      </c>
      <c r="R2135" s="2">
        <f t="array" ref="R2135">INDEX('Purchase Behaviour'!J:J, MATCH($A2135,'Purchase Behaviour'!$A:$A, 0))</f>
        <v>1</v>
      </c>
      <c r="S2135" s="2">
        <f t="array" ref="S2135">INDEX('Purchase Behaviour'!K:K, MATCH($A2135,'Purchase Behaviour'!$A:$A, 0))</f>
        <v>2</v>
      </c>
      <c r="T2135" s="2">
        <f t="array" ref="T2135">INDEX('Purchase Behaviour'!L:L, MATCH($A2135,'Purchase Behaviour'!$A:$A, 0))</f>
        <v>8</v>
      </c>
      <c r="U2135" s="2">
        <f t="array" ref="U2135">INDEX('Purchase Behaviour'!M:M, MATCH($A2135,'Purchase Behaviour'!$A:$A, 0))</f>
        <v>69</v>
      </c>
      <c r="V2135" s="2">
        <f t="array" ref="V2135">INDEX('Campaign Performance'!B:B, MATCH(A2135,'Campaign Performance'!A:A, 0))</f>
        <v>0</v>
      </c>
      <c r="W2135" s="2">
        <f t="array" ref="W2135">INDEX('Campaign Performance'!C:C, MATCH($A2135,'Campaign Performance'!$A:$A, 0))</f>
        <v>0</v>
      </c>
      <c r="X2135" s="2">
        <f t="array" ref="X2135">INDEX('Campaign Performance'!D:D, MATCH($A2135,'Campaign Performance'!$A:$A, 0))</f>
        <v>0</v>
      </c>
      <c r="Y2135" s="2">
        <f t="array" ref="Y2135">INDEX('Campaign Performance'!E:E, MATCH($A2135,'Campaign Performance'!$A:$A, 0))</f>
        <v>0</v>
      </c>
      <c r="Z2135" s="2">
        <f t="array" ref="Z2135">INDEX('Campaign Performance'!F:F, MATCH($A2135,'Campaign Performance'!$A:$A, 0))</f>
        <v>0</v>
      </c>
      <c r="AA2135" s="2">
        <f t="array" ref="AA2135">INDEX('Campaign Performance'!G:G, MATCH($A2135,'Campaign Performance'!$A:$A, 0))</f>
        <v>0</v>
      </c>
      <c r="AB2135" s="2">
        <f t="array" ref="AB2135">INDEX('Campaign Performance'!H:H, MATCH($A2135,'Campaign Performance'!$A:$A, 0))</f>
        <v>0</v>
      </c>
      <c r="AC2135" s="5">
        <f t="shared" si="2"/>
        <v>45</v>
      </c>
      <c r="AD2135" s="5">
        <f t="shared" si="3"/>
        <v>13</v>
      </c>
      <c r="AE2135" s="5">
        <f t="shared" si="4"/>
        <v>348.4563863</v>
      </c>
      <c r="AF2135" s="5">
        <f t="shared" si="5"/>
        <v>0</v>
      </c>
      <c r="AG2135" s="5" t="str">
        <f t="shared" si="6"/>
        <v>Large family</v>
      </c>
      <c r="AH2135" s="5" t="str">
        <f t="shared" si="20"/>
        <v>Low income</v>
      </c>
      <c r="AI2135" s="5" t="str">
        <f t="shared" si="7"/>
        <v>No</v>
      </c>
      <c r="AJ2135" s="5" t="str">
        <f t="shared" si="8"/>
        <v>No Acceptance</v>
      </c>
      <c r="AK2135" s="5">
        <f t="shared" si="9"/>
        <v>1</v>
      </c>
      <c r="AL2135" s="5">
        <f t="shared" si="10"/>
        <v>0.01766073936</v>
      </c>
      <c r="AM2135" s="5">
        <f t="shared" si="11"/>
        <v>0.303030303</v>
      </c>
      <c r="AN2135" s="5">
        <f t="shared" si="12"/>
        <v>0.07407407407</v>
      </c>
      <c r="AO2135" s="5">
        <f t="shared" si="13"/>
        <v>0.03571428571</v>
      </c>
      <c r="AP2135" s="5">
        <f t="shared" si="14"/>
        <v>0</v>
      </c>
      <c r="AQ2135" s="5">
        <f t="shared" si="15"/>
        <v>0</v>
      </c>
      <c r="AR2135" s="5">
        <f t="shared" si="16"/>
        <v>0.1100068154</v>
      </c>
      <c r="AS2135" s="5">
        <f t="shared" si="17"/>
        <v>2056</v>
      </c>
      <c r="AT2135" s="5">
        <f t="shared" si="18"/>
        <v>0.08217954444</v>
      </c>
      <c r="AU2135" s="5" t="str">
        <f t="shared" si="19"/>
        <v>Low</v>
      </c>
      <c r="AV2135" s="5"/>
      <c r="AW2135" s="5"/>
      <c r="AX2135" s="5"/>
      <c r="AY2135" s="5"/>
      <c r="AZ2135" s="5"/>
    </row>
    <row r="2136" ht="14.25" customHeight="1">
      <c r="A2136" s="5">
        <v>4369.0</v>
      </c>
      <c r="B2136" s="5">
        <v>1960.0</v>
      </c>
      <c r="C2136" s="5" t="s">
        <v>56</v>
      </c>
      <c r="D2136" s="5" t="s">
        <v>712</v>
      </c>
      <c r="E2136" s="5">
        <v>65487.0</v>
      </c>
      <c r="F2136" s="2">
        <f t="shared" si="1"/>
        <v>65487</v>
      </c>
      <c r="G2136" s="5">
        <v>0.0</v>
      </c>
      <c r="H2136" s="5">
        <v>0.0</v>
      </c>
      <c r="I2136" s="5" t="s">
        <v>675</v>
      </c>
      <c r="J2136" s="2">
        <f t="array" ref="J2136">INDEX('Purchase Behaviour'!B:B,MATCH(A2136,'Purchase Behaviour'!A:A, 0))</f>
        <v>329.5549711</v>
      </c>
      <c r="K2136" s="2">
        <f t="array" ref="K2136">INDEX('Purchase Behaviour'!C:C, MATCH(A2136,'Purchase Behaviour'!A:A, 0))</f>
        <v>442.371159</v>
      </c>
      <c r="L2136" s="2">
        <f t="array" ref="L2136">INDEX('Purchase Behaviour'!D:D, MATCH($A2136,'Purchase Behaviour'!$A:$A, 0))</f>
        <v>530.0232377</v>
      </c>
      <c r="M2136" s="2">
        <f t="array" ref="M2136">INDEX('Purchase Behaviour'!E:E, MATCH($A2136,'Purchase Behaviour'!$A:$A, 0))</f>
        <v>279.0399483</v>
      </c>
      <c r="N2136" s="2">
        <f t="array" ref="N2136">INDEX('Purchase Behaviour'!F:F, MATCH($A2136,'Purchase Behaviour'!$A:$A, 0))</f>
        <v>277.577103</v>
      </c>
      <c r="O2136" s="2">
        <f t="array" ref="O2136">INDEX('Purchase Behaviour'!G:G, MATCH($A2136,'Purchase Behaviour'!$A:$A, 0))</f>
        <v>299.5442758</v>
      </c>
      <c r="P2136" s="2">
        <f t="array" ref="P2136">INDEX('Purchase Behaviour'!H:H, MATCH($A2136,'Purchase Behaviour'!$A:$A, 0))</f>
        <v>3</v>
      </c>
      <c r="Q2136" s="2">
        <f t="array" ref="Q2136">INDEX('Purchase Behaviour'!I:I, MATCH($A2136,'Purchase Behaviour'!$A:$A, 0))</f>
        <v>3</v>
      </c>
      <c r="R2136" s="2">
        <f t="array" ref="R2136">INDEX('Purchase Behaviour'!J:J, MATCH($A2136,'Purchase Behaviour'!$A:$A, 0))</f>
        <v>5</v>
      </c>
      <c r="S2136" s="2">
        <f t="array" ref="S2136">INDEX('Purchase Behaviour'!K:K, MATCH($A2136,'Purchase Behaviour'!$A:$A, 0))</f>
        <v>6</v>
      </c>
      <c r="T2136" s="2">
        <f t="array" ref="T2136">INDEX('Purchase Behaviour'!L:L, MATCH($A2136,'Purchase Behaviour'!$A:$A, 0))</f>
        <v>2</v>
      </c>
      <c r="U2136" s="2">
        <f t="array" ref="U2136">INDEX('Purchase Behaviour'!M:M, MATCH($A2136,'Purchase Behaviour'!$A:$A, 0))</f>
        <v>48</v>
      </c>
      <c r="V2136" s="2">
        <f t="array" ref="V2136">INDEX('Campaign Performance'!B:B, MATCH(A2136,'Campaign Performance'!A:A, 0))</f>
        <v>0</v>
      </c>
      <c r="W2136" s="2">
        <f t="array" ref="W2136">INDEX('Campaign Performance'!C:C, MATCH($A2136,'Campaign Performance'!$A:$A, 0))</f>
        <v>0</v>
      </c>
      <c r="X2136" s="2">
        <f t="array" ref="X2136">INDEX('Campaign Performance'!D:D, MATCH($A2136,'Campaign Performance'!$A:$A, 0))</f>
        <v>0</v>
      </c>
      <c r="Y2136" s="2">
        <f t="array" ref="Y2136">INDEX('Campaign Performance'!E:E, MATCH($A2136,'Campaign Performance'!$A:$A, 0))</f>
        <v>0</v>
      </c>
      <c r="Z2136" s="2">
        <f t="array" ref="Z2136">INDEX('Campaign Performance'!F:F, MATCH($A2136,'Campaign Performance'!$A:$A, 0))</f>
        <v>0</v>
      </c>
      <c r="AA2136" s="2">
        <f t="array" ref="AA2136">INDEX('Campaign Performance'!G:G, MATCH($A2136,'Campaign Performance'!$A:$A, 0))</f>
        <v>0</v>
      </c>
      <c r="AB2136" s="2">
        <f t="array" ref="AB2136">INDEX('Campaign Performance'!H:H, MATCH($A2136,'Campaign Performance'!$A:$A, 0))</f>
        <v>0</v>
      </c>
      <c r="AC2136" s="5">
        <f t="shared" si="2"/>
        <v>65</v>
      </c>
      <c r="AD2136" s="5">
        <f t="shared" si="3"/>
        <v>11</v>
      </c>
      <c r="AE2136" s="5">
        <f t="shared" si="4"/>
        <v>2158.110695</v>
      </c>
      <c r="AF2136" s="5">
        <f t="shared" si="5"/>
        <v>0</v>
      </c>
      <c r="AG2136" s="5" t="str">
        <f t="shared" si="6"/>
        <v>No kids</v>
      </c>
      <c r="AH2136" s="5" t="str">
        <f t="shared" si="20"/>
        <v>High income</v>
      </c>
      <c r="AI2136" s="5" t="str">
        <f t="shared" si="7"/>
        <v>No</v>
      </c>
      <c r="AJ2136" s="5" t="str">
        <f t="shared" si="8"/>
        <v>No Acceptance</v>
      </c>
      <c r="AK2136" s="5">
        <f t="shared" si="9"/>
        <v>3</v>
      </c>
      <c r="AL2136" s="5">
        <f t="shared" si="10"/>
        <v>0.1093790557</v>
      </c>
      <c r="AM2136" s="5">
        <f t="shared" si="11"/>
        <v>0.5151515152</v>
      </c>
      <c r="AN2136" s="5">
        <f t="shared" si="12"/>
        <v>0.1111111111</v>
      </c>
      <c r="AO2136" s="5">
        <f t="shared" si="13"/>
        <v>0.1785714286</v>
      </c>
      <c r="AP2136" s="5">
        <f t="shared" si="14"/>
        <v>0</v>
      </c>
      <c r="AQ2136" s="5">
        <f t="shared" si="15"/>
        <v>1</v>
      </c>
      <c r="AR2136" s="5">
        <f t="shared" si="16"/>
        <v>0.316414028</v>
      </c>
      <c r="AS2136" s="5">
        <f t="shared" si="17"/>
        <v>825</v>
      </c>
      <c r="AT2136" s="5">
        <f t="shared" si="18"/>
        <v>0.6319785619</v>
      </c>
      <c r="AU2136" s="5" t="str">
        <f t="shared" si="19"/>
        <v>Mid</v>
      </c>
      <c r="AV2136" s="5"/>
      <c r="AW2136" s="5"/>
      <c r="AX2136" s="5"/>
      <c r="AY2136" s="5"/>
      <c r="AZ2136" s="5"/>
    </row>
    <row r="2137" ht="14.25" customHeight="1">
      <c r="A2137" s="5">
        <v>10127.0</v>
      </c>
      <c r="B2137" s="5">
        <v>1965.0</v>
      </c>
      <c r="C2137" s="5" t="s">
        <v>46</v>
      </c>
      <c r="D2137" s="5" t="s">
        <v>54</v>
      </c>
      <c r="E2137" s="5">
        <v>58692.0</v>
      </c>
      <c r="F2137" s="2">
        <f t="shared" si="1"/>
        <v>58692</v>
      </c>
      <c r="G2137" s="5">
        <v>0.0</v>
      </c>
      <c r="H2137" s="5">
        <v>0.0</v>
      </c>
      <c r="I2137" s="5" t="s">
        <v>275</v>
      </c>
      <c r="J2137" s="2">
        <f t="array" ref="J2137">INDEX('Purchase Behaviour'!B:B,MATCH(A2137,'Purchase Behaviour'!A:A, 0))</f>
        <v>301.2477236</v>
      </c>
      <c r="K2137" s="2">
        <f t="array" ref="K2137">INDEX('Purchase Behaviour'!C:C, MATCH(A2137,'Purchase Behaviour'!A:A, 0))</f>
        <v>276.8026519</v>
      </c>
      <c r="L2137" s="2">
        <f t="array" ref="L2137">INDEX('Purchase Behaviour'!D:D, MATCH($A2137,'Purchase Behaviour'!$A:$A, 0))</f>
        <v>291.3123396</v>
      </c>
      <c r="M2137" s="2">
        <f t="array" ref="M2137">INDEX('Purchase Behaviour'!E:E, MATCH($A2137,'Purchase Behaviour'!$A:$A, 0))</f>
        <v>160.7419135</v>
      </c>
      <c r="N2137" s="2">
        <f t="array" ref="N2137">INDEX('Purchase Behaviour'!F:F, MATCH($A2137,'Purchase Behaviour'!$A:$A, 0))</f>
        <v>131.4777422</v>
      </c>
      <c r="O2137" s="2">
        <f t="array" ref="O2137">INDEX('Purchase Behaviour'!G:G, MATCH($A2137,'Purchase Behaviour'!$A:$A, 0))</f>
        <v>345.1212922</v>
      </c>
      <c r="P2137" s="2">
        <f t="array" ref="P2137">INDEX('Purchase Behaviour'!H:H, MATCH($A2137,'Purchase Behaviour'!$A:$A, 0))</f>
        <v>1</v>
      </c>
      <c r="Q2137" s="2">
        <f t="array" ref="Q2137">INDEX('Purchase Behaviour'!I:I, MATCH($A2137,'Purchase Behaviour'!$A:$A, 0))</f>
        <v>8</v>
      </c>
      <c r="R2137" s="2">
        <f t="array" ref="R2137">INDEX('Purchase Behaviour'!J:J, MATCH($A2137,'Purchase Behaviour'!$A:$A, 0))</f>
        <v>2</v>
      </c>
      <c r="S2137" s="2">
        <f t="array" ref="S2137">INDEX('Purchase Behaviour'!K:K, MATCH($A2137,'Purchase Behaviour'!$A:$A, 0))</f>
        <v>4</v>
      </c>
      <c r="T2137" s="2">
        <f t="array" ref="T2137">INDEX('Purchase Behaviour'!L:L, MATCH($A2137,'Purchase Behaviour'!$A:$A, 0))</f>
        <v>7</v>
      </c>
      <c r="U2137" s="2">
        <f t="array" ref="U2137">INDEX('Purchase Behaviour'!M:M, MATCH($A2137,'Purchase Behaviour'!$A:$A, 0))</f>
        <v>21</v>
      </c>
      <c r="V2137" s="2">
        <f t="array" ref="V2137">INDEX('Campaign Performance'!B:B, MATCH(A2137,'Campaign Performance'!A:A, 0))</f>
        <v>0</v>
      </c>
      <c r="W2137" s="2">
        <f t="array" ref="W2137">INDEX('Campaign Performance'!C:C, MATCH($A2137,'Campaign Performance'!$A:$A, 0))</f>
        <v>0</v>
      </c>
      <c r="X2137" s="2">
        <f t="array" ref="X2137">INDEX('Campaign Performance'!D:D, MATCH($A2137,'Campaign Performance'!$A:$A, 0))</f>
        <v>0</v>
      </c>
      <c r="Y2137" s="2">
        <f t="array" ref="Y2137">INDEX('Campaign Performance'!E:E, MATCH($A2137,'Campaign Performance'!$A:$A, 0))</f>
        <v>0</v>
      </c>
      <c r="Z2137" s="2">
        <f t="array" ref="Z2137">INDEX('Campaign Performance'!F:F, MATCH($A2137,'Campaign Performance'!$A:$A, 0))</f>
        <v>0</v>
      </c>
      <c r="AA2137" s="2">
        <f t="array" ref="AA2137">INDEX('Campaign Performance'!G:G, MATCH($A2137,'Campaign Performance'!$A:$A, 0))</f>
        <v>0</v>
      </c>
      <c r="AB2137" s="2">
        <f t="array" ref="AB2137">INDEX('Campaign Performance'!H:H, MATCH($A2137,'Campaign Performance'!$A:$A, 0))</f>
        <v>0</v>
      </c>
      <c r="AC2137" s="5">
        <f t="shared" si="2"/>
        <v>60</v>
      </c>
      <c r="AD2137" s="5">
        <f t="shared" si="3"/>
        <v>11</v>
      </c>
      <c r="AE2137" s="5">
        <f t="shared" si="4"/>
        <v>1506.703663</v>
      </c>
      <c r="AF2137" s="5">
        <f t="shared" si="5"/>
        <v>0</v>
      </c>
      <c r="AG2137" s="5" t="str">
        <f t="shared" si="6"/>
        <v>No kids</v>
      </c>
      <c r="AH2137" s="5" t="str">
        <f t="shared" si="20"/>
        <v>High income</v>
      </c>
      <c r="AI2137" s="5" t="str">
        <f t="shared" si="7"/>
        <v>No</v>
      </c>
      <c r="AJ2137" s="5" t="str">
        <f t="shared" si="8"/>
        <v>No Acceptance</v>
      </c>
      <c r="AK2137" s="5">
        <f t="shared" si="9"/>
        <v>3</v>
      </c>
      <c r="AL2137" s="5">
        <f t="shared" si="10"/>
        <v>0.07636393456</v>
      </c>
      <c r="AM2137" s="5">
        <f t="shared" si="11"/>
        <v>0.7878787879</v>
      </c>
      <c r="AN2137" s="5">
        <f t="shared" si="12"/>
        <v>0.2962962963</v>
      </c>
      <c r="AO2137" s="5">
        <f t="shared" si="13"/>
        <v>0.07142857143</v>
      </c>
      <c r="AP2137" s="5">
        <f t="shared" si="14"/>
        <v>0</v>
      </c>
      <c r="AQ2137" s="5">
        <f t="shared" si="15"/>
        <v>1</v>
      </c>
      <c r="AR2137" s="5">
        <f t="shared" si="16"/>
        <v>0.4070419216</v>
      </c>
      <c r="AS2137" s="5">
        <f t="shared" si="17"/>
        <v>308</v>
      </c>
      <c r="AT2137" s="5">
        <f t="shared" si="18"/>
        <v>0.8628852166</v>
      </c>
      <c r="AU2137" s="5" t="str">
        <f t="shared" si="19"/>
        <v>High</v>
      </c>
      <c r="AV2137" s="5"/>
      <c r="AW2137" s="5"/>
      <c r="AX2137" s="5"/>
      <c r="AY2137" s="5"/>
      <c r="AZ2137" s="5"/>
    </row>
    <row r="2138" ht="14.25" customHeight="1">
      <c r="A2138" s="5">
        <v>271.0</v>
      </c>
      <c r="B2138" s="5">
        <v>1969.0</v>
      </c>
      <c r="C2138" s="5" t="s">
        <v>46</v>
      </c>
      <c r="D2138" s="5" t="s">
        <v>88</v>
      </c>
      <c r="E2138" s="5">
        <v>40590.0</v>
      </c>
      <c r="F2138" s="2">
        <f t="shared" si="1"/>
        <v>40590</v>
      </c>
      <c r="G2138" s="5">
        <v>0.0</v>
      </c>
      <c r="H2138" s="5">
        <v>1.0</v>
      </c>
      <c r="I2138" s="5" t="s">
        <v>94</v>
      </c>
      <c r="J2138" s="2">
        <f t="array" ref="J2138">INDEX('Purchase Behaviour'!B:B,MATCH(A2138,'Purchase Behaviour'!A:A, 0))</f>
        <v>182.2392502</v>
      </c>
      <c r="K2138" s="2">
        <f t="array" ref="K2138">INDEX('Purchase Behaviour'!C:C, MATCH(A2138,'Purchase Behaviour'!A:A, 0))</f>
        <v>246.0239386</v>
      </c>
      <c r="L2138" s="2">
        <f t="array" ref="L2138">INDEX('Purchase Behaviour'!D:D, MATCH($A2138,'Purchase Behaviour'!$A:$A, 0))</f>
        <v>208.1285632</v>
      </c>
      <c r="M2138" s="2">
        <f t="array" ref="M2138">INDEX('Purchase Behaviour'!E:E, MATCH($A2138,'Purchase Behaviour'!$A:$A, 0))</f>
        <v>105.1560688</v>
      </c>
      <c r="N2138" s="2">
        <f t="array" ref="N2138">INDEX('Purchase Behaviour'!F:F, MATCH($A2138,'Purchase Behaviour'!$A:$A, 0))</f>
        <v>290.7545476</v>
      </c>
      <c r="O2138" s="2">
        <f t="array" ref="O2138">INDEX('Purchase Behaviour'!G:G, MATCH($A2138,'Purchase Behaviour'!$A:$A, 0))</f>
        <v>196.1696326</v>
      </c>
      <c r="P2138" s="2">
        <f t="array" ref="P2138">INDEX('Purchase Behaviour'!H:H, MATCH($A2138,'Purchase Behaviour'!$A:$A, 0))</f>
        <v>5</v>
      </c>
      <c r="Q2138" s="2">
        <f t="array" ref="Q2138">INDEX('Purchase Behaviour'!I:I, MATCH($A2138,'Purchase Behaviour'!$A:$A, 0))</f>
        <v>3</v>
      </c>
      <c r="R2138" s="2">
        <f t="array" ref="R2138">INDEX('Purchase Behaviour'!J:J, MATCH($A2138,'Purchase Behaviour'!$A:$A, 0))</f>
        <v>4</v>
      </c>
      <c r="S2138" s="2">
        <f t="array" ref="S2138">INDEX('Purchase Behaviour'!K:K, MATCH($A2138,'Purchase Behaviour'!$A:$A, 0))</f>
        <v>3</v>
      </c>
      <c r="T2138" s="2">
        <f t="array" ref="T2138">INDEX('Purchase Behaviour'!L:L, MATCH($A2138,'Purchase Behaviour'!$A:$A, 0))</f>
        <v>6</v>
      </c>
      <c r="U2138" s="2">
        <f t="array" ref="U2138">INDEX('Purchase Behaviour'!M:M, MATCH($A2138,'Purchase Behaviour'!$A:$A, 0))</f>
        <v>30</v>
      </c>
      <c r="V2138" s="2">
        <f t="array" ref="V2138">INDEX('Campaign Performance'!B:B, MATCH(A2138,'Campaign Performance'!A:A, 0))</f>
        <v>1</v>
      </c>
      <c r="W2138" s="2">
        <f t="array" ref="W2138">INDEX('Campaign Performance'!C:C, MATCH($A2138,'Campaign Performance'!$A:$A, 0))</f>
        <v>0</v>
      </c>
      <c r="X2138" s="2">
        <f t="array" ref="X2138">INDEX('Campaign Performance'!D:D, MATCH($A2138,'Campaign Performance'!$A:$A, 0))</f>
        <v>0</v>
      </c>
      <c r="Y2138" s="2">
        <f t="array" ref="Y2138">INDEX('Campaign Performance'!E:E, MATCH($A2138,'Campaign Performance'!$A:$A, 0))</f>
        <v>0</v>
      </c>
      <c r="Z2138" s="2">
        <f t="array" ref="Z2138">INDEX('Campaign Performance'!F:F, MATCH($A2138,'Campaign Performance'!$A:$A, 0))</f>
        <v>0</v>
      </c>
      <c r="AA2138" s="2">
        <f t="array" ref="AA2138">INDEX('Campaign Performance'!G:G, MATCH($A2138,'Campaign Performance'!$A:$A, 0))</f>
        <v>0</v>
      </c>
      <c r="AB2138" s="2">
        <f t="array" ref="AB2138">INDEX('Campaign Performance'!H:H, MATCH($A2138,'Campaign Performance'!$A:$A, 0))</f>
        <v>0</v>
      </c>
      <c r="AC2138" s="5">
        <f t="shared" si="2"/>
        <v>56</v>
      </c>
      <c r="AD2138" s="5">
        <f t="shared" si="3"/>
        <v>12</v>
      </c>
      <c r="AE2138" s="5">
        <f t="shared" si="4"/>
        <v>1228.472001</v>
      </c>
      <c r="AF2138" s="5">
        <f t="shared" si="5"/>
        <v>1</v>
      </c>
      <c r="AG2138" s="5" t="str">
        <f t="shared" si="6"/>
        <v>Small family</v>
      </c>
      <c r="AH2138" s="5" t="str">
        <f t="shared" si="20"/>
        <v>Mid income</v>
      </c>
      <c r="AI2138" s="5" t="str">
        <f t="shared" si="7"/>
        <v>No</v>
      </c>
      <c r="AJ2138" s="5" t="str">
        <f t="shared" si="8"/>
        <v>Low Acceptance</v>
      </c>
      <c r="AK2138" s="5">
        <f t="shared" si="9"/>
        <v>2</v>
      </c>
      <c r="AL2138" s="5">
        <f t="shared" si="10"/>
        <v>0.06226237965</v>
      </c>
      <c r="AM2138" s="5">
        <f t="shared" si="11"/>
        <v>0.696969697</v>
      </c>
      <c r="AN2138" s="5">
        <f t="shared" si="12"/>
        <v>0.1111111111</v>
      </c>
      <c r="AO2138" s="5">
        <f t="shared" si="13"/>
        <v>0.1428571429</v>
      </c>
      <c r="AP2138" s="5">
        <f t="shared" si="14"/>
        <v>0.25</v>
      </c>
      <c r="AQ2138" s="5">
        <f t="shared" si="15"/>
        <v>0.5</v>
      </c>
      <c r="AR2138" s="5">
        <f t="shared" si="16"/>
        <v>0.330608885</v>
      </c>
      <c r="AS2138" s="5">
        <f t="shared" si="17"/>
        <v>720</v>
      </c>
      <c r="AT2138" s="5">
        <f t="shared" si="18"/>
        <v>0.6788744975</v>
      </c>
      <c r="AU2138" s="5" t="str">
        <f t="shared" si="19"/>
        <v>Mid</v>
      </c>
      <c r="AV2138" s="5"/>
      <c r="AW2138" s="5"/>
      <c r="AX2138" s="5"/>
      <c r="AY2138" s="5"/>
      <c r="AZ2138" s="5"/>
    </row>
    <row r="2139" ht="14.25" customHeight="1">
      <c r="A2139" s="5">
        <v>4973.0</v>
      </c>
      <c r="B2139" s="5">
        <v>1970.0</v>
      </c>
      <c r="C2139" s="5" t="s">
        <v>46</v>
      </c>
      <c r="D2139" s="5" t="s">
        <v>47</v>
      </c>
      <c r="E2139" s="5">
        <v>20587.0</v>
      </c>
      <c r="F2139" s="2">
        <f t="shared" si="1"/>
        <v>20587</v>
      </c>
      <c r="G2139" s="5">
        <v>0.0</v>
      </c>
      <c r="H2139" s="5">
        <v>0.0</v>
      </c>
      <c r="I2139" s="5" t="s">
        <v>115</v>
      </c>
      <c r="J2139" s="2">
        <f t="array" ref="J2139">INDEX('Purchase Behaviour'!B:B,MATCH(A2139,'Purchase Behaviour'!A:A, 0))</f>
        <v>74.95251596</v>
      </c>
      <c r="K2139" s="2">
        <f t="array" ref="K2139">INDEX('Purchase Behaviour'!C:C, MATCH(A2139,'Purchase Behaviour'!A:A, 0))</f>
        <v>81.66826985</v>
      </c>
      <c r="L2139" s="2">
        <f t="array" ref="L2139">INDEX('Purchase Behaviour'!D:D, MATCH($A2139,'Purchase Behaviour'!$A:$A, 0))</f>
        <v>60.32296276</v>
      </c>
      <c r="M2139" s="2">
        <f t="array" ref="M2139">INDEX('Purchase Behaviour'!E:E, MATCH($A2139,'Purchase Behaviour'!$A:$A, 0))</f>
        <v>108.9953748</v>
      </c>
      <c r="N2139" s="2">
        <f t="array" ref="N2139">INDEX('Purchase Behaviour'!F:F, MATCH($A2139,'Purchase Behaviour'!$A:$A, 0))</f>
        <v>95.00275155</v>
      </c>
      <c r="O2139" s="2">
        <f t="array" ref="O2139">INDEX('Purchase Behaviour'!G:G, MATCH($A2139,'Purchase Behaviour'!$A:$A, 0))</f>
        <v>162.1393397</v>
      </c>
      <c r="P2139" s="2">
        <f t="array" ref="P2139">INDEX('Purchase Behaviour'!H:H, MATCH($A2139,'Purchase Behaviour'!$A:$A, 0))</f>
        <v>1</v>
      </c>
      <c r="Q2139" s="2">
        <f t="array" ref="Q2139">INDEX('Purchase Behaviour'!I:I, MATCH($A2139,'Purchase Behaviour'!$A:$A, 0))</f>
        <v>1</v>
      </c>
      <c r="R2139" s="2">
        <f t="array" ref="R2139">INDEX('Purchase Behaviour'!J:J, MATCH($A2139,'Purchase Behaviour'!$A:$A, 0))</f>
        <v>1</v>
      </c>
      <c r="S2139" s="2">
        <f t="array" ref="S2139">INDEX('Purchase Behaviour'!K:K, MATCH($A2139,'Purchase Behaviour'!$A:$A, 0))</f>
        <v>2</v>
      </c>
      <c r="T2139" s="2">
        <f t="array" ref="T2139">INDEX('Purchase Behaviour'!L:L, MATCH($A2139,'Purchase Behaviour'!$A:$A, 0))</f>
        <v>7</v>
      </c>
      <c r="U2139" s="2">
        <f t="array" ref="U2139">INDEX('Purchase Behaviour'!M:M, MATCH($A2139,'Purchase Behaviour'!$A:$A, 0))</f>
        <v>39</v>
      </c>
      <c r="V2139" s="2">
        <f t="array" ref="V2139">INDEX('Campaign Performance'!B:B, MATCH(A2139,'Campaign Performance'!A:A, 0))</f>
        <v>0</v>
      </c>
      <c r="W2139" s="2">
        <f t="array" ref="W2139">INDEX('Campaign Performance'!C:C, MATCH($A2139,'Campaign Performance'!$A:$A, 0))</f>
        <v>0</v>
      </c>
      <c r="X2139" s="2">
        <f t="array" ref="X2139">INDEX('Campaign Performance'!D:D, MATCH($A2139,'Campaign Performance'!$A:$A, 0))</f>
        <v>0</v>
      </c>
      <c r="Y2139" s="2">
        <f t="array" ref="Y2139">INDEX('Campaign Performance'!E:E, MATCH($A2139,'Campaign Performance'!$A:$A, 0))</f>
        <v>0</v>
      </c>
      <c r="Z2139" s="2">
        <f t="array" ref="Z2139">INDEX('Campaign Performance'!F:F, MATCH($A2139,'Campaign Performance'!$A:$A, 0))</f>
        <v>0</v>
      </c>
      <c r="AA2139" s="2">
        <f t="array" ref="AA2139">INDEX('Campaign Performance'!G:G, MATCH($A2139,'Campaign Performance'!$A:$A, 0))</f>
        <v>0</v>
      </c>
      <c r="AB2139" s="2">
        <f t="array" ref="AB2139">INDEX('Campaign Performance'!H:H, MATCH($A2139,'Campaign Performance'!$A:$A, 0))</f>
        <v>0</v>
      </c>
      <c r="AC2139" s="5">
        <f t="shared" si="2"/>
        <v>55</v>
      </c>
      <c r="AD2139" s="5">
        <f t="shared" si="3"/>
        <v>11</v>
      </c>
      <c r="AE2139" s="5">
        <f t="shared" si="4"/>
        <v>583.0812146</v>
      </c>
      <c r="AF2139" s="5">
        <f t="shared" si="5"/>
        <v>0</v>
      </c>
      <c r="AG2139" s="5" t="str">
        <f t="shared" si="6"/>
        <v>No kids</v>
      </c>
      <c r="AH2139" s="5" t="str">
        <f t="shared" si="20"/>
        <v>Low income</v>
      </c>
      <c r="AI2139" s="5" t="str">
        <f t="shared" si="7"/>
        <v>No</v>
      </c>
      <c r="AJ2139" s="5" t="str">
        <f t="shared" si="8"/>
        <v>No Acceptance</v>
      </c>
      <c r="AK2139" s="5">
        <f t="shared" si="9"/>
        <v>1</v>
      </c>
      <c r="AL2139" s="5">
        <f t="shared" si="10"/>
        <v>0.02955217858</v>
      </c>
      <c r="AM2139" s="5">
        <f t="shared" si="11"/>
        <v>0.6060606061</v>
      </c>
      <c r="AN2139" s="5">
        <f t="shared" si="12"/>
        <v>0.03703703704</v>
      </c>
      <c r="AO2139" s="5">
        <f t="shared" si="13"/>
        <v>0.03571428571</v>
      </c>
      <c r="AP2139" s="5">
        <f t="shared" si="14"/>
        <v>0</v>
      </c>
      <c r="AQ2139" s="5">
        <f t="shared" si="15"/>
        <v>0</v>
      </c>
      <c r="AR2139" s="5">
        <f t="shared" si="16"/>
        <v>0.1983332106</v>
      </c>
      <c r="AS2139" s="5">
        <f t="shared" si="17"/>
        <v>1679</v>
      </c>
      <c r="AT2139" s="5">
        <f t="shared" si="18"/>
        <v>0.2505582849</v>
      </c>
      <c r="AU2139" s="5" t="str">
        <f t="shared" si="19"/>
        <v>Low</v>
      </c>
      <c r="AV2139" s="5"/>
      <c r="AW2139" s="5"/>
      <c r="AX2139" s="5"/>
      <c r="AY2139" s="5"/>
      <c r="AZ2139" s="5"/>
    </row>
    <row r="2140" ht="14.25" customHeight="1">
      <c r="A2140" s="5">
        <v>2948.0</v>
      </c>
      <c r="B2140" s="5">
        <v>1960.0</v>
      </c>
      <c r="C2140" s="5" t="s">
        <v>56</v>
      </c>
      <c r="D2140" s="5" t="s">
        <v>58</v>
      </c>
      <c r="E2140" s="5">
        <v>62637.0</v>
      </c>
      <c r="F2140" s="2">
        <f t="shared" si="1"/>
        <v>62637</v>
      </c>
      <c r="G2140" s="5">
        <v>0.0</v>
      </c>
      <c r="H2140" s="5">
        <v>0.0</v>
      </c>
      <c r="I2140" s="5" t="s">
        <v>194</v>
      </c>
      <c r="J2140" s="2">
        <f t="array" ref="J2140">INDEX('Purchase Behaviour'!B:B,MATCH(A2140,'Purchase Behaviour'!A:A, 0))</f>
        <v>349.5808454</v>
      </c>
      <c r="K2140" s="2">
        <f t="array" ref="K2140">INDEX('Purchase Behaviour'!C:C, MATCH(A2140,'Purchase Behaviour'!A:A, 0))</f>
        <v>487.5069309</v>
      </c>
      <c r="L2140" s="2">
        <f t="array" ref="L2140">INDEX('Purchase Behaviour'!D:D, MATCH($A2140,'Purchase Behaviour'!$A:$A, 0))</f>
        <v>207.5213837</v>
      </c>
      <c r="M2140" s="2">
        <f t="array" ref="M2140">INDEX('Purchase Behaviour'!E:E, MATCH($A2140,'Purchase Behaviour'!$A:$A, 0))</f>
        <v>267.987032</v>
      </c>
      <c r="N2140" s="2">
        <f t="array" ref="N2140">INDEX('Purchase Behaviour'!F:F, MATCH($A2140,'Purchase Behaviour'!$A:$A, 0))</f>
        <v>385.0838489</v>
      </c>
      <c r="O2140" s="2">
        <f t="array" ref="O2140">INDEX('Purchase Behaviour'!G:G, MATCH($A2140,'Purchase Behaviour'!$A:$A, 0))</f>
        <v>356.1958059</v>
      </c>
      <c r="P2140" s="2">
        <f t="array" ref="P2140">INDEX('Purchase Behaviour'!H:H, MATCH($A2140,'Purchase Behaviour'!$A:$A, 0))</f>
        <v>1</v>
      </c>
      <c r="Q2140" s="2">
        <f t="array" ref="Q2140">INDEX('Purchase Behaviour'!I:I, MATCH($A2140,'Purchase Behaviour'!$A:$A, 0))</f>
        <v>2</v>
      </c>
      <c r="R2140" s="2">
        <f t="array" ref="R2140">INDEX('Purchase Behaviour'!J:J, MATCH($A2140,'Purchase Behaviour'!$A:$A, 0))</f>
        <v>2</v>
      </c>
      <c r="S2140" s="2">
        <f t="array" ref="S2140">INDEX('Purchase Behaviour'!K:K, MATCH($A2140,'Purchase Behaviour'!$A:$A, 0))</f>
        <v>5</v>
      </c>
      <c r="T2140" s="2">
        <f t="array" ref="T2140">INDEX('Purchase Behaviour'!L:L, MATCH($A2140,'Purchase Behaviour'!$A:$A, 0))</f>
        <v>2</v>
      </c>
      <c r="U2140" s="2">
        <f t="array" ref="U2140">INDEX('Purchase Behaviour'!M:M, MATCH($A2140,'Purchase Behaviour'!$A:$A, 0))</f>
        <v>76</v>
      </c>
      <c r="V2140" s="2">
        <f t="array" ref="V2140">INDEX('Campaign Performance'!B:B, MATCH(A2140,'Campaign Performance'!A:A, 0))</f>
        <v>0</v>
      </c>
      <c r="W2140" s="2">
        <f t="array" ref="W2140">INDEX('Campaign Performance'!C:C, MATCH($A2140,'Campaign Performance'!$A:$A, 0))</f>
        <v>0</v>
      </c>
      <c r="X2140" s="2">
        <f t="array" ref="X2140">INDEX('Campaign Performance'!D:D, MATCH($A2140,'Campaign Performance'!$A:$A, 0))</f>
        <v>0</v>
      </c>
      <c r="Y2140" s="2">
        <f t="array" ref="Y2140">INDEX('Campaign Performance'!E:E, MATCH($A2140,'Campaign Performance'!$A:$A, 0))</f>
        <v>0</v>
      </c>
      <c r="Z2140" s="2">
        <f t="array" ref="Z2140">INDEX('Campaign Performance'!F:F, MATCH($A2140,'Campaign Performance'!$A:$A, 0))</f>
        <v>0</v>
      </c>
      <c r="AA2140" s="2">
        <f t="array" ref="AA2140">INDEX('Campaign Performance'!G:G, MATCH($A2140,'Campaign Performance'!$A:$A, 0))</f>
        <v>0</v>
      </c>
      <c r="AB2140" s="2">
        <f t="array" ref="AB2140">INDEX('Campaign Performance'!H:H, MATCH($A2140,'Campaign Performance'!$A:$A, 0))</f>
        <v>0</v>
      </c>
      <c r="AC2140" s="5">
        <f t="shared" si="2"/>
        <v>65</v>
      </c>
      <c r="AD2140" s="5">
        <f t="shared" si="3"/>
        <v>11</v>
      </c>
      <c r="AE2140" s="5">
        <f t="shared" si="4"/>
        <v>2053.875847</v>
      </c>
      <c r="AF2140" s="5">
        <f t="shared" si="5"/>
        <v>0</v>
      </c>
      <c r="AG2140" s="5" t="str">
        <f t="shared" si="6"/>
        <v>No kids</v>
      </c>
      <c r="AH2140" s="5" t="str">
        <f t="shared" si="20"/>
        <v>High income</v>
      </c>
      <c r="AI2140" s="5" t="str">
        <f t="shared" si="7"/>
        <v>No</v>
      </c>
      <c r="AJ2140" s="5" t="str">
        <f t="shared" si="8"/>
        <v>No Acceptance</v>
      </c>
      <c r="AK2140" s="5">
        <f t="shared" si="9"/>
        <v>3</v>
      </c>
      <c r="AL2140" s="5">
        <f t="shared" si="10"/>
        <v>0.1040961435</v>
      </c>
      <c r="AM2140" s="5">
        <f t="shared" si="11"/>
        <v>0.2323232323</v>
      </c>
      <c r="AN2140" s="5">
        <f t="shared" si="12"/>
        <v>0.07407407407</v>
      </c>
      <c r="AO2140" s="5">
        <f t="shared" si="13"/>
        <v>0.07142857143</v>
      </c>
      <c r="AP2140" s="5">
        <f t="shared" si="14"/>
        <v>0</v>
      </c>
      <c r="AQ2140" s="5">
        <f t="shared" si="15"/>
        <v>1</v>
      </c>
      <c r="AR2140" s="5">
        <f t="shared" si="16"/>
        <v>0.2139749738</v>
      </c>
      <c r="AS2140" s="5">
        <f t="shared" si="17"/>
        <v>1563</v>
      </c>
      <c r="AT2140" s="5">
        <f t="shared" si="18"/>
        <v>0.3023671282</v>
      </c>
      <c r="AU2140" s="5" t="str">
        <f t="shared" si="19"/>
        <v>Low</v>
      </c>
      <c r="AV2140" s="5"/>
      <c r="AW2140" s="5"/>
      <c r="AX2140" s="5"/>
      <c r="AY2140" s="5"/>
      <c r="AZ2140" s="5"/>
    </row>
    <row r="2141" ht="14.25" customHeight="1">
      <c r="A2141" s="5">
        <v>2715.0</v>
      </c>
      <c r="B2141" s="5">
        <v>1966.0</v>
      </c>
      <c r="C2141" s="5" t="s">
        <v>56</v>
      </c>
      <c r="D2141" s="5" t="s">
        <v>58</v>
      </c>
      <c r="E2141" s="5">
        <v>29435.0</v>
      </c>
      <c r="F2141" s="2">
        <f t="shared" si="1"/>
        <v>29435</v>
      </c>
      <c r="G2141" s="5">
        <v>0.0</v>
      </c>
      <c r="H2141" s="5">
        <v>0.0</v>
      </c>
      <c r="I2141" s="5" t="s">
        <v>401</v>
      </c>
      <c r="J2141" s="2">
        <f t="array" ref="J2141">INDEX('Purchase Behaviour'!B:B,MATCH(A2141,'Purchase Behaviour'!A:A, 0))</f>
        <v>140.1403548</v>
      </c>
      <c r="K2141" s="2">
        <f t="array" ref="K2141">INDEX('Purchase Behaviour'!C:C, MATCH(A2141,'Purchase Behaviour'!A:A, 0))</f>
        <v>92.32749519</v>
      </c>
      <c r="L2141" s="2">
        <f t="array" ref="L2141">INDEX('Purchase Behaviour'!D:D, MATCH($A2141,'Purchase Behaviour'!$A:$A, 0))</f>
        <v>42.66918752</v>
      </c>
      <c r="M2141" s="2">
        <f t="array" ref="M2141">INDEX('Purchase Behaviour'!E:E, MATCH($A2141,'Purchase Behaviour'!$A:$A, 0))</f>
        <v>130.932339</v>
      </c>
      <c r="N2141" s="2">
        <f t="array" ref="N2141">INDEX('Purchase Behaviour'!F:F, MATCH($A2141,'Purchase Behaviour'!$A:$A, 0))</f>
        <v>132.8570326</v>
      </c>
      <c r="O2141" s="2">
        <f t="array" ref="O2141">INDEX('Purchase Behaviour'!G:G, MATCH($A2141,'Purchase Behaviour'!$A:$A, 0))</f>
        <v>146.6158842</v>
      </c>
      <c r="P2141" s="2">
        <f t="array" ref="P2141">INDEX('Purchase Behaviour'!H:H, MATCH($A2141,'Purchase Behaviour'!$A:$A, 0))</f>
        <v>4</v>
      </c>
      <c r="Q2141" s="2">
        <f t="array" ref="Q2141">INDEX('Purchase Behaviour'!I:I, MATCH($A2141,'Purchase Behaviour'!$A:$A, 0))</f>
        <v>3</v>
      </c>
      <c r="R2141" s="2">
        <f t="array" ref="R2141">INDEX('Purchase Behaviour'!J:J, MATCH($A2141,'Purchase Behaviour'!$A:$A, 0))</f>
        <v>2</v>
      </c>
      <c r="S2141" s="2">
        <f t="array" ref="S2141">INDEX('Purchase Behaviour'!K:K, MATCH($A2141,'Purchase Behaviour'!$A:$A, 0))</f>
        <v>2</v>
      </c>
      <c r="T2141" s="2">
        <f t="array" ref="T2141">INDEX('Purchase Behaviour'!L:L, MATCH($A2141,'Purchase Behaviour'!$A:$A, 0))</f>
        <v>9</v>
      </c>
      <c r="U2141" s="2">
        <f t="array" ref="U2141">INDEX('Purchase Behaviour'!M:M, MATCH($A2141,'Purchase Behaviour'!$A:$A, 0))</f>
        <v>11</v>
      </c>
      <c r="V2141" s="2">
        <f t="array" ref="V2141">INDEX('Campaign Performance'!B:B, MATCH(A2141,'Campaign Performance'!A:A, 0))</f>
        <v>0</v>
      </c>
      <c r="W2141" s="2">
        <f t="array" ref="W2141">INDEX('Campaign Performance'!C:C, MATCH($A2141,'Campaign Performance'!$A:$A, 0))</f>
        <v>0</v>
      </c>
      <c r="X2141" s="2">
        <f t="array" ref="X2141">INDEX('Campaign Performance'!D:D, MATCH($A2141,'Campaign Performance'!$A:$A, 0))</f>
        <v>0</v>
      </c>
      <c r="Y2141" s="2">
        <f t="array" ref="Y2141">INDEX('Campaign Performance'!E:E, MATCH($A2141,'Campaign Performance'!$A:$A, 0))</f>
        <v>0</v>
      </c>
      <c r="Z2141" s="2">
        <f t="array" ref="Z2141">INDEX('Campaign Performance'!F:F, MATCH($A2141,'Campaign Performance'!$A:$A, 0))</f>
        <v>0</v>
      </c>
      <c r="AA2141" s="2">
        <f t="array" ref="AA2141">INDEX('Campaign Performance'!G:G, MATCH($A2141,'Campaign Performance'!$A:$A, 0))</f>
        <v>0</v>
      </c>
      <c r="AB2141" s="2">
        <f t="array" ref="AB2141">INDEX('Campaign Performance'!H:H, MATCH($A2141,'Campaign Performance'!$A:$A, 0))</f>
        <v>1</v>
      </c>
      <c r="AC2141" s="5">
        <f t="shared" si="2"/>
        <v>59</v>
      </c>
      <c r="AD2141" s="5">
        <f t="shared" si="3"/>
        <v>13</v>
      </c>
      <c r="AE2141" s="5">
        <f t="shared" si="4"/>
        <v>685.5422933</v>
      </c>
      <c r="AF2141" s="5">
        <f t="shared" si="5"/>
        <v>0</v>
      </c>
      <c r="AG2141" s="5" t="str">
        <f t="shared" si="6"/>
        <v>No kids</v>
      </c>
      <c r="AH2141" s="5" t="str">
        <f t="shared" si="20"/>
        <v>Low income</v>
      </c>
      <c r="AI2141" s="5" t="str">
        <f t="shared" si="7"/>
        <v>Yes</v>
      </c>
      <c r="AJ2141" s="5" t="str">
        <f t="shared" si="8"/>
        <v>No Acceptance</v>
      </c>
      <c r="AK2141" s="5">
        <f t="shared" si="9"/>
        <v>1</v>
      </c>
      <c r="AL2141" s="5">
        <f t="shared" si="10"/>
        <v>0.03474519118</v>
      </c>
      <c r="AM2141" s="5">
        <f t="shared" si="11"/>
        <v>0.8888888889</v>
      </c>
      <c r="AN2141" s="5">
        <f t="shared" si="12"/>
        <v>0.1111111111</v>
      </c>
      <c r="AO2141" s="5">
        <f t="shared" si="13"/>
        <v>0.07142857143</v>
      </c>
      <c r="AP2141" s="5">
        <f t="shared" si="14"/>
        <v>0</v>
      </c>
      <c r="AQ2141" s="5">
        <f t="shared" si="15"/>
        <v>0</v>
      </c>
      <c r="AR2141" s="5">
        <f t="shared" si="16"/>
        <v>0.2991624883</v>
      </c>
      <c r="AS2141" s="5">
        <f t="shared" si="17"/>
        <v>960</v>
      </c>
      <c r="AT2141" s="5">
        <f t="shared" si="18"/>
        <v>0.5716837874</v>
      </c>
      <c r="AU2141" s="5" t="str">
        <f t="shared" si="19"/>
        <v>Mid</v>
      </c>
      <c r="AV2141" s="5"/>
      <c r="AW2141" s="5"/>
      <c r="AX2141" s="5"/>
      <c r="AY2141" s="5"/>
      <c r="AZ2141" s="5"/>
    </row>
    <row r="2142" ht="14.25" customHeight="1">
      <c r="A2142" s="5">
        <v>10432.0</v>
      </c>
      <c r="B2142" s="5">
        <v>1974.0</v>
      </c>
      <c r="C2142" s="5" t="s">
        <v>46</v>
      </c>
      <c r="D2142" s="5" t="s">
        <v>58</v>
      </c>
      <c r="E2142" s="5">
        <v>19346.0</v>
      </c>
      <c r="F2142" s="2">
        <f t="shared" si="1"/>
        <v>19346</v>
      </c>
      <c r="G2142" s="5">
        <v>0.0</v>
      </c>
      <c r="H2142" s="5">
        <v>0.0</v>
      </c>
      <c r="I2142" s="5" t="s">
        <v>199</v>
      </c>
      <c r="J2142" s="2">
        <f t="array" ref="J2142">INDEX('Purchase Behaviour'!B:B,MATCH(A2142,'Purchase Behaviour'!A:A, 0))</f>
        <v>49.74716218</v>
      </c>
      <c r="K2142" s="2">
        <f t="array" ref="K2142">INDEX('Purchase Behaviour'!C:C, MATCH(A2142,'Purchase Behaviour'!A:A, 0))</f>
        <v>66.52305843</v>
      </c>
      <c r="L2142" s="2">
        <f t="array" ref="L2142">INDEX('Purchase Behaviour'!D:D, MATCH($A2142,'Purchase Behaviour'!$A:$A, 0))</f>
        <v>104.1771124</v>
      </c>
      <c r="M2142" s="2">
        <f t="array" ref="M2142">INDEX('Purchase Behaviour'!E:E, MATCH($A2142,'Purchase Behaviour'!$A:$A, 0))</f>
        <v>109.89965</v>
      </c>
      <c r="N2142" s="2">
        <f t="array" ref="N2142">INDEX('Purchase Behaviour'!F:F, MATCH($A2142,'Purchase Behaviour'!$A:$A, 0))</f>
        <v>98.52234448</v>
      </c>
      <c r="O2142" s="2">
        <f t="array" ref="O2142">INDEX('Purchase Behaviour'!G:G, MATCH($A2142,'Purchase Behaviour'!$A:$A, 0))</f>
        <v>82.30373544</v>
      </c>
      <c r="P2142" s="2">
        <f t="array" ref="P2142">INDEX('Purchase Behaviour'!H:H, MATCH($A2142,'Purchase Behaviour'!$A:$A, 0))</f>
        <v>1</v>
      </c>
      <c r="Q2142" s="2">
        <f t="array" ref="Q2142">INDEX('Purchase Behaviour'!I:I, MATCH($A2142,'Purchase Behaviour'!$A:$A, 0))</f>
        <v>1</v>
      </c>
      <c r="R2142" s="2">
        <f t="array" ref="R2142">INDEX('Purchase Behaviour'!J:J, MATCH($A2142,'Purchase Behaviour'!$A:$A, 0))</f>
        <v>0</v>
      </c>
      <c r="S2142" s="2">
        <f t="array" ref="S2142">INDEX('Purchase Behaviour'!K:K, MATCH($A2142,'Purchase Behaviour'!$A:$A, 0))</f>
        <v>3</v>
      </c>
      <c r="T2142" s="2">
        <f t="array" ref="T2142">INDEX('Purchase Behaviour'!L:L, MATCH($A2142,'Purchase Behaviour'!$A:$A, 0))</f>
        <v>8</v>
      </c>
      <c r="U2142" s="2">
        <f t="array" ref="U2142">INDEX('Purchase Behaviour'!M:M, MATCH($A2142,'Purchase Behaviour'!$A:$A, 0))</f>
        <v>26</v>
      </c>
      <c r="V2142" s="2">
        <f t="array" ref="V2142">INDEX('Campaign Performance'!B:B, MATCH(A2142,'Campaign Performance'!A:A, 0))</f>
        <v>0</v>
      </c>
      <c r="W2142" s="2">
        <f t="array" ref="W2142">INDEX('Campaign Performance'!C:C, MATCH($A2142,'Campaign Performance'!$A:$A, 0))</f>
        <v>0</v>
      </c>
      <c r="X2142" s="2">
        <f t="array" ref="X2142">INDEX('Campaign Performance'!D:D, MATCH($A2142,'Campaign Performance'!$A:$A, 0))</f>
        <v>0</v>
      </c>
      <c r="Y2142" s="2">
        <f t="array" ref="Y2142">INDEX('Campaign Performance'!E:E, MATCH($A2142,'Campaign Performance'!$A:$A, 0))</f>
        <v>0</v>
      </c>
      <c r="Z2142" s="2">
        <f t="array" ref="Z2142">INDEX('Campaign Performance'!F:F, MATCH($A2142,'Campaign Performance'!$A:$A, 0))</f>
        <v>0</v>
      </c>
      <c r="AA2142" s="2">
        <f t="array" ref="AA2142">INDEX('Campaign Performance'!G:G, MATCH($A2142,'Campaign Performance'!$A:$A, 0))</f>
        <v>0</v>
      </c>
      <c r="AB2142" s="2">
        <f t="array" ref="AB2142">INDEX('Campaign Performance'!H:H, MATCH($A2142,'Campaign Performance'!$A:$A, 0))</f>
        <v>0</v>
      </c>
      <c r="AC2142" s="5">
        <f t="shared" si="2"/>
        <v>51</v>
      </c>
      <c r="AD2142" s="5">
        <f t="shared" si="3"/>
        <v>11</v>
      </c>
      <c r="AE2142" s="5">
        <f t="shared" si="4"/>
        <v>511.173063</v>
      </c>
      <c r="AF2142" s="5">
        <f t="shared" si="5"/>
        <v>0</v>
      </c>
      <c r="AG2142" s="5" t="str">
        <f t="shared" si="6"/>
        <v>No kids</v>
      </c>
      <c r="AH2142" s="5" t="str">
        <f t="shared" si="20"/>
        <v>Low income</v>
      </c>
      <c r="AI2142" s="5" t="str">
        <f t="shared" si="7"/>
        <v>No</v>
      </c>
      <c r="AJ2142" s="5" t="str">
        <f t="shared" si="8"/>
        <v>No Acceptance</v>
      </c>
      <c r="AK2142" s="5">
        <f t="shared" si="9"/>
        <v>1</v>
      </c>
      <c r="AL2142" s="5">
        <f t="shared" si="10"/>
        <v>0.02590767334</v>
      </c>
      <c r="AM2142" s="5">
        <f t="shared" si="11"/>
        <v>0.7373737374</v>
      </c>
      <c r="AN2142" s="5">
        <f t="shared" si="12"/>
        <v>0.03703703704</v>
      </c>
      <c r="AO2142" s="5">
        <f t="shared" si="13"/>
        <v>0</v>
      </c>
      <c r="AP2142" s="5">
        <f t="shared" si="14"/>
        <v>0</v>
      </c>
      <c r="AQ2142" s="5">
        <f t="shared" si="15"/>
        <v>0</v>
      </c>
      <c r="AR2142" s="5">
        <f t="shared" si="16"/>
        <v>0.2332445951</v>
      </c>
      <c r="AS2142" s="5">
        <f t="shared" si="17"/>
        <v>1434</v>
      </c>
      <c r="AT2142" s="5">
        <f t="shared" si="18"/>
        <v>0.3599821349</v>
      </c>
      <c r="AU2142" s="5" t="str">
        <f t="shared" si="19"/>
        <v>Low</v>
      </c>
      <c r="AV2142" s="5"/>
      <c r="AW2142" s="5"/>
      <c r="AX2142" s="5"/>
      <c r="AY2142" s="5"/>
      <c r="AZ2142" s="5"/>
    </row>
    <row r="2143" ht="14.25" customHeight="1">
      <c r="A2143" s="5">
        <v>9216.0</v>
      </c>
      <c r="B2143" s="5">
        <v>1971.0</v>
      </c>
      <c r="C2143" s="5" t="s">
        <v>46</v>
      </c>
      <c r="D2143" s="5" t="s">
        <v>54</v>
      </c>
      <c r="E2143" s="5">
        <v>35788.0</v>
      </c>
      <c r="F2143" s="2">
        <f t="shared" si="1"/>
        <v>35788</v>
      </c>
      <c r="G2143" s="5">
        <v>0.0</v>
      </c>
      <c r="H2143" s="5">
        <v>0.0</v>
      </c>
      <c r="I2143" s="5" t="s">
        <v>551</v>
      </c>
      <c r="J2143" s="2">
        <f t="array" ref="J2143">INDEX('Purchase Behaviour'!B:B,MATCH(A2143,'Purchase Behaviour'!A:A, 0))</f>
        <v>106.194814</v>
      </c>
      <c r="K2143" s="2">
        <f t="array" ref="K2143">INDEX('Purchase Behaviour'!C:C, MATCH(A2143,'Purchase Behaviour'!A:A, 0))</f>
        <v>223.5147151</v>
      </c>
      <c r="L2143" s="2">
        <f t="array" ref="L2143">INDEX('Purchase Behaviour'!D:D, MATCH($A2143,'Purchase Behaviour'!$A:$A, 0))</f>
        <v>211.080157</v>
      </c>
      <c r="M2143" s="2">
        <f t="array" ref="M2143">INDEX('Purchase Behaviour'!E:E, MATCH($A2143,'Purchase Behaviour'!$A:$A, 0))</f>
        <v>139.7816197</v>
      </c>
      <c r="N2143" s="2">
        <f t="array" ref="N2143">INDEX('Purchase Behaviour'!F:F, MATCH($A2143,'Purchase Behaviour'!$A:$A, 0))</f>
        <v>216.9020591</v>
      </c>
      <c r="O2143" s="2">
        <f t="array" ref="O2143">INDEX('Purchase Behaviour'!G:G, MATCH($A2143,'Purchase Behaviour'!$A:$A, 0))</f>
        <v>167.4581217</v>
      </c>
      <c r="P2143" s="2">
        <f t="array" ref="P2143">INDEX('Purchase Behaviour'!H:H, MATCH($A2143,'Purchase Behaviour'!$A:$A, 0))</f>
        <v>2</v>
      </c>
      <c r="Q2143" s="2">
        <f t="array" ref="Q2143">INDEX('Purchase Behaviour'!I:I, MATCH($A2143,'Purchase Behaviour'!$A:$A, 0))</f>
        <v>2</v>
      </c>
      <c r="R2143" s="2">
        <f t="array" ref="R2143">INDEX('Purchase Behaviour'!J:J, MATCH($A2143,'Purchase Behaviour'!$A:$A, 0))</f>
        <v>0</v>
      </c>
      <c r="S2143" s="2">
        <f t="array" ref="S2143">INDEX('Purchase Behaviour'!K:K, MATCH($A2143,'Purchase Behaviour'!$A:$A, 0))</f>
        <v>3</v>
      </c>
      <c r="T2143" s="2">
        <f t="array" ref="T2143">INDEX('Purchase Behaviour'!L:L, MATCH($A2143,'Purchase Behaviour'!$A:$A, 0))</f>
        <v>6</v>
      </c>
      <c r="U2143" s="2">
        <f t="array" ref="U2143">INDEX('Purchase Behaviour'!M:M, MATCH($A2143,'Purchase Behaviour'!$A:$A, 0))</f>
        <v>34</v>
      </c>
      <c r="V2143" s="2">
        <f t="array" ref="V2143">INDEX('Campaign Performance'!B:B, MATCH(A2143,'Campaign Performance'!A:A, 0))</f>
        <v>0</v>
      </c>
      <c r="W2143" s="2">
        <f t="array" ref="W2143">INDEX('Campaign Performance'!C:C, MATCH($A2143,'Campaign Performance'!$A:$A, 0))</f>
        <v>0</v>
      </c>
      <c r="X2143" s="2">
        <f t="array" ref="X2143">INDEX('Campaign Performance'!D:D, MATCH($A2143,'Campaign Performance'!$A:$A, 0))</f>
        <v>0</v>
      </c>
      <c r="Y2143" s="2">
        <f t="array" ref="Y2143">INDEX('Campaign Performance'!E:E, MATCH($A2143,'Campaign Performance'!$A:$A, 0))</f>
        <v>0</v>
      </c>
      <c r="Z2143" s="2">
        <f t="array" ref="Z2143">INDEX('Campaign Performance'!F:F, MATCH($A2143,'Campaign Performance'!$A:$A, 0))</f>
        <v>0</v>
      </c>
      <c r="AA2143" s="2">
        <f t="array" ref="AA2143">INDEX('Campaign Performance'!G:G, MATCH($A2143,'Campaign Performance'!$A:$A, 0))</f>
        <v>0</v>
      </c>
      <c r="AB2143" s="2">
        <f t="array" ref="AB2143">INDEX('Campaign Performance'!H:H, MATCH($A2143,'Campaign Performance'!$A:$A, 0))</f>
        <v>0</v>
      </c>
      <c r="AC2143" s="5">
        <f t="shared" si="2"/>
        <v>54</v>
      </c>
      <c r="AD2143" s="5">
        <f t="shared" si="3"/>
        <v>11</v>
      </c>
      <c r="AE2143" s="5">
        <f t="shared" si="4"/>
        <v>1064.931487</v>
      </c>
      <c r="AF2143" s="5">
        <f t="shared" si="5"/>
        <v>0</v>
      </c>
      <c r="AG2143" s="5" t="str">
        <f t="shared" si="6"/>
        <v>No kids</v>
      </c>
      <c r="AH2143" s="5" t="str">
        <f t="shared" si="20"/>
        <v>Mid income</v>
      </c>
      <c r="AI2143" s="5" t="str">
        <f t="shared" si="7"/>
        <v>No</v>
      </c>
      <c r="AJ2143" s="5" t="str">
        <f t="shared" si="8"/>
        <v>No Acceptance</v>
      </c>
      <c r="AK2143" s="5">
        <f t="shared" si="9"/>
        <v>2</v>
      </c>
      <c r="AL2143" s="5">
        <f t="shared" si="10"/>
        <v>0.05397369128</v>
      </c>
      <c r="AM2143" s="5">
        <f t="shared" si="11"/>
        <v>0.6565656566</v>
      </c>
      <c r="AN2143" s="5">
        <f t="shared" si="12"/>
        <v>0.07407407407</v>
      </c>
      <c r="AO2143" s="5">
        <f t="shared" si="13"/>
        <v>0</v>
      </c>
      <c r="AP2143" s="5">
        <f t="shared" si="14"/>
        <v>0</v>
      </c>
      <c r="AQ2143" s="5">
        <f t="shared" si="15"/>
        <v>0.5</v>
      </c>
      <c r="AR2143" s="5">
        <f t="shared" si="16"/>
        <v>0.2715742309</v>
      </c>
      <c r="AS2143" s="5">
        <f t="shared" si="17"/>
        <v>1167</v>
      </c>
      <c r="AT2143" s="5">
        <f t="shared" si="18"/>
        <v>0.4792317999</v>
      </c>
      <c r="AU2143" s="5" t="str">
        <f t="shared" si="19"/>
        <v>Low</v>
      </c>
      <c r="AV2143" s="5"/>
      <c r="AW2143" s="5"/>
      <c r="AX2143" s="5"/>
      <c r="AY2143" s="5"/>
      <c r="AZ2143" s="5"/>
    </row>
    <row r="2144" ht="14.25" customHeight="1">
      <c r="A2144" s="5">
        <v>7124.0</v>
      </c>
      <c r="B2144" s="5">
        <v>1968.0</v>
      </c>
      <c r="C2144" s="5" t="s">
        <v>46</v>
      </c>
      <c r="D2144" s="5" t="s">
        <v>58</v>
      </c>
      <c r="E2144" s="5">
        <v>36997.0</v>
      </c>
      <c r="F2144" s="2">
        <f t="shared" si="1"/>
        <v>36997</v>
      </c>
      <c r="G2144" s="5">
        <v>0.0</v>
      </c>
      <c r="H2144" s="5">
        <v>1.0</v>
      </c>
      <c r="I2144" s="5" t="s">
        <v>90</v>
      </c>
      <c r="J2144" s="2">
        <f t="array" ref="J2144">INDEX('Purchase Behaviour'!B:B,MATCH(A2144,'Purchase Behaviour'!A:A, 0))</f>
        <v>138.375489</v>
      </c>
      <c r="K2144" s="2">
        <f t="array" ref="K2144">INDEX('Purchase Behaviour'!C:C, MATCH(A2144,'Purchase Behaviour'!A:A, 0))</f>
        <v>229.5266852</v>
      </c>
      <c r="L2144" s="2">
        <f t="array" ref="L2144">INDEX('Purchase Behaviour'!D:D, MATCH($A2144,'Purchase Behaviour'!$A:$A, 0))</f>
        <v>182.702837</v>
      </c>
      <c r="M2144" s="2">
        <f t="array" ref="M2144">INDEX('Purchase Behaviour'!E:E, MATCH($A2144,'Purchase Behaviour'!$A:$A, 0))</f>
        <v>152.7766215</v>
      </c>
      <c r="N2144" s="2">
        <f t="array" ref="N2144">INDEX('Purchase Behaviour'!F:F, MATCH($A2144,'Purchase Behaviour'!$A:$A, 0))</f>
        <v>104.3866521</v>
      </c>
      <c r="O2144" s="2">
        <f t="array" ref="O2144">INDEX('Purchase Behaviour'!G:G, MATCH($A2144,'Purchase Behaviour'!$A:$A, 0))</f>
        <v>109.6321918</v>
      </c>
      <c r="P2144" s="2">
        <f t="array" ref="P2144">INDEX('Purchase Behaviour'!H:H, MATCH($A2144,'Purchase Behaviour'!$A:$A, 0))</f>
        <v>5</v>
      </c>
      <c r="Q2144" s="2">
        <f t="array" ref="Q2144">INDEX('Purchase Behaviour'!I:I, MATCH($A2144,'Purchase Behaviour'!$A:$A, 0))</f>
        <v>2</v>
      </c>
      <c r="R2144" s="2">
        <f t="array" ref="R2144">INDEX('Purchase Behaviour'!J:J, MATCH($A2144,'Purchase Behaviour'!$A:$A, 0))</f>
        <v>1</v>
      </c>
      <c r="S2144" s="2">
        <f t="array" ref="S2144">INDEX('Purchase Behaviour'!K:K, MATCH($A2144,'Purchase Behaviour'!$A:$A, 0))</f>
        <v>4</v>
      </c>
      <c r="T2144" s="2">
        <f t="array" ref="T2144">INDEX('Purchase Behaviour'!L:L, MATCH($A2144,'Purchase Behaviour'!$A:$A, 0))</f>
        <v>5</v>
      </c>
      <c r="U2144" s="2">
        <f t="array" ref="U2144">INDEX('Purchase Behaviour'!M:M, MATCH($A2144,'Purchase Behaviour'!$A:$A, 0))</f>
        <v>72</v>
      </c>
      <c r="V2144" s="2">
        <f t="array" ref="V2144">INDEX('Campaign Performance'!B:B, MATCH(A2144,'Campaign Performance'!A:A, 0))</f>
        <v>0</v>
      </c>
      <c r="W2144" s="2">
        <f t="array" ref="W2144">INDEX('Campaign Performance'!C:C, MATCH($A2144,'Campaign Performance'!$A:$A, 0))</f>
        <v>0</v>
      </c>
      <c r="X2144" s="2">
        <f t="array" ref="X2144">INDEX('Campaign Performance'!D:D, MATCH($A2144,'Campaign Performance'!$A:$A, 0))</f>
        <v>0</v>
      </c>
      <c r="Y2144" s="2">
        <f t="array" ref="Y2144">INDEX('Campaign Performance'!E:E, MATCH($A2144,'Campaign Performance'!$A:$A, 0))</f>
        <v>0</v>
      </c>
      <c r="Z2144" s="2">
        <f t="array" ref="Z2144">INDEX('Campaign Performance'!F:F, MATCH($A2144,'Campaign Performance'!$A:$A, 0))</f>
        <v>0</v>
      </c>
      <c r="AA2144" s="2">
        <f t="array" ref="AA2144">INDEX('Campaign Performance'!G:G, MATCH($A2144,'Campaign Performance'!$A:$A, 0))</f>
        <v>0</v>
      </c>
      <c r="AB2144" s="2">
        <f t="array" ref="AB2144">INDEX('Campaign Performance'!H:H, MATCH($A2144,'Campaign Performance'!$A:$A, 0))</f>
        <v>0</v>
      </c>
      <c r="AC2144" s="5">
        <f t="shared" si="2"/>
        <v>57</v>
      </c>
      <c r="AD2144" s="5">
        <f t="shared" si="3"/>
        <v>12</v>
      </c>
      <c r="AE2144" s="5">
        <f t="shared" si="4"/>
        <v>917.4004767</v>
      </c>
      <c r="AF2144" s="5">
        <f t="shared" si="5"/>
        <v>0</v>
      </c>
      <c r="AG2144" s="5" t="str">
        <f t="shared" si="6"/>
        <v>Small family</v>
      </c>
      <c r="AH2144" s="5" t="str">
        <f t="shared" si="20"/>
        <v>Mid income</v>
      </c>
      <c r="AI2144" s="5" t="str">
        <f t="shared" si="7"/>
        <v>No</v>
      </c>
      <c r="AJ2144" s="5" t="str">
        <f t="shared" si="8"/>
        <v>No Acceptance</v>
      </c>
      <c r="AK2144" s="5">
        <f t="shared" si="9"/>
        <v>2</v>
      </c>
      <c r="AL2144" s="5">
        <f t="shared" si="10"/>
        <v>0.04649640914</v>
      </c>
      <c r="AM2144" s="5">
        <f t="shared" si="11"/>
        <v>0.2727272727</v>
      </c>
      <c r="AN2144" s="5">
        <f t="shared" si="12"/>
        <v>0.07407407407</v>
      </c>
      <c r="AO2144" s="5">
        <f t="shared" si="13"/>
        <v>0.03571428571</v>
      </c>
      <c r="AP2144" s="5">
        <f t="shared" si="14"/>
        <v>0</v>
      </c>
      <c r="AQ2144" s="5">
        <f t="shared" si="15"/>
        <v>0.5</v>
      </c>
      <c r="AR2144" s="5">
        <f t="shared" si="16"/>
        <v>0.1581248238</v>
      </c>
      <c r="AS2144" s="5">
        <f t="shared" si="17"/>
        <v>1901</v>
      </c>
      <c r="AT2144" s="5">
        <f t="shared" si="18"/>
        <v>0.1514068781</v>
      </c>
      <c r="AU2144" s="5" t="str">
        <f t="shared" si="19"/>
        <v>Low</v>
      </c>
      <c r="AV2144" s="5"/>
      <c r="AW2144" s="5"/>
      <c r="AX2144" s="5"/>
      <c r="AY2144" s="5"/>
      <c r="AZ2144" s="5"/>
    </row>
    <row r="2145" ht="14.25" customHeight="1">
      <c r="A2145" s="5">
        <v>9727.0</v>
      </c>
      <c r="B2145" s="5">
        <v>1960.0</v>
      </c>
      <c r="C2145" s="5" t="s">
        <v>46</v>
      </c>
      <c r="D2145" s="5" t="s">
        <v>54</v>
      </c>
      <c r="E2145" s="5">
        <v>23539.0</v>
      </c>
      <c r="F2145" s="2">
        <f t="shared" si="1"/>
        <v>23539</v>
      </c>
      <c r="G2145" s="5">
        <v>0.0</v>
      </c>
      <c r="H2145" s="5">
        <v>0.0</v>
      </c>
      <c r="I2145" s="5" t="s">
        <v>704</v>
      </c>
      <c r="J2145" s="2">
        <f t="array" ref="J2145">INDEX('Purchase Behaviour'!B:B,MATCH(A2145,'Purchase Behaviour'!A:A, 0))</f>
        <v>143.1609705</v>
      </c>
      <c r="K2145" s="2">
        <f t="array" ref="K2145">INDEX('Purchase Behaviour'!C:C, MATCH(A2145,'Purchase Behaviour'!A:A, 0))</f>
        <v>128.956844</v>
      </c>
      <c r="L2145" s="2">
        <f t="array" ref="L2145">INDEX('Purchase Behaviour'!D:D, MATCH($A2145,'Purchase Behaviour'!$A:$A, 0))</f>
        <v>70.47588934</v>
      </c>
      <c r="M2145" s="2">
        <f t="array" ref="M2145">INDEX('Purchase Behaviour'!E:E, MATCH($A2145,'Purchase Behaviour'!$A:$A, 0))</f>
        <v>69.7920957</v>
      </c>
      <c r="N2145" s="2">
        <f t="array" ref="N2145">INDEX('Purchase Behaviour'!F:F, MATCH($A2145,'Purchase Behaviour'!$A:$A, 0))</f>
        <v>188.4132401</v>
      </c>
      <c r="O2145" s="2">
        <f t="array" ref="O2145">INDEX('Purchase Behaviour'!G:G, MATCH($A2145,'Purchase Behaviour'!$A:$A, 0))</f>
        <v>129.3789595</v>
      </c>
      <c r="P2145" s="2">
        <f t="array" ref="P2145">INDEX('Purchase Behaviour'!H:H, MATCH($A2145,'Purchase Behaviour'!$A:$A, 0))</f>
        <v>1</v>
      </c>
      <c r="Q2145" s="2">
        <f t="array" ref="Q2145">INDEX('Purchase Behaviour'!I:I, MATCH($A2145,'Purchase Behaviour'!$A:$A, 0))</f>
        <v>2</v>
      </c>
      <c r="R2145" s="2">
        <f t="array" ref="R2145">INDEX('Purchase Behaviour'!J:J, MATCH($A2145,'Purchase Behaviour'!$A:$A, 0))</f>
        <v>0</v>
      </c>
      <c r="S2145" s="2">
        <f t="array" ref="S2145">INDEX('Purchase Behaviour'!K:K, MATCH($A2145,'Purchase Behaviour'!$A:$A, 0))</f>
        <v>4</v>
      </c>
      <c r="T2145" s="2">
        <f t="array" ref="T2145">INDEX('Purchase Behaviour'!L:L, MATCH($A2145,'Purchase Behaviour'!$A:$A, 0))</f>
        <v>6</v>
      </c>
      <c r="U2145" s="2">
        <f t="array" ref="U2145">INDEX('Purchase Behaviour'!M:M, MATCH($A2145,'Purchase Behaviour'!$A:$A, 0))</f>
        <v>13</v>
      </c>
      <c r="V2145" s="2">
        <f t="array" ref="V2145">INDEX('Campaign Performance'!B:B, MATCH(A2145,'Campaign Performance'!A:A, 0))</f>
        <v>0</v>
      </c>
      <c r="W2145" s="2">
        <f t="array" ref="W2145">INDEX('Campaign Performance'!C:C, MATCH($A2145,'Campaign Performance'!$A:$A, 0))</f>
        <v>0</v>
      </c>
      <c r="X2145" s="2">
        <f t="array" ref="X2145">INDEX('Campaign Performance'!D:D, MATCH($A2145,'Campaign Performance'!$A:$A, 0))</f>
        <v>0</v>
      </c>
      <c r="Y2145" s="2">
        <f t="array" ref="Y2145">INDEX('Campaign Performance'!E:E, MATCH($A2145,'Campaign Performance'!$A:$A, 0))</f>
        <v>0</v>
      </c>
      <c r="Z2145" s="2">
        <f t="array" ref="Z2145">INDEX('Campaign Performance'!F:F, MATCH($A2145,'Campaign Performance'!$A:$A, 0))</f>
        <v>0</v>
      </c>
      <c r="AA2145" s="2">
        <f t="array" ref="AA2145">INDEX('Campaign Performance'!G:G, MATCH($A2145,'Campaign Performance'!$A:$A, 0))</f>
        <v>0</v>
      </c>
      <c r="AB2145" s="2">
        <f t="array" ref="AB2145">INDEX('Campaign Performance'!H:H, MATCH($A2145,'Campaign Performance'!$A:$A, 0))</f>
        <v>0</v>
      </c>
      <c r="AC2145" s="5">
        <f t="shared" si="2"/>
        <v>65</v>
      </c>
      <c r="AD2145" s="5">
        <f t="shared" si="3"/>
        <v>11</v>
      </c>
      <c r="AE2145" s="5">
        <f t="shared" si="4"/>
        <v>730.1779991</v>
      </c>
      <c r="AF2145" s="5">
        <f t="shared" si="5"/>
        <v>0</v>
      </c>
      <c r="AG2145" s="5" t="str">
        <f t="shared" si="6"/>
        <v>No kids</v>
      </c>
      <c r="AH2145" s="5" t="str">
        <f t="shared" si="20"/>
        <v>Low income</v>
      </c>
      <c r="AI2145" s="5" t="str">
        <f t="shared" si="7"/>
        <v>No</v>
      </c>
      <c r="AJ2145" s="5" t="str">
        <f t="shared" si="8"/>
        <v>No Acceptance</v>
      </c>
      <c r="AK2145" s="5">
        <f t="shared" si="9"/>
        <v>1</v>
      </c>
      <c r="AL2145" s="5">
        <f t="shared" si="10"/>
        <v>0.03700745296</v>
      </c>
      <c r="AM2145" s="5">
        <f t="shared" si="11"/>
        <v>0.8686868687</v>
      </c>
      <c r="AN2145" s="5">
        <f t="shared" si="12"/>
        <v>0.07407407407</v>
      </c>
      <c r="AO2145" s="5">
        <f t="shared" si="13"/>
        <v>0</v>
      </c>
      <c r="AP2145" s="5">
        <f t="shared" si="14"/>
        <v>0</v>
      </c>
      <c r="AQ2145" s="5">
        <f t="shared" si="15"/>
        <v>0</v>
      </c>
      <c r="AR2145" s="5">
        <f t="shared" si="16"/>
        <v>0.280969035</v>
      </c>
      <c r="AS2145" s="5">
        <f t="shared" si="17"/>
        <v>1111</v>
      </c>
      <c r="AT2145" s="5">
        <f t="shared" si="18"/>
        <v>0.5042429656</v>
      </c>
      <c r="AU2145" s="5" t="str">
        <f t="shared" si="19"/>
        <v>Mid</v>
      </c>
      <c r="AV2145" s="5"/>
      <c r="AW2145" s="5"/>
      <c r="AX2145" s="5"/>
      <c r="AY2145" s="5"/>
      <c r="AZ2145" s="5"/>
    </row>
    <row r="2146" ht="14.25" customHeight="1">
      <c r="A2146" s="5">
        <v>5136.0</v>
      </c>
      <c r="B2146" s="5">
        <v>1973.0</v>
      </c>
      <c r="C2146" s="5" t="s">
        <v>46</v>
      </c>
      <c r="D2146" s="5" t="s">
        <v>47</v>
      </c>
      <c r="E2146" s="5">
        <v>65333.0</v>
      </c>
      <c r="F2146" s="2">
        <f t="shared" si="1"/>
        <v>65333</v>
      </c>
      <c r="G2146" s="5">
        <v>0.0</v>
      </c>
      <c r="H2146" s="5">
        <v>0.0</v>
      </c>
      <c r="I2146" s="5" t="s">
        <v>677</v>
      </c>
      <c r="J2146" s="2">
        <f t="array" ref="J2146">INDEX('Purchase Behaviour'!B:B,MATCH(A2146,'Purchase Behaviour'!A:A, 0))</f>
        <v>433.6130932</v>
      </c>
      <c r="K2146" s="2">
        <f t="array" ref="K2146">INDEX('Purchase Behaviour'!C:C, MATCH(A2146,'Purchase Behaviour'!A:A, 0))</f>
        <v>461.894708</v>
      </c>
      <c r="L2146" s="2">
        <f t="array" ref="L2146">INDEX('Purchase Behaviour'!D:D, MATCH($A2146,'Purchase Behaviour'!$A:$A, 0))</f>
        <v>219.7634587</v>
      </c>
      <c r="M2146" s="2">
        <f t="array" ref="M2146">INDEX('Purchase Behaviour'!E:E, MATCH($A2146,'Purchase Behaviour'!$A:$A, 0))</f>
        <v>486.954297</v>
      </c>
      <c r="N2146" s="2">
        <f t="array" ref="N2146">INDEX('Purchase Behaviour'!F:F, MATCH($A2146,'Purchase Behaviour'!$A:$A, 0))</f>
        <v>204.7931928</v>
      </c>
      <c r="O2146" s="2">
        <f t="array" ref="O2146">INDEX('Purchase Behaviour'!G:G, MATCH($A2146,'Purchase Behaviour'!$A:$A, 0))</f>
        <v>385.5613013</v>
      </c>
      <c r="P2146" s="2">
        <f t="array" ref="P2146">INDEX('Purchase Behaviour'!H:H, MATCH($A2146,'Purchase Behaviour'!$A:$A, 0))</f>
        <v>7</v>
      </c>
      <c r="Q2146" s="2">
        <f t="array" ref="Q2146">INDEX('Purchase Behaviour'!I:I, MATCH($A2146,'Purchase Behaviour'!$A:$A, 0))</f>
        <v>9</v>
      </c>
      <c r="R2146" s="2">
        <f t="array" ref="R2146">INDEX('Purchase Behaviour'!J:J, MATCH($A2146,'Purchase Behaviour'!$A:$A, 0))</f>
        <v>4</v>
      </c>
      <c r="S2146" s="2">
        <f t="array" ref="S2146">INDEX('Purchase Behaviour'!K:K, MATCH($A2146,'Purchase Behaviour'!$A:$A, 0))</f>
        <v>8</v>
      </c>
      <c r="T2146" s="2">
        <f t="array" ref="T2146">INDEX('Purchase Behaviour'!L:L, MATCH($A2146,'Purchase Behaviour'!$A:$A, 0))</f>
        <v>6</v>
      </c>
      <c r="U2146" s="2">
        <f t="array" ref="U2146">INDEX('Purchase Behaviour'!M:M, MATCH($A2146,'Purchase Behaviour'!$A:$A, 0))</f>
        <v>58</v>
      </c>
      <c r="V2146" s="2">
        <f t="array" ref="V2146">INDEX('Campaign Performance'!B:B, MATCH(A2146,'Campaign Performance'!A:A, 0))</f>
        <v>0</v>
      </c>
      <c r="W2146" s="2">
        <f t="array" ref="W2146">INDEX('Campaign Performance'!C:C, MATCH($A2146,'Campaign Performance'!$A:$A, 0))</f>
        <v>1</v>
      </c>
      <c r="X2146" s="2">
        <f t="array" ref="X2146">INDEX('Campaign Performance'!D:D, MATCH($A2146,'Campaign Performance'!$A:$A, 0))</f>
        <v>1</v>
      </c>
      <c r="Y2146" s="2">
        <f t="array" ref="Y2146">INDEX('Campaign Performance'!E:E, MATCH($A2146,'Campaign Performance'!$A:$A, 0))</f>
        <v>0</v>
      </c>
      <c r="Z2146" s="2">
        <f t="array" ref="Z2146">INDEX('Campaign Performance'!F:F, MATCH($A2146,'Campaign Performance'!$A:$A, 0))</f>
        <v>0</v>
      </c>
      <c r="AA2146" s="2">
        <f t="array" ref="AA2146">INDEX('Campaign Performance'!G:G, MATCH($A2146,'Campaign Performance'!$A:$A, 0))</f>
        <v>0</v>
      </c>
      <c r="AB2146" s="2">
        <f t="array" ref="AB2146">INDEX('Campaign Performance'!H:H, MATCH($A2146,'Campaign Performance'!$A:$A, 0))</f>
        <v>0</v>
      </c>
      <c r="AC2146" s="5">
        <f t="shared" si="2"/>
        <v>52</v>
      </c>
      <c r="AD2146" s="5">
        <f t="shared" si="3"/>
        <v>11</v>
      </c>
      <c r="AE2146" s="5">
        <f t="shared" si="4"/>
        <v>2192.580051</v>
      </c>
      <c r="AF2146" s="5">
        <f t="shared" si="5"/>
        <v>2</v>
      </c>
      <c r="AG2146" s="5" t="str">
        <f t="shared" si="6"/>
        <v>No kids</v>
      </c>
      <c r="AH2146" s="5" t="str">
        <f t="shared" si="20"/>
        <v>High income</v>
      </c>
      <c r="AI2146" s="5" t="str">
        <f t="shared" si="7"/>
        <v>No</v>
      </c>
      <c r="AJ2146" s="5" t="str">
        <f t="shared" si="8"/>
        <v>Mid Acceptance</v>
      </c>
      <c r="AK2146" s="5">
        <f t="shared" si="9"/>
        <v>3</v>
      </c>
      <c r="AL2146" s="5">
        <f t="shared" si="10"/>
        <v>0.1111260586</v>
      </c>
      <c r="AM2146" s="5">
        <f t="shared" si="11"/>
        <v>0.4141414141</v>
      </c>
      <c r="AN2146" s="5">
        <f t="shared" si="12"/>
        <v>0.3333333333</v>
      </c>
      <c r="AO2146" s="5">
        <f t="shared" si="13"/>
        <v>0.1428571429</v>
      </c>
      <c r="AP2146" s="5">
        <f t="shared" si="14"/>
        <v>0.5</v>
      </c>
      <c r="AQ2146" s="5">
        <f t="shared" si="15"/>
        <v>1</v>
      </c>
      <c r="AR2146" s="5">
        <f t="shared" si="16"/>
        <v>0.3663096532</v>
      </c>
      <c r="AS2146" s="5">
        <f t="shared" si="17"/>
        <v>502</v>
      </c>
      <c r="AT2146" s="5">
        <f t="shared" si="18"/>
        <v>0.7762393926</v>
      </c>
      <c r="AU2146" s="5" t="str">
        <f t="shared" si="19"/>
        <v>High</v>
      </c>
      <c r="AV2146" s="5"/>
      <c r="AW2146" s="5"/>
      <c r="AX2146" s="5"/>
      <c r="AY2146" s="5"/>
      <c r="AZ2146" s="5"/>
    </row>
    <row r="2147" ht="14.25" customHeight="1">
      <c r="A2147" s="5">
        <v>9790.0</v>
      </c>
      <c r="B2147" s="5">
        <v>1960.0</v>
      </c>
      <c r="C2147" s="5" t="s">
        <v>46</v>
      </c>
      <c r="D2147" s="5" t="s">
        <v>47</v>
      </c>
      <c r="E2147" s="5">
        <v>78499.0</v>
      </c>
      <c r="F2147" s="2">
        <f t="shared" si="1"/>
        <v>78499</v>
      </c>
      <c r="G2147" s="5">
        <v>0.0</v>
      </c>
      <c r="H2147" s="5">
        <v>0.0</v>
      </c>
      <c r="I2147" s="5" t="s">
        <v>137</v>
      </c>
      <c r="J2147" s="2">
        <f t="array" ref="J2147">INDEX('Purchase Behaviour'!B:B,MATCH(A2147,'Purchase Behaviour'!A:A, 0))</f>
        <v>361.6726829</v>
      </c>
      <c r="K2147" s="2">
        <f t="array" ref="K2147">INDEX('Purchase Behaviour'!C:C, MATCH(A2147,'Purchase Behaviour'!A:A, 0))</f>
        <v>462.5739959</v>
      </c>
      <c r="L2147" s="2">
        <f t="array" ref="L2147">INDEX('Purchase Behaviour'!D:D, MATCH($A2147,'Purchase Behaviour'!$A:$A, 0))</f>
        <v>350.2867825</v>
      </c>
      <c r="M2147" s="2">
        <f t="array" ref="M2147">INDEX('Purchase Behaviour'!E:E, MATCH($A2147,'Purchase Behaviour'!$A:$A, 0))</f>
        <v>441.6034839</v>
      </c>
      <c r="N2147" s="2">
        <f t="array" ref="N2147">INDEX('Purchase Behaviour'!F:F, MATCH($A2147,'Purchase Behaviour'!$A:$A, 0))</f>
        <v>539.3083339</v>
      </c>
      <c r="O2147" s="2">
        <f t="array" ref="O2147">INDEX('Purchase Behaviour'!G:G, MATCH($A2147,'Purchase Behaviour'!$A:$A, 0))</f>
        <v>510.1909145</v>
      </c>
      <c r="P2147" s="2">
        <f t="array" ref="P2147">INDEX('Purchase Behaviour'!H:H, MATCH($A2147,'Purchase Behaviour'!$A:$A, 0))</f>
        <v>1</v>
      </c>
      <c r="Q2147" s="2">
        <f t="array" ref="Q2147">INDEX('Purchase Behaviour'!I:I, MATCH($A2147,'Purchase Behaviour'!$A:$A, 0))</f>
        <v>11</v>
      </c>
      <c r="R2147" s="2">
        <f t="array" ref="R2147">INDEX('Purchase Behaviour'!J:J, MATCH($A2147,'Purchase Behaviour'!$A:$A, 0))</f>
        <v>3</v>
      </c>
      <c r="S2147" s="2">
        <f t="array" ref="S2147">INDEX('Purchase Behaviour'!K:K, MATCH($A2147,'Purchase Behaviour'!$A:$A, 0))</f>
        <v>4</v>
      </c>
      <c r="T2147" s="2">
        <f t="array" ref="T2147">INDEX('Purchase Behaviour'!L:L, MATCH($A2147,'Purchase Behaviour'!$A:$A, 0))</f>
        <v>4</v>
      </c>
      <c r="U2147" s="2">
        <f t="array" ref="U2147">INDEX('Purchase Behaviour'!M:M, MATCH($A2147,'Purchase Behaviour'!$A:$A, 0))</f>
        <v>12</v>
      </c>
      <c r="V2147" s="2">
        <f t="array" ref="V2147">INDEX('Campaign Performance'!B:B, MATCH(A2147,'Campaign Performance'!A:A, 0))</f>
        <v>0</v>
      </c>
      <c r="W2147" s="2">
        <f t="array" ref="W2147">INDEX('Campaign Performance'!C:C, MATCH($A2147,'Campaign Performance'!$A:$A, 0))</f>
        <v>0</v>
      </c>
      <c r="X2147" s="2">
        <f t="array" ref="X2147">INDEX('Campaign Performance'!D:D, MATCH($A2147,'Campaign Performance'!$A:$A, 0))</f>
        <v>1</v>
      </c>
      <c r="Y2147" s="2">
        <f t="array" ref="Y2147">INDEX('Campaign Performance'!E:E, MATCH($A2147,'Campaign Performance'!$A:$A, 0))</f>
        <v>0</v>
      </c>
      <c r="Z2147" s="2">
        <f t="array" ref="Z2147">INDEX('Campaign Performance'!F:F, MATCH($A2147,'Campaign Performance'!$A:$A, 0))</f>
        <v>0</v>
      </c>
      <c r="AA2147" s="2">
        <f t="array" ref="AA2147">INDEX('Campaign Performance'!G:G, MATCH($A2147,'Campaign Performance'!$A:$A, 0))</f>
        <v>0</v>
      </c>
      <c r="AB2147" s="2">
        <f t="array" ref="AB2147">INDEX('Campaign Performance'!H:H, MATCH($A2147,'Campaign Performance'!$A:$A, 0))</f>
        <v>1</v>
      </c>
      <c r="AC2147" s="5">
        <f t="shared" si="2"/>
        <v>65</v>
      </c>
      <c r="AD2147" s="5">
        <f t="shared" si="3"/>
        <v>11</v>
      </c>
      <c r="AE2147" s="5">
        <f t="shared" si="4"/>
        <v>2665.636194</v>
      </c>
      <c r="AF2147" s="5">
        <f t="shared" si="5"/>
        <v>1</v>
      </c>
      <c r="AG2147" s="5" t="str">
        <f t="shared" si="6"/>
        <v>No kids</v>
      </c>
      <c r="AH2147" s="5" t="str">
        <f t="shared" si="20"/>
        <v>High income</v>
      </c>
      <c r="AI2147" s="5" t="str">
        <f t="shared" si="7"/>
        <v>Yes</v>
      </c>
      <c r="AJ2147" s="5" t="str">
        <f t="shared" si="8"/>
        <v>Low Acceptance</v>
      </c>
      <c r="AK2147" s="5">
        <f t="shared" si="9"/>
        <v>3</v>
      </c>
      <c r="AL2147" s="5">
        <f t="shared" si="10"/>
        <v>0.1351018603</v>
      </c>
      <c r="AM2147" s="5">
        <f t="shared" si="11"/>
        <v>0.8787878788</v>
      </c>
      <c r="AN2147" s="5">
        <f t="shared" si="12"/>
        <v>0.4074074074</v>
      </c>
      <c r="AO2147" s="5">
        <f t="shared" si="13"/>
        <v>0.1071428571</v>
      </c>
      <c r="AP2147" s="5">
        <f t="shared" si="14"/>
        <v>0.25</v>
      </c>
      <c r="AQ2147" s="5">
        <f t="shared" si="15"/>
        <v>1</v>
      </c>
      <c r="AR2147" s="5">
        <f t="shared" si="16"/>
        <v>0.4942372255</v>
      </c>
      <c r="AS2147" s="5">
        <f t="shared" si="17"/>
        <v>37</v>
      </c>
      <c r="AT2147" s="5">
        <f t="shared" si="18"/>
        <v>0.9839213935</v>
      </c>
      <c r="AU2147" s="5" t="str">
        <f t="shared" si="19"/>
        <v>High</v>
      </c>
      <c r="AV2147" s="5"/>
      <c r="AW2147" s="5"/>
      <c r="AX2147" s="5"/>
      <c r="AY2147" s="5"/>
      <c r="AZ2147" s="5"/>
    </row>
    <row r="2148" ht="14.25" customHeight="1">
      <c r="A2148" s="5">
        <v>1818.0</v>
      </c>
      <c r="B2148" s="5">
        <v>1971.0</v>
      </c>
      <c r="C2148" s="5" t="s">
        <v>53</v>
      </c>
      <c r="D2148" s="5" t="s">
        <v>50</v>
      </c>
      <c r="E2148" s="5">
        <v>29732.0</v>
      </c>
      <c r="F2148" s="2">
        <f t="shared" si="1"/>
        <v>29732</v>
      </c>
      <c r="G2148" s="5">
        <v>0.0</v>
      </c>
      <c r="H2148" s="5">
        <v>1.0</v>
      </c>
      <c r="I2148" s="5" t="s">
        <v>679</v>
      </c>
      <c r="J2148" s="2">
        <f t="array" ref="J2148">INDEX('Purchase Behaviour'!B:B,MATCH(A2148,'Purchase Behaviour'!A:A, 0))</f>
        <v>139.4476517</v>
      </c>
      <c r="K2148" s="2">
        <f t="array" ref="K2148">INDEX('Purchase Behaviour'!C:C, MATCH(A2148,'Purchase Behaviour'!A:A, 0))</f>
        <v>98.85445821</v>
      </c>
      <c r="L2148" s="2">
        <f t="array" ref="L2148">INDEX('Purchase Behaviour'!D:D, MATCH($A2148,'Purchase Behaviour'!$A:$A, 0))</f>
        <v>128.7197373</v>
      </c>
      <c r="M2148" s="2">
        <f t="array" ref="M2148">INDEX('Purchase Behaviour'!E:E, MATCH($A2148,'Purchase Behaviour'!$A:$A, 0))</f>
        <v>162.4867526</v>
      </c>
      <c r="N2148" s="2">
        <f t="array" ref="N2148">INDEX('Purchase Behaviour'!F:F, MATCH($A2148,'Purchase Behaviour'!$A:$A, 0))</f>
        <v>171.9482634</v>
      </c>
      <c r="O2148" s="2">
        <f t="array" ref="O2148">INDEX('Purchase Behaviour'!G:G, MATCH($A2148,'Purchase Behaviour'!$A:$A, 0))</f>
        <v>190.9785865</v>
      </c>
      <c r="P2148" s="2">
        <f t="array" ref="P2148">INDEX('Purchase Behaviour'!H:H, MATCH($A2148,'Purchase Behaviour'!$A:$A, 0))</f>
        <v>1</v>
      </c>
      <c r="Q2148" s="2">
        <f t="array" ref="Q2148">INDEX('Purchase Behaviour'!I:I, MATCH($A2148,'Purchase Behaviour'!$A:$A, 0))</f>
        <v>2</v>
      </c>
      <c r="R2148" s="2">
        <f t="array" ref="R2148">INDEX('Purchase Behaviour'!J:J, MATCH($A2148,'Purchase Behaviour'!$A:$A, 0))</f>
        <v>0</v>
      </c>
      <c r="S2148" s="2">
        <f t="array" ref="S2148">INDEX('Purchase Behaviour'!K:K, MATCH($A2148,'Purchase Behaviour'!$A:$A, 0))</f>
        <v>2</v>
      </c>
      <c r="T2148" s="2">
        <f t="array" ref="T2148">INDEX('Purchase Behaviour'!L:L, MATCH($A2148,'Purchase Behaviour'!$A:$A, 0))</f>
        <v>9</v>
      </c>
      <c r="U2148" s="2">
        <f t="array" ref="U2148">INDEX('Purchase Behaviour'!M:M, MATCH($A2148,'Purchase Behaviour'!$A:$A, 0))</f>
        <v>23</v>
      </c>
      <c r="V2148" s="2">
        <f t="array" ref="V2148">INDEX('Campaign Performance'!B:B, MATCH(A2148,'Campaign Performance'!A:A, 0))</f>
        <v>0</v>
      </c>
      <c r="W2148" s="2">
        <f t="array" ref="W2148">INDEX('Campaign Performance'!C:C, MATCH($A2148,'Campaign Performance'!$A:$A, 0))</f>
        <v>0</v>
      </c>
      <c r="X2148" s="2">
        <f t="array" ref="X2148">INDEX('Campaign Performance'!D:D, MATCH($A2148,'Campaign Performance'!$A:$A, 0))</f>
        <v>0</v>
      </c>
      <c r="Y2148" s="2">
        <f t="array" ref="Y2148">INDEX('Campaign Performance'!E:E, MATCH($A2148,'Campaign Performance'!$A:$A, 0))</f>
        <v>0</v>
      </c>
      <c r="Z2148" s="2">
        <f t="array" ref="Z2148">INDEX('Campaign Performance'!F:F, MATCH($A2148,'Campaign Performance'!$A:$A, 0))</f>
        <v>0</v>
      </c>
      <c r="AA2148" s="2">
        <f t="array" ref="AA2148">INDEX('Campaign Performance'!G:G, MATCH($A2148,'Campaign Performance'!$A:$A, 0))</f>
        <v>0</v>
      </c>
      <c r="AB2148" s="2">
        <f t="array" ref="AB2148">INDEX('Campaign Performance'!H:H, MATCH($A2148,'Campaign Performance'!$A:$A, 0))</f>
        <v>0</v>
      </c>
      <c r="AC2148" s="5">
        <f t="shared" si="2"/>
        <v>54</v>
      </c>
      <c r="AD2148" s="5">
        <f t="shared" si="3"/>
        <v>11</v>
      </c>
      <c r="AE2148" s="5">
        <f t="shared" si="4"/>
        <v>892.4354497</v>
      </c>
      <c r="AF2148" s="5">
        <f t="shared" si="5"/>
        <v>0</v>
      </c>
      <c r="AG2148" s="5" t="str">
        <f t="shared" si="6"/>
        <v>Small family</v>
      </c>
      <c r="AH2148" s="5" t="str">
        <f t="shared" si="20"/>
        <v>Low income</v>
      </c>
      <c r="AI2148" s="5" t="str">
        <f t="shared" si="7"/>
        <v>No</v>
      </c>
      <c r="AJ2148" s="5" t="str">
        <f t="shared" si="8"/>
        <v>No Acceptance</v>
      </c>
      <c r="AK2148" s="5">
        <f t="shared" si="9"/>
        <v>1</v>
      </c>
      <c r="AL2148" s="5">
        <f t="shared" si="10"/>
        <v>0.0452311121</v>
      </c>
      <c r="AM2148" s="5">
        <f t="shared" si="11"/>
        <v>0.7676767677</v>
      </c>
      <c r="AN2148" s="5">
        <f t="shared" si="12"/>
        <v>0.07407407407</v>
      </c>
      <c r="AO2148" s="5">
        <f t="shared" si="13"/>
        <v>0</v>
      </c>
      <c r="AP2148" s="5">
        <f t="shared" si="14"/>
        <v>0</v>
      </c>
      <c r="AQ2148" s="5">
        <f t="shared" si="15"/>
        <v>0</v>
      </c>
      <c r="AR2148" s="5">
        <f t="shared" si="16"/>
        <v>0.2527219194</v>
      </c>
      <c r="AS2148" s="5">
        <f t="shared" si="17"/>
        <v>1298</v>
      </c>
      <c r="AT2148" s="5">
        <f t="shared" si="18"/>
        <v>0.4207235373</v>
      </c>
      <c r="AU2148" s="5" t="str">
        <f t="shared" si="19"/>
        <v>Low</v>
      </c>
      <c r="AV2148" s="5"/>
      <c r="AW2148" s="5"/>
      <c r="AX2148" s="5"/>
      <c r="AY2148" s="5"/>
      <c r="AZ2148" s="5"/>
    </row>
    <row r="2149" ht="14.25" customHeight="1">
      <c r="A2149" s="5">
        <v>1100.0</v>
      </c>
      <c r="B2149" s="5">
        <v>1960.0</v>
      </c>
      <c r="C2149" s="5" t="s">
        <v>56</v>
      </c>
      <c r="D2149" s="5" t="s">
        <v>50</v>
      </c>
      <c r="E2149" s="5">
        <v>41275.0</v>
      </c>
      <c r="F2149" s="2">
        <f t="shared" si="1"/>
        <v>41275</v>
      </c>
      <c r="G2149" s="5">
        <v>0.0</v>
      </c>
      <c r="H2149" s="5">
        <v>1.0</v>
      </c>
      <c r="I2149" s="5" t="s">
        <v>592</v>
      </c>
      <c r="J2149" s="2">
        <f t="array" ref="J2149">INDEX('Purchase Behaviour'!B:B,MATCH(A2149,'Purchase Behaviour'!A:A, 0))</f>
        <v>151.2960001</v>
      </c>
      <c r="K2149" s="2">
        <f t="array" ref="K2149">INDEX('Purchase Behaviour'!C:C, MATCH(A2149,'Purchase Behaviour'!A:A, 0))</f>
        <v>138.5748425</v>
      </c>
      <c r="L2149" s="2">
        <f t="array" ref="L2149">INDEX('Purchase Behaviour'!D:D, MATCH($A2149,'Purchase Behaviour'!$A:$A, 0))</f>
        <v>133.0487816</v>
      </c>
      <c r="M2149" s="2">
        <f t="array" ref="M2149">INDEX('Purchase Behaviour'!E:E, MATCH($A2149,'Purchase Behaviour'!$A:$A, 0))</f>
        <v>185.0443382</v>
      </c>
      <c r="N2149" s="2">
        <f t="array" ref="N2149">INDEX('Purchase Behaviour'!F:F, MATCH($A2149,'Purchase Behaviour'!$A:$A, 0))</f>
        <v>211.0369804</v>
      </c>
      <c r="O2149" s="2">
        <f t="array" ref="O2149">INDEX('Purchase Behaviour'!G:G, MATCH($A2149,'Purchase Behaviour'!$A:$A, 0))</f>
        <v>220.8795484</v>
      </c>
      <c r="P2149" s="2">
        <f t="array" ref="P2149">INDEX('Purchase Behaviour'!H:H, MATCH($A2149,'Purchase Behaviour'!$A:$A, 0))</f>
        <v>4</v>
      </c>
      <c r="Q2149" s="2">
        <f t="array" ref="Q2149">INDEX('Purchase Behaviour'!I:I, MATCH($A2149,'Purchase Behaviour'!$A:$A, 0))</f>
        <v>3</v>
      </c>
      <c r="R2149" s="2">
        <f t="array" ref="R2149">INDEX('Purchase Behaviour'!J:J, MATCH($A2149,'Purchase Behaviour'!$A:$A, 0))</f>
        <v>1</v>
      </c>
      <c r="S2149" s="2">
        <f t="array" ref="S2149">INDEX('Purchase Behaviour'!K:K, MATCH($A2149,'Purchase Behaviour'!$A:$A, 0))</f>
        <v>3</v>
      </c>
      <c r="T2149" s="2">
        <f t="array" ref="T2149">INDEX('Purchase Behaviour'!L:L, MATCH($A2149,'Purchase Behaviour'!$A:$A, 0))</f>
        <v>5</v>
      </c>
      <c r="U2149" s="2">
        <f t="array" ref="U2149">INDEX('Purchase Behaviour'!M:M, MATCH($A2149,'Purchase Behaviour'!$A:$A, 0))</f>
        <v>33</v>
      </c>
      <c r="V2149" s="2">
        <f t="array" ref="V2149">INDEX('Campaign Performance'!B:B, MATCH(A2149,'Campaign Performance'!A:A, 0))</f>
        <v>0</v>
      </c>
      <c r="W2149" s="2">
        <f t="array" ref="W2149">INDEX('Campaign Performance'!C:C, MATCH($A2149,'Campaign Performance'!$A:$A, 0))</f>
        <v>0</v>
      </c>
      <c r="X2149" s="2">
        <f t="array" ref="X2149">INDEX('Campaign Performance'!D:D, MATCH($A2149,'Campaign Performance'!$A:$A, 0))</f>
        <v>0</v>
      </c>
      <c r="Y2149" s="2">
        <f t="array" ref="Y2149">INDEX('Campaign Performance'!E:E, MATCH($A2149,'Campaign Performance'!$A:$A, 0))</f>
        <v>0</v>
      </c>
      <c r="Z2149" s="2">
        <f t="array" ref="Z2149">INDEX('Campaign Performance'!F:F, MATCH($A2149,'Campaign Performance'!$A:$A, 0))</f>
        <v>0</v>
      </c>
      <c r="AA2149" s="2">
        <f t="array" ref="AA2149">INDEX('Campaign Performance'!G:G, MATCH($A2149,'Campaign Performance'!$A:$A, 0))</f>
        <v>0</v>
      </c>
      <c r="AB2149" s="2">
        <f t="array" ref="AB2149">INDEX('Campaign Performance'!H:H, MATCH($A2149,'Campaign Performance'!$A:$A, 0))</f>
        <v>0</v>
      </c>
      <c r="AC2149" s="5">
        <f t="shared" si="2"/>
        <v>65</v>
      </c>
      <c r="AD2149" s="5">
        <f t="shared" si="3"/>
        <v>11</v>
      </c>
      <c r="AE2149" s="5">
        <f t="shared" si="4"/>
        <v>1039.880491</v>
      </c>
      <c r="AF2149" s="5">
        <f t="shared" si="5"/>
        <v>0</v>
      </c>
      <c r="AG2149" s="5" t="str">
        <f t="shared" si="6"/>
        <v>Small family</v>
      </c>
      <c r="AH2149" s="5" t="str">
        <f t="shared" si="20"/>
        <v>Mid income</v>
      </c>
      <c r="AI2149" s="5" t="str">
        <f t="shared" si="7"/>
        <v>No</v>
      </c>
      <c r="AJ2149" s="5" t="str">
        <f t="shared" si="8"/>
        <v>No Acceptance</v>
      </c>
      <c r="AK2149" s="5">
        <f t="shared" si="9"/>
        <v>2</v>
      </c>
      <c r="AL2149" s="5">
        <f t="shared" si="10"/>
        <v>0.05270403711</v>
      </c>
      <c r="AM2149" s="5">
        <f t="shared" si="11"/>
        <v>0.6666666667</v>
      </c>
      <c r="AN2149" s="5">
        <f t="shared" si="12"/>
        <v>0.1111111111</v>
      </c>
      <c r="AO2149" s="5">
        <f t="shared" si="13"/>
        <v>0.03571428571</v>
      </c>
      <c r="AP2149" s="5">
        <f t="shared" si="14"/>
        <v>0</v>
      </c>
      <c r="AQ2149" s="5">
        <f t="shared" si="15"/>
        <v>0.5</v>
      </c>
      <c r="AR2149" s="5">
        <f t="shared" si="16"/>
        <v>0.2834141045</v>
      </c>
      <c r="AS2149" s="5">
        <f t="shared" si="17"/>
        <v>1085</v>
      </c>
      <c r="AT2149" s="5">
        <f t="shared" si="18"/>
        <v>0.5158552925</v>
      </c>
      <c r="AU2149" s="5" t="str">
        <f t="shared" si="19"/>
        <v>Mid</v>
      </c>
      <c r="AV2149" s="5"/>
      <c r="AW2149" s="5"/>
      <c r="AX2149" s="5"/>
      <c r="AY2149" s="5"/>
      <c r="AZ2149" s="5"/>
    </row>
    <row r="2150" ht="14.25" customHeight="1">
      <c r="A2150" s="5">
        <v>7873.0</v>
      </c>
      <c r="B2150" s="5">
        <v>1973.0</v>
      </c>
      <c r="C2150" s="5" t="s">
        <v>53</v>
      </c>
      <c r="D2150" s="5" t="s">
        <v>50</v>
      </c>
      <c r="E2150" s="5">
        <v>63516.0</v>
      </c>
      <c r="F2150" s="2">
        <f t="shared" si="1"/>
        <v>63516</v>
      </c>
      <c r="G2150" s="5">
        <v>0.0</v>
      </c>
      <c r="H2150" s="5">
        <v>1.0</v>
      </c>
      <c r="I2150" s="5" t="s">
        <v>601</v>
      </c>
      <c r="J2150" s="2">
        <f t="array" ref="J2150">INDEX('Purchase Behaviour'!B:B,MATCH(A2150,'Purchase Behaviour'!A:A, 0))</f>
        <v>166.3657623</v>
      </c>
      <c r="K2150" s="2">
        <f t="array" ref="K2150">INDEX('Purchase Behaviour'!C:C, MATCH(A2150,'Purchase Behaviour'!A:A, 0))</f>
        <v>211.2013687</v>
      </c>
      <c r="L2150" s="2">
        <f t="array" ref="L2150">INDEX('Purchase Behaviour'!D:D, MATCH($A2150,'Purchase Behaviour'!$A:$A, 0))</f>
        <v>235.5936687</v>
      </c>
      <c r="M2150" s="2">
        <f t="array" ref="M2150">INDEX('Purchase Behaviour'!E:E, MATCH($A2150,'Purchase Behaviour'!$A:$A, 0))</f>
        <v>474.8551326</v>
      </c>
      <c r="N2150" s="2">
        <f t="array" ref="N2150">INDEX('Purchase Behaviour'!F:F, MATCH($A2150,'Purchase Behaviour'!$A:$A, 0))</f>
        <v>266.8569816</v>
      </c>
      <c r="O2150" s="2">
        <f t="array" ref="O2150">INDEX('Purchase Behaviour'!G:G, MATCH($A2150,'Purchase Behaviour'!$A:$A, 0))</f>
        <v>160.3012336</v>
      </c>
      <c r="P2150" s="2">
        <f t="array" ref="P2150">INDEX('Purchase Behaviour'!H:H, MATCH($A2150,'Purchase Behaviour'!$A:$A, 0))</f>
        <v>4</v>
      </c>
      <c r="Q2150" s="2">
        <f t="array" ref="Q2150">INDEX('Purchase Behaviour'!I:I, MATCH($A2150,'Purchase Behaviour'!$A:$A, 0))</f>
        <v>4</v>
      </c>
      <c r="R2150" s="2">
        <f t="array" ref="R2150">INDEX('Purchase Behaviour'!J:J, MATCH($A2150,'Purchase Behaviour'!$A:$A, 0))</f>
        <v>1</v>
      </c>
      <c r="S2150" s="2">
        <f t="array" ref="S2150">INDEX('Purchase Behaviour'!K:K, MATCH($A2150,'Purchase Behaviour'!$A:$A, 0))</f>
        <v>7</v>
      </c>
      <c r="T2150" s="2">
        <f t="array" ref="T2150">INDEX('Purchase Behaviour'!L:L, MATCH($A2150,'Purchase Behaviour'!$A:$A, 0))</f>
        <v>5</v>
      </c>
      <c r="U2150" s="2">
        <f t="array" ref="U2150">INDEX('Purchase Behaviour'!M:M, MATCH($A2150,'Purchase Behaviour'!$A:$A, 0))</f>
        <v>30</v>
      </c>
      <c r="V2150" s="2">
        <f t="array" ref="V2150">INDEX('Campaign Performance'!B:B, MATCH(A2150,'Campaign Performance'!A:A, 0))</f>
        <v>0</v>
      </c>
      <c r="W2150" s="2">
        <f t="array" ref="W2150">INDEX('Campaign Performance'!C:C, MATCH($A2150,'Campaign Performance'!$A:$A, 0))</f>
        <v>0</v>
      </c>
      <c r="X2150" s="2">
        <f t="array" ref="X2150">INDEX('Campaign Performance'!D:D, MATCH($A2150,'Campaign Performance'!$A:$A, 0))</f>
        <v>0</v>
      </c>
      <c r="Y2150" s="2">
        <f t="array" ref="Y2150">INDEX('Campaign Performance'!E:E, MATCH($A2150,'Campaign Performance'!$A:$A, 0))</f>
        <v>0</v>
      </c>
      <c r="Z2150" s="2">
        <f t="array" ref="Z2150">INDEX('Campaign Performance'!F:F, MATCH($A2150,'Campaign Performance'!$A:$A, 0))</f>
        <v>0</v>
      </c>
      <c r="AA2150" s="2">
        <f t="array" ref="AA2150">INDEX('Campaign Performance'!G:G, MATCH($A2150,'Campaign Performance'!$A:$A, 0))</f>
        <v>0</v>
      </c>
      <c r="AB2150" s="2">
        <f t="array" ref="AB2150">INDEX('Campaign Performance'!H:H, MATCH($A2150,'Campaign Performance'!$A:$A, 0))</f>
        <v>0</v>
      </c>
      <c r="AC2150" s="5">
        <f t="shared" si="2"/>
        <v>52</v>
      </c>
      <c r="AD2150" s="5">
        <f t="shared" si="3"/>
        <v>12</v>
      </c>
      <c r="AE2150" s="5">
        <f t="shared" si="4"/>
        <v>1515.174147</v>
      </c>
      <c r="AF2150" s="5">
        <f t="shared" si="5"/>
        <v>0</v>
      </c>
      <c r="AG2150" s="5" t="str">
        <f t="shared" si="6"/>
        <v>Small family</v>
      </c>
      <c r="AH2150" s="5" t="str">
        <f t="shared" si="20"/>
        <v>High income</v>
      </c>
      <c r="AI2150" s="5" t="str">
        <f t="shared" si="7"/>
        <v>No</v>
      </c>
      <c r="AJ2150" s="5" t="str">
        <f t="shared" si="8"/>
        <v>No Acceptance</v>
      </c>
      <c r="AK2150" s="5">
        <f t="shared" si="9"/>
        <v>3</v>
      </c>
      <c r="AL2150" s="5">
        <f t="shared" si="10"/>
        <v>0.07679324228</v>
      </c>
      <c r="AM2150" s="5">
        <f t="shared" si="11"/>
        <v>0.696969697</v>
      </c>
      <c r="AN2150" s="5">
        <f t="shared" si="12"/>
        <v>0.1481481481</v>
      </c>
      <c r="AO2150" s="5">
        <f t="shared" si="13"/>
        <v>0.03571428571</v>
      </c>
      <c r="AP2150" s="5">
        <f t="shared" si="14"/>
        <v>0</v>
      </c>
      <c r="AQ2150" s="5">
        <f t="shared" si="15"/>
        <v>1</v>
      </c>
      <c r="AR2150" s="5">
        <f t="shared" si="16"/>
        <v>0.3540828705</v>
      </c>
      <c r="AS2150" s="5">
        <f t="shared" si="17"/>
        <v>587</v>
      </c>
      <c r="AT2150" s="5">
        <f t="shared" si="18"/>
        <v>0.7382760161</v>
      </c>
      <c r="AU2150" s="5" t="str">
        <f t="shared" si="19"/>
        <v>Mid</v>
      </c>
      <c r="AV2150" s="5"/>
      <c r="AW2150" s="5"/>
      <c r="AX2150" s="5"/>
      <c r="AY2150" s="5"/>
      <c r="AZ2150" s="5"/>
    </row>
    <row r="2151" ht="14.25" customHeight="1">
      <c r="A2151" s="5">
        <v>10609.0</v>
      </c>
      <c r="B2151" s="5">
        <v>1962.0</v>
      </c>
      <c r="C2151" s="5" t="s">
        <v>53</v>
      </c>
      <c r="D2151" s="5" t="s">
        <v>54</v>
      </c>
      <c r="E2151" s="5">
        <v>42769.0</v>
      </c>
      <c r="F2151" s="2">
        <f t="shared" si="1"/>
        <v>42769</v>
      </c>
      <c r="G2151" s="5">
        <v>0.0</v>
      </c>
      <c r="H2151" s="5">
        <v>0.0</v>
      </c>
      <c r="I2151" s="5" t="s">
        <v>291</v>
      </c>
      <c r="J2151" s="2">
        <f t="array" ref="J2151">INDEX('Purchase Behaviour'!B:B,MATCH(A2151,'Purchase Behaviour'!A:A, 0))</f>
        <v>229.6295988</v>
      </c>
      <c r="K2151" s="2">
        <f t="array" ref="K2151">INDEX('Purchase Behaviour'!C:C, MATCH(A2151,'Purchase Behaviour'!A:A, 0))</f>
        <v>197.5338788</v>
      </c>
      <c r="L2151" s="2">
        <f t="array" ref="L2151">INDEX('Purchase Behaviour'!D:D, MATCH($A2151,'Purchase Behaviour'!$A:$A, 0))</f>
        <v>127.7057548</v>
      </c>
      <c r="M2151" s="2">
        <f t="array" ref="M2151">INDEX('Purchase Behaviour'!E:E, MATCH($A2151,'Purchase Behaviour'!$A:$A, 0))</f>
        <v>173.629313</v>
      </c>
      <c r="N2151" s="2">
        <f t="array" ref="N2151">INDEX('Purchase Behaviour'!F:F, MATCH($A2151,'Purchase Behaviour'!$A:$A, 0))</f>
        <v>182.2910685</v>
      </c>
      <c r="O2151" s="2">
        <f t="array" ref="O2151">INDEX('Purchase Behaviour'!G:G, MATCH($A2151,'Purchase Behaviour'!$A:$A, 0))</f>
        <v>196.5836381</v>
      </c>
      <c r="P2151" s="2">
        <f t="array" ref="P2151">INDEX('Purchase Behaviour'!H:H, MATCH($A2151,'Purchase Behaviour'!$A:$A, 0))</f>
        <v>2</v>
      </c>
      <c r="Q2151" s="2">
        <f t="array" ref="Q2151">INDEX('Purchase Behaviour'!I:I, MATCH($A2151,'Purchase Behaviour'!$A:$A, 0))</f>
        <v>1</v>
      </c>
      <c r="R2151" s="2">
        <f t="array" ref="R2151">INDEX('Purchase Behaviour'!J:J, MATCH($A2151,'Purchase Behaviour'!$A:$A, 0))</f>
        <v>1</v>
      </c>
      <c r="S2151" s="2">
        <f t="array" ref="S2151">INDEX('Purchase Behaviour'!K:K, MATCH($A2151,'Purchase Behaviour'!$A:$A, 0))</f>
        <v>4</v>
      </c>
      <c r="T2151" s="2">
        <f t="array" ref="T2151">INDEX('Purchase Behaviour'!L:L, MATCH($A2151,'Purchase Behaviour'!$A:$A, 0))</f>
        <v>4</v>
      </c>
      <c r="U2151" s="2">
        <f t="array" ref="U2151">INDEX('Purchase Behaviour'!M:M, MATCH($A2151,'Purchase Behaviour'!$A:$A, 0))</f>
        <v>15</v>
      </c>
      <c r="V2151" s="2">
        <f t="array" ref="V2151">INDEX('Campaign Performance'!B:B, MATCH(A2151,'Campaign Performance'!A:A, 0))</f>
        <v>0</v>
      </c>
      <c r="W2151" s="2">
        <f t="array" ref="W2151">INDEX('Campaign Performance'!C:C, MATCH($A2151,'Campaign Performance'!$A:$A, 0))</f>
        <v>0</v>
      </c>
      <c r="X2151" s="2">
        <f t="array" ref="X2151">INDEX('Campaign Performance'!D:D, MATCH($A2151,'Campaign Performance'!$A:$A, 0))</f>
        <v>0</v>
      </c>
      <c r="Y2151" s="2">
        <f t="array" ref="Y2151">INDEX('Campaign Performance'!E:E, MATCH($A2151,'Campaign Performance'!$A:$A, 0))</f>
        <v>0</v>
      </c>
      <c r="Z2151" s="2">
        <f t="array" ref="Z2151">INDEX('Campaign Performance'!F:F, MATCH($A2151,'Campaign Performance'!$A:$A, 0))</f>
        <v>0</v>
      </c>
      <c r="AA2151" s="2">
        <f t="array" ref="AA2151">INDEX('Campaign Performance'!G:G, MATCH($A2151,'Campaign Performance'!$A:$A, 0))</f>
        <v>0</v>
      </c>
      <c r="AB2151" s="2">
        <f t="array" ref="AB2151">INDEX('Campaign Performance'!H:H, MATCH($A2151,'Campaign Performance'!$A:$A, 0))</f>
        <v>0</v>
      </c>
      <c r="AC2151" s="5">
        <f t="shared" si="2"/>
        <v>63</v>
      </c>
      <c r="AD2151" s="5">
        <f t="shared" si="3"/>
        <v>12</v>
      </c>
      <c r="AE2151" s="5">
        <f t="shared" si="4"/>
        <v>1107.373252</v>
      </c>
      <c r="AF2151" s="5">
        <f t="shared" si="5"/>
        <v>0</v>
      </c>
      <c r="AG2151" s="5" t="str">
        <f t="shared" si="6"/>
        <v>No kids</v>
      </c>
      <c r="AH2151" s="5" t="str">
        <f t="shared" si="20"/>
        <v>Mid income</v>
      </c>
      <c r="AI2151" s="5" t="str">
        <f t="shared" si="7"/>
        <v>No</v>
      </c>
      <c r="AJ2151" s="5" t="str">
        <f t="shared" si="8"/>
        <v>No Acceptance</v>
      </c>
      <c r="AK2151" s="5">
        <f t="shared" si="9"/>
        <v>2</v>
      </c>
      <c r="AL2151" s="5">
        <f t="shared" si="10"/>
        <v>0.05612475806</v>
      </c>
      <c r="AM2151" s="5">
        <f t="shared" si="11"/>
        <v>0.8484848485</v>
      </c>
      <c r="AN2151" s="5">
        <f t="shared" si="12"/>
        <v>0.03703703704</v>
      </c>
      <c r="AO2151" s="5">
        <f t="shared" si="13"/>
        <v>0.03571428571</v>
      </c>
      <c r="AP2151" s="5">
        <f t="shared" si="14"/>
        <v>0</v>
      </c>
      <c r="AQ2151" s="5">
        <f t="shared" si="15"/>
        <v>0.5</v>
      </c>
      <c r="AR2151" s="5">
        <f t="shared" si="16"/>
        <v>0.3277036282</v>
      </c>
      <c r="AS2151" s="5">
        <f t="shared" si="17"/>
        <v>741</v>
      </c>
      <c r="AT2151" s="5">
        <f t="shared" si="18"/>
        <v>0.6694953104</v>
      </c>
      <c r="AU2151" s="5" t="str">
        <f t="shared" si="19"/>
        <v>Mid</v>
      </c>
      <c r="AV2151" s="5"/>
      <c r="AW2151" s="5"/>
      <c r="AX2151" s="5"/>
      <c r="AY2151" s="5"/>
      <c r="AZ2151" s="5"/>
    </row>
    <row r="2152" ht="14.25" customHeight="1">
      <c r="A2152" s="5">
        <v>6950.0</v>
      </c>
      <c r="B2152" s="5">
        <v>1960.0</v>
      </c>
      <c r="C2152" s="5" t="s">
        <v>56</v>
      </c>
      <c r="D2152" s="5" t="s">
        <v>54</v>
      </c>
      <c r="E2152" s="5">
        <v>49572.0</v>
      </c>
      <c r="F2152" s="2">
        <f t="shared" si="1"/>
        <v>49572</v>
      </c>
      <c r="G2152" s="5">
        <v>0.0</v>
      </c>
      <c r="H2152" s="5">
        <v>0.0</v>
      </c>
      <c r="I2152" s="5" t="s">
        <v>693</v>
      </c>
      <c r="J2152" s="2">
        <f t="array" ref="J2152">INDEX('Purchase Behaviour'!B:B,MATCH(A2152,'Purchase Behaviour'!A:A, 0))</f>
        <v>307.7873257</v>
      </c>
      <c r="K2152" s="2">
        <f t="array" ref="K2152">INDEX('Purchase Behaviour'!C:C, MATCH(A2152,'Purchase Behaviour'!A:A, 0))</f>
        <v>279.7449943</v>
      </c>
      <c r="L2152" s="2">
        <f t="array" ref="L2152">INDEX('Purchase Behaviour'!D:D, MATCH($A2152,'Purchase Behaviour'!$A:$A, 0))</f>
        <v>246.6895392</v>
      </c>
      <c r="M2152" s="2">
        <f t="array" ref="M2152">INDEX('Purchase Behaviour'!E:E, MATCH($A2152,'Purchase Behaviour'!$A:$A, 0))</f>
        <v>312.0483862</v>
      </c>
      <c r="N2152" s="2">
        <f t="array" ref="N2152">INDEX('Purchase Behaviour'!F:F, MATCH($A2152,'Purchase Behaviour'!$A:$A, 0))</f>
        <v>206.0932447</v>
      </c>
      <c r="O2152" s="2">
        <f t="array" ref="O2152">INDEX('Purchase Behaviour'!G:G, MATCH($A2152,'Purchase Behaviour'!$A:$A, 0))</f>
        <v>182.158976</v>
      </c>
      <c r="P2152" s="2">
        <f t="array" ref="P2152">INDEX('Purchase Behaviour'!H:H, MATCH($A2152,'Purchase Behaviour'!$A:$A, 0))</f>
        <v>2</v>
      </c>
      <c r="Q2152" s="2">
        <f t="array" ref="Q2152">INDEX('Purchase Behaviour'!I:I, MATCH($A2152,'Purchase Behaviour'!$A:$A, 0))</f>
        <v>2</v>
      </c>
      <c r="R2152" s="2">
        <f t="array" ref="R2152">INDEX('Purchase Behaviour'!J:J, MATCH($A2152,'Purchase Behaviour'!$A:$A, 0))</f>
        <v>0</v>
      </c>
      <c r="S2152" s="2">
        <f t="array" ref="S2152">INDEX('Purchase Behaviour'!K:K, MATCH($A2152,'Purchase Behaviour'!$A:$A, 0))</f>
        <v>3</v>
      </c>
      <c r="T2152" s="2">
        <f t="array" ref="T2152">INDEX('Purchase Behaviour'!L:L, MATCH($A2152,'Purchase Behaviour'!$A:$A, 0))</f>
        <v>7</v>
      </c>
      <c r="U2152" s="2">
        <f t="array" ref="U2152">INDEX('Purchase Behaviour'!M:M, MATCH($A2152,'Purchase Behaviour'!$A:$A, 0))</f>
        <v>25</v>
      </c>
      <c r="V2152" s="2">
        <f t="array" ref="V2152">INDEX('Campaign Performance'!B:B, MATCH(A2152,'Campaign Performance'!A:A, 0))</f>
        <v>0</v>
      </c>
      <c r="W2152" s="2">
        <f t="array" ref="W2152">INDEX('Campaign Performance'!C:C, MATCH($A2152,'Campaign Performance'!$A:$A, 0))</f>
        <v>0</v>
      </c>
      <c r="X2152" s="2">
        <f t="array" ref="X2152">INDEX('Campaign Performance'!D:D, MATCH($A2152,'Campaign Performance'!$A:$A, 0))</f>
        <v>0</v>
      </c>
      <c r="Y2152" s="2">
        <f t="array" ref="Y2152">INDEX('Campaign Performance'!E:E, MATCH($A2152,'Campaign Performance'!$A:$A, 0))</f>
        <v>0</v>
      </c>
      <c r="Z2152" s="2">
        <f t="array" ref="Z2152">INDEX('Campaign Performance'!F:F, MATCH($A2152,'Campaign Performance'!$A:$A, 0))</f>
        <v>0</v>
      </c>
      <c r="AA2152" s="2">
        <f t="array" ref="AA2152">INDEX('Campaign Performance'!G:G, MATCH($A2152,'Campaign Performance'!$A:$A, 0))</f>
        <v>1</v>
      </c>
      <c r="AB2152" s="2">
        <f t="array" ref="AB2152">INDEX('Campaign Performance'!H:H, MATCH($A2152,'Campaign Performance'!$A:$A, 0))</f>
        <v>0</v>
      </c>
      <c r="AC2152" s="5">
        <f t="shared" si="2"/>
        <v>65</v>
      </c>
      <c r="AD2152" s="5">
        <f t="shared" si="3"/>
        <v>11</v>
      </c>
      <c r="AE2152" s="5">
        <f t="shared" si="4"/>
        <v>1534.522466</v>
      </c>
      <c r="AF2152" s="5">
        <f t="shared" si="5"/>
        <v>0</v>
      </c>
      <c r="AG2152" s="5" t="str">
        <f t="shared" si="6"/>
        <v>No kids</v>
      </c>
      <c r="AH2152" s="5" t="str">
        <f t="shared" si="20"/>
        <v>Mid income</v>
      </c>
      <c r="AI2152" s="5" t="str">
        <f t="shared" si="7"/>
        <v>No</v>
      </c>
      <c r="AJ2152" s="5" t="str">
        <f t="shared" si="8"/>
        <v>No Acceptance</v>
      </c>
      <c r="AK2152" s="5">
        <f t="shared" si="9"/>
        <v>2</v>
      </c>
      <c r="AL2152" s="5">
        <f t="shared" si="10"/>
        <v>0.07777386891</v>
      </c>
      <c r="AM2152" s="5">
        <f t="shared" si="11"/>
        <v>0.7474747475</v>
      </c>
      <c r="AN2152" s="5">
        <f t="shared" si="12"/>
        <v>0.07407407407</v>
      </c>
      <c r="AO2152" s="5">
        <f t="shared" si="13"/>
        <v>0</v>
      </c>
      <c r="AP2152" s="5">
        <f t="shared" si="14"/>
        <v>0</v>
      </c>
      <c r="AQ2152" s="5">
        <f t="shared" si="15"/>
        <v>0.5</v>
      </c>
      <c r="AR2152" s="5">
        <f t="shared" si="16"/>
        <v>0.3047970026</v>
      </c>
      <c r="AS2152" s="5">
        <f t="shared" si="17"/>
        <v>916</v>
      </c>
      <c r="AT2152" s="5">
        <f t="shared" si="18"/>
        <v>0.5913354176</v>
      </c>
      <c r="AU2152" s="5" t="str">
        <f t="shared" si="19"/>
        <v>Mid</v>
      </c>
      <c r="AV2152" s="5"/>
      <c r="AW2152" s="5"/>
      <c r="AX2152" s="5"/>
      <c r="AY2152" s="5"/>
      <c r="AZ2152" s="5"/>
    </row>
    <row r="2153" ht="14.25" customHeight="1">
      <c r="A2153" s="5">
        <v>7233.0</v>
      </c>
      <c r="B2153" s="5">
        <v>1972.0</v>
      </c>
      <c r="C2153" s="5" t="s">
        <v>46</v>
      </c>
      <c r="D2153" s="5" t="s">
        <v>54</v>
      </c>
      <c r="E2153" s="5">
        <v>69209.0</v>
      </c>
      <c r="F2153" s="2">
        <f t="shared" si="1"/>
        <v>69209</v>
      </c>
      <c r="G2153" s="5">
        <v>0.0</v>
      </c>
      <c r="H2153" s="5">
        <v>0.0</v>
      </c>
      <c r="I2153" s="5" t="s">
        <v>713</v>
      </c>
      <c r="J2153" s="2">
        <f t="array" ref="J2153">INDEX('Purchase Behaviour'!B:B,MATCH(A2153,'Purchase Behaviour'!A:A, 0))</f>
        <v>363.8784934</v>
      </c>
      <c r="K2153" s="2">
        <f t="array" ref="K2153">INDEX('Purchase Behaviour'!C:C, MATCH(A2153,'Purchase Behaviour'!A:A, 0))</f>
        <v>355.6976321</v>
      </c>
      <c r="L2153" s="2">
        <f t="array" ref="L2153">INDEX('Purchase Behaviour'!D:D, MATCH($A2153,'Purchase Behaviour'!$A:$A, 0))</f>
        <v>174.7568364</v>
      </c>
      <c r="M2153" s="2">
        <f t="array" ref="M2153">INDEX('Purchase Behaviour'!E:E, MATCH($A2153,'Purchase Behaviour'!$A:$A, 0))</f>
        <v>489.4012584</v>
      </c>
      <c r="N2153" s="2">
        <f t="array" ref="N2153">INDEX('Purchase Behaviour'!F:F, MATCH($A2153,'Purchase Behaviour'!$A:$A, 0))</f>
        <v>223.2027212</v>
      </c>
      <c r="O2153" s="2">
        <f t="array" ref="O2153">INDEX('Purchase Behaviour'!G:G, MATCH($A2153,'Purchase Behaviour'!$A:$A, 0))</f>
        <v>387.2699065</v>
      </c>
      <c r="P2153" s="2">
        <f t="array" ref="P2153">INDEX('Purchase Behaviour'!H:H, MATCH($A2153,'Purchase Behaviour'!$A:$A, 0))</f>
        <v>2</v>
      </c>
      <c r="Q2153" s="2">
        <f t="array" ref="Q2153">INDEX('Purchase Behaviour'!I:I, MATCH($A2153,'Purchase Behaviour'!$A:$A, 0))</f>
        <v>5</v>
      </c>
      <c r="R2153" s="2">
        <f t="array" ref="R2153">INDEX('Purchase Behaviour'!J:J, MATCH($A2153,'Purchase Behaviour'!$A:$A, 0))</f>
        <v>3</v>
      </c>
      <c r="S2153" s="2">
        <f t="array" ref="S2153">INDEX('Purchase Behaviour'!K:K, MATCH($A2153,'Purchase Behaviour'!$A:$A, 0))</f>
        <v>6</v>
      </c>
      <c r="T2153" s="2">
        <f t="array" ref="T2153">INDEX('Purchase Behaviour'!L:L, MATCH($A2153,'Purchase Behaviour'!$A:$A, 0))</f>
        <v>4</v>
      </c>
      <c r="U2153" s="2">
        <f t="array" ref="U2153">INDEX('Purchase Behaviour'!M:M, MATCH($A2153,'Purchase Behaviour'!$A:$A, 0))</f>
        <v>4</v>
      </c>
      <c r="V2153" s="2">
        <f t="array" ref="V2153">INDEX('Campaign Performance'!B:B, MATCH(A2153,'Campaign Performance'!A:A, 0))</f>
        <v>0</v>
      </c>
      <c r="W2153" s="2">
        <f t="array" ref="W2153">INDEX('Campaign Performance'!C:C, MATCH($A2153,'Campaign Performance'!$A:$A, 0))</f>
        <v>0</v>
      </c>
      <c r="X2153" s="2">
        <f t="array" ref="X2153">INDEX('Campaign Performance'!D:D, MATCH($A2153,'Campaign Performance'!$A:$A, 0))</f>
        <v>0</v>
      </c>
      <c r="Y2153" s="2">
        <f t="array" ref="Y2153">INDEX('Campaign Performance'!E:E, MATCH($A2153,'Campaign Performance'!$A:$A, 0))</f>
        <v>1</v>
      </c>
      <c r="Z2153" s="2">
        <f t="array" ref="Z2153">INDEX('Campaign Performance'!F:F, MATCH($A2153,'Campaign Performance'!$A:$A, 0))</f>
        <v>0</v>
      </c>
      <c r="AA2153" s="2">
        <f t="array" ref="AA2153">INDEX('Campaign Performance'!G:G, MATCH($A2153,'Campaign Performance'!$A:$A, 0))</f>
        <v>0</v>
      </c>
      <c r="AB2153" s="2">
        <f t="array" ref="AB2153">INDEX('Campaign Performance'!H:H, MATCH($A2153,'Campaign Performance'!$A:$A, 0))</f>
        <v>0</v>
      </c>
      <c r="AC2153" s="5">
        <f t="shared" si="2"/>
        <v>53</v>
      </c>
      <c r="AD2153" s="5">
        <f t="shared" si="3"/>
        <v>13</v>
      </c>
      <c r="AE2153" s="5">
        <f t="shared" si="4"/>
        <v>1994.206848</v>
      </c>
      <c r="AF2153" s="5">
        <f t="shared" si="5"/>
        <v>1</v>
      </c>
      <c r="AG2153" s="5" t="str">
        <f t="shared" si="6"/>
        <v>No kids</v>
      </c>
      <c r="AH2153" s="5" t="str">
        <f t="shared" si="20"/>
        <v>High income</v>
      </c>
      <c r="AI2153" s="5" t="str">
        <f t="shared" si="7"/>
        <v>No</v>
      </c>
      <c r="AJ2153" s="5" t="str">
        <f t="shared" si="8"/>
        <v>Low Acceptance</v>
      </c>
      <c r="AK2153" s="5">
        <f t="shared" si="9"/>
        <v>3</v>
      </c>
      <c r="AL2153" s="5">
        <f t="shared" si="10"/>
        <v>0.1010719526</v>
      </c>
      <c r="AM2153" s="5">
        <f t="shared" si="11"/>
        <v>0.9595959596</v>
      </c>
      <c r="AN2153" s="5">
        <f t="shared" si="12"/>
        <v>0.1851851852</v>
      </c>
      <c r="AO2153" s="5">
        <f t="shared" si="13"/>
        <v>0.1071428571</v>
      </c>
      <c r="AP2153" s="5">
        <f t="shared" si="14"/>
        <v>0.25</v>
      </c>
      <c r="AQ2153" s="5">
        <f t="shared" si="15"/>
        <v>1</v>
      </c>
      <c r="AR2153" s="5">
        <f t="shared" si="16"/>
        <v>0.4766388395</v>
      </c>
      <c r="AS2153" s="5">
        <f t="shared" si="17"/>
        <v>66</v>
      </c>
      <c r="AT2153" s="5">
        <f t="shared" si="18"/>
        <v>0.9709691827</v>
      </c>
      <c r="AU2153" s="5" t="str">
        <f t="shared" si="19"/>
        <v>High</v>
      </c>
      <c r="AV2153" s="5"/>
      <c r="AW2153" s="5"/>
      <c r="AX2153" s="5"/>
      <c r="AY2153" s="5"/>
      <c r="AZ2153" s="5"/>
    </row>
    <row r="2154" ht="14.25" customHeight="1">
      <c r="A2154" s="5">
        <v>9481.0</v>
      </c>
      <c r="B2154" s="5">
        <v>1976.0</v>
      </c>
      <c r="C2154" s="5" t="s">
        <v>46</v>
      </c>
      <c r="D2154" s="5" t="s">
        <v>54</v>
      </c>
      <c r="E2154" s="5">
        <v>17148.0</v>
      </c>
      <c r="F2154" s="2">
        <f t="shared" si="1"/>
        <v>17148</v>
      </c>
      <c r="G2154" s="5">
        <v>0.0</v>
      </c>
      <c r="H2154" s="5">
        <v>2.0</v>
      </c>
      <c r="I2154" s="5" t="s">
        <v>383</v>
      </c>
      <c r="J2154" s="2">
        <f t="array" ref="J2154">INDEX('Purchase Behaviour'!B:B,MATCH(A2154,'Purchase Behaviour'!A:A, 0))</f>
        <v>96.56585655</v>
      </c>
      <c r="K2154" s="2">
        <f t="array" ref="K2154">INDEX('Purchase Behaviour'!C:C, MATCH(A2154,'Purchase Behaviour'!A:A, 0))</f>
        <v>1.00827196</v>
      </c>
      <c r="L2154" s="2">
        <f t="array" ref="L2154">INDEX('Purchase Behaviour'!D:D, MATCH($A2154,'Purchase Behaviour'!$A:$A, 0))</f>
        <v>88.01818009</v>
      </c>
      <c r="M2154" s="2">
        <f t="array" ref="M2154">INDEX('Purchase Behaviour'!E:E, MATCH($A2154,'Purchase Behaviour'!$A:$A, 0))</f>
        <v>125.0452524</v>
      </c>
      <c r="N2154" s="2">
        <f t="array" ref="N2154">INDEX('Purchase Behaviour'!F:F, MATCH($A2154,'Purchase Behaviour'!$A:$A, 0))</f>
        <v>63.40654514</v>
      </c>
      <c r="O2154" s="2">
        <f t="array" ref="O2154">INDEX('Purchase Behaviour'!G:G, MATCH($A2154,'Purchase Behaviour'!$A:$A, 0))</f>
        <v>32.22031816</v>
      </c>
      <c r="P2154" s="2">
        <f t="array" ref="P2154">INDEX('Purchase Behaviour'!H:H, MATCH($A2154,'Purchase Behaviour'!$A:$A, 0))</f>
        <v>4</v>
      </c>
      <c r="Q2154" s="2">
        <f t="array" ref="Q2154">INDEX('Purchase Behaviour'!I:I, MATCH($A2154,'Purchase Behaviour'!$A:$A, 0))</f>
        <v>3</v>
      </c>
      <c r="R2154" s="2">
        <f t="array" ref="R2154">INDEX('Purchase Behaviour'!J:J, MATCH($A2154,'Purchase Behaviour'!$A:$A, 0))</f>
        <v>1</v>
      </c>
      <c r="S2154" s="2">
        <f t="array" ref="S2154">INDEX('Purchase Behaviour'!K:K, MATCH($A2154,'Purchase Behaviour'!$A:$A, 0))</f>
        <v>3</v>
      </c>
      <c r="T2154" s="2">
        <f t="array" ref="T2154">INDEX('Purchase Behaviour'!L:L, MATCH($A2154,'Purchase Behaviour'!$A:$A, 0))</f>
        <v>8</v>
      </c>
      <c r="U2154" s="2">
        <f t="array" ref="U2154">INDEX('Purchase Behaviour'!M:M, MATCH($A2154,'Purchase Behaviour'!$A:$A, 0))</f>
        <v>80</v>
      </c>
      <c r="V2154" s="2">
        <f t="array" ref="V2154">INDEX('Campaign Performance'!B:B, MATCH(A2154,'Campaign Performance'!A:A, 0))</f>
        <v>0</v>
      </c>
      <c r="W2154" s="2">
        <f t="array" ref="W2154">INDEX('Campaign Performance'!C:C, MATCH($A2154,'Campaign Performance'!$A:$A, 0))</f>
        <v>0</v>
      </c>
      <c r="X2154" s="2">
        <f t="array" ref="X2154">INDEX('Campaign Performance'!D:D, MATCH($A2154,'Campaign Performance'!$A:$A, 0))</f>
        <v>0</v>
      </c>
      <c r="Y2154" s="2">
        <f t="array" ref="Y2154">INDEX('Campaign Performance'!E:E, MATCH($A2154,'Campaign Performance'!$A:$A, 0))</f>
        <v>0</v>
      </c>
      <c r="Z2154" s="2">
        <f t="array" ref="Z2154">INDEX('Campaign Performance'!F:F, MATCH($A2154,'Campaign Performance'!$A:$A, 0))</f>
        <v>0</v>
      </c>
      <c r="AA2154" s="2">
        <f t="array" ref="AA2154">INDEX('Campaign Performance'!G:G, MATCH($A2154,'Campaign Performance'!$A:$A, 0))</f>
        <v>0</v>
      </c>
      <c r="AB2154" s="2">
        <f t="array" ref="AB2154">INDEX('Campaign Performance'!H:H, MATCH($A2154,'Campaign Performance'!$A:$A, 0))</f>
        <v>0</v>
      </c>
      <c r="AC2154" s="5">
        <f t="shared" si="2"/>
        <v>49</v>
      </c>
      <c r="AD2154" s="5">
        <f t="shared" si="3"/>
        <v>11</v>
      </c>
      <c r="AE2154" s="5">
        <f t="shared" si="4"/>
        <v>406.2644243</v>
      </c>
      <c r="AF2154" s="5">
        <f t="shared" si="5"/>
        <v>0</v>
      </c>
      <c r="AG2154" s="5" t="str">
        <f t="shared" si="6"/>
        <v>Large family</v>
      </c>
      <c r="AH2154" s="5" t="str">
        <f t="shared" si="20"/>
        <v>Low income</v>
      </c>
      <c r="AI2154" s="5" t="str">
        <f t="shared" si="7"/>
        <v>No</v>
      </c>
      <c r="AJ2154" s="5" t="str">
        <f t="shared" si="8"/>
        <v>No Acceptance</v>
      </c>
      <c r="AK2154" s="5">
        <f t="shared" si="9"/>
        <v>1</v>
      </c>
      <c r="AL2154" s="5">
        <f t="shared" si="10"/>
        <v>0.02059061159</v>
      </c>
      <c r="AM2154" s="5">
        <f t="shared" si="11"/>
        <v>0.1919191919</v>
      </c>
      <c r="AN2154" s="5">
        <f t="shared" si="12"/>
        <v>0.1111111111</v>
      </c>
      <c r="AO2154" s="5">
        <f t="shared" si="13"/>
        <v>0.03571428571</v>
      </c>
      <c r="AP2154" s="5">
        <f t="shared" si="14"/>
        <v>0</v>
      </c>
      <c r="AQ2154" s="5">
        <f t="shared" si="15"/>
        <v>0</v>
      </c>
      <c r="AR2154" s="5">
        <f t="shared" si="16"/>
        <v>0.08296150571</v>
      </c>
      <c r="AS2154" s="5">
        <f t="shared" si="17"/>
        <v>2134</v>
      </c>
      <c r="AT2154" s="5">
        <f t="shared" si="18"/>
        <v>0.04734256364</v>
      </c>
      <c r="AU2154" s="5" t="str">
        <f t="shared" si="19"/>
        <v>Low</v>
      </c>
      <c r="AV2154" s="5"/>
      <c r="AW2154" s="5"/>
      <c r="AX2154" s="5"/>
      <c r="AY2154" s="5"/>
      <c r="AZ2154" s="5"/>
    </row>
    <row r="2155" ht="14.25" customHeight="1">
      <c r="A2155" s="5">
        <v>7699.0</v>
      </c>
      <c r="B2155" s="5">
        <v>1969.0</v>
      </c>
      <c r="C2155" s="5" t="s">
        <v>46</v>
      </c>
      <c r="D2155" s="5" t="s">
        <v>88</v>
      </c>
      <c r="E2155" s="5">
        <v>40590.0</v>
      </c>
      <c r="F2155" s="2">
        <f t="shared" si="1"/>
        <v>40590</v>
      </c>
      <c r="G2155" s="5">
        <v>0.0</v>
      </c>
      <c r="H2155" s="5">
        <v>0.0</v>
      </c>
      <c r="I2155" s="5" t="s">
        <v>94</v>
      </c>
      <c r="J2155" s="2">
        <f t="array" ref="J2155">INDEX('Purchase Behaviour'!B:B,MATCH(A2155,'Purchase Behaviour'!A:A, 0))</f>
        <v>186.9376066</v>
      </c>
      <c r="K2155" s="2">
        <f t="array" ref="K2155">INDEX('Purchase Behaviour'!C:C, MATCH(A2155,'Purchase Behaviour'!A:A, 0))</f>
        <v>223.1861258</v>
      </c>
      <c r="L2155" s="2">
        <f t="array" ref="L2155">INDEX('Purchase Behaviour'!D:D, MATCH($A2155,'Purchase Behaviour'!$A:$A, 0))</f>
        <v>188.7991169</v>
      </c>
      <c r="M2155" s="2">
        <f t="array" ref="M2155">INDEX('Purchase Behaviour'!E:E, MATCH($A2155,'Purchase Behaviour'!$A:$A, 0))</f>
        <v>135.1571097</v>
      </c>
      <c r="N2155" s="2">
        <f t="array" ref="N2155">INDEX('Purchase Behaviour'!F:F, MATCH($A2155,'Purchase Behaviour'!$A:$A, 0))</f>
        <v>130.1877863</v>
      </c>
      <c r="O2155" s="2">
        <f t="array" ref="O2155">INDEX('Purchase Behaviour'!G:G, MATCH($A2155,'Purchase Behaviour'!$A:$A, 0))</f>
        <v>93.40211853</v>
      </c>
      <c r="P2155" s="2">
        <f t="array" ref="P2155">INDEX('Purchase Behaviour'!H:H, MATCH($A2155,'Purchase Behaviour'!$A:$A, 0))</f>
        <v>5</v>
      </c>
      <c r="Q2155" s="2">
        <f t="array" ref="Q2155">INDEX('Purchase Behaviour'!I:I, MATCH($A2155,'Purchase Behaviour'!$A:$A, 0))</f>
        <v>3</v>
      </c>
      <c r="R2155" s="2">
        <f t="array" ref="R2155">INDEX('Purchase Behaviour'!J:J, MATCH($A2155,'Purchase Behaviour'!$A:$A, 0))</f>
        <v>4</v>
      </c>
      <c r="S2155" s="2">
        <f t="array" ref="S2155">INDEX('Purchase Behaviour'!K:K, MATCH($A2155,'Purchase Behaviour'!$A:$A, 0))</f>
        <v>3</v>
      </c>
      <c r="T2155" s="2">
        <f t="array" ref="T2155">INDEX('Purchase Behaviour'!L:L, MATCH($A2155,'Purchase Behaviour'!$A:$A, 0))</f>
        <v>6</v>
      </c>
      <c r="U2155" s="2">
        <f t="array" ref="U2155">INDEX('Purchase Behaviour'!M:M, MATCH($A2155,'Purchase Behaviour'!$A:$A, 0))</f>
        <v>30</v>
      </c>
      <c r="V2155" s="2">
        <f t="array" ref="V2155">INDEX('Campaign Performance'!B:B, MATCH(A2155,'Campaign Performance'!A:A, 0))</f>
        <v>1</v>
      </c>
      <c r="W2155" s="2">
        <f t="array" ref="W2155">INDEX('Campaign Performance'!C:C, MATCH($A2155,'Campaign Performance'!$A:$A, 0))</f>
        <v>0</v>
      </c>
      <c r="X2155" s="2">
        <f t="array" ref="X2155">INDEX('Campaign Performance'!D:D, MATCH($A2155,'Campaign Performance'!$A:$A, 0))</f>
        <v>0</v>
      </c>
      <c r="Y2155" s="2">
        <f t="array" ref="Y2155">INDEX('Campaign Performance'!E:E, MATCH($A2155,'Campaign Performance'!$A:$A, 0))</f>
        <v>0</v>
      </c>
      <c r="Z2155" s="2">
        <f t="array" ref="Z2155">INDEX('Campaign Performance'!F:F, MATCH($A2155,'Campaign Performance'!$A:$A, 0))</f>
        <v>0</v>
      </c>
      <c r="AA2155" s="2">
        <f t="array" ref="AA2155">INDEX('Campaign Performance'!G:G, MATCH($A2155,'Campaign Performance'!$A:$A, 0))</f>
        <v>0</v>
      </c>
      <c r="AB2155" s="2">
        <f t="array" ref="AB2155">INDEX('Campaign Performance'!H:H, MATCH($A2155,'Campaign Performance'!$A:$A, 0))</f>
        <v>0</v>
      </c>
      <c r="AC2155" s="5">
        <f t="shared" si="2"/>
        <v>56</v>
      </c>
      <c r="AD2155" s="5">
        <f t="shared" si="3"/>
        <v>12</v>
      </c>
      <c r="AE2155" s="5">
        <f t="shared" si="4"/>
        <v>957.6698638</v>
      </c>
      <c r="AF2155" s="5">
        <f t="shared" si="5"/>
        <v>1</v>
      </c>
      <c r="AG2155" s="5" t="str">
        <f t="shared" si="6"/>
        <v>No kids</v>
      </c>
      <c r="AH2155" s="5" t="str">
        <f t="shared" si="20"/>
        <v>Mid income</v>
      </c>
      <c r="AI2155" s="5" t="str">
        <f t="shared" si="7"/>
        <v>No</v>
      </c>
      <c r="AJ2155" s="5" t="str">
        <f t="shared" si="8"/>
        <v>Low Acceptance</v>
      </c>
      <c r="AK2155" s="5">
        <f t="shared" si="9"/>
        <v>2</v>
      </c>
      <c r="AL2155" s="5">
        <f t="shared" si="10"/>
        <v>0.04853737374</v>
      </c>
      <c r="AM2155" s="5">
        <f t="shared" si="11"/>
        <v>0.696969697</v>
      </c>
      <c r="AN2155" s="5">
        <f t="shared" si="12"/>
        <v>0.1111111111</v>
      </c>
      <c r="AO2155" s="5">
        <f t="shared" si="13"/>
        <v>0.1428571429</v>
      </c>
      <c r="AP2155" s="5">
        <f t="shared" si="14"/>
        <v>0.25</v>
      </c>
      <c r="AQ2155" s="5">
        <f t="shared" si="15"/>
        <v>0.5</v>
      </c>
      <c r="AR2155" s="5">
        <f t="shared" si="16"/>
        <v>0.3271776335</v>
      </c>
      <c r="AS2155" s="5">
        <f t="shared" si="17"/>
        <v>745</v>
      </c>
      <c r="AT2155" s="5">
        <f t="shared" si="18"/>
        <v>0.6677087986</v>
      </c>
      <c r="AU2155" s="5" t="str">
        <f t="shared" si="19"/>
        <v>Mid</v>
      </c>
      <c r="AV2155" s="5"/>
      <c r="AW2155" s="5"/>
      <c r="AX2155" s="5"/>
      <c r="AY2155" s="5"/>
      <c r="AZ2155" s="5"/>
    </row>
    <row r="2156" ht="14.25" customHeight="1">
      <c r="A2156" s="5">
        <v>2711.0</v>
      </c>
      <c r="B2156" s="5">
        <v>1976.0</v>
      </c>
      <c r="C2156" s="5" t="s">
        <v>56</v>
      </c>
      <c r="D2156" s="5" t="s">
        <v>50</v>
      </c>
      <c r="E2156" s="5">
        <v>30560.0</v>
      </c>
      <c r="F2156" s="2">
        <f t="shared" si="1"/>
        <v>30560</v>
      </c>
      <c r="G2156" s="5">
        <v>0.0</v>
      </c>
      <c r="H2156" s="5">
        <v>1.0</v>
      </c>
      <c r="I2156" s="5" t="s">
        <v>667</v>
      </c>
      <c r="J2156" s="2">
        <f t="array" ref="J2156">INDEX('Purchase Behaviour'!B:B,MATCH(A2156,'Purchase Behaviour'!A:A, 0))</f>
        <v>58.49334264</v>
      </c>
      <c r="K2156" s="2">
        <f t="array" ref="K2156">INDEX('Purchase Behaviour'!C:C, MATCH(A2156,'Purchase Behaviour'!A:A, 0))</f>
        <v>130.1753214</v>
      </c>
      <c r="L2156" s="2">
        <f t="array" ref="L2156">INDEX('Purchase Behaviour'!D:D, MATCH($A2156,'Purchase Behaviour'!$A:$A, 0))</f>
        <v>166.0694422</v>
      </c>
      <c r="M2156" s="2">
        <f t="array" ref="M2156">INDEX('Purchase Behaviour'!E:E, MATCH($A2156,'Purchase Behaviour'!$A:$A, 0))</f>
        <v>153.675382</v>
      </c>
      <c r="N2156" s="2">
        <f t="array" ref="N2156">INDEX('Purchase Behaviour'!F:F, MATCH($A2156,'Purchase Behaviour'!$A:$A, 0))</f>
        <v>157.9676997</v>
      </c>
      <c r="O2156" s="2">
        <f t="array" ref="O2156">INDEX('Purchase Behaviour'!G:G, MATCH($A2156,'Purchase Behaviour'!$A:$A, 0))</f>
        <v>175.7928531</v>
      </c>
      <c r="P2156" s="2">
        <f t="array" ref="P2156">INDEX('Purchase Behaviour'!H:H, MATCH($A2156,'Purchase Behaviour'!$A:$A, 0))</f>
        <v>1</v>
      </c>
      <c r="Q2156" s="2">
        <f t="array" ref="Q2156">INDEX('Purchase Behaviour'!I:I, MATCH($A2156,'Purchase Behaviour'!$A:$A, 0))</f>
        <v>1</v>
      </c>
      <c r="R2156" s="2">
        <f t="array" ref="R2156">INDEX('Purchase Behaviour'!J:J, MATCH($A2156,'Purchase Behaviour'!$A:$A, 0))</f>
        <v>0</v>
      </c>
      <c r="S2156" s="2">
        <f t="array" ref="S2156">INDEX('Purchase Behaviour'!K:K, MATCH($A2156,'Purchase Behaviour'!$A:$A, 0))</f>
        <v>3</v>
      </c>
      <c r="T2156" s="2">
        <f t="array" ref="T2156">INDEX('Purchase Behaviour'!L:L, MATCH($A2156,'Purchase Behaviour'!$A:$A, 0))</f>
        <v>7</v>
      </c>
      <c r="U2156" s="2">
        <f t="array" ref="U2156">INDEX('Purchase Behaviour'!M:M, MATCH($A2156,'Purchase Behaviour'!$A:$A, 0))</f>
        <v>6</v>
      </c>
      <c r="V2156" s="2">
        <f t="array" ref="V2156">INDEX('Campaign Performance'!B:B, MATCH(A2156,'Campaign Performance'!A:A, 0))</f>
        <v>0</v>
      </c>
      <c r="W2156" s="2">
        <f t="array" ref="W2156">INDEX('Campaign Performance'!C:C, MATCH($A2156,'Campaign Performance'!$A:$A, 0))</f>
        <v>0</v>
      </c>
      <c r="X2156" s="2">
        <f t="array" ref="X2156">INDEX('Campaign Performance'!D:D, MATCH($A2156,'Campaign Performance'!$A:$A, 0))</f>
        <v>0</v>
      </c>
      <c r="Y2156" s="2">
        <f t="array" ref="Y2156">INDEX('Campaign Performance'!E:E, MATCH($A2156,'Campaign Performance'!$A:$A, 0))</f>
        <v>0</v>
      </c>
      <c r="Z2156" s="2">
        <f t="array" ref="Z2156">INDEX('Campaign Performance'!F:F, MATCH($A2156,'Campaign Performance'!$A:$A, 0))</f>
        <v>0</v>
      </c>
      <c r="AA2156" s="2">
        <f t="array" ref="AA2156">INDEX('Campaign Performance'!G:G, MATCH($A2156,'Campaign Performance'!$A:$A, 0))</f>
        <v>0</v>
      </c>
      <c r="AB2156" s="2">
        <f t="array" ref="AB2156">INDEX('Campaign Performance'!H:H, MATCH($A2156,'Campaign Performance'!$A:$A, 0))</f>
        <v>0</v>
      </c>
      <c r="AC2156" s="5">
        <f t="shared" si="2"/>
        <v>49</v>
      </c>
      <c r="AD2156" s="5">
        <f t="shared" si="3"/>
        <v>12</v>
      </c>
      <c r="AE2156" s="5">
        <f t="shared" si="4"/>
        <v>842.174041</v>
      </c>
      <c r="AF2156" s="5">
        <f t="shared" si="5"/>
        <v>0</v>
      </c>
      <c r="AG2156" s="5" t="str">
        <f t="shared" si="6"/>
        <v>Small family</v>
      </c>
      <c r="AH2156" s="5" t="str">
        <f t="shared" si="20"/>
        <v>Mid income</v>
      </c>
      <c r="AI2156" s="5" t="str">
        <f t="shared" si="7"/>
        <v>No</v>
      </c>
      <c r="AJ2156" s="5" t="str">
        <f t="shared" si="8"/>
        <v>No Acceptance</v>
      </c>
      <c r="AK2156" s="5">
        <f t="shared" si="9"/>
        <v>2</v>
      </c>
      <c r="AL2156" s="5">
        <f t="shared" si="10"/>
        <v>0.04268372404</v>
      </c>
      <c r="AM2156" s="5">
        <f t="shared" si="11"/>
        <v>0.9393939394</v>
      </c>
      <c r="AN2156" s="5">
        <f t="shared" si="12"/>
        <v>0.03703703704</v>
      </c>
      <c r="AO2156" s="5">
        <f t="shared" si="13"/>
        <v>0</v>
      </c>
      <c r="AP2156" s="5">
        <f t="shared" si="14"/>
        <v>0</v>
      </c>
      <c r="AQ2156" s="5">
        <f t="shared" si="15"/>
        <v>0.5</v>
      </c>
      <c r="AR2156" s="5">
        <f t="shared" si="16"/>
        <v>0.3480446684</v>
      </c>
      <c r="AS2156" s="5">
        <f t="shared" si="17"/>
        <v>616</v>
      </c>
      <c r="AT2156" s="5">
        <f t="shared" si="18"/>
        <v>0.7253238053</v>
      </c>
      <c r="AU2156" s="5" t="str">
        <f t="shared" si="19"/>
        <v>Mid</v>
      </c>
      <c r="AV2156" s="5"/>
      <c r="AW2156" s="5"/>
      <c r="AX2156" s="5"/>
      <c r="AY2156" s="5"/>
      <c r="AZ2156" s="5"/>
    </row>
    <row r="2157" ht="14.25" customHeight="1">
      <c r="A2157" s="5">
        <v>8933.0</v>
      </c>
      <c r="B2157" s="5">
        <v>1983.0</v>
      </c>
      <c r="C2157" s="5" t="s">
        <v>70</v>
      </c>
      <c r="D2157" s="5" t="s">
        <v>54</v>
      </c>
      <c r="E2157" s="5">
        <v>32146.0</v>
      </c>
      <c r="F2157" s="2">
        <f t="shared" si="1"/>
        <v>32146</v>
      </c>
      <c r="G2157" s="5">
        <v>1.0</v>
      </c>
      <c r="H2157" s="5">
        <v>1.0</v>
      </c>
      <c r="I2157" s="5" t="s">
        <v>100</v>
      </c>
      <c r="J2157" s="2">
        <f t="array" ref="J2157">INDEX('Purchase Behaviour'!B:B,MATCH(A2157,'Purchase Behaviour'!A:A, 0))</f>
        <v>218.2093468</v>
      </c>
      <c r="K2157" s="2">
        <f t="array" ref="K2157">INDEX('Purchase Behaviour'!C:C, MATCH(A2157,'Purchase Behaviour'!A:A, 0))</f>
        <v>155.1772401</v>
      </c>
      <c r="L2157" s="2">
        <f t="array" ref="L2157">INDEX('Purchase Behaviour'!D:D, MATCH($A2157,'Purchase Behaviour'!$A:$A, 0))</f>
        <v>170.785349</v>
      </c>
      <c r="M2157" s="2">
        <f t="array" ref="M2157">INDEX('Purchase Behaviour'!E:E, MATCH($A2157,'Purchase Behaviour'!$A:$A, 0))</f>
        <v>171.1130177</v>
      </c>
      <c r="N2157" s="2">
        <f t="array" ref="N2157">INDEX('Purchase Behaviour'!F:F, MATCH($A2157,'Purchase Behaviour'!$A:$A, 0))</f>
        <v>161.0674712</v>
      </c>
      <c r="O2157" s="2">
        <f t="array" ref="O2157">INDEX('Purchase Behaviour'!G:G, MATCH($A2157,'Purchase Behaviour'!$A:$A, 0))</f>
        <v>154.763424</v>
      </c>
      <c r="P2157" s="2">
        <f t="array" ref="P2157">INDEX('Purchase Behaviour'!H:H, MATCH($A2157,'Purchase Behaviour'!$A:$A, 0))</f>
        <v>2</v>
      </c>
      <c r="Q2157" s="2">
        <f t="array" ref="Q2157">INDEX('Purchase Behaviour'!I:I, MATCH($A2157,'Purchase Behaviour'!$A:$A, 0))</f>
        <v>2</v>
      </c>
      <c r="R2157" s="2">
        <f t="array" ref="R2157">INDEX('Purchase Behaviour'!J:J, MATCH($A2157,'Purchase Behaviour'!$A:$A, 0))</f>
        <v>0</v>
      </c>
      <c r="S2157" s="2">
        <f t="array" ref="S2157">INDEX('Purchase Behaviour'!K:K, MATCH($A2157,'Purchase Behaviour'!$A:$A, 0))</f>
        <v>4</v>
      </c>
      <c r="T2157" s="2">
        <f t="array" ref="T2157">INDEX('Purchase Behaviour'!L:L, MATCH($A2157,'Purchase Behaviour'!$A:$A, 0))</f>
        <v>6</v>
      </c>
      <c r="U2157" s="2">
        <f t="array" ref="U2157">INDEX('Purchase Behaviour'!M:M, MATCH($A2157,'Purchase Behaviour'!$A:$A, 0))</f>
        <v>16</v>
      </c>
      <c r="V2157" s="2">
        <f t="array" ref="V2157">INDEX('Campaign Performance'!B:B, MATCH(A2157,'Campaign Performance'!A:A, 0))</f>
        <v>0</v>
      </c>
      <c r="W2157" s="2">
        <f t="array" ref="W2157">INDEX('Campaign Performance'!C:C, MATCH($A2157,'Campaign Performance'!$A:$A, 0))</f>
        <v>0</v>
      </c>
      <c r="X2157" s="2">
        <f t="array" ref="X2157">INDEX('Campaign Performance'!D:D, MATCH($A2157,'Campaign Performance'!$A:$A, 0))</f>
        <v>0</v>
      </c>
      <c r="Y2157" s="2">
        <f t="array" ref="Y2157">INDEX('Campaign Performance'!E:E, MATCH($A2157,'Campaign Performance'!$A:$A, 0))</f>
        <v>0</v>
      </c>
      <c r="Z2157" s="2">
        <f t="array" ref="Z2157">INDEX('Campaign Performance'!F:F, MATCH($A2157,'Campaign Performance'!$A:$A, 0))</f>
        <v>0</v>
      </c>
      <c r="AA2157" s="2">
        <f t="array" ref="AA2157">INDEX('Campaign Performance'!G:G, MATCH($A2157,'Campaign Performance'!$A:$A, 0))</f>
        <v>0</v>
      </c>
      <c r="AB2157" s="2">
        <f t="array" ref="AB2157">INDEX('Campaign Performance'!H:H, MATCH($A2157,'Campaign Performance'!$A:$A, 0))</f>
        <v>0</v>
      </c>
      <c r="AC2157" s="5">
        <f t="shared" si="2"/>
        <v>42</v>
      </c>
      <c r="AD2157" s="5">
        <f t="shared" si="3"/>
        <v>11</v>
      </c>
      <c r="AE2157" s="5">
        <f t="shared" si="4"/>
        <v>1031.115849</v>
      </c>
      <c r="AF2157" s="5">
        <f t="shared" si="5"/>
        <v>0</v>
      </c>
      <c r="AG2157" s="5" t="str">
        <f t="shared" si="6"/>
        <v>Large family</v>
      </c>
      <c r="AH2157" s="5" t="str">
        <f t="shared" si="20"/>
        <v>Mid income</v>
      </c>
      <c r="AI2157" s="5" t="str">
        <f t="shared" si="7"/>
        <v>No</v>
      </c>
      <c r="AJ2157" s="5" t="str">
        <f t="shared" si="8"/>
        <v>No Acceptance</v>
      </c>
      <c r="AK2157" s="5">
        <f t="shared" si="9"/>
        <v>2</v>
      </c>
      <c r="AL2157" s="5">
        <f t="shared" si="10"/>
        <v>0.05225982064</v>
      </c>
      <c r="AM2157" s="5">
        <f t="shared" si="11"/>
        <v>0.8383838384</v>
      </c>
      <c r="AN2157" s="5">
        <f t="shared" si="12"/>
        <v>0.07407407407</v>
      </c>
      <c r="AO2157" s="5">
        <f t="shared" si="13"/>
        <v>0</v>
      </c>
      <c r="AP2157" s="5">
        <f t="shared" si="14"/>
        <v>0</v>
      </c>
      <c r="AQ2157" s="5">
        <f t="shared" si="15"/>
        <v>0.5</v>
      </c>
      <c r="AR2157" s="5">
        <f t="shared" si="16"/>
        <v>0.3256912178</v>
      </c>
      <c r="AS2157" s="5">
        <f t="shared" si="17"/>
        <v>751</v>
      </c>
      <c r="AT2157" s="5">
        <f t="shared" si="18"/>
        <v>0.6650290308</v>
      </c>
      <c r="AU2157" s="5" t="str">
        <f t="shared" si="19"/>
        <v>Mid</v>
      </c>
      <c r="AV2157" s="5"/>
      <c r="AW2157" s="5"/>
      <c r="AX2157" s="5"/>
      <c r="AY2157" s="5"/>
      <c r="AZ2157" s="5"/>
    </row>
    <row r="2158" ht="14.25" customHeight="1">
      <c r="A2158" s="5">
        <v>8726.0</v>
      </c>
      <c r="B2158" s="5">
        <v>1964.0</v>
      </c>
      <c r="C2158" s="5" t="s">
        <v>70</v>
      </c>
      <c r="D2158" s="5" t="s">
        <v>58</v>
      </c>
      <c r="E2158" s="5">
        <v>41713.0</v>
      </c>
      <c r="F2158" s="2">
        <f t="shared" si="1"/>
        <v>41713</v>
      </c>
      <c r="G2158" s="5">
        <v>0.0</v>
      </c>
      <c r="H2158" s="5">
        <v>0.0</v>
      </c>
      <c r="I2158" s="5" t="s">
        <v>490</v>
      </c>
      <c r="J2158" s="2">
        <f t="array" ref="J2158">INDEX('Purchase Behaviour'!B:B,MATCH(A2158,'Purchase Behaviour'!A:A, 0))</f>
        <v>206.0012719</v>
      </c>
      <c r="K2158" s="2">
        <f t="array" ref="K2158">INDEX('Purchase Behaviour'!C:C, MATCH(A2158,'Purchase Behaviour'!A:A, 0))</f>
        <v>299.3288384</v>
      </c>
      <c r="L2158" s="2">
        <f t="array" ref="L2158">INDEX('Purchase Behaviour'!D:D, MATCH($A2158,'Purchase Behaviour'!$A:$A, 0))</f>
        <v>291.0854486</v>
      </c>
      <c r="M2158" s="2">
        <f t="array" ref="M2158">INDEX('Purchase Behaviour'!E:E, MATCH($A2158,'Purchase Behaviour'!$A:$A, 0))</f>
        <v>90.56035958</v>
      </c>
      <c r="N2158" s="2">
        <f t="array" ref="N2158">INDEX('Purchase Behaviour'!F:F, MATCH($A2158,'Purchase Behaviour'!$A:$A, 0))</f>
        <v>213.5573657</v>
      </c>
      <c r="O2158" s="2">
        <f t="array" ref="O2158">INDEX('Purchase Behaviour'!G:G, MATCH($A2158,'Purchase Behaviour'!$A:$A, 0))</f>
        <v>200.041064</v>
      </c>
      <c r="P2158" s="2">
        <f t="array" ref="P2158">INDEX('Purchase Behaviour'!H:H, MATCH($A2158,'Purchase Behaviour'!$A:$A, 0))</f>
        <v>5</v>
      </c>
      <c r="Q2158" s="2">
        <f t="array" ref="Q2158">INDEX('Purchase Behaviour'!I:I, MATCH($A2158,'Purchase Behaviour'!$A:$A, 0))</f>
        <v>3</v>
      </c>
      <c r="R2158" s="2">
        <f t="array" ref="R2158">INDEX('Purchase Behaviour'!J:J, MATCH($A2158,'Purchase Behaviour'!$A:$A, 0))</f>
        <v>1</v>
      </c>
      <c r="S2158" s="2">
        <f t="array" ref="S2158">INDEX('Purchase Behaviour'!K:K, MATCH($A2158,'Purchase Behaviour'!$A:$A, 0))</f>
        <v>4</v>
      </c>
      <c r="T2158" s="2">
        <f t="array" ref="T2158">INDEX('Purchase Behaviour'!L:L, MATCH($A2158,'Purchase Behaviour'!$A:$A, 0))</f>
        <v>6</v>
      </c>
      <c r="U2158" s="2">
        <f t="array" ref="U2158">INDEX('Purchase Behaviour'!M:M, MATCH($A2158,'Purchase Behaviour'!$A:$A, 0))</f>
        <v>57</v>
      </c>
      <c r="V2158" s="2">
        <f t="array" ref="V2158">INDEX('Campaign Performance'!B:B, MATCH(A2158,'Campaign Performance'!A:A, 0))</f>
        <v>0</v>
      </c>
      <c r="W2158" s="2">
        <f t="array" ref="W2158">INDEX('Campaign Performance'!C:C, MATCH($A2158,'Campaign Performance'!$A:$A, 0))</f>
        <v>0</v>
      </c>
      <c r="X2158" s="2">
        <f t="array" ref="X2158">INDEX('Campaign Performance'!D:D, MATCH($A2158,'Campaign Performance'!$A:$A, 0))</f>
        <v>0</v>
      </c>
      <c r="Y2158" s="2">
        <f t="array" ref="Y2158">INDEX('Campaign Performance'!E:E, MATCH($A2158,'Campaign Performance'!$A:$A, 0))</f>
        <v>0</v>
      </c>
      <c r="Z2158" s="2">
        <f t="array" ref="Z2158">INDEX('Campaign Performance'!F:F, MATCH($A2158,'Campaign Performance'!$A:$A, 0))</f>
        <v>0</v>
      </c>
      <c r="AA2158" s="2">
        <f t="array" ref="AA2158">INDEX('Campaign Performance'!G:G, MATCH($A2158,'Campaign Performance'!$A:$A, 0))</f>
        <v>0</v>
      </c>
      <c r="AB2158" s="2">
        <f t="array" ref="AB2158">INDEX('Campaign Performance'!H:H, MATCH($A2158,'Campaign Performance'!$A:$A, 0))</f>
        <v>0</v>
      </c>
      <c r="AC2158" s="5">
        <f t="shared" si="2"/>
        <v>61</v>
      </c>
      <c r="AD2158" s="5">
        <f t="shared" si="3"/>
        <v>11</v>
      </c>
      <c r="AE2158" s="5">
        <f t="shared" si="4"/>
        <v>1300.574348</v>
      </c>
      <c r="AF2158" s="5">
        <f t="shared" si="5"/>
        <v>0</v>
      </c>
      <c r="AG2158" s="5" t="str">
        <f t="shared" si="6"/>
        <v>No kids</v>
      </c>
      <c r="AH2158" s="5" t="str">
        <f t="shared" si="20"/>
        <v>Mid income</v>
      </c>
      <c r="AI2158" s="5" t="str">
        <f t="shared" si="7"/>
        <v>No</v>
      </c>
      <c r="AJ2158" s="5" t="str">
        <f t="shared" si="8"/>
        <v>No Acceptance</v>
      </c>
      <c r="AK2158" s="5">
        <f t="shared" si="9"/>
        <v>2</v>
      </c>
      <c r="AL2158" s="5">
        <f t="shared" si="10"/>
        <v>0.06591672726</v>
      </c>
      <c r="AM2158" s="5">
        <f t="shared" si="11"/>
        <v>0.4242424242</v>
      </c>
      <c r="AN2158" s="5">
        <f t="shared" si="12"/>
        <v>0.1111111111</v>
      </c>
      <c r="AO2158" s="5">
        <f t="shared" si="13"/>
        <v>0.03571428571</v>
      </c>
      <c r="AP2158" s="5">
        <f t="shared" si="14"/>
        <v>0</v>
      </c>
      <c r="AQ2158" s="5">
        <f t="shared" si="15"/>
        <v>0.5</v>
      </c>
      <c r="AR2158" s="5">
        <f t="shared" si="16"/>
        <v>0.2139900043</v>
      </c>
      <c r="AS2158" s="5">
        <f t="shared" si="17"/>
        <v>1562</v>
      </c>
      <c r="AT2158" s="5">
        <f t="shared" si="18"/>
        <v>0.3028137561</v>
      </c>
      <c r="AU2158" s="5" t="str">
        <f t="shared" si="19"/>
        <v>Low</v>
      </c>
      <c r="AV2158" s="5"/>
      <c r="AW2158" s="5"/>
      <c r="AX2158" s="5"/>
      <c r="AY2158" s="5"/>
      <c r="AZ2158" s="5"/>
    </row>
    <row r="2159" ht="14.25" customHeight="1">
      <c r="A2159" s="5">
        <v>1515.0</v>
      </c>
      <c r="B2159" s="5">
        <v>1975.0</v>
      </c>
      <c r="C2159" s="5" t="s">
        <v>56</v>
      </c>
      <c r="D2159" s="5" t="s">
        <v>50</v>
      </c>
      <c r="E2159" s="5">
        <v>34176.0</v>
      </c>
      <c r="F2159" s="2">
        <f t="shared" si="1"/>
        <v>34176</v>
      </c>
      <c r="G2159" s="5">
        <v>0.0</v>
      </c>
      <c r="H2159" s="5">
        <v>1.0</v>
      </c>
      <c r="I2159" s="5" t="s">
        <v>206</v>
      </c>
      <c r="J2159" s="2">
        <f t="array" ref="J2159">INDEX('Purchase Behaviour'!B:B,MATCH(A2159,'Purchase Behaviour'!A:A, 0))</f>
        <v>229.4745013</v>
      </c>
      <c r="K2159" s="2">
        <f t="array" ref="K2159">INDEX('Purchase Behaviour'!C:C, MATCH(A2159,'Purchase Behaviour'!A:A, 0))</f>
        <v>161.6574069</v>
      </c>
      <c r="L2159" s="2">
        <f t="array" ref="L2159">INDEX('Purchase Behaviour'!D:D, MATCH($A2159,'Purchase Behaviour'!$A:$A, 0))</f>
        <v>176.6905531</v>
      </c>
      <c r="M2159" s="2">
        <f t="array" ref="M2159">INDEX('Purchase Behaviour'!E:E, MATCH($A2159,'Purchase Behaviour'!$A:$A, 0))</f>
        <v>129.5199952</v>
      </c>
      <c r="N2159" s="2">
        <f t="array" ref="N2159">INDEX('Purchase Behaviour'!F:F, MATCH($A2159,'Purchase Behaviour'!$A:$A, 0))</f>
        <v>206.0970229</v>
      </c>
      <c r="O2159" s="2">
        <f t="array" ref="O2159">INDEX('Purchase Behaviour'!G:G, MATCH($A2159,'Purchase Behaviour'!$A:$A, 0))</f>
        <v>98.43640041</v>
      </c>
      <c r="P2159" s="2">
        <f t="array" ref="P2159">INDEX('Purchase Behaviour'!H:H, MATCH($A2159,'Purchase Behaviour'!$A:$A, 0))</f>
        <v>1</v>
      </c>
      <c r="Q2159" s="2">
        <f t="array" ref="Q2159">INDEX('Purchase Behaviour'!I:I, MATCH($A2159,'Purchase Behaviour'!$A:$A, 0))</f>
        <v>1</v>
      </c>
      <c r="R2159" s="2">
        <f t="array" ref="R2159">INDEX('Purchase Behaviour'!J:J, MATCH($A2159,'Purchase Behaviour'!$A:$A, 0))</f>
        <v>0</v>
      </c>
      <c r="S2159" s="2">
        <f t="array" ref="S2159">INDEX('Purchase Behaviour'!K:K, MATCH($A2159,'Purchase Behaviour'!$A:$A, 0))</f>
        <v>3</v>
      </c>
      <c r="T2159" s="2">
        <f t="array" ref="T2159">INDEX('Purchase Behaviour'!L:L, MATCH($A2159,'Purchase Behaviour'!$A:$A, 0))</f>
        <v>3</v>
      </c>
      <c r="U2159" s="2">
        <f t="array" ref="U2159">INDEX('Purchase Behaviour'!M:M, MATCH($A2159,'Purchase Behaviour'!$A:$A, 0))</f>
        <v>9</v>
      </c>
      <c r="V2159" s="2">
        <f t="array" ref="V2159">INDEX('Campaign Performance'!B:B, MATCH(A2159,'Campaign Performance'!A:A, 0))</f>
        <v>0</v>
      </c>
      <c r="W2159" s="2">
        <f t="array" ref="W2159">INDEX('Campaign Performance'!C:C, MATCH($A2159,'Campaign Performance'!$A:$A, 0))</f>
        <v>0</v>
      </c>
      <c r="X2159" s="2">
        <f t="array" ref="X2159">INDEX('Campaign Performance'!D:D, MATCH($A2159,'Campaign Performance'!$A:$A, 0))</f>
        <v>0</v>
      </c>
      <c r="Y2159" s="2">
        <f t="array" ref="Y2159">INDEX('Campaign Performance'!E:E, MATCH($A2159,'Campaign Performance'!$A:$A, 0))</f>
        <v>0</v>
      </c>
      <c r="Z2159" s="2">
        <f t="array" ref="Z2159">INDEX('Campaign Performance'!F:F, MATCH($A2159,'Campaign Performance'!$A:$A, 0))</f>
        <v>0</v>
      </c>
      <c r="AA2159" s="2">
        <f t="array" ref="AA2159">INDEX('Campaign Performance'!G:G, MATCH($A2159,'Campaign Performance'!$A:$A, 0))</f>
        <v>0</v>
      </c>
      <c r="AB2159" s="2">
        <f t="array" ref="AB2159">INDEX('Campaign Performance'!H:H, MATCH($A2159,'Campaign Performance'!$A:$A, 0))</f>
        <v>0</v>
      </c>
      <c r="AC2159" s="5">
        <f t="shared" si="2"/>
        <v>50</v>
      </c>
      <c r="AD2159" s="5">
        <f t="shared" si="3"/>
        <v>11</v>
      </c>
      <c r="AE2159" s="5">
        <f t="shared" si="4"/>
        <v>1001.87588</v>
      </c>
      <c r="AF2159" s="5">
        <f t="shared" si="5"/>
        <v>0</v>
      </c>
      <c r="AG2159" s="5" t="str">
        <f t="shared" si="6"/>
        <v>Small family</v>
      </c>
      <c r="AH2159" s="5" t="str">
        <f t="shared" si="20"/>
        <v>Mid income</v>
      </c>
      <c r="AI2159" s="5" t="str">
        <f t="shared" si="7"/>
        <v>No</v>
      </c>
      <c r="AJ2159" s="5" t="str">
        <f t="shared" si="8"/>
        <v>No Acceptance</v>
      </c>
      <c r="AK2159" s="5">
        <f t="shared" si="9"/>
        <v>2</v>
      </c>
      <c r="AL2159" s="5">
        <f t="shared" si="10"/>
        <v>0.05077785765</v>
      </c>
      <c r="AM2159" s="5">
        <f t="shared" si="11"/>
        <v>0.9090909091</v>
      </c>
      <c r="AN2159" s="5">
        <f t="shared" si="12"/>
        <v>0.03703703704</v>
      </c>
      <c r="AO2159" s="5">
        <f t="shared" si="13"/>
        <v>0</v>
      </c>
      <c r="AP2159" s="5">
        <f t="shared" si="14"/>
        <v>0</v>
      </c>
      <c r="AQ2159" s="5">
        <f t="shared" si="15"/>
        <v>0.5</v>
      </c>
      <c r="AR2159" s="5">
        <f t="shared" si="16"/>
        <v>0.3409772927</v>
      </c>
      <c r="AS2159" s="5">
        <f t="shared" si="17"/>
        <v>665</v>
      </c>
      <c r="AT2159" s="5">
        <f t="shared" si="18"/>
        <v>0.7034390353</v>
      </c>
      <c r="AU2159" s="5" t="str">
        <f t="shared" si="19"/>
        <v>Mid</v>
      </c>
      <c r="AV2159" s="5"/>
      <c r="AW2159" s="5"/>
      <c r="AX2159" s="5"/>
      <c r="AY2159" s="5"/>
      <c r="AZ2159" s="5"/>
    </row>
    <row r="2160" ht="14.25" customHeight="1">
      <c r="A2160" s="5">
        <v>5186.0</v>
      </c>
      <c r="B2160" s="5">
        <v>1960.0</v>
      </c>
      <c r="C2160" s="5" t="s">
        <v>53</v>
      </c>
      <c r="D2160" s="5" t="s">
        <v>54</v>
      </c>
      <c r="E2160" s="5">
        <v>58482.0</v>
      </c>
      <c r="F2160" s="2">
        <f t="shared" si="1"/>
        <v>58482</v>
      </c>
      <c r="G2160" s="5">
        <v>0.0</v>
      </c>
      <c r="H2160" s="5">
        <v>0.0</v>
      </c>
      <c r="I2160" s="5" t="s">
        <v>489</v>
      </c>
      <c r="J2160" s="2">
        <f t="array" ref="J2160">INDEX('Purchase Behaviour'!B:B,MATCH(A2160,'Purchase Behaviour'!A:A, 0))</f>
        <v>252.4899218</v>
      </c>
      <c r="K2160" s="2">
        <f t="array" ref="K2160">INDEX('Purchase Behaviour'!C:C, MATCH(A2160,'Purchase Behaviour'!A:A, 0))</f>
        <v>185.4306876</v>
      </c>
      <c r="L2160" s="2">
        <f t="array" ref="L2160">INDEX('Purchase Behaviour'!D:D, MATCH($A2160,'Purchase Behaviour'!$A:$A, 0))</f>
        <v>252.8873231</v>
      </c>
      <c r="M2160" s="2">
        <f t="array" ref="M2160">INDEX('Purchase Behaviour'!E:E, MATCH($A2160,'Purchase Behaviour'!$A:$A, 0))</f>
        <v>230.6758181</v>
      </c>
      <c r="N2160" s="2">
        <f t="array" ref="N2160">INDEX('Purchase Behaviour'!F:F, MATCH($A2160,'Purchase Behaviour'!$A:$A, 0))</f>
        <v>354.7750615</v>
      </c>
      <c r="O2160" s="2">
        <f t="array" ref="O2160">INDEX('Purchase Behaviour'!G:G, MATCH($A2160,'Purchase Behaviour'!$A:$A, 0))</f>
        <v>260.2297928</v>
      </c>
      <c r="P2160" s="2">
        <f t="array" ref="P2160">INDEX('Purchase Behaviour'!H:H, MATCH($A2160,'Purchase Behaviour'!$A:$A, 0))</f>
        <v>2</v>
      </c>
      <c r="Q2160" s="2">
        <f t="array" ref="Q2160">INDEX('Purchase Behaviour'!I:I, MATCH($A2160,'Purchase Behaviour'!$A:$A, 0))</f>
        <v>7</v>
      </c>
      <c r="R2160" s="2">
        <f t="array" ref="R2160">INDEX('Purchase Behaviour'!J:J, MATCH($A2160,'Purchase Behaviour'!$A:$A, 0))</f>
        <v>4</v>
      </c>
      <c r="S2160" s="2">
        <f t="array" ref="S2160">INDEX('Purchase Behaviour'!K:K, MATCH($A2160,'Purchase Behaviour'!$A:$A, 0))</f>
        <v>9</v>
      </c>
      <c r="T2160" s="2">
        <f t="array" ref="T2160">INDEX('Purchase Behaviour'!L:L, MATCH($A2160,'Purchase Behaviour'!$A:$A, 0))</f>
        <v>6</v>
      </c>
      <c r="U2160" s="2">
        <f t="array" ref="U2160">INDEX('Purchase Behaviour'!M:M, MATCH($A2160,'Purchase Behaviour'!$A:$A, 0))</f>
        <v>59</v>
      </c>
      <c r="V2160" s="2">
        <f t="array" ref="V2160">INDEX('Campaign Performance'!B:B, MATCH(A2160,'Campaign Performance'!A:A, 0))</f>
        <v>0</v>
      </c>
      <c r="W2160" s="2">
        <f t="array" ref="W2160">INDEX('Campaign Performance'!C:C, MATCH($A2160,'Campaign Performance'!$A:$A, 0))</f>
        <v>1</v>
      </c>
      <c r="X2160" s="2">
        <f t="array" ref="X2160">INDEX('Campaign Performance'!D:D, MATCH($A2160,'Campaign Performance'!$A:$A, 0))</f>
        <v>0</v>
      </c>
      <c r="Y2160" s="2">
        <f t="array" ref="Y2160">INDEX('Campaign Performance'!E:E, MATCH($A2160,'Campaign Performance'!$A:$A, 0))</f>
        <v>0</v>
      </c>
      <c r="Z2160" s="2">
        <f t="array" ref="Z2160">INDEX('Campaign Performance'!F:F, MATCH($A2160,'Campaign Performance'!$A:$A, 0))</f>
        <v>0</v>
      </c>
      <c r="AA2160" s="2">
        <f t="array" ref="AA2160">INDEX('Campaign Performance'!G:G, MATCH($A2160,'Campaign Performance'!$A:$A, 0))</f>
        <v>0</v>
      </c>
      <c r="AB2160" s="2">
        <f t="array" ref="AB2160">INDEX('Campaign Performance'!H:H, MATCH($A2160,'Campaign Performance'!$A:$A, 0))</f>
        <v>0</v>
      </c>
      <c r="AC2160" s="5">
        <f t="shared" si="2"/>
        <v>65</v>
      </c>
      <c r="AD2160" s="5">
        <f t="shared" si="3"/>
        <v>11</v>
      </c>
      <c r="AE2160" s="5">
        <f t="shared" si="4"/>
        <v>1536.488605</v>
      </c>
      <c r="AF2160" s="5">
        <f t="shared" si="5"/>
        <v>1</v>
      </c>
      <c r="AG2160" s="5" t="str">
        <f t="shared" si="6"/>
        <v>No kids</v>
      </c>
      <c r="AH2160" s="5" t="str">
        <f t="shared" si="20"/>
        <v>High income</v>
      </c>
      <c r="AI2160" s="5" t="str">
        <f t="shared" si="7"/>
        <v>No</v>
      </c>
      <c r="AJ2160" s="5" t="str">
        <f t="shared" si="8"/>
        <v>Low Acceptance</v>
      </c>
      <c r="AK2160" s="5">
        <f t="shared" si="9"/>
        <v>3</v>
      </c>
      <c r="AL2160" s="5">
        <f t="shared" si="10"/>
        <v>0.0778735183</v>
      </c>
      <c r="AM2160" s="5">
        <f t="shared" si="11"/>
        <v>0.404040404</v>
      </c>
      <c r="AN2160" s="5">
        <f t="shared" si="12"/>
        <v>0.2592592593</v>
      </c>
      <c r="AO2160" s="5">
        <f t="shared" si="13"/>
        <v>0.1428571429</v>
      </c>
      <c r="AP2160" s="5">
        <f t="shared" si="14"/>
        <v>0.25</v>
      </c>
      <c r="AQ2160" s="5">
        <f t="shared" si="15"/>
        <v>1</v>
      </c>
      <c r="AR2160" s="5">
        <f t="shared" si="16"/>
        <v>0.318855104</v>
      </c>
      <c r="AS2160" s="5">
        <f t="shared" si="17"/>
        <v>804</v>
      </c>
      <c r="AT2160" s="5">
        <f t="shared" si="18"/>
        <v>0.641357749</v>
      </c>
      <c r="AU2160" s="5" t="str">
        <f t="shared" si="19"/>
        <v>Mid</v>
      </c>
      <c r="AV2160" s="5"/>
      <c r="AW2160" s="5"/>
      <c r="AX2160" s="5"/>
      <c r="AY2160" s="5"/>
      <c r="AZ2160" s="5"/>
    </row>
    <row r="2161" ht="14.25" customHeight="1">
      <c r="A2161" s="5">
        <v>10157.0</v>
      </c>
      <c r="B2161" s="5">
        <v>1965.0</v>
      </c>
      <c r="C2161" s="5" t="s">
        <v>46</v>
      </c>
      <c r="D2161" s="5" t="s">
        <v>47</v>
      </c>
      <c r="E2161" s="5">
        <v>59686.0</v>
      </c>
      <c r="F2161" s="2">
        <f t="shared" si="1"/>
        <v>59686</v>
      </c>
      <c r="G2161" s="5">
        <v>0.0</v>
      </c>
      <c r="H2161" s="5">
        <v>0.0</v>
      </c>
      <c r="I2161" s="5" t="s">
        <v>497</v>
      </c>
      <c r="J2161" s="2">
        <f t="array" ref="J2161">INDEX('Purchase Behaviour'!B:B,MATCH(A2161,'Purchase Behaviour'!A:A, 0))</f>
        <v>421.9313909</v>
      </c>
      <c r="K2161" s="2">
        <f t="array" ref="K2161">INDEX('Purchase Behaviour'!C:C, MATCH(A2161,'Purchase Behaviour'!A:A, 0))</f>
        <v>263.5762493</v>
      </c>
      <c r="L2161" s="2">
        <f t="array" ref="L2161">INDEX('Purchase Behaviour'!D:D, MATCH($A2161,'Purchase Behaviour'!$A:$A, 0))</f>
        <v>186.6402284</v>
      </c>
      <c r="M2161" s="2">
        <f t="array" ref="M2161">INDEX('Purchase Behaviour'!E:E, MATCH($A2161,'Purchase Behaviour'!$A:$A, 0))</f>
        <v>263.4131427</v>
      </c>
      <c r="N2161" s="2">
        <f t="array" ref="N2161">INDEX('Purchase Behaviour'!F:F, MATCH($A2161,'Purchase Behaviour'!$A:$A, 0))</f>
        <v>329.170606</v>
      </c>
      <c r="O2161" s="2">
        <f t="array" ref="O2161">INDEX('Purchase Behaviour'!G:G, MATCH($A2161,'Purchase Behaviour'!$A:$A, 0))</f>
        <v>439.7278949</v>
      </c>
      <c r="P2161" s="2">
        <f t="array" ref="P2161">INDEX('Purchase Behaviour'!H:H, MATCH($A2161,'Purchase Behaviour'!$A:$A, 0))</f>
        <v>1</v>
      </c>
      <c r="Q2161" s="2">
        <f t="array" ref="Q2161">INDEX('Purchase Behaviour'!I:I, MATCH($A2161,'Purchase Behaviour'!$A:$A, 0))</f>
        <v>4</v>
      </c>
      <c r="R2161" s="2">
        <f t="array" ref="R2161">INDEX('Purchase Behaviour'!J:J, MATCH($A2161,'Purchase Behaviour'!$A:$A, 0))</f>
        <v>1</v>
      </c>
      <c r="S2161" s="2">
        <f t="array" ref="S2161">INDEX('Purchase Behaviour'!K:K, MATCH($A2161,'Purchase Behaviour'!$A:$A, 0))</f>
        <v>6</v>
      </c>
      <c r="T2161" s="2">
        <f t="array" ref="T2161">INDEX('Purchase Behaviour'!L:L, MATCH($A2161,'Purchase Behaviour'!$A:$A, 0))</f>
        <v>4</v>
      </c>
      <c r="U2161" s="2">
        <f t="array" ref="U2161">INDEX('Purchase Behaviour'!M:M, MATCH($A2161,'Purchase Behaviour'!$A:$A, 0))</f>
        <v>78</v>
      </c>
      <c r="V2161" s="2">
        <f t="array" ref="V2161">INDEX('Campaign Performance'!B:B, MATCH(A2161,'Campaign Performance'!A:A, 0))</f>
        <v>0</v>
      </c>
      <c r="W2161" s="2">
        <f t="array" ref="W2161">INDEX('Campaign Performance'!C:C, MATCH($A2161,'Campaign Performance'!$A:$A, 0))</f>
        <v>0</v>
      </c>
      <c r="X2161" s="2">
        <f t="array" ref="X2161">INDEX('Campaign Performance'!D:D, MATCH($A2161,'Campaign Performance'!$A:$A, 0))</f>
        <v>0</v>
      </c>
      <c r="Y2161" s="2">
        <f t="array" ref="Y2161">INDEX('Campaign Performance'!E:E, MATCH($A2161,'Campaign Performance'!$A:$A, 0))</f>
        <v>0</v>
      </c>
      <c r="Z2161" s="2">
        <f t="array" ref="Z2161">INDEX('Campaign Performance'!F:F, MATCH($A2161,'Campaign Performance'!$A:$A, 0))</f>
        <v>0</v>
      </c>
      <c r="AA2161" s="2">
        <f t="array" ref="AA2161">INDEX('Campaign Performance'!G:G, MATCH($A2161,'Campaign Performance'!$A:$A, 0))</f>
        <v>0</v>
      </c>
      <c r="AB2161" s="2">
        <f t="array" ref="AB2161">INDEX('Campaign Performance'!H:H, MATCH($A2161,'Campaign Performance'!$A:$A, 0))</f>
        <v>0</v>
      </c>
      <c r="AC2161" s="5">
        <f t="shared" si="2"/>
        <v>60</v>
      </c>
      <c r="AD2161" s="5">
        <f t="shared" si="3"/>
        <v>11</v>
      </c>
      <c r="AE2161" s="5">
        <f t="shared" si="4"/>
        <v>1904.459512</v>
      </c>
      <c r="AF2161" s="5">
        <f t="shared" si="5"/>
        <v>0</v>
      </c>
      <c r="AG2161" s="5" t="str">
        <f t="shared" si="6"/>
        <v>No kids</v>
      </c>
      <c r="AH2161" s="5" t="str">
        <f t="shared" si="20"/>
        <v>High income</v>
      </c>
      <c r="AI2161" s="5" t="str">
        <f t="shared" si="7"/>
        <v>No</v>
      </c>
      <c r="AJ2161" s="5" t="str">
        <f t="shared" si="8"/>
        <v>No Acceptance</v>
      </c>
      <c r="AK2161" s="5">
        <f t="shared" si="9"/>
        <v>3</v>
      </c>
      <c r="AL2161" s="5">
        <f t="shared" si="10"/>
        <v>0.09652330788</v>
      </c>
      <c r="AM2161" s="5">
        <f t="shared" si="11"/>
        <v>0.2121212121</v>
      </c>
      <c r="AN2161" s="5">
        <f t="shared" si="12"/>
        <v>0.1481481481</v>
      </c>
      <c r="AO2161" s="5">
        <f t="shared" si="13"/>
        <v>0.03571428571</v>
      </c>
      <c r="AP2161" s="5">
        <f t="shared" si="14"/>
        <v>0</v>
      </c>
      <c r="AQ2161" s="5">
        <f t="shared" si="15"/>
        <v>1</v>
      </c>
      <c r="AR2161" s="5">
        <f t="shared" si="16"/>
        <v>0.2135608414</v>
      </c>
      <c r="AS2161" s="5">
        <f t="shared" si="17"/>
        <v>1565</v>
      </c>
      <c r="AT2161" s="5">
        <f t="shared" si="18"/>
        <v>0.3014738723</v>
      </c>
      <c r="AU2161" s="5" t="str">
        <f t="shared" si="19"/>
        <v>Low</v>
      </c>
      <c r="AV2161" s="5"/>
      <c r="AW2161" s="5"/>
      <c r="AX2161" s="5"/>
      <c r="AY2161" s="5"/>
      <c r="AZ2161" s="5"/>
    </row>
    <row r="2162" ht="14.25" customHeight="1">
      <c r="A2162" s="5">
        <v>5667.0</v>
      </c>
      <c r="B2162" s="5">
        <v>1964.0</v>
      </c>
      <c r="C2162" s="5" t="s">
        <v>53</v>
      </c>
      <c r="D2162" s="5" t="s">
        <v>54</v>
      </c>
      <c r="E2162" s="5">
        <v>60896.0</v>
      </c>
      <c r="F2162" s="2">
        <f t="shared" si="1"/>
        <v>60896</v>
      </c>
      <c r="G2162" s="5">
        <v>0.0</v>
      </c>
      <c r="H2162" s="5">
        <v>0.0</v>
      </c>
      <c r="I2162" s="5" t="s">
        <v>718</v>
      </c>
      <c r="J2162" s="2">
        <f t="array" ref="J2162">INDEX('Purchase Behaviour'!B:B,MATCH(A2162,'Purchase Behaviour'!A:A, 0))</f>
        <v>231.257403</v>
      </c>
      <c r="K2162" s="2">
        <f t="array" ref="K2162">INDEX('Purchase Behaviour'!C:C, MATCH(A2162,'Purchase Behaviour'!A:A, 0))</f>
        <v>446.045503</v>
      </c>
      <c r="L2162" s="2">
        <f t="array" ref="L2162">INDEX('Purchase Behaviour'!D:D, MATCH($A2162,'Purchase Behaviour'!$A:$A, 0))</f>
        <v>273.675222</v>
      </c>
      <c r="M2162" s="2">
        <f t="array" ref="M2162">INDEX('Purchase Behaviour'!E:E, MATCH($A2162,'Purchase Behaviour'!$A:$A, 0))</f>
        <v>249.8716348</v>
      </c>
      <c r="N2162" s="2">
        <f t="array" ref="N2162">INDEX('Purchase Behaviour'!F:F, MATCH($A2162,'Purchase Behaviour'!$A:$A, 0))</f>
        <v>363.7085645</v>
      </c>
      <c r="O2162" s="2">
        <f t="array" ref="O2162">INDEX('Purchase Behaviour'!G:G, MATCH($A2162,'Purchase Behaviour'!$A:$A, 0))</f>
        <v>424.1016154</v>
      </c>
      <c r="P2162" s="2">
        <f t="array" ref="P2162">INDEX('Purchase Behaviour'!H:H, MATCH($A2162,'Purchase Behaviour'!$A:$A, 0))</f>
        <v>3</v>
      </c>
      <c r="Q2162" s="2">
        <f t="array" ref="Q2162">INDEX('Purchase Behaviour'!I:I, MATCH($A2162,'Purchase Behaviour'!$A:$A, 0))</f>
        <v>9</v>
      </c>
      <c r="R2162" s="2">
        <f t="array" ref="R2162">INDEX('Purchase Behaviour'!J:J, MATCH($A2162,'Purchase Behaviour'!$A:$A, 0))</f>
        <v>10</v>
      </c>
      <c r="S2162" s="2">
        <f t="array" ref="S2162">INDEX('Purchase Behaviour'!K:K, MATCH($A2162,'Purchase Behaviour'!$A:$A, 0))</f>
        <v>4</v>
      </c>
      <c r="T2162" s="2">
        <f t="array" ref="T2162">INDEX('Purchase Behaviour'!L:L, MATCH($A2162,'Purchase Behaviour'!$A:$A, 0))</f>
        <v>6</v>
      </c>
      <c r="U2162" s="2">
        <f t="array" ref="U2162">INDEX('Purchase Behaviour'!M:M, MATCH($A2162,'Purchase Behaviour'!$A:$A, 0))</f>
        <v>90</v>
      </c>
      <c r="V2162" s="2">
        <f t="array" ref="V2162">INDEX('Campaign Performance'!B:B, MATCH(A2162,'Campaign Performance'!A:A, 0))</f>
        <v>0</v>
      </c>
      <c r="W2162" s="2">
        <f t="array" ref="W2162">INDEX('Campaign Performance'!C:C, MATCH($A2162,'Campaign Performance'!$A:$A, 0))</f>
        <v>0</v>
      </c>
      <c r="X2162" s="2">
        <f t="array" ref="X2162">INDEX('Campaign Performance'!D:D, MATCH($A2162,'Campaign Performance'!$A:$A, 0))</f>
        <v>0</v>
      </c>
      <c r="Y2162" s="2">
        <f t="array" ref="Y2162">INDEX('Campaign Performance'!E:E, MATCH($A2162,'Campaign Performance'!$A:$A, 0))</f>
        <v>0</v>
      </c>
      <c r="Z2162" s="2">
        <f t="array" ref="Z2162">INDEX('Campaign Performance'!F:F, MATCH($A2162,'Campaign Performance'!$A:$A, 0))</f>
        <v>0</v>
      </c>
      <c r="AA2162" s="2">
        <f t="array" ref="AA2162">INDEX('Campaign Performance'!G:G, MATCH($A2162,'Campaign Performance'!$A:$A, 0))</f>
        <v>0</v>
      </c>
      <c r="AB2162" s="2">
        <f t="array" ref="AB2162">INDEX('Campaign Performance'!H:H, MATCH($A2162,'Campaign Performance'!$A:$A, 0))</f>
        <v>1</v>
      </c>
      <c r="AC2162" s="5">
        <f t="shared" si="2"/>
        <v>61</v>
      </c>
      <c r="AD2162" s="5">
        <f t="shared" si="3"/>
        <v>13</v>
      </c>
      <c r="AE2162" s="5">
        <f t="shared" si="4"/>
        <v>1988.659943</v>
      </c>
      <c r="AF2162" s="5">
        <f t="shared" si="5"/>
        <v>0</v>
      </c>
      <c r="AG2162" s="5" t="str">
        <f t="shared" si="6"/>
        <v>No kids</v>
      </c>
      <c r="AH2162" s="5" t="str">
        <f t="shared" si="20"/>
        <v>High income</v>
      </c>
      <c r="AI2162" s="5" t="str">
        <f t="shared" si="7"/>
        <v>Yes</v>
      </c>
      <c r="AJ2162" s="5" t="str">
        <f t="shared" si="8"/>
        <v>No Acceptance</v>
      </c>
      <c r="AK2162" s="5">
        <f t="shared" si="9"/>
        <v>3</v>
      </c>
      <c r="AL2162" s="5">
        <f t="shared" si="10"/>
        <v>0.10079082</v>
      </c>
      <c r="AM2162" s="5">
        <f t="shared" si="11"/>
        <v>0.09090909091</v>
      </c>
      <c r="AN2162" s="5">
        <f t="shared" si="12"/>
        <v>0.3333333333</v>
      </c>
      <c r="AO2162" s="5">
        <f t="shared" si="13"/>
        <v>0.3571428571</v>
      </c>
      <c r="AP2162" s="5">
        <f t="shared" si="14"/>
        <v>0</v>
      </c>
      <c r="AQ2162" s="5">
        <f t="shared" si="15"/>
        <v>1</v>
      </c>
      <c r="AR2162" s="5">
        <f t="shared" si="16"/>
        <v>0.238184718</v>
      </c>
      <c r="AS2162" s="5">
        <f t="shared" si="17"/>
        <v>1400</v>
      </c>
      <c r="AT2162" s="5">
        <f t="shared" si="18"/>
        <v>0.3751674855</v>
      </c>
      <c r="AU2162" s="5" t="str">
        <f t="shared" si="19"/>
        <v>Low</v>
      </c>
      <c r="AV2162" s="5"/>
      <c r="AW2162" s="5"/>
      <c r="AX2162" s="5"/>
      <c r="AY2162" s="5"/>
      <c r="AZ2162" s="5"/>
    </row>
    <row r="2163" ht="14.25" customHeight="1">
      <c r="A2163" s="5">
        <v>902.0</v>
      </c>
      <c r="B2163" s="5">
        <v>1980.0</v>
      </c>
      <c r="C2163" s="5" t="s">
        <v>46</v>
      </c>
      <c r="D2163" s="5" t="s">
        <v>50</v>
      </c>
      <c r="E2163" s="5">
        <v>62994.0</v>
      </c>
      <c r="F2163" s="2">
        <f t="shared" si="1"/>
        <v>62994</v>
      </c>
      <c r="G2163" s="5">
        <v>1.0</v>
      </c>
      <c r="H2163" s="5">
        <v>0.0</v>
      </c>
      <c r="I2163" s="5" t="s">
        <v>544</v>
      </c>
      <c r="J2163" s="2">
        <f t="array" ref="J2163">INDEX('Purchase Behaviour'!B:B,MATCH(A2163,'Purchase Behaviour'!A:A, 0))</f>
        <v>355.160086</v>
      </c>
      <c r="K2163" s="2">
        <f t="array" ref="K2163">INDEX('Purchase Behaviour'!C:C, MATCH(A2163,'Purchase Behaviour'!A:A, 0))</f>
        <v>164.9474158</v>
      </c>
      <c r="L2163" s="2">
        <f t="array" ref="L2163">INDEX('Purchase Behaviour'!D:D, MATCH($A2163,'Purchase Behaviour'!$A:$A, 0))</f>
        <v>333.5455845</v>
      </c>
      <c r="M2163" s="2">
        <f t="array" ref="M2163">INDEX('Purchase Behaviour'!E:E, MATCH($A2163,'Purchase Behaviour'!$A:$A, 0))</f>
        <v>511.1802433</v>
      </c>
      <c r="N2163" s="2">
        <f t="array" ref="N2163">INDEX('Purchase Behaviour'!F:F, MATCH($A2163,'Purchase Behaviour'!$A:$A, 0))</f>
        <v>81.72353687</v>
      </c>
      <c r="O2163" s="2">
        <f t="array" ref="O2163">INDEX('Purchase Behaviour'!G:G, MATCH($A2163,'Purchase Behaviour'!$A:$A, 0))</f>
        <v>337.4407568</v>
      </c>
      <c r="P2163" s="2">
        <f t="array" ref="P2163">INDEX('Purchase Behaviour'!H:H, MATCH($A2163,'Purchase Behaviour'!$A:$A, 0))</f>
        <v>1</v>
      </c>
      <c r="Q2163" s="2">
        <f t="array" ref="Q2163">INDEX('Purchase Behaviour'!I:I, MATCH($A2163,'Purchase Behaviour'!$A:$A, 0))</f>
        <v>6</v>
      </c>
      <c r="R2163" s="2">
        <f t="array" ref="R2163">INDEX('Purchase Behaviour'!J:J, MATCH($A2163,'Purchase Behaviour'!$A:$A, 0))</f>
        <v>2</v>
      </c>
      <c r="S2163" s="2">
        <f t="array" ref="S2163">INDEX('Purchase Behaviour'!K:K, MATCH($A2163,'Purchase Behaviour'!$A:$A, 0))</f>
        <v>4</v>
      </c>
      <c r="T2163" s="2">
        <f t="array" ref="T2163">INDEX('Purchase Behaviour'!L:L, MATCH($A2163,'Purchase Behaviour'!$A:$A, 0))</f>
        <v>6</v>
      </c>
      <c r="U2163" s="2">
        <f t="array" ref="U2163">INDEX('Purchase Behaviour'!M:M, MATCH($A2163,'Purchase Behaviour'!$A:$A, 0))</f>
        <v>74</v>
      </c>
      <c r="V2163" s="2">
        <f t="array" ref="V2163">INDEX('Campaign Performance'!B:B, MATCH(A2163,'Campaign Performance'!A:A, 0))</f>
        <v>0</v>
      </c>
      <c r="W2163" s="2">
        <f t="array" ref="W2163">INDEX('Campaign Performance'!C:C, MATCH($A2163,'Campaign Performance'!$A:$A, 0))</f>
        <v>0</v>
      </c>
      <c r="X2163" s="2">
        <f t="array" ref="X2163">INDEX('Campaign Performance'!D:D, MATCH($A2163,'Campaign Performance'!$A:$A, 0))</f>
        <v>0</v>
      </c>
      <c r="Y2163" s="2">
        <f t="array" ref="Y2163">INDEX('Campaign Performance'!E:E, MATCH($A2163,'Campaign Performance'!$A:$A, 0))</f>
        <v>0</v>
      </c>
      <c r="Z2163" s="2">
        <f t="array" ref="Z2163">INDEX('Campaign Performance'!F:F, MATCH($A2163,'Campaign Performance'!$A:$A, 0))</f>
        <v>0</v>
      </c>
      <c r="AA2163" s="2">
        <f t="array" ref="AA2163">INDEX('Campaign Performance'!G:G, MATCH($A2163,'Campaign Performance'!$A:$A, 0))</f>
        <v>0</v>
      </c>
      <c r="AB2163" s="2">
        <f t="array" ref="AB2163">INDEX('Campaign Performance'!H:H, MATCH($A2163,'Campaign Performance'!$A:$A, 0))</f>
        <v>0</v>
      </c>
      <c r="AC2163" s="5">
        <f t="shared" si="2"/>
        <v>45</v>
      </c>
      <c r="AD2163" s="5">
        <f t="shared" si="3"/>
        <v>11</v>
      </c>
      <c r="AE2163" s="5">
        <f t="shared" si="4"/>
        <v>1783.997623</v>
      </c>
      <c r="AF2163" s="5">
        <f t="shared" si="5"/>
        <v>0</v>
      </c>
      <c r="AG2163" s="5" t="str">
        <f t="shared" si="6"/>
        <v>Small family</v>
      </c>
      <c r="AH2163" s="5" t="str">
        <f t="shared" si="20"/>
        <v>High income</v>
      </c>
      <c r="AI2163" s="5" t="str">
        <f t="shared" si="7"/>
        <v>No</v>
      </c>
      <c r="AJ2163" s="5" t="str">
        <f t="shared" si="8"/>
        <v>No Acceptance</v>
      </c>
      <c r="AK2163" s="5">
        <f t="shared" si="9"/>
        <v>3</v>
      </c>
      <c r="AL2163" s="5">
        <f t="shared" si="10"/>
        <v>0.09041796413</v>
      </c>
      <c r="AM2163" s="5">
        <f t="shared" si="11"/>
        <v>0.2525252525</v>
      </c>
      <c r="AN2163" s="5">
        <f t="shared" si="12"/>
        <v>0.2222222222</v>
      </c>
      <c r="AO2163" s="5">
        <f t="shared" si="13"/>
        <v>0.07142857143</v>
      </c>
      <c r="AP2163" s="5">
        <f t="shared" si="14"/>
        <v>0</v>
      </c>
      <c r="AQ2163" s="5">
        <f t="shared" si="15"/>
        <v>1</v>
      </c>
      <c r="AR2163" s="5">
        <f t="shared" si="16"/>
        <v>0.2388382573</v>
      </c>
      <c r="AS2163" s="5">
        <f t="shared" si="17"/>
        <v>1396</v>
      </c>
      <c r="AT2163" s="5">
        <f t="shared" si="18"/>
        <v>0.3769539973</v>
      </c>
      <c r="AU2163" s="5" t="str">
        <f t="shared" si="19"/>
        <v>Low</v>
      </c>
      <c r="AV2163" s="5"/>
      <c r="AW2163" s="5"/>
      <c r="AX2163" s="5"/>
      <c r="AY2163" s="5"/>
      <c r="AZ2163" s="5"/>
    </row>
    <row r="2164" ht="14.25" customHeight="1">
      <c r="A2164" s="5">
        <v>977.0</v>
      </c>
      <c r="B2164" s="5">
        <v>1960.0</v>
      </c>
      <c r="C2164" s="5" t="s">
        <v>46</v>
      </c>
      <c r="D2164" s="5" t="s">
        <v>50</v>
      </c>
      <c r="E2164" s="5">
        <v>47320.0</v>
      </c>
      <c r="F2164" s="2">
        <f t="shared" si="1"/>
        <v>47320</v>
      </c>
      <c r="G2164" s="5">
        <v>0.0</v>
      </c>
      <c r="H2164" s="5">
        <v>0.0</v>
      </c>
      <c r="I2164" s="5" t="s">
        <v>436</v>
      </c>
      <c r="J2164" s="2">
        <f t="array" ref="J2164">INDEX('Purchase Behaviour'!B:B,MATCH(A2164,'Purchase Behaviour'!A:A, 0))</f>
        <v>205.8051127</v>
      </c>
      <c r="K2164" s="2">
        <f t="array" ref="K2164">INDEX('Purchase Behaviour'!C:C, MATCH(A2164,'Purchase Behaviour'!A:A, 0))</f>
        <v>158.6167339</v>
      </c>
      <c r="L2164" s="2">
        <f t="array" ref="L2164">INDEX('Purchase Behaviour'!D:D, MATCH($A2164,'Purchase Behaviour'!$A:$A, 0))</f>
        <v>301.2978907</v>
      </c>
      <c r="M2164" s="2">
        <f t="array" ref="M2164">INDEX('Purchase Behaviour'!E:E, MATCH($A2164,'Purchase Behaviour'!$A:$A, 0))</f>
        <v>100.5107196</v>
      </c>
      <c r="N2164" s="2">
        <f t="array" ref="N2164">INDEX('Purchase Behaviour'!F:F, MATCH($A2164,'Purchase Behaviour'!$A:$A, 0))</f>
        <v>201.0488638</v>
      </c>
      <c r="O2164" s="2">
        <f t="array" ref="O2164">INDEX('Purchase Behaviour'!G:G, MATCH($A2164,'Purchase Behaviour'!$A:$A, 0))</f>
        <v>298.960578</v>
      </c>
      <c r="P2164" s="2">
        <f t="array" ref="P2164">INDEX('Purchase Behaviour'!H:H, MATCH($A2164,'Purchase Behaviour'!$A:$A, 0))</f>
        <v>6</v>
      </c>
      <c r="Q2164" s="2">
        <f t="array" ref="Q2164">INDEX('Purchase Behaviour'!I:I, MATCH($A2164,'Purchase Behaviour'!$A:$A, 0))</f>
        <v>5</v>
      </c>
      <c r="R2164" s="2">
        <f t="array" ref="R2164">INDEX('Purchase Behaviour'!J:J, MATCH($A2164,'Purchase Behaviour'!$A:$A, 0))</f>
        <v>1</v>
      </c>
      <c r="S2164" s="2">
        <f t="array" ref="S2164">INDEX('Purchase Behaviour'!K:K, MATCH($A2164,'Purchase Behaviour'!$A:$A, 0))</f>
        <v>8</v>
      </c>
      <c r="T2164" s="2">
        <f t="array" ref="T2164">INDEX('Purchase Behaviour'!L:L, MATCH($A2164,'Purchase Behaviour'!$A:$A, 0))</f>
        <v>6</v>
      </c>
      <c r="U2164" s="2">
        <f t="array" ref="U2164">INDEX('Purchase Behaviour'!M:M, MATCH($A2164,'Purchase Behaviour'!$A:$A, 0))</f>
        <v>10</v>
      </c>
      <c r="V2164" s="2">
        <f t="array" ref="V2164">INDEX('Campaign Performance'!B:B, MATCH(A2164,'Campaign Performance'!A:A, 0))</f>
        <v>0</v>
      </c>
      <c r="W2164" s="2">
        <f t="array" ref="W2164">INDEX('Campaign Performance'!C:C, MATCH($A2164,'Campaign Performance'!$A:$A, 0))</f>
        <v>0</v>
      </c>
      <c r="X2164" s="2">
        <f t="array" ref="X2164">INDEX('Campaign Performance'!D:D, MATCH($A2164,'Campaign Performance'!$A:$A, 0))</f>
        <v>0</v>
      </c>
      <c r="Y2164" s="2">
        <f t="array" ref="Y2164">INDEX('Campaign Performance'!E:E, MATCH($A2164,'Campaign Performance'!$A:$A, 0))</f>
        <v>0</v>
      </c>
      <c r="Z2164" s="2">
        <f t="array" ref="Z2164">INDEX('Campaign Performance'!F:F, MATCH($A2164,'Campaign Performance'!$A:$A, 0))</f>
        <v>0</v>
      </c>
      <c r="AA2164" s="2">
        <f t="array" ref="AA2164">INDEX('Campaign Performance'!G:G, MATCH($A2164,'Campaign Performance'!$A:$A, 0))</f>
        <v>1</v>
      </c>
      <c r="AB2164" s="2">
        <f t="array" ref="AB2164">INDEX('Campaign Performance'!H:H, MATCH($A2164,'Campaign Performance'!$A:$A, 0))</f>
        <v>0</v>
      </c>
      <c r="AC2164" s="5">
        <f t="shared" si="2"/>
        <v>65</v>
      </c>
      <c r="AD2164" s="5">
        <f t="shared" si="3"/>
        <v>12</v>
      </c>
      <c r="AE2164" s="5">
        <f t="shared" si="4"/>
        <v>1266.239899</v>
      </c>
      <c r="AF2164" s="5">
        <f t="shared" si="5"/>
        <v>0</v>
      </c>
      <c r="AG2164" s="5" t="str">
        <f t="shared" si="6"/>
        <v>No kids</v>
      </c>
      <c r="AH2164" s="5" t="str">
        <f t="shared" si="20"/>
        <v>Mid income</v>
      </c>
      <c r="AI2164" s="5" t="str">
        <f t="shared" si="7"/>
        <v>No</v>
      </c>
      <c r="AJ2164" s="5" t="str">
        <f t="shared" si="8"/>
        <v>No Acceptance</v>
      </c>
      <c r="AK2164" s="5">
        <f t="shared" si="9"/>
        <v>2</v>
      </c>
      <c r="AL2164" s="5">
        <f t="shared" si="10"/>
        <v>0.06417656181</v>
      </c>
      <c r="AM2164" s="5">
        <f t="shared" si="11"/>
        <v>0.898989899</v>
      </c>
      <c r="AN2164" s="5">
        <f t="shared" si="12"/>
        <v>0.1851851852</v>
      </c>
      <c r="AO2164" s="5">
        <f t="shared" si="13"/>
        <v>0.03571428571</v>
      </c>
      <c r="AP2164" s="5">
        <f t="shared" si="14"/>
        <v>0</v>
      </c>
      <c r="AQ2164" s="5">
        <f t="shared" si="15"/>
        <v>0.5</v>
      </c>
      <c r="AR2164" s="5">
        <f t="shared" si="16"/>
        <v>0.3670903165</v>
      </c>
      <c r="AS2164" s="5">
        <f t="shared" si="17"/>
        <v>495</v>
      </c>
      <c r="AT2164" s="5">
        <f t="shared" si="18"/>
        <v>0.7793657883</v>
      </c>
      <c r="AU2164" s="5" t="str">
        <f t="shared" si="19"/>
        <v>High</v>
      </c>
      <c r="AV2164" s="5"/>
      <c r="AW2164" s="5"/>
      <c r="AX2164" s="5"/>
      <c r="AY2164" s="5"/>
      <c r="AZ2164" s="5"/>
    </row>
    <row r="2165" ht="14.25" customHeight="1">
      <c r="A2165" s="5">
        <v>7313.0</v>
      </c>
      <c r="B2165" s="5">
        <v>1960.0</v>
      </c>
      <c r="C2165" s="5" t="s">
        <v>70</v>
      </c>
      <c r="D2165" s="5" t="s">
        <v>88</v>
      </c>
      <c r="E2165" s="5">
        <v>74859.0</v>
      </c>
      <c r="F2165" s="2">
        <f t="shared" si="1"/>
        <v>74859</v>
      </c>
      <c r="G2165" s="5">
        <v>0.0</v>
      </c>
      <c r="H2165" s="5">
        <v>0.0</v>
      </c>
      <c r="I2165" s="5" t="s">
        <v>297</v>
      </c>
      <c r="J2165" s="2">
        <f t="array" ref="J2165">INDEX('Purchase Behaviour'!B:B,MATCH(A2165,'Purchase Behaviour'!A:A, 0))</f>
        <v>459.8436802</v>
      </c>
      <c r="K2165" s="2">
        <f t="array" ref="K2165">INDEX('Purchase Behaviour'!C:C, MATCH(A2165,'Purchase Behaviour'!A:A, 0))</f>
        <v>426.5635915</v>
      </c>
      <c r="L2165" s="2">
        <f t="array" ref="L2165">INDEX('Purchase Behaviour'!D:D, MATCH($A2165,'Purchase Behaviour'!$A:$A, 0))</f>
        <v>378.0001258</v>
      </c>
      <c r="M2165" s="2">
        <f t="array" ref="M2165">INDEX('Purchase Behaviour'!E:E, MATCH($A2165,'Purchase Behaviour'!$A:$A, 0))</f>
        <v>343.9831483</v>
      </c>
      <c r="N2165" s="2">
        <f t="array" ref="N2165">INDEX('Purchase Behaviour'!F:F, MATCH($A2165,'Purchase Behaviour'!$A:$A, 0))</f>
        <v>304.3001572</v>
      </c>
      <c r="O2165" s="2">
        <f t="array" ref="O2165">INDEX('Purchase Behaviour'!G:G, MATCH($A2165,'Purchase Behaviour'!$A:$A, 0))</f>
        <v>246.8607232</v>
      </c>
      <c r="P2165" s="2">
        <f t="array" ref="P2165">INDEX('Purchase Behaviour'!H:H, MATCH($A2165,'Purchase Behaviour'!$A:$A, 0))</f>
        <v>1</v>
      </c>
      <c r="Q2165" s="2">
        <f t="array" ref="Q2165">INDEX('Purchase Behaviour'!I:I, MATCH($A2165,'Purchase Behaviour'!$A:$A, 0))</f>
        <v>6</v>
      </c>
      <c r="R2165" s="2">
        <f t="array" ref="R2165">INDEX('Purchase Behaviour'!J:J, MATCH($A2165,'Purchase Behaviour'!$A:$A, 0))</f>
        <v>5</v>
      </c>
      <c r="S2165" s="2">
        <f t="array" ref="S2165">INDEX('Purchase Behaviour'!K:K, MATCH($A2165,'Purchase Behaviour'!$A:$A, 0))</f>
        <v>11</v>
      </c>
      <c r="T2165" s="2">
        <f t="array" ref="T2165">INDEX('Purchase Behaviour'!L:L, MATCH($A2165,'Purchase Behaviour'!$A:$A, 0))</f>
        <v>3</v>
      </c>
      <c r="U2165" s="2">
        <f t="array" ref="U2165">INDEX('Purchase Behaviour'!M:M, MATCH($A2165,'Purchase Behaviour'!$A:$A, 0))</f>
        <v>63</v>
      </c>
      <c r="V2165" s="2">
        <f t="array" ref="V2165">INDEX('Campaign Performance'!B:B, MATCH(A2165,'Campaign Performance'!A:A, 0))</f>
        <v>0</v>
      </c>
      <c r="W2165" s="2">
        <f t="array" ref="W2165">INDEX('Campaign Performance'!C:C, MATCH($A2165,'Campaign Performance'!$A:$A, 0))</f>
        <v>0</v>
      </c>
      <c r="X2165" s="2">
        <f t="array" ref="X2165">INDEX('Campaign Performance'!D:D, MATCH($A2165,'Campaign Performance'!$A:$A, 0))</f>
        <v>0</v>
      </c>
      <c r="Y2165" s="2">
        <f t="array" ref="Y2165">INDEX('Campaign Performance'!E:E, MATCH($A2165,'Campaign Performance'!$A:$A, 0))</f>
        <v>1</v>
      </c>
      <c r="Z2165" s="2">
        <f t="array" ref="Z2165">INDEX('Campaign Performance'!F:F, MATCH($A2165,'Campaign Performance'!$A:$A, 0))</f>
        <v>0</v>
      </c>
      <c r="AA2165" s="2">
        <f t="array" ref="AA2165">INDEX('Campaign Performance'!G:G, MATCH($A2165,'Campaign Performance'!$A:$A, 0))</f>
        <v>0</v>
      </c>
      <c r="AB2165" s="2">
        <f t="array" ref="AB2165">INDEX('Campaign Performance'!H:H, MATCH($A2165,'Campaign Performance'!$A:$A, 0))</f>
        <v>0</v>
      </c>
      <c r="AC2165" s="5">
        <f t="shared" si="2"/>
        <v>65</v>
      </c>
      <c r="AD2165" s="5">
        <f t="shared" si="3"/>
        <v>12</v>
      </c>
      <c r="AE2165" s="5">
        <f t="shared" si="4"/>
        <v>2159.551426</v>
      </c>
      <c r="AF2165" s="5">
        <f t="shared" si="5"/>
        <v>1</v>
      </c>
      <c r="AG2165" s="5" t="str">
        <f t="shared" si="6"/>
        <v>No kids</v>
      </c>
      <c r="AH2165" s="5" t="str">
        <f t="shared" si="20"/>
        <v>High income</v>
      </c>
      <c r="AI2165" s="5" t="str">
        <f t="shared" si="7"/>
        <v>No</v>
      </c>
      <c r="AJ2165" s="5" t="str">
        <f t="shared" si="8"/>
        <v>Low Acceptance</v>
      </c>
      <c r="AK2165" s="5">
        <f t="shared" si="9"/>
        <v>3</v>
      </c>
      <c r="AL2165" s="5">
        <f t="shared" si="10"/>
        <v>0.109452076</v>
      </c>
      <c r="AM2165" s="5">
        <f t="shared" si="11"/>
        <v>0.3636363636</v>
      </c>
      <c r="AN2165" s="5">
        <f t="shared" si="12"/>
        <v>0.2222222222</v>
      </c>
      <c r="AO2165" s="5">
        <f t="shared" si="13"/>
        <v>0.1785714286</v>
      </c>
      <c r="AP2165" s="5">
        <f t="shared" si="14"/>
        <v>0.25</v>
      </c>
      <c r="AQ2165" s="5">
        <f t="shared" si="15"/>
        <v>1</v>
      </c>
      <c r="AR2165" s="5">
        <f t="shared" si="16"/>
        <v>0.3126444043</v>
      </c>
      <c r="AS2165" s="5">
        <f t="shared" si="17"/>
        <v>858</v>
      </c>
      <c r="AT2165" s="5">
        <f t="shared" si="18"/>
        <v>0.6172398392</v>
      </c>
      <c r="AU2165" s="5" t="str">
        <f t="shared" si="19"/>
        <v>Mid</v>
      </c>
      <c r="AV2165" s="5"/>
      <c r="AW2165" s="5"/>
      <c r="AX2165" s="5"/>
      <c r="AY2165" s="5"/>
      <c r="AZ2165" s="5"/>
    </row>
    <row r="2166" ht="14.25" customHeight="1">
      <c r="A2166" s="5">
        <v>7600.0</v>
      </c>
      <c r="B2166" s="5">
        <v>1992.0</v>
      </c>
      <c r="C2166" s="5" t="s">
        <v>64</v>
      </c>
      <c r="D2166" s="5" t="s">
        <v>47</v>
      </c>
      <c r="E2166" s="5">
        <v>15253.0</v>
      </c>
      <c r="F2166" s="2">
        <f t="shared" si="1"/>
        <v>15253</v>
      </c>
      <c r="G2166" s="5">
        <v>1.0</v>
      </c>
      <c r="H2166" s="5">
        <v>0.0</v>
      </c>
      <c r="I2166" s="5" t="s">
        <v>251</v>
      </c>
      <c r="J2166" s="2">
        <f t="array" ref="J2166">INDEX('Purchase Behaviour'!B:B,MATCH(A2166,'Purchase Behaviour'!A:A, 0))</f>
        <v>91.97846259</v>
      </c>
      <c r="K2166" s="2">
        <f t="array" ref="K2166">INDEX('Purchase Behaviour'!C:C, MATCH(A2166,'Purchase Behaviour'!A:A, 0))</f>
        <v>77.91172721</v>
      </c>
      <c r="L2166" s="2">
        <f t="array" ref="L2166">INDEX('Purchase Behaviour'!D:D, MATCH($A2166,'Purchase Behaviour'!$A:$A, 0))</f>
        <v>92.67132755</v>
      </c>
      <c r="M2166" s="2">
        <f t="array" ref="M2166">INDEX('Purchase Behaviour'!E:E, MATCH($A2166,'Purchase Behaviour'!$A:$A, 0))</f>
        <v>54.73777125</v>
      </c>
      <c r="N2166" s="2">
        <f t="array" ref="N2166">INDEX('Purchase Behaviour'!F:F, MATCH($A2166,'Purchase Behaviour'!$A:$A, 0))</f>
        <v>54.22884502</v>
      </c>
      <c r="O2166" s="2">
        <f t="array" ref="O2166">INDEX('Purchase Behaviour'!G:G, MATCH($A2166,'Purchase Behaviour'!$A:$A, 0))</f>
        <v>84.58330561</v>
      </c>
      <c r="P2166" s="2">
        <f t="array" ref="P2166">INDEX('Purchase Behaviour'!H:H, MATCH($A2166,'Purchase Behaviour'!$A:$A, 0))</f>
        <v>2</v>
      </c>
      <c r="Q2166" s="2">
        <f t="array" ref="Q2166">INDEX('Purchase Behaviour'!I:I, MATCH($A2166,'Purchase Behaviour'!$A:$A, 0))</f>
        <v>1</v>
      </c>
      <c r="R2166" s="2">
        <f t="array" ref="R2166">INDEX('Purchase Behaviour'!J:J, MATCH($A2166,'Purchase Behaviour'!$A:$A, 0))</f>
        <v>0</v>
      </c>
      <c r="S2166" s="2">
        <f t="array" ref="S2166">INDEX('Purchase Behaviour'!K:K, MATCH($A2166,'Purchase Behaviour'!$A:$A, 0))</f>
        <v>3</v>
      </c>
      <c r="T2166" s="2">
        <f t="array" ref="T2166">INDEX('Purchase Behaviour'!L:L, MATCH($A2166,'Purchase Behaviour'!$A:$A, 0))</f>
        <v>7</v>
      </c>
      <c r="U2166" s="2">
        <f t="array" ref="U2166">INDEX('Purchase Behaviour'!M:M, MATCH($A2166,'Purchase Behaviour'!$A:$A, 0))</f>
        <v>13</v>
      </c>
      <c r="V2166" s="2">
        <f t="array" ref="V2166">INDEX('Campaign Performance'!B:B, MATCH(A2166,'Campaign Performance'!A:A, 0))</f>
        <v>0</v>
      </c>
      <c r="W2166" s="2">
        <f t="array" ref="W2166">INDEX('Campaign Performance'!C:C, MATCH($A2166,'Campaign Performance'!$A:$A, 0))</f>
        <v>0</v>
      </c>
      <c r="X2166" s="2">
        <f t="array" ref="X2166">INDEX('Campaign Performance'!D:D, MATCH($A2166,'Campaign Performance'!$A:$A, 0))</f>
        <v>0</v>
      </c>
      <c r="Y2166" s="2">
        <f t="array" ref="Y2166">INDEX('Campaign Performance'!E:E, MATCH($A2166,'Campaign Performance'!$A:$A, 0))</f>
        <v>0</v>
      </c>
      <c r="Z2166" s="2">
        <f t="array" ref="Z2166">INDEX('Campaign Performance'!F:F, MATCH($A2166,'Campaign Performance'!$A:$A, 0))</f>
        <v>0</v>
      </c>
      <c r="AA2166" s="2">
        <f t="array" ref="AA2166">INDEX('Campaign Performance'!G:G, MATCH($A2166,'Campaign Performance'!$A:$A, 0))</f>
        <v>0</v>
      </c>
      <c r="AB2166" s="2">
        <f t="array" ref="AB2166">INDEX('Campaign Performance'!H:H, MATCH($A2166,'Campaign Performance'!$A:$A, 0))</f>
        <v>0</v>
      </c>
      <c r="AC2166" s="5">
        <f t="shared" si="2"/>
        <v>33</v>
      </c>
      <c r="AD2166" s="5">
        <f t="shared" si="3"/>
        <v>12</v>
      </c>
      <c r="AE2166" s="5">
        <f t="shared" si="4"/>
        <v>456.1114392</v>
      </c>
      <c r="AF2166" s="5">
        <f t="shared" si="5"/>
        <v>0</v>
      </c>
      <c r="AG2166" s="5" t="str">
        <f t="shared" si="6"/>
        <v>Small family</v>
      </c>
      <c r="AH2166" s="5" t="str">
        <f t="shared" si="20"/>
        <v>Low income</v>
      </c>
      <c r="AI2166" s="5" t="str">
        <f t="shared" si="7"/>
        <v>No</v>
      </c>
      <c r="AJ2166" s="5" t="str">
        <f t="shared" si="8"/>
        <v>No Acceptance</v>
      </c>
      <c r="AK2166" s="5">
        <f t="shared" si="9"/>
        <v>1</v>
      </c>
      <c r="AL2166" s="5">
        <f t="shared" si="10"/>
        <v>0.02311699703</v>
      </c>
      <c r="AM2166" s="5">
        <f t="shared" si="11"/>
        <v>0.8686868687</v>
      </c>
      <c r="AN2166" s="5">
        <f t="shared" si="12"/>
        <v>0.03703703704</v>
      </c>
      <c r="AO2166" s="5">
        <f t="shared" si="13"/>
        <v>0</v>
      </c>
      <c r="AP2166" s="5">
        <f t="shared" si="14"/>
        <v>0</v>
      </c>
      <c r="AQ2166" s="5">
        <f t="shared" si="15"/>
        <v>0</v>
      </c>
      <c r="AR2166" s="5">
        <f t="shared" si="16"/>
        <v>0.2719408654</v>
      </c>
      <c r="AS2166" s="5">
        <f t="shared" si="17"/>
        <v>1164</v>
      </c>
      <c r="AT2166" s="5">
        <f t="shared" si="18"/>
        <v>0.4805716838</v>
      </c>
      <c r="AU2166" s="5" t="str">
        <f t="shared" si="19"/>
        <v>Low</v>
      </c>
      <c r="AV2166" s="5"/>
      <c r="AW2166" s="5"/>
      <c r="AX2166" s="5"/>
      <c r="AY2166" s="5"/>
      <c r="AZ2166" s="5"/>
    </row>
    <row r="2167" ht="14.25" customHeight="1">
      <c r="A2167" s="5">
        <v>9706.0</v>
      </c>
      <c r="B2167" s="5">
        <v>1974.0</v>
      </c>
      <c r="C2167" s="5" t="s">
        <v>53</v>
      </c>
      <c r="D2167" s="5" t="s">
        <v>47</v>
      </c>
      <c r="E2167" s="5">
        <v>31560.0</v>
      </c>
      <c r="F2167" s="2">
        <f t="shared" si="1"/>
        <v>31560</v>
      </c>
      <c r="G2167" s="5">
        <v>0.0</v>
      </c>
      <c r="H2167" s="5">
        <v>0.0</v>
      </c>
      <c r="I2167" s="5" t="s">
        <v>623</v>
      </c>
      <c r="J2167" s="2">
        <f t="array" ref="J2167">INDEX('Purchase Behaviour'!B:B,MATCH(A2167,'Purchase Behaviour'!A:A, 0))</f>
        <v>40.9558433</v>
      </c>
      <c r="K2167" s="2">
        <f t="array" ref="K2167">INDEX('Purchase Behaviour'!C:C, MATCH(A2167,'Purchase Behaviour'!A:A, 0))</f>
        <v>28.80966386</v>
      </c>
      <c r="L2167" s="2">
        <f t="array" ref="L2167">INDEX('Purchase Behaviour'!D:D, MATCH($A2167,'Purchase Behaviour'!$A:$A, 0))</f>
        <v>199.9721212</v>
      </c>
      <c r="M2167" s="2">
        <f t="array" ref="M2167">INDEX('Purchase Behaviour'!E:E, MATCH($A2167,'Purchase Behaviour'!$A:$A, 0))</f>
        <v>116.8385296</v>
      </c>
      <c r="N2167" s="2">
        <f t="array" ref="N2167">INDEX('Purchase Behaviour'!F:F, MATCH($A2167,'Purchase Behaviour'!$A:$A, 0))</f>
        <v>160.3411149</v>
      </c>
      <c r="O2167" s="2">
        <f t="array" ref="O2167">INDEX('Purchase Behaviour'!G:G, MATCH($A2167,'Purchase Behaviour'!$A:$A, 0))</f>
        <v>169.3589</v>
      </c>
      <c r="P2167" s="2">
        <f t="array" ref="P2167">INDEX('Purchase Behaviour'!H:H, MATCH($A2167,'Purchase Behaviour'!$A:$A, 0))</f>
        <v>2</v>
      </c>
      <c r="Q2167" s="2">
        <f t="array" ref="Q2167">INDEX('Purchase Behaviour'!I:I, MATCH($A2167,'Purchase Behaviour'!$A:$A, 0))</f>
        <v>2</v>
      </c>
      <c r="R2167" s="2">
        <f t="array" ref="R2167">INDEX('Purchase Behaviour'!J:J, MATCH($A2167,'Purchase Behaviour'!$A:$A, 0))</f>
        <v>1</v>
      </c>
      <c r="S2167" s="2">
        <f t="array" ref="S2167">INDEX('Purchase Behaviour'!K:K, MATCH($A2167,'Purchase Behaviour'!$A:$A, 0))</f>
        <v>3</v>
      </c>
      <c r="T2167" s="2">
        <f t="array" ref="T2167">INDEX('Purchase Behaviour'!L:L, MATCH($A2167,'Purchase Behaviour'!$A:$A, 0))</f>
        <v>8</v>
      </c>
      <c r="U2167" s="2">
        <f t="array" ref="U2167">INDEX('Purchase Behaviour'!M:M, MATCH($A2167,'Purchase Behaviour'!$A:$A, 0))</f>
        <v>98</v>
      </c>
      <c r="V2167" s="2">
        <f t="array" ref="V2167">INDEX('Campaign Performance'!B:B, MATCH(A2167,'Campaign Performance'!A:A, 0))</f>
        <v>0</v>
      </c>
      <c r="W2167" s="2">
        <f t="array" ref="W2167">INDEX('Campaign Performance'!C:C, MATCH($A2167,'Campaign Performance'!$A:$A, 0))</f>
        <v>0</v>
      </c>
      <c r="X2167" s="2">
        <f t="array" ref="X2167">INDEX('Campaign Performance'!D:D, MATCH($A2167,'Campaign Performance'!$A:$A, 0))</f>
        <v>0</v>
      </c>
      <c r="Y2167" s="2">
        <f t="array" ref="Y2167">INDEX('Campaign Performance'!E:E, MATCH($A2167,'Campaign Performance'!$A:$A, 0))</f>
        <v>0</v>
      </c>
      <c r="Z2167" s="2">
        <f t="array" ref="Z2167">INDEX('Campaign Performance'!F:F, MATCH($A2167,'Campaign Performance'!$A:$A, 0))</f>
        <v>0</v>
      </c>
      <c r="AA2167" s="2">
        <f t="array" ref="AA2167">INDEX('Campaign Performance'!G:G, MATCH($A2167,'Campaign Performance'!$A:$A, 0))</f>
        <v>0</v>
      </c>
      <c r="AB2167" s="2">
        <f t="array" ref="AB2167">INDEX('Campaign Performance'!H:H, MATCH($A2167,'Campaign Performance'!$A:$A, 0))</f>
        <v>0</v>
      </c>
      <c r="AC2167" s="5">
        <f t="shared" si="2"/>
        <v>51</v>
      </c>
      <c r="AD2167" s="5">
        <f t="shared" si="3"/>
        <v>12</v>
      </c>
      <c r="AE2167" s="5">
        <f t="shared" si="4"/>
        <v>716.2761729</v>
      </c>
      <c r="AF2167" s="5">
        <f t="shared" si="5"/>
        <v>0</v>
      </c>
      <c r="AG2167" s="5" t="str">
        <f t="shared" si="6"/>
        <v>No kids</v>
      </c>
      <c r="AH2167" s="5" t="str">
        <f t="shared" si="20"/>
        <v>Mid income</v>
      </c>
      <c r="AI2167" s="5" t="str">
        <f t="shared" si="7"/>
        <v>No</v>
      </c>
      <c r="AJ2167" s="5" t="str">
        <f t="shared" si="8"/>
        <v>No Acceptance</v>
      </c>
      <c r="AK2167" s="5">
        <f t="shared" si="9"/>
        <v>2</v>
      </c>
      <c r="AL2167" s="5">
        <f t="shared" si="10"/>
        <v>0.03630286972</v>
      </c>
      <c r="AM2167" s="5">
        <f t="shared" si="11"/>
        <v>0.0101010101</v>
      </c>
      <c r="AN2167" s="5">
        <f t="shared" si="12"/>
        <v>0.07407407407</v>
      </c>
      <c r="AO2167" s="5">
        <f t="shared" si="13"/>
        <v>0.03571428571</v>
      </c>
      <c r="AP2167" s="5">
        <f t="shared" si="14"/>
        <v>0</v>
      </c>
      <c r="AQ2167" s="5">
        <f t="shared" si="15"/>
        <v>0.5</v>
      </c>
      <c r="AR2167" s="5">
        <f t="shared" si="16"/>
        <v>0.07678856014</v>
      </c>
      <c r="AS2167" s="5">
        <f t="shared" si="17"/>
        <v>2156</v>
      </c>
      <c r="AT2167" s="5">
        <f t="shared" si="18"/>
        <v>0.03751674855</v>
      </c>
      <c r="AU2167" s="5" t="str">
        <f t="shared" si="19"/>
        <v>Low</v>
      </c>
      <c r="AV2167" s="5"/>
      <c r="AW2167" s="5"/>
      <c r="AX2167" s="5"/>
      <c r="AY2167" s="5"/>
      <c r="AZ2167" s="5"/>
    </row>
    <row r="2168" ht="14.25" customHeight="1">
      <c r="A2168" s="5">
        <v>2429.0</v>
      </c>
      <c r="B2168" s="5">
        <v>1960.0</v>
      </c>
      <c r="C2168" s="5" t="s">
        <v>46</v>
      </c>
      <c r="D2168" s="5" t="s">
        <v>58</v>
      </c>
      <c r="E2168" s="5">
        <v>72071.0</v>
      </c>
      <c r="F2168" s="2">
        <f t="shared" si="1"/>
        <v>72071</v>
      </c>
      <c r="G2168" s="5">
        <v>0.0</v>
      </c>
      <c r="H2168" s="5">
        <v>0.0</v>
      </c>
      <c r="I2168" s="5" t="s">
        <v>534</v>
      </c>
      <c r="J2168" s="2">
        <f t="array" ref="J2168">INDEX('Purchase Behaviour'!B:B,MATCH(A2168,'Purchase Behaviour'!A:A, 0))</f>
        <v>459.0860322</v>
      </c>
      <c r="K2168" s="2">
        <f t="array" ref="K2168">INDEX('Purchase Behaviour'!C:C, MATCH(A2168,'Purchase Behaviour'!A:A, 0))</f>
        <v>296.3036362</v>
      </c>
      <c r="L2168" s="2">
        <f t="array" ref="L2168">INDEX('Purchase Behaviour'!D:D, MATCH($A2168,'Purchase Behaviour'!$A:$A, 0))</f>
        <v>302.3354101</v>
      </c>
      <c r="M2168" s="2">
        <f t="array" ref="M2168">INDEX('Purchase Behaviour'!E:E, MATCH($A2168,'Purchase Behaviour'!$A:$A, 0))</f>
        <v>276.9432688</v>
      </c>
      <c r="N2168" s="2">
        <f t="array" ref="N2168">INDEX('Purchase Behaviour'!F:F, MATCH($A2168,'Purchase Behaviour'!$A:$A, 0))</f>
        <v>413.3963278</v>
      </c>
      <c r="O2168" s="2">
        <f t="array" ref="O2168">INDEX('Purchase Behaviour'!G:G, MATCH($A2168,'Purchase Behaviour'!$A:$A, 0))</f>
        <v>418.2952714</v>
      </c>
      <c r="P2168" s="2">
        <f t="array" ref="P2168">INDEX('Purchase Behaviour'!H:H, MATCH($A2168,'Purchase Behaviour'!$A:$A, 0))</f>
        <v>3</v>
      </c>
      <c r="Q2168" s="2">
        <f t="array" ref="Q2168">INDEX('Purchase Behaviour'!I:I, MATCH($A2168,'Purchase Behaviour'!$A:$A, 0))</f>
        <v>5</v>
      </c>
      <c r="R2168" s="2">
        <f t="array" ref="R2168">INDEX('Purchase Behaviour'!J:J, MATCH($A2168,'Purchase Behaviour'!$A:$A, 0))</f>
        <v>4</v>
      </c>
      <c r="S2168" s="2">
        <f t="array" ref="S2168">INDEX('Purchase Behaviour'!K:K, MATCH($A2168,'Purchase Behaviour'!$A:$A, 0))</f>
        <v>8</v>
      </c>
      <c r="T2168" s="2">
        <f t="array" ref="T2168">INDEX('Purchase Behaviour'!L:L, MATCH($A2168,'Purchase Behaviour'!$A:$A, 0))</f>
        <v>2</v>
      </c>
      <c r="U2168" s="2">
        <f t="array" ref="U2168">INDEX('Purchase Behaviour'!M:M, MATCH($A2168,'Purchase Behaviour'!$A:$A, 0))</f>
        <v>4</v>
      </c>
      <c r="V2168" s="2">
        <f t="array" ref="V2168">INDEX('Campaign Performance'!B:B, MATCH(A2168,'Campaign Performance'!A:A, 0))</f>
        <v>0</v>
      </c>
      <c r="W2168" s="2">
        <f t="array" ref="W2168">INDEX('Campaign Performance'!C:C, MATCH($A2168,'Campaign Performance'!$A:$A, 0))</f>
        <v>0</v>
      </c>
      <c r="X2168" s="2">
        <f t="array" ref="X2168">INDEX('Campaign Performance'!D:D, MATCH($A2168,'Campaign Performance'!$A:$A, 0))</f>
        <v>0</v>
      </c>
      <c r="Y2168" s="2">
        <f t="array" ref="Y2168">INDEX('Campaign Performance'!E:E, MATCH($A2168,'Campaign Performance'!$A:$A, 0))</f>
        <v>0</v>
      </c>
      <c r="Z2168" s="2">
        <f t="array" ref="Z2168">INDEX('Campaign Performance'!F:F, MATCH($A2168,'Campaign Performance'!$A:$A, 0))</f>
        <v>0</v>
      </c>
      <c r="AA2168" s="2">
        <f t="array" ref="AA2168">INDEX('Campaign Performance'!G:G, MATCH($A2168,'Campaign Performance'!$A:$A, 0))</f>
        <v>0</v>
      </c>
      <c r="AB2168" s="2">
        <f t="array" ref="AB2168">INDEX('Campaign Performance'!H:H, MATCH($A2168,'Campaign Performance'!$A:$A, 0))</f>
        <v>0</v>
      </c>
      <c r="AC2168" s="5">
        <f t="shared" si="2"/>
        <v>65</v>
      </c>
      <c r="AD2168" s="5">
        <f t="shared" si="3"/>
        <v>12</v>
      </c>
      <c r="AE2168" s="5">
        <f t="shared" si="4"/>
        <v>2166.359947</v>
      </c>
      <c r="AF2168" s="5">
        <f t="shared" si="5"/>
        <v>0</v>
      </c>
      <c r="AG2168" s="5" t="str">
        <f t="shared" si="6"/>
        <v>No kids</v>
      </c>
      <c r="AH2168" s="5" t="str">
        <f t="shared" si="20"/>
        <v>High income</v>
      </c>
      <c r="AI2168" s="5" t="str">
        <f t="shared" si="7"/>
        <v>No</v>
      </c>
      <c r="AJ2168" s="5" t="str">
        <f t="shared" si="8"/>
        <v>No Acceptance</v>
      </c>
      <c r="AK2168" s="5">
        <f t="shared" si="9"/>
        <v>3</v>
      </c>
      <c r="AL2168" s="5">
        <f t="shared" si="10"/>
        <v>0.1097971507</v>
      </c>
      <c r="AM2168" s="5">
        <f t="shared" si="11"/>
        <v>0.9595959596</v>
      </c>
      <c r="AN2168" s="5">
        <f t="shared" si="12"/>
        <v>0.1851851852</v>
      </c>
      <c r="AO2168" s="5">
        <f t="shared" si="13"/>
        <v>0.1428571429</v>
      </c>
      <c r="AP2168" s="5">
        <f t="shared" si="14"/>
        <v>0</v>
      </c>
      <c r="AQ2168" s="5">
        <f t="shared" si="15"/>
        <v>1</v>
      </c>
      <c r="AR2168" s="5">
        <f t="shared" si="16"/>
        <v>0.4573915676</v>
      </c>
      <c r="AS2168" s="5">
        <f t="shared" si="17"/>
        <v>128</v>
      </c>
      <c r="AT2168" s="5">
        <f t="shared" si="18"/>
        <v>0.9432782492</v>
      </c>
      <c r="AU2168" s="5" t="str">
        <f t="shared" si="19"/>
        <v>High</v>
      </c>
      <c r="AV2168" s="5"/>
      <c r="AW2168" s="5"/>
      <c r="AX2168" s="5"/>
      <c r="AY2168" s="5"/>
      <c r="AZ2168" s="5"/>
    </row>
    <row r="2169" ht="14.25" customHeight="1">
      <c r="A2169" s="5">
        <v>3520.0</v>
      </c>
      <c r="B2169" s="5">
        <v>1990.0</v>
      </c>
      <c r="C2169" s="5" t="s">
        <v>56</v>
      </c>
      <c r="D2169" s="5" t="s">
        <v>47</v>
      </c>
      <c r="E2169" s="5">
        <v>91172.0</v>
      </c>
      <c r="F2169" s="2">
        <f t="shared" si="1"/>
        <v>91172</v>
      </c>
      <c r="G2169" s="5">
        <v>1.0</v>
      </c>
      <c r="H2169" s="5">
        <v>0.0</v>
      </c>
      <c r="I2169" s="5" t="s">
        <v>387</v>
      </c>
      <c r="J2169" s="2">
        <f t="array" ref="J2169">INDEX('Purchase Behaviour'!B:B,MATCH(A2169,'Purchase Behaviour'!A:A, 0))</f>
        <v>614.6955583</v>
      </c>
      <c r="K2169" s="2">
        <f t="array" ref="K2169">INDEX('Purchase Behaviour'!C:C, MATCH(A2169,'Purchase Behaviour'!A:A, 0))</f>
        <v>262.239952</v>
      </c>
      <c r="L2169" s="2">
        <f t="array" ref="L2169">INDEX('Purchase Behaviour'!D:D, MATCH($A2169,'Purchase Behaviour'!$A:$A, 0))</f>
        <v>748.0877248</v>
      </c>
      <c r="M2169" s="2">
        <f t="array" ref="M2169">INDEX('Purchase Behaviour'!E:E, MATCH($A2169,'Purchase Behaviour'!$A:$A, 0))</f>
        <v>392.6348319</v>
      </c>
      <c r="N2169" s="2">
        <f t="array" ref="N2169">INDEX('Purchase Behaviour'!F:F, MATCH($A2169,'Purchase Behaviour'!$A:$A, 0))</f>
        <v>429.5018937</v>
      </c>
      <c r="O2169" s="2">
        <f t="array" ref="O2169">INDEX('Purchase Behaviour'!G:G, MATCH($A2169,'Purchase Behaviour'!$A:$A, 0))</f>
        <v>459.0672178</v>
      </c>
      <c r="P2169" s="2">
        <f t="array" ref="P2169">INDEX('Purchase Behaviour'!H:H, MATCH($A2169,'Purchase Behaviour'!$A:$A, 0))</f>
        <v>0</v>
      </c>
      <c r="Q2169" s="2">
        <f t="array" ref="Q2169">INDEX('Purchase Behaviour'!I:I, MATCH($A2169,'Purchase Behaviour'!$A:$A, 0))</f>
        <v>4</v>
      </c>
      <c r="R2169" s="2">
        <f t="array" ref="R2169">INDEX('Purchase Behaviour'!J:J, MATCH($A2169,'Purchase Behaviour'!$A:$A, 0))</f>
        <v>3</v>
      </c>
      <c r="S2169" s="2">
        <f t="array" ref="S2169">INDEX('Purchase Behaviour'!K:K, MATCH($A2169,'Purchase Behaviour'!$A:$A, 0))</f>
        <v>7</v>
      </c>
      <c r="T2169" s="2">
        <f t="array" ref="T2169">INDEX('Purchase Behaviour'!L:L, MATCH($A2169,'Purchase Behaviour'!$A:$A, 0))</f>
        <v>3</v>
      </c>
      <c r="U2169" s="2">
        <f t="array" ref="U2169">INDEX('Purchase Behaviour'!M:M, MATCH($A2169,'Purchase Behaviour'!$A:$A, 0))</f>
        <v>94</v>
      </c>
      <c r="V2169" s="2">
        <f t="array" ref="V2169">INDEX('Campaign Performance'!B:B, MATCH(A2169,'Campaign Performance'!A:A, 0))</f>
        <v>1</v>
      </c>
      <c r="W2169" s="2">
        <f t="array" ref="W2169">INDEX('Campaign Performance'!C:C, MATCH($A2169,'Campaign Performance'!$A:$A, 0))</f>
        <v>0</v>
      </c>
      <c r="X2169" s="2">
        <f t="array" ref="X2169">INDEX('Campaign Performance'!D:D, MATCH($A2169,'Campaign Performance'!$A:$A, 0))</f>
        <v>1</v>
      </c>
      <c r="Y2169" s="2">
        <f t="array" ref="Y2169">INDEX('Campaign Performance'!E:E, MATCH($A2169,'Campaign Performance'!$A:$A, 0))</f>
        <v>1</v>
      </c>
      <c r="Z2169" s="2">
        <f t="array" ref="Z2169">INDEX('Campaign Performance'!F:F, MATCH($A2169,'Campaign Performance'!$A:$A, 0))</f>
        <v>1</v>
      </c>
      <c r="AA2169" s="2">
        <f t="array" ref="AA2169">INDEX('Campaign Performance'!G:G, MATCH($A2169,'Campaign Performance'!$A:$A, 0))</f>
        <v>0</v>
      </c>
      <c r="AB2169" s="2">
        <f t="array" ref="AB2169">INDEX('Campaign Performance'!H:H, MATCH($A2169,'Campaign Performance'!$A:$A, 0))</f>
        <v>1</v>
      </c>
      <c r="AC2169" s="5">
        <f t="shared" si="2"/>
        <v>35</v>
      </c>
      <c r="AD2169" s="5">
        <f t="shared" si="3"/>
        <v>12</v>
      </c>
      <c r="AE2169" s="5">
        <f t="shared" si="4"/>
        <v>2906.227178</v>
      </c>
      <c r="AF2169" s="5">
        <f t="shared" si="5"/>
        <v>4</v>
      </c>
      <c r="AG2169" s="5" t="str">
        <f t="shared" si="6"/>
        <v>Small family</v>
      </c>
      <c r="AH2169" s="5" t="str">
        <f t="shared" si="20"/>
        <v>High income</v>
      </c>
      <c r="AI2169" s="5" t="str">
        <f t="shared" si="7"/>
        <v>Yes</v>
      </c>
      <c r="AJ2169" s="5" t="str">
        <f t="shared" si="8"/>
        <v>High Acceptance</v>
      </c>
      <c r="AK2169" s="5">
        <f t="shared" si="9"/>
        <v>3</v>
      </c>
      <c r="AL2169" s="5">
        <f t="shared" si="10"/>
        <v>0.147295681</v>
      </c>
      <c r="AM2169" s="5">
        <f t="shared" si="11"/>
        <v>0.05050505051</v>
      </c>
      <c r="AN2169" s="5">
        <f t="shared" si="12"/>
        <v>0.1481481481</v>
      </c>
      <c r="AO2169" s="5">
        <f t="shared" si="13"/>
        <v>0.1071428571</v>
      </c>
      <c r="AP2169" s="5">
        <f t="shared" si="14"/>
        <v>1</v>
      </c>
      <c r="AQ2169" s="5">
        <f t="shared" si="15"/>
        <v>1</v>
      </c>
      <c r="AR2169" s="5">
        <f t="shared" si="16"/>
        <v>0.2849119433</v>
      </c>
      <c r="AS2169" s="5">
        <f t="shared" si="17"/>
        <v>1071</v>
      </c>
      <c r="AT2169" s="5">
        <f t="shared" si="18"/>
        <v>0.522108084</v>
      </c>
      <c r="AU2169" s="5" t="str">
        <f t="shared" si="19"/>
        <v>Mid</v>
      </c>
      <c r="AV2169" s="5"/>
      <c r="AW2169" s="5"/>
      <c r="AX2169" s="5"/>
      <c r="AY2169" s="5"/>
      <c r="AZ2169" s="5"/>
    </row>
    <row r="2170" ht="14.25" customHeight="1">
      <c r="A2170" s="5">
        <v>10394.0</v>
      </c>
      <c r="B2170" s="5">
        <v>1984.0</v>
      </c>
      <c r="C2170" s="5" t="s">
        <v>46</v>
      </c>
      <c r="D2170" s="5" t="s">
        <v>54</v>
      </c>
      <c r="E2170" s="5">
        <v>90000.0</v>
      </c>
      <c r="F2170" s="2">
        <f t="shared" si="1"/>
        <v>90000</v>
      </c>
      <c r="G2170" s="5">
        <v>0.0</v>
      </c>
      <c r="H2170" s="5">
        <v>0.0</v>
      </c>
      <c r="I2170" s="5" t="s">
        <v>422</v>
      </c>
      <c r="J2170" s="2">
        <f t="array" ref="J2170">INDEX('Purchase Behaviour'!B:B,MATCH(A2170,'Purchase Behaviour'!A:A, 0))</f>
        <v>305.1323763</v>
      </c>
      <c r="K2170" s="2">
        <f t="array" ref="K2170">INDEX('Purchase Behaviour'!C:C, MATCH(A2170,'Purchase Behaviour'!A:A, 0))</f>
        <v>373.9209297</v>
      </c>
      <c r="L2170" s="2">
        <f t="array" ref="L2170">INDEX('Purchase Behaviour'!D:D, MATCH($A2170,'Purchase Behaviour'!$A:$A, 0))</f>
        <v>631.9247369</v>
      </c>
      <c r="M2170" s="2">
        <f t="array" ref="M2170">INDEX('Purchase Behaviour'!E:E, MATCH($A2170,'Purchase Behaviour'!$A:$A, 0))</f>
        <v>634.0729732</v>
      </c>
      <c r="N2170" s="2">
        <f t="array" ref="N2170">INDEX('Purchase Behaviour'!F:F, MATCH($A2170,'Purchase Behaviour'!$A:$A, 0))</f>
        <v>458.910122</v>
      </c>
      <c r="O2170" s="2">
        <f t="array" ref="O2170">INDEX('Purchase Behaviour'!G:G, MATCH($A2170,'Purchase Behaviour'!$A:$A, 0))</f>
        <v>574.4850876</v>
      </c>
      <c r="P2170" s="2">
        <f t="array" ref="P2170">INDEX('Purchase Behaviour'!H:H, MATCH($A2170,'Purchase Behaviour'!$A:$A, 0))</f>
        <v>1</v>
      </c>
      <c r="Q2170" s="2">
        <f t="array" ref="Q2170">INDEX('Purchase Behaviour'!I:I, MATCH($A2170,'Purchase Behaviour'!$A:$A, 0))</f>
        <v>4</v>
      </c>
      <c r="R2170" s="2">
        <f t="array" ref="R2170">INDEX('Purchase Behaviour'!J:J, MATCH($A2170,'Purchase Behaviour'!$A:$A, 0))</f>
        <v>8</v>
      </c>
      <c r="S2170" s="2">
        <f t="array" ref="S2170">INDEX('Purchase Behaviour'!K:K, MATCH($A2170,'Purchase Behaviour'!$A:$A, 0))</f>
        <v>5</v>
      </c>
      <c r="T2170" s="2">
        <f t="array" ref="T2170">INDEX('Purchase Behaviour'!L:L, MATCH($A2170,'Purchase Behaviour'!$A:$A, 0))</f>
        <v>1</v>
      </c>
      <c r="U2170" s="2">
        <f t="array" ref="U2170">INDEX('Purchase Behaviour'!M:M, MATCH($A2170,'Purchase Behaviour'!$A:$A, 0))</f>
        <v>91</v>
      </c>
      <c r="V2170" s="2">
        <f t="array" ref="V2170">INDEX('Campaign Performance'!B:B, MATCH(A2170,'Campaign Performance'!A:A, 0))</f>
        <v>1</v>
      </c>
      <c r="W2170" s="2">
        <f t="array" ref="W2170">INDEX('Campaign Performance'!C:C, MATCH($A2170,'Campaign Performance'!$A:$A, 0))</f>
        <v>0</v>
      </c>
      <c r="X2170" s="2">
        <f t="array" ref="X2170">INDEX('Campaign Performance'!D:D, MATCH($A2170,'Campaign Performance'!$A:$A, 0))</f>
        <v>1</v>
      </c>
      <c r="Y2170" s="2">
        <f t="array" ref="Y2170">INDEX('Campaign Performance'!E:E, MATCH($A2170,'Campaign Performance'!$A:$A, 0))</f>
        <v>1</v>
      </c>
      <c r="Z2170" s="2">
        <f t="array" ref="Z2170">INDEX('Campaign Performance'!F:F, MATCH($A2170,'Campaign Performance'!$A:$A, 0))</f>
        <v>0</v>
      </c>
      <c r="AA2170" s="2">
        <f t="array" ref="AA2170">INDEX('Campaign Performance'!G:G, MATCH($A2170,'Campaign Performance'!$A:$A, 0))</f>
        <v>0</v>
      </c>
      <c r="AB2170" s="2">
        <f t="array" ref="AB2170">INDEX('Campaign Performance'!H:H, MATCH($A2170,'Campaign Performance'!$A:$A, 0))</f>
        <v>0</v>
      </c>
      <c r="AC2170" s="5">
        <f t="shared" si="2"/>
        <v>41</v>
      </c>
      <c r="AD2170" s="5">
        <f t="shared" si="3"/>
        <v>11</v>
      </c>
      <c r="AE2170" s="5">
        <f t="shared" si="4"/>
        <v>2978.446226</v>
      </c>
      <c r="AF2170" s="5">
        <f t="shared" si="5"/>
        <v>3</v>
      </c>
      <c r="AG2170" s="5" t="str">
        <f t="shared" si="6"/>
        <v>No kids</v>
      </c>
      <c r="AH2170" s="5" t="str">
        <f t="shared" si="20"/>
        <v>High income</v>
      </c>
      <c r="AI2170" s="5" t="str">
        <f t="shared" si="7"/>
        <v>No</v>
      </c>
      <c r="AJ2170" s="5" t="str">
        <f t="shared" si="8"/>
        <v>High Acceptance</v>
      </c>
      <c r="AK2170" s="5">
        <f t="shared" si="9"/>
        <v>3</v>
      </c>
      <c r="AL2170" s="5">
        <f t="shared" si="10"/>
        <v>0.1509559433</v>
      </c>
      <c r="AM2170" s="5">
        <f t="shared" si="11"/>
        <v>0.08080808081</v>
      </c>
      <c r="AN2170" s="5">
        <f t="shared" si="12"/>
        <v>0.1481481481</v>
      </c>
      <c r="AO2170" s="5">
        <f t="shared" si="13"/>
        <v>0.2857142857</v>
      </c>
      <c r="AP2170" s="5">
        <f t="shared" si="14"/>
        <v>0.75</v>
      </c>
      <c r="AQ2170" s="5">
        <f t="shared" si="15"/>
        <v>1</v>
      </c>
      <c r="AR2170" s="5">
        <f t="shared" si="16"/>
        <v>0.2877750609</v>
      </c>
      <c r="AS2170" s="5">
        <f t="shared" si="17"/>
        <v>1051</v>
      </c>
      <c r="AT2170" s="5">
        <f t="shared" si="18"/>
        <v>0.5310406431</v>
      </c>
      <c r="AU2170" s="5" t="str">
        <f t="shared" si="19"/>
        <v>Mid</v>
      </c>
      <c r="AV2170" s="5"/>
      <c r="AW2170" s="5"/>
      <c r="AX2170" s="5"/>
      <c r="AY2170" s="5"/>
      <c r="AZ2170" s="5"/>
    </row>
    <row r="2171" ht="14.25" customHeight="1">
      <c r="A2171" s="5">
        <v>4548.0</v>
      </c>
      <c r="B2171" s="5">
        <v>1981.0</v>
      </c>
      <c r="C2171" s="5" t="s">
        <v>46</v>
      </c>
      <c r="D2171" s="5" t="s">
        <v>47</v>
      </c>
      <c r="E2171" s="5">
        <v>41967.0</v>
      </c>
      <c r="F2171" s="2">
        <f t="shared" si="1"/>
        <v>41967</v>
      </c>
      <c r="G2171" s="5">
        <v>1.0</v>
      </c>
      <c r="H2171" s="5">
        <v>1.0</v>
      </c>
      <c r="I2171" s="5" t="s">
        <v>137</v>
      </c>
      <c r="J2171" s="2">
        <f t="array" ref="J2171">INDEX('Purchase Behaviour'!B:B,MATCH(A2171,'Purchase Behaviour'!A:A, 0))</f>
        <v>227.2101792</v>
      </c>
      <c r="K2171" s="2">
        <f t="array" ref="K2171">INDEX('Purchase Behaviour'!C:C, MATCH(A2171,'Purchase Behaviour'!A:A, 0))</f>
        <v>197.1371635</v>
      </c>
      <c r="L2171" s="2">
        <f t="array" ref="L2171">INDEX('Purchase Behaviour'!D:D, MATCH($A2171,'Purchase Behaviour'!$A:$A, 0))</f>
        <v>152.3737485</v>
      </c>
      <c r="M2171" s="2">
        <f t="array" ref="M2171">INDEX('Purchase Behaviour'!E:E, MATCH($A2171,'Purchase Behaviour'!$A:$A, 0))</f>
        <v>145.4532959</v>
      </c>
      <c r="N2171" s="2">
        <f t="array" ref="N2171">INDEX('Purchase Behaviour'!F:F, MATCH($A2171,'Purchase Behaviour'!$A:$A, 0))</f>
        <v>152.1212141</v>
      </c>
      <c r="O2171" s="2">
        <f t="array" ref="O2171">INDEX('Purchase Behaviour'!G:G, MATCH($A2171,'Purchase Behaviour'!$A:$A, 0))</f>
        <v>304.5788334</v>
      </c>
      <c r="P2171" s="2">
        <f t="array" ref="P2171">INDEX('Purchase Behaviour'!H:H, MATCH($A2171,'Purchase Behaviour'!$A:$A, 0))</f>
        <v>1</v>
      </c>
      <c r="Q2171" s="2">
        <f t="array" ref="Q2171">INDEX('Purchase Behaviour'!I:I, MATCH($A2171,'Purchase Behaviour'!$A:$A, 0))</f>
        <v>1</v>
      </c>
      <c r="R2171" s="2">
        <f t="array" ref="R2171">INDEX('Purchase Behaviour'!J:J, MATCH($A2171,'Purchase Behaviour'!$A:$A, 0))</f>
        <v>0</v>
      </c>
      <c r="S2171" s="2">
        <f t="array" ref="S2171">INDEX('Purchase Behaviour'!K:K, MATCH($A2171,'Purchase Behaviour'!$A:$A, 0))</f>
        <v>3</v>
      </c>
      <c r="T2171" s="2">
        <f t="array" ref="T2171">INDEX('Purchase Behaviour'!L:L, MATCH($A2171,'Purchase Behaviour'!$A:$A, 0))</f>
        <v>4</v>
      </c>
      <c r="U2171" s="2">
        <f t="array" ref="U2171">INDEX('Purchase Behaviour'!M:M, MATCH($A2171,'Purchase Behaviour'!$A:$A, 0))</f>
        <v>66</v>
      </c>
      <c r="V2171" s="2">
        <f t="array" ref="V2171">INDEX('Campaign Performance'!B:B, MATCH(A2171,'Campaign Performance'!A:A, 0))</f>
        <v>0</v>
      </c>
      <c r="W2171" s="2">
        <f t="array" ref="W2171">INDEX('Campaign Performance'!C:C, MATCH($A2171,'Campaign Performance'!$A:$A, 0))</f>
        <v>0</v>
      </c>
      <c r="X2171" s="2">
        <f t="array" ref="X2171">INDEX('Campaign Performance'!D:D, MATCH($A2171,'Campaign Performance'!$A:$A, 0))</f>
        <v>0</v>
      </c>
      <c r="Y2171" s="2">
        <f t="array" ref="Y2171">INDEX('Campaign Performance'!E:E, MATCH($A2171,'Campaign Performance'!$A:$A, 0))</f>
        <v>0</v>
      </c>
      <c r="Z2171" s="2">
        <f t="array" ref="Z2171">INDEX('Campaign Performance'!F:F, MATCH($A2171,'Campaign Performance'!$A:$A, 0))</f>
        <v>0</v>
      </c>
      <c r="AA2171" s="2">
        <f t="array" ref="AA2171">INDEX('Campaign Performance'!G:G, MATCH($A2171,'Campaign Performance'!$A:$A, 0))</f>
        <v>0</v>
      </c>
      <c r="AB2171" s="2">
        <f t="array" ref="AB2171">INDEX('Campaign Performance'!H:H, MATCH($A2171,'Campaign Performance'!$A:$A, 0))</f>
        <v>0</v>
      </c>
      <c r="AC2171" s="5">
        <f t="shared" si="2"/>
        <v>44</v>
      </c>
      <c r="AD2171" s="5">
        <f t="shared" si="3"/>
        <v>11</v>
      </c>
      <c r="AE2171" s="5">
        <f t="shared" si="4"/>
        <v>1178.874435</v>
      </c>
      <c r="AF2171" s="5">
        <f t="shared" si="5"/>
        <v>0</v>
      </c>
      <c r="AG2171" s="5" t="str">
        <f t="shared" si="6"/>
        <v>Large family</v>
      </c>
      <c r="AH2171" s="5" t="str">
        <f t="shared" si="20"/>
        <v>Mid income</v>
      </c>
      <c r="AI2171" s="5" t="str">
        <f t="shared" si="7"/>
        <v>No</v>
      </c>
      <c r="AJ2171" s="5" t="str">
        <f t="shared" si="8"/>
        <v>No Acceptance</v>
      </c>
      <c r="AK2171" s="5">
        <f t="shared" si="9"/>
        <v>2</v>
      </c>
      <c r="AL2171" s="5">
        <f t="shared" si="10"/>
        <v>0.05974863697</v>
      </c>
      <c r="AM2171" s="5">
        <f t="shared" si="11"/>
        <v>0.3333333333</v>
      </c>
      <c r="AN2171" s="5">
        <f t="shared" si="12"/>
        <v>0.03703703704</v>
      </c>
      <c r="AO2171" s="5">
        <f t="shared" si="13"/>
        <v>0</v>
      </c>
      <c r="AP2171" s="5">
        <f t="shared" si="14"/>
        <v>0</v>
      </c>
      <c r="AQ2171" s="5">
        <f t="shared" si="15"/>
        <v>0.5</v>
      </c>
      <c r="AR2171" s="5">
        <f t="shared" si="16"/>
        <v>0.1704927148</v>
      </c>
      <c r="AS2171" s="5">
        <f t="shared" si="17"/>
        <v>1842</v>
      </c>
      <c r="AT2171" s="5">
        <f t="shared" si="18"/>
        <v>0.1777579276</v>
      </c>
      <c r="AU2171" s="5" t="str">
        <f t="shared" si="19"/>
        <v>Low</v>
      </c>
      <c r="AV2171" s="5"/>
      <c r="AW2171" s="5"/>
      <c r="AX2171" s="5"/>
      <c r="AY2171" s="5"/>
      <c r="AZ2171" s="5"/>
    </row>
    <row r="2172" ht="14.25" customHeight="1">
      <c r="A2172" s="5">
        <v>9362.0</v>
      </c>
      <c r="B2172" s="5">
        <v>1965.0</v>
      </c>
      <c r="C2172" s="5" t="s">
        <v>46</v>
      </c>
      <c r="D2172" s="5" t="s">
        <v>47</v>
      </c>
      <c r="E2172" s="5">
        <v>69263.0</v>
      </c>
      <c r="F2172" s="2">
        <f t="shared" si="1"/>
        <v>69263</v>
      </c>
      <c r="G2172" s="5">
        <v>0.0</v>
      </c>
      <c r="H2172" s="5">
        <v>0.0</v>
      </c>
      <c r="I2172" s="5" t="s">
        <v>294</v>
      </c>
      <c r="J2172" s="2">
        <f t="array" ref="J2172">INDEX('Purchase Behaviour'!B:B,MATCH(A2172,'Purchase Behaviour'!A:A, 0))</f>
        <v>424.0298526</v>
      </c>
      <c r="K2172" s="2">
        <f t="array" ref="K2172">INDEX('Purchase Behaviour'!C:C, MATCH(A2172,'Purchase Behaviour'!A:A, 0))</f>
        <v>484.2412081</v>
      </c>
      <c r="L2172" s="2">
        <f t="array" ref="L2172">INDEX('Purchase Behaviour'!D:D, MATCH($A2172,'Purchase Behaviour'!$A:$A, 0))</f>
        <v>373.8070041</v>
      </c>
      <c r="M2172" s="2">
        <f t="array" ref="M2172">INDEX('Purchase Behaviour'!E:E, MATCH($A2172,'Purchase Behaviour'!$A:$A, 0))</f>
        <v>238.0390165</v>
      </c>
      <c r="N2172" s="2">
        <f t="array" ref="N2172">INDEX('Purchase Behaviour'!F:F, MATCH($A2172,'Purchase Behaviour'!$A:$A, 0))</f>
        <v>395.4040985</v>
      </c>
      <c r="O2172" s="2">
        <f t="array" ref="O2172">INDEX('Purchase Behaviour'!G:G, MATCH($A2172,'Purchase Behaviour'!$A:$A, 0))</f>
        <v>466.0807377</v>
      </c>
      <c r="P2172" s="2">
        <f t="array" ref="P2172">INDEX('Purchase Behaviour'!H:H, MATCH($A2172,'Purchase Behaviour'!$A:$A, 0))</f>
        <v>1</v>
      </c>
      <c r="Q2172" s="2">
        <f t="array" ref="Q2172">INDEX('Purchase Behaviour'!I:I, MATCH($A2172,'Purchase Behaviour'!$A:$A, 0))</f>
        <v>9</v>
      </c>
      <c r="R2172" s="2">
        <f t="array" ref="R2172">INDEX('Purchase Behaviour'!J:J, MATCH($A2172,'Purchase Behaviour'!$A:$A, 0))</f>
        <v>1</v>
      </c>
      <c r="S2172" s="2">
        <f t="array" ref="S2172">INDEX('Purchase Behaviour'!K:K, MATCH($A2172,'Purchase Behaviour'!$A:$A, 0))</f>
        <v>7</v>
      </c>
      <c r="T2172" s="2">
        <f t="array" ref="T2172">INDEX('Purchase Behaviour'!L:L, MATCH($A2172,'Purchase Behaviour'!$A:$A, 0))</f>
        <v>6</v>
      </c>
      <c r="U2172" s="2">
        <f t="array" ref="U2172">INDEX('Purchase Behaviour'!M:M, MATCH($A2172,'Purchase Behaviour'!$A:$A, 0))</f>
        <v>14</v>
      </c>
      <c r="V2172" s="2">
        <f t="array" ref="V2172">INDEX('Campaign Performance'!B:B, MATCH(A2172,'Campaign Performance'!A:A, 0))</f>
        <v>0</v>
      </c>
      <c r="W2172" s="2">
        <f t="array" ref="W2172">INDEX('Campaign Performance'!C:C, MATCH($A2172,'Campaign Performance'!$A:$A, 0))</f>
        <v>1</v>
      </c>
      <c r="X2172" s="2">
        <f t="array" ref="X2172">INDEX('Campaign Performance'!D:D, MATCH($A2172,'Campaign Performance'!$A:$A, 0))</f>
        <v>0</v>
      </c>
      <c r="Y2172" s="2">
        <f t="array" ref="Y2172">INDEX('Campaign Performance'!E:E, MATCH($A2172,'Campaign Performance'!$A:$A, 0))</f>
        <v>0</v>
      </c>
      <c r="Z2172" s="2">
        <f t="array" ref="Z2172">INDEX('Campaign Performance'!F:F, MATCH($A2172,'Campaign Performance'!$A:$A, 0))</f>
        <v>0</v>
      </c>
      <c r="AA2172" s="2">
        <f t="array" ref="AA2172">INDEX('Campaign Performance'!G:G, MATCH($A2172,'Campaign Performance'!$A:$A, 0))</f>
        <v>0</v>
      </c>
      <c r="AB2172" s="2">
        <f t="array" ref="AB2172">INDEX('Campaign Performance'!H:H, MATCH($A2172,'Campaign Performance'!$A:$A, 0))</f>
        <v>0</v>
      </c>
      <c r="AC2172" s="5">
        <f t="shared" si="2"/>
        <v>60</v>
      </c>
      <c r="AD2172" s="5">
        <f t="shared" si="3"/>
        <v>11</v>
      </c>
      <c r="AE2172" s="5">
        <f t="shared" si="4"/>
        <v>2381.601918</v>
      </c>
      <c r="AF2172" s="5">
        <f t="shared" si="5"/>
        <v>1</v>
      </c>
      <c r="AG2172" s="5" t="str">
        <f t="shared" si="6"/>
        <v>No kids</v>
      </c>
      <c r="AH2172" s="5" t="str">
        <f t="shared" si="20"/>
        <v>High income</v>
      </c>
      <c r="AI2172" s="5" t="str">
        <f t="shared" si="7"/>
        <v>No</v>
      </c>
      <c r="AJ2172" s="5" t="str">
        <f t="shared" si="8"/>
        <v>Low Acceptance</v>
      </c>
      <c r="AK2172" s="5">
        <f t="shared" si="9"/>
        <v>3</v>
      </c>
      <c r="AL2172" s="5">
        <f t="shared" si="10"/>
        <v>0.1207062128</v>
      </c>
      <c r="AM2172" s="5">
        <f t="shared" si="11"/>
        <v>0.8585858586</v>
      </c>
      <c r="AN2172" s="5">
        <f t="shared" si="12"/>
        <v>0.3333333333</v>
      </c>
      <c r="AO2172" s="5">
        <f t="shared" si="13"/>
        <v>0.03571428571</v>
      </c>
      <c r="AP2172" s="5">
        <f t="shared" si="14"/>
        <v>0.25</v>
      </c>
      <c r="AQ2172" s="5">
        <f t="shared" si="15"/>
        <v>1</v>
      </c>
      <c r="AR2172" s="5">
        <f t="shared" si="16"/>
        <v>0.4663237393</v>
      </c>
      <c r="AS2172" s="5">
        <f t="shared" si="17"/>
        <v>96</v>
      </c>
      <c r="AT2172" s="5">
        <f t="shared" si="18"/>
        <v>0.9575703439</v>
      </c>
      <c r="AU2172" s="5" t="str">
        <f t="shared" si="19"/>
        <v>High</v>
      </c>
      <c r="AV2172" s="5"/>
      <c r="AW2172" s="5"/>
      <c r="AX2172" s="5"/>
      <c r="AY2172" s="5"/>
      <c r="AZ2172" s="5"/>
    </row>
    <row r="2173" ht="14.25" customHeight="1">
      <c r="A2173" s="5">
        <v>3968.0</v>
      </c>
      <c r="B2173" s="5">
        <v>1970.0</v>
      </c>
      <c r="C2173" s="5" t="s">
        <v>70</v>
      </c>
      <c r="D2173" s="5" t="s">
        <v>58</v>
      </c>
      <c r="E2173" s="5">
        <v>65706.0</v>
      </c>
      <c r="F2173" s="2">
        <f t="shared" si="1"/>
        <v>65706</v>
      </c>
      <c r="G2173" s="5">
        <v>0.0</v>
      </c>
      <c r="H2173" s="5">
        <v>1.0</v>
      </c>
      <c r="I2173" s="5" t="s">
        <v>610</v>
      </c>
      <c r="J2173" s="2">
        <f t="array" ref="J2173">INDEX('Purchase Behaviour'!B:B,MATCH(A2173,'Purchase Behaviour'!A:A, 0))</f>
        <v>378.7632882</v>
      </c>
      <c r="K2173" s="2">
        <f t="array" ref="K2173">INDEX('Purchase Behaviour'!C:C, MATCH(A2173,'Purchase Behaviour'!A:A, 0))</f>
        <v>181.9199387</v>
      </c>
      <c r="L2173" s="2">
        <f t="array" ref="L2173">INDEX('Purchase Behaviour'!D:D, MATCH($A2173,'Purchase Behaviour'!$A:$A, 0))</f>
        <v>166.0790172</v>
      </c>
      <c r="M2173" s="2">
        <f t="array" ref="M2173">INDEX('Purchase Behaviour'!E:E, MATCH($A2173,'Purchase Behaviour'!$A:$A, 0))</f>
        <v>378.4256196</v>
      </c>
      <c r="N2173" s="2">
        <f t="array" ref="N2173">INDEX('Purchase Behaviour'!F:F, MATCH($A2173,'Purchase Behaviour'!$A:$A, 0))</f>
        <v>282.9573909</v>
      </c>
      <c r="O2173" s="2">
        <f t="array" ref="O2173">INDEX('Purchase Behaviour'!G:G, MATCH($A2173,'Purchase Behaviour'!$A:$A, 0))</f>
        <v>345.8280724</v>
      </c>
      <c r="P2173" s="2">
        <f t="array" ref="P2173">INDEX('Purchase Behaviour'!H:H, MATCH($A2173,'Purchase Behaviour'!$A:$A, 0))</f>
        <v>1</v>
      </c>
      <c r="Q2173" s="2">
        <f t="array" ref="Q2173">INDEX('Purchase Behaviour'!I:I, MATCH($A2173,'Purchase Behaviour'!$A:$A, 0))</f>
        <v>11</v>
      </c>
      <c r="R2173" s="2">
        <f t="array" ref="R2173">INDEX('Purchase Behaviour'!J:J, MATCH($A2173,'Purchase Behaviour'!$A:$A, 0))</f>
        <v>3</v>
      </c>
      <c r="S2173" s="2">
        <f t="array" ref="S2173">INDEX('Purchase Behaviour'!K:K, MATCH($A2173,'Purchase Behaviour'!$A:$A, 0))</f>
        <v>12</v>
      </c>
      <c r="T2173" s="2">
        <f t="array" ref="T2173">INDEX('Purchase Behaviour'!L:L, MATCH($A2173,'Purchase Behaviour'!$A:$A, 0))</f>
        <v>7</v>
      </c>
      <c r="U2173" s="2">
        <f t="array" ref="U2173">INDEX('Purchase Behaviour'!M:M, MATCH($A2173,'Purchase Behaviour'!$A:$A, 0))</f>
        <v>77</v>
      </c>
      <c r="V2173" s="2">
        <f t="array" ref="V2173">INDEX('Campaign Performance'!B:B, MATCH(A2173,'Campaign Performance'!A:A, 0))</f>
        <v>0</v>
      </c>
      <c r="W2173" s="2">
        <f t="array" ref="W2173">INDEX('Campaign Performance'!C:C, MATCH($A2173,'Campaign Performance'!$A:$A, 0))</f>
        <v>1</v>
      </c>
      <c r="X2173" s="2">
        <f t="array" ref="X2173">INDEX('Campaign Performance'!D:D, MATCH($A2173,'Campaign Performance'!$A:$A, 0))</f>
        <v>1</v>
      </c>
      <c r="Y2173" s="2">
        <f t="array" ref="Y2173">INDEX('Campaign Performance'!E:E, MATCH($A2173,'Campaign Performance'!$A:$A, 0))</f>
        <v>0</v>
      </c>
      <c r="Z2173" s="2">
        <f t="array" ref="Z2173">INDEX('Campaign Performance'!F:F, MATCH($A2173,'Campaign Performance'!$A:$A, 0))</f>
        <v>1</v>
      </c>
      <c r="AA2173" s="2">
        <f t="array" ref="AA2173">INDEX('Campaign Performance'!G:G, MATCH($A2173,'Campaign Performance'!$A:$A, 0))</f>
        <v>0</v>
      </c>
      <c r="AB2173" s="2">
        <f t="array" ref="AB2173">INDEX('Campaign Performance'!H:H, MATCH($A2173,'Campaign Performance'!$A:$A, 0))</f>
        <v>1</v>
      </c>
      <c r="AC2173" s="5">
        <f t="shared" si="2"/>
        <v>55</v>
      </c>
      <c r="AD2173" s="5">
        <f t="shared" si="3"/>
        <v>12</v>
      </c>
      <c r="AE2173" s="5">
        <f t="shared" si="4"/>
        <v>1733.973327</v>
      </c>
      <c r="AF2173" s="5">
        <f t="shared" si="5"/>
        <v>3</v>
      </c>
      <c r="AG2173" s="5" t="str">
        <f t="shared" si="6"/>
        <v>Small family</v>
      </c>
      <c r="AH2173" s="5" t="str">
        <f t="shared" si="20"/>
        <v>High income</v>
      </c>
      <c r="AI2173" s="5" t="str">
        <f t="shared" si="7"/>
        <v>Yes</v>
      </c>
      <c r="AJ2173" s="5" t="str">
        <f t="shared" si="8"/>
        <v>High Acceptance</v>
      </c>
      <c r="AK2173" s="5">
        <f t="shared" si="9"/>
        <v>3</v>
      </c>
      <c r="AL2173" s="5">
        <f t="shared" si="10"/>
        <v>0.08788259358</v>
      </c>
      <c r="AM2173" s="5">
        <f t="shared" si="11"/>
        <v>0.2222222222</v>
      </c>
      <c r="AN2173" s="5">
        <f t="shared" si="12"/>
        <v>0.4074074074</v>
      </c>
      <c r="AO2173" s="5">
        <f t="shared" si="13"/>
        <v>0.1071428571</v>
      </c>
      <c r="AP2173" s="5">
        <f t="shared" si="14"/>
        <v>0.75</v>
      </c>
      <c r="AQ2173" s="5">
        <f t="shared" si="15"/>
        <v>1</v>
      </c>
      <c r="AR2173" s="5">
        <f t="shared" si="16"/>
        <v>0.3354627119</v>
      </c>
      <c r="AS2173" s="5">
        <f t="shared" si="17"/>
        <v>689</v>
      </c>
      <c r="AT2173" s="5">
        <f t="shared" si="18"/>
        <v>0.6927199643</v>
      </c>
      <c r="AU2173" s="5" t="str">
        <f t="shared" si="19"/>
        <v>Mid</v>
      </c>
      <c r="AV2173" s="5"/>
      <c r="AW2173" s="5"/>
      <c r="AX2173" s="5"/>
      <c r="AY2173" s="5"/>
      <c r="AZ2173" s="5"/>
    </row>
    <row r="2174" ht="14.25" customHeight="1">
      <c r="A2174" s="5">
        <v>4084.0</v>
      </c>
      <c r="B2174" s="5">
        <v>1975.0</v>
      </c>
      <c r="C2174" s="5" t="s">
        <v>46</v>
      </c>
      <c r="D2174" s="5" t="s">
        <v>50</v>
      </c>
      <c r="E2174" s="5">
        <v>60934.0</v>
      </c>
      <c r="F2174" s="2">
        <f t="shared" si="1"/>
        <v>60934</v>
      </c>
      <c r="G2174" s="5">
        <v>0.0</v>
      </c>
      <c r="H2174" s="5">
        <v>0.0</v>
      </c>
      <c r="I2174" s="5" t="s">
        <v>677</v>
      </c>
      <c r="J2174" s="2">
        <f t="array" ref="J2174">INDEX('Purchase Behaviour'!B:B,MATCH(A2174,'Purchase Behaviour'!A:A, 0))</f>
        <v>224.062855</v>
      </c>
      <c r="K2174" s="2">
        <f t="array" ref="K2174">INDEX('Purchase Behaviour'!C:C, MATCH(A2174,'Purchase Behaviour'!A:A, 0))</f>
        <v>303.3905087</v>
      </c>
      <c r="L2174" s="2">
        <f t="array" ref="L2174">INDEX('Purchase Behaviour'!D:D, MATCH($A2174,'Purchase Behaviour'!$A:$A, 0))</f>
        <v>188.9080183</v>
      </c>
      <c r="M2174" s="2">
        <f t="array" ref="M2174">INDEX('Purchase Behaviour'!E:E, MATCH($A2174,'Purchase Behaviour'!$A:$A, 0))</f>
        <v>314.6223404</v>
      </c>
      <c r="N2174" s="2">
        <f t="array" ref="N2174">INDEX('Purchase Behaviour'!F:F, MATCH($A2174,'Purchase Behaviour'!$A:$A, 0))</f>
        <v>359.5208107</v>
      </c>
      <c r="O2174" s="2">
        <f t="array" ref="O2174">INDEX('Purchase Behaviour'!G:G, MATCH($A2174,'Purchase Behaviour'!$A:$A, 0))</f>
        <v>364.6897396</v>
      </c>
      <c r="P2174" s="2">
        <f t="array" ref="P2174">INDEX('Purchase Behaviour'!H:H, MATCH($A2174,'Purchase Behaviour'!$A:$A, 0))</f>
        <v>2</v>
      </c>
      <c r="Q2174" s="2">
        <f t="array" ref="Q2174">INDEX('Purchase Behaviour'!I:I, MATCH($A2174,'Purchase Behaviour'!$A:$A, 0))</f>
        <v>6</v>
      </c>
      <c r="R2174" s="2">
        <f t="array" ref="R2174">INDEX('Purchase Behaviour'!J:J, MATCH($A2174,'Purchase Behaviour'!$A:$A, 0))</f>
        <v>4</v>
      </c>
      <c r="S2174" s="2">
        <f t="array" ref="S2174">INDEX('Purchase Behaviour'!K:K, MATCH($A2174,'Purchase Behaviour'!$A:$A, 0))</f>
        <v>11</v>
      </c>
      <c r="T2174" s="2">
        <f t="array" ref="T2174">INDEX('Purchase Behaviour'!L:L, MATCH($A2174,'Purchase Behaviour'!$A:$A, 0))</f>
        <v>4</v>
      </c>
      <c r="U2174" s="2">
        <f t="array" ref="U2174">INDEX('Purchase Behaviour'!M:M, MATCH($A2174,'Purchase Behaviour'!$A:$A, 0))</f>
        <v>41</v>
      </c>
      <c r="V2174" s="2">
        <f t="array" ref="V2174">INDEX('Campaign Performance'!B:B, MATCH(A2174,'Campaign Performance'!A:A, 0))</f>
        <v>0</v>
      </c>
      <c r="W2174" s="2">
        <f t="array" ref="W2174">INDEX('Campaign Performance'!C:C, MATCH($A2174,'Campaign Performance'!$A:$A, 0))</f>
        <v>0</v>
      </c>
      <c r="X2174" s="2">
        <f t="array" ref="X2174">INDEX('Campaign Performance'!D:D, MATCH($A2174,'Campaign Performance'!$A:$A, 0))</f>
        <v>0</v>
      </c>
      <c r="Y2174" s="2">
        <f t="array" ref="Y2174">INDEX('Campaign Performance'!E:E, MATCH($A2174,'Campaign Performance'!$A:$A, 0))</f>
        <v>0</v>
      </c>
      <c r="Z2174" s="2">
        <f t="array" ref="Z2174">INDEX('Campaign Performance'!F:F, MATCH($A2174,'Campaign Performance'!$A:$A, 0))</f>
        <v>0</v>
      </c>
      <c r="AA2174" s="2">
        <f t="array" ref="AA2174">INDEX('Campaign Performance'!G:G, MATCH($A2174,'Campaign Performance'!$A:$A, 0))</f>
        <v>0</v>
      </c>
      <c r="AB2174" s="2">
        <f t="array" ref="AB2174">INDEX('Campaign Performance'!H:H, MATCH($A2174,'Campaign Performance'!$A:$A, 0))</f>
        <v>0</v>
      </c>
      <c r="AC2174" s="5">
        <f t="shared" si="2"/>
        <v>50</v>
      </c>
      <c r="AD2174" s="5">
        <f t="shared" si="3"/>
        <v>11</v>
      </c>
      <c r="AE2174" s="5">
        <f t="shared" si="4"/>
        <v>1755.194273</v>
      </c>
      <c r="AF2174" s="5">
        <f t="shared" si="5"/>
        <v>0</v>
      </c>
      <c r="AG2174" s="5" t="str">
        <f t="shared" si="6"/>
        <v>No kids</v>
      </c>
      <c r="AH2174" s="5" t="str">
        <f t="shared" si="20"/>
        <v>High income</v>
      </c>
      <c r="AI2174" s="5" t="str">
        <f t="shared" si="7"/>
        <v>No</v>
      </c>
      <c r="AJ2174" s="5" t="str">
        <f t="shared" si="8"/>
        <v>No Acceptance</v>
      </c>
      <c r="AK2174" s="5">
        <f t="shared" si="9"/>
        <v>3</v>
      </c>
      <c r="AL2174" s="5">
        <f t="shared" si="10"/>
        <v>0.08895813017</v>
      </c>
      <c r="AM2174" s="5">
        <f t="shared" si="11"/>
        <v>0.5858585859</v>
      </c>
      <c r="AN2174" s="5">
        <f t="shared" si="12"/>
        <v>0.2222222222</v>
      </c>
      <c r="AO2174" s="5">
        <f t="shared" si="13"/>
        <v>0.1428571429</v>
      </c>
      <c r="AP2174" s="5">
        <f t="shared" si="14"/>
        <v>0</v>
      </c>
      <c r="AQ2174" s="5">
        <f t="shared" si="15"/>
        <v>1</v>
      </c>
      <c r="AR2174" s="5">
        <f t="shared" si="16"/>
        <v>0.3456161559</v>
      </c>
      <c r="AS2174" s="5">
        <f t="shared" si="17"/>
        <v>637</v>
      </c>
      <c r="AT2174" s="5">
        <f t="shared" si="18"/>
        <v>0.7159446181</v>
      </c>
      <c r="AU2174" s="5" t="str">
        <f t="shared" si="19"/>
        <v>Mid</v>
      </c>
      <c r="AV2174" s="5"/>
      <c r="AW2174" s="5"/>
      <c r="AX2174" s="5"/>
      <c r="AY2174" s="5"/>
      <c r="AZ2174" s="5"/>
    </row>
    <row r="2175" ht="14.25" customHeight="1">
      <c r="A2175" s="5">
        <v>6721.0</v>
      </c>
      <c r="B2175" s="5">
        <v>1960.0</v>
      </c>
      <c r="C2175" s="5" t="s">
        <v>46</v>
      </c>
      <c r="D2175" s="5" t="s">
        <v>54</v>
      </c>
      <c r="E2175" s="5">
        <v>71965.0</v>
      </c>
      <c r="F2175" s="2">
        <f t="shared" si="1"/>
        <v>71965</v>
      </c>
      <c r="G2175" s="5">
        <v>0.0</v>
      </c>
      <c r="H2175" s="5">
        <v>1.0</v>
      </c>
      <c r="I2175" s="5" t="s">
        <v>300</v>
      </c>
      <c r="J2175" s="2">
        <f t="array" ref="J2175">INDEX('Purchase Behaviour'!B:B,MATCH(A2175,'Purchase Behaviour'!A:A, 0))</f>
        <v>200.3626069</v>
      </c>
      <c r="K2175" s="2">
        <f t="array" ref="K2175">INDEX('Purchase Behaviour'!C:C, MATCH(A2175,'Purchase Behaviour'!A:A, 0))</f>
        <v>396.0227558</v>
      </c>
      <c r="L2175" s="2">
        <f t="array" ref="L2175">INDEX('Purchase Behaviour'!D:D, MATCH($A2175,'Purchase Behaviour'!$A:$A, 0))</f>
        <v>279.6011324</v>
      </c>
      <c r="M2175" s="2">
        <f t="array" ref="M2175">INDEX('Purchase Behaviour'!E:E, MATCH($A2175,'Purchase Behaviour'!$A:$A, 0))</f>
        <v>512.6096429</v>
      </c>
      <c r="N2175" s="2">
        <f t="array" ref="N2175">INDEX('Purchase Behaviour'!F:F, MATCH($A2175,'Purchase Behaviour'!$A:$A, 0))</f>
        <v>449.7010983</v>
      </c>
      <c r="O2175" s="2">
        <f t="array" ref="O2175">INDEX('Purchase Behaviour'!G:G, MATCH($A2175,'Purchase Behaviour'!$A:$A, 0))</f>
        <v>347.1973733</v>
      </c>
      <c r="P2175" s="2">
        <f t="array" ref="P2175">INDEX('Purchase Behaviour'!H:H, MATCH($A2175,'Purchase Behaviour'!$A:$A, 0))</f>
        <v>3</v>
      </c>
      <c r="Q2175" s="2">
        <f t="array" ref="Q2175">INDEX('Purchase Behaviour'!I:I, MATCH($A2175,'Purchase Behaviour'!$A:$A, 0))</f>
        <v>6</v>
      </c>
      <c r="R2175" s="2">
        <f t="array" ref="R2175">INDEX('Purchase Behaviour'!J:J, MATCH($A2175,'Purchase Behaviour'!$A:$A, 0))</f>
        <v>3</v>
      </c>
      <c r="S2175" s="2">
        <f t="array" ref="S2175">INDEX('Purchase Behaviour'!K:K, MATCH($A2175,'Purchase Behaviour'!$A:$A, 0))</f>
        <v>5</v>
      </c>
      <c r="T2175" s="2">
        <f t="array" ref="T2175">INDEX('Purchase Behaviour'!L:L, MATCH($A2175,'Purchase Behaviour'!$A:$A, 0))</f>
        <v>3</v>
      </c>
      <c r="U2175" s="2">
        <f t="array" ref="U2175">INDEX('Purchase Behaviour'!M:M, MATCH($A2175,'Purchase Behaviour'!$A:$A, 0))</f>
        <v>21</v>
      </c>
      <c r="V2175" s="2">
        <f t="array" ref="V2175">INDEX('Campaign Performance'!B:B, MATCH(A2175,'Campaign Performance'!A:A, 0))</f>
        <v>0</v>
      </c>
      <c r="W2175" s="2">
        <f t="array" ref="W2175">INDEX('Campaign Performance'!C:C, MATCH($A2175,'Campaign Performance'!$A:$A, 0))</f>
        <v>0</v>
      </c>
      <c r="X2175" s="2">
        <f t="array" ref="X2175">INDEX('Campaign Performance'!D:D, MATCH($A2175,'Campaign Performance'!$A:$A, 0))</f>
        <v>0</v>
      </c>
      <c r="Y2175" s="2">
        <f t="array" ref="Y2175">INDEX('Campaign Performance'!E:E, MATCH($A2175,'Campaign Performance'!$A:$A, 0))</f>
        <v>0</v>
      </c>
      <c r="Z2175" s="2">
        <f t="array" ref="Z2175">INDEX('Campaign Performance'!F:F, MATCH($A2175,'Campaign Performance'!$A:$A, 0))</f>
        <v>0</v>
      </c>
      <c r="AA2175" s="2">
        <f t="array" ref="AA2175">INDEX('Campaign Performance'!G:G, MATCH($A2175,'Campaign Performance'!$A:$A, 0))</f>
        <v>0</v>
      </c>
      <c r="AB2175" s="2">
        <f t="array" ref="AB2175">INDEX('Campaign Performance'!H:H, MATCH($A2175,'Campaign Performance'!$A:$A, 0))</f>
        <v>0</v>
      </c>
      <c r="AC2175" s="5">
        <f t="shared" si="2"/>
        <v>65</v>
      </c>
      <c r="AD2175" s="5">
        <f t="shared" si="3"/>
        <v>12</v>
      </c>
      <c r="AE2175" s="5">
        <f t="shared" si="4"/>
        <v>2185.49461</v>
      </c>
      <c r="AF2175" s="5">
        <f t="shared" si="5"/>
        <v>0</v>
      </c>
      <c r="AG2175" s="5" t="str">
        <f t="shared" si="6"/>
        <v>Small family</v>
      </c>
      <c r="AH2175" s="5" t="str">
        <f t="shared" si="20"/>
        <v>High income</v>
      </c>
      <c r="AI2175" s="5" t="str">
        <f t="shared" si="7"/>
        <v>No</v>
      </c>
      <c r="AJ2175" s="5" t="str">
        <f t="shared" si="8"/>
        <v>No Acceptance</v>
      </c>
      <c r="AK2175" s="5">
        <f t="shared" si="9"/>
        <v>3</v>
      </c>
      <c r="AL2175" s="5">
        <f t="shared" si="10"/>
        <v>0.1107669487</v>
      </c>
      <c r="AM2175" s="5">
        <f t="shared" si="11"/>
        <v>0.7878787879</v>
      </c>
      <c r="AN2175" s="5">
        <f t="shared" si="12"/>
        <v>0.2222222222</v>
      </c>
      <c r="AO2175" s="5">
        <f t="shared" si="13"/>
        <v>0.1071428571</v>
      </c>
      <c r="AP2175" s="5">
        <f t="shared" si="14"/>
        <v>0</v>
      </c>
      <c r="AQ2175" s="5">
        <f t="shared" si="15"/>
        <v>1</v>
      </c>
      <c r="AR2175" s="5">
        <f t="shared" si="16"/>
        <v>0.4081029926</v>
      </c>
      <c r="AS2175" s="5">
        <f t="shared" si="17"/>
        <v>303</v>
      </c>
      <c r="AT2175" s="5">
        <f t="shared" si="18"/>
        <v>0.8651183564</v>
      </c>
      <c r="AU2175" s="5" t="str">
        <f t="shared" si="19"/>
        <v>High</v>
      </c>
      <c r="AV2175" s="5"/>
      <c r="AW2175" s="5"/>
      <c r="AX2175" s="5"/>
      <c r="AY2175" s="5"/>
      <c r="AZ2175" s="5"/>
    </row>
    <row r="2176" ht="14.25" customHeight="1">
      <c r="A2176" s="5">
        <v>2829.0</v>
      </c>
      <c r="B2176" s="5">
        <v>1960.0</v>
      </c>
      <c r="C2176" s="5" t="s">
        <v>46</v>
      </c>
      <c r="D2176" s="5" t="s">
        <v>54</v>
      </c>
      <c r="E2176" s="5">
        <v>65210.0</v>
      </c>
      <c r="F2176" s="2">
        <f t="shared" si="1"/>
        <v>65210</v>
      </c>
      <c r="G2176" s="5">
        <v>0.0</v>
      </c>
      <c r="H2176" s="5">
        <v>0.0</v>
      </c>
      <c r="I2176" s="5" t="s">
        <v>456</v>
      </c>
      <c r="J2176" s="2">
        <f t="array" ref="J2176">INDEX('Purchase Behaviour'!B:B,MATCH(A2176,'Purchase Behaviour'!A:A, 0))</f>
        <v>529.8977187</v>
      </c>
      <c r="K2176" s="2">
        <f t="array" ref="K2176">INDEX('Purchase Behaviour'!C:C, MATCH(A2176,'Purchase Behaviour'!A:A, 0))</f>
        <v>239.3668567</v>
      </c>
      <c r="L2176" s="2">
        <f t="array" ref="L2176">INDEX('Purchase Behaviour'!D:D, MATCH($A2176,'Purchase Behaviour'!$A:$A, 0))</f>
        <v>306.3359048</v>
      </c>
      <c r="M2176" s="2">
        <f t="array" ref="M2176">INDEX('Purchase Behaviour'!E:E, MATCH($A2176,'Purchase Behaviour'!$A:$A, 0))</f>
        <v>366.0765278</v>
      </c>
      <c r="N2176" s="2">
        <f t="array" ref="N2176">INDEX('Purchase Behaviour'!F:F, MATCH($A2176,'Purchase Behaviour'!$A:$A, 0))</f>
        <v>515.1660869</v>
      </c>
      <c r="O2176" s="2">
        <f t="array" ref="O2176">INDEX('Purchase Behaviour'!G:G, MATCH($A2176,'Purchase Behaviour'!$A:$A, 0))</f>
        <v>458.165015</v>
      </c>
      <c r="P2176" s="2">
        <f t="array" ref="P2176">INDEX('Purchase Behaviour'!H:H, MATCH($A2176,'Purchase Behaviour'!$A:$A, 0))</f>
        <v>2</v>
      </c>
      <c r="Q2176" s="2">
        <f t="array" ref="Q2176">INDEX('Purchase Behaviour'!I:I, MATCH($A2176,'Purchase Behaviour'!$A:$A, 0))</f>
        <v>9</v>
      </c>
      <c r="R2176" s="2">
        <f t="array" ref="R2176">INDEX('Purchase Behaviour'!J:J, MATCH($A2176,'Purchase Behaviour'!$A:$A, 0))</f>
        <v>3</v>
      </c>
      <c r="S2176" s="2">
        <f t="array" ref="S2176">INDEX('Purchase Behaviour'!K:K, MATCH($A2176,'Purchase Behaviour'!$A:$A, 0))</f>
        <v>8</v>
      </c>
      <c r="T2176" s="2">
        <f t="array" ref="T2176">INDEX('Purchase Behaviour'!L:L, MATCH($A2176,'Purchase Behaviour'!$A:$A, 0))</f>
        <v>6</v>
      </c>
      <c r="U2176" s="2">
        <f t="array" ref="U2176">INDEX('Purchase Behaviour'!M:M, MATCH($A2176,'Purchase Behaviour'!$A:$A, 0))</f>
        <v>25</v>
      </c>
      <c r="V2176" s="2">
        <f t="array" ref="V2176">INDEX('Campaign Performance'!B:B, MATCH(A2176,'Campaign Performance'!A:A, 0))</f>
        <v>0</v>
      </c>
      <c r="W2176" s="2">
        <f t="array" ref="W2176">INDEX('Campaign Performance'!C:C, MATCH($A2176,'Campaign Performance'!$A:$A, 0))</f>
        <v>1</v>
      </c>
      <c r="X2176" s="2">
        <f t="array" ref="X2176">INDEX('Campaign Performance'!D:D, MATCH($A2176,'Campaign Performance'!$A:$A, 0))</f>
        <v>0</v>
      </c>
      <c r="Y2176" s="2">
        <f t="array" ref="Y2176">INDEX('Campaign Performance'!E:E, MATCH($A2176,'Campaign Performance'!$A:$A, 0))</f>
        <v>1</v>
      </c>
      <c r="Z2176" s="2">
        <f t="array" ref="Z2176">INDEX('Campaign Performance'!F:F, MATCH($A2176,'Campaign Performance'!$A:$A, 0))</f>
        <v>0</v>
      </c>
      <c r="AA2176" s="2">
        <f t="array" ref="AA2176">INDEX('Campaign Performance'!G:G, MATCH($A2176,'Campaign Performance'!$A:$A, 0))</f>
        <v>1</v>
      </c>
      <c r="AB2176" s="2">
        <f t="array" ref="AB2176">INDEX('Campaign Performance'!H:H, MATCH($A2176,'Campaign Performance'!$A:$A, 0))</f>
        <v>0</v>
      </c>
      <c r="AC2176" s="5">
        <f t="shared" si="2"/>
        <v>65</v>
      </c>
      <c r="AD2176" s="5">
        <f t="shared" si="3"/>
        <v>11</v>
      </c>
      <c r="AE2176" s="5">
        <f t="shared" si="4"/>
        <v>2415.00811</v>
      </c>
      <c r="AF2176" s="5">
        <f t="shared" si="5"/>
        <v>2</v>
      </c>
      <c r="AG2176" s="5" t="str">
        <f t="shared" si="6"/>
        <v>No kids</v>
      </c>
      <c r="AH2176" s="5" t="str">
        <f t="shared" si="20"/>
        <v>High income</v>
      </c>
      <c r="AI2176" s="5" t="str">
        <f t="shared" si="7"/>
        <v>No</v>
      </c>
      <c r="AJ2176" s="5" t="str">
        <f t="shared" si="8"/>
        <v>Mid Acceptance</v>
      </c>
      <c r="AK2176" s="5">
        <f t="shared" si="9"/>
        <v>3</v>
      </c>
      <c r="AL2176" s="5">
        <f t="shared" si="10"/>
        <v>0.1223993316</v>
      </c>
      <c r="AM2176" s="5">
        <f t="shared" si="11"/>
        <v>0.7474747475</v>
      </c>
      <c r="AN2176" s="5">
        <f t="shared" si="12"/>
        <v>0.3333333333</v>
      </c>
      <c r="AO2176" s="5">
        <f t="shared" si="13"/>
        <v>0.1071428571</v>
      </c>
      <c r="AP2176" s="5">
        <f t="shared" si="14"/>
        <v>0.5</v>
      </c>
      <c r="AQ2176" s="5">
        <f t="shared" si="15"/>
        <v>1</v>
      </c>
      <c r="AR2176" s="5">
        <f t="shared" si="16"/>
        <v>0.4655565429</v>
      </c>
      <c r="AS2176" s="5">
        <f t="shared" si="17"/>
        <v>101</v>
      </c>
      <c r="AT2176" s="5">
        <f t="shared" si="18"/>
        <v>0.9553372041</v>
      </c>
      <c r="AU2176" s="5" t="str">
        <f t="shared" si="19"/>
        <v>High</v>
      </c>
      <c r="AV2176" s="5"/>
      <c r="AW2176" s="5"/>
      <c r="AX2176" s="5"/>
      <c r="AY2176" s="5"/>
      <c r="AZ2176" s="5"/>
    </row>
    <row r="2177" ht="14.25" customHeight="1">
      <c r="A2177" s="5">
        <v>1772.0</v>
      </c>
      <c r="B2177" s="5">
        <v>1975.0</v>
      </c>
      <c r="C2177" s="5" t="s">
        <v>53</v>
      </c>
      <c r="D2177" s="5" t="s">
        <v>54</v>
      </c>
      <c r="E2177" s="5">
        <v>79174.0</v>
      </c>
      <c r="F2177" s="2">
        <f t="shared" si="1"/>
        <v>79174</v>
      </c>
      <c r="G2177" s="5">
        <v>0.0</v>
      </c>
      <c r="H2177" s="5">
        <v>0.0</v>
      </c>
      <c r="I2177" s="5" t="s">
        <v>305</v>
      </c>
      <c r="J2177" s="2">
        <f t="array" ref="J2177">INDEX('Purchase Behaviour'!B:B,MATCH(A2177,'Purchase Behaviour'!A:A, 0))</f>
        <v>476.0376379</v>
      </c>
      <c r="K2177" s="2">
        <f t="array" ref="K2177">INDEX('Purchase Behaviour'!C:C, MATCH(A2177,'Purchase Behaviour'!A:A, 0))</f>
        <v>272.472586</v>
      </c>
      <c r="L2177" s="2">
        <f t="array" ref="L2177">INDEX('Purchase Behaviour'!D:D, MATCH($A2177,'Purchase Behaviour'!$A:$A, 0))</f>
        <v>272.295503</v>
      </c>
      <c r="M2177" s="2">
        <f t="array" ref="M2177">INDEX('Purchase Behaviour'!E:E, MATCH($A2177,'Purchase Behaviour'!$A:$A, 0))</f>
        <v>463.1443543</v>
      </c>
      <c r="N2177" s="2">
        <f t="array" ref="N2177">INDEX('Purchase Behaviour'!F:F, MATCH($A2177,'Purchase Behaviour'!$A:$A, 0))</f>
        <v>227.0061186</v>
      </c>
      <c r="O2177" s="2">
        <f t="array" ref="O2177">INDEX('Purchase Behaviour'!G:G, MATCH($A2177,'Purchase Behaviour'!$A:$A, 0))</f>
        <v>417.6807105</v>
      </c>
      <c r="P2177" s="2">
        <f t="array" ref="P2177">INDEX('Purchase Behaviour'!H:H, MATCH($A2177,'Purchase Behaviour'!$A:$A, 0))</f>
        <v>1</v>
      </c>
      <c r="Q2177" s="2">
        <f t="array" ref="Q2177">INDEX('Purchase Behaviour'!I:I, MATCH($A2177,'Purchase Behaviour'!$A:$A, 0))</f>
        <v>5</v>
      </c>
      <c r="R2177" s="2">
        <f t="array" ref="R2177">INDEX('Purchase Behaviour'!J:J, MATCH($A2177,'Purchase Behaviour'!$A:$A, 0))</f>
        <v>6</v>
      </c>
      <c r="S2177" s="2">
        <f t="array" ref="S2177">INDEX('Purchase Behaviour'!K:K, MATCH($A2177,'Purchase Behaviour'!$A:$A, 0))</f>
        <v>7</v>
      </c>
      <c r="T2177" s="2">
        <f t="array" ref="T2177">INDEX('Purchase Behaviour'!L:L, MATCH($A2177,'Purchase Behaviour'!$A:$A, 0))</f>
        <v>2</v>
      </c>
      <c r="U2177" s="2">
        <f t="array" ref="U2177">INDEX('Purchase Behaviour'!M:M, MATCH($A2177,'Purchase Behaviour'!$A:$A, 0))</f>
        <v>2</v>
      </c>
      <c r="V2177" s="2">
        <f t="array" ref="V2177">INDEX('Campaign Performance'!B:B, MATCH(A2177,'Campaign Performance'!A:A, 0))</f>
        <v>0</v>
      </c>
      <c r="W2177" s="2">
        <f t="array" ref="W2177">INDEX('Campaign Performance'!C:C, MATCH($A2177,'Campaign Performance'!$A:$A, 0))</f>
        <v>0</v>
      </c>
      <c r="X2177" s="2">
        <f t="array" ref="X2177">INDEX('Campaign Performance'!D:D, MATCH($A2177,'Campaign Performance'!$A:$A, 0))</f>
        <v>1</v>
      </c>
      <c r="Y2177" s="2">
        <f t="array" ref="Y2177">INDEX('Campaign Performance'!E:E, MATCH($A2177,'Campaign Performance'!$A:$A, 0))</f>
        <v>1</v>
      </c>
      <c r="Z2177" s="2">
        <f t="array" ref="Z2177">INDEX('Campaign Performance'!F:F, MATCH($A2177,'Campaign Performance'!$A:$A, 0))</f>
        <v>0</v>
      </c>
      <c r="AA2177" s="2">
        <f t="array" ref="AA2177">INDEX('Campaign Performance'!G:G, MATCH($A2177,'Campaign Performance'!$A:$A, 0))</f>
        <v>0</v>
      </c>
      <c r="AB2177" s="2">
        <f t="array" ref="AB2177">INDEX('Campaign Performance'!H:H, MATCH($A2177,'Campaign Performance'!$A:$A, 0))</f>
        <v>1</v>
      </c>
      <c r="AC2177" s="5">
        <f t="shared" si="2"/>
        <v>50</v>
      </c>
      <c r="AD2177" s="5">
        <f t="shared" si="3"/>
        <v>12</v>
      </c>
      <c r="AE2177" s="5">
        <f t="shared" si="4"/>
        <v>2128.63691</v>
      </c>
      <c r="AF2177" s="5">
        <f t="shared" si="5"/>
        <v>2</v>
      </c>
      <c r="AG2177" s="5" t="str">
        <f t="shared" si="6"/>
        <v>No kids</v>
      </c>
      <c r="AH2177" s="5" t="str">
        <f t="shared" si="20"/>
        <v>High income</v>
      </c>
      <c r="AI2177" s="5" t="str">
        <f t="shared" si="7"/>
        <v>Yes</v>
      </c>
      <c r="AJ2177" s="5" t="str">
        <f t="shared" si="8"/>
        <v>Mid Acceptance</v>
      </c>
      <c r="AK2177" s="5">
        <f t="shared" si="9"/>
        <v>3</v>
      </c>
      <c r="AL2177" s="5">
        <f t="shared" si="10"/>
        <v>0.1078852423</v>
      </c>
      <c r="AM2177" s="5">
        <f t="shared" si="11"/>
        <v>0.9797979798</v>
      </c>
      <c r="AN2177" s="5">
        <f t="shared" si="12"/>
        <v>0.1851851852</v>
      </c>
      <c r="AO2177" s="5">
        <f t="shared" si="13"/>
        <v>0.2142857143</v>
      </c>
      <c r="AP2177" s="5">
        <f t="shared" si="14"/>
        <v>0.5</v>
      </c>
      <c r="AQ2177" s="5">
        <f t="shared" si="15"/>
        <v>1</v>
      </c>
      <c r="AR2177" s="5">
        <f t="shared" si="16"/>
        <v>0.5201170537</v>
      </c>
      <c r="AS2177" s="5">
        <f t="shared" si="17"/>
        <v>14</v>
      </c>
      <c r="AT2177" s="5">
        <f t="shared" si="18"/>
        <v>0.9941938365</v>
      </c>
      <c r="AU2177" s="5" t="str">
        <f t="shared" si="19"/>
        <v>High</v>
      </c>
      <c r="AV2177" s="5"/>
      <c r="AW2177" s="5"/>
      <c r="AX2177" s="5"/>
      <c r="AY2177" s="5"/>
      <c r="AZ2177" s="5"/>
    </row>
    <row r="2178" ht="14.25" customHeight="1">
      <c r="A2178" s="5">
        <v>1544.0</v>
      </c>
      <c r="B2178" s="5">
        <v>1967.0</v>
      </c>
      <c r="C2178" s="5" t="s">
        <v>56</v>
      </c>
      <c r="D2178" s="5" t="s">
        <v>58</v>
      </c>
      <c r="E2178" s="5">
        <v>81380.0</v>
      </c>
      <c r="F2178" s="2">
        <f t="shared" si="1"/>
        <v>81380</v>
      </c>
      <c r="G2178" s="5">
        <v>0.0</v>
      </c>
      <c r="H2178" s="5">
        <v>1.0</v>
      </c>
      <c r="I2178" s="5" t="s">
        <v>327</v>
      </c>
      <c r="J2178" s="2">
        <f t="array" ref="J2178">INDEX('Purchase Behaviour'!B:B,MATCH(A2178,'Purchase Behaviour'!A:A, 0))</f>
        <v>489.6112877</v>
      </c>
      <c r="K2178" s="2">
        <f t="array" ref="K2178">INDEX('Purchase Behaviour'!C:C, MATCH(A2178,'Purchase Behaviour'!A:A, 0))</f>
        <v>205.264544</v>
      </c>
      <c r="L2178" s="2">
        <f t="array" ref="L2178">INDEX('Purchase Behaviour'!D:D, MATCH($A2178,'Purchase Behaviour'!$A:$A, 0))</f>
        <v>470.1265642</v>
      </c>
      <c r="M2178" s="2">
        <f t="array" ref="M2178">INDEX('Purchase Behaviour'!E:E, MATCH($A2178,'Purchase Behaviour'!$A:$A, 0))</f>
        <v>501.032137</v>
      </c>
      <c r="N2178" s="2">
        <f t="array" ref="N2178">INDEX('Purchase Behaviour'!F:F, MATCH($A2178,'Purchase Behaviour'!$A:$A, 0))</f>
        <v>344.1309195</v>
      </c>
      <c r="O2178" s="2">
        <f t="array" ref="O2178">INDEX('Purchase Behaviour'!G:G, MATCH($A2178,'Purchase Behaviour'!$A:$A, 0))</f>
        <v>369.8770715</v>
      </c>
      <c r="P2178" s="2">
        <f t="array" ref="P2178">INDEX('Purchase Behaviour'!H:H, MATCH($A2178,'Purchase Behaviour'!$A:$A, 0))</f>
        <v>1</v>
      </c>
      <c r="Q2178" s="2">
        <f t="array" ref="Q2178">INDEX('Purchase Behaviour'!I:I, MATCH($A2178,'Purchase Behaviour'!$A:$A, 0))</f>
        <v>4</v>
      </c>
      <c r="R2178" s="2">
        <f t="array" ref="R2178">INDEX('Purchase Behaviour'!J:J, MATCH($A2178,'Purchase Behaviour'!$A:$A, 0))</f>
        <v>2</v>
      </c>
      <c r="S2178" s="2">
        <f t="array" ref="S2178">INDEX('Purchase Behaviour'!K:K, MATCH($A2178,'Purchase Behaviour'!$A:$A, 0))</f>
        <v>10</v>
      </c>
      <c r="T2178" s="2">
        <f t="array" ref="T2178">INDEX('Purchase Behaviour'!L:L, MATCH($A2178,'Purchase Behaviour'!$A:$A, 0))</f>
        <v>2</v>
      </c>
      <c r="U2178" s="2">
        <f t="array" ref="U2178">INDEX('Purchase Behaviour'!M:M, MATCH($A2178,'Purchase Behaviour'!$A:$A, 0))</f>
        <v>51</v>
      </c>
      <c r="V2178" s="2">
        <f t="array" ref="V2178">INDEX('Campaign Performance'!B:B, MATCH(A2178,'Campaign Performance'!A:A, 0))</f>
        <v>0</v>
      </c>
      <c r="W2178" s="2">
        <f t="array" ref="W2178">INDEX('Campaign Performance'!C:C, MATCH($A2178,'Campaign Performance'!$A:$A, 0))</f>
        <v>0</v>
      </c>
      <c r="X2178" s="2">
        <f t="array" ref="X2178">INDEX('Campaign Performance'!D:D, MATCH($A2178,'Campaign Performance'!$A:$A, 0))</f>
        <v>0</v>
      </c>
      <c r="Y2178" s="2">
        <f t="array" ref="Y2178">INDEX('Campaign Performance'!E:E, MATCH($A2178,'Campaign Performance'!$A:$A, 0))</f>
        <v>0</v>
      </c>
      <c r="Z2178" s="2">
        <f t="array" ref="Z2178">INDEX('Campaign Performance'!F:F, MATCH($A2178,'Campaign Performance'!$A:$A, 0))</f>
        <v>0</v>
      </c>
      <c r="AA2178" s="2">
        <f t="array" ref="AA2178">INDEX('Campaign Performance'!G:G, MATCH($A2178,'Campaign Performance'!$A:$A, 0))</f>
        <v>0</v>
      </c>
      <c r="AB2178" s="2">
        <f t="array" ref="AB2178">INDEX('Campaign Performance'!H:H, MATCH($A2178,'Campaign Performance'!$A:$A, 0))</f>
        <v>0</v>
      </c>
      <c r="AC2178" s="5">
        <f t="shared" si="2"/>
        <v>58</v>
      </c>
      <c r="AD2178" s="5">
        <f t="shared" si="3"/>
        <v>12</v>
      </c>
      <c r="AE2178" s="5">
        <f t="shared" si="4"/>
        <v>2380.042524</v>
      </c>
      <c r="AF2178" s="5">
        <f t="shared" si="5"/>
        <v>0</v>
      </c>
      <c r="AG2178" s="5" t="str">
        <f t="shared" si="6"/>
        <v>Small family</v>
      </c>
      <c r="AH2178" s="5" t="str">
        <f t="shared" si="20"/>
        <v>High income</v>
      </c>
      <c r="AI2178" s="5" t="str">
        <f t="shared" si="7"/>
        <v>No</v>
      </c>
      <c r="AJ2178" s="5" t="str">
        <f t="shared" si="8"/>
        <v>No Acceptance</v>
      </c>
      <c r="AK2178" s="5">
        <f t="shared" si="9"/>
        <v>3</v>
      </c>
      <c r="AL2178" s="5">
        <f t="shared" si="10"/>
        <v>0.1206271784</v>
      </c>
      <c r="AM2178" s="5">
        <f t="shared" si="11"/>
        <v>0.4848484848</v>
      </c>
      <c r="AN2178" s="5">
        <f t="shared" si="12"/>
        <v>0.1481481481</v>
      </c>
      <c r="AO2178" s="5">
        <f t="shared" si="13"/>
        <v>0.07142857143</v>
      </c>
      <c r="AP2178" s="5">
        <f t="shared" si="14"/>
        <v>0</v>
      </c>
      <c r="AQ2178" s="5">
        <f t="shared" si="15"/>
        <v>1</v>
      </c>
      <c r="AR2178" s="5">
        <f t="shared" si="16"/>
        <v>0.3049764194</v>
      </c>
      <c r="AS2178" s="5">
        <f t="shared" si="17"/>
        <v>913</v>
      </c>
      <c r="AT2178" s="5">
        <f t="shared" si="18"/>
        <v>0.5926753015</v>
      </c>
      <c r="AU2178" s="5" t="str">
        <f t="shared" si="19"/>
        <v>Mid</v>
      </c>
      <c r="AV2178" s="5"/>
      <c r="AW2178" s="5"/>
      <c r="AX2178" s="5"/>
      <c r="AY2178" s="5"/>
      <c r="AZ2178" s="5"/>
    </row>
    <row r="2179" ht="14.25" customHeight="1">
      <c r="A2179" s="5">
        <v>492.0</v>
      </c>
      <c r="B2179" s="5">
        <v>1973.0</v>
      </c>
      <c r="C2179" s="5" t="s">
        <v>53</v>
      </c>
      <c r="D2179" s="5" t="s">
        <v>719</v>
      </c>
      <c r="E2179" s="5">
        <v>48432.0</v>
      </c>
      <c r="F2179" s="2">
        <f t="shared" si="1"/>
        <v>48432</v>
      </c>
      <c r="G2179" s="5">
        <v>0.0</v>
      </c>
      <c r="H2179" s="5">
        <v>0.0</v>
      </c>
      <c r="I2179" s="5" t="s">
        <v>178</v>
      </c>
      <c r="J2179" s="2">
        <f t="array" ref="J2179">INDEX('Purchase Behaviour'!B:B,MATCH(A2179,'Purchase Behaviour'!A:A, 0))</f>
        <v>99.17650006</v>
      </c>
      <c r="K2179" s="2">
        <f t="array" ref="K2179">INDEX('Purchase Behaviour'!C:C, MATCH(A2179,'Purchase Behaviour'!A:A, 0))</f>
        <v>223.6123318</v>
      </c>
      <c r="L2179" s="2">
        <f t="array" ref="L2179">INDEX('Purchase Behaviour'!D:D, MATCH($A2179,'Purchase Behaviour'!$A:$A, 0))</f>
        <v>118.6064183</v>
      </c>
      <c r="M2179" s="2">
        <f t="array" ref="M2179">INDEX('Purchase Behaviour'!E:E, MATCH($A2179,'Purchase Behaviour'!$A:$A, 0))</f>
        <v>180.5784558</v>
      </c>
      <c r="N2179" s="2">
        <f t="array" ref="N2179">INDEX('Purchase Behaviour'!F:F, MATCH($A2179,'Purchase Behaviour'!$A:$A, 0))</f>
        <v>201.9143612</v>
      </c>
      <c r="O2179" s="2">
        <f t="array" ref="O2179">INDEX('Purchase Behaviour'!G:G, MATCH($A2179,'Purchase Behaviour'!$A:$A, 0))</f>
        <v>146.0287187</v>
      </c>
      <c r="P2179" s="2">
        <f t="array" ref="P2179">INDEX('Purchase Behaviour'!H:H, MATCH($A2179,'Purchase Behaviour'!$A:$A, 0))</f>
        <v>5</v>
      </c>
      <c r="Q2179" s="2">
        <f t="array" ref="Q2179">INDEX('Purchase Behaviour'!I:I, MATCH($A2179,'Purchase Behaviour'!$A:$A, 0))</f>
        <v>7</v>
      </c>
      <c r="R2179" s="2">
        <f t="array" ref="R2179">INDEX('Purchase Behaviour'!J:J, MATCH($A2179,'Purchase Behaviour'!$A:$A, 0))</f>
        <v>1</v>
      </c>
      <c r="S2179" s="2">
        <f t="array" ref="S2179">INDEX('Purchase Behaviour'!K:K, MATCH($A2179,'Purchase Behaviour'!$A:$A, 0))</f>
        <v>6</v>
      </c>
      <c r="T2179" s="2">
        <f t="array" ref="T2179">INDEX('Purchase Behaviour'!L:L, MATCH($A2179,'Purchase Behaviour'!$A:$A, 0))</f>
        <v>8</v>
      </c>
      <c r="U2179" s="2">
        <f t="array" ref="U2179">INDEX('Purchase Behaviour'!M:M, MATCH($A2179,'Purchase Behaviour'!$A:$A, 0))</f>
        <v>3</v>
      </c>
      <c r="V2179" s="2">
        <f t="array" ref="V2179">INDEX('Campaign Performance'!B:B, MATCH(A2179,'Campaign Performance'!A:A, 0))</f>
        <v>0</v>
      </c>
      <c r="W2179" s="2">
        <f t="array" ref="W2179">INDEX('Campaign Performance'!C:C, MATCH($A2179,'Campaign Performance'!$A:$A, 0))</f>
        <v>0</v>
      </c>
      <c r="X2179" s="2">
        <f t="array" ref="X2179">INDEX('Campaign Performance'!D:D, MATCH($A2179,'Campaign Performance'!$A:$A, 0))</f>
        <v>0</v>
      </c>
      <c r="Y2179" s="2">
        <f t="array" ref="Y2179">INDEX('Campaign Performance'!E:E, MATCH($A2179,'Campaign Performance'!$A:$A, 0))</f>
        <v>0</v>
      </c>
      <c r="Z2179" s="2">
        <f t="array" ref="Z2179">INDEX('Campaign Performance'!F:F, MATCH($A2179,'Campaign Performance'!$A:$A, 0))</f>
        <v>0</v>
      </c>
      <c r="AA2179" s="2">
        <f t="array" ref="AA2179">INDEX('Campaign Performance'!G:G, MATCH($A2179,'Campaign Performance'!$A:$A, 0))</f>
        <v>0</v>
      </c>
      <c r="AB2179" s="2">
        <f t="array" ref="AB2179">INDEX('Campaign Performance'!H:H, MATCH($A2179,'Campaign Performance'!$A:$A, 0))</f>
        <v>0</v>
      </c>
      <c r="AC2179" s="5">
        <f t="shared" si="2"/>
        <v>52</v>
      </c>
      <c r="AD2179" s="5">
        <f t="shared" si="3"/>
        <v>13</v>
      </c>
      <c r="AE2179" s="5">
        <f t="shared" si="4"/>
        <v>969.9167859</v>
      </c>
      <c r="AF2179" s="5">
        <f t="shared" si="5"/>
        <v>0</v>
      </c>
      <c r="AG2179" s="5" t="str">
        <f t="shared" si="6"/>
        <v>No kids</v>
      </c>
      <c r="AH2179" s="5" t="str">
        <f t="shared" si="20"/>
        <v>Mid income</v>
      </c>
      <c r="AI2179" s="5" t="str">
        <f t="shared" si="7"/>
        <v>No</v>
      </c>
      <c r="AJ2179" s="5" t="str">
        <f t="shared" si="8"/>
        <v>No Acceptance</v>
      </c>
      <c r="AK2179" s="5">
        <f t="shared" si="9"/>
        <v>2</v>
      </c>
      <c r="AL2179" s="5">
        <f t="shared" si="10"/>
        <v>0.04915808183</v>
      </c>
      <c r="AM2179" s="5">
        <f t="shared" si="11"/>
        <v>0.9696969697</v>
      </c>
      <c r="AN2179" s="5">
        <f t="shared" si="12"/>
        <v>0.2592592593</v>
      </c>
      <c r="AO2179" s="5">
        <f t="shared" si="13"/>
        <v>0.03571428571</v>
      </c>
      <c r="AP2179" s="5">
        <f t="shared" si="14"/>
        <v>0</v>
      </c>
      <c r="AQ2179" s="5">
        <f t="shared" si="15"/>
        <v>0.5</v>
      </c>
      <c r="AR2179" s="5">
        <f t="shared" si="16"/>
        <v>0.3956589288</v>
      </c>
      <c r="AS2179" s="5">
        <f t="shared" si="17"/>
        <v>353</v>
      </c>
      <c r="AT2179" s="5">
        <f t="shared" si="18"/>
        <v>0.8427869585</v>
      </c>
      <c r="AU2179" s="5" t="str">
        <f t="shared" si="19"/>
        <v>High</v>
      </c>
      <c r="AV2179" s="5"/>
      <c r="AW2179" s="5"/>
      <c r="AX2179" s="5"/>
      <c r="AY2179" s="5"/>
      <c r="AZ2179" s="5"/>
    </row>
    <row r="2180" ht="14.25" customHeight="1">
      <c r="A2180" s="5">
        <v>4377.0</v>
      </c>
      <c r="B2180" s="5">
        <v>1971.0</v>
      </c>
      <c r="C2180" s="5" t="s">
        <v>46</v>
      </c>
      <c r="D2180" s="5" t="s">
        <v>54</v>
      </c>
      <c r="E2180" s="5">
        <v>52914.0</v>
      </c>
      <c r="F2180" s="2">
        <f t="shared" si="1"/>
        <v>52914</v>
      </c>
      <c r="G2180" s="5">
        <v>0.0</v>
      </c>
      <c r="H2180" s="5">
        <v>0.0</v>
      </c>
      <c r="I2180" s="5" t="s">
        <v>686</v>
      </c>
      <c r="J2180" s="2">
        <f t="array" ref="J2180">INDEX('Purchase Behaviour'!B:B,MATCH(A2180,'Purchase Behaviour'!A:A, 0))</f>
        <v>152.1583523</v>
      </c>
      <c r="K2180" s="2">
        <f t="array" ref="K2180">INDEX('Purchase Behaviour'!C:C, MATCH(A2180,'Purchase Behaviour'!A:A, 0))</f>
        <v>156.1370882</v>
      </c>
      <c r="L2180" s="2">
        <f t="array" ref="L2180">INDEX('Purchase Behaviour'!D:D, MATCH($A2180,'Purchase Behaviour'!$A:$A, 0))</f>
        <v>352.0935651</v>
      </c>
      <c r="M2180" s="2">
        <f t="array" ref="M2180">INDEX('Purchase Behaviour'!E:E, MATCH($A2180,'Purchase Behaviour'!$A:$A, 0))</f>
        <v>247.5150467</v>
      </c>
      <c r="N2180" s="2">
        <f t="array" ref="N2180">INDEX('Purchase Behaviour'!F:F, MATCH($A2180,'Purchase Behaviour'!$A:$A, 0))</f>
        <v>355.7902019</v>
      </c>
      <c r="O2180" s="2">
        <f t="array" ref="O2180">INDEX('Purchase Behaviour'!G:G, MATCH($A2180,'Purchase Behaviour'!$A:$A, 0))</f>
        <v>220.3885428</v>
      </c>
      <c r="P2180" s="2">
        <f t="array" ref="P2180">INDEX('Purchase Behaviour'!H:H, MATCH($A2180,'Purchase Behaviour'!$A:$A, 0))</f>
        <v>2</v>
      </c>
      <c r="Q2180" s="2">
        <f t="array" ref="Q2180">INDEX('Purchase Behaviour'!I:I, MATCH($A2180,'Purchase Behaviour'!$A:$A, 0))</f>
        <v>7</v>
      </c>
      <c r="R2180" s="2">
        <f t="array" ref="R2180">INDEX('Purchase Behaviour'!J:J, MATCH($A2180,'Purchase Behaviour'!$A:$A, 0))</f>
        <v>3</v>
      </c>
      <c r="S2180" s="2">
        <f t="array" ref="S2180">INDEX('Purchase Behaviour'!K:K, MATCH($A2180,'Purchase Behaviour'!$A:$A, 0))</f>
        <v>3</v>
      </c>
      <c r="T2180" s="2">
        <f t="array" ref="T2180">INDEX('Purchase Behaviour'!L:L, MATCH($A2180,'Purchase Behaviour'!$A:$A, 0))</f>
        <v>7</v>
      </c>
      <c r="U2180" s="2">
        <f t="array" ref="U2180">INDEX('Purchase Behaviour'!M:M, MATCH($A2180,'Purchase Behaviour'!$A:$A, 0))</f>
        <v>32</v>
      </c>
      <c r="V2180" s="2">
        <f t="array" ref="V2180">INDEX('Campaign Performance'!B:B, MATCH(A2180,'Campaign Performance'!A:A, 0))</f>
        <v>1</v>
      </c>
      <c r="W2180" s="2">
        <f t="array" ref="W2180">INDEX('Campaign Performance'!C:C, MATCH($A2180,'Campaign Performance'!$A:$A, 0))</f>
        <v>0</v>
      </c>
      <c r="X2180" s="2">
        <f t="array" ref="X2180">INDEX('Campaign Performance'!D:D, MATCH($A2180,'Campaign Performance'!$A:$A, 0))</f>
        <v>0</v>
      </c>
      <c r="Y2180" s="2">
        <f t="array" ref="Y2180">INDEX('Campaign Performance'!E:E, MATCH($A2180,'Campaign Performance'!$A:$A, 0))</f>
        <v>0</v>
      </c>
      <c r="Z2180" s="2">
        <f t="array" ref="Z2180">INDEX('Campaign Performance'!F:F, MATCH($A2180,'Campaign Performance'!$A:$A, 0))</f>
        <v>0</v>
      </c>
      <c r="AA2180" s="2">
        <f t="array" ref="AA2180">INDEX('Campaign Performance'!G:G, MATCH($A2180,'Campaign Performance'!$A:$A, 0))</f>
        <v>0</v>
      </c>
      <c r="AB2180" s="2">
        <f t="array" ref="AB2180">INDEX('Campaign Performance'!H:H, MATCH($A2180,'Campaign Performance'!$A:$A, 0))</f>
        <v>0</v>
      </c>
      <c r="AC2180" s="5">
        <f t="shared" si="2"/>
        <v>54</v>
      </c>
      <c r="AD2180" s="5">
        <f t="shared" si="3"/>
        <v>12</v>
      </c>
      <c r="AE2180" s="5">
        <f t="shared" si="4"/>
        <v>1484.082797</v>
      </c>
      <c r="AF2180" s="5">
        <f t="shared" si="5"/>
        <v>1</v>
      </c>
      <c r="AG2180" s="5" t="str">
        <f t="shared" si="6"/>
        <v>No kids</v>
      </c>
      <c r="AH2180" s="5" t="str">
        <f t="shared" si="20"/>
        <v>High income</v>
      </c>
      <c r="AI2180" s="5" t="str">
        <f t="shared" si="7"/>
        <v>No</v>
      </c>
      <c r="AJ2180" s="5" t="str">
        <f t="shared" si="8"/>
        <v>Low Acceptance</v>
      </c>
      <c r="AK2180" s="5">
        <f t="shared" si="9"/>
        <v>3</v>
      </c>
      <c r="AL2180" s="5">
        <f t="shared" si="10"/>
        <v>0.07521744612</v>
      </c>
      <c r="AM2180" s="5">
        <f t="shared" si="11"/>
        <v>0.6767676768</v>
      </c>
      <c r="AN2180" s="5">
        <f t="shared" si="12"/>
        <v>0.2592592593</v>
      </c>
      <c r="AO2180" s="5">
        <f t="shared" si="13"/>
        <v>0.1071428571</v>
      </c>
      <c r="AP2180" s="5">
        <f t="shared" si="14"/>
        <v>0.25</v>
      </c>
      <c r="AQ2180" s="5">
        <f t="shared" si="15"/>
        <v>1</v>
      </c>
      <c r="AR2180" s="5">
        <f t="shared" si="16"/>
        <v>0.3964378392</v>
      </c>
      <c r="AS2180" s="5">
        <f t="shared" si="17"/>
        <v>347</v>
      </c>
      <c r="AT2180" s="5">
        <f t="shared" si="18"/>
        <v>0.8454667262</v>
      </c>
      <c r="AU2180" s="5" t="str">
        <f t="shared" si="19"/>
        <v>High</v>
      </c>
      <c r="AV2180" s="5"/>
      <c r="AW2180" s="5"/>
      <c r="AX2180" s="5"/>
      <c r="AY2180" s="5"/>
      <c r="AZ2180" s="5"/>
    </row>
    <row r="2181" ht="14.25" customHeight="1">
      <c r="A2181" s="5">
        <v>4541.0</v>
      </c>
      <c r="B2181" s="5">
        <v>1960.0</v>
      </c>
      <c r="C2181" s="5" t="s">
        <v>46</v>
      </c>
      <c r="D2181" s="5" t="s">
        <v>50</v>
      </c>
      <c r="E2181" s="5">
        <v>38946.0</v>
      </c>
      <c r="F2181" s="2">
        <f t="shared" si="1"/>
        <v>38946</v>
      </c>
      <c r="G2181" s="5">
        <v>0.0</v>
      </c>
      <c r="H2181" s="5">
        <v>0.0</v>
      </c>
      <c r="I2181" s="5" t="s">
        <v>481</v>
      </c>
      <c r="J2181" s="2">
        <f t="array" ref="J2181">INDEX('Purchase Behaviour'!B:B,MATCH(A2181,'Purchase Behaviour'!A:A, 0))</f>
        <v>163.4915703</v>
      </c>
      <c r="K2181" s="2">
        <f t="array" ref="K2181">INDEX('Purchase Behaviour'!C:C, MATCH(A2181,'Purchase Behaviour'!A:A, 0))</f>
        <v>161.0965994</v>
      </c>
      <c r="L2181" s="2">
        <f t="array" ref="L2181">INDEX('Purchase Behaviour'!D:D, MATCH($A2181,'Purchase Behaviour'!$A:$A, 0))</f>
        <v>8.531633076</v>
      </c>
      <c r="M2181" s="2">
        <f t="array" ref="M2181">INDEX('Purchase Behaviour'!E:E, MATCH($A2181,'Purchase Behaviour'!$A:$A, 0))</f>
        <v>216.561554</v>
      </c>
      <c r="N2181" s="2">
        <f t="array" ref="N2181">INDEX('Purchase Behaviour'!F:F, MATCH($A2181,'Purchase Behaviour'!$A:$A, 0))</f>
        <v>179.9778474</v>
      </c>
      <c r="O2181" s="2">
        <f t="array" ref="O2181">INDEX('Purchase Behaviour'!G:G, MATCH($A2181,'Purchase Behaviour'!$A:$A, 0))</f>
        <v>189.4196979</v>
      </c>
      <c r="P2181" s="2">
        <f t="array" ref="P2181">INDEX('Purchase Behaviour'!H:H, MATCH($A2181,'Purchase Behaviour'!$A:$A, 0))</f>
        <v>2</v>
      </c>
      <c r="Q2181" s="2">
        <f t="array" ref="Q2181">INDEX('Purchase Behaviour'!I:I, MATCH($A2181,'Purchase Behaviour'!$A:$A, 0))</f>
        <v>3</v>
      </c>
      <c r="R2181" s="2">
        <f t="array" ref="R2181">INDEX('Purchase Behaviour'!J:J, MATCH($A2181,'Purchase Behaviour'!$A:$A, 0))</f>
        <v>1</v>
      </c>
      <c r="S2181" s="2">
        <f t="array" ref="S2181">INDEX('Purchase Behaviour'!K:K, MATCH($A2181,'Purchase Behaviour'!$A:$A, 0))</f>
        <v>6</v>
      </c>
      <c r="T2181" s="2">
        <f t="array" ref="T2181">INDEX('Purchase Behaviour'!L:L, MATCH($A2181,'Purchase Behaviour'!$A:$A, 0))</f>
        <v>5</v>
      </c>
      <c r="U2181" s="2">
        <f t="array" ref="U2181">INDEX('Purchase Behaviour'!M:M, MATCH($A2181,'Purchase Behaviour'!$A:$A, 0))</f>
        <v>84</v>
      </c>
      <c r="V2181" s="2">
        <f t="array" ref="V2181">INDEX('Campaign Performance'!B:B, MATCH(A2181,'Campaign Performance'!A:A, 0))</f>
        <v>0</v>
      </c>
      <c r="W2181" s="2">
        <f t="array" ref="W2181">INDEX('Campaign Performance'!C:C, MATCH($A2181,'Campaign Performance'!$A:$A, 0))</f>
        <v>0</v>
      </c>
      <c r="X2181" s="2">
        <f t="array" ref="X2181">INDEX('Campaign Performance'!D:D, MATCH($A2181,'Campaign Performance'!$A:$A, 0))</f>
        <v>0</v>
      </c>
      <c r="Y2181" s="2">
        <f t="array" ref="Y2181">INDEX('Campaign Performance'!E:E, MATCH($A2181,'Campaign Performance'!$A:$A, 0))</f>
        <v>0</v>
      </c>
      <c r="Z2181" s="2">
        <f t="array" ref="Z2181">INDEX('Campaign Performance'!F:F, MATCH($A2181,'Campaign Performance'!$A:$A, 0))</f>
        <v>0</v>
      </c>
      <c r="AA2181" s="2">
        <f t="array" ref="AA2181">INDEX('Campaign Performance'!G:G, MATCH($A2181,'Campaign Performance'!$A:$A, 0))</f>
        <v>0</v>
      </c>
      <c r="AB2181" s="2">
        <f t="array" ref="AB2181">INDEX('Campaign Performance'!H:H, MATCH($A2181,'Campaign Performance'!$A:$A, 0))</f>
        <v>0</v>
      </c>
      <c r="AC2181" s="5">
        <f t="shared" si="2"/>
        <v>65</v>
      </c>
      <c r="AD2181" s="5">
        <f t="shared" si="3"/>
        <v>12</v>
      </c>
      <c r="AE2181" s="5">
        <f t="shared" si="4"/>
        <v>919.078902</v>
      </c>
      <c r="AF2181" s="5">
        <f t="shared" si="5"/>
        <v>0</v>
      </c>
      <c r="AG2181" s="5" t="str">
        <f t="shared" si="6"/>
        <v>No kids</v>
      </c>
      <c r="AH2181" s="5" t="str">
        <f t="shared" si="20"/>
        <v>Mid income</v>
      </c>
      <c r="AI2181" s="5" t="str">
        <f t="shared" si="7"/>
        <v>No</v>
      </c>
      <c r="AJ2181" s="5" t="str">
        <f t="shared" si="8"/>
        <v>No Acceptance</v>
      </c>
      <c r="AK2181" s="5">
        <f t="shared" si="9"/>
        <v>2</v>
      </c>
      <c r="AL2181" s="5">
        <f t="shared" si="10"/>
        <v>0.0465814764</v>
      </c>
      <c r="AM2181" s="5">
        <f t="shared" si="11"/>
        <v>0.1515151515</v>
      </c>
      <c r="AN2181" s="5">
        <f t="shared" si="12"/>
        <v>0.1111111111</v>
      </c>
      <c r="AO2181" s="5">
        <f t="shared" si="13"/>
        <v>0.03571428571</v>
      </c>
      <c r="AP2181" s="5">
        <f t="shared" si="14"/>
        <v>0</v>
      </c>
      <c r="AQ2181" s="5">
        <f t="shared" si="15"/>
        <v>0.5</v>
      </c>
      <c r="AR2181" s="5">
        <f t="shared" si="16"/>
        <v>0.1273380098</v>
      </c>
      <c r="AS2181" s="5">
        <f t="shared" si="17"/>
        <v>1996</v>
      </c>
      <c r="AT2181" s="5">
        <f t="shared" si="18"/>
        <v>0.108977222</v>
      </c>
      <c r="AU2181" s="5" t="str">
        <f t="shared" si="19"/>
        <v>Low</v>
      </c>
      <c r="AV2181" s="5"/>
      <c r="AW2181" s="5"/>
      <c r="AX2181" s="5"/>
      <c r="AY2181" s="5"/>
      <c r="AZ2181" s="5"/>
    </row>
    <row r="2182" ht="14.25" customHeight="1">
      <c r="A2182" s="5">
        <v>1321.0</v>
      </c>
      <c r="B2182" s="5">
        <v>1974.0</v>
      </c>
      <c r="C2182" s="5" t="s">
        <v>46</v>
      </c>
      <c r="D2182" s="5" t="s">
        <v>54</v>
      </c>
      <c r="E2182" s="5">
        <v>26067.0</v>
      </c>
      <c r="F2182" s="2">
        <f t="shared" si="1"/>
        <v>26067</v>
      </c>
      <c r="G2182" s="5">
        <v>0.0</v>
      </c>
      <c r="H2182" s="5">
        <v>0.0</v>
      </c>
      <c r="I2182" s="5" t="s">
        <v>529</v>
      </c>
      <c r="J2182" s="2">
        <f t="array" ref="J2182">INDEX('Purchase Behaviour'!B:B,MATCH(A2182,'Purchase Behaviour'!A:A, 0))</f>
        <v>41.26713789</v>
      </c>
      <c r="K2182" s="2">
        <f t="array" ref="K2182">INDEX('Purchase Behaviour'!C:C, MATCH(A2182,'Purchase Behaviour'!A:A, 0))</f>
        <v>123.5863166</v>
      </c>
      <c r="L2182" s="2">
        <f t="array" ref="L2182">INDEX('Purchase Behaviour'!D:D, MATCH($A2182,'Purchase Behaviour'!$A:$A, 0))</f>
        <v>107.2250024</v>
      </c>
      <c r="M2182" s="2">
        <f t="array" ref="M2182">INDEX('Purchase Behaviour'!E:E, MATCH($A2182,'Purchase Behaviour'!$A:$A, 0))</f>
        <v>129.7430499</v>
      </c>
      <c r="N2182" s="2">
        <f t="array" ref="N2182">INDEX('Purchase Behaviour'!F:F, MATCH($A2182,'Purchase Behaviour'!$A:$A, 0))</f>
        <v>121.698496</v>
      </c>
      <c r="O2182" s="2">
        <f t="array" ref="O2182">INDEX('Purchase Behaviour'!G:G, MATCH($A2182,'Purchase Behaviour'!$A:$A, 0))</f>
        <v>105.3553596</v>
      </c>
      <c r="P2182" s="2">
        <f t="array" ref="P2182">INDEX('Purchase Behaviour'!H:H, MATCH($A2182,'Purchase Behaviour'!$A:$A, 0))</f>
        <v>3</v>
      </c>
      <c r="Q2182" s="2">
        <f t="array" ref="Q2182">INDEX('Purchase Behaviour'!I:I, MATCH($A2182,'Purchase Behaviour'!$A:$A, 0))</f>
        <v>3</v>
      </c>
      <c r="R2182" s="2">
        <f t="array" ref="R2182">INDEX('Purchase Behaviour'!J:J, MATCH($A2182,'Purchase Behaviour'!$A:$A, 0))</f>
        <v>0</v>
      </c>
      <c r="S2182" s="2">
        <f t="array" ref="S2182">INDEX('Purchase Behaviour'!K:K, MATCH($A2182,'Purchase Behaviour'!$A:$A, 0))</f>
        <v>3</v>
      </c>
      <c r="T2182" s="2">
        <f t="array" ref="T2182">INDEX('Purchase Behaviour'!L:L, MATCH($A2182,'Purchase Behaviour'!$A:$A, 0))</f>
        <v>8</v>
      </c>
      <c r="U2182" s="2">
        <f t="array" ref="U2182">INDEX('Purchase Behaviour'!M:M, MATCH($A2182,'Purchase Behaviour'!$A:$A, 0))</f>
        <v>49</v>
      </c>
      <c r="V2182" s="2">
        <f t="array" ref="V2182">INDEX('Campaign Performance'!B:B, MATCH(A2182,'Campaign Performance'!A:A, 0))</f>
        <v>0</v>
      </c>
      <c r="W2182" s="2">
        <f t="array" ref="W2182">INDEX('Campaign Performance'!C:C, MATCH($A2182,'Campaign Performance'!$A:$A, 0))</f>
        <v>0</v>
      </c>
      <c r="X2182" s="2">
        <f t="array" ref="X2182">INDEX('Campaign Performance'!D:D, MATCH($A2182,'Campaign Performance'!$A:$A, 0))</f>
        <v>0</v>
      </c>
      <c r="Y2182" s="2">
        <f t="array" ref="Y2182">INDEX('Campaign Performance'!E:E, MATCH($A2182,'Campaign Performance'!$A:$A, 0))</f>
        <v>0</v>
      </c>
      <c r="Z2182" s="2">
        <f t="array" ref="Z2182">INDEX('Campaign Performance'!F:F, MATCH($A2182,'Campaign Performance'!$A:$A, 0))</f>
        <v>0</v>
      </c>
      <c r="AA2182" s="2">
        <f t="array" ref="AA2182">INDEX('Campaign Performance'!G:G, MATCH($A2182,'Campaign Performance'!$A:$A, 0))</f>
        <v>0</v>
      </c>
      <c r="AB2182" s="2">
        <f t="array" ref="AB2182">INDEX('Campaign Performance'!H:H, MATCH($A2182,'Campaign Performance'!$A:$A, 0))</f>
        <v>0</v>
      </c>
      <c r="AC2182" s="5">
        <f t="shared" si="2"/>
        <v>51</v>
      </c>
      <c r="AD2182" s="5">
        <f t="shared" si="3"/>
        <v>12</v>
      </c>
      <c r="AE2182" s="5">
        <f t="shared" si="4"/>
        <v>628.8753624</v>
      </c>
      <c r="AF2182" s="5">
        <f t="shared" si="5"/>
        <v>0</v>
      </c>
      <c r="AG2182" s="5" t="str">
        <f t="shared" si="6"/>
        <v>No kids</v>
      </c>
      <c r="AH2182" s="5" t="str">
        <f t="shared" si="20"/>
        <v>Low income</v>
      </c>
      <c r="AI2182" s="5" t="str">
        <f t="shared" si="7"/>
        <v>No</v>
      </c>
      <c r="AJ2182" s="5" t="str">
        <f t="shared" si="8"/>
        <v>No Acceptance</v>
      </c>
      <c r="AK2182" s="5">
        <f t="shared" si="9"/>
        <v>1</v>
      </c>
      <c r="AL2182" s="5">
        <f t="shared" si="10"/>
        <v>0.03187315343</v>
      </c>
      <c r="AM2182" s="5">
        <f t="shared" si="11"/>
        <v>0.5050505051</v>
      </c>
      <c r="AN2182" s="5">
        <f t="shared" si="12"/>
        <v>0.1111111111</v>
      </c>
      <c r="AO2182" s="5">
        <f t="shared" si="13"/>
        <v>0</v>
      </c>
      <c r="AP2182" s="5">
        <f t="shared" si="14"/>
        <v>0</v>
      </c>
      <c r="AQ2182" s="5">
        <f t="shared" si="15"/>
        <v>0</v>
      </c>
      <c r="AR2182" s="5">
        <f t="shared" si="16"/>
        <v>0.1761501065</v>
      </c>
      <c r="AS2182" s="5">
        <f t="shared" si="17"/>
        <v>1816</v>
      </c>
      <c r="AT2182" s="5">
        <f t="shared" si="18"/>
        <v>0.1893702546</v>
      </c>
      <c r="AU2182" s="5" t="str">
        <f t="shared" si="19"/>
        <v>Low</v>
      </c>
      <c r="AV2182" s="5"/>
      <c r="AW2182" s="5"/>
      <c r="AX2182" s="5"/>
      <c r="AY2182" s="5"/>
      <c r="AZ2182" s="5"/>
    </row>
    <row r="2183" ht="14.25" customHeight="1">
      <c r="A2183" s="5">
        <v>8858.0</v>
      </c>
      <c r="B2183" s="5">
        <v>1972.0</v>
      </c>
      <c r="C2183" s="5" t="s">
        <v>53</v>
      </c>
      <c r="D2183" s="5" t="s">
        <v>54</v>
      </c>
      <c r="E2183" s="5">
        <v>44325.0</v>
      </c>
      <c r="F2183" s="2">
        <f t="shared" si="1"/>
        <v>44325</v>
      </c>
      <c r="G2183" s="5">
        <v>0.0</v>
      </c>
      <c r="H2183" s="5">
        <v>0.0</v>
      </c>
      <c r="I2183" s="5" t="s">
        <v>287</v>
      </c>
      <c r="J2183" s="2">
        <f t="array" ref="J2183">INDEX('Purchase Behaviour'!B:B,MATCH(A2183,'Purchase Behaviour'!A:A, 0))</f>
        <v>250.3107863</v>
      </c>
      <c r="K2183" s="2">
        <f t="array" ref="K2183">INDEX('Purchase Behaviour'!C:C, MATCH(A2183,'Purchase Behaviour'!A:A, 0))</f>
        <v>281.6382311</v>
      </c>
      <c r="L2183" s="2">
        <f t="array" ref="L2183">INDEX('Purchase Behaviour'!D:D, MATCH($A2183,'Purchase Behaviour'!$A:$A, 0))</f>
        <v>184.4154857</v>
      </c>
      <c r="M2183" s="2">
        <f t="array" ref="M2183">INDEX('Purchase Behaviour'!E:E, MATCH($A2183,'Purchase Behaviour'!$A:$A, 0))</f>
        <v>113.7931609</v>
      </c>
      <c r="N2183" s="2">
        <f t="array" ref="N2183">INDEX('Purchase Behaviour'!F:F, MATCH($A2183,'Purchase Behaviour'!$A:$A, 0))</f>
        <v>118.2601675</v>
      </c>
      <c r="O2183" s="2">
        <f t="array" ref="O2183">INDEX('Purchase Behaviour'!G:G, MATCH($A2183,'Purchase Behaviour'!$A:$A, 0))</f>
        <v>240.7894696</v>
      </c>
      <c r="P2183" s="2">
        <f t="array" ref="P2183">INDEX('Purchase Behaviour'!H:H, MATCH($A2183,'Purchase Behaviour'!$A:$A, 0))</f>
        <v>4</v>
      </c>
      <c r="Q2183" s="2">
        <f t="array" ref="Q2183">INDEX('Purchase Behaviour'!I:I, MATCH($A2183,'Purchase Behaviour'!$A:$A, 0))</f>
        <v>8</v>
      </c>
      <c r="R2183" s="2">
        <f t="array" ref="R2183">INDEX('Purchase Behaviour'!J:J, MATCH($A2183,'Purchase Behaviour'!$A:$A, 0))</f>
        <v>2</v>
      </c>
      <c r="S2183" s="2">
        <f t="array" ref="S2183">INDEX('Purchase Behaviour'!K:K, MATCH($A2183,'Purchase Behaviour'!$A:$A, 0))</f>
        <v>7</v>
      </c>
      <c r="T2183" s="2">
        <f t="array" ref="T2183">INDEX('Purchase Behaviour'!L:L, MATCH($A2183,'Purchase Behaviour'!$A:$A, 0))</f>
        <v>8</v>
      </c>
      <c r="U2183" s="2">
        <f t="array" ref="U2183">INDEX('Purchase Behaviour'!M:M, MATCH($A2183,'Purchase Behaviour'!$A:$A, 0))</f>
        <v>69</v>
      </c>
      <c r="V2183" s="2">
        <f t="array" ref="V2183">INDEX('Campaign Performance'!B:B, MATCH(A2183,'Campaign Performance'!A:A, 0))</f>
        <v>0</v>
      </c>
      <c r="W2183" s="2">
        <f t="array" ref="W2183">INDEX('Campaign Performance'!C:C, MATCH($A2183,'Campaign Performance'!$A:$A, 0))</f>
        <v>1</v>
      </c>
      <c r="X2183" s="2">
        <f t="array" ref="X2183">INDEX('Campaign Performance'!D:D, MATCH($A2183,'Campaign Performance'!$A:$A, 0))</f>
        <v>0</v>
      </c>
      <c r="Y2183" s="2">
        <f t="array" ref="Y2183">INDEX('Campaign Performance'!E:E, MATCH($A2183,'Campaign Performance'!$A:$A, 0))</f>
        <v>0</v>
      </c>
      <c r="Z2183" s="2">
        <f t="array" ref="Z2183">INDEX('Campaign Performance'!F:F, MATCH($A2183,'Campaign Performance'!$A:$A, 0))</f>
        <v>0</v>
      </c>
      <c r="AA2183" s="2">
        <f t="array" ref="AA2183">INDEX('Campaign Performance'!G:G, MATCH($A2183,'Campaign Performance'!$A:$A, 0))</f>
        <v>0</v>
      </c>
      <c r="AB2183" s="2">
        <f t="array" ref="AB2183">INDEX('Campaign Performance'!H:H, MATCH($A2183,'Campaign Performance'!$A:$A, 0))</f>
        <v>0</v>
      </c>
      <c r="AC2183" s="5">
        <f t="shared" si="2"/>
        <v>53</v>
      </c>
      <c r="AD2183" s="5">
        <f t="shared" si="3"/>
        <v>12</v>
      </c>
      <c r="AE2183" s="5">
        <f t="shared" si="4"/>
        <v>1189.207301</v>
      </c>
      <c r="AF2183" s="5">
        <f t="shared" si="5"/>
        <v>1</v>
      </c>
      <c r="AG2183" s="5" t="str">
        <f t="shared" si="6"/>
        <v>No kids</v>
      </c>
      <c r="AH2183" s="5" t="str">
        <f t="shared" si="20"/>
        <v>Mid income</v>
      </c>
      <c r="AI2183" s="5" t="str">
        <f t="shared" si="7"/>
        <v>No</v>
      </c>
      <c r="AJ2183" s="5" t="str">
        <f t="shared" si="8"/>
        <v>Low Acceptance</v>
      </c>
      <c r="AK2183" s="5">
        <f t="shared" si="9"/>
        <v>2</v>
      </c>
      <c r="AL2183" s="5">
        <f t="shared" si="10"/>
        <v>0.06027233539</v>
      </c>
      <c r="AM2183" s="5">
        <f t="shared" si="11"/>
        <v>0.303030303</v>
      </c>
      <c r="AN2183" s="5">
        <f t="shared" si="12"/>
        <v>0.2962962963</v>
      </c>
      <c r="AO2183" s="5">
        <f t="shared" si="13"/>
        <v>0.07142857143</v>
      </c>
      <c r="AP2183" s="5">
        <f t="shared" si="14"/>
        <v>0.25</v>
      </c>
      <c r="AQ2183" s="5">
        <f t="shared" si="15"/>
        <v>0.5</v>
      </c>
      <c r="AR2183" s="5">
        <f t="shared" si="16"/>
        <v>0.2325644763</v>
      </c>
      <c r="AS2183" s="5">
        <f t="shared" si="17"/>
        <v>1437</v>
      </c>
      <c r="AT2183" s="5">
        <f t="shared" si="18"/>
        <v>0.358642251</v>
      </c>
      <c r="AU2183" s="5" t="str">
        <f t="shared" si="19"/>
        <v>Low</v>
      </c>
      <c r="AV2183" s="5"/>
      <c r="AW2183" s="5"/>
      <c r="AX2183" s="5"/>
      <c r="AY2183" s="5"/>
      <c r="AZ2183" s="5"/>
    </row>
    <row r="2184" ht="14.25" customHeight="1">
      <c r="A2184" s="5">
        <v>3266.0</v>
      </c>
      <c r="B2184" s="5">
        <v>1964.0</v>
      </c>
      <c r="C2184" s="5" t="s">
        <v>46</v>
      </c>
      <c r="D2184" s="5" t="s">
        <v>54</v>
      </c>
      <c r="E2184" s="5">
        <v>42523.0</v>
      </c>
      <c r="F2184" s="2">
        <f t="shared" si="1"/>
        <v>42523</v>
      </c>
      <c r="G2184" s="5">
        <v>0.0</v>
      </c>
      <c r="H2184" s="5">
        <v>0.0</v>
      </c>
      <c r="I2184" s="5" t="s">
        <v>580</v>
      </c>
      <c r="J2184" s="2">
        <f t="array" ref="J2184">INDEX('Purchase Behaviour'!B:B,MATCH(A2184,'Purchase Behaviour'!A:A, 0))</f>
        <v>287.8409621</v>
      </c>
      <c r="K2184" s="2">
        <f t="array" ref="K2184">INDEX('Purchase Behaviour'!C:C, MATCH(A2184,'Purchase Behaviour'!A:A, 0))</f>
        <v>85.3858885</v>
      </c>
      <c r="L2184" s="2">
        <f t="array" ref="L2184">INDEX('Purchase Behaviour'!D:D, MATCH($A2184,'Purchase Behaviour'!$A:$A, 0))</f>
        <v>137.1965595</v>
      </c>
      <c r="M2184" s="2">
        <f t="array" ref="M2184">INDEX('Purchase Behaviour'!E:E, MATCH($A2184,'Purchase Behaviour'!$A:$A, 0))</f>
        <v>181.8206914</v>
      </c>
      <c r="N2184" s="2">
        <f t="array" ref="N2184">INDEX('Purchase Behaviour'!F:F, MATCH($A2184,'Purchase Behaviour'!$A:$A, 0))</f>
        <v>70.62985296</v>
      </c>
      <c r="O2184" s="2">
        <f t="array" ref="O2184">INDEX('Purchase Behaviour'!G:G, MATCH($A2184,'Purchase Behaviour'!$A:$A, 0))</f>
        <v>197.1762778</v>
      </c>
      <c r="P2184" s="2">
        <f t="array" ref="P2184">INDEX('Purchase Behaviour'!H:H, MATCH($A2184,'Purchase Behaviour'!$A:$A, 0))</f>
        <v>1</v>
      </c>
      <c r="Q2184" s="2">
        <f t="array" ref="Q2184">INDEX('Purchase Behaviour'!I:I, MATCH($A2184,'Purchase Behaviour'!$A:$A, 0))</f>
        <v>1</v>
      </c>
      <c r="R2184" s="2">
        <f t="array" ref="R2184">INDEX('Purchase Behaviour'!J:J, MATCH($A2184,'Purchase Behaviour'!$A:$A, 0))</f>
        <v>1</v>
      </c>
      <c r="S2184" s="2">
        <f t="array" ref="S2184">INDEX('Purchase Behaviour'!K:K, MATCH($A2184,'Purchase Behaviour'!$A:$A, 0))</f>
        <v>4</v>
      </c>
      <c r="T2184" s="2">
        <f t="array" ref="T2184">INDEX('Purchase Behaviour'!L:L, MATCH($A2184,'Purchase Behaviour'!$A:$A, 0))</f>
        <v>2</v>
      </c>
      <c r="U2184" s="2">
        <f t="array" ref="U2184">INDEX('Purchase Behaviour'!M:M, MATCH($A2184,'Purchase Behaviour'!$A:$A, 0))</f>
        <v>96</v>
      </c>
      <c r="V2184" s="2">
        <f t="array" ref="V2184">INDEX('Campaign Performance'!B:B, MATCH(A2184,'Campaign Performance'!A:A, 0))</f>
        <v>0</v>
      </c>
      <c r="W2184" s="2">
        <f t="array" ref="W2184">INDEX('Campaign Performance'!C:C, MATCH($A2184,'Campaign Performance'!$A:$A, 0))</f>
        <v>0</v>
      </c>
      <c r="X2184" s="2">
        <f t="array" ref="X2184">INDEX('Campaign Performance'!D:D, MATCH($A2184,'Campaign Performance'!$A:$A, 0))</f>
        <v>0</v>
      </c>
      <c r="Y2184" s="2">
        <f t="array" ref="Y2184">INDEX('Campaign Performance'!E:E, MATCH($A2184,'Campaign Performance'!$A:$A, 0))</f>
        <v>0</v>
      </c>
      <c r="Z2184" s="2">
        <f t="array" ref="Z2184">INDEX('Campaign Performance'!F:F, MATCH($A2184,'Campaign Performance'!$A:$A, 0))</f>
        <v>0</v>
      </c>
      <c r="AA2184" s="2">
        <f t="array" ref="AA2184">INDEX('Campaign Performance'!G:G, MATCH($A2184,'Campaign Performance'!$A:$A, 0))</f>
        <v>0</v>
      </c>
      <c r="AB2184" s="2">
        <f t="array" ref="AB2184">INDEX('Campaign Performance'!H:H, MATCH($A2184,'Campaign Performance'!$A:$A, 0))</f>
        <v>0</v>
      </c>
      <c r="AC2184" s="5">
        <f t="shared" si="2"/>
        <v>61</v>
      </c>
      <c r="AD2184" s="5">
        <f t="shared" si="3"/>
        <v>11</v>
      </c>
      <c r="AE2184" s="5">
        <f t="shared" si="4"/>
        <v>960.0502322</v>
      </c>
      <c r="AF2184" s="5">
        <f t="shared" si="5"/>
        <v>0</v>
      </c>
      <c r="AG2184" s="5" t="str">
        <f t="shared" si="6"/>
        <v>No kids</v>
      </c>
      <c r="AH2184" s="5" t="str">
        <f t="shared" si="20"/>
        <v>Mid income</v>
      </c>
      <c r="AI2184" s="5" t="str">
        <f t="shared" si="7"/>
        <v>No</v>
      </c>
      <c r="AJ2184" s="5" t="str">
        <f t="shared" si="8"/>
        <v>No Acceptance</v>
      </c>
      <c r="AK2184" s="5">
        <f t="shared" si="9"/>
        <v>2</v>
      </c>
      <c r="AL2184" s="5">
        <f t="shared" si="10"/>
        <v>0.04865801744</v>
      </c>
      <c r="AM2184" s="5">
        <f t="shared" si="11"/>
        <v>0.0303030303</v>
      </c>
      <c r="AN2184" s="5">
        <f t="shared" si="12"/>
        <v>0.03703703704</v>
      </c>
      <c r="AO2184" s="5">
        <f t="shared" si="13"/>
        <v>0.03571428571</v>
      </c>
      <c r="AP2184" s="5">
        <f t="shared" si="14"/>
        <v>0</v>
      </c>
      <c r="AQ2184" s="5">
        <f t="shared" si="15"/>
        <v>0.5</v>
      </c>
      <c r="AR2184" s="5">
        <f t="shared" si="16"/>
        <v>0.08038239758</v>
      </c>
      <c r="AS2184" s="5">
        <f t="shared" si="17"/>
        <v>2143</v>
      </c>
      <c r="AT2184" s="5">
        <f t="shared" si="18"/>
        <v>0.04332291201</v>
      </c>
      <c r="AU2184" s="5" t="str">
        <f t="shared" si="19"/>
        <v>Low</v>
      </c>
      <c r="AV2184" s="5"/>
      <c r="AW2184" s="5"/>
      <c r="AX2184" s="5"/>
      <c r="AY2184" s="5"/>
      <c r="AZ2184" s="5"/>
    </row>
    <row r="2185" ht="14.25" customHeight="1">
      <c r="A2185" s="5">
        <v>11187.0</v>
      </c>
      <c r="B2185" s="5">
        <v>1978.0</v>
      </c>
      <c r="C2185" s="5" t="s">
        <v>64</v>
      </c>
      <c r="D2185" s="5" t="s">
        <v>47</v>
      </c>
      <c r="E2185" s="5">
        <v>26487.0</v>
      </c>
      <c r="F2185" s="2">
        <f t="shared" si="1"/>
        <v>26487</v>
      </c>
      <c r="G2185" s="5">
        <v>0.0</v>
      </c>
      <c r="H2185" s="5">
        <v>2.0</v>
      </c>
      <c r="I2185" s="5" t="s">
        <v>256</v>
      </c>
      <c r="J2185" s="2">
        <f t="array" ref="J2185">INDEX('Purchase Behaviour'!B:B,MATCH(A2185,'Purchase Behaviour'!A:A, 0))</f>
        <v>141.465594</v>
      </c>
      <c r="K2185" s="2">
        <f t="array" ref="K2185">INDEX('Purchase Behaviour'!C:C, MATCH(A2185,'Purchase Behaviour'!A:A, 0))</f>
        <v>146.1976134</v>
      </c>
      <c r="L2185" s="2">
        <f t="array" ref="L2185">INDEX('Purchase Behaviour'!D:D, MATCH($A2185,'Purchase Behaviour'!$A:$A, 0))</f>
        <v>110.5248667</v>
      </c>
      <c r="M2185" s="2">
        <f t="array" ref="M2185">INDEX('Purchase Behaviour'!E:E, MATCH($A2185,'Purchase Behaviour'!$A:$A, 0))</f>
        <v>112.2817497</v>
      </c>
      <c r="N2185" s="2">
        <f t="array" ref="N2185">INDEX('Purchase Behaviour'!F:F, MATCH($A2185,'Purchase Behaviour'!$A:$A, 0))</f>
        <v>85.31979855</v>
      </c>
      <c r="O2185" s="2">
        <f t="array" ref="O2185">INDEX('Purchase Behaviour'!G:G, MATCH($A2185,'Purchase Behaviour'!$A:$A, 0))</f>
        <v>54.9023145</v>
      </c>
      <c r="P2185" s="2">
        <f t="array" ref="P2185">INDEX('Purchase Behaviour'!H:H, MATCH($A2185,'Purchase Behaviour'!$A:$A, 0))</f>
        <v>3</v>
      </c>
      <c r="Q2185" s="2">
        <f t="array" ref="Q2185">INDEX('Purchase Behaviour'!I:I, MATCH($A2185,'Purchase Behaviour'!$A:$A, 0))</f>
        <v>2</v>
      </c>
      <c r="R2185" s="2">
        <f t="array" ref="R2185">INDEX('Purchase Behaviour'!J:J, MATCH($A2185,'Purchase Behaviour'!$A:$A, 0))</f>
        <v>1</v>
      </c>
      <c r="S2185" s="2">
        <f t="array" ref="S2185">INDEX('Purchase Behaviour'!K:K, MATCH($A2185,'Purchase Behaviour'!$A:$A, 0))</f>
        <v>3</v>
      </c>
      <c r="T2185" s="2">
        <f t="array" ref="T2185">INDEX('Purchase Behaviour'!L:L, MATCH($A2185,'Purchase Behaviour'!$A:$A, 0))</f>
        <v>5</v>
      </c>
      <c r="U2185" s="2">
        <f t="array" ref="U2185">INDEX('Purchase Behaviour'!M:M, MATCH($A2185,'Purchase Behaviour'!$A:$A, 0))</f>
        <v>23</v>
      </c>
      <c r="V2185" s="2">
        <f t="array" ref="V2185">INDEX('Campaign Performance'!B:B, MATCH(A2185,'Campaign Performance'!A:A, 0))</f>
        <v>0</v>
      </c>
      <c r="W2185" s="2">
        <f t="array" ref="W2185">INDEX('Campaign Performance'!C:C, MATCH($A2185,'Campaign Performance'!$A:$A, 0))</f>
        <v>0</v>
      </c>
      <c r="X2185" s="2">
        <f t="array" ref="X2185">INDEX('Campaign Performance'!D:D, MATCH($A2185,'Campaign Performance'!$A:$A, 0))</f>
        <v>0</v>
      </c>
      <c r="Y2185" s="2">
        <f t="array" ref="Y2185">INDEX('Campaign Performance'!E:E, MATCH($A2185,'Campaign Performance'!$A:$A, 0))</f>
        <v>0</v>
      </c>
      <c r="Z2185" s="2">
        <f t="array" ref="Z2185">INDEX('Campaign Performance'!F:F, MATCH($A2185,'Campaign Performance'!$A:$A, 0))</f>
        <v>0</v>
      </c>
      <c r="AA2185" s="2">
        <f t="array" ref="AA2185">INDEX('Campaign Performance'!G:G, MATCH($A2185,'Campaign Performance'!$A:$A, 0))</f>
        <v>0</v>
      </c>
      <c r="AB2185" s="2">
        <f t="array" ref="AB2185">INDEX('Campaign Performance'!H:H, MATCH($A2185,'Campaign Performance'!$A:$A, 0))</f>
        <v>0</v>
      </c>
      <c r="AC2185" s="5">
        <f t="shared" si="2"/>
        <v>47</v>
      </c>
      <c r="AD2185" s="5">
        <f t="shared" si="3"/>
        <v>12</v>
      </c>
      <c r="AE2185" s="5">
        <f t="shared" si="4"/>
        <v>650.6919369</v>
      </c>
      <c r="AF2185" s="5">
        <f t="shared" si="5"/>
        <v>0</v>
      </c>
      <c r="AG2185" s="5" t="str">
        <f t="shared" si="6"/>
        <v>Large family</v>
      </c>
      <c r="AH2185" s="5" t="str">
        <f t="shared" si="20"/>
        <v>Low income</v>
      </c>
      <c r="AI2185" s="5" t="str">
        <f t="shared" si="7"/>
        <v>No</v>
      </c>
      <c r="AJ2185" s="5" t="str">
        <f t="shared" si="8"/>
        <v>No Acceptance</v>
      </c>
      <c r="AK2185" s="5">
        <f t="shared" si="9"/>
        <v>1</v>
      </c>
      <c r="AL2185" s="5">
        <f t="shared" si="10"/>
        <v>0.03297887813</v>
      </c>
      <c r="AM2185" s="5">
        <f t="shared" si="11"/>
        <v>0.7676767677</v>
      </c>
      <c r="AN2185" s="5">
        <f t="shared" si="12"/>
        <v>0.07407407407</v>
      </c>
      <c r="AO2185" s="5">
        <f t="shared" si="13"/>
        <v>0.03571428571</v>
      </c>
      <c r="AP2185" s="5">
        <f t="shared" si="14"/>
        <v>0</v>
      </c>
      <c r="AQ2185" s="5">
        <f t="shared" si="15"/>
        <v>0</v>
      </c>
      <c r="AR2185" s="5">
        <f t="shared" si="16"/>
        <v>0.2532302895</v>
      </c>
      <c r="AS2185" s="5">
        <f t="shared" si="17"/>
        <v>1294</v>
      </c>
      <c r="AT2185" s="5">
        <f t="shared" si="18"/>
        <v>0.4225100491</v>
      </c>
      <c r="AU2185" s="5" t="str">
        <f t="shared" si="19"/>
        <v>Low</v>
      </c>
      <c r="AV2185" s="5"/>
      <c r="AW2185" s="5"/>
      <c r="AX2185" s="5"/>
      <c r="AY2185" s="5"/>
      <c r="AZ2185" s="5"/>
    </row>
    <row r="2186" ht="14.25" customHeight="1">
      <c r="A2186" s="5">
        <v>8207.0</v>
      </c>
      <c r="B2186" s="5">
        <v>1960.0</v>
      </c>
      <c r="C2186" s="5" t="s">
        <v>70</v>
      </c>
      <c r="D2186" s="5" t="s">
        <v>54</v>
      </c>
      <c r="E2186" s="5">
        <v>53233.0</v>
      </c>
      <c r="F2186" s="2">
        <f t="shared" si="1"/>
        <v>53233</v>
      </c>
      <c r="G2186" s="5">
        <v>0.0</v>
      </c>
      <c r="H2186" s="5">
        <v>0.0</v>
      </c>
      <c r="I2186" s="5" t="s">
        <v>228</v>
      </c>
      <c r="J2186" s="2">
        <f t="array" ref="J2186">INDEX('Purchase Behaviour'!B:B,MATCH(A2186,'Purchase Behaviour'!A:A, 0))</f>
        <v>239.4330452</v>
      </c>
      <c r="K2186" s="2">
        <f t="array" ref="K2186">INDEX('Purchase Behaviour'!C:C, MATCH(A2186,'Purchase Behaviour'!A:A, 0))</f>
        <v>288.0006582</v>
      </c>
      <c r="L2186" s="2">
        <f t="array" ref="L2186">INDEX('Purchase Behaviour'!D:D, MATCH($A2186,'Purchase Behaviour'!$A:$A, 0))</f>
        <v>256.0224064</v>
      </c>
      <c r="M2186" s="2">
        <f t="array" ref="M2186">INDEX('Purchase Behaviour'!E:E, MATCH($A2186,'Purchase Behaviour'!$A:$A, 0))</f>
        <v>345.1130653</v>
      </c>
      <c r="N2186" s="2">
        <f t="array" ref="N2186">INDEX('Purchase Behaviour'!F:F, MATCH($A2186,'Purchase Behaviour'!$A:$A, 0))</f>
        <v>282.8690368</v>
      </c>
      <c r="O2186" s="2">
        <f t="array" ref="O2186">INDEX('Purchase Behaviour'!G:G, MATCH($A2186,'Purchase Behaviour'!$A:$A, 0))</f>
        <v>308.4725651</v>
      </c>
      <c r="P2186" s="2">
        <f t="array" ref="P2186">INDEX('Purchase Behaviour'!H:H, MATCH($A2186,'Purchase Behaviour'!$A:$A, 0))</f>
        <v>1</v>
      </c>
      <c r="Q2186" s="2">
        <f t="array" ref="Q2186">INDEX('Purchase Behaviour'!I:I, MATCH($A2186,'Purchase Behaviour'!$A:$A, 0))</f>
        <v>1</v>
      </c>
      <c r="R2186" s="2">
        <f t="array" ref="R2186">INDEX('Purchase Behaviour'!J:J, MATCH($A2186,'Purchase Behaviour'!$A:$A, 0))</f>
        <v>0</v>
      </c>
      <c r="S2186" s="2">
        <f t="array" ref="S2186">INDEX('Purchase Behaviour'!K:K, MATCH($A2186,'Purchase Behaviour'!$A:$A, 0))</f>
        <v>3</v>
      </c>
      <c r="T2186" s="2">
        <f t="array" ref="T2186">INDEX('Purchase Behaviour'!L:L, MATCH($A2186,'Purchase Behaviour'!$A:$A, 0))</f>
        <v>4</v>
      </c>
      <c r="U2186" s="2">
        <f t="array" ref="U2186">INDEX('Purchase Behaviour'!M:M, MATCH($A2186,'Purchase Behaviour'!$A:$A, 0))</f>
        <v>18</v>
      </c>
      <c r="V2186" s="2">
        <f t="array" ref="V2186">INDEX('Campaign Performance'!B:B, MATCH(A2186,'Campaign Performance'!A:A, 0))</f>
        <v>0</v>
      </c>
      <c r="W2186" s="2">
        <f t="array" ref="W2186">INDEX('Campaign Performance'!C:C, MATCH($A2186,'Campaign Performance'!$A:$A, 0))</f>
        <v>0</v>
      </c>
      <c r="X2186" s="2">
        <f t="array" ref="X2186">INDEX('Campaign Performance'!D:D, MATCH($A2186,'Campaign Performance'!$A:$A, 0))</f>
        <v>0</v>
      </c>
      <c r="Y2186" s="2">
        <f t="array" ref="Y2186">INDEX('Campaign Performance'!E:E, MATCH($A2186,'Campaign Performance'!$A:$A, 0))</f>
        <v>0</v>
      </c>
      <c r="Z2186" s="2">
        <f t="array" ref="Z2186">INDEX('Campaign Performance'!F:F, MATCH($A2186,'Campaign Performance'!$A:$A, 0))</f>
        <v>0</v>
      </c>
      <c r="AA2186" s="2">
        <f t="array" ref="AA2186">INDEX('Campaign Performance'!G:G, MATCH($A2186,'Campaign Performance'!$A:$A, 0))</f>
        <v>0</v>
      </c>
      <c r="AB2186" s="2">
        <f t="array" ref="AB2186">INDEX('Campaign Performance'!H:H, MATCH($A2186,'Campaign Performance'!$A:$A, 0))</f>
        <v>0</v>
      </c>
      <c r="AC2186" s="5">
        <f t="shared" si="2"/>
        <v>65</v>
      </c>
      <c r="AD2186" s="5">
        <f t="shared" si="3"/>
        <v>11</v>
      </c>
      <c r="AE2186" s="5">
        <f t="shared" si="4"/>
        <v>1719.910777</v>
      </c>
      <c r="AF2186" s="5">
        <f t="shared" si="5"/>
        <v>0</v>
      </c>
      <c r="AG2186" s="5" t="str">
        <f t="shared" si="6"/>
        <v>No kids</v>
      </c>
      <c r="AH2186" s="5" t="str">
        <f t="shared" si="20"/>
        <v>High income</v>
      </c>
      <c r="AI2186" s="5" t="str">
        <f t="shared" si="7"/>
        <v>No</v>
      </c>
      <c r="AJ2186" s="5" t="str">
        <f t="shared" si="8"/>
        <v>No Acceptance</v>
      </c>
      <c r="AK2186" s="5">
        <f t="shared" si="9"/>
        <v>3</v>
      </c>
      <c r="AL2186" s="5">
        <f t="shared" si="10"/>
        <v>0.08716986441</v>
      </c>
      <c r="AM2186" s="5">
        <f t="shared" si="11"/>
        <v>0.8181818182</v>
      </c>
      <c r="AN2186" s="5">
        <f t="shared" si="12"/>
        <v>0.03703703704</v>
      </c>
      <c r="AO2186" s="5">
        <f t="shared" si="13"/>
        <v>0</v>
      </c>
      <c r="AP2186" s="5">
        <f t="shared" si="14"/>
        <v>0</v>
      </c>
      <c r="AQ2186" s="5">
        <f t="shared" si="15"/>
        <v>1</v>
      </c>
      <c r="AR2186" s="5">
        <f t="shared" si="16"/>
        <v>0.3728025671</v>
      </c>
      <c r="AS2186" s="5">
        <f t="shared" si="17"/>
        <v>458</v>
      </c>
      <c r="AT2186" s="5">
        <f t="shared" si="18"/>
        <v>0.7958910228</v>
      </c>
      <c r="AU2186" s="5" t="str">
        <f t="shared" si="19"/>
        <v>High</v>
      </c>
      <c r="AV2186" s="5"/>
      <c r="AW2186" s="5"/>
      <c r="AX2186" s="5"/>
      <c r="AY2186" s="5"/>
      <c r="AZ2186" s="5"/>
    </row>
    <row r="2187" ht="14.25" customHeight="1">
      <c r="A2187" s="5">
        <v>9723.0</v>
      </c>
      <c r="B2187" s="5">
        <v>1960.0</v>
      </c>
      <c r="C2187" s="5" t="s">
        <v>46</v>
      </c>
      <c r="D2187" s="5" t="s">
        <v>54</v>
      </c>
      <c r="E2187" s="5">
        <v>67716.0</v>
      </c>
      <c r="F2187" s="2">
        <f t="shared" si="1"/>
        <v>67716</v>
      </c>
      <c r="G2187" s="5">
        <v>0.0</v>
      </c>
      <c r="H2187" s="5">
        <v>0.0</v>
      </c>
      <c r="I2187" s="5" t="s">
        <v>314</v>
      </c>
      <c r="J2187" s="2">
        <f t="array" ref="J2187">INDEX('Purchase Behaviour'!B:B,MATCH(A2187,'Purchase Behaviour'!A:A, 0))</f>
        <v>341.4054449</v>
      </c>
      <c r="K2187" s="2">
        <f t="array" ref="K2187">INDEX('Purchase Behaviour'!C:C, MATCH(A2187,'Purchase Behaviour'!A:A, 0))</f>
        <v>516.7848656</v>
      </c>
      <c r="L2187" s="2">
        <f t="array" ref="L2187">INDEX('Purchase Behaviour'!D:D, MATCH($A2187,'Purchase Behaviour'!$A:$A, 0))</f>
        <v>273.2293382</v>
      </c>
      <c r="M2187" s="2">
        <f t="array" ref="M2187">INDEX('Purchase Behaviour'!E:E, MATCH($A2187,'Purchase Behaviour'!$A:$A, 0))</f>
        <v>394.395741</v>
      </c>
      <c r="N2187" s="2">
        <f t="array" ref="N2187">INDEX('Purchase Behaviour'!F:F, MATCH($A2187,'Purchase Behaviour'!$A:$A, 0))</f>
        <v>349.7106479</v>
      </c>
      <c r="O2187" s="2">
        <f t="array" ref="O2187">INDEX('Purchase Behaviour'!G:G, MATCH($A2187,'Purchase Behaviour'!$A:$A, 0))</f>
        <v>400.538751</v>
      </c>
      <c r="P2187" s="2">
        <f t="array" ref="P2187">INDEX('Purchase Behaviour'!H:H, MATCH($A2187,'Purchase Behaviour'!$A:$A, 0))</f>
        <v>4</v>
      </c>
      <c r="Q2187" s="2">
        <f t="array" ref="Q2187">INDEX('Purchase Behaviour'!I:I, MATCH($A2187,'Purchase Behaviour'!$A:$A, 0))</f>
        <v>7</v>
      </c>
      <c r="R2187" s="2">
        <f t="array" ref="R2187">INDEX('Purchase Behaviour'!J:J, MATCH($A2187,'Purchase Behaviour'!$A:$A, 0))</f>
        <v>4</v>
      </c>
      <c r="S2187" s="2">
        <f t="array" ref="S2187">INDEX('Purchase Behaviour'!K:K, MATCH($A2187,'Purchase Behaviour'!$A:$A, 0))</f>
        <v>13</v>
      </c>
      <c r="T2187" s="2">
        <f t="array" ref="T2187">INDEX('Purchase Behaviour'!L:L, MATCH($A2187,'Purchase Behaviour'!$A:$A, 0))</f>
        <v>5</v>
      </c>
      <c r="U2187" s="2">
        <f t="array" ref="U2187">INDEX('Purchase Behaviour'!M:M, MATCH($A2187,'Purchase Behaviour'!$A:$A, 0))</f>
        <v>8</v>
      </c>
      <c r="V2187" s="2">
        <f t="array" ref="V2187">INDEX('Campaign Performance'!B:B, MATCH(A2187,'Campaign Performance'!A:A, 0))</f>
        <v>0</v>
      </c>
      <c r="W2187" s="2">
        <f t="array" ref="W2187">INDEX('Campaign Performance'!C:C, MATCH($A2187,'Campaign Performance'!$A:$A, 0))</f>
        <v>1</v>
      </c>
      <c r="X2187" s="2">
        <f t="array" ref="X2187">INDEX('Campaign Performance'!D:D, MATCH($A2187,'Campaign Performance'!$A:$A, 0))</f>
        <v>0</v>
      </c>
      <c r="Y2187" s="2">
        <f t="array" ref="Y2187">INDEX('Campaign Performance'!E:E, MATCH($A2187,'Campaign Performance'!$A:$A, 0))</f>
        <v>0</v>
      </c>
      <c r="Z2187" s="2">
        <f t="array" ref="Z2187">INDEX('Campaign Performance'!F:F, MATCH($A2187,'Campaign Performance'!$A:$A, 0))</f>
        <v>0</v>
      </c>
      <c r="AA2187" s="2">
        <f t="array" ref="AA2187">INDEX('Campaign Performance'!G:G, MATCH($A2187,'Campaign Performance'!$A:$A, 0))</f>
        <v>0</v>
      </c>
      <c r="AB2187" s="2">
        <f t="array" ref="AB2187">INDEX('Campaign Performance'!H:H, MATCH($A2187,'Campaign Performance'!$A:$A, 0))</f>
        <v>0</v>
      </c>
      <c r="AC2187" s="5">
        <f t="shared" si="2"/>
        <v>65</v>
      </c>
      <c r="AD2187" s="5">
        <f t="shared" si="3"/>
        <v>12</v>
      </c>
      <c r="AE2187" s="5">
        <f t="shared" si="4"/>
        <v>2276.064789</v>
      </c>
      <c r="AF2187" s="5">
        <f t="shared" si="5"/>
        <v>1</v>
      </c>
      <c r="AG2187" s="5" t="str">
        <f t="shared" si="6"/>
        <v>No kids</v>
      </c>
      <c r="AH2187" s="5" t="str">
        <f t="shared" si="20"/>
        <v>High income</v>
      </c>
      <c r="AI2187" s="5" t="str">
        <f t="shared" si="7"/>
        <v>No</v>
      </c>
      <c r="AJ2187" s="5" t="str">
        <f t="shared" si="8"/>
        <v>Low Acceptance</v>
      </c>
      <c r="AK2187" s="5">
        <f t="shared" si="9"/>
        <v>3</v>
      </c>
      <c r="AL2187" s="5">
        <f t="shared" si="10"/>
        <v>0.1153572974</v>
      </c>
      <c r="AM2187" s="5">
        <f t="shared" si="11"/>
        <v>0.9191919192</v>
      </c>
      <c r="AN2187" s="5">
        <f t="shared" si="12"/>
        <v>0.2592592593</v>
      </c>
      <c r="AO2187" s="5">
        <f t="shared" si="13"/>
        <v>0.1428571429</v>
      </c>
      <c r="AP2187" s="5">
        <f t="shared" si="14"/>
        <v>0.25</v>
      </c>
      <c r="AQ2187" s="5">
        <f t="shared" si="15"/>
        <v>1</v>
      </c>
      <c r="AR2187" s="5">
        <f t="shared" si="16"/>
        <v>0.4827715033</v>
      </c>
      <c r="AS2187" s="5">
        <f t="shared" si="17"/>
        <v>50</v>
      </c>
      <c r="AT2187" s="5">
        <f t="shared" si="18"/>
        <v>0.97811523</v>
      </c>
      <c r="AU2187" s="5" t="str">
        <f t="shared" si="19"/>
        <v>High</v>
      </c>
      <c r="AV2187" s="5"/>
      <c r="AW2187" s="5"/>
      <c r="AX2187" s="5"/>
      <c r="AY2187" s="5"/>
      <c r="AZ2187" s="5"/>
    </row>
    <row r="2188" ht="14.25" customHeight="1">
      <c r="A2188" s="5">
        <v>2666.0</v>
      </c>
      <c r="B2188" s="5">
        <v>1972.0</v>
      </c>
      <c r="C2188" s="5" t="s">
        <v>56</v>
      </c>
      <c r="D2188" s="5" t="s">
        <v>54</v>
      </c>
      <c r="E2188" s="5">
        <v>76234.0</v>
      </c>
      <c r="F2188" s="2">
        <f t="shared" si="1"/>
        <v>76234</v>
      </c>
      <c r="G2188" s="5">
        <v>0.0</v>
      </c>
      <c r="H2188" s="5">
        <v>0.0</v>
      </c>
      <c r="I2188" s="5" t="s">
        <v>700</v>
      </c>
      <c r="J2188" s="2">
        <f t="array" ref="J2188">INDEX('Purchase Behaviour'!B:B,MATCH(A2188,'Purchase Behaviour'!A:A, 0))</f>
        <v>403.7049155</v>
      </c>
      <c r="K2188" s="2">
        <f t="array" ref="K2188">INDEX('Purchase Behaviour'!C:C, MATCH(A2188,'Purchase Behaviour'!A:A, 0))</f>
        <v>359.826815</v>
      </c>
      <c r="L2188" s="2">
        <f t="array" ref="L2188">INDEX('Purchase Behaviour'!D:D, MATCH($A2188,'Purchase Behaviour'!$A:$A, 0))</f>
        <v>408.9245543</v>
      </c>
      <c r="M2188" s="2">
        <f t="array" ref="M2188">INDEX('Purchase Behaviour'!E:E, MATCH($A2188,'Purchase Behaviour'!$A:$A, 0))</f>
        <v>423.5305571</v>
      </c>
      <c r="N2188" s="2">
        <f t="array" ref="N2188">INDEX('Purchase Behaviour'!F:F, MATCH($A2188,'Purchase Behaviour'!$A:$A, 0))</f>
        <v>438.737016</v>
      </c>
      <c r="O2188" s="2">
        <f t="array" ref="O2188">INDEX('Purchase Behaviour'!G:G, MATCH($A2188,'Purchase Behaviour'!$A:$A, 0))</f>
        <v>535.5817483</v>
      </c>
      <c r="P2188" s="2">
        <f t="array" ref="P2188">INDEX('Purchase Behaviour'!H:H, MATCH($A2188,'Purchase Behaviour'!$A:$A, 0))</f>
        <v>1</v>
      </c>
      <c r="Q2188" s="2">
        <f t="array" ref="Q2188">INDEX('Purchase Behaviour'!I:I, MATCH($A2188,'Purchase Behaviour'!$A:$A, 0))</f>
        <v>8</v>
      </c>
      <c r="R2188" s="2">
        <f t="array" ref="R2188">INDEX('Purchase Behaviour'!J:J, MATCH($A2188,'Purchase Behaviour'!$A:$A, 0))</f>
        <v>3</v>
      </c>
      <c r="S2188" s="2">
        <f t="array" ref="S2188">INDEX('Purchase Behaviour'!K:K, MATCH($A2188,'Purchase Behaviour'!$A:$A, 0))</f>
        <v>11</v>
      </c>
      <c r="T2188" s="2">
        <f t="array" ref="T2188">INDEX('Purchase Behaviour'!L:L, MATCH($A2188,'Purchase Behaviour'!$A:$A, 0))</f>
        <v>3</v>
      </c>
      <c r="U2188" s="2">
        <f t="array" ref="U2188">INDEX('Purchase Behaviour'!M:M, MATCH($A2188,'Purchase Behaviour'!$A:$A, 0))</f>
        <v>21</v>
      </c>
      <c r="V2188" s="2">
        <f t="array" ref="V2188">INDEX('Campaign Performance'!B:B, MATCH(A2188,'Campaign Performance'!A:A, 0))</f>
        <v>0</v>
      </c>
      <c r="W2188" s="2">
        <f t="array" ref="W2188">INDEX('Campaign Performance'!C:C, MATCH($A2188,'Campaign Performance'!$A:$A, 0))</f>
        <v>1</v>
      </c>
      <c r="X2188" s="2">
        <f t="array" ref="X2188">INDEX('Campaign Performance'!D:D, MATCH($A2188,'Campaign Performance'!$A:$A, 0))</f>
        <v>0</v>
      </c>
      <c r="Y2188" s="2">
        <f t="array" ref="Y2188">INDEX('Campaign Performance'!E:E, MATCH($A2188,'Campaign Performance'!$A:$A, 0))</f>
        <v>0</v>
      </c>
      <c r="Z2188" s="2">
        <f t="array" ref="Z2188">INDEX('Campaign Performance'!F:F, MATCH($A2188,'Campaign Performance'!$A:$A, 0))</f>
        <v>0</v>
      </c>
      <c r="AA2188" s="2">
        <f t="array" ref="AA2188">INDEX('Campaign Performance'!G:G, MATCH($A2188,'Campaign Performance'!$A:$A, 0))</f>
        <v>0</v>
      </c>
      <c r="AB2188" s="2">
        <f t="array" ref="AB2188">INDEX('Campaign Performance'!H:H, MATCH($A2188,'Campaign Performance'!$A:$A, 0))</f>
        <v>0</v>
      </c>
      <c r="AC2188" s="5">
        <f t="shared" si="2"/>
        <v>53</v>
      </c>
      <c r="AD2188" s="5">
        <f t="shared" si="3"/>
        <v>11</v>
      </c>
      <c r="AE2188" s="5">
        <f t="shared" si="4"/>
        <v>2570.305606</v>
      </c>
      <c r="AF2188" s="5">
        <f t="shared" si="5"/>
        <v>1</v>
      </c>
      <c r="AG2188" s="5" t="str">
        <f t="shared" si="6"/>
        <v>No kids</v>
      </c>
      <c r="AH2188" s="5" t="str">
        <f t="shared" si="20"/>
        <v>High income</v>
      </c>
      <c r="AI2188" s="5" t="str">
        <f t="shared" si="7"/>
        <v>No</v>
      </c>
      <c r="AJ2188" s="5" t="str">
        <f t="shared" si="8"/>
        <v>Low Acceptance</v>
      </c>
      <c r="AK2188" s="5">
        <f t="shared" si="9"/>
        <v>3</v>
      </c>
      <c r="AL2188" s="5">
        <f t="shared" si="10"/>
        <v>0.1302702409</v>
      </c>
      <c r="AM2188" s="5">
        <f t="shared" si="11"/>
        <v>0.7878787879</v>
      </c>
      <c r="AN2188" s="5">
        <f t="shared" si="12"/>
        <v>0.2962962963</v>
      </c>
      <c r="AO2188" s="5">
        <f t="shared" si="13"/>
        <v>0.1071428571</v>
      </c>
      <c r="AP2188" s="5">
        <f t="shared" si="14"/>
        <v>0.25</v>
      </c>
      <c r="AQ2188" s="5">
        <f t="shared" si="15"/>
        <v>1</v>
      </c>
      <c r="AR2188" s="5">
        <f t="shared" si="16"/>
        <v>0.4490899267</v>
      </c>
      <c r="AS2188" s="5">
        <f t="shared" si="17"/>
        <v>156</v>
      </c>
      <c r="AT2188" s="5">
        <f t="shared" si="18"/>
        <v>0.9307726664</v>
      </c>
      <c r="AU2188" s="5" t="str">
        <f t="shared" si="19"/>
        <v>High</v>
      </c>
      <c r="AV2188" s="5"/>
      <c r="AW2188" s="5"/>
      <c r="AX2188" s="5"/>
      <c r="AY2188" s="5"/>
      <c r="AZ2188" s="5"/>
    </row>
    <row r="2189" ht="14.25" customHeight="1">
      <c r="A2189" s="5">
        <v>5721.0</v>
      </c>
      <c r="B2189" s="5">
        <v>1960.0</v>
      </c>
      <c r="C2189" s="5" t="s">
        <v>53</v>
      </c>
      <c r="D2189" s="5" t="s">
        <v>54</v>
      </c>
      <c r="E2189" s="5">
        <v>84117.0</v>
      </c>
      <c r="F2189" s="2">
        <f t="shared" si="1"/>
        <v>84117</v>
      </c>
      <c r="G2189" s="5">
        <v>0.0</v>
      </c>
      <c r="H2189" s="5">
        <v>0.0</v>
      </c>
      <c r="I2189" s="5" t="s">
        <v>115</v>
      </c>
      <c r="J2189" s="2">
        <f t="array" ref="J2189">INDEX('Purchase Behaviour'!B:B,MATCH(A2189,'Purchase Behaviour'!A:A, 0))</f>
        <v>427.4412761</v>
      </c>
      <c r="K2189" s="2">
        <f t="array" ref="K2189">INDEX('Purchase Behaviour'!C:C, MATCH(A2189,'Purchase Behaviour'!A:A, 0))</f>
        <v>261.1548173</v>
      </c>
      <c r="L2189" s="2">
        <f t="array" ref="L2189">INDEX('Purchase Behaviour'!D:D, MATCH($A2189,'Purchase Behaviour'!$A:$A, 0))</f>
        <v>423.6938846</v>
      </c>
      <c r="M2189" s="2">
        <f t="array" ref="M2189">INDEX('Purchase Behaviour'!E:E, MATCH($A2189,'Purchase Behaviour'!$A:$A, 0))</f>
        <v>345.1900209</v>
      </c>
      <c r="N2189" s="2">
        <f t="array" ref="N2189">INDEX('Purchase Behaviour'!F:F, MATCH($A2189,'Purchase Behaviour'!$A:$A, 0))</f>
        <v>341.6611569</v>
      </c>
      <c r="O2189" s="2">
        <f t="array" ref="O2189">INDEX('Purchase Behaviour'!G:G, MATCH($A2189,'Purchase Behaviour'!$A:$A, 0))</f>
        <v>361.0964947</v>
      </c>
      <c r="P2189" s="2">
        <f t="array" ref="P2189">INDEX('Purchase Behaviour'!H:H, MATCH($A2189,'Purchase Behaviour'!$A:$A, 0))</f>
        <v>1</v>
      </c>
      <c r="Q2189" s="2">
        <f t="array" ref="Q2189">INDEX('Purchase Behaviour'!I:I, MATCH($A2189,'Purchase Behaviour'!$A:$A, 0))</f>
        <v>7</v>
      </c>
      <c r="R2189" s="2">
        <f t="array" ref="R2189">INDEX('Purchase Behaviour'!J:J, MATCH($A2189,'Purchase Behaviour'!$A:$A, 0))</f>
        <v>10</v>
      </c>
      <c r="S2189" s="2">
        <f t="array" ref="S2189">INDEX('Purchase Behaviour'!K:K, MATCH($A2189,'Purchase Behaviour'!$A:$A, 0))</f>
        <v>6</v>
      </c>
      <c r="T2189" s="2">
        <f t="array" ref="T2189">INDEX('Purchase Behaviour'!L:L, MATCH($A2189,'Purchase Behaviour'!$A:$A, 0))</f>
        <v>2</v>
      </c>
      <c r="U2189" s="2">
        <f t="array" ref="U2189">INDEX('Purchase Behaviour'!M:M, MATCH($A2189,'Purchase Behaviour'!$A:$A, 0))</f>
        <v>60</v>
      </c>
      <c r="V2189" s="2">
        <f t="array" ref="V2189">INDEX('Campaign Performance'!B:B, MATCH(A2189,'Campaign Performance'!A:A, 0))</f>
        <v>0</v>
      </c>
      <c r="W2189" s="2">
        <f t="array" ref="W2189">INDEX('Campaign Performance'!C:C, MATCH($A2189,'Campaign Performance'!$A:$A, 0))</f>
        <v>0</v>
      </c>
      <c r="X2189" s="2">
        <f t="array" ref="X2189">INDEX('Campaign Performance'!D:D, MATCH($A2189,'Campaign Performance'!$A:$A, 0))</f>
        <v>1</v>
      </c>
      <c r="Y2189" s="2">
        <f t="array" ref="Y2189">INDEX('Campaign Performance'!E:E, MATCH($A2189,'Campaign Performance'!$A:$A, 0))</f>
        <v>0</v>
      </c>
      <c r="Z2189" s="2">
        <f t="array" ref="Z2189">INDEX('Campaign Performance'!F:F, MATCH($A2189,'Campaign Performance'!$A:$A, 0))</f>
        <v>0</v>
      </c>
      <c r="AA2189" s="2">
        <f t="array" ref="AA2189">INDEX('Campaign Performance'!G:G, MATCH($A2189,'Campaign Performance'!$A:$A, 0))</f>
        <v>0</v>
      </c>
      <c r="AB2189" s="2">
        <f t="array" ref="AB2189">INDEX('Campaign Performance'!H:H, MATCH($A2189,'Campaign Performance'!$A:$A, 0))</f>
        <v>0</v>
      </c>
      <c r="AC2189" s="5">
        <f t="shared" si="2"/>
        <v>65</v>
      </c>
      <c r="AD2189" s="5">
        <f t="shared" si="3"/>
        <v>11</v>
      </c>
      <c r="AE2189" s="5">
        <f t="shared" si="4"/>
        <v>2160.23765</v>
      </c>
      <c r="AF2189" s="5">
        <f t="shared" si="5"/>
        <v>1</v>
      </c>
      <c r="AG2189" s="5" t="str">
        <f t="shared" si="6"/>
        <v>No kids</v>
      </c>
      <c r="AH2189" s="5" t="str">
        <f t="shared" si="20"/>
        <v>High income</v>
      </c>
      <c r="AI2189" s="5" t="str">
        <f t="shared" si="7"/>
        <v>No</v>
      </c>
      <c r="AJ2189" s="5" t="str">
        <f t="shared" si="8"/>
        <v>Low Acceptance</v>
      </c>
      <c r="AK2189" s="5">
        <f t="shared" si="9"/>
        <v>3</v>
      </c>
      <c r="AL2189" s="5">
        <f t="shared" si="10"/>
        <v>0.1094868557</v>
      </c>
      <c r="AM2189" s="5">
        <f t="shared" si="11"/>
        <v>0.3939393939</v>
      </c>
      <c r="AN2189" s="5">
        <f t="shared" si="12"/>
        <v>0.2592592593</v>
      </c>
      <c r="AO2189" s="5">
        <f t="shared" si="13"/>
        <v>0.3571428571</v>
      </c>
      <c r="AP2189" s="5">
        <f t="shared" si="14"/>
        <v>0.25</v>
      </c>
      <c r="AQ2189" s="5">
        <f t="shared" si="15"/>
        <v>1</v>
      </c>
      <c r="AR2189" s="5">
        <f t="shared" si="16"/>
        <v>0.3451567067</v>
      </c>
      <c r="AS2189" s="5">
        <f t="shared" si="17"/>
        <v>639</v>
      </c>
      <c r="AT2189" s="5">
        <f t="shared" si="18"/>
        <v>0.7150513622</v>
      </c>
      <c r="AU2189" s="5" t="str">
        <f t="shared" si="19"/>
        <v>Mid</v>
      </c>
      <c r="AV2189" s="5"/>
      <c r="AW2189" s="5"/>
      <c r="AX2189" s="5"/>
      <c r="AY2189" s="5"/>
      <c r="AZ2189" s="5"/>
    </row>
    <row r="2190" ht="14.25" customHeight="1">
      <c r="A2190" s="5">
        <v>10652.0</v>
      </c>
      <c r="B2190" s="5">
        <v>1960.0</v>
      </c>
      <c r="C2190" s="5" t="s">
        <v>56</v>
      </c>
      <c r="D2190" s="5" t="s">
        <v>50</v>
      </c>
      <c r="E2190" s="5">
        <v>65487.0</v>
      </c>
      <c r="F2190" s="2">
        <f t="shared" si="1"/>
        <v>65487</v>
      </c>
      <c r="G2190" s="5">
        <v>0.0</v>
      </c>
      <c r="H2190" s="5">
        <v>0.0</v>
      </c>
      <c r="I2190" s="5" t="s">
        <v>675</v>
      </c>
      <c r="J2190" s="2">
        <f t="array" ref="J2190">INDEX('Purchase Behaviour'!B:B,MATCH(A2190,'Purchase Behaviour'!A:A, 0))</f>
        <v>222.8325519</v>
      </c>
      <c r="K2190" s="2">
        <f t="array" ref="K2190">INDEX('Purchase Behaviour'!C:C, MATCH(A2190,'Purchase Behaviour'!A:A, 0))</f>
        <v>72.75691457</v>
      </c>
      <c r="L2190" s="2">
        <f t="array" ref="L2190">INDEX('Purchase Behaviour'!D:D, MATCH($A2190,'Purchase Behaviour'!$A:$A, 0))</f>
        <v>461.273618</v>
      </c>
      <c r="M2190" s="2">
        <f t="array" ref="M2190">INDEX('Purchase Behaviour'!E:E, MATCH($A2190,'Purchase Behaviour'!$A:$A, 0))</f>
        <v>264.3656843</v>
      </c>
      <c r="N2190" s="2">
        <f t="array" ref="N2190">INDEX('Purchase Behaviour'!F:F, MATCH($A2190,'Purchase Behaviour'!$A:$A, 0))</f>
        <v>141.4377965</v>
      </c>
      <c r="O2190" s="2">
        <f t="array" ref="O2190">INDEX('Purchase Behaviour'!G:G, MATCH($A2190,'Purchase Behaviour'!$A:$A, 0))</f>
        <v>331.280836</v>
      </c>
      <c r="P2190" s="2">
        <f t="array" ref="P2190">INDEX('Purchase Behaviour'!H:H, MATCH($A2190,'Purchase Behaviour'!$A:$A, 0))</f>
        <v>3</v>
      </c>
      <c r="Q2190" s="2">
        <f t="array" ref="Q2190">INDEX('Purchase Behaviour'!I:I, MATCH($A2190,'Purchase Behaviour'!$A:$A, 0))</f>
        <v>3</v>
      </c>
      <c r="R2190" s="2">
        <f t="array" ref="R2190">INDEX('Purchase Behaviour'!J:J, MATCH($A2190,'Purchase Behaviour'!$A:$A, 0))</f>
        <v>5</v>
      </c>
      <c r="S2190" s="2">
        <f t="array" ref="S2190">INDEX('Purchase Behaviour'!K:K, MATCH($A2190,'Purchase Behaviour'!$A:$A, 0))</f>
        <v>6</v>
      </c>
      <c r="T2190" s="2">
        <f t="array" ref="T2190">INDEX('Purchase Behaviour'!L:L, MATCH($A2190,'Purchase Behaviour'!$A:$A, 0))</f>
        <v>2</v>
      </c>
      <c r="U2190" s="2">
        <f t="array" ref="U2190">INDEX('Purchase Behaviour'!M:M, MATCH($A2190,'Purchase Behaviour'!$A:$A, 0))</f>
        <v>48</v>
      </c>
      <c r="V2190" s="2">
        <f t="array" ref="V2190">INDEX('Campaign Performance'!B:B, MATCH(A2190,'Campaign Performance'!A:A, 0))</f>
        <v>0</v>
      </c>
      <c r="W2190" s="2">
        <f t="array" ref="W2190">INDEX('Campaign Performance'!C:C, MATCH($A2190,'Campaign Performance'!$A:$A, 0))</f>
        <v>0</v>
      </c>
      <c r="X2190" s="2">
        <f t="array" ref="X2190">INDEX('Campaign Performance'!D:D, MATCH($A2190,'Campaign Performance'!$A:$A, 0))</f>
        <v>0</v>
      </c>
      <c r="Y2190" s="2">
        <f t="array" ref="Y2190">INDEX('Campaign Performance'!E:E, MATCH($A2190,'Campaign Performance'!$A:$A, 0))</f>
        <v>0</v>
      </c>
      <c r="Z2190" s="2">
        <f t="array" ref="Z2190">INDEX('Campaign Performance'!F:F, MATCH($A2190,'Campaign Performance'!$A:$A, 0))</f>
        <v>0</v>
      </c>
      <c r="AA2190" s="2">
        <f t="array" ref="AA2190">INDEX('Campaign Performance'!G:G, MATCH($A2190,'Campaign Performance'!$A:$A, 0))</f>
        <v>0</v>
      </c>
      <c r="AB2190" s="2">
        <f t="array" ref="AB2190">INDEX('Campaign Performance'!H:H, MATCH($A2190,'Campaign Performance'!$A:$A, 0))</f>
        <v>0</v>
      </c>
      <c r="AC2190" s="5">
        <f t="shared" si="2"/>
        <v>65</v>
      </c>
      <c r="AD2190" s="5">
        <f t="shared" si="3"/>
        <v>11</v>
      </c>
      <c r="AE2190" s="5">
        <f t="shared" si="4"/>
        <v>1493.947401</v>
      </c>
      <c r="AF2190" s="5">
        <f t="shared" si="5"/>
        <v>0</v>
      </c>
      <c r="AG2190" s="5" t="str">
        <f t="shared" si="6"/>
        <v>No kids</v>
      </c>
      <c r="AH2190" s="5" t="str">
        <f t="shared" si="20"/>
        <v>High income</v>
      </c>
      <c r="AI2190" s="5" t="str">
        <f t="shared" si="7"/>
        <v>No</v>
      </c>
      <c r="AJ2190" s="5" t="str">
        <f t="shared" si="8"/>
        <v>No Acceptance</v>
      </c>
      <c r="AK2190" s="5">
        <f t="shared" si="9"/>
        <v>3</v>
      </c>
      <c r="AL2190" s="5">
        <f t="shared" si="10"/>
        <v>0.07571741171</v>
      </c>
      <c r="AM2190" s="5">
        <f t="shared" si="11"/>
        <v>0.5151515152</v>
      </c>
      <c r="AN2190" s="5">
        <f t="shared" si="12"/>
        <v>0.1111111111</v>
      </c>
      <c r="AO2190" s="5">
        <f t="shared" si="13"/>
        <v>0.1785714286</v>
      </c>
      <c r="AP2190" s="5">
        <f t="shared" si="14"/>
        <v>0</v>
      </c>
      <c r="AQ2190" s="5">
        <f t="shared" si="15"/>
        <v>1</v>
      </c>
      <c r="AR2190" s="5">
        <f t="shared" si="16"/>
        <v>0.307998617</v>
      </c>
      <c r="AS2190" s="5">
        <f t="shared" si="17"/>
        <v>893</v>
      </c>
      <c r="AT2190" s="5">
        <f t="shared" si="18"/>
        <v>0.6016078607</v>
      </c>
      <c r="AU2190" s="5" t="str">
        <f t="shared" si="19"/>
        <v>Mid</v>
      </c>
      <c r="AV2190" s="5"/>
      <c r="AW2190" s="5"/>
      <c r="AX2190" s="5"/>
      <c r="AY2190" s="5"/>
      <c r="AZ2190" s="5"/>
    </row>
    <row r="2191" ht="14.25" customHeight="1">
      <c r="A2191" s="5">
        <v>1646.0</v>
      </c>
      <c r="B2191" s="5">
        <v>1972.0</v>
      </c>
      <c r="C2191" s="5" t="s">
        <v>64</v>
      </c>
      <c r="D2191" s="5" t="s">
        <v>54</v>
      </c>
      <c r="E2191" s="5">
        <v>25224.0</v>
      </c>
      <c r="F2191" s="2">
        <f t="shared" si="1"/>
        <v>25224</v>
      </c>
      <c r="G2191" s="5">
        <v>0.0</v>
      </c>
      <c r="H2191" s="5">
        <v>0.0</v>
      </c>
      <c r="I2191" s="5" t="s">
        <v>644</v>
      </c>
      <c r="J2191" s="2">
        <f t="array" ref="J2191">INDEX('Purchase Behaviour'!B:B,MATCH(A2191,'Purchase Behaviour'!A:A, 0))</f>
        <v>144.4729344</v>
      </c>
      <c r="K2191" s="2">
        <f t="array" ref="K2191">INDEX('Purchase Behaviour'!C:C, MATCH(A2191,'Purchase Behaviour'!A:A, 0))</f>
        <v>113.8180562</v>
      </c>
      <c r="L2191" s="2">
        <f t="array" ref="L2191">INDEX('Purchase Behaviour'!D:D, MATCH($A2191,'Purchase Behaviour'!$A:$A, 0))</f>
        <v>70.92592226</v>
      </c>
      <c r="M2191" s="2">
        <f t="array" ref="M2191">INDEX('Purchase Behaviour'!E:E, MATCH($A2191,'Purchase Behaviour'!$A:$A, 0))</f>
        <v>66.02077659</v>
      </c>
      <c r="N2191" s="2">
        <f t="array" ref="N2191">INDEX('Purchase Behaviour'!F:F, MATCH($A2191,'Purchase Behaviour'!$A:$A, 0))</f>
        <v>208.8168875</v>
      </c>
      <c r="O2191" s="2">
        <f t="array" ref="O2191">INDEX('Purchase Behaviour'!G:G, MATCH($A2191,'Purchase Behaviour'!$A:$A, 0))</f>
        <v>66.22333105</v>
      </c>
      <c r="P2191" s="2">
        <f t="array" ref="P2191">INDEX('Purchase Behaviour'!H:H, MATCH($A2191,'Purchase Behaviour'!$A:$A, 0))</f>
        <v>2</v>
      </c>
      <c r="Q2191" s="2">
        <f t="array" ref="Q2191">INDEX('Purchase Behaviour'!I:I, MATCH($A2191,'Purchase Behaviour'!$A:$A, 0))</f>
        <v>1</v>
      </c>
      <c r="R2191" s="2">
        <f t="array" ref="R2191">INDEX('Purchase Behaviour'!J:J, MATCH($A2191,'Purchase Behaviour'!$A:$A, 0))</f>
        <v>1</v>
      </c>
      <c r="S2191" s="2">
        <f t="array" ref="S2191">INDEX('Purchase Behaviour'!K:K, MATCH($A2191,'Purchase Behaviour'!$A:$A, 0))</f>
        <v>3</v>
      </c>
      <c r="T2191" s="2">
        <f t="array" ref="T2191">INDEX('Purchase Behaviour'!L:L, MATCH($A2191,'Purchase Behaviour'!$A:$A, 0))</f>
        <v>3</v>
      </c>
      <c r="U2191" s="2">
        <f t="array" ref="U2191">INDEX('Purchase Behaviour'!M:M, MATCH($A2191,'Purchase Behaviour'!$A:$A, 0))</f>
        <v>36</v>
      </c>
      <c r="V2191" s="2">
        <f t="array" ref="V2191">INDEX('Campaign Performance'!B:B, MATCH(A2191,'Campaign Performance'!A:A, 0))</f>
        <v>0</v>
      </c>
      <c r="W2191" s="2">
        <f t="array" ref="W2191">INDEX('Campaign Performance'!C:C, MATCH($A2191,'Campaign Performance'!$A:$A, 0))</f>
        <v>0</v>
      </c>
      <c r="X2191" s="2">
        <f t="array" ref="X2191">INDEX('Campaign Performance'!D:D, MATCH($A2191,'Campaign Performance'!$A:$A, 0))</f>
        <v>0</v>
      </c>
      <c r="Y2191" s="2">
        <f t="array" ref="Y2191">INDEX('Campaign Performance'!E:E, MATCH($A2191,'Campaign Performance'!$A:$A, 0))</f>
        <v>0</v>
      </c>
      <c r="Z2191" s="2">
        <f t="array" ref="Z2191">INDEX('Campaign Performance'!F:F, MATCH($A2191,'Campaign Performance'!$A:$A, 0))</f>
        <v>0</v>
      </c>
      <c r="AA2191" s="2">
        <f t="array" ref="AA2191">INDEX('Campaign Performance'!G:G, MATCH($A2191,'Campaign Performance'!$A:$A, 0))</f>
        <v>0</v>
      </c>
      <c r="AB2191" s="2">
        <f t="array" ref="AB2191">INDEX('Campaign Performance'!H:H, MATCH($A2191,'Campaign Performance'!$A:$A, 0))</f>
        <v>0</v>
      </c>
      <c r="AC2191" s="5">
        <f t="shared" si="2"/>
        <v>53</v>
      </c>
      <c r="AD2191" s="5">
        <f t="shared" si="3"/>
        <v>11</v>
      </c>
      <c r="AE2191" s="5">
        <f t="shared" si="4"/>
        <v>670.2779079</v>
      </c>
      <c r="AF2191" s="5">
        <f t="shared" si="5"/>
        <v>0</v>
      </c>
      <c r="AG2191" s="5" t="str">
        <f t="shared" si="6"/>
        <v>No kids</v>
      </c>
      <c r="AH2191" s="5" t="str">
        <f t="shared" si="20"/>
        <v>Low income</v>
      </c>
      <c r="AI2191" s="5" t="str">
        <f t="shared" si="7"/>
        <v>No</v>
      </c>
      <c r="AJ2191" s="5" t="str">
        <f t="shared" si="8"/>
        <v>No Acceptance</v>
      </c>
      <c r="AK2191" s="5">
        <f t="shared" si="9"/>
        <v>1</v>
      </c>
      <c r="AL2191" s="5">
        <f t="shared" si="10"/>
        <v>0.03397154965</v>
      </c>
      <c r="AM2191" s="5">
        <f t="shared" si="11"/>
        <v>0.6363636364</v>
      </c>
      <c r="AN2191" s="5">
        <f t="shared" si="12"/>
        <v>0.03703703704</v>
      </c>
      <c r="AO2191" s="5">
        <f t="shared" si="13"/>
        <v>0.03571428571</v>
      </c>
      <c r="AP2191" s="5">
        <f t="shared" si="14"/>
        <v>0</v>
      </c>
      <c r="AQ2191" s="5">
        <f t="shared" si="15"/>
        <v>0</v>
      </c>
      <c r="AR2191" s="5">
        <f t="shared" si="16"/>
        <v>0.2085289624</v>
      </c>
      <c r="AS2191" s="5">
        <f t="shared" si="17"/>
        <v>1601</v>
      </c>
      <c r="AT2191" s="5">
        <f t="shared" si="18"/>
        <v>0.2853952657</v>
      </c>
      <c r="AU2191" s="5" t="str">
        <f t="shared" si="19"/>
        <v>Low</v>
      </c>
      <c r="AV2191" s="5"/>
      <c r="AW2191" s="5"/>
      <c r="AX2191" s="5"/>
      <c r="AY2191" s="5"/>
      <c r="AZ2191" s="5"/>
    </row>
    <row r="2192" ht="14.25" customHeight="1">
      <c r="A2192" s="5">
        <v>4418.0</v>
      </c>
      <c r="B2192" s="5">
        <v>1983.0</v>
      </c>
      <c r="C2192" s="5" t="s">
        <v>56</v>
      </c>
      <c r="D2192" s="5" t="s">
        <v>47</v>
      </c>
      <c r="E2192" s="5">
        <v>89616.0</v>
      </c>
      <c r="F2192" s="2">
        <f t="shared" si="1"/>
        <v>89616</v>
      </c>
      <c r="G2192" s="5">
        <v>0.0</v>
      </c>
      <c r="H2192" s="5">
        <v>1.0</v>
      </c>
      <c r="I2192" s="5" t="s">
        <v>593</v>
      </c>
      <c r="J2192" s="2">
        <f t="array" ref="J2192">INDEX('Purchase Behaviour'!B:B,MATCH(A2192,'Purchase Behaviour'!A:A, 0))</f>
        <v>205.2784833</v>
      </c>
      <c r="K2192" s="2">
        <f t="array" ref="K2192">INDEX('Purchase Behaviour'!C:C, MATCH(A2192,'Purchase Behaviour'!A:A, 0))</f>
        <v>386.4394334</v>
      </c>
      <c r="L2192" s="2">
        <f t="array" ref="L2192">INDEX('Purchase Behaviour'!D:D, MATCH($A2192,'Purchase Behaviour'!$A:$A, 0))</f>
        <v>541.5798643</v>
      </c>
      <c r="M2192" s="2">
        <f t="array" ref="M2192">INDEX('Purchase Behaviour'!E:E, MATCH($A2192,'Purchase Behaviour'!$A:$A, 0))</f>
        <v>656.3834637</v>
      </c>
      <c r="N2192" s="2">
        <f t="array" ref="N2192">INDEX('Purchase Behaviour'!F:F, MATCH($A2192,'Purchase Behaviour'!$A:$A, 0))</f>
        <v>399.5387943</v>
      </c>
      <c r="O2192" s="2">
        <f t="array" ref="O2192">INDEX('Purchase Behaviour'!G:G, MATCH($A2192,'Purchase Behaviour'!$A:$A, 0))</f>
        <v>397.6443852</v>
      </c>
      <c r="P2192" s="2">
        <f t="array" ref="P2192">INDEX('Purchase Behaviour'!H:H, MATCH($A2192,'Purchase Behaviour'!$A:$A, 0))</f>
        <v>1</v>
      </c>
      <c r="Q2192" s="2">
        <f t="array" ref="Q2192">INDEX('Purchase Behaviour'!I:I, MATCH($A2192,'Purchase Behaviour'!$A:$A, 0))</f>
        <v>7</v>
      </c>
      <c r="R2192" s="2">
        <f t="array" ref="R2192">INDEX('Purchase Behaviour'!J:J, MATCH($A2192,'Purchase Behaviour'!$A:$A, 0))</f>
        <v>5</v>
      </c>
      <c r="S2192" s="2">
        <f t="array" ref="S2192">INDEX('Purchase Behaviour'!K:K, MATCH($A2192,'Purchase Behaviour'!$A:$A, 0))</f>
        <v>12</v>
      </c>
      <c r="T2192" s="2">
        <f t="array" ref="T2192">INDEX('Purchase Behaviour'!L:L, MATCH($A2192,'Purchase Behaviour'!$A:$A, 0))</f>
        <v>2</v>
      </c>
      <c r="U2192" s="2">
        <f t="array" ref="U2192">INDEX('Purchase Behaviour'!M:M, MATCH($A2192,'Purchase Behaviour'!$A:$A, 0))</f>
        <v>36</v>
      </c>
      <c r="V2192" s="2">
        <f t="array" ref="V2192">INDEX('Campaign Performance'!B:B, MATCH(A2192,'Campaign Performance'!A:A, 0))</f>
        <v>0</v>
      </c>
      <c r="W2192" s="2">
        <f t="array" ref="W2192">INDEX('Campaign Performance'!C:C, MATCH($A2192,'Campaign Performance'!$A:$A, 0))</f>
        <v>0</v>
      </c>
      <c r="X2192" s="2">
        <f t="array" ref="X2192">INDEX('Campaign Performance'!D:D, MATCH($A2192,'Campaign Performance'!$A:$A, 0))</f>
        <v>0</v>
      </c>
      <c r="Y2192" s="2">
        <f t="array" ref="Y2192">INDEX('Campaign Performance'!E:E, MATCH($A2192,'Campaign Performance'!$A:$A, 0))</f>
        <v>0</v>
      </c>
      <c r="Z2192" s="2">
        <f t="array" ref="Z2192">INDEX('Campaign Performance'!F:F, MATCH($A2192,'Campaign Performance'!$A:$A, 0))</f>
        <v>0</v>
      </c>
      <c r="AA2192" s="2">
        <f t="array" ref="AA2192">INDEX('Campaign Performance'!G:G, MATCH($A2192,'Campaign Performance'!$A:$A, 0))</f>
        <v>0</v>
      </c>
      <c r="AB2192" s="2">
        <f t="array" ref="AB2192">INDEX('Campaign Performance'!H:H, MATCH($A2192,'Campaign Performance'!$A:$A, 0))</f>
        <v>1</v>
      </c>
      <c r="AC2192" s="5">
        <f t="shared" si="2"/>
        <v>42</v>
      </c>
      <c r="AD2192" s="5">
        <f t="shared" si="3"/>
        <v>12</v>
      </c>
      <c r="AE2192" s="5">
        <f t="shared" si="4"/>
        <v>2586.864424</v>
      </c>
      <c r="AF2192" s="5">
        <f t="shared" si="5"/>
        <v>0</v>
      </c>
      <c r="AG2192" s="5" t="str">
        <f t="shared" si="6"/>
        <v>Small family</v>
      </c>
      <c r="AH2192" s="5" t="str">
        <f t="shared" si="20"/>
        <v>High income</v>
      </c>
      <c r="AI2192" s="5" t="str">
        <f t="shared" si="7"/>
        <v>Yes</v>
      </c>
      <c r="AJ2192" s="5" t="str">
        <f t="shared" si="8"/>
        <v>No Acceptance</v>
      </c>
      <c r="AK2192" s="5">
        <f t="shared" si="9"/>
        <v>3</v>
      </c>
      <c r="AL2192" s="5">
        <f t="shared" si="10"/>
        <v>0.1311094878</v>
      </c>
      <c r="AM2192" s="5">
        <f t="shared" si="11"/>
        <v>0.6363636364</v>
      </c>
      <c r="AN2192" s="5">
        <f t="shared" si="12"/>
        <v>0.2592592593</v>
      </c>
      <c r="AO2192" s="5">
        <f t="shared" si="13"/>
        <v>0.1785714286</v>
      </c>
      <c r="AP2192" s="5">
        <f t="shared" si="14"/>
        <v>0</v>
      </c>
      <c r="AQ2192" s="5">
        <f t="shared" si="15"/>
        <v>1</v>
      </c>
      <c r="AR2192" s="5">
        <f t="shared" si="16"/>
        <v>0.3804324946</v>
      </c>
      <c r="AS2192" s="5">
        <f t="shared" si="17"/>
        <v>411</v>
      </c>
      <c r="AT2192" s="5">
        <f t="shared" si="18"/>
        <v>0.8168825368</v>
      </c>
      <c r="AU2192" s="5" t="str">
        <f t="shared" si="19"/>
        <v>High</v>
      </c>
      <c r="AV2192" s="5"/>
      <c r="AW2192" s="5"/>
      <c r="AX2192" s="5"/>
      <c r="AY2192" s="5"/>
      <c r="AZ2192" s="5"/>
    </row>
    <row r="2193" ht="14.25" customHeight="1">
      <c r="A2193" s="5">
        <v>2656.0</v>
      </c>
      <c r="B2193" s="5">
        <v>1971.0</v>
      </c>
      <c r="C2193" s="5" t="s">
        <v>46</v>
      </c>
      <c r="D2193" s="5" t="s">
        <v>58</v>
      </c>
      <c r="E2193" s="5">
        <v>40851.0</v>
      </c>
      <c r="F2193" s="2">
        <f t="shared" si="1"/>
        <v>40851</v>
      </c>
      <c r="G2193" s="5">
        <v>0.0</v>
      </c>
      <c r="H2193" s="5">
        <v>1.0</v>
      </c>
      <c r="I2193" s="5" t="s">
        <v>446</v>
      </c>
      <c r="J2193" s="2">
        <f t="array" ref="J2193">INDEX('Purchase Behaviour'!B:B,MATCH(A2193,'Purchase Behaviour'!A:A, 0))</f>
        <v>115.1571861</v>
      </c>
      <c r="K2193" s="2">
        <f t="array" ref="K2193">INDEX('Purchase Behaviour'!C:C, MATCH(A2193,'Purchase Behaviour'!A:A, 0))</f>
        <v>263.5400437</v>
      </c>
      <c r="L2193" s="2">
        <f t="array" ref="L2193">INDEX('Purchase Behaviour'!D:D, MATCH($A2193,'Purchase Behaviour'!$A:$A, 0))</f>
        <v>191.1085226</v>
      </c>
      <c r="M2193" s="2">
        <f t="array" ref="M2193">INDEX('Purchase Behaviour'!E:E, MATCH($A2193,'Purchase Behaviour'!$A:$A, 0))</f>
        <v>193.1521546</v>
      </c>
      <c r="N2193" s="2">
        <f t="array" ref="N2193">INDEX('Purchase Behaviour'!F:F, MATCH($A2193,'Purchase Behaviour'!$A:$A, 0))</f>
        <v>222.5813418</v>
      </c>
      <c r="O2193" s="2">
        <f t="array" ref="O2193">INDEX('Purchase Behaviour'!G:G, MATCH($A2193,'Purchase Behaviour'!$A:$A, 0))</f>
        <v>214.3495375</v>
      </c>
      <c r="P2193" s="2">
        <f t="array" ref="P2193">INDEX('Purchase Behaviour'!H:H, MATCH($A2193,'Purchase Behaviour'!$A:$A, 0))</f>
        <v>1</v>
      </c>
      <c r="Q2193" s="2">
        <f t="array" ref="Q2193">INDEX('Purchase Behaviour'!I:I, MATCH($A2193,'Purchase Behaviour'!$A:$A, 0))</f>
        <v>1</v>
      </c>
      <c r="R2193" s="2">
        <f t="array" ref="R2193">INDEX('Purchase Behaviour'!J:J, MATCH($A2193,'Purchase Behaviour'!$A:$A, 0))</f>
        <v>1</v>
      </c>
      <c r="S2193" s="2">
        <f t="array" ref="S2193">INDEX('Purchase Behaviour'!K:K, MATCH($A2193,'Purchase Behaviour'!$A:$A, 0))</f>
        <v>2</v>
      </c>
      <c r="T2193" s="2">
        <f t="array" ref="T2193">INDEX('Purchase Behaviour'!L:L, MATCH($A2193,'Purchase Behaviour'!$A:$A, 0))</f>
        <v>7</v>
      </c>
      <c r="U2193" s="2">
        <f t="array" ref="U2193">INDEX('Purchase Behaviour'!M:M, MATCH($A2193,'Purchase Behaviour'!$A:$A, 0))</f>
        <v>63</v>
      </c>
      <c r="V2193" s="2">
        <f t="array" ref="V2193">INDEX('Campaign Performance'!B:B, MATCH(A2193,'Campaign Performance'!A:A, 0))</f>
        <v>0</v>
      </c>
      <c r="W2193" s="2">
        <f t="array" ref="W2193">INDEX('Campaign Performance'!C:C, MATCH($A2193,'Campaign Performance'!$A:$A, 0))</f>
        <v>0</v>
      </c>
      <c r="X2193" s="2">
        <f t="array" ref="X2193">INDEX('Campaign Performance'!D:D, MATCH($A2193,'Campaign Performance'!$A:$A, 0))</f>
        <v>0</v>
      </c>
      <c r="Y2193" s="2">
        <f t="array" ref="Y2193">INDEX('Campaign Performance'!E:E, MATCH($A2193,'Campaign Performance'!$A:$A, 0))</f>
        <v>0</v>
      </c>
      <c r="Z2193" s="2">
        <f t="array" ref="Z2193">INDEX('Campaign Performance'!F:F, MATCH($A2193,'Campaign Performance'!$A:$A, 0))</f>
        <v>0</v>
      </c>
      <c r="AA2193" s="2">
        <f t="array" ref="AA2193">INDEX('Campaign Performance'!G:G, MATCH($A2193,'Campaign Performance'!$A:$A, 0))</f>
        <v>0</v>
      </c>
      <c r="AB2193" s="2">
        <f t="array" ref="AB2193">INDEX('Campaign Performance'!H:H, MATCH($A2193,'Campaign Performance'!$A:$A, 0))</f>
        <v>0</v>
      </c>
      <c r="AC2193" s="5">
        <f t="shared" si="2"/>
        <v>54</v>
      </c>
      <c r="AD2193" s="5">
        <f t="shared" si="3"/>
        <v>12</v>
      </c>
      <c r="AE2193" s="5">
        <f t="shared" si="4"/>
        <v>1199.888786</v>
      </c>
      <c r="AF2193" s="5">
        <f t="shared" si="5"/>
        <v>0</v>
      </c>
      <c r="AG2193" s="5" t="str">
        <f t="shared" si="6"/>
        <v>Small family</v>
      </c>
      <c r="AH2193" s="5" t="str">
        <f t="shared" si="20"/>
        <v>Mid income</v>
      </c>
      <c r="AI2193" s="5" t="str">
        <f t="shared" si="7"/>
        <v>No</v>
      </c>
      <c r="AJ2193" s="5" t="str">
        <f t="shared" si="8"/>
        <v>No Acceptance</v>
      </c>
      <c r="AK2193" s="5">
        <f t="shared" si="9"/>
        <v>2</v>
      </c>
      <c r="AL2193" s="5">
        <f t="shared" si="10"/>
        <v>0.06081370279</v>
      </c>
      <c r="AM2193" s="5">
        <f t="shared" si="11"/>
        <v>0.3636363636</v>
      </c>
      <c r="AN2193" s="5">
        <f t="shared" si="12"/>
        <v>0.03703703704</v>
      </c>
      <c r="AO2193" s="5">
        <f t="shared" si="13"/>
        <v>0.03571428571</v>
      </c>
      <c r="AP2193" s="5">
        <f t="shared" si="14"/>
        <v>0</v>
      </c>
      <c r="AQ2193" s="5">
        <f t="shared" si="15"/>
        <v>0.5</v>
      </c>
      <c r="AR2193" s="5">
        <f t="shared" si="16"/>
        <v>0.1834213189</v>
      </c>
      <c r="AS2193" s="5">
        <f t="shared" si="17"/>
        <v>1779</v>
      </c>
      <c r="AT2193" s="5">
        <f t="shared" si="18"/>
        <v>0.2058954891</v>
      </c>
      <c r="AU2193" s="5" t="str">
        <f t="shared" si="19"/>
        <v>Low</v>
      </c>
      <c r="AV2193" s="5"/>
      <c r="AW2193" s="5"/>
      <c r="AX2193" s="5"/>
      <c r="AY2193" s="5"/>
      <c r="AZ2193" s="5"/>
    </row>
    <row r="2194" ht="14.25" customHeight="1">
      <c r="A2194" s="5">
        <v>7990.0</v>
      </c>
      <c r="B2194" s="5">
        <v>1960.0</v>
      </c>
      <c r="C2194" s="5" t="s">
        <v>46</v>
      </c>
      <c r="D2194" s="5" t="s">
        <v>54</v>
      </c>
      <c r="E2194" s="5">
        <v>27469.0</v>
      </c>
      <c r="F2194" s="2">
        <f t="shared" si="1"/>
        <v>27469</v>
      </c>
      <c r="G2194" s="5">
        <v>0.0</v>
      </c>
      <c r="H2194" s="5">
        <v>0.0</v>
      </c>
      <c r="I2194" s="5" t="s">
        <v>655</v>
      </c>
      <c r="J2194" s="2">
        <f t="array" ref="J2194">INDEX('Purchase Behaviour'!B:B,MATCH(A2194,'Purchase Behaviour'!A:A, 0))</f>
        <v>125.5372963</v>
      </c>
      <c r="K2194" s="2">
        <f t="array" ref="K2194">INDEX('Purchase Behaviour'!C:C, MATCH(A2194,'Purchase Behaviour'!A:A, 0))</f>
        <v>186.997953</v>
      </c>
      <c r="L2194" s="2">
        <f t="array" ref="L2194">INDEX('Purchase Behaviour'!D:D, MATCH($A2194,'Purchase Behaviour'!$A:$A, 0))</f>
        <v>63.98643636</v>
      </c>
      <c r="M2194" s="2">
        <f t="array" ref="M2194">INDEX('Purchase Behaviour'!E:E, MATCH($A2194,'Purchase Behaviour'!$A:$A, 0))</f>
        <v>140.3245583</v>
      </c>
      <c r="N2194" s="2">
        <f t="array" ref="N2194">INDEX('Purchase Behaviour'!F:F, MATCH($A2194,'Purchase Behaviour'!$A:$A, 0))</f>
        <v>148.5630811</v>
      </c>
      <c r="O2194" s="2">
        <f t="array" ref="O2194">INDEX('Purchase Behaviour'!G:G, MATCH($A2194,'Purchase Behaviour'!$A:$A, 0))</f>
        <v>114.0922719</v>
      </c>
      <c r="P2194" s="2">
        <f t="array" ref="P2194">INDEX('Purchase Behaviour'!H:H, MATCH($A2194,'Purchase Behaviour'!$A:$A, 0))</f>
        <v>1</v>
      </c>
      <c r="Q2194" s="2">
        <f t="array" ref="Q2194">INDEX('Purchase Behaviour'!I:I, MATCH($A2194,'Purchase Behaviour'!$A:$A, 0))</f>
        <v>0</v>
      </c>
      <c r="R2194" s="2">
        <f t="array" ref="R2194">INDEX('Purchase Behaviour'!J:J, MATCH($A2194,'Purchase Behaviour'!$A:$A, 0))</f>
        <v>0</v>
      </c>
      <c r="S2194" s="2">
        <f t="array" ref="S2194">INDEX('Purchase Behaviour'!K:K, MATCH($A2194,'Purchase Behaviour'!$A:$A, 0))</f>
        <v>3</v>
      </c>
      <c r="T2194" s="2">
        <f t="array" ref="T2194">INDEX('Purchase Behaviour'!L:L, MATCH($A2194,'Purchase Behaviour'!$A:$A, 0))</f>
        <v>6</v>
      </c>
      <c r="U2194" s="2">
        <f t="array" ref="U2194">INDEX('Purchase Behaviour'!M:M, MATCH($A2194,'Purchase Behaviour'!$A:$A, 0))</f>
        <v>2</v>
      </c>
      <c r="V2194" s="2">
        <f t="array" ref="V2194">INDEX('Campaign Performance'!B:B, MATCH(A2194,'Campaign Performance'!A:A, 0))</f>
        <v>0</v>
      </c>
      <c r="W2194" s="2">
        <f t="array" ref="W2194">INDEX('Campaign Performance'!C:C, MATCH($A2194,'Campaign Performance'!$A:$A, 0))</f>
        <v>0</v>
      </c>
      <c r="X2194" s="2">
        <f t="array" ref="X2194">INDEX('Campaign Performance'!D:D, MATCH($A2194,'Campaign Performance'!$A:$A, 0))</f>
        <v>0</v>
      </c>
      <c r="Y2194" s="2">
        <f t="array" ref="Y2194">INDEX('Campaign Performance'!E:E, MATCH($A2194,'Campaign Performance'!$A:$A, 0))</f>
        <v>0</v>
      </c>
      <c r="Z2194" s="2">
        <f t="array" ref="Z2194">INDEX('Campaign Performance'!F:F, MATCH($A2194,'Campaign Performance'!$A:$A, 0))</f>
        <v>0</v>
      </c>
      <c r="AA2194" s="2">
        <f t="array" ref="AA2194">INDEX('Campaign Performance'!G:G, MATCH($A2194,'Campaign Performance'!$A:$A, 0))</f>
        <v>1</v>
      </c>
      <c r="AB2194" s="2">
        <f t="array" ref="AB2194">INDEX('Campaign Performance'!H:H, MATCH($A2194,'Campaign Performance'!$A:$A, 0))</f>
        <v>0</v>
      </c>
      <c r="AC2194" s="5">
        <f t="shared" si="2"/>
        <v>65</v>
      </c>
      <c r="AD2194" s="5">
        <f t="shared" si="3"/>
        <v>13</v>
      </c>
      <c r="AE2194" s="5">
        <f t="shared" si="4"/>
        <v>779.501597</v>
      </c>
      <c r="AF2194" s="5">
        <f t="shared" si="5"/>
        <v>0</v>
      </c>
      <c r="AG2194" s="5" t="str">
        <f t="shared" si="6"/>
        <v>No kids</v>
      </c>
      <c r="AH2194" s="5" t="str">
        <f t="shared" si="20"/>
        <v>Low income</v>
      </c>
      <c r="AI2194" s="5" t="str">
        <f t="shared" si="7"/>
        <v>No</v>
      </c>
      <c r="AJ2194" s="5" t="str">
        <f t="shared" si="8"/>
        <v>No Acceptance</v>
      </c>
      <c r="AK2194" s="5">
        <f t="shared" si="9"/>
        <v>1</v>
      </c>
      <c r="AL2194" s="5">
        <f t="shared" si="10"/>
        <v>0.03950731016</v>
      </c>
      <c r="AM2194" s="5">
        <f t="shared" si="11"/>
        <v>0.9797979798</v>
      </c>
      <c r="AN2194" s="5">
        <f t="shared" si="12"/>
        <v>0</v>
      </c>
      <c r="AO2194" s="5">
        <f t="shared" si="13"/>
        <v>0</v>
      </c>
      <c r="AP2194" s="5">
        <f t="shared" si="14"/>
        <v>0</v>
      </c>
      <c r="AQ2194" s="5">
        <f t="shared" si="15"/>
        <v>0</v>
      </c>
      <c r="AR2194" s="5">
        <f t="shared" si="16"/>
        <v>0.3038162215</v>
      </c>
      <c r="AS2194" s="5">
        <f t="shared" si="17"/>
        <v>926</v>
      </c>
      <c r="AT2194" s="5">
        <f t="shared" si="18"/>
        <v>0.586869138</v>
      </c>
      <c r="AU2194" s="5" t="str">
        <f t="shared" si="19"/>
        <v>Mid</v>
      </c>
      <c r="AV2194" s="5"/>
      <c r="AW2194" s="5"/>
      <c r="AX2194" s="5"/>
      <c r="AY2194" s="5"/>
      <c r="AZ2194" s="5"/>
    </row>
    <row r="2195" ht="14.25" customHeight="1">
      <c r="A2195" s="5">
        <v>8722.0</v>
      </c>
      <c r="B2195" s="5">
        <v>1960.0</v>
      </c>
      <c r="C2195" s="5" t="s">
        <v>70</v>
      </c>
      <c r="D2195" s="5" t="s">
        <v>54</v>
      </c>
      <c r="E2195" s="5">
        <v>82347.0</v>
      </c>
      <c r="F2195" s="2">
        <f t="shared" si="1"/>
        <v>82347</v>
      </c>
      <c r="G2195" s="5">
        <v>0.0</v>
      </c>
      <c r="H2195" s="5">
        <v>0.0</v>
      </c>
      <c r="I2195" s="5" t="s">
        <v>542</v>
      </c>
      <c r="J2195" s="2">
        <f t="array" ref="J2195">INDEX('Purchase Behaviour'!B:B,MATCH(A2195,'Purchase Behaviour'!A:A, 0))</f>
        <v>471.7525232</v>
      </c>
      <c r="K2195" s="2">
        <f t="array" ref="K2195">INDEX('Purchase Behaviour'!C:C, MATCH(A2195,'Purchase Behaviour'!A:A, 0))</f>
        <v>477.6331492</v>
      </c>
      <c r="L2195" s="2">
        <f t="array" ref="L2195">INDEX('Purchase Behaviour'!D:D, MATCH($A2195,'Purchase Behaviour'!$A:$A, 0))</f>
        <v>533.9599684</v>
      </c>
      <c r="M2195" s="2">
        <f t="array" ref="M2195">INDEX('Purchase Behaviour'!E:E, MATCH($A2195,'Purchase Behaviour'!$A:$A, 0))</f>
        <v>379.9591578</v>
      </c>
      <c r="N2195" s="2">
        <f t="array" ref="N2195">INDEX('Purchase Behaviour'!F:F, MATCH($A2195,'Purchase Behaviour'!$A:$A, 0))</f>
        <v>366.6456192</v>
      </c>
      <c r="O2195" s="2">
        <f t="array" ref="O2195">INDEX('Purchase Behaviour'!G:G, MATCH($A2195,'Purchase Behaviour'!$A:$A, 0))</f>
        <v>462.0115549</v>
      </c>
      <c r="P2195" s="2">
        <f t="array" ref="P2195">INDEX('Purchase Behaviour'!H:H, MATCH($A2195,'Purchase Behaviour'!$A:$A, 0))</f>
        <v>1</v>
      </c>
      <c r="Q2195" s="2">
        <f t="array" ref="Q2195">INDEX('Purchase Behaviour'!I:I, MATCH($A2195,'Purchase Behaviour'!$A:$A, 0))</f>
        <v>7</v>
      </c>
      <c r="R2195" s="2">
        <f t="array" ref="R2195">INDEX('Purchase Behaviour'!J:J, MATCH($A2195,'Purchase Behaviour'!$A:$A, 0))</f>
        <v>7</v>
      </c>
      <c r="S2195" s="2">
        <f t="array" ref="S2195">INDEX('Purchase Behaviour'!K:K, MATCH($A2195,'Purchase Behaviour'!$A:$A, 0))</f>
        <v>10</v>
      </c>
      <c r="T2195" s="2">
        <f t="array" ref="T2195">INDEX('Purchase Behaviour'!L:L, MATCH($A2195,'Purchase Behaviour'!$A:$A, 0))</f>
        <v>3</v>
      </c>
      <c r="U2195" s="2">
        <f t="array" ref="U2195">INDEX('Purchase Behaviour'!M:M, MATCH($A2195,'Purchase Behaviour'!$A:$A, 0))</f>
        <v>38</v>
      </c>
      <c r="V2195" s="2">
        <f t="array" ref="V2195">INDEX('Campaign Performance'!B:B, MATCH(A2195,'Campaign Performance'!A:A, 0))</f>
        <v>1</v>
      </c>
      <c r="W2195" s="2">
        <f t="array" ref="W2195">INDEX('Campaign Performance'!C:C, MATCH($A2195,'Campaign Performance'!$A:$A, 0))</f>
        <v>0</v>
      </c>
      <c r="X2195" s="2">
        <f t="array" ref="X2195">INDEX('Campaign Performance'!D:D, MATCH($A2195,'Campaign Performance'!$A:$A, 0))</f>
        <v>0</v>
      </c>
      <c r="Y2195" s="2">
        <f t="array" ref="Y2195">INDEX('Campaign Performance'!E:E, MATCH($A2195,'Campaign Performance'!$A:$A, 0))</f>
        <v>1</v>
      </c>
      <c r="Z2195" s="2">
        <f t="array" ref="Z2195">INDEX('Campaign Performance'!F:F, MATCH($A2195,'Campaign Performance'!$A:$A, 0))</f>
        <v>0</v>
      </c>
      <c r="AA2195" s="2">
        <f t="array" ref="AA2195">INDEX('Campaign Performance'!G:G, MATCH($A2195,'Campaign Performance'!$A:$A, 0))</f>
        <v>0</v>
      </c>
      <c r="AB2195" s="2">
        <f t="array" ref="AB2195">INDEX('Campaign Performance'!H:H, MATCH($A2195,'Campaign Performance'!$A:$A, 0))</f>
        <v>1</v>
      </c>
      <c r="AC2195" s="5">
        <f t="shared" si="2"/>
        <v>65</v>
      </c>
      <c r="AD2195" s="5">
        <f t="shared" si="3"/>
        <v>13</v>
      </c>
      <c r="AE2195" s="5">
        <f t="shared" si="4"/>
        <v>2691.961973</v>
      </c>
      <c r="AF2195" s="5">
        <f t="shared" si="5"/>
        <v>2</v>
      </c>
      <c r="AG2195" s="5" t="str">
        <f t="shared" si="6"/>
        <v>No kids</v>
      </c>
      <c r="AH2195" s="5" t="str">
        <f t="shared" si="20"/>
        <v>High income</v>
      </c>
      <c r="AI2195" s="5" t="str">
        <f t="shared" si="7"/>
        <v>Yes</v>
      </c>
      <c r="AJ2195" s="5" t="str">
        <f t="shared" si="8"/>
        <v>Mid Acceptance</v>
      </c>
      <c r="AK2195" s="5">
        <f t="shared" si="9"/>
        <v>3</v>
      </c>
      <c r="AL2195" s="5">
        <f t="shared" si="10"/>
        <v>0.1364361241</v>
      </c>
      <c r="AM2195" s="5">
        <f t="shared" si="11"/>
        <v>0.6161616162</v>
      </c>
      <c r="AN2195" s="5">
        <f t="shared" si="12"/>
        <v>0.2592592593</v>
      </c>
      <c r="AO2195" s="5">
        <f t="shared" si="13"/>
        <v>0.25</v>
      </c>
      <c r="AP2195" s="5">
        <f t="shared" si="14"/>
        <v>0.5</v>
      </c>
      <c r="AQ2195" s="5">
        <f t="shared" si="15"/>
        <v>1</v>
      </c>
      <c r="AR2195" s="5">
        <f t="shared" si="16"/>
        <v>0.4328464048</v>
      </c>
      <c r="AS2195" s="5">
        <f t="shared" si="17"/>
        <v>216</v>
      </c>
      <c r="AT2195" s="5">
        <f t="shared" si="18"/>
        <v>0.9039749888</v>
      </c>
      <c r="AU2195" s="5" t="str">
        <f t="shared" si="19"/>
        <v>High</v>
      </c>
      <c r="AV2195" s="5"/>
      <c r="AW2195" s="5"/>
      <c r="AX2195" s="5"/>
      <c r="AY2195" s="5"/>
      <c r="AZ2195" s="5"/>
    </row>
    <row r="2196" ht="14.25" customHeight="1">
      <c r="A2196" s="5">
        <v>7118.0</v>
      </c>
      <c r="B2196" s="5">
        <v>1960.0</v>
      </c>
      <c r="C2196" s="5" t="s">
        <v>46</v>
      </c>
      <c r="D2196" s="5" t="s">
        <v>54</v>
      </c>
      <c r="E2196" s="5">
        <v>73803.0</v>
      </c>
      <c r="F2196" s="2">
        <f t="shared" si="1"/>
        <v>73803</v>
      </c>
      <c r="G2196" s="5">
        <v>0.0</v>
      </c>
      <c r="H2196" s="5">
        <v>0.0</v>
      </c>
      <c r="I2196" s="5" t="s">
        <v>496</v>
      </c>
      <c r="J2196" s="2">
        <f t="array" ref="J2196">INDEX('Purchase Behaviour'!B:B,MATCH(A2196,'Purchase Behaviour'!A:A, 0))</f>
        <v>330.8262376</v>
      </c>
      <c r="K2196" s="2">
        <f t="array" ref="K2196">INDEX('Purchase Behaviour'!C:C, MATCH(A2196,'Purchase Behaviour'!A:A, 0))</f>
        <v>181.2223598</v>
      </c>
      <c r="L2196" s="2">
        <f t="array" ref="L2196">INDEX('Purchase Behaviour'!D:D, MATCH($A2196,'Purchase Behaviour'!$A:$A, 0))</f>
        <v>450.6017821</v>
      </c>
      <c r="M2196" s="2">
        <f t="array" ref="M2196">INDEX('Purchase Behaviour'!E:E, MATCH($A2196,'Purchase Behaviour'!$A:$A, 0))</f>
        <v>145.8582005</v>
      </c>
      <c r="N2196" s="2">
        <f t="array" ref="N2196">INDEX('Purchase Behaviour'!F:F, MATCH($A2196,'Purchase Behaviour'!$A:$A, 0))</f>
        <v>398.5347832</v>
      </c>
      <c r="O2196" s="2">
        <f t="array" ref="O2196">INDEX('Purchase Behaviour'!G:G, MATCH($A2196,'Purchase Behaviour'!$A:$A, 0))</f>
        <v>640.007345</v>
      </c>
      <c r="P2196" s="2">
        <f t="array" ref="P2196">INDEX('Purchase Behaviour'!H:H, MATCH($A2196,'Purchase Behaviour'!$A:$A, 0))</f>
        <v>2</v>
      </c>
      <c r="Q2196" s="2">
        <f t="array" ref="Q2196">INDEX('Purchase Behaviour'!I:I, MATCH($A2196,'Purchase Behaviour'!$A:$A, 0))</f>
        <v>9</v>
      </c>
      <c r="R2196" s="2">
        <f t="array" ref="R2196">INDEX('Purchase Behaviour'!J:J, MATCH($A2196,'Purchase Behaviour'!$A:$A, 0))</f>
        <v>5</v>
      </c>
      <c r="S2196" s="2">
        <f t="array" ref="S2196">INDEX('Purchase Behaviour'!K:K, MATCH($A2196,'Purchase Behaviour'!$A:$A, 0))</f>
        <v>6</v>
      </c>
      <c r="T2196" s="2">
        <f t="array" ref="T2196">INDEX('Purchase Behaviour'!L:L, MATCH($A2196,'Purchase Behaviour'!$A:$A, 0))</f>
        <v>6</v>
      </c>
      <c r="U2196" s="2">
        <f t="array" ref="U2196">INDEX('Purchase Behaviour'!M:M, MATCH($A2196,'Purchase Behaviour'!$A:$A, 0))</f>
        <v>61</v>
      </c>
      <c r="V2196" s="2">
        <f t="array" ref="V2196">INDEX('Campaign Performance'!B:B, MATCH(A2196,'Campaign Performance'!A:A, 0))</f>
        <v>1</v>
      </c>
      <c r="W2196" s="2">
        <f t="array" ref="W2196">INDEX('Campaign Performance'!C:C, MATCH($A2196,'Campaign Performance'!$A:$A, 0))</f>
        <v>0</v>
      </c>
      <c r="X2196" s="2">
        <f t="array" ref="X2196">INDEX('Campaign Performance'!D:D, MATCH($A2196,'Campaign Performance'!$A:$A, 0))</f>
        <v>0</v>
      </c>
      <c r="Y2196" s="2">
        <f t="array" ref="Y2196">INDEX('Campaign Performance'!E:E, MATCH($A2196,'Campaign Performance'!$A:$A, 0))</f>
        <v>0</v>
      </c>
      <c r="Z2196" s="2">
        <f t="array" ref="Z2196">INDEX('Campaign Performance'!F:F, MATCH($A2196,'Campaign Performance'!$A:$A, 0))</f>
        <v>0</v>
      </c>
      <c r="AA2196" s="2">
        <f t="array" ref="AA2196">INDEX('Campaign Performance'!G:G, MATCH($A2196,'Campaign Performance'!$A:$A, 0))</f>
        <v>0</v>
      </c>
      <c r="AB2196" s="2">
        <f t="array" ref="AB2196">INDEX('Campaign Performance'!H:H, MATCH($A2196,'Campaign Performance'!$A:$A, 0))</f>
        <v>1</v>
      </c>
      <c r="AC2196" s="5">
        <f t="shared" si="2"/>
        <v>65</v>
      </c>
      <c r="AD2196" s="5">
        <f t="shared" si="3"/>
        <v>13</v>
      </c>
      <c r="AE2196" s="5">
        <f t="shared" si="4"/>
        <v>2147.050708</v>
      </c>
      <c r="AF2196" s="5">
        <f t="shared" si="5"/>
        <v>1</v>
      </c>
      <c r="AG2196" s="5" t="str">
        <f t="shared" si="6"/>
        <v>No kids</v>
      </c>
      <c r="AH2196" s="5" t="str">
        <f t="shared" si="20"/>
        <v>High income</v>
      </c>
      <c r="AI2196" s="5" t="str">
        <f t="shared" si="7"/>
        <v>Yes</v>
      </c>
      <c r="AJ2196" s="5" t="str">
        <f t="shared" si="8"/>
        <v>Low Acceptance</v>
      </c>
      <c r="AK2196" s="5">
        <f t="shared" si="9"/>
        <v>3</v>
      </c>
      <c r="AL2196" s="5">
        <f t="shared" si="10"/>
        <v>0.1088185048</v>
      </c>
      <c r="AM2196" s="5">
        <f t="shared" si="11"/>
        <v>0.3838383838</v>
      </c>
      <c r="AN2196" s="5">
        <f t="shared" si="12"/>
        <v>0.3333333333</v>
      </c>
      <c r="AO2196" s="5">
        <f t="shared" si="13"/>
        <v>0.1785714286</v>
      </c>
      <c r="AP2196" s="5">
        <f t="shared" si="14"/>
        <v>0.25</v>
      </c>
      <c r="AQ2196" s="5">
        <f t="shared" si="15"/>
        <v>1</v>
      </c>
      <c r="AR2196" s="5">
        <f t="shared" si="16"/>
        <v>0.3352132842</v>
      </c>
      <c r="AS2196" s="5">
        <f t="shared" si="17"/>
        <v>692</v>
      </c>
      <c r="AT2196" s="5">
        <f t="shared" si="18"/>
        <v>0.6913800804</v>
      </c>
      <c r="AU2196" s="5" t="str">
        <f t="shared" si="19"/>
        <v>Mid</v>
      </c>
      <c r="AV2196" s="5"/>
      <c r="AW2196" s="5"/>
      <c r="AX2196" s="5"/>
      <c r="AY2196" s="5"/>
      <c r="AZ2196" s="5"/>
    </row>
    <row r="2197" ht="14.25" customHeight="1">
      <c r="A2197" s="5">
        <v>2980.0</v>
      </c>
      <c r="B2197" s="5">
        <v>1960.0</v>
      </c>
      <c r="C2197" s="5" t="s">
        <v>56</v>
      </c>
      <c r="D2197" s="5" t="s">
        <v>47</v>
      </c>
      <c r="E2197" s="5">
        <v>8820.0</v>
      </c>
      <c r="F2197" s="2">
        <f t="shared" si="1"/>
        <v>8820</v>
      </c>
      <c r="G2197" s="5">
        <v>0.0</v>
      </c>
      <c r="H2197" s="5">
        <v>0.0</v>
      </c>
      <c r="I2197" s="5" t="s">
        <v>530</v>
      </c>
      <c r="J2197" s="2">
        <f t="array" ref="J2197">INDEX('Purchase Behaviour'!B:B,MATCH(A2197,'Purchase Behaviour'!A:A, 0))</f>
        <v>49.4042512</v>
      </c>
      <c r="K2197" s="2">
        <f t="array" ref="K2197">INDEX('Purchase Behaviour'!C:C, MATCH(A2197,'Purchase Behaviour'!A:A, 0))</f>
        <v>32.82926287</v>
      </c>
      <c r="L2197" s="2">
        <f t="array" ref="L2197">INDEX('Purchase Behaviour'!D:D, MATCH($A2197,'Purchase Behaviour'!$A:$A, 0))</f>
        <v>36.10749638</v>
      </c>
      <c r="M2197" s="2">
        <f t="array" ref="M2197">INDEX('Purchase Behaviour'!E:E, MATCH($A2197,'Purchase Behaviour'!$A:$A, 0))</f>
        <v>47.2084572</v>
      </c>
      <c r="N2197" s="2">
        <f t="array" ref="N2197">INDEX('Purchase Behaviour'!F:F, MATCH($A2197,'Purchase Behaviour'!$A:$A, 0))</f>
        <v>41.91455109</v>
      </c>
      <c r="O2197" s="2">
        <f t="array" ref="O2197">INDEX('Purchase Behaviour'!G:G, MATCH($A2197,'Purchase Behaviour'!$A:$A, 0))</f>
        <v>52.41638007</v>
      </c>
      <c r="P2197" s="2">
        <f t="array" ref="P2197">INDEX('Purchase Behaviour'!H:H, MATCH($A2197,'Purchase Behaviour'!$A:$A, 0))</f>
        <v>4</v>
      </c>
      <c r="Q2197" s="2">
        <f t="array" ref="Q2197">INDEX('Purchase Behaviour'!I:I, MATCH($A2197,'Purchase Behaviour'!$A:$A, 0))</f>
        <v>3</v>
      </c>
      <c r="R2197" s="2">
        <f t="array" ref="R2197">INDEX('Purchase Behaviour'!J:J, MATCH($A2197,'Purchase Behaviour'!$A:$A, 0))</f>
        <v>0</v>
      </c>
      <c r="S2197" s="2">
        <f t="array" ref="S2197">INDEX('Purchase Behaviour'!K:K, MATCH($A2197,'Purchase Behaviour'!$A:$A, 0))</f>
        <v>3</v>
      </c>
      <c r="T2197" s="2">
        <f t="array" ref="T2197">INDEX('Purchase Behaviour'!L:L, MATCH($A2197,'Purchase Behaviour'!$A:$A, 0))</f>
        <v>8</v>
      </c>
      <c r="U2197" s="2">
        <f t="array" ref="U2197">INDEX('Purchase Behaviour'!M:M, MATCH($A2197,'Purchase Behaviour'!$A:$A, 0))</f>
        <v>52</v>
      </c>
      <c r="V2197" s="2">
        <f t="array" ref="V2197">INDEX('Campaign Performance'!B:B, MATCH(A2197,'Campaign Performance'!A:A, 0))</f>
        <v>0</v>
      </c>
      <c r="W2197" s="2">
        <f t="array" ref="W2197">INDEX('Campaign Performance'!C:C, MATCH($A2197,'Campaign Performance'!$A:$A, 0))</f>
        <v>0</v>
      </c>
      <c r="X2197" s="2">
        <f t="array" ref="X2197">INDEX('Campaign Performance'!D:D, MATCH($A2197,'Campaign Performance'!$A:$A, 0))</f>
        <v>0</v>
      </c>
      <c r="Y2197" s="2">
        <f t="array" ref="Y2197">INDEX('Campaign Performance'!E:E, MATCH($A2197,'Campaign Performance'!$A:$A, 0))</f>
        <v>0</v>
      </c>
      <c r="Z2197" s="2">
        <f t="array" ref="Z2197">INDEX('Campaign Performance'!F:F, MATCH($A2197,'Campaign Performance'!$A:$A, 0))</f>
        <v>0</v>
      </c>
      <c r="AA2197" s="2">
        <f t="array" ref="AA2197">INDEX('Campaign Performance'!G:G, MATCH($A2197,'Campaign Performance'!$A:$A, 0))</f>
        <v>0</v>
      </c>
      <c r="AB2197" s="2">
        <f t="array" ref="AB2197">INDEX('Campaign Performance'!H:H, MATCH($A2197,'Campaign Performance'!$A:$A, 0))</f>
        <v>0</v>
      </c>
      <c r="AC2197" s="5">
        <f t="shared" si="2"/>
        <v>65</v>
      </c>
      <c r="AD2197" s="5">
        <f t="shared" si="3"/>
        <v>12</v>
      </c>
      <c r="AE2197" s="5">
        <f t="shared" si="4"/>
        <v>259.8803988</v>
      </c>
      <c r="AF2197" s="5">
        <f t="shared" si="5"/>
        <v>0</v>
      </c>
      <c r="AG2197" s="5" t="str">
        <f t="shared" si="6"/>
        <v>No kids</v>
      </c>
      <c r="AH2197" s="5" t="str">
        <f t="shared" si="20"/>
        <v>Low income</v>
      </c>
      <c r="AI2197" s="5" t="str">
        <f t="shared" si="7"/>
        <v>No</v>
      </c>
      <c r="AJ2197" s="5" t="str">
        <f t="shared" si="8"/>
        <v>No Acceptance</v>
      </c>
      <c r="AK2197" s="5">
        <f t="shared" si="9"/>
        <v>1</v>
      </c>
      <c r="AL2197" s="5">
        <f t="shared" si="10"/>
        <v>0.01317146182</v>
      </c>
      <c r="AM2197" s="5">
        <f t="shared" si="11"/>
        <v>0.4747474747</v>
      </c>
      <c r="AN2197" s="5">
        <f t="shared" si="12"/>
        <v>0.1111111111</v>
      </c>
      <c r="AO2197" s="5">
        <f t="shared" si="13"/>
        <v>0</v>
      </c>
      <c r="AP2197" s="5">
        <f t="shared" si="14"/>
        <v>0</v>
      </c>
      <c r="AQ2197" s="5">
        <f t="shared" si="15"/>
        <v>0</v>
      </c>
      <c r="AR2197" s="5">
        <f t="shared" si="16"/>
        <v>0.1623837745</v>
      </c>
      <c r="AS2197" s="5">
        <f t="shared" si="17"/>
        <v>1880</v>
      </c>
      <c r="AT2197" s="5">
        <f t="shared" si="18"/>
        <v>0.1607860652</v>
      </c>
      <c r="AU2197" s="5" t="str">
        <f t="shared" si="19"/>
        <v>Low</v>
      </c>
      <c r="AV2197" s="5"/>
      <c r="AW2197" s="5"/>
      <c r="AX2197" s="5"/>
      <c r="AY2197" s="5"/>
      <c r="AZ2197" s="5"/>
    </row>
    <row r="2198" ht="14.25" customHeight="1">
      <c r="A2198" s="5">
        <v>1839.0</v>
      </c>
      <c r="B2198" s="5">
        <v>1974.0</v>
      </c>
      <c r="C2198" s="5" t="s">
        <v>46</v>
      </c>
      <c r="D2198" s="5" t="s">
        <v>47</v>
      </c>
      <c r="E2198" s="5">
        <v>43322.0</v>
      </c>
      <c r="F2198" s="2">
        <f t="shared" si="1"/>
        <v>43322</v>
      </c>
      <c r="G2198" s="5">
        <v>0.0</v>
      </c>
      <c r="H2198" s="5">
        <v>0.0</v>
      </c>
      <c r="I2198" s="5" t="s">
        <v>197</v>
      </c>
      <c r="J2198" s="2">
        <f t="array" ref="J2198">INDEX('Purchase Behaviour'!B:B,MATCH(A2198,'Purchase Behaviour'!A:A, 0))</f>
        <v>303.4827958</v>
      </c>
      <c r="K2198" s="2">
        <f t="array" ref="K2198">INDEX('Purchase Behaviour'!C:C, MATCH(A2198,'Purchase Behaviour'!A:A, 0))</f>
        <v>294.4831823</v>
      </c>
      <c r="L2198" s="2">
        <f t="array" ref="L2198">INDEX('Purchase Behaviour'!D:D, MATCH($A2198,'Purchase Behaviour'!$A:$A, 0))</f>
        <v>130.6235917</v>
      </c>
      <c r="M2198" s="2">
        <f t="array" ref="M2198">INDEX('Purchase Behaviour'!E:E, MATCH($A2198,'Purchase Behaviour'!$A:$A, 0))</f>
        <v>208.3544611</v>
      </c>
      <c r="N2198" s="2">
        <f t="array" ref="N2198">INDEX('Purchase Behaviour'!F:F, MATCH($A2198,'Purchase Behaviour'!$A:$A, 0))</f>
        <v>239.9826187</v>
      </c>
      <c r="O2198" s="2">
        <f t="array" ref="O2198">INDEX('Purchase Behaviour'!G:G, MATCH($A2198,'Purchase Behaviour'!$A:$A, 0))</f>
        <v>307.9178457</v>
      </c>
      <c r="P2198" s="2">
        <f t="array" ref="P2198">INDEX('Purchase Behaviour'!H:H, MATCH($A2198,'Purchase Behaviour'!$A:$A, 0))</f>
        <v>1</v>
      </c>
      <c r="Q2198" s="2">
        <f t="array" ref="Q2198">INDEX('Purchase Behaviour'!I:I, MATCH($A2198,'Purchase Behaviour'!$A:$A, 0))</f>
        <v>3</v>
      </c>
      <c r="R2198" s="2">
        <f t="array" ref="R2198">INDEX('Purchase Behaviour'!J:J, MATCH($A2198,'Purchase Behaviour'!$A:$A, 0))</f>
        <v>0</v>
      </c>
      <c r="S2198" s="2">
        <f t="array" ref="S2198">INDEX('Purchase Behaviour'!K:K, MATCH($A2198,'Purchase Behaviour'!$A:$A, 0))</f>
        <v>4</v>
      </c>
      <c r="T2198" s="2">
        <f t="array" ref="T2198">INDEX('Purchase Behaviour'!L:L, MATCH($A2198,'Purchase Behaviour'!$A:$A, 0))</f>
        <v>7</v>
      </c>
      <c r="U2198" s="2">
        <f t="array" ref="U2198">INDEX('Purchase Behaviour'!M:M, MATCH($A2198,'Purchase Behaviour'!$A:$A, 0))</f>
        <v>25</v>
      </c>
      <c r="V2198" s="2">
        <f t="array" ref="V2198">INDEX('Campaign Performance'!B:B, MATCH(A2198,'Campaign Performance'!A:A, 0))</f>
        <v>0</v>
      </c>
      <c r="W2198" s="2">
        <f t="array" ref="W2198">INDEX('Campaign Performance'!C:C, MATCH($A2198,'Campaign Performance'!$A:$A, 0))</f>
        <v>0</v>
      </c>
      <c r="X2198" s="2">
        <f t="array" ref="X2198">INDEX('Campaign Performance'!D:D, MATCH($A2198,'Campaign Performance'!$A:$A, 0))</f>
        <v>0</v>
      </c>
      <c r="Y2198" s="2">
        <f t="array" ref="Y2198">INDEX('Campaign Performance'!E:E, MATCH($A2198,'Campaign Performance'!$A:$A, 0))</f>
        <v>0</v>
      </c>
      <c r="Z2198" s="2">
        <f t="array" ref="Z2198">INDEX('Campaign Performance'!F:F, MATCH($A2198,'Campaign Performance'!$A:$A, 0))</f>
        <v>0</v>
      </c>
      <c r="AA2198" s="2">
        <f t="array" ref="AA2198">INDEX('Campaign Performance'!G:G, MATCH($A2198,'Campaign Performance'!$A:$A, 0))</f>
        <v>0</v>
      </c>
      <c r="AB2198" s="2">
        <f t="array" ref="AB2198">INDEX('Campaign Performance'!H:H, MATCH($A2198,'Campaign Performance'!$A:$A, 0))</f>
        <v>0</v>
      </c>
      <c r="AC2198" s="5">
        <f t="shared" si="2"/>
        <v>51</v>
      </c>
      <c r="AD2198" s="5">
        <f t="shared" si="3"/>
        <v>11</v>
      </c>
      <c r="AE2198" s="5">
        <f t="shared" si="4"/>
        <v>1484.844495</v>
      </c>
      <c r="AF2198" s="5">
        <f t="shared" si="5"/>
        <v>0</v>
      </c>
      <c r="AG2198" s="5" t="str">
        <f t="shared" si="6"/>
        <v>No kids</v>
      </c>
      <c r="AH2198" s="5" t="str">
        <f t="shared" si="20"/>
        <v>Mid income</v>
      </c>
      <c r="AI2198" s="5" t="str">
        <f t="shared" si="7"/>
        <v>No</v>
      </c>
      <c r="AJ2198" s="5" t="str">
        <f t="shared" si="8"/>
        <v>No Acceptance</v>
      </c>
      <c r="AK2198" s="5">
        <f t="shared" si="9"/>
        <v>2</v>
      </c>
      <c r="AL2198" s="5">
        <f t="shared" si="10"/>
        <v>0.07525605111</v>
      </c>
      <c r="AM2198" s="5">
        <f t="shared" si="11"/>
        <v>0.7474747475</v>
      </c>
      <c r="AN2198" s="5">
        <f t="shared" si="12"/>
        <v>0.1111111111</v>
      </c>
      <c r="AO2198" s="5">
        <f t="shared" si="13"/>
        <v>0</v>
      </c>
      <c r="AP2198" s="5">
        <f t="shared" si="14"/>
        <v>0</v>
      </c>
      <c r="AQ2198" s="5">
        <f t="shared" si="15"/>
        <v>0.5</v>
      </c>
      <c r="AR2198" s="5">
        <f t="shared" si="16"/>
        <v>0.3097231037</v>
      </c>
      <c r="AS2198" s="5">
        <f t="shared" si="17"/>
        <v>879</v>
      </c>
      <c r="AT2198" s="5">
        <f t="shared" si="18"/>
        <v>0.6078606521</v>
      </c>
      <c r="AU2198" s="5" t="str">
        <f t="shared" si="19"/>
        <v>Mid</v>
      </c>
      <c r="AV2198" s="5"/>
      <c r="AW2198" s="5"/>
      <c r="AX2198" s="5"/>
      <c r="AY2198" s="5"/>
      <c r="AZ2198" s="5"/>
    </row>
    <row r="2199" ht="14.25" customHeight="1">
      <c r="A2199" s="5">
        <v>10722.0</v>
      </c>
      <c r="B2199" s="5">
        <v>1973.0</v>
      </c>
      <c r="C2199" s="5" t="s">
        <v>46</v>
      </c>
      <c r="D2199" s="5" t="s">
        <v>50</v>
      </c>
      <c r="E2199" s="5">
        <v>55593.0</v>
      </c>
      <c r="F2199" s="2">
        <f t="shared" si="1"/>
        <v>55593</v>
      </c>
      <c r="G2199" s="5">
        <v>0.0</v>
      </c>
      <c r="H2199" s="5">
        <v>0.0</v>
      </c>
      <c r="I2199" s="5" t="s">
        <v>51</v>
      </c>
      <c r="J2199" s="2">
        <f t="array" ref="J2199">INDEX('Purchase Behaviour'!B:B,MATCH(A2199,'Purchase Behaviour'!A:A, 0))</f>
        <v>296.5831981</v>
      </c>
      <c r="K2199" s="2">
        <f t="array" ref="K2199">INDEX('Purchase Behaviour'!C:C, MATCH(A2199,'Purchase Behaviour'!A:A, 0))</f>
        <v>207.8106257</v>
      </c>
      <c r="L2199" s="2">
        <f t="array" ref="L2199">INDEX('Purchase Behaviour'!D:D, MATCH($A2199,'Purchase Behaviour'!$A:$A, 0))</f>
        <v>303.0413285</v>
      </c>
      <c r="M2199" s="2">
        <f t="array" ref="M2199">INDEX('Purchase Behaviour'!E:E, MATCH($A2199,'Purchase Behaviour'!$A:$A, 0))</f>
        <v>420.8721434</v>
      </c>
      <c r="N2199" s="2">
        <f t="array" ref="N2199">INDEX('Purchase Behaviour'!F:F, MATCH($A2199,'Purchase Behaviour'!$A:$A, 0))</f>
        <v>244.5240518</v>
      </c>
      <c r="O2199" s="2">
        <f t="array" ref="O2199">INDEX('Purchase Behaviour'!G:G, MATCH($A2199,'Purchase Behaviour'!$A:$A, 0))</f>
        <v>206.3094003</v>
      </c>
      <c r="P2199" s="2">
        <f t="array" ref="P2199">INDEX('Purchase Behaviour'!H:H, MATCH($A2199,'Purchase Behaviour'!$A:$A, 0))</f>
        <v>2</v>
      </c>
      <c r="Q2199" s="2">
        <f t="array" ref="Q2199">INDEX('Purchase Behaviour'!I:I, MATCH($A2199,'Purchase Behaviour'!$A:$A, 0))</f>
        <v>6</v>
      </c>
      <c r="R2199" s="2">
        <f t="array" ref="R2199">INDEX('Purchase Behaviour'!J:J, MATCH($A2199,'Purchase Behaviour'!$A:$A, 0))</f>
        <v>6</v>
      </c>
      <c r="S2199" s="2">
        <f t="array" ref="S2199">INDEX('Purchase Behaviour'!K:K, MATCH($A2199,'Purchase Behaviour'!$A:$A, 0))</f>
        <v>3</v>
      </c>
      <c r="T2199" s="2">
        <f t="array" ref="T2199">INDEX('Purchase Behaviour'!L:L, MATCH($A2199,'Purchase Behaviour'!$A:$A, 0))</f>
        <v>6</v>
      </c>
      <c r="U2199" s="2">
        <f t="array" ref="U2199">INDEX('Purchase Behaviour'!M:M, MATCH($A2199,'Purchase Behaviour'!$A:$A, 0))</f>
        <v>63</v>
      </c>
      <c r="V2199" s="2">
        <f t="array" ref="V2199">INDEX('Campaign Performance'!B:B, MATCH(A2199,'Campaign Performance'!A:A, 0))</f>
        <v>1</v>
      </c>
      <c r="W2199" s="2">
        <f t="array" ref="W2199">INDEX('Campaign Performance'!C:C, MATCH($A2199,'Campaign Performance'!$A:$A, 0))</f>
        <v>0</v>
      </c>
      <c r="X2199" s="2">
        <f t="array" ref="X2199">INDEX('Campaign Performance'!D:D, MATCH($A2199,'Campaign Performance'!$A:$A, 0))</f>
        <v>0</v>
      </c>
      <c r="Y2199" s="2">
        <f t="array" ref="Y2199">INDEX('Campaign Performance'!E:E, MATCH($A2199,'Campaign Performance'!$A:$A, 0))</f>
        <v>0</v>
      </c>
      <c r="Z2199" s="2">
        <f t="array" ref="Z2199">INDEX('Campaign Performance'!F:F, MATCH($A2199,'Campaign Performance'!$A:$A, 0))</f>
        <v>0</v>
      </c>
      <c r="AA2199" s="2">
        <f t="array" ref="AA2199">INDEX('Campaign Performance'!G:G, MATCH($A2199,'Campaign Performance'!$A:$A, 0))</f>
        <v>0</v>
      </c>
      <c r="AB2199" s="2">
        <f t="array" ref="AB2199">INDEX('Campaign Performance'!H:H, MATCH($A2199,'Campaign Performance'!$A:$A, 0))</f>
        <v>0</v>
      </c>
      <c r="AC2199" s="5">
        <f t="shared" si="2"/>
        <v>52</v>
      </c>
      <c r="AD2199" s="5">
        <f t="shared" si="3"/>
        <v>12</v>
      </c>
      <c r="AE2199" s="5">
        <f t="shared" si="4"/>
        <v>1679.140748</v>
      </c>
      <c r="AF2199" s="5">
        <f t="shared" si="5"/>
        <v>1</v>
      </c>
      <c r="AG2199" s="5" t="str">
        <f t="shared" si="6"/>
        <v>No kids</v>
      </c>
      <c r="AH2199" s="5" t="str">
        <f t="shared" si="20"/>
        <v>High income</v>
      </c>
      <c r="AI2199" s="5" t="str">
        <f t="shared" si="7"/>
        <v>No</v>
      </c>
      <c r="AJ2199" s="5" t="str">
        <f t="shared" si="8"/>
        <v>Low Acceptance</v>
      </c>
      <c r="AK2199" s="5">
        <f t="shared" si="9"/>
        <v>3</v>
      </c>
      <c r="AL2199" s="5">
        <f t="shared" si="10"/>
        <v>0.08510352588</v>
      </c>
      <c r="AM2199" s="5">
        <f t="shared" si="11"/>
        <v>0.3636363636</v>
      </c>
      <c r="AN2199" s="5">
        <f t="shared" si="12"/>
        <v>0.2222222222</v>
      </c>
      <c r="AO2199" s="5">
        <f t="shared" si="13"/>
        <v>0.2142857143</v>
      </c>
      <c r="AP2199" s="5">
        <f t="shared" si="14"/>
        <v>0.25</v>
      </c>
      <c r="AQ2199" s="5">
        <f t="shared" si="15"/>
        <v>1</v>
      </c>
      <c r="AR2199" s="5">
        <f t="shared" si="16"/>
        <v>0.3101286953</v>
      </c>
      <c r="AS2199" s="5">
        <f t="shared" si="17"/>
        <v>875</v>
      </c>
      <c r="AT2199" s="5">
        <f t="shared" si="18"/>
        <v>0.6096471639</v>
      </c>
      <c r="AU2199" s="5" t="str">
        <f t="shared" si="19"/>
        <v>Mid</v>
      </c>
      <c r="AV2199" s="5"/>
      <c r="AW2199" s="5"/>
      <c r="AX2199" s="5"/>
      <c r="AY2199" s="5"/>
      <c r="AZ2199" s="5"/>
    </row>
    <row r="2200" ht="14.25" customHeight="1">
      <c r="A2200" s="5">
        <v>2632.0</v>
      </c>
      <c r="B2200" s="5">
        <v>1960.0</v>
      </c>
      <c r="C2200" s="5" t="s">
        <v>46</v>
      </c>
      <c r="D2200" s="5" t="s">
        <v>54</v>
      </c>
      <c r="E2200" s="5">
        <v>50501.0</v>
      </c>
      <c r="F2200" s="2">
        <f t="shared" si="1"/>
        <v>50501</v>
      </c>
      <c r="G2200" s="5">
        <v>0.0</v>
      </c>
      <c r="H2200" s="5">
        <v>0.0</v>
      </c>
      <c r="I2200" s="5" t="s">
        <v>521</v>
      </c>
      <c r="J2200" s="2">
        <f t="array" ref="J2200">INDEX('Purchase Behaviour'!B:B,MATCH(A2200,'Purchase Behaviour'!A:A, 0))</f>
        <v>239.1333885</v>
      </c>
      <c r="K2200" s="2">
        <f t="array" ref="K2200">INDEX('Purchase Behaviour'!C:C, MATCH(A2200,'Purchase Behaviour'!A:A, 0))</f>
        <v>191.3145897</v>
      </c>
      <c r="L2200" s="2">
        <f t="array" ref="L2200">INDEX('Purchase Behaviour'!D:D, MATCH($A2200,'Purchase Behaviour'!$A:$A, 0))</f>
        <v>305.5921397</v>
      </c>
      <c r="M2200" s="2">
        <f t="array" ref="M2200">INDEX('Purchase Behaviour'!E:E, MATCH($A2200,'Purchase Behaviour'!$A:$A, 0))</f>
        <v>191.8777301</v>
      </c>
      <c r="N2200" s="2">
        <f t="array" ref="N2200">INDEX('Purchase Behaviour'!F:F, MATCH($A2200,'Purchase Behaviour'!$A:$A, 0))</f>
        <v>341.5909186</v>
      </c>
      <c r="O2200" s="2">
        <f t="array" ref="O2200">INDEX('Purchase Behaviour'!G:G, MATCH($A2200,'Purchase Behaviour'!$A:$A, 0))</f>
        <v>279.9428845</v>
      </c>
      <c r="P2200" s="2">
        <f t="array" ref="P2200">INDEX('Purchase Behaviour'!H:H, MATCH($A2200,'Purchase Behaviour'!$A:$A, 0))</f>
        <v>7</v>
      </c>
      <c r="Q2200" s="2">
        <f t="array" ref="Q2200">INDEX('Purchase Behaviour'!I:I, MATCH($A2200,'Purchase Behaviour'!$A:$A, 0))</f>
        <v>5</v>
      </c>
      <c r="R2200" s="2">
        <f t="array" ref="R2200">INDEX('Purchase Behaviour'!J:J, MATCH($A2200,'Purchase Behaviour'!$A:$A, 0))</f>
        <v>4</v>
      </c>
      <c r="S2200" s="2">
        <f t="array" ref="S2200">INDEX('Purchase Behaviour'!K:K, MATCH($A2200,'Purchase Behaviour'!$A:$A, 0))</f>
        <v>4</v>
      </c>
      <c r="T2200" s="2">
        <f t="array" ref="T2200">INDEX('Purchase Behaviour'!L:L, MATCH($A2200,'Purchase Behaviour'!$A:$A, 0))</f>
        <v>6</v>
      </c>
      <c r="U2200" s="2">
        <f t="array" ref="U2200">INDEX('Purchase Behaviour'!M:M, MATCH($A2200,'Purchase Behaviour'!$A:$A, 0))</f>
        <v>10</v>
      </c>
      <c r="V2200" s="2">
        <f t="array" ref="V2200">INDEX('Campaign Performance'!B:B, MATCH(A2200,'Campaign Performance'!A:A, 0))</f>
        <v>1</v>
      </c>
      <c r="W2200" s="2">
        <f t="array" ref="W2200">INDEX('Campaign Performance'!C:C, MATCH($A2200,'Campaign Performance'!$A:$A, 0))</f>
        <v>0</v>
      </c>
      <c r="X2200" s="2">
        <f t="array" ref="X2200">INDEX('Campaign Performance'!D:D, MATCH($A2200,'Campaign Performance'!$A:$A, 0))</f>
        <v>0</v>
      </c>
      <c r="Y2200" s="2">
        <f t="array" ref="Y2200">INDEX('Campaign Performance'!E:E, MATCH($A2200,'Campaign Performance'!$A:$A, 0))</f>
        <v>0</v>
      </c>
      <c r="Z2200" s="2">
        <f t="array" ref="Z2200">INDEX('Campaign Performance'!F:F, MATCH($A2200,'Campaign Performance'!$A:$A, 0))</f>
        <v>0</v>
      </c>
      <c r="AA2200" s="2">
        <f t="array" ref="AA2200">INDEX('Campaign Performance'!G:G, MATCH($A2200,'Campaign Performance'!$A:$A, 0))</f>
        <v>0</v>
      </c>
      <c r="AB2200" s="2">
        <f t="array" ref="AB2200">INDEX('Campaign Performance'!H:H, MATCH($A2200,'Campaign Performance'!$A:$A, 0))</f>
        <v>1</v>
      </c>
      <c r="AC2200" s="5">
        <f t="shared" si="2"/>
        <v>65</v>
      </c>
      <c r="AD2200" s="5">
        <f t="shared" si="3"/>
        <v>12</v>
      </c>
      <c r="AE2200" s="5">
        <f t="shared" si="4"/>
        <v>1549.451651</v>
      </c>
      <c r="AF2200" s="5">
        <f t="shared" si="5"/>
        <v>1</v>
      </c>
      <c r="AG2200" s="5" t="str">
        <f t="shared" si="6"/>
        <v>No kids</v>
      </c>
      <c r="AH2200" s="5" t="str">
        <f t="shared" si="20"/>
        <v>High income</v>
      </c>
      <c r="AI2200" s="5" t="str">
        <f t="shared" si="7"/>
        <v>Yes</v>
      </c>
      <c r="AJ2200" s="5" t="str">
        <f t="shared" si="8"/>
        <v>Low Acceptance</v>
      </c>
      <c r="AK2200" s="5">
        <f t="shared" si="9"/>
        <v>3</v>
      </c>
      <c r="AL2200" s="5">
        <f t="shared" si="10"/>
        <v>0.07853052156</v>
      </c>
      <c r="AM2200" s="5">
        <f t="shared" si="11"/>
        <v>0.898989899</v>
      </c>
      <c r="AN2200" s="5">
        <f t="shared" si="12"/>
        <v>0.1851851852</v>
      </c>
      <c r="AO2200" s="5">
        <f t="shared" si="13"/>
        <v>0.1428571429</v>
      </c>
      <c r="AP2200" s="5">
        <f t="shared" si="14"/>
        <v>0.25</v>
      </c>
      <c r="AQ2200" s="5">
        <f t="shared" si="15"/>
        <v>1</v>
      </c>
      <c r="AR2200" s="5">
        <f t="shared" si="16"/>
        <v>0.4563930921</v>
      </c>
      <c r="AS2200" s="5">
        <f t="shared" si="17"/>
        <v>131</v>
      </c>
      <c r="AT2200" s="5">
        <f t="shared" si="18"/>
        <v>0.9419383653</v>
      </c>
      <c r="AU2200" s="5" t="str">
        <f t="shared" si="19"/>
        <v>High</v>
      </c>
      <c r="AV2200" s="5"/>
      <c r="AW2200" s="5"/>
      <c r="AX2200" s="5"/>
      <c r="AY2200" s="5"/>
      <c r="AZ2200" s="5"/>
    </row>
    <row r="2201" ht="14.25" customHeight="1">
      <c r="A2201" s="5">
        <v>9014.0</v>
      </c>
      <c r="B2201" s="5">
        <v>1975.0</v>
      </c>
      <c r="C2201" s="5" t="s">
        <v>46</v>
      </c>
      <c r="D2201" s="5" t="s">
        <v>54</v>
      </c>
      <c r="E2201" s="5">
        <v>37085.0</v>
      </c>
      <c r="F2201" s="2">
        <f t="shared" si="1"/>
        <v>37085</v>
      </c>
      <c r="G2201" s="5">
        <v>0.0</v>
      </c>
      <c r="H2201" s="5">
        <v>0.0</v>
      </c>
      <c r="I2201" s="5" t="s">
        <v>270</v>
      </c>
      <c r="J2201" s="2">
        <f t="array" ref="J2201">INDEX('Purchase Behaviour'!B:B,MATCH(A2201,'Purchase Behaviour'!A:A, 0))</f>
        <v>217.0277416</v>
      </c>
      <c r="K2201" s="2">
        <f t="array" ref="K2201">INDEX('Purchase Behaviour'!C:C, MATCH(A2201,'Purchase Behaviour'!A:A, 0))</f>
        <v>216.5927712</v>
      </c>
      <c r="L2201" s="2">
        <f t="array" ref="L2201">INDEX('Purchase Behaviour'!D:D, MATCH($A2201,'Purchase Behaviour'!$A:$A, 0))</f>
        <v>225.8219624</v>
      </c>
      <c r="M2201" s="2">
        <f t="array" ref="M2201">INDEX('Purchase Behaviour'!E:E, MATCH($A2201,'Purchase Behaviour'!$A:$A, 0))</f>
        <v>159.882143</v>
      </c>
      <c r="N2201" s="2">
        <f t="array" ref="N2201">INDEX('Purchase Behaviour'!F:F, MATCH($A2201,'Purchase Behaviour'!$A:$A, 0))</f>
        <v>121.9111554</v>
      </c>
      <c r="O2201" s="2">
        <f t="array" ref="O2201">INDEX('Purchase Behaviour'!G:G, MATCH($A2201,'Purchase Behaviour'!$A:$A, 0))</f>
        <v>150.4113998</v>
      </c>
      <c r="P2201" s="2">
        <f t="array" ref="P2201">INDEX('Purchase Behaviour'!H:H, MATCH($A2201,'Purchase Behaviour'!$A:$A, 0))</f>
        <v>4</v>
      </c>
      <c r="Q2201" s="2">
        <f t="array" ref="Q2201">INDEX('Purchase Behaviour'!I:I, MATCH($A2201,'Purchase Behaviour'!$A:$A, 0))</f>
        <v>3</v>
      </c>
      <c r="R2201" s="2">
        <f t="array" ref="R2201">INDEX('Purchase Behaviour'!J:J, MATCH($A2201,'Purchase Behaviour'!$A:$A, 0))</f>
        <v>0</v>
      </c>
      <c r="S2201" s="2">
        <f t="array" ref="S2201">INDEX('Purchase Behaviour'!K:K, MATCH($A2201,'Purchase Behaviour'!$A:$A, 0))</f>
        <v>3</v>
      </c>
      <c r="T2201" s="2">
        <f t="array" ref="T2201">INDEX('Purchase Behaviour'!L:L, MATCH($A2201,'Purchase Behaviour'!$A:$A, 0))</f>
        <v>8</v>
      </c>
      <c r="U2201" s="2">
        <f t="array" ref="U2201">INDEX('Purchase Behaviour'!M:M, MATCH($A2201,'Purchase Behaviour'!$A:$A, 0))</f>
        <v>65</v>
      </c>
      <c r="V2201" s="2">
        <f t="array" ref="V2201">INDEX('Campaign Performance'!B:B, MATCH(A2201,'Campaign Performance'!A:A, 0))</f>
        <v>0</v>
      </c>
      <c r="W2201" s="2">
        <f t="array" ref="W2201">INDEX('Campaign Performance'!C:C, MATCH($A2201,'Campaign Performance'!$A:$A, 0))</f>
        <v>0</v>
      </c>
      <c r="X2201" s="2">
        <f t="array" ref="X2201">INDEX('Campaign Performance'!D:D, MATCH($A2201,'Campaign Performance'!$A:$A, 0))</f>
        <v>0</v>
      </c>
      <c r="Y2201" s="2">
        <f t="array" ref="Y2201">INDEX('Campaign Performance'!E:E, MATCH($A2201,'Campaign Performance'!$A:$A, 0))</f>
        <v>0</v>
      </c>
      <c r="Z2201" s="2">
        <f t="array" ref="Z2201">INDEX('Campaign Performance'!F:F, MATCH($A2201,'Campaign Performance'!$A:$A, 0))</f>
        <v>0</v>
      </c>
      <c r="AA2201" s="2">
        <f t="array" ref="AA2201">INDEX('Campaign Performance'!G:G, MATCH($A2201,'Campaign Performance'!$A:$A, 0))</f>
        <v>0</v>
      </c>
      <c r="AB2201" s="2">
        <f t="array" ref="AB2201">INDEX('Campaign Performance'!H:H, MATCH($A2201,'Campaign Performance'!$A:$A, 0))</f>
        <v>0</v>
      </c>
      <c r="AC2201" s="5">
        <f t="shared" si="2"/>
        <v>50</v>
      </c>
      <c r="AD2201" s="5">
        <f t="shared" si="3"/>
        <v>11</v>
      </c>
      <c r="AE2201" s="5">
        <f t="shared" si="4"/>
        <v>1091.647173</v>
      </c>
      <c r="AF2201" s="5">
        <f t="shared" si="5"/>
        <v>0</v>
      </c>
      <c r="AG2201" s="5" t="str">
        <f t="shared" si="6"/>
        <v>No kids</v>
      </c>
      <c r="AH2201" s="5" t="str">
        <f t="shared" si="20"/>
        <v>Mid income</v>
      </c>
      <c r="AI2201" s="5" t="str">
        <f t="shared" si="7"/>
        <v>No</v>
      </c>
      <c r="AJ2201" s="5" t="str">
        <f t="shared" si="8"/>
        <v>No Acceptance</v>
      </c>
      <c r="AK2201" s="5">
        <f t="shared" si="9"/>
        <v>2</v>
      </c>
      <c r="AL2201" s="5">
        <f t="shared" si="10"/>
        <v>0.05532771663</v>
      </c>
      <c r="AM2201" s="5">
        <f t="shared" si="11"/>
        <v>0.3434343434</v>
      </c>
      <c r="AN2201" s="5">
        <f t="shared" si="12"/>
        <v>0.1111111111</v>
      </c>
      <c r="AO2201" s="5">
        <f t="shared" si="13"/>
        <v>0</v>
      </c>
      <c r="AP2201" s="5">
        <f t="shared" si="14"/>
        <v>0</v>
      </c>
      <c r="AQ2201" s="5">
        <f t="shared" si="15"/>
        <v>0.5</v>
      </c>
      <c r="AR2201" s="5">
        <f t="shared" si="16"/>
        <v>0.1835288989</v>
      </c>
      <c r="AS2201" s="5">
        <f t="shared" si="17"/>
        <v>1778</v>
      </c>
      <c r="AT2201" s="5">
        <f t="shared" si="18"/>
        <v>0.206342117</v>
      </c>
      <c r="AU2201" s="5" t="str">
        <f t="shared" si="19"/>
        <v>Low</v>
      </c>
      <c r="AV2201" s="5"/>
      <c r="AW2201" s="5"/>
      <c r="AX2201" s="5"/>
      <c r="AY2201" s="5"/>
      <c r="AZ2201" s="5"/>
    </row>
    <row r="2202" ht="14.25" customHeight="1">
      <c r="A2202" s="5">
        <v>7620.0</v>
      </c>
      <c r="B2202" s="5">
        <v>1990.0</v>
      </c>
      <c r="C2202" s="5" t="s">
        <v>64</v>
      </c>
      <c r="D2202" s="5" t="s">
        <v>47</v>
      </c>
      <c r="E2202" s="5">
        <v>16185.0</v>
      </c>
      <c r="F2202" s="2">
        <f t="shared" si="1"/>
        <v>16185</v>
      </c>
      <c r="G2202" s="5">
        <v>2.0</v>
      </c>
      <c r="H2202" s="5">
        <v>1.0</v>
      </c>
      <c r="I2202" s="5" t="s">
        <v>536</v>
      </c>
      <c r="J2202" s="2">
        <f t="array" ref="J2202">INDEX('Purchase Behaviour'!B:B,MATCH(A2202,'Purchase Behaviour'!A:A, 0))</f>
        <v>100.4013174</v>
      </c>
      <c r="K2202" s="2">
        <f t="array" ref="K2202">INDEX('Purchase Behaviour'!C:C, MATCH(A2202,'Purchase Behaviour'!A:A, 0))</f>
        <v>33.66704082</v>
      </c>
      <c r="L2202" s="2">
        <f t="array" ref="L2202">INDEX('Purchase Behaviour'!D:D, MATCH($A2202,'Purchase Behaviour'!$A:$A, 0))</f>
        <v>27.88983401</v>
      </c>
      <c r="M2202" s="2">
        <f t="array" ref="M2202">INDEX('Purchase Behaviour'!E:E, MATCH($A2202,'Purchase Behaviour'!$A:$A, 0))</f>
        <v>83.00950386</v>
      </c>
      <c r="N2202" s="2">
        <f t="array" ref="N2202">INDEX('Purchase Behaviour'!F:F, MATCH($A2202,'Purchase Behaviour'!$A:$A, 0))</f>
        <v>98.36641013</v>
      </c>
      <c r="O2202" s="2">
        <f t="array" ref="O2202">INDEX('Purchase Behaviour'!G:G, MATCH($A2202,'Purchase Behaviour'!$A:$A, 0))</f>
        <v>101.7305556</v>
      </c>
      <c r="P2202" s="2">
        <f t="array" ref="P2202">INDEX('Purchase Behaviour'!H:H, MATCH($A2202,'Purchase Behaviour'!$A:$A, 0))</f>
        <v>2</v>
      </c>
      <c r="Q2202" s="2">
        <f t="array" ref="Q2202">INDEX('Purchase Behaviour'!I:I, MATCH($A2202,'Purchase Behaviour'!$A:$A, 0))</f>
        <v>2</v>
      </c>
      <c r="R2202" s="2">
        <f t="array" ref="R2202">INDEX('Purchase Behaviour'!J:J, MATCH($A2202,'Purchase Behaviour'!$A:$A, 0))</f>
        <v>2</v>
      </c>
      <c r="S2202" s="2">
        <f t="array" ref="S2202">INDEX('Purchase Behaviour'!K:K, MATCH($A2202,'Purchase Behaviour'!$A:$A, 0))</f>
        <v>2</v>
      </c>
      <c r="T2202" s="2">
        <f t="array" ref="T2202">INDEX('Purchase Behaviour'!L:L, MATCH($A2202,'Purchase Behaviour'!$A:$A, 0))</f>
        <v>8</v>
      </c>
      <c r="U2202" s="2">
        <f t="array" ref="U2202">INDEX('Purchase Behaviour'!M:M, MATCH($A2202,'Purchase Behaviour'!$A:$A, 0))</f>
        <v>71</v>
      </c>
      <c r="V2202" s="2">
        <f t="array" ref="V2202">INDEX('Campaign Performance'!B:B, MATCH(A2202,'Campaign Performance'!A:A, 0))</f>
        <v>0</v>
      </c>
      <c r="W2202" s="2">
        <f t="array" ref="W2202">INDEX('Campaign Performance'!C:C, MATCH($A2202,'Campaign Performance'!$A:$A, 0))</f>
        <v>0</v>
      </c>
      <c r="X2202" s="2">
        <f t="array" ref="X2202">INDEX('Campaign Performance'!D:D, MATCH($A2202,'Campaign Performance'!$A:$A, 0))</f>
        <v>0</v>
      </c>
      <c r="Y2202" s="2">
        <f t="array" ref="Y2202">INDEX('Campaign Performance'!E:E, MATCH($A2202,'Campaign Performance'!$A:$A, 0))</f>
        <v>0</v>
      </c>
      <c r="Z2202" s="2">
        <f t="array" ref="Z2202">INDEX('Campaign Performance'!F:F, MATCH($A2202,'Campaign Performance'!$A:$A, 0))</f>
        <v>0</v>
      </c>
      <c r="AA2202" s="2">
        <f t="array" ref="AA2202">INDEX('Campaign Performance'!G:G, MATCH($A2202,'Campaign Performance'!$A:$A, 0))</f>
        <v>0</v>
      </c>
      <c r="AB2202" s="2">
        <f t="array" ref="AB2202">INDEX('Campaign Performance'!H:H, MATCH($A2202,'Campaign Performance'!$A:$A, 0))</f>
        <v>0</v>
      </c>
      <c r="AC2202" s="5">
        <f t="shared" si="2"/>
        <v>35</v>
      </c>
      <c r="AD2202" s="5">
        <f t="shared" si="3"/>
        <v>12</v>
      </c>
      <c r="AE2202" s="5">
        <f t="shared" si="4"/>
        <v>445.0646618</v>
      </c>
      <c r="AF2202" s="5">
        <f t="shared" si="5"/>
        <v>0</v>
      </c>
      <c r="AG2202" s="5" t="str">
        <f t="shared" si="6"/>
        <v>Large family</v>
      </c>
      <c r="AH2202" s="5" t="str">
        <f t="shared" si="20"/>
        <v>Low income</v>
      </c>
      <c r="AI2202" s="5" t="str">
        <f t="shared" si="7"/>
        <v>No</v>
      </c>
      <c r="AJ2202" s="5" t="str">
        <f t="shared" si="8"/>
        <v>No Acceptance</v>
      </c>
      <c r="AK2202" s="5">
        <f t="shared" si="9"/>
        <v>1</v>
      </c>
      <c r="AL2202" s="5">
        <f t="shared" si="10"/>
        <v>0.0225571156</v>
      </c>
      <c r="AM2202" s="5">
        <f t="shared" si="11"/>
        <v>0.2828282828</v>
      </c>
      <c r="AN2202" s="5">
        <f t="shared" si="12"/>
        <v>0.07407407407</v>
      </c>
      <c r="AO2202" s="5">
        <f t="shared" si="13"/>
        <v>0.07142857143</v>
      </c>
      <c r="AP2202" s="5">
        <f t="shared" si="14"/>
        <v>0</v>
      </c>
      <c r="AQ2202" s="5">
        <f t="shared" si="15"/>
        <v>0</v>
      </c>
      <c r="AR2202" s="5">
        <f t="shared" si="16"/>
        <v>0.108741732</v>
      </c>
      <c r="AS2202" s="5">
        <f t="shared" si="17"/>
        <v>2061</v>
      </c>
      <c r="AT2202" s="5">
        <f t="shared" si="18"/>
        <v>0.07994640464</v>
      </c>
      <c r="AU2202" s="5" t="str">
        <f t="shared" si="19"/>
        <v>Low</v>
      </c>
      <c r="AV2202" s="5"/>
      <c r="AW2202" s="5"/>
      <c r="AX2202" s="5"/>
      <c r="AY2202" s="5"/>
      <c r="AZ2202" s="5"/>
    </row>
    <row r="2203" ht="14.25" customHeight="1">
      <c r="A2203" s="5">
        <v>10968.0</v>
      </c>
      <c r="B2203" s="5">
        <v>1969.0</v>
      </c>
      <c r="C2203" s="5" t="s">
        <v>46</v>
      </c>
      <c r="D2203" s="5" t="s">
        <v>47</v>
      </c>
      <c r="E2203" s="5">
        <v>57731.0</v>
      </c>
      <c r="F2203" s="2">
        <f t="shared" si="1"/>
        <v>57731</v>
      </c>
      <c r="G2203" s="5">
        <v>0.0</v>
      </c>
      <c r="H2203" s="5">
        <v>0.0</v>
      </c>
      <c r="I2203" s="5" t="s">
        <v>267</v>
      </c>
      <c r="J2203" s="2">
        <f t="array" ref="J2203">INDEX('Purchase Behaviour'!B:B,MATCH(A2203,'Purchase Behaviour'!A:A, 0))</f>
        <v>192.1922086</v>
      </c>
      <c r="K2203" s="2">
        <f t="array" ref="K2203">INDEX('Purchase Behaviour'!C:C, MATCH(A2203,'Purchase Behaviour'!A:A, 0))</f>
        <v>171.9701343</v>
      </c>
      <c r="L2203" s="2">
        <f t="array" ref="L2203">INDEX('Purchase Behaviour'!D:D, MATCH($A2203,'Purchase Behaviour'!$A:$A, 0))</f>
        <v>215.5886736</v>
      </c>
      <c r="M2203" s="2">
        <f t="array" ref="M2203">INDEX('Purchase Behaviour'!E:E, MATCH($A2203,'Purchase Behaviour'!$A:$A, 0))</f>
        <v>241.5173392</v>
      </c>
      <c r="N2203" s="2">
        <f t="array" ref="N2203">INDEX('Purchase Behaviour'!F:F, MATCH($A2203,'Purchase Behaviour'!$A:$A, 0))</f>
        <v>246.5999538</v>
      </c>
      <c r="O2203" s="2">
        <f t="array" ref="O2203">INDEX('Purchase Behaviour'!G:G, MATCH($A2203,'Purchase Behaviour'!$A:$A, 0))</f>
        <v>286.951139</v>
      </c>
      <c r="P2203" s="2">
        <f t="array" ref="P2203">INDEX('Purchase Behaviour'!H:H, MATCH($A2203,'Purchase Behaviour'!$A:$A, 0))</f>
        <v>4</v>
      </c>
      <c r="Q2203" s="2">
        <f t="array" ref="Q2203">INDEX('Purchase Behaviour'!I:I, MATCH($A2203,'Purchase Behaviour'!$A:$A, 0))</f>
        <v>8</v>
      </c>
      <c r="R2203" s="2">
        <f t="array" ref="R2203">INDEX('Purchase Behaviour'!J:J, MATCH($A2203,'Purchase Behaviour'!$A:$A, 0))</f>
        <v>8</v>
      </c>
      <c r="S2203" s="2">
        <f t="array" ref="S2203">INDEX('Purchase Behaviour'!K:K, MATCH($A2203,'Purchase Behaviour'!$A:$A, 0))</f>
        <v>6</v>
      </c>
      <c r="T2203" s="2">
        <f t="array" ref="T2203">INDEX('Purchase Behaviour'!L:L, MATCH($A2203,'Purchase Behaviour'!$A:$A, 0))</f>
        <v>6</v>
      </c>
      <c r="U2203" s="2">
        <f t="array" ref="U2203">INDEX('Purchase Behaviour'!M:M, MATCH($A2203,'Purchase Behaviour'!$A:$A, 0))</f>
        <v>0</v>
      </c>
      <c r="V2203" s="2">
        <f t="array" ref="V2203">INDEX('Campaign Performance'!B:B, MATCH(A2203,'Campaign Performance'!A:A, 0))</f>
        <v>0</v>
      </c>
      <c r="W2203" s="2">
        <f t="array" ref="W2203">INDEX('Campaign Performance'!C:C, MATCH($A2203,'Campaign Performance'!$A:$A, 0))</f>
        <v>0</v>
      </c>
      <c r="X2203" s="2">
        <f t="array" ref="X2203">INDEX('Campaign Performance'!D:D, MATCH($A2203,'Campaign Performance'!$A:$A, 0))</f>
        <v>0</v>
      </c>
      <c r="Y2203" s="2">
        <f t="array" ref="Y2203">INDEX('Campaign Performance'!E:E, MATCH($A2203,'Campaign Performance'!$A:$A, 0))</f>
        <v>0</v>
      </c>
      <c r="Z2203" s="2">
        <f t="array" ref="Z2203">INDEX('Campaign Performance'!F:F, MATCH($A2203,'Campaign Performance'!$A:$A, 0))</f>
        <v>0</v>
      </c>
      <c r="AA2203" s="2">
        <f t="array" ref="AA2203">INDEX('Campaign Performance'!G:G, MATCH($A2203,'Campaign Performance'!$A:$A, 0))</f>
        <v>0</v>
      </c>
      <c r="AB2203" s="2">
        <f t="array" ref="AB2203">INDEX('Campaign Performance'!H:H, MATCH($A2203,'Campaign Performance'!$A:$A, 0))</f>
        <v>0</v>
      </c>
      <c r="AC2203" s="5">
        <f t="shared" si="2"/>
        <v>56</v>
      </c>
      <c r="AD2203" s="5">
        <f t="shared" si="3"/>
        <v>12</v>
      </c>
      <c r="AE2203" s="5">
        <f t="shared" si="4"/>
        <v>1354.819448</v>
      </c>
      <c r="AF2203" s="5">
        <f t="shared" si="5"/>
        <v>0</v>
      </c>
      <c r="AG2203" s="5" t="str">
        <f t="shared" si="6"/>
        <v>No kids</v>
      </c>
      <c r="AH2203" s="5" t="str">
        <f t="shared" si="20"/>
        <v>High income</v>
      </c>
      <c r="AI2203" s="5" t="str">
        <f t="shared" si="7"/>
        <v>No</v>
      </c>
      <c r="AJ2203" s="5" t="str">
        <f t="shared" si="8"/>
        <v>No Acceptance</v>
      </c>
      <c r="AK2203" s="5">
        <f t="shared" si="9"/>
        <v>3</v>
      </c>
      <c r="AL2203" s="5">
        <f t="shared" si="10"/>
        <v>0.06866601989</v>
      </c>
      <c r="AM2203" s="5">
        <f t="shared" si="11"/>
        <v>1</v>
      </c>
      <c r="AN2203" s="5">
        <f t="shared" si="12"/>
        <v>0.2962962963</v>
      </c>
      <c r="AO2203" s="5">
        <f t="shared" si="13"/>
        <v>0.2857142857</v>
      </c>
      <c r="AP2203" s="5">
        <f t="shared" si="14"/>
        <v>0</v>
      </c>
      <c r="AQ2203" s="5">
        <f t="shared" si="15"/>
        <v>1</v>
      </c>
      <c r="AR2203" s="5">
        <f t="shared" si="16"/>
        <v>0.490182378</v>
      </c>
      <c r="AS2203" s="5">
        <f t="shared" si="17"/>
        <v>39</v>
      </c>
      <c r="AT2203" s="5">
        <f t="shared" si="18"/>
        <v>0.9830281376</v>
      </c>
      <c r="AU2203" s="5" t="str">
        <f t="shared" si="19"/>
        <v>High</v>
      </c>
      <c r="AV2203" s="5"/>
      <c r="AW2203" s="5"/>
      <c r="AX2203" s="5"/>
      <c r="AY2203" s="5"/>
      <c r="AZ2203" s="5"/>
    </row>
    <row r="2204" ht="14.25" customHeight="1">
      <c r="A2204" s="5">
        <v>11133.0</v>
      </c>
      <c r="B2204" s="5">
        <v>1973.0</v>
      </c>
      <c r="C2204" s="5" t="s">
        <v>53</v>
      </c>
      <c r="D2204" s="5" t="s">
        <v>719</v>
      </c>
      <c r="E2204" s="5">
        <v>48432.0</v>
      </c>
      <c r="F2204" s="2">
        <f t="shared" si="1"/>
        <v>48432</v>
      </c>
      <c r="G2204" s="5">
        <v>0.0</v>
      </c>
      <c r="H2204" s="5">
        <v>0.0</v>
      </c>
      <c r="I2204" s="5" t="s">
        <v>178</v>
      </c>
      <c r="J2204" s="2">
        <f t="array" ref="J2204">INDEX('Purchase Behaviour'!B:B,MATCH(A2204,'Purchase Behaviour'!A:A, 0))</f>
        <v>335.9828204</v>
      </c>
      <c r="K2204" s="2">
        <f t="array" ref="K2204">INDEX('Purchase Behaviour'!C:C, MATCH(A2204,'Purchase Behaviour'!A:A, 0))</f>
        <v>227.2409271</v>
      </c>
      <c r="L2204" s="2">
        <f t="array" ref="L2204">INDEX('Purchase Behaviour'!D:D, MATCH($A2204,'Purchase Behaviour'!$A:$A, 0))</f>
        <v>301.2786339</v>
      </c>
      <c r="M2204" s="2">
        <f t="array" ref="M2204">INDEX('Purchase Behaviour'!E:E, MATCH($A2204,'Purchase Behaviour'!$A:$A, 0))</f>
        <v>280.2926793</v>
      </c>
      <c r="N2204" s="2">
        <f t="array" ref="N2204">INDEX('Purchase Behaviour'!F:F, MATCH($A2204,'Purchase Behaviour'!$A:$A, 0))</f>
        <v>179.0736245</v>
      </c>
      <c r="O2204" s="2">
        <f t="array" ref="O2204">INDEX('Purchase Behaviour'!G:G, MATCH($A2204,'Purchase Behaviour'!$A:$A, 0))</f>
        <v>279.4349633</v>
      </c>
      <c r="P2204" s="2">
        <f t="array" ref="P2204">INDEX('Purchase Behaviour'!H:H, MATCH($A2204,'Purchase Behaviour'!$A:$A, 0))</f>
        <v>5</v>
      </c>
      <c r="Q2204" s="2">
        <f t="array" ref="Q2204">INDEX('Purchase Behaviour'!I:I, MATCH($A2204,'Purchase Behaviour'!$A:$A, 0))</f>
        <v>7</v>
      </c>
      <c r="R2204" s="2">
        <f t="array" ref="R2204">INDEX('Purchase Behaviour'!J:J, MATCH($A2204,'Purchase Behaviour'!$A:$A, 0))</f>
        <v>1</v>
      </c>
      <c r="S2204" s="2">
        <f t="array" ref="S2204">INDEX('Purchase Behaviour'!K:K, MATCH($A2204,'Purchase Behaviour'!$A:$A, 0))</f>
        <v>6</v>
      </c>
      <c r="T2204" s="2">
        <f t="array" ref="T2204">INDEX('Purchase Behaviour'!L:L, MATCH($A2204,'Purchase Behaviour'!$A:$A, 0))</f>
        <v>8</v>
      </c>
      <c r="U2204" s="2">
        <f t="array" ref="U2204">INDEX('Purchase Behaviour'!M:M, MATCH($A2204,'Purchase Behaviour'!$A:$A, 0))</f>
        <v>3</v>
      </c>
      <c r="V2204" s="2">
        <f t="array" ref="V2204">INDEX('Campaign Performance'!B:B, MATCH(A2204,'Campaign Performance'!A:A, 0))</f>
        <v>0</v>
      </c>
      <c r="W2204" s="2">
        <f t="array" ref="W2204">INDEX('Campaign Performance'!C:C, MATCH($A2204,'Campaign Performance'!$A:$A, 0))</f>
        <v>0</v>
      </c>
      <c r="X2204" s="2">
        <f t="array" ref="X2204">INDEX('Campaign Performance'!D:D, MATCH($A2204,'Campaign Performance'!$A:$A, 0))</f>
        <v>0</v>
      </c>
      <c r="Y2204" s="2">
        <f t="array" ref="Y2204">INDEX('Campaign Performance'!E:E, MATCH($A2204,'Campaign Performance'!$A:$A, 0))</f>
        <v>0</v>
      </c>
      <c r="Z2204" s="2">
        <f t="array" ref="Z2204">INDEX('Campaign Performance'!F:F, MATCH($A2204,'Campaign Performance'!$A:$A, 0))</f>
        <v>0</v>
      </c>
      <c r="AA2204" s="2">
        <f t="array" ref="AA2204">INDEX('Campaign Performance'!G:G, MATCH($A2204,'Campaign Performance'!$A:$A, 0))</f>
        <v>0</v>
      </c>
      <c r="AB2204" s="2">
        <f t="array" ref="AB2204">INDEX('Campaign Performance'!H:H, MATCH($A2204,'Campaign Performance'!$A:$A, 0))</f>
        <v>1</v>
      </c>
      <c r="AC2204" s="5">
        <f t="shared" si="2"/>
        <v>52</v>
      </c>
      <c r="AD2204" s="5">
        <f t="shared" si="3"/>
        <v>13</v>
      </c>
      <c r="AE2204" s="5">
        <f t="shared" si="4"/>
        <v>1603.303648</v>
      </c>
      <c r="AF2204" s="5">
        <f t="shared" si="5"/>
        <v>0</v>
      </c>
      <c r="AG2204" s="5" t="str">
        <f t="shared" si="6"/>
        <v>No kids</v>
      </c>
      <c r="AH2204" s="5" t="str">
        <f t="shared" si="20"/>
        <v>Mid income</v>
      </c>
      <c r="AI2204" s="5" t="str">
        <f t="shared" si="7"/>
        <v>Yes</v>
      </c>
      <c r="AJ2204" s="5" t="str">
        <f t="shared" si="8"/>
        <v>No Acceptance</v>
      </c>
      <c r="AK2204" s="5">
        <f t="shared" si="9"/>
        <v>2</v>
      </c>
      <c r="AL2204" s="5">
        <f t="shared" si="10"/>
        <v>0.08125989064</v>
      </c>
      <c r="AM2204" s="5">
        <f t="shared" si="11"/>
        <v>0.9696969697</v>
      </c>
      <c r="AN2204" s="5">
        <f t="shared" si="12"/>
        <v>0.2592592593</v>
      </c>
      <c r="AO2204" s="5">
        <f t="shared" si="13"/>
        <v>0.03571428571</v>
      </c>
      <c r="AP2204" s="5">
        <f t="shared" si="14"/>
        <v>0</v>
      </c>
      <c r="AQ2204" s="5">
        <f t="shared" si="15"/>
        <v>0.5</v>
      </c>
      <c r="AR2204" s="5">
        <f t="shared" si="16"/>
        <v>0.403684381</v>
      </c>
      <c r="AS2204" s="5">
        <f t="shared" si="17"/>
        <v>317</v>
      </c>
      <c r="AT2204" s="5">
        <f t="shared" si="18"/>
        <v>0.858865565</v>
      </c>
      <c r="AU2204" s="5" t="str">
        <f t="shared" si="19"/>
        <v>High</v>
      </c>
      <c r="AV2204" s="5"/>
      <c r="AW2204" s="5"/>
      <c r="AX2204" s="5"/>
      <c r="AY2204" s="5"/>
      <c r="AZ2204" s="5"/>
    </row>
    <row r="2205" ht="14.25" customHeight="1">
      <c r="A2205" s="5">
        <v>2736.0</v>
      </c>
      <c r="B2205" s="5">
        <v>1978.0</v>
      </c>
      <c r="C2205" s="5" t="s">
        <v>46</v>
      </c>
      <c r="D2205" s="5" t="s">
        <v>54</v>
      </c>
      <c r="E2205" s="5">
        <v>73807.0</v>
      </c>
      <c r="F2205" s="2">
        <f t="shared" si="1"/>
        <v>73807</v>
      </c>
      <c r="G2205" s="5">
        <v>0.0</v>
      </c>
      <c r="H2205" s="5">
        <v>2.0</v>
      </c>
      <c r="I2205" s="5" t="s">
        <v>77</v>
      </c>
      <c r="J2205" s="2">
        <f t="array" ref="J2205">INDEX('Purchase Behaviour'!B:B,MATCH(A2205,'Purchase Behaviour'!A:A, 0))</f>
        <v>418.0750529</v>
      </c>
      <c r="K2205" s="2">
        <f t="array" ref="K2205">INDEX('Purchase Behaviour'!C:C, MATCH(A2205,'Purchase Behaviour'!A:A, 0))</f>
        <v>353.0999447</v>
      </c>
      <c r="L2205" s="2">
        <f t="array" ref="L2205">INDEX('Purchase Behaviour'!D:D, MATCH($A2205,'Purchase Behaviour'!$A:$A, 0))</f>
        <v>372.80722</v>
      </c>
      <c r="M2205" s="2">
        <f t="array" ref="M2205">INDEX('Purchase Behaviour'!E:E, MATCH($A2205,'Purchase Behaviour'!$A:$A, 0))</f>
        <v>346.6288662</v>
      </c>
      <c r="N2205" s="2">
        <f t="array" ref="N2205">INDEX('Purchase Behaviour'!F:F, MATCH($A2205,'Purchase Behaviour'!$A:$A, 0))</f>
        <v>229.7499574</v>
      </c>
      <c r="O2205" s="2">
        <f t="array" ref="O2205">INDEX('Purchase Behaviour'!G:G, MATCH($A2205,'Purchase Behaviour'!$A:$A, 0))</f>
        <v>620.5115741</v>
      </c>
      <c r="P2205" s="2">
        <f t="array" ref="P2205">INDEX('Purchase Behaviour'!H:H, MATCH($A2205,'Purchase Behaviour'!$A:$A, 0))</f>
        <v>2</v>
      </c>
      <c r="Q2205" s="2">
        <f t="array" ref="Q2205">INDEX('Purchase Behaviour'!I:I, MATCH($A2205,'Purchase Behaviour'!$A:$A, 0))</f>
        <v>5</v>
      </c>
      <c r="R2205" s="2">
        <f t="array" ref="R2205">INDEX('Purchase Behaviour'!J:J, MATCH($A2205,'Purchase Behaviour'!$A:$A, 0))</f>
        <v>5</v>
      </c>
      <c r="S2205" s="2">
        <f t="array" ref="S2205">INDEX('Purchase Behaviour'!K:K, MATCH($A2205,'Purchase Behaviour'!$A:$A, 0))</f>
        <v>11</v>
      </c>
      <c r="T2205" s="2">
        <f t="array" ref="T2205">INDEX('Purchase Behaviour'!L:L, MATCH($A2205,'Purchase Behaviour'!$A:$A, 0))</f>
        <v>2</v>
      </c>
      <c r="U2205" s="2">
        <f t="array" ref="U2205">INDEX('Purchase Behaviour'!M:M, MATCH($A2205,'Purchase Behaviour'!$A:$A, 0))</f>
        <v>88</v>
      </c>
      <c r="V2205" s="2">
        <f t="array" ref="V2205">INDEX('Campaign Performance'!B:B, MATCH(A2205,'Campaign Performance'!A:A, 0))</f>
        <v>0</v>
      </c>
      <c r="W2205" s="2">
        <f t="array" ref="W2205">INDEX('Campaign Performance'!C:C, MATCH($A2205,'Campaign Performance'!$A:$A, 0))</f>
        <v>0</v>
      </c>
      <c r="X2205" s="2">
        <f t="array" ref="X2205">INDEX('Campaign Performance'!D:D, MATCH($A2205,'Campaign Performance'!$A:$A, 0))</f>
        <v>0</v>
      </c>
      <c r="Y2205" s="2">
        <f t="array" ref="Y2205">INDEX('Campaign Performance'!E:E, MATCH($A2205,'Campaign Performance'!$A:$A, 0))</f>
        <v>0</v>
      </c>
      <c r="Z2205" s="2">
        <f t="array" ref="Z2205">INDEX('Campaign Performance'!F:F, MATCH($A2205,'Campaign Performance'!$A:$A, 0))</f>
        <v>0</v>
      </c>
      <c r="AA2205" s="2">
        <f t="array" ref="AA2205">INDEX('Campaign Performance'!G:G, MATCH($A2205,'Campaign Performance'!$A:$A, 0))</f>
        <v>0</v>
      </c>
      <c r="AB2205" s="2">
        <f t="array" ref="AB2205">INDEX('Campaign Performance'!H:H, MATCH($A2205,'Campaign Performance'!$A:$A, 0))</f>
        <v>0</v>
      </c>
      <c r="AC2205" s="5">
        <f t="shared" si="2"/>
        <v>47</v>
      </c>
      <c r="AD2205" s="5">
        <f t="shared" si="3"/>
        <v>12</v>
      </c>
      <c r="AE2205" s="5">
        <f t="shared" si="4"/>
        <v>2340.872615</v>
      </c>
      <c r="AF2205" s="5">
        <f t="shared" si="5"/>
        <v>0</v>
      </c>
      <c r="AG2205" s="5" t="str">
        <f t="shared" si="6"/>
        <v>Large family</v>
      </c>
      <c r="AH2205" s="5" t="str">
        <f t="shared" si="20"/>
        <v>High income</v>
      </c>
      <c r="AI2205" s="5" t="str">
        <f t="shared" si="7"/>
        <v>No</v>
      </c>
      <c r="AJ2205" s="5" t="str">
        <f t="shared" si="8"/>
        <v>No Acceptance</v>
      </c>
      <c r="AK2205" s="5">
        <f t="shared" si="9"/>
        <v>3</v>
      </c>
      <c r="AL2205" s="5">
        <f t="shared" si="10"/>
        <v>0.1186419384</v>
      </c>
      <c r="AM2205" s="5">
        <f t="shared" si="11"/>
        <v>0.1111111111</v>
      </c>
      <c r="AN2205" s="5">
        <f t="shared" si="12"/>
        <v>0.1851851852</v>
      </c>
      <c r="AO2205" s="5">
        <f t="shared" si="13"/>
        <v>0.1785714286</v>
      </c>
      <c r="AP2205" s="5">
        <f t="shared" si="14"/>
        <v>0</v>
      </c>
      <c r="AQ2205" s="5">
        <f t="shared" si="15"/>
        <v>1</v>
      </c>
      <c r="AR2205" s="5">
        <f t="shared" si="16"/>
        <v>0.2086287386</v>
      </c>
      <c r="AS2205" s="5">
        <f t="shared" si="17"/>
        <v>1600</v>
      </c>
      <c r="AT2205" s="5">
        <f t="shared" si="18"/>
        <v>0.2858418937</v>
      </c>
      <c r="AU2205" s="5" t="str">
        <f t="shared" si="19"/>
        <v>Low</v>
      </c>
      <c r="AV2205" s="5"/>
      <c r="AW2205" s="5"/>
      <c r="AX2205" s="5"/>
      <c r="AY2205" s="5"/>
      <c r="AZ2205" s="5"/>
    </row>
    <row r="2206" ht="14.25" customHeight="1">
      <c r="A2206" s="5">
        <v>1876.0</v>
      </c>
      <c r="B2206" s="5">
        <v>1990.0</v>
      </c>
      <c r="C2206" s="5" t="s">
        <v>46</v>
      </c>
      <c r="D2206" s="5" t="s">
        <v>54</v>
      </c>
      <c r="E2206" s="5">
        <v>18929.0</v>
      </c>
      <c r="F2206" s="2">
        <f t="shared" si="1"/>
        <v>18929</v>
      </c>
      <c r="G2206" s="5">
        <v>1.0</v>
      </c>
      <c r="H2206" s="5">
        <v>1.0</v>
      </c>
      <c r="I2206" s="5" t="s">
        <v>377</v>
      </c>
      <c r="J2206" s="2">
        <f t="array" ref="J2206">INDEX('Purchase Behaviour'!B:B,MATCH(A2206,'Purchase Behaviour'!A:A, 0))</f>
        <v>121.1665206</v>
      </c>
      <c r="K2206" s="2">
        <f t="array" ref="K2206">INDEX('Purchase Behaviour'!C:C, MATCH(A2206,'Purchase Behaviour'!A:A, 0))</f>
        <v>105.8546285</v>
      </c>
      <c r="L2206" s="2">
        <f t="array" ref="L2206">INDEX('Purchase Behaviour'!D:D, MATCH($A2206,'Purchase Behaviour'!$A:$A, 0))</f>
        <v>78.82852714</v>
      </c>
      <c r="M2206" s="2">
        <f t="array" ref="M2206">INDEX('Purchase Behaviour'!E:E, MATCH($A2206,'Purchase Behaviour'!$A:$A, 0))</f>
        <v>87.91361075</v>
      </c>
      <c r="N2206" s="2">
        <f t="array" ref="N2206">INDEX('Purchase Behaviour'!F:F, MATCH($A2206,'Purchase Behaviour'!$A:$A, 0))</f>
        <v>56.61871321</v>
      </c>
      <c r="O2206" s="2">
        <f t="array" ref="O2206">INDEX('Purchase Behaviour'!G:G, MATCH($A2206,'Purchase Behaviour'!$A:$A, 0))</f>
        <v>104.1947223</v>
      </c>
      <c r="P2206" s="2">
        <f t="array" ref="P2206">INDEX('Purchase Behaviour'!H:H, MATCH($A2206,'Purchase Behaviour'!$A:$A, 0))</f>
        <v>1</v>
      </c>
      <c r="Q2206" s="2">
        <f t="array" ref="Q2206">INDEX('Purchase Behaviour'!I:I, MATCH($A2206,'Purchase Behaviour'!$A:$A, 0))</f>
        <v>1</v>
      </c>
      <c r="R2206" s="2">
        <f t="array" ref="R2206">INDEX('Purchase Behaviour'!J:J, MATCH($A2206,'Purchase Behaviour'!$A:$A, 0))</f>
        <v>0</v>
      </c>
      <c r="S2206" s="2">
        <f t="array" ref="S2206">INDEX('Purchase Behaviour'!K:K, MATCH($A2206,'Purchase Behaviour'!$A:$A, 0))</f>
        <v>4</v>
      </c>
      <c r="T2206" s="2">
        <f t="array" ref="T2206">INDEX('Purchase Behaviour'!L:L, MATCH($A2206,'Purchase Behaviour'!$A:$A, 0))</f>
        <v>6</v>
      </c>
      <c r="U2206" s="2">
        <f t="array" ref="U2206">INDEX('Purchase Behaviour'!M:M, MATCH($A2206,'Purchase Behaviour'!$A:$A, 0))</f>
        <v>15</v>
      </c>
      <c r="V2206" s="2">
        <f t="array" ref="V2206">INDEX('Campaign Performance'!B:B, MATCH(A2206,'Campaign Performance'!A:A, 0))</f>
        <v>0</v>
      </c>
      <c r="W2206" s="2">
        <f t="array" ref="W2206">INDEX('Campaign Performance'!C:C, MATCH($A2206,'Campaign Performance'!$A:$A, 0))</f>
        <v>0</v>
      </c>
      <c r="X2206" s="2">
        <f t="array" ref="X2206">INDEX('Campaign Performance'!D:D, MATCH($A2206,'Campaign Performance'!$A:$A, 0))</f>
        <v>0</v>
      </c>
      <c r="Y2206" s="2">
        <f t="array" ref="Y2206">INDEX('Campaign Performance'!E:E, MATCH($A2206,'Campaign Performance'!$A:$A, 0))</f>
        <v>0</v>
      </c>
      <c r="Z2206" s="2">
        <f t="array" ref="Z2206">INDEX('Campaign Performance'!F:F, MATCH($A2206,'Campaign Performance'!$A:$A, 0))</f>
        <v>0</v>
      </c>
      <c r="AA2206" s="2">
        <f t="array" ref="AA2206">INDEX('Campaign Performance'!G:G, MATCH($A2206,'Campaign Performance'!$A:$A, 0))</f>
        <v>0</v>
      </c>
      <c r="AB2206" s="2">
        <f t="array" ref="AB2206">INDEX('Campaign Performance'!H:H, MATCH($A2206,'Campaign Performance'!$A:$A, 0))</f>
        <v>0</v>
      </c>
      <c r="AC2206" s="5">
        <f t="shared" si="2"/>
        <v>35</v>
      </c>
      <c r="AD2206" s="5">
        <f t="shared" si="3"/>
        <v>12</v>
      </c>
      <c r="AE2206" s="5">
        <f t="shared" si="4"/>
        <v>554.5767225</v>
      </c>
      <c r="AF2206" s="5">
        <f t="shared" si="5"/>
        <v>0</v>
      </c>
      <c r="AG2206" s="5" t="str">
        <f t="shared" si="6"/>
        <v>Large family</v>
      </c>
      <c r="AH2206" s="5" t="str">
        <f t="shared" si="20"/>
        <v>Low income</v>
      </c>
      <c r="AI2206" s="5" t="str">
        <f t="shared" si="7"/>
        <v>No</v>
      </c>
      <c r="AJ2206" s="5" t="str">
        <f t="shared" si="8"/>
        <v>No Acceptance</v>
      </c>
      <c r="AK2206" s="5">
        <f t="shared" si="9"/>
        <v>1</v>
      </c>
      <c r="AL2206" s="5">
        <f t="shared" si="10"/>
        <v>0.02810749159</v>
      </c>
      <c r="AM2206" s="5">
        <f t="shared" si="11"/>
        <v>0.8484848485</v>
      </c>
      <c r="AN2206" s="5">
        <f t="shared" si="12"/>
        <v>0.03703703704</v>
      </c>
      <c r="AO2206" s="5">
        <f t="shared" si="13"/>
        <v>0</v>
      </c>
      <c r="AP2206" s="5">
        <f t="shared" si="14"/>
        <v>0</v>
      </c>
      <c r="AQ2206" s="5">
        <f t="shared" si="15"/>
        <v>0</v>
      </c>
      <c r="AR2206" s="5">
        <f t="shared" si="16"/>
        <v>0.267127883</v>
      </c>
      <c r="AS2206" s="5">
        <f t="shared" si="17"/>
        <v>1202</v>
      </c>
      <c r="AT2206" s="5">
        <f t="shared" si="18"/>
        <v>0.4635998213</v>
      </c>
      <c r="AU2206" s="5" t="str">
        <f t="shared" si="19"/>
        <v>Low</v>
      </c>
      <c r="AV2206" s="5"/>
      <c r="AW2206" s="5"/>
      <c r="AX2206" s="5"/>
      <c r="AY2206" s="5"/>
      <c r="AZ2206" s="5"/>
    </row>
    <row r="2207" ht="14.25" customHeight="1">
      <c r="A2207" s="5">
        <v>5959.0</v>
      </c>
      <c r="B2207" s="5">
        <v>1968.0</v>
      </c>
      <c r="C2207" s="5" t="s">
        <v>46</v>
      </c>
      <c r="D2207" s="5" t="s">
        <v>47</v>
      </c>
      <c r="E2207" s="5">
        <v>35893.0</v>
      </c>
      <c r="F2207" s="2">
        <f t="shared" si="1"/>
        <v>35893</v>
      </c>
      <c r="G2207" s="5">
        <v>0.0</v>
      </c>
      <c r="H2207" s="5">
        <v>0.0</v>
      </c>
      <c r="I2207" s="5" t="s">
        <v>271</v>
      </c>
      <c r="J2207" s="2">
        <f t="array" ref="J2207">INDEX('Purchase Behaviour'!B:B,MATCH(A2207,'Purchase Behaviour'!A:A, 0))</f>
        <v>190.2221092</v>
      </c>
      <c r="K2207" s="2">
        <f t="array" ref="K2207">INDEX('Purchase Behaviour'!C:C, MATCH(A2207,'Purchase Behaviour'!A:A, 0))</f>
        <v>160.393781</v>
      </c>
      <c r="L2207" s="2">
        <f t="array" ref="L2207">INDEX('Purchase Behaviour'!D:D, MATCH($A2207,'Purchase Behaviour'!$A:$A, 0))</f>
        <v>173.3899892</v>
      </c>
      <c r="M2207" s="2">
        <f t="array" ref="M2207">INDEX('Purchase Behaviour'!E:E, MATCH($A2207,'Purchase Behaviour'!$A:$A, 0))</f>
        <v>155.3394513</v>
      </c>
      <c r="N2207" s="2">
        <f t="array" ref="N2207">INDEX('Purchase Behaviour'!F:F, MATCH($A2207,'Purchase Behaviour'!$A:$A, 0))</f>
        <v>144.5889293</v>
      </c>
      <c r="O2207" s="2">
        <f t="array" ref="O2207">INDEX('Purchase Behaviour'!G:G, MATCH($A2207,'Purchase Behaviour'!$A:$A, 0))</f>
        <v>129.0766513</v>
      </c>
      <c r="P2207" s="2">
        <f t="array" ref="P2207">INDEX('Purchase Behaviour'!H:H, MATCH($A2207,'Purchase Behaviour'!$A:$A, 0))</f>
        <v>6</v>
      </c>
      <c r="Q2207" s="2">
        <f t="array" ref="Q2207">INDEX('Purchase Behaviour'!I:I, MATCH($A2207,'Purchase Behaviour'!$A:$A, 0))</f>
        <v>3</v>
      </c>
      <c r="R2207" s="2">
        <f t="array" ref="R2207">INDEX('Purchase Behaviour'!J:J, MATCH($A2207,'Purchase Behaviour'!$A:$A, 0))</f>
        <v>1</v>
      </c>
      <c r="S2207" s="2">
        <f t="array" ref="S2207">INDEX('Purchase Behaviour'!K:K, MATCH($A2207,'Purchase Behaviour'!$A:$A, 0))</f>
        <v>5</v>
      </c>
      <c r="T2207" s="2">
        <f t="array" ref="T2207">INDEX('Purchase Behaviour'!L:L, MATCH($A2207,'Purchase Behaviour'!$A:$A, 0))</f>
        <v>8</v>
      </c>
      <c r="U2207" s="2">
        <f t="array" ref="U2207">INDEX('Purchase Behaviour'!M:M, MATCH($A2207,'Purchase Behaviour'!$A:$A, 0))</f>
        <v>80</v>
      </c>
      <c r="V2207" s="2">
        <f t="array" ref="V2207">INDEX('Campaign Performance'!B:B, MATCH(A2207,'Campaign Performance'!A:A, 0))</f>
        <v>0</v>
      </c>
      <c r="W2207" s="2">
        <f t="array" ref="W2207">INDEX('Campaign Performance'!C:C, MATCH($A2207,'Campaign Performance'!$A:$A, 0))</f>
        <v>0</v>
      </c>
      <c r="X2207" s="2">
        <f t="array" ref="X2207">INDEX('Campaign Performance'!D:D, MATCH($A2207,'Campaign Performance'!$A:$A, 0))</f>
        <v>0</v>
      </c>
      <c r="Y2207" s="2">
        <f t="array" ref="Y2207">INDEX('Campaign Performance'!E:E, MATCH($A2207,'Campaign Performance'!$A:$A, 0))</f>
        <v>0</v>
      </c>
      <c r="Z2207" s="2">
        <f t="array" ref="Z2207">INDEX('Campaign Performance'!F:F, MATCH($A2207,'Campaign Performance'!$A:$A, 0))</f>
        <v>0</v>
      </c>
      <c r="AA2207" s="2">
        <f t="array" ref="AA2207">INDEX('Campaign Performance'!G:G, MATCH($A2207,'Campaign Performance'!$A:$A, 0))</f>
        <v>0</v>
      </c>
      <c r="AB2207" s="2">
        <f t="array" ref="AB2207">INDEX('Campaign Performance'!H:H, MATCH($A2207,'Campaign Performance'!$A:$A, 0))</f>
        <v>0</v>
      </c>
      <c r="AC2207" s="5">
        <f t="shared" si="2"/>
        <v>57</v>
      </c>
      <c r="AD2207" s="5">
        <f t="shared" si="3"/>
        <v>13</v>
      </c>
      <c r="AE2207" s="5">
        <f t="shared" si="4"/>
        <v>953.0109113</v>
      </c>
      <c r="AF2207" s="5">
        <f t="shared" si="5"/>
        <v>0</v>
      </c>
      <c r="AG2207" s="5" t="str">
        <f t="shared" si="6"/>
        <v>No kids</v>
      </c>
      <c r="AH2207" s="5" t="str">
        <f t="shared" si="20"/>
        <v>Mid income</v>
      </c>
      <c r="AI2207" s="5" t="str">
        <f t="shared" si="7"/>
        <v>No</v>
      </c>
      <c r="AJ2207" s="5" t="str">
        <f t="shared" si="8"/>
        <v>No Acceptance</v>
      </c>
      <c r="AK2207" s="5">
        <f t="shared" si="9"/>
        <v>2</v>
      </c>
      <c r="AL2207" s="5">
        <f t="shared" si="10"/>
        <v>0.04830124506</v>
      </c>
      <c r="AM2207" s="5">
        <f t="shared" si="11"/>
        <v>0.1919191919</v>
      </c>
      <c r="AN2207" s="5">
        <f t="shared" si="12"/>
        <v>0.1111111111</v>
      </c>
      <c r="AO2207" s="5">
        <f t="shared" si="13"/>
        <v>0.03571428571</v>
      </c>
      <c r="AP2207" s="5">
        <f t="shared" si="14"/>
        <v>0</v>
      </c>
      <c r="AQ2207" s="5">
        <f t="shared" si="15"/>
        <v>0.5</v>
      </c>
      <c r="AR2207" s="5">
        <f t="shared" si="16"/>
        <v>0.1398891641</v>
      </c>
      <c r="AS2207" s="5">
        <f t="shared" si="17"/>
        <v>1951</v>
      </c>
      <c r="AT2207" s="5">
        <f t="shared" si="18"/>
        <v>0.1290754801</v>
      </c>
      <c r="AU2207" s="5" t="str">
        <f t="shared" si="19"/>
        <v>Low</v>
      </c>
      <c r="AV2207" s="5"/>
      <c r="AW2207" s="5"/>
      <c r="AX2207" s="5"/>
      <c r="AY2207" s="5"/>
      <c r="AZ2207" s="5"/>
    </row>
    <row r="2208" ht="14.25" customHeight="1">
      <c r="A2208" s="5">
        <v>1092.0</v>
      </c>
      <c r="B2208" s="5">
        <v>1980.0</v>
      </c>
      <c r="C2208" s="5" t="s">
        <v>46</v>
      </c>
      <c r="D2208" s="5" t="s">
        <v>54</v>
      </c>
      <c r="E2208" s="5">
        <v>61014.0</v>
      </c>
      <c r="F2208" s="2">
        <f t="shared" si="1"/>
        <v>61014</v>
      </c>
      <c r="G2208" s="5">
        <v>1.0</v>
      </c>
      <c r="H2208" s="5">
        <v>0.0</v>
      </c>
      <c r="I2208" s="5" t="s">
        <v>101</v>
      </c>
      <c r="J2208" s="2">
        <f t="array" ref="J2208">INDEX('Purchase Behaviour'!B:B,MATCH(A2208,'Purchase Behaviour'!A:A, 0))</f>
        <v>196.5800531</v>
      </c>
      <c r="K2208" s="2">
        <f t="array" ref="K2208">INDEX('Purchase Behaviour'!C:C, MATCH(A2208,'Purchase Behaviour'!A:A, 0))</f>
        <v>226.3740782</v>
      </c>
      <c r="L2208" s="2">
        <f t="array" ref="L2208">INDEX('Purchase Behaviour'!D:D, MATCH($A2208,'Purchase Behaviour'!$A:$A, 0))</f>
        <v>233.5466723</v>
      </c>
      <c r="M2208" s="2">
        <f t="array" ref="M2208">INDEX('Purchase Behaviour'!E:E, MATCH($A2208,'Purchase Behaviour'!$A:$A, 0))</f>
        <v>393.7051725</v>
      </c>
      <c r="N2208" s="2">
        <f t="array" ref="N2208">INDEX('Purchase Behaviour'!F:F, MATCH($A2208,'Purchase Behaviour'!$A:$A, 0))</f>
        <v>234.1526862</v>
      </c>
      <c r="O2208" s="2">
        <f t="array" ref="O2208">INDEX('Purchase Behaviour'!G:G, MATCH($A2208,'Purchase Behaviour'!$A:$A, 0))</f>
        <v>101.914419</v>
      </c>
      <c r="P2208" s="2">
        <f t="array" ref="P2208">INDEX('Purchase Behaviour'!H:H, MATCH($A2208,'Purchase Behaviour'!$A:$A, 0))</f>
        <v>4</v>
      </c>
      <c r="Q2208" s="2">
        <f t="array" ref="Q2208">INDEX('Purchase Behaviour'!I:I, MATCH($A2208,'Purchase Behaviour'!$A:$A, 0))</f>
        <v>9</v>
      </c>
      <c r="R2208" s="2">
        <f t="array" ref="R2208">INDEX('Purchase Behaviour'!J:J, MATCH($A2208,'Purchase Behaviour'!$A:$A, 0))</f>
        <v>3</v>
      </c>
      <c r="S2208" s="2">
        <f t="array" ref="S2208">INDEX('Purchase Behaviour'!K:K, MATCH($A2208,'Purchase Behaviour'!$A:$A, 0))</f>
        <v>4</v>
      </c>
      <c r="T2208" s="2">
        <f t="array" ref="T2208">INDEX('Purchase Behaviour'!L:L, MATCH($A2208,'Purchase Behaviour'!$A:$A, 0))</f>
        <v>7</v>
      </c>
      <c r="U2208" s="2">
        <f t="array" ref="U2208">INDEX('Purchase Behaviour'!M:M, MATCH($A2208,'Purchase Behaviour'!$A:$A, 0))</f>
        <v>17</v>
      </c>
      <c r="V2208" s="2">
        <f t="array" ref="V2208">INDEX('Campaign Performance'!B:B, MATCH(A2208,'Campaign Performance'!A:A, 0))</f>
        <v>0</v>
      </c>
      <c r="W2208" s="2">
        <f t="array" ref="W2208">INDEX('Campaign Performance'!C:C, MATCH($A2208,'Campaign Performance'!$A:$A, 0))</f>
        <v>0</v>
      </c>
      <c r="X2208" s="2">
        <f t="array" ref="X2208">INDEX('Campaign Performance'!D:D, MATCH($A2208,'Campaign Performance'!$A:$A, 0))</f>
        <v>0</v>
      </c>
      <c r="Y2208" s="2">
        <f t="array" ref="Y2208">INDEX('Campaign Performance'!E:E, MATCH($A2208,'Campaign Performance'!$A:$A, 0))</f>
        <v>0</v>
      </c>
      <c r="Z2208" s="2">
        <f t="array" ref="Z2208">INDEX('Campaign Performance'!F:F, MATCH($A2208,'Campaign Performance'!$A:$A, 0))</f>
        <v>0</v>
      </c>
      <c r="AA2208" s="2">
        <f t="array" ref="AA2208">INDEX('Campaign Performance'!G:G, MATCH($A2208,'Campaign Performance'!$A:$A, 0))</f>
        <v>0</v>
      </c>
      <c r="AB2208" s="2">
        <f t="array" ref="AB2208">INDEX('Campaign Performance'!H:H, MATCH($A2208,'Campaign Performance'!$A:$A, 0))</f>
        <v>0</v>
      </c>
      <c r="AC2208" s="5">
        <f t="shared" si="2"/>
        <v>45</v>
      </c>
      <c r="AD2208" s="5">
        <f t="shared" si="3"/>
        <v>13</v>
      </c>
      <c r="AE2208" s="5">
        <f t="shared" si="4"/>
        <v>1386.273081</v>
      </c>
      <c r="AF2208" s="5">
        <f t="shared" si="5"/>
        <v>0</v>
      </c>
      <c r="AG2208" s="5" t="str">
        <f t="shared" si="6"/>
        <v>Small family</v>
      </c>
      <c r="AH2208" s="5" t="str">
        <f t="shared" si="20"/>
        <v>High income</v>
      </c>
      <c r="AI2208" s="5" t="str">
        <f t="shared" si="7"/>
        <v>No</v>
      </c>
      <c r="AJ2208" s="5" t="str">
        <f t="shared" si="8"/>
        <v>No Acceptance</v>
      </c>
      <c r="AK2208" s="5">
        <f t="shared" si="9"/>
        <v>3</v>
      </c>
      <c r="AL2208" s="5">
        <f t="shared" si="10"/>
        <v>0.07026017753</v>
      </c>
      <c r="AM2208" s="5">
        <f t="shared" si="11"/>
        <v>0.8282828283</v>
      </c>
      <c r="AN2208" s="5">
        <f t="shared" si="12"/>
        <v>0.3333333333</v>
      </c>
      <c r="AO2208" s="5">
        <f t="shared" si="13"/>
        <v>0.1071428571</v>
      </c>
      <c r="AP2208" s="5">
        <f t="shared" si="14"/>
        <v>0</v>
      </c>
      <c r="AQ2208" s="5">
        <f t="shared" si="15"/>
        <v>1</v>
      </c>
      <c r="AR2208" s="5">
        <f t="shared" si="16"/>
        <v>0.4267641786</v>
      </c>
      <c r="AS2208" s="5">
        <f t="shared" si="17"/>
        <v>235</v>
      </c>
      <c r="AT2208" s="5">
        <f t="shared" si="18"/>
        <v>0.8954890576</v>
      </c>
      <c r="AU2208" s="5" t="str">
        <f t="shared" si="19"/>
        <v>High</v>
      </c>
      <c r="AV2208" s="5"/>
      <c r="AW2208" s="5"/>
      <c r="AX2208" s="5"/>
      <c r="AY2208" s="5"/>
      <c r="AZ2208" s="5"/>
    </row>
    <row r="2209" ht="14.25" customHeight="1">
      <c r="A2209" s="5">
        <v>4333.0</v>
      </c>
      <c r="B2209" s="5">
        <v>1960.0</v>
      </c>
      <c r="C2209" s="5" t="s">
        <v>46</v>
      </c>
      <c r="D2209" s="5" t="s">
        <v>50</v>
      </c>
      <c r="E2209" s="5">
        <v>32144.0</v>
      </c>
      <c r="F2209" s="2">
        <f t="shared" si="1"/>
        <v>32144</v>
      </c>
      <c r="G2209" s="5">
        <v>0.0</v>
      </c>
      <c r="H2209" s="5">
        <v>0.0</v>
      </c>
      <c r="I2209" s="5" t="s">
        <v>138</v>
      </c>
      <c r="J2209" s="2">
        <f t="array" ref="J2209">INDEX('Purchase Behaviour'!B:B,MATCH(A2209,'Purchase Behaviour'!A:A, 0))</f>
        <v>168.1637144</v>
      </c>
      <c r="K2209" s="2">
        <f t="array" ref="K2209">INDEX('Purchase Behaviour'!C:C, MATCH(A2209,'Purchase Behaviour'!A:A, 0))</f>
        <v>184.5000796</v>
      </c>
      <c r="L2209" s="2">
        <f t="array" ref="L2209">INDEX('Purchase Behaviour'!D:D, MATCH($A2209,'Purchase Behaviour'!$A:$A, 0))</f>
        <v>201.4881137</v>
      </c>
      <c r="M2209" s="2">
        <f t="array" ref="M2209">INDEX('Purchase Behaviour'!E:E, MATCH($A2209,'Purchase Behaviour'!$A:$A, 0))</f>
        <v>161.98545</v>
      </c>
      <c r="N2209" s="2">
        <f t="array" ref="N2209">INDEX('Purchase Behaviour'!F:F, MATCH($A2209,'Purchase Behaviour'!$A:$A, 0))</f>
        <v>97.69293373</v>
      </c>
      <c r="O2209" s="2">
        <f t="array" ref="O2209">INDEX('Purchase Behaviour'!G:G, MATCH($A2209,'Purchase Behaviour'!$A:$A, 0))</f>
        <v>114.4851898</v>
      </c>
      <c r="P2209" s="2">
        <f t="array" ref="P2209">INDEX('Purchase Behaviour'!H:H, MATCH($A2209,'Purchase Behaviour'!$A:$A, 0))</f>
        <v>4</v>
      </c>
      <c r="Q2209" s="2">
        <f t="array" ref="Q2209">INDEX('Purchase Behaviour'!I:I, MATCH($A2209,'Purchase Behaviour'!$A:$A, 0))</f>
        <v>2</v>
      </c>
      <c r="R2209" s="2">
        <f t="array" ref="R2209">INDEX('Purchase Behaviour'!J:J, MATCH($A2209,'Purchase Behaviour'!$A:$A, 0))</f>
        <v>1</v>
      </c>
      <c r="S2209" s="2">
        <f t="array" ref="S2209">INDEX('Purchase Behaviour'!K:K, MATCH($A2209,'Purchase Behaviour'!$A:$A, 0))</f>
        <v>3</v>
      </c>
      <c r="T2209" s="2">
        <f t="array" ref="T2209">INDEX('Purchase Behaviour'!L:L, MATCH($A2209,'Purchase Behaviour'!$A:$A, 0))</f>
        <v>7</v>
      </c>
      <c r="U2209" s="2">
        <f t="array" ref="U2209">INDEX('Purchase Behaviour'!M:M, MATCH($A2209,'Purchase Behaviour'!$A:$A, 0))</f>
        <v>76</v>
      </c>
      <c r="V2209" s="2">
        <f t="array" ref="V2209">INDEX('Campaign Performance'!B:B, MATCH(A2209,'Campaign Performance'!A:A, 0))</f>
        <v>0</v>
      </c>
      <c r="W2209" s="2">
        <f t="array" ref="W2209">INDEX('Campaign Performance'!C:C, MATCH($A2209,'Campaign Performance'!$A:$A, 0))</f>
        <v>1</v>
      </c>
      <c r="X2209" s="2">
        <f t="array" ref="X2209">INDEX('Campaign Performance'!D:D, MATCH($A2209,'Campaign Performance'!$A:$A, 0))</f>
        <v>0</v>
      </c>
      <c r="Y2209" s="2">
        <f t="array" ref="Y2209">INDEX('Campaign Performance'!E:E, MATCH($A2209,'Campaign Performance'!$A:$A, 0))</f>
        <v>0</v>
      </c>
      <c r="Z2209" s="2">
        <f t="array" ref="Z2209">INDEX('Campaign Performance'!F:F, MATCH($A2209,'Campaign Performance'!$A:$A, 0))</f>
        <v>0</v>
      </c>
      <c r="AA2209" s="2">
        <f t="array" ref="AA2209">INDEX('Campaign Performance'!G:G, MATCH($A2209,'Campaign Performance'!$A:$A, 0))</f>
        <v>0</v>
      </c>
      <c r="AB2209" s="2">
        <f t="array" ref="AB2209">INDEX('Campaign Performance'!H:H, MATCH($A2209,'Campaign Performance'!$A:$A, 0))</f>
        <v>0</v>
      </c>
      <c r="AC2209" s="5">
        <f t="shared" si="2"/>
        <v>65</v>
      </c>
      <c r="AD2209" s="5">
        <f t="shared" si="3"/>
        <v>11</v>
      </c>
      <c r="AE2209" s="5">
        <f t="shared" si="4"/>
        <v>928.3154812</v>
      </c>
      <c r="AF2209" s="5">
        <f t="shared" si="5"/>
        <v>1</v>
      </c>
      <c r="AG2209" s="5" t="str">
        <f t="shared" si="6"/>
        <v>No kids</v>
      </c>
      <c r="AH2209" s="5" t="str">
        <f t="shared" si="20"/>
        <v>Mid income</v>
      </c>
      <c r="AI2209" s="5" t="str">
        <f t="shared" si="7"/>
        <v>No</v>
      </c>
      <c r="AJ2209" s="5" t="str">
        <f t="shared" si="8"/>
        <v>Low Acceptance</v>
      </c>
      <c r="AK2209" s="5">
        <f t="shared" si="9"/>
        <v>2</v>
      </c>
      <c r="AL2209" s="5">
        <f t="shared" si="10"/>
        <v>0.04704961194</v>
      </c>
      <c r="AM2209" s="5">
        <f t="shared" si="11"/>
        <v>0.2323232323</v>
      </c>
      <c r="AN2209" s="5">
        <f t="shared" si="12"/>
        <v>0.07407407407</v>
      </c>
      <c r="AO2209" s="5">
        <f t="shared" si="13"/>
        <v>0.03571428571</v>
      </c>
      <c r="AP2209" s="5">
        <f t="shared" si="14"/>
        <v>0.25</v>
      </c>
      <c r="AQ2209" s="5">
        <f t="shared" si="15"/>
        <v>0.5</v>
      </c>
      <c r="AR2209" s="5">
        <f t="shared" si="16"/>
        <v>0.1711419124</v>
      </c>
      <c r="AS2209" s="5">
        <f t="shared" si="17"/>
        <v>1840</v>
      </c>
      <c r="AT2209" s="5">
        <f t="shared" si="18"/>
        <v>0.1786511836</v>
      </c>
      <c r="AU2209" s="5" t="str">
        <f t="shared" si="19"/>
        <v>Low</v>
      </c>
      <c r="AV2209" s="5"/>
      <c r="AW2209" s="5"/>
      <c r="AX2209" s="5"/>
      <c r="AY2209" s="5"/>
      <c r="AZ2209" s="5"/>
    </row>
    <row r="2210" ht="14.25" customHeight="1">
      <c r="A2210" s="5">
        <v>3850.0</v>
      </c>
      <c r="B2210" s="5">
        <v>1963.0</v>
      </c>
      <c r="C2210" s="5" t="s">
        <v>64</v>
      </c>
      <c r="D2210" s="5" t="s">
        <v>50</v>
      </c>
      <c r="E2210" s="5">
        <v>14918.0</v>
      </c>
      <c r="F2210" s="2">
        <f t="shared" si="1"/>
        <v>14918</v>
      </c>
      <c r="G2210" s="5">
        <v>0.0</v>
      </c>
      <c r="H2210" s="5">
        <v>0.0</v>
      </c>
      <c r="I2210" s="5" t="s">
        <v>152</v>
      </c>
      <c r="J2210" s="2">
        <f t="array" ref="J2210">INDEX('Purchase Behaviour'!B:B,MATCH(A2210,'Purchase Behaviour'!A:A, 0))</f>
        <v>85.09078993</v>
      </c>
      <c r="K2210" s="2">
        <f t="array" ref="K2210">INDEX('Purchase Behaviour'!C:C, MATCH(A2210,'Purchase Behaviour'!A:A, 0))</f>
        <v>104.7093635</v>
      </c>
      <c r="L2210" s="2">
        <f t="array" ref="L2210">INDEX('Purchase Behaviour'!D:D, MATCH($A2210,'Purchase Behaviour'!$A:$A, 0))</f>
        <v>45.27559475</v>
      </c>
      <c r="M2210" s="2">
        <f t="array" ref="M2210">INDEX('Purchase Behaviour'!E:E, MATCH($A2210,'Purchase Behaviour'!$A:$A, 0))</f>
        <v>76.22240536</v>
      </c>
      <c r="N2210" s="2">
        <f t="array" ref="N2210">INDEX('Purchase Behaviour'!F:F, MATCH($A2210,'Purchase Behaviour'!$A:$A, 0))</f>
        <v>58.70570811</v>
      </c>
      <c r="O2210" s="2">
        <f t="array" ref="O2210">INDEX('Purchase Behaviour'!G:G, MATCH($A2210,'Purchase Behaviour'!$A:$A, 0))</f>
        <v>52.5582059</v>
      </c>
      <c r="P2210" s="2">
        <f t="array" ref="P2210">INDEX('Purchase Behaviour'!H:H, MATCH($A2210,'Purchase Behaviour'!$A:$A, 0))</f>
        <v>1</v>
      </c>
      <c r="Q2210" s="2">
        <f t="array" ref="Q2210">INDEX('Purchase Behaviour'!I:I, MATCH($A2210,'Purchase Behaviour'!$A:$A, 0))</f>
        <v>1</v>
      </c>
      <c r="R2210" s="2">
        <f t="array" ref="R2210">INDEX('Purchase Behaviour'!J:J, MATCH($A2210,'Purchase Behaviour'!$A:$A, 0))</f>
        <v>0</v>
      </c>
      <c r="S2210" s="2">
        <f t="array" ref="S2210">INDEX('Purchase Behaviour'!K:K, MATCH($A2210,'Purchase Behaviour'!$A:$A, 0))</f>
        <v>3</v>
      </c>
      <c r="T2210" s="2">
        <f t="array" ref="T2210">INDEX('Purchase Behaviour'!L:L, MATCH($A2210,'Purchase Behaviour'!$A:$A, 0))</f>
        <v>6</v>
      </c>
      <c r="U2210" s="2">
        <f t="array" ref="U2210">INDEX('Purchase Behaviour'!M:M, MATCH($A2210,'Purchase Behaviour'!$A:$A, 0))</f>
        <v>52</v>
      </c>
      <c r="V2210" s="2">
        <f t="array" ref="V2210">INDEX('Campaign Performance'!B:B, MATCH(A2210,'Campaign Performance'!A:A, 0))</f>
        <v>0</v>
      </c>
      <c r="W2210" s="2">
        <f t="array" ref="W2210">INDEX('Campaign Performance'!C:C, MATCH($A2210,'Campaign Performance'!$A:$A, 0))</f>
        <v>0</v>
      </c>
      <c r="X2210" s="2">
        <f t="array" ref="X2210">INDEX('Campaign Performance'!D:D, MATCH($A2210,'Campaign Performance'!$A:$A, 0))</f>
        <v>0</v>
      </c>
      <c r="Y2210" s="2">
        <f t="array" ref="Y2210">INDEX('Campaign Performance'!E:E, MATCH($A2210,'Campaign Performance'!$A:$A, 0))</f>
        <v>0</v>
      </c>
      <c r="Z2210" s="2">
        <f t="array" ref="Z2210">INDEX('Campaign Performance'!F:F, MATCH($A2210,'Campaign Performance'!$A:$A, 0))</f>
        <v>0</v>
      </c>
      <c r="AA2210" s="2">
        <f t="array" ref="AA2210">INDEX('Campaign Performance'!G:G, MATCH($A2210,'Campaign Performance'!$A:$A, 0))</f>
        <v>0</v>
      </c>
      <c r="AB2210" s="2">
        <f t="array" ref="AB2210">INDEX('Campaign Performance'!H:H, MATCH($A2210,'Campaign Performance'!$A:$A, 0))</f>
        <v>0</v>
      </c>
      <c r="AC2210" s="5">
        <f t="shared" si="2"/>
        <v>62</v>
      </c>
      <c r="AD2210" s="5">
        <f t="shared" si="3"/>
        <v>12</v>
      </c>
      <c r="AE2210" s="5">
        <f t="shared" si="4"/>
        <v>422.5620676</v>
      </c>
      <c r="AF2210" s="5">
        <f t="shared" si="5"/>
        <v>0</v>
      </c>
      <c r="AG2210" s="5" t="str">
        <f t="shared" si="6"/>
        <v>No kids</v>
      </c>
      <c r="AH2210" s="5" t="str">
        <f t="shared" si="20"/>
        <v>Low income</v>
      </c>
      <c r="AI2210" s="5" t="str">
        <f t="shared" si="7"/>
        <v>No</v>
      </c>
      <c r="AJ2210" s="5" t="str">
        <f t="shared" si="8"/>
        <v>No Acceptance</v>
      </c>
      <c r="AK2210" s="5">
        <f t="shared" si="9"/>
        <v>1</v>
      </c>
      <c r="AL2210" s="5">
        <f t="shared" si="10"/>
        <v>0.02141662151</v>
      </c>
      <c r="AM2210" s="5">
        <f t="shared" si="11"/>
        <v>0.4747474747</v>
      </c>
      <c r="AN2210" s="5">
        <f t="shared" si="12"/>
        <v>0.03703703704</v>
      </c>
      <c r="AO2210" s="5">
        <f t="shared" si="13"/>
        <v>0</v>
      </c>
      <c r="AP2210" s="5">
        <f t="shared" si="14"/>
        <v>0</v>
      </c>
      <c r="AQ2210" s="5">
        <f t="shared" si="15"/>
        <v>0</v>
      </c>
      <c r="AR2210" s="5">
        <f t="shared" si="16"/>
        <v>0.1533339534</v>
      </c>
      <c r="AS2210" s="5">
        <f t="shared" si="17"/>
        <v>1917</v>
      </c>
      <c r="AT2210" s="5">
        <f t="shared" si="18"/>
        <v>0.1442608307</v>
      </c>
      <c r="AU2210" s="5" t="str">
        <f t="shared" si="19"/>
        <v>Low</v>
      </c>
      <c r="AV2210" s="5"/>
      <c r="AW2210" s="5"/>
      <c r="AX2210" s="5"/>
      <c r="AY2210" s="5"/>
      <c r="AZ2210" s="5"/>
    </row>
    <row r="2211" ht="14.25" customHeight="1">
      <c r="A2211" s="5">
        <v>6168.0</v>
      </c>
      <c r="B2211" s="5">
        <v>1963.0</v>
      </c>
      <c r="C2211" s="5" t="s">
        <v>46</v>
      </c>
      <c r="D2211" s="5" t="s">
        <v>58</v>
      </c>
      <c r="E2211" s="5">
        <v>45146.0</v>
      </c>
      <c r="F2211" s="2">
        <f t="shared" si="1"/>
        <v>45146</v>
      </c>
      <c r="G2211" s="5">
        <v>0.0</v>
      </c>
      <c r="H2211" s="5">
        <v>0.0</v>
      </c>
      <c r="I2211" s="5" t="s">
        <v>696</v>
      </c>
      <c r="J2211" s="2">
        <f t="array" ref="J2211">INDEX('Purchase Behaviour'!B:B,MATCH(A2211,'Purchase Behaviour'!A:A, 0))</f>
        <v>218.440147</v>
      </c>
      <c r="K2211" s="2">
        <f t="array" ref="K2211">INDEX('Purchase Behaviour'!C:C, MATCH(A2211,'Purchase Behaviour'!A:A, 0))</f>
        <v>206.7823435</v>
      </c>
      <c r="L2211" s="2">
        <f t="array" ref="L2211">INDEX('Purchase Behaviour'!D:D, MATCH($A2211,'Purchase Behaviour'!$A:$A, 0))</f>
        <v>76.06463059</v>
      </c>
      <c r="M2211" s="2">
        <f t="array" ref="M2211">INDEX('Purchase Behaviour'!E:E, MATCH($A2211,'Purchase Behaviour'!$A:$A, 0))</f>
        <v>229.9563431</v>
      </c>
      <c r="N2211" s="2">
        <f t="array" ref="N2211">INDEX('Purchase Behaviour'!F:F, MATCH($A2211,'Purchase Behaviour'!$A:$A, 0))</f>
        <v>238.7011065</v>
      </c>
      <c r="O2211" s="2">
        <f t="array" ref="O2211">INDEX('Purchase Behaviour'!G:G, MATCH($A2211,'Purchase Behaviour'!$A:$A, 0))</f>
        <v>267.6808178</v>
      </c>
      <c r="P2211" s="2">
        <f t="array" ref="P2211">INDEX('Purchase Behaviour'!H:H, MATCH($A2211,'Purchase Behaviour'!$A:$A, 0))</f>
        <v>2</v>
      </c>
      <c r="Q2211" s="2">
        <f t="array" ref="Q2211">INDEX('Purchase Behaviour'!I:I, MATCH($A2211,'Purchase Behaviour'!$A:$A, 0))</f>
        <v>1</v>
      </c>
      <c r="R2211" s="2">
        <f t="array" ref="R2211">INDEX('Purchase Behaviour'!J:J, MATCH($A2211,'Purchase Behaviour'!$A:$A, 0))</f>
        <v>1</v>
      </c>
      <c r="S2211" s="2">
        <f t="array" ref="S2211">INDEX('Purchase Behaviour'!K:K, MATCH($A2211,'Purchase Behaviour'!$A:$A, 0))</f>
        <v>2</v>
      </c>
      <c r="T2211" s="2">
        <f t="array" ref="T2211">INDEX('Purchase Behaviour'!L:L, MATCH($A2211,'Purchase Behaviour'!$A:$A, 0))</f>
        <v>4</v>
      </c>
      <c r="U2211" s="2">
        <f t="array" ref="U2211">INDEX('Purchase Behaviour'!M:M, MATCH($A2211,'Purchase Behaviour'!$A:$A, 0))</f>
        <v>28</v>
      </c>
      <c r="V2211" s="2">
        <f t="array" ref="V2211">INDEX('Campaign Performance'!B:B, MATCH(A2211,'Campaign Performance'!A:A, 0))</f>
        <v>0</v>
      </c>
      <c r="W2211" s="2">
        <f t="array" ref="W2211">INDEX('Campaign Performance'!C:C, MATCH($A2211,'Campaign Performance'!$A:$A, 0))</f>
        <v>0</v>
      </c>
      <c r="X2211" s="2">
        <f t="array" ref="X2211">INDEX('Campaign Performance'!D:D, MATCH($A2211,'Campaign Performance'!$A:$A, 0))</f>
        <v>0</v>
      </c>
      <c r="Y2211" s="2">
        <f t="array" ref="Y2211">INDEX('Campaign Performance'!E:E, MATCH($A2211,'Campaign Performance'!$A:$A, 0))</f>
        <v>0</v>
      </c>
      <c r="Z2211" s="2">
        <f t="array" ref="Z2211">INDEX('Campaign Performance'!F:F, MATCH($A2211,'Campaign Performance'!$A:$A, 0))</f>
        <v>0</v>
      </c>
      <c r="AA2211" s="2">
        <f t="array" ref="AA2211">INDEX('Campaign Performance'!G:G, MATCH($A2211,'Campaign Performance'!$A:$A, 0))</f>
        <v>0</v>
      </c>
      <c r="AB2211" s="2">
        <f t="array" ref="AB2211">INDEX('Campaign Performance'!H:H, MATCH($A2211,'Campaign Performance'!$A:$A, 0))</f>
        <v>0</v>
      </c>
      <c r="AC2211" s="5">
        <f t="shared" si="2"/>
        <v>62</v>
      </c>
      <c r="AD2211" s="5">
        <f t="shared" si="3"/>
        <v>12</v>
      </c>
      <c r="AE2211" s="5">
        <f t="shared" si="4"/>
        <v>1237.625388</v>
      </c>
      <c r="AF2211" s="5">
        <f t="shared" si="5"/>
        <v>0</v>
      </c>
      <c r="AG2211" s="5" t="str">
        <f t="shared" si="6"/>
        <v>No kids</v>
      </c>
      <c r="AH2211" s="5" t="str">
        <f t="shared" si="20"/>
        <v>Mid income</v>
      </c>
      <c r="AI2211" s="5" t="str">
        <f t="shared" si="7"/>
        <v>No</v>
      </c>
      <c r="AJ2211" s="5" t="str">
        <f t="shared" si="8"/>
        <v>No Acceptance</v>
      </c>
      <c r="AK2211" s="5">
        <f t="shared" si="9"/>
        <v>2</v>
      </c>
      <c r="AL2211" s="5">
        <f t="shared" si="10"/>
        <v>0.0627262988</v>
      </c>
      <c r="AM2211" s="5">
        <f t="shared" si="11"/>
        <v>0.7171717172</v>
      </c>
      <c r="AN2211" s="5">
        <f t="shared" si="12"/>
        <v>0.03703703704</v>
      </c>
      <c r="AO2211" s="5">
        <f t="shared" si="13"/>
        <v>0.03571428571</v>
      </c>
      <c r="AP2211" s="5">
        <f t="shared" si="14"/>
        <v>0</v>
      </c>
      <c r="AQ2211" s="5">
        <f t="shared" si="15"/>
        <v>0.5</v>
      </c>
      <c r="AR2211" s="5">
        <f t="shared" si="16"/>
        <v>0.289960074</v>
      </c>
      <c r="AS2211" s="5">
        <f t="shared" si="17"/>
        <v>1034</v>
      </c>
      <c r="AT2211" s="5">
        <f t="shared" si="18"/>
        <v>0.5386333184</v>
      </c>
      <c r="AU2211" s="5" t="str">
        <f t="shared" si="19"/>
        <v>Mid</v>
      </c>
      <c r="AV2211" s="5"/>
      <c r="AW2211" s="5"/>
      <c r="AX2211" s="5"/>
      <c r="AY2211" s="5"/>
      <c r="AZ2211" s="5"/>
    </row>
    <row r="2212" ht="14.25" customHeight="1">
      <c r="A2212" s="5">
        <v>607.0</v>
      </c>
      <c r="B2212" s="5">
        <v>1960.0</v>
      </c>
      <c r="C2212" s="5" t="s">
        <v>70</v>
      </c>
      <c r="D2212" s="5" t="s">
        <v>58</v>
      </c>
      <c r="E2212" s="5">
        <v>41769.0</v>
      </c>
      <c r="F2212" s="2">
        <f t="shared" si="1"/>
        <v>41769</v>
      </c>
      <c r="G2212" s="5">
        <v>0.0</v>
      </c>
      <c r="H2212" s="5">
        <v>0.0</v>
      </c>
      <c r="I2212" s="5" t="s">
        <v>310</v>
      </c>
      <c r="J2212" s="2">
        <f t="array" ref="J2212">INDEX('Purchase Behaviour'!B:B,MATCH(A2212,'Purchase Behaviour'!A:A, 0))</f>
        <v>163.2342958</v>
      </c>
      <c r="K2212" s="2">
        <f t="array" ref="K2212">INDEX('Purchase Behaviour'!C:C, MATCH(A2212,'Purchase Behaviour'!A:A, 0))</f>
        <v>98.31093052</v>
      </c>
      <c r="L2212" s="2">
        <f t="array" ref="L2212">INDEX('Purchase Behaviour'!D:D, MATCH($A2212,'Purchase Behaviour'!$A:$A, 0))</f>
        <v>172.9169557</v>
      </c>
      <c r="M2212" s="2">
        <f t="array" ref="M2212">INDEX('Purchase Behaviour'!E:E, MATCH($A2212,'Purchase Behaviour'!$A:$A, 0))</f>
        <v>245.0103318</v>
      </c>
      <c r="N2212" s="2">
        <f t="array" ref="N2212">INDEX('Purchase Behaviour'!F:F, MATCH($A2212,'Purchase Behaviour'!$A:$A, 0))</f>
        <v>195.0101217</v>
      </c>
      <c r="O2212" s="2">
        <f t="array" ref="O2212">INDEX('Purchase Behaviour'!G:G, MATCH($A2212,'Purchase Behaviour'!$A:$A, 0))</f>
        <v>254.1804071</v>
      </c>
      <c r="P2212" s="2">
        <f t="array" ref="P2212">INDEX('Purchase Behaviour'!H:H, MATCH($A2212,'Purchase Behaviour'!$A:$A, 0))</f>
        <v>6</v>
      </c>
      <c r="Q2212" s="2">
        <f t="array" ref="Q2212">INDEX('Purchase Behaviour'!I:I, MATCH($A2212,'Purchase Behaviour'!$A:$A, 0))</f>
        <v>8</v>
      </c>
      <c r="R2212" s="2">
        <f t="array" ref="R2212">INDEX('Purchase Behaviour'!J:J, MATCH($A2212,'Purchase Behaviour'!$A:$A, 0))</f>
        <v>1</v>
      </c>
      <c r="S2212" s="2">
        <f t="array" ref="S2212">INDEX('Purchase Behaviour'!K:K, MATCH($A2212,'Purchase Behaviour'!$A:$A, 0))</f>
        <v>7</v>
      </c>
      <c r="T2212" s="2">
        <f t="array" ref="T2212">INDEX('Purchase Behaviour'!L:L, MATCH($A2212,'Purchase Behaviour'!$A:$A, 0))</f>
        <v>8</v>
      </c>
      <c r="U2212" s="2">
        <f t="array" ref="U2212">INDEX('Purchase Behaviour'!M:M, MATCH($A2212,'Purchase Behaviour'!$A:$A, 0))</f>
        <v>31</v>
      </c>
      <c r="V2212" s="2">
        <f t="array" ref="V2212">INDEX('Campaign Performance'!B:B, MATCH(A2212,'Campaign Performance'!A:A, 0))</f>
        <v>0</v>
      </c>
      <c r="W2212" s="2">
        <f t="array" ref="W2212">INDEX('Campaign Performance'!C:C, MATCH($A2212,'Campaign Performance'!$A:$A, 0))</f>
        <v>0</v>
      </c>
      <c r="X2212" s="2">
        <f t="array" ref="X2212">INDEX('Campaign Performance'!D:D, MATCH($A2212,'Campaign Performance'!$A:$A, 0))</f>
        <v>0</v>
      </c>
      <c r="Y2212" s="2">
        <f t="array" ref="Y2212">INDEX('Campaign Performance'!E:E, MATCH($A2212,'Campaign Performance'!$A:$A, 0))</f>
        <v>0</v>
      </c>
      <c r="Z2212" s="2">
        <f t="array" ref="Z2212">INDEX('Campaign Performance'!F:F, MATCH($A2212,'Campaign Performance'!$A:$A, 0))</f>
        <v>0</v>
      </c>
      <c r="AA2212" s="2">
        <f t="array" ref="AA2212">INDEX('Campaign Performance'!G:G, MATCH($A2212,'Campaign Performance'!$A:$A, 0))</f>
        <v>0</v>
      </c>
      <c r="AB2212" s="2">
        <f t="array" ref="AB2212">INDEX('Campaign Performance'!H:H, MATCH($A2212,'Campaign Performance'!$A:$A, 0))</f>
        <v>0</v>
      </c>
      <c r="AC2212" s="5">
        <f t="shared" si="2"/>
        <v>65</v>
      </c>
      <c r="AD2212" s="5">
        <f t="shared" si="3"/>
        <v>12</v>
      </c>
      <c r="AE2212" s="5">
        <f t="shared" si="4"/>
        <v>1128.663043</v>
      </c>
      <c r="AF2212" s="5">
        <f t="shared" si="5"/>
        <v>0</v>
      </c>
      <c r="AG2212" s="5" t="str">
        <f t="shared" si="6"/>
        <v>No kids</v>
      </c>
      <c r="AH2212" s="5" t="str">
        <f t="shared" si="20"/>
        <v>Mid income</v>
      </c>
      <c r="AI2212" s="5" t="str">
        <f t="shared" si="7"/>
        <v>No</v>
      </c>
      <c r="AJ2212" s="5" t="str">
        <f t="shared" si="8"/>
        <v>No Acceptance</v>
      </c>
      <c r="AK2212" s="5">
        <f t="shared" si="9"/>
        <v>2</v>
      </c>
      <c r="AL2212" s="5">
        <f t="shared" si="10"/>
        <v>0.05720378389</v>
      </c>
      <c r="AM2212" s="5">
        <f t="shared" si="11"/>
        <v>0.6868686869</v>
      </c>
      <c r="AN2212" s="5">
        <f t="shared" si="12"/>
        <v>0.2962962963</v>
      </c>
      <c r="AO2212" s="5">
        <f t="shared" si="13"/>
        <v>0.03571428571</v>
      </c>
      <c r="AP2212" s="5">
        <f t="shared" si="14"/>
        <v>0</v>
      </c>
      <c r="AQ2212" s="5">
        <f t="shared" si="15"/>
        <v>0.5</v>
      </c>
      <c r="AR2212" s="5">
        <f t="shared" si="16"/>
        <v>0.318377425</v>
      </c>
      <c r="AS2212" s="5">
        <f t="shared" si="17"/>
        <v>808</v>
      </c>
      <c r="AT2212" s="5">
        <f t="shared" si="18"/>
        <v>0.6395712372</v>
      </c>
      <c r="AU2212" s="5" t="str">
        <f t="shared" si="19"/>
        <v>Mid</v>
      </c>
      <c r="AV2212" s="5"/>
      <c r="AW2212" s="5"/>
      <c r="AX2212" s="5"/>
      <c r="AY2212" s="5"/>
      <c r="AZ2212" s="5"/>
    </row>
    <row r="2213" ht="14.25" customHeight="1">
      <c r="A2213" s="5">
        <v>10469.0</v>
      </c>
      <c r="B2213" s="5">
        <v>1981.0</v>
      </c>
      <c r="C2213" s="5" t="s">
        <v>46</v>
      </c>
      <c r="D2213" s="5" t="s">
        <v>50</v>
      </c>
      <c r="E2213" s="5">
        <v>88325.0</v>
      </c>
      <c r="F2213" s="2">
        <f t="shared" si="1"/>
        <v>88325</v>
      </c>
      <c r="G2213" s="5">
        <v>0.0</v>
      </c>
      <c r="H2213" s="5">
        <v>0.0</v>
      </c>
      <c r="I2213" s="5" t="s">
        <v>698</v>
      </c>
      <c r="J2213" s="2">
        <f t="array" ref="J2213">INDEX('Purchase Behaviour'!B:B,MATCH(A2213,'Purchase Behaviour'!A:A, 0))</f>
        <v>246.693701</v>
      </c>
      <c r="K2213" s="2">
        <f t="array" ref="K2213">INDEX('Purchase Behaviour'!C:C, MATCH(A2213,'Purchase Behaviour'!A:A, 0))</f>
        <v>532.4591987</v>
      </c>
      <c r="L2213" s="2">
        <f t="array" ref="L2213">INDEX('Purchase Behaviour'!D:D, MATCH($A2213,'Purchase Behaviour'!$A:$A, 0))</f>
        <v>456.3111637</v>
      </c>
      <c r="M2213" s="2">
        <f t="array" ref="M2213">INDEX('Purchase Behaviour'!E:E, MATCH($A2213,'Purchase Behaviour'!$A:$A, 0))</f>
        <v>374.6324164</v>
      </c>
      <c r="N2213" s="2">
        <f t="array" ref="N2213">INDEX('Purchase Behaviour'!F:F, MATCH($A2213,'Purchase Behaviour'!$A:$A, 0))</f>
        <v>567.3861074</v>
      </c>
      <c r="O2213" s="2">
        <f t="array" ref="O2213">INDEX('Purchase Behaviour'!G:G, MATCH($A2213,'Purchase Behaviour'!$A:$A, 0))</f>
        <v>455.0911331</v>
      </c>
      <c r="P2213" s="2">
        <f t="array" ref="P2213">INDEX('Purchase Behaviour'!H:H, MATCH($A2213,'Purchase Behaviour'!$A:$A, 0))</f>
        <v>1</v>
      </c>
      <c r="Q2213" s="2">
        <f t="array" ref="Q2213">INDEX('Purchase Behaviour'!I:I, MATCH($A2213,'Purchase Behaviour'!$A:$A, 0))</f>
        <v>6</v>
      </c>
      <c r="R2213" s="2">
        <f t="array" ref="R2213">INDEX('Purchase Behaviour'!J:J, MATCH($A2213,'Purchase Behaviour'!$A:$A, 0))</f>
        <v>2</v>
      </c>
      <c r="S2213" s="2">
        <f t="array" ref="S2213">INDEX('Purchase Behaviour'!K:K, MATCH($A2213,'Purchase Behaviour'!$A:$A, 0))</f>
        <v>9</v>
      </c>
      <c r="T2213" s="2">
        <f t="array" ref="T2213">INDEX('Purchase Behaviour'!L:L, MATCH($A2213,'Purchase Behaviour'!$A:$A, 0))</f>
        <v>2</v>
      </c>
      <c r="U2213" s="2">
        <f t="array" ref="U2213">INDEX('Purchase Behaviour'!M:M, MATCH($A2213,'Purchase Behaviour'!$A:$A, 0))</f>
        <v>42</v>
      </c>
      <c r="V2213" s="2">
        <f t="array" ref="V2213">INDEX('Campaign Performance'!B:B, MATCH(A2213,'Campaign Performance'!A:A, 0))</f>
        <v>0</v>
      </c>
      <c r="W2213" s="2">
        <f t="array" ref="W2213">INDEX('Campaign Performance'!C:C, MATCH($A2213,'Campaign Performance'!$A:$A, 0))</f>
        <v>0</v>
      </c>
      <c r="X2213" s="2">
        <f t="array" ref="X2213">INDEX('Campaign Performance'!D:D, MATCH($A2213,'Campaign Performance'!$A:$A, 0))</f>
        <v>0</v>
      </c>
      <c r="Y2213" s="2">
        <f t="array" ref="Y2213">INDEX('Campaign Performance'!E:E, MATCH($A2213,'Campaign Performance'!$A:$A, 0))</f>
        <v>0</v>
      </c>
      <c r="Z2213" s="2">
        <f t="array" ref="Z2213">INDEX('Campaign Performance'!F:F, MATCH($A2213,'Campaign Performance'!$A:$A, 0))</f>
        <v>0</v>
      </c>
      <c r="AA2213" s="2">
        <f t="array" ref="AA2213">INDEX('Campaign Performance'!G:G, MATCH($A2213,'Campaign Performance'!$A:$A, 0))</f>
        <v>0</v>
      </c>
      <c r="AB2213" s="2">
        <f t="array" ref="AB2213">INDEX('Campaign Performance'!H:H, MATCH($A2213,'Campaign Performance'!$A:$A, 0))</f>
        <v>0</v>
      </c>
      <c r="AC2213" s="5">
        <f t="shared" si="2"/>
        <v>44</v>
      </c>
      <c r="AD2213" s="5">
        <f t="shared" si="3"/>
        <v>11</v>
      </c>
      <c r="AE2213" s="5">
        <f t="shared" si="4"/>
        <v>2632.57372</v>
      </c>
      <c r="AF2213" s="5">
        <f t="shared" si="5"/>
        <v>0</v>
      </c>
      <c r="AG2213" s="5" t="str">
        <f t="shared" si="6"/>
        <v>No kids</v>
      </c>
      <c r="AH2213" s="5" t="str">
        <f t="shared" si="20"/>
        <v>High income</v>
      </c>
      <c r="AI2213" s="5" t="str">
        <f t="shared" si="7"/>
        <v>No</v>
      </c>
      <c r="AJ2213" s="5" t="str">
        <f t="shared" si="8"/>
        <v>No Acceptance</v>
      </c>
      <c r="AK2213" s="5">
        <f t="shared" si="9"/>
        <v>3</v>
      </c>
      <c r="AL2213" s="5">
        <f t="shared" si="10"/>
        <v>0.1334261622</v>
      </c>
      <c r="AM2213" s="5">
        <f t="shared" si="11"/>
        <v>0.5757575758</v>
      </c>
      <c r="AN2213" s="5">
        <f t="shared" si="12"/>
        <v>0.2222222222</v>
      </c>
      <c r="AO2213" s="5">
        <f t="shared" si="13"/>
        <v>0.07142857143</v>
      </c>
      <c r="AP2213" s="5">
        <f t="shared" si="14"/>
        <v>0</v>
      </c>
      <c r="AQ2213" s="5">
        <f t="shared" si="15"/>
        <v>1</v>
      </c>
      <c r="AR2213" s="5">
        <f t="shared" si="16"/>
        <v>0.3465600037</v>
      </c>
      <c r="AS2213" s="5">
        <f t="shared" si="17"/>
        <v>632</v>
      </c>
      <c r="AT2213" s="5">
        <f t="shared" si="18"/>
        <v>0.7181777579</v>
      </c>
      <c r="AU2213" s="5" t="str">
        <f t="shared" si="19"/>
        <v>Mid</v>
      </c>
      <c r="AV2213" s="5"/>
      <c r="AW2213" s="5"/>
      <c r="AX2213" s="5"/>
      <c r="AY2213" s="5"/>
      <c r="AZ2213" s="5"/>
    </row>
    <row r="2214" ht="14.25" customHeight="1">
      <c r="A2214" s="5">
        <v>6983.0</v>
      </c>
      <c r="B2214" s="5">
        <v>1960.0</v>
      </c>
      <c r="C2214" s="5" t="s">
        <v>56</v>
      </c>
      <c r="D2214" s="5" t="s">
        <v>58</v>
      </c>
      <c r="E2214" s="5">
        <v>38054.0</v>
      </c>
      <c r="F2214" s="2">
        <f t="shared" si="1"/>
        <v>38054</v>
      </c>
      <c r="G2214" s="5">
        <v>0.0</v>
      </c>
      <c r="H2214" s="5">
        <v>0.0</v>
      </c>
      <c r="I2214" s="5" t="s">
        <v>584</v>
      </c>
      <c r="J2214" s="2">
        <f t="array" ref="J2214">INDEX('Purchase Behaviour'!B:B,MATCH(A2214,'Purchase Behaviour'!A:A, 0))</f>
        <v>124.7388058</v>
      </c>
      <c r="K2214" s="2">
        <f t="array" ref="K2214">INDEX('Purchase Behaviour'!C:C, MATCH(A2214,'Purchase Behaviour'!A:A, 0))</f>
        <v>239.2975408</v>
      </c>
      <c r="L2214" s="2">
        <f t="array" ref="L2214">INDEX('Purchase Behaviour'!D:D, MATCH($A2214,'Purchase Behaviour'!$A:$A, 0))</f>
        <v>168.0020411</v>
      </c>
      <c r="M2214" s="2">
        <f t="array" ref="M2214">INDEX('Purchase Behaviour'!E:E, MATCH($A2214,'Purchase Behaviour'!$A:$A, 0))</f>
        <v>184.2389134</v>
      </c>
      <c r="N2214" s="2">
        <f t="array" ref="N2214">INDEX('Purchase Behaviour'!F:F, MATCH($A2214,'Purchase Behaviour'!$A:$A, 0))</f>
        <v>131.7841216</v>
      </c>
      <c r="O2214" s="2">
        <f t="array" ref="O2214">INDEX('Purchase Behaviour'!G:G, MATCH($A2214,'Purchase Behaviour'!$A:$A, 0))</f>
        <v>179.0750026</v>
      </c>
      <c r="P2214" s="2">
        <f t="array" ref="P2214">INDEX('Purchase Behaviour'!H:H, MATCH($A2214,'Purchase Behaviour'!$A:$A, 0))</f>
        <v>2</v>
      </c>
      <c r="Q2214" s="2">
        <f t="array" ref="Q2214">INDEX('Purchase Behaviour'!I:I, MATCH($A2214,'Purchase Behaviour'!$A:$A, 0))</f>
        <v>2</v>
      </c>
      <c r="R2214" s="2">
        <f t="array" ref="R2214">INDEX('Purchase Behaviour'!J:J, MATCH($A2214,'Purchase Behaviour'!$A:$A, 0))</f>
        <v>0</v>
      </c>
      <c r="S2214" s="2">
        <f t="array" ref="S2214">INDEX('Purchase Behaviour'!K:K, MATCH($A2214,'Purchase Behaviour'!$A:$A, 0))</f>
        <v>3</v>
      </c>
      <c r="T2214" s="2">
        <f t="array" ref="T2214">INDEX('Purchase Behaviour'!L:L, MATCH($A2214,'Purchase Behaviour'!$A:$A, 0))</f>
        <v>7</v>
      </c>
      <c r="U2214" s="2">
        <f t="array" ref="U2214">INDEX('Purchase Behaviour'!M:M, MATCH($A2214,'Purchase Behaviour'!$A:$A, 0))</f>
        <v>24</v>
      </c>
      <c r="V2214" s="2">
        <f t="array" ref="V2214">INDEX('Campaign Performance'!B:B, MATCH(A2214,'Campaign Performance'!A:A, 0))</f>
        <v>0</v>
      </c>
      <c r="W2214" s="2">
        <f t="array" ref="W2214">INDEX('Campaign Performance'!C:C, MATCH($A2214,'Campaign Performance'!$A:$A, 0))</f>
        <v>0</v>
      </c>
      <c r="X2214" s="2">
        <f t="array" ref="X2214">INDEX('Campaign Performance'!D:D, MATCH($A2214,'Campaign Performance'!$A:$A, 0))</f>
        <v>0</v>
      </c>
      <c r="Y2214" s="2">
        <f t="array" ref="Y2214">INDEX('Campaign Performance'!E:E, MATCH($A2214,'Campaign Performance'!$A:$A, 0))</f>
        <v>0</v>
      </c>
      <c r="Z2214" s="2">
        <f t="array" ref="Z2214">INDEX('Campaign Performance'!F:F, MATCH($A2214,'Campaign Performance'!$A:$A, 0))</f>
        <v>0</v>
      </c>
      <c r="AA2214" s="2">
        <f t="array" ref="AA2214">INDEX('Campaign Performance'!G:G, MATCH($A2214,'Campaign Performance'!$A:$A, 0))</f>
        <v>1</v>
      </c>
      <c r="AB2214" s="2">
        <f t="array" ref="AB2214">INDEX('Campaign Performance'!H:H, MATCH($A2214,'Campaign Performance'!$A:$A, 0))</f>
        <v>0</v>
      </c>
      <c r="AC2214" s="5">
        <f t="shared" si="2"/>
        <v>65</v>
      </c>
      <c r="AD2214" s="5">
        <f t="shared" si="3"/>
        <v>11</v>
      </c>
      <c r="AE2214" s="5">
        <f t="shared" si="4"/>
        <v>1027.136425</v>
      </c>
      <c r="AF2214" s="5">
        <f t="shared" si="5"/>
        <v>0</v>
      </c>
      <c r="AG2214" s="5" t="str">
        <f t="shared" si="6"/>
        <v>No kids</v>
      </c>
      <c r="AH2214" s="5" t="str">
        <f t="shared" si="20"/>
        <v>Mid income</v>
      </c>
      <c r="AI2214" s="5" t="str">
        <f t="shared" si="7"/>
        <v>No</v>
      </c>
      <c r="AJ2214" s="5" t="str">
        <f t="shared" si="8"/>
        <v>No Acceptance</v>
      </c>
      <c r="AK2214" s="5">
        <f t="shared" si="9"/>
        <v>2</v>
      </c>
      <c r="AL2214" s="5">
        <f t="shared" si="10"/>
        <v>0.05205813239</v>
      </c>
      <c r="AM2214" s="5">
        <f t="shared" si="11"/>
        <v>0.7575757576</v>
      </c>
      <c r="AN2214" s="5">
        <f t="shared" si="12"/>
        <v>0.07407407407</v>
      </c>
      <c r="AO2214" s="5">
        <f t="shared" si="13"/>
        <v>0</v>
      </c>
      <c r="AP2214" s="5">
        <f t="shared" si="14"/>
        <v>0</v>
      </c>
      <c r="AQ2214" s="5">
        <f t="shared" si="15"/>
        <v>0.5</v>
      </c>
      <c r="AR2214" s="5">
        <f t="shared" si="16"/>
        <v>0.3013983715</v>
      </c>
      <c r="AS2214" s="5">
        <f t="shared" si="17"/>
        <v>941</v>
      </c>
      <c r="AT2214" s="5">
        <f t="shared" si="18"/>
        <v>0.5801697186</v>
      </c>
      <c r="AU2214" s="5" t="str">
        <f t="shared" si="19"/>
        <v>Mid</v>
      </c>
      <c r="AV2214" s="5"/>
      <c r="AW2214" s="5"/>
      <c r="AX2214" s="5"/>
      <c r="AY2214" s="5"/>
      <c r="AZ2214" s="5"/>
    </row>
    <row r="2215" ht="14.25" customHeight="1">
      <c r="A2215" s="5">
        <v>3661.0</v>
      </c>
      <c r="B2215" s="5">
        <v>1995.0</v>
      </c>
      <c r="C2215" s="5" t="s">
        <v>70</v>
      </c>
      <c r="D2215" s="5" t="s">
        <v>47</v>
      </c>
      <c r="E2215" s="5">
        <v>80617.0</v>
      </c>
      <c r="F2215" s="2">
        <f t="shared" si="1"/>
        <v>80617</v>
      </c>
      <c r="G2215" s="5">
        <v>0.0</v>
      </c>
      <c r="H2215" s="5">
        <v>0.0</v>
      </c>
      <c r="I2215" s="5" t="s">
        <v>126</v>
      </c>
      <c r="J2215" s="2">
        <f t="array" ref="J2215">INDEX('Purchase Behaviour'!B:B,MATCH(A2215,'Purchase Behaviour'!A:A, 0))</f>
        <v>268.9664317</v>
      </c>
      <c r="K2215" s="2">
        <f t="array" ref="K2215">INDEX('Purchase Behaviour'!C:C, MATCH(A2215,'Purchase Behaviour'!A:A, 0))</f>
        <v>364.4920973</v>
      </c>
      <c r="L2215" s="2">
        <f t="array" ref="L2215">INDEX('Purchase Behaviour'!D:D, MATCH($A2215,'Purchase Behaviour'!$A:$A, 0))</f>
        <v>389.5346401</v>
      </c>
      <c r="M2215" s="2">
        <f t="array" ref="M2215">INDEX('Purchase Behaviour'!E:E, MATCH($A2215,'Purchase Behaviour'!$A:$A, 0))</f>
        <v>460.5238491</v>
      </c>
      <c r="N2215" s="2">
        <f t="array" ref="N2215">INDEX('Purchase Behaviour'!F:F, MATCH($A2215,'Purchase Behaviour'!$A:$A, 0))</f>
        <v>212.116846</v>
      </c>
      <c r="O2215" s="2">
        <f t="array" ref="O2215">INDEX('Purchase Behaviour'!G:G, MATCH($A2215,'Purchase Behaviour'!$A:$A, 0))</f>
        <v>509.5569207</v>
      </c>
      <c r="P2215" s="2">
        <f t="array" ref="P2215">INDEX('Purchase Behaviour'!H:H, MATCH($A2215,'Purchase Behaviour'!$A:$A, 0))</f>
        <v>1</v>
      </c>
      <c r="Q2215" s="2">
        <f t="array" ref="Q2215">INDEX('Purchase Behaviour'!I:I, MATCH($A2215,'Purchase Behaviour'!$A:$A, 0))</f>
        <v>4</v>
      </c>
      <c r="R2215" s="2">
        <f t="array" ref="R2215">INDEX('Purchase Behaviour'!J:J, MATCH($A2215,'Purchase Behaviour'!$A:$A, 0))</f>
        <v>6</v>
      </c>
      <c r="S2215" s="2">
        <f t="array" ref="S2215">INDEX('Purchase Behaviour'!K:K, MATCH($A2215,'Purchase Behaviour'!$A:$A, 0))</f>
        <v>8</v>
      </c>
      <c r="T2215" s="2">
        <f t="array" ref="T2215">INDEX('Purchase Behaviour'!L:L, MATCH($A2215,'Purchase Behaviour'!$A:$A, 0))</f>
        <v>2</v>
      </c>
      <c r="U2215" s="2">
        <f t="array" ref="U2215">INDEX('Purchase Behaviour'!M:M, MATCH($A2215,'Purchase Behaviour'!$A:$A, 0))</f>
        <v>42</v>
      </c>
      <c r="V2215" s="2">
        <f t="array" ref="V2215">INDEX('Campaign Performance'!B:B, MATCH(A2215,'Campaign Performance'!A:A, 0))</f>
        <v>0</v>
      </c>
      <c r="W2215" s="2">
        <f t="array" ref="W2215">INDEX('Campaign Performance'!C:C, MATCH($A2215,'Campaign Performance'!$A:$A, 0))</f>
        <v>0</v>
      </c>
      <c r="X2215" s="2">
        <f t="array" ref="X2215">INDEX('Campaign Performance'!D:D, MATCH($A2215,'Campaign Performance'!$A:$A, 0))</f>
        <v>0</v>
      </c>
      <c r="Y2215" s="2">
        <f t="array" ref="Y2215">INDEX('Campaign Performance'!E:E, MATCH($A2215,'Campaign Performance'!$A:$A, 0))</f>
        <v>0</v>
      </c>
      <c r="Z2215" s="2">
        <f t="array" ref="Z2215">INDEX('Campaign Performance'!F:F, MATCH($A2215,'Campaign Performance'!$A:$A, 0))</f>
        <v>0</v>
      </c>
      <c r="AA2215" s="2">
        <f t="array" ref="AA2215">INDEX('Campaign Performance'!G:G, MATCH($A2215,'Campaign Performance'!$A:$A, 0))</f>
        <v>0</v>
      </c>
      <c r="AB2215" s="2">
        <f t="array" ref="AB2215">INDEX('Campaign Performance'!H:H, MATCH($A2215,'Campaign Performance'!$A:$A, 0))</f>
        <v>0</v>
      </c>
      <c r="AC2215" s="5">
        <f t="shared" si="2"/>
        <v>30</v>
      </c>
      <c r="AD2215" s="5">
        <f t="shared" si="3"/>
        <v>13</v>
      </c>
      <c r="AE2215" s="5">
        <f t="shared" si="4"/>
        <v>2205.190785</v>
      </c>
      <c r="AF2215" s="5">
        <f t="shared" si="5"/>
        <v>0</v>
      </c>
      <c r="AG2215" s="5" t="str">
        <f t="shared" si="6"/>
        <v>No kids</v>
      </c>
      <c r="AH2215" s="5" t="str">
        <f t="shared" si="20"/>
        <v>High income</v>
      </c>
      <c r="AI2215" s="5" t="str">
        <f t="shared" si="7"/>
        <v>No</v>
      </c>
      <c r="AJ2215" s="5" t="str">
        <f t="shared" si="8"/>
        <v>No Acceptance</v>
      </c>
      <c r="AK2215" s="5">
        <f t="shared" si="9"/>
        <v>3</v>
      </c>
      <c r="AL2215" s="5">
        <f t="shared" si="10"/>
        <v>0.1117652057</v>
      </c>
      <c r="AM2215" s="5">
        <f t="shared" si="11"/>
        <v>0.5757575758</v>
      </c>
      <c r="AN2215" s="5">
        <f t="shared" si="12"/>
        <v>0.1481481481</v>
      </c>
      <c r="AO2215" s="5">
        <f t="shared" si="13"/>
        <v>0.2142857143</v>
      </c>
      <c r="AP2215" s="5">
        <f t="shared" si="14"/>
        <v>0</v>
      </c>
      <c r="AQ2215" s="5">
        <f t="shared" si="15"/>
        <v>1</v>
      </c>
      <c r="AR2215" s="5">
        <f t="shared" si="16"/>
        <v>0.3443193678</v>
      </c>
      <c r="AS2215" s="5">
        <f t="shared" si="17"/>
        <v>643</v>
      </c>
      <c r="AT2215" s="5">
        <f t="shared" si="18"/>
        <v>0.7132648504</v>
      </c>
      <c r="AU2215" s="5" t="str">
        <f t="shared" si="19"/>
        <v>Mid</v>
      </c>
      <c r="AV2215" s="5"/>
      <c r="AW2215" s="5"/>
      <c r="AX2215" s="5"/>
      <c r="AY2215" s="5"/>
      <c r="AZ2215" s="5"/>
    </row>
    <row r="2216" ht="14.25" customHeight="1">
      <c r="A2216" s="5">
        <v>9303.0</v>
      </c>
      <c r="B2216" s="5">
        <v>1976.0</v>
      </c>
      <c r="C2216" s="5" t="s">
        <v>46</v>
      </c>
      <c r="D2216" s="5" t="s">
        <v>54</v>
      </c>
      <c r="E2216" s="5">
        <v>5305.0</v>
      </c>
      <c r="F2216" s="2">
        <f t="shared" si="1"/>
        <v>5305</v>
      </c>
      <c r="G2216" s="5">
        <v>1.0</v>
      </c>
      <c r="H2216" s="5">
        <v>1.0</v>
      </c>
      <c r="I2216" s="5" t="s">
        <v>581</v>
      </c>
      <c r="J2216" s="2">
        <f t="array" ref="J2216">INDEX('Purchase Behaviour'!B:B,MATCH(A2216,'Purchase Behaviour'!A:A, 0))</f>
        <v>33.78566001</v>
      </c>
      <c r="K2216" s="2">
        <f t="array" ref="K2216">INDEX('Purchase Behaviour'!C:C, MATCH(A2216,'Purchase Behaviour'!A:A, 0))</f>
        <v>23.84896864</v>
      </c>
      <c r="L2216" s="2">
        <f t="array" ref="L2216">INDEX('Purchase Behaviour'!D:D, MATCH($A2216,'Purchase Behaviour'!$A:$A, 0))</f>
        <v>26.43241367</v>
      </c>
      <c r="M2216" s="2">
        <f t="array" ref="M2216">INDEX('Purchase Behaviour'!E:E, MATCH($A2216,'Purchase Behaviour'!$A:$A, 0))</f>
        <v>27.87397932</v>
      </c>
      <c r="N2216" s="2">
        <f t="array" ref="N2216">INDEX('Purchase Behaviour'!F:F, MATCH($A2216,'Purchase Behaviour'!$A:$A, 0))</f>
        <v>26.06131255</v>
      </c>
      <c r="O2216" s="2">
        <f t="array" ref="O2216">INDEX('Purchase Behaviour'!G:G, MATCH($A2216,'Purchase Behaviour'!$A:$A, 0))</f>
        <v>30.2857163</v>
      </c>
      <c r="P2216" s="2">
        <f t="array" ref="P2216">INDEX('Purchase Behaviour'!H:H, MATCH($A2216,'Purchase Behaviour'!$A:$A, 0))</f>
        <v>0</v>
      </c>
      <c r="Q2216" s="2">
        <f t="array" ref="Q2216">INDEX('Purchase Behaviour'!I:I, MATCH($A2216,'Purchase Behaviour'!$A:$A, 0))</f>
        <v>1</v>
      </c>
      <c r="R2216" s="2">
        <f t="array" ref="R2216">INDEX('Purchase Behaviour'!J:J, MATCH($A2216,'Purchase Behaviour'!$A:$A, 0))</f>
        <v>0</v>
      </c>
      <c r="S2216" s="2">
        <f t="array" ref="S2216">INDEX('Purchase Behaviour'!K:K, MATCH($A2216,'Purchase Behaviour'!$A:$A, 0))</f>
        <v>0</v>
      </c>
      <c r="T2216" s="2">
        <f t="array" ref="T2216">INDEX('Purchase Behaviour'!L:L, MATCH($A2216,'Purchase Behaviour'!$A:$A, 0))</f>
        <v>13</v>
      </c>
      <c r="U2216" s="2">
        <f t="array" ref="U2216">INDEX('Purchase Behaviour'!M:M, MATCH($A2216,'Purchase Behaviour'!$A:$A, 0))</f>
        <v>12</v>
      </c>
      <c r="V2216" s="2">
        <f t="array" ref="V2216">INDEX('Campaign Performance'!B:B, MATCH(A2216,'Campaign Performance'!A:A, 0))</f>
        <v>0</v>
      </c>
      <c r="W2216" s="2">
        <f t="array" ref="W2216">INDEX('Campaign Performance'!C:C, MATCH($A2216,'Campaign Performance'!$A:$A, 0))</f>
        <v>0</v>
      </c>
      <c r="X2216" s="2">
        <f t="array" ref="X2216">INDEX('Campaign Performance'!D:D, MATCH($A2216,'Campaign Performance'!$A:$A, 0))</f>
        <v>0</v>
      </c>
      <c r="Y2216" s="2">
        <f t="array" ref="Y2216">INDEX('Campaign Performance'!E:E, MATCH($A2216,'Campaign Performance'!$A:$A, 0))</f>
        <v>0</v>
      </c>
      <c r="Z2216" s="2">
        <f t="array" ref="Z2216">INDEX('Campaign Performance'!F:F, MATCH($A2216,'Campaign Performance'!$A:$A, 0))</f>
        <v>0</v>
      </c>
      <c r="AA2216" s="2">
        <f t="array" ref="AA2216">INDEX('Campaign Performance'!G:G, MATCH($A2216,'Campaign Performance'!$A:$A, 0))</f>
        <v>0</v>
      </c>
      <c r="AB2216" s="2">
        <f t="array" ref="AB2216">INDEX('Campaign Performance'!H:H, MATCH($A2216,'Campaign Performance'!$A:$A, 0))</f>
        <v>0</v>
      </c>
      <c r="AC2216" s="5">
        <f t="shared" si="2"/>
        <v>49</v>
      </c>
      <c r="AD2216" s="5">
        <f t="shared" si="3"/>
        <v>12</v>
      </c>
      <c r="AE2216" s="5">
        <f t="shared" si="4"/>
        <v>168.2880505</v>
      </c>
      <c r="AF2216" s="5">
        <f t="shared" si="5"/>
        <v>0</v>
      </c>
      <c r="AG2216" s="5" t="str">
        <f t="shared" si="6"/>
        <v>Large family</v>
      </c>
      <c r="AH2216" s="5" t="str">
        <f t="shared" si="20"/>
        <v>Low income</v>
      </c>
      <c r="AI2216" s="5" t="str">
        <f t="shared" si="7"/>
        <v>No</v>
      </c>
      <c r="AJ2216" s="5" t="str">
        <f t="shared" si="8"/>
        <v>No Acceptance</v>
      </c>
      <c r="AK2216" s="5">
        <f t="shared" si="9"/>
        <v>1</v>
      </c>
      <c r="AL2216" s="5">
        <f t="shared" si="10"/>
        <v>0.008529306717</v>
      </c>
      <c r="AM2216" s="5">
        <f t="shared" si="11"/>
        <v>0.8787878788</v>
      </c>
      <c r="AN2216" s="5">
        <f t="shared" si="12"/>
        <v>0.03703703704</v>
      </c>
      <c r="AO2216" s="5">
        <f t="shared" si="13"/>
        <v>0</v>
      </c>
      <c r="AP2216" s="5">
        <f t="shared" si="14"/>
        <v>0</v>
      </c>
      <c r="AQ2216" s="5">
        <f t="shared" si="15"/>
        <v>0</v>
      </c>
      <c r="AR2216" s="5">
        <f t="shared" si="16"/>
        <v>0.2713242459</v>
      </c>
      <c r="AS2216" s="5">
        <f t="shared" si="17"/>
        <v>1170</v>
      </c>
      <c r="AT2216" s="5">
        <f t="shared" si="18"/>
        <v>0.477891916</v>
      </c>
      <c r="AU2216" s="5" t="str">
        <f t="shared" si="19"/>
        <v>Low</v>
      </c>
      <c r="AV2216" s="5"/>
      <c r="AW2216" s="5"/>
      <c r="AX2216" s="5"/>
      <c r="AY2216" s="5"/>
      <c r="AZ2216" s="5"/>
    </row>
    <row r="2217" ht="14.25" customHeight="1">
      <c r="A2217" s="5">
        <v>692.0</v>
      </c>
      <c r="B2217" s="5">
        <v>1960.0</v>
      </c>
      <c r="C2217" s="5" t="s">
        <v>46</v>
      </c>
      <c r="D2217" s="5" t="s">
        <v>50</v>
      </c>
      <c r="E2217" s="5">
        <v>36807.0</v>
      </c>
      <c r="F2217" s="2">
        <f t="shared" si="1"/>
        <v>36807</v>
      </c>
      <c r="G2217" s="5">
        <v>0.0</v>
      </c>
      <c r="H2217" s="5">
        <v>0.0</v>
      </c>
      <c r="I2217" s="5" t="s">
        <v>720</v>
      </c>
      <c r="J2217" s="2">
        <f t="array" ref="J2217">INDEX('Purchase Behaviour'!B:B,MATCH(A2217,'Purchase Behaviour'!A:A, 0))</f>
        <v>154.2951986</v>
      </c>
      <c r="K2217" s="2">
        <f t="array" ref="K2217">INDEX('Purchase Behaviour'!C:C, MATCH(A2217,'Purchase Behaviour'!A:A, 0))</f>
        <v>133.2798587</v>
      </c>
      <c r="L2217" s="2">
        <f t="array" ref="L2217">INDEX('Purchase Behaviour'!D:D, MATCH($A2217,'Purchase Behaviour'!$A:$A, 0))</f>
        <v>200.2500839</v>
      </c>
      <c r="M2217" s="2">
        <f t="array" ref="M2217">INDEX('Purchase Behaviour'!E:E, MATCH($A2217,'Purchase Behaviour'!$A:$A, 0))</f>
        <v>90.12567487</v>
      </c>
      <c r="N2217" s="2">
        <f t="array" ref="N2217">INDEX('Purchase Behaviour'!F:F, MATCH($A2217,'Purchase Behaviour'!$A:$A, 0))</f>
        <v>211.0075349</v>
      </c>
      <c r="O2217" s="2">
        <f t="array" ref="O2217">INDEX('Purchase Behaviour'!G:G, MATCH($A2217,'Purchase Behaviour'!$A:$A, 0))</f>
        <v>216.8427811</v>
      </c>
      <c r="P2217" s="2">
        <f t="array" ref="P2217">INDEX('Purchase Behaviour'!H:H, MATCH($A2217,'Purchase Behaviour'!$A:$A, 0))</f>
        <v>1</v>
      </c>
      <c r="Q2217" s="2">
        <f t="array" ref="Q2217">INDEX('Purchase Behaviour'!I:I, MATCH($A2217,'Purchase Behaviour'!$A:$A, 0))</f>
        <v>1</v>
      </c>
      <c r="R2217" s="2">
        <f t="array" ref="R2217">INDEX('Purchase Behaviour'!J:J, MATCH($A2217,'Purchase Behaviour'!$A:$A, 0))</f>
        <v>0</v>
      </c>
      <c r="S2217" s="2">
        <f t="array" ref="S2217">INDEX('Purchase Behaviour'!K:K, MATCH($A2217,'Purchase Behaviour'!$A:$A, 0))</f>
        <v>2</v>
      </c>
      <c r="T2217" s="2">
        <f t="array" ref="T2217">INDEX('Purchase Behaviour'!L:L, MATCH($A2217,'Purchase Behaviour'!$A:$A, 0))</f>
        <v>6</v>
      </c>
      <c r="U2217" s="2">
        <f t="array" ref="U2217">INDEX('Purchase Behaviour'!M:M, MATCH($A2217,'Purchase Behaviour'!$A:$A, 0))</f>
        <v>88</v>
      </c>
      <c r="V2217" s="2">
        <f t="array" ref="V2217">INDEX('Campaign Performance'!B:B, MATCH(A2217,'Campaign Performance'!A:A, 0))</f>
        <v>0</v>
      </c>
      <c r="W2217" s="2">
        <f t="array" ref="W2217">INDEX('Campaign Performance'!C:C, MATCH($A2217,'Campaign Performance'!$A:$A, 0))</f>
        <v>0</v>
      </c>
      <c r="X2217" s="2">
        <f t="array" ref="X2217">INDEX('Campaign Performance'!D:D, MATCH($A2217,'Campaign Performance'!$A:$A, 0))</f>
        <v>0</v>
      </c>
      <c r="Y2217" s="2">
        <f t="array" ref="Y2217">INDEX('Campaign Performance'!E:E, MATCH($A2217,'Campaign Performance'!$A:$A, 0))</f>
        <v>0</v>
      </c>
      <c r="Z2217" s="2">
        <f t="array" ref="Z2217">INDEX('Campaign Performance'!F:F, MATCH($A2217,'Campaign Performance'!$A:$A, 0))</f>
        <v>0</v>
      </c>
      <c r="AA2217" s="2">
        <f t="array" ref="AA2217">INDEX('Campaign Performance'!G:G, MATCH($A2217,'Campaign Performance'!$A:$A, 0))</f>
        <v>0</v>
      </c>
      <c r="AB2217" s="2">
        <f t="array" ref="AB2217">INDEX('Campaign Performance'!H:H, MATCH($A2217,'Campaign Performance'!$A:$A, 0))</f>
        <v>0</v>
      </c>
      <c r="AC2217" s="5">
        <f t="shared" si="2"/>
        <v>65</v>
      </c>
      <c r="AD2217" s="5">
        <f t="shared" si="3"/>
        <v>12</v>
      </c>
      <c r="AE2217" s="5">
        <f t="shared" si="4"/>
        <v>1005.801132</v>
      </c>
      <c r="AF2217" s="5">
        <f t="shared" si="5"/>
        <v>0</v>
      </c>
      <c r="AG2217" s="5" t="str">
        <f t="shared" si="6"/>
        <v>No kids</v>
      </c>
      <c r="AH2217" s="5" t="str">
        <f t="shared" si="20"/>
        <v>Mid income</v>
      </c>
      <c r="AI2217" s="5" t="str">
        <f t="shared" si="7"/>
        <v>No</v>
      </c>
      <c r="AJ2217" s="5" t="str">
        <f t="shared" si="8"/>
        <v>No Acceptance</v>
      </c>
      <c r="AK2217" s="5">
        <f t="shared" si="9"/>
        <v>2</v>
      </c>
      <c r="AL2217" s="5">
        <f t="shared" si="10"/>
        <v>0.05097680036</v>
      </c>
      <c r="AM2217" s="5">
        <f t="shared" si="11"/>
        <v>0.1111111111</v>
      </c>
      <c r="AN2217" s="5">
        <f t="shared" si="12"/>
        <v>0.03703703704</v>
      </c>
      <c r="AO2217" s="5">
        <f t="shared" si="13"/>
        <v>0</v>
      </c>
      <c r="AP2217" s="5">
        <f t="shared" si="14"/>
        <v>0</v>
      </c>
      <c r="AQ2217" s="5">
        <f t="shared" si="15"/>
        <v>0.5</v>
      </c>
      <c r="AR2217" s="5">
        <f t="shared" si="16"/>
        <v>0.101633089</v>
      </c>
      <c r="AS2217" s="5">
        <f t="shared" si="17"/>
        <v>2083</v>
      </c>
      <c r="AT2217" s="5">
        <f t="shared" si="18"/>
        <v>0.07012058955</v>
      </c>
      <c r="AU2217" s="5" t="str">
        <f t="shared" si="19"/>
        <v>Low</v>
      </c>
      <c r="AV2217" s="5"/>
      <c r="AW2217" s="5"/>
      <c r="AX2217" s="5"/>
      <c r="AY2217" s="5"/>
      <c r="AZ2217" s="5"/>
    </row>
    <row r="2218" ht="14.25" customHeight="1">
      <c r="A2218" s="5">
        <v>736.0</v>
      </c>
      <c r="B2218" s="5">
        <v>1983.0</v>
      </c>
      <c r="C2218" s="5" t="s">
        <v>46</v>
      </c>
      <c r="D2218" s="5" t="s">
        <v>50</v>
      </c>
      <c r="E2218" s="5">
        <v>28427.0</v>
      </c>
      <c r="F2218" s="2">
        <f t="shared" si="1"/>
        <v>28427</v>
      </c>
      <c r="G2218" s="5">
        <v>0.0</v>
      </c>
      <c r="H2218" s="5">
        <v>2.0</v>
      </c>
      <c r="I2218" s="5" t="s">
        <v>612</v>
      </c>
      <c r="J2218" s="2">
        <f t="array" ref="J2218">INDEX('Purchase Behaviour'!B:B,MATCH(A2218,'Purchase Behaviour'!A:A, 0))</f>
        <v>101.9707523</v>
      </c>
      <c r="K2218" s="2">
        <f t="array" ref="K2218">INDEX('Purchase Behaviour'!C:C, MATCH(A2218,'Purchase Behaviour'!A:A, 0))</f>
        <v>197.9205113</v>
      </c>
      <c r="L2218" s="2">
        <f t="array" ref="L2218">INDEX('Purchase Behaviour'!D:D, MATCH($A2218,'Purchase Behaviour'!$A:$A, 0))</f>
        <v>120.7366621</v>
      </c>
      <c r="M2218" s="2">
        <f t="array" ref="M2218">INDEX('Purchase Behaviour'!E:E, MATCH($A2218,'Purchase Behaviour'!$A:$A, 0))</f>
        <v>116.9897808</v>
      </c>
      <c r="N2218" s="2">
        <f t="array" ref="N2218">INDEX('Purchase Behaviour'!F:F, MATCH($A2218,'Purchase Behaviour'!$A:$A, 0))</f>
        <v>107.5757665</v>
      </c>
      <c r="O2218" s="2">
        <f t="array" ref="O2218">INDEX('Purchase Behaviour'!G:G, MATCH($A2218,'Purchase Behaviour'!$A:$A, 0))</f>
        <v>155.5260902</v>
      </c>
      <c r="P2218" s="2">
        <f t="array" ref="P2218">INDEX('Purchase Behaviour'!H:H, MATCH($A2218,'Purchase Behaviour'!$A:$A, 0))</f>
        <v>2</v>
      </c>
      <c r="Q2218" s="2">
        <f t="array" ref="Q2218">INDEX('Purchase Behaviour'!I:I, MATCH($A2218,'Purchase Behaviour'!$A:$A, 0))</f>
        <v>2</v>
      </c>
      <c r="R2218" s="2">
        <f t="array" ref="R2218">INDEX('Purchase Behaviour'!J:J, MATCH($A2218,'Purchase Behaviour'!$A:$A, 0))</f>
        <v>0</v>
      </c>
      <c r="S2218" s="2">
        <f t="array" ref="S2218">INDEX('Purchase Behaviour'!K:K, MATCH($A2218,'Purchase Behaviour'!$A:$A, 0))</f>
        <v>3</v>
      </c>
      <c r="T2218" s="2">
        <f t="array" ref="T2218">INDEX('Purchase Behaviour'!L:L, MATCH($A2218,'Purchase Behaviour'!$A:$A, 0))</f>
        <v>8</v>
      </c>
      <c r="U2218" s="2">
        <f t="array" ref="U2218">INDEX('Purchase Behaviour'!M:M, MATCH($A2218,'Purchase Behaviour'!$A:$A, 0))</f>
        <v>67</v>
      </c>
      <c r="V2218" s="2">
        <f t="array" ref="V2218">INDEX('Campaign Performance'!B:B, MATCH(A2218,'Campaign Performance'!A:A, 0))</f>
        <v>0</v>
      </c>
      <c r="W2218" s="2">
        <f t="array" ref="W2218">INDEX('Campaign Performance'!C:C, MATCH($A2218,'Campaign Performance'!$A:$A, 0))</f>
        <v>0</v>
      </c>
      <c r="X2218" s="2">
        <f t="array" ref="X2218">INDEX('Campaign Performance'!D:D, MATCH($A2218,'Campaign Performance'!$A:$A, 0))</f>
        <v>0</v>
      </c>
      <c r="Y2218" s="2">
        <f t="array" ref="Y2218">INDEX('Campaign Performance'!E:E, MATCH($A2218,'Campaign Performance'!$A:$A, 0))</f>
        <v>0</v>
      </c>
      <c r="Z2218" s="2">
        <f t="array" ref="Z2218">INDEX('Campaign Performance'!F:F, MATCH($A2218,'Campaign Performance'!$A:$A, 0))</f>
        <v>0</v>
      </c>
      <c r="AA2218" s="2">
        <f t="array" ref="AA2218">INDEX('Campaign Performance'!G:G, MATCH($A2218,'Campaign Performance'!$A:$A, 0))</f>
        <v>0</v>
      </c>
      <c r="AB2218" s="2">
        <f t="array" ref="AB2218">INDEX('Campaign Performance'!H:H, MATCH($A2218,'Campaign Performance'!$A:$A, 0))</f>
        <v>0</v>
      </c>
      <c r="AC2218" s="5">
        <f t="shared" si="2"/>
        <v>42</v>
      </c>
      <c r="AD2218" s="5">
        <f t="shared" si="3"/>
        <v>12</v>
      </c>
      <c r="AE2218" s="5">
        <f t="shared" si="4"/>
        <v>800.7195632</v>
      </c>
      <c r="AF2218" s="5">
        <f t="shared" si="5"/>
        <v>0</v>
      </c>
      <c r="AG2218" s="5" t="str">
        <f t="shared" si="6"/>
        <v>Large family</v>
      </c>
      <c r="AH2218" s="5" t="str">
        <f t="shared" si="20"/>
        <v>Low income</v>
      </c>
      <c r="AI2218" s="5" t="str">
        <f t="shared" si="7"/>
        <v>No</v>
      </c>
      <c r="AJ2218" s="5" t="str">
        <f t="shared" si="8"/>
        <v>No Acceptance</v>
      </c>
      <c r="AK2218" s="5">
        <f t="shared" si="9"/>
        <v>1</v>
      </c>
      <c r="AL2218" s="5">
        <f t="shared" si="10"/>
        <v>0.04058269574</v>
      </c>
      <c r="AM2218" s="5">
        <f t="shared" si="11"/>
        <v>0.3232323232</v>
      </c>
      <c r="AN2218" s="5">
        <f t="shared" si="12"/>
        <v>0.07407407407</v>
      </c>
      <c r="AO2218" s="5">
        <f t="shared" si="13"/>
        <v>0</v>
      </c>
      <c r="AP2218" s="5">
        <f t="shared" si="14"/>
        <v>0</v>
      </c>
      <c r="AQ2218" s="5">
        <f t="shared" si="15"/>
        <v>0</v>
      </c>
      <c r="AR2218" s="5">
        <f t="shared" si="16"/>
        <v>0.118226482</v>
      </c>
      <c r="AS2218" s="5">
        <f t="shared" si="17"/>
        <v>2036</v>
      </c>
      <c r="AT2218" s="5">
        <f t="shared" si="18"/>
        <v>0.09111210362</v>
      </c>
      <c r="AU2218" s="5" t="str">
        <f t="shared" si="19"/>
        <v>Low</v>
      </c>
      <c r="AV2218" s="5"/>
      <c r="AW2218" s="5"/>
      <c r="AX2218" s="5"/>
      <c r="AY2218" s="5"/>
      <c r="AZ2218" s="5"/>
    </row>
    <row r="2219" ht="14.25" customHeight="1">
      <c r="A2219" s="5">
        <v>9589.0</v>
      </c>
      <c r="B2219" s="5">
        <v>1960.0</v>
      </c>
      <c r="C2219" s="5" t="s">
        <v>53</v>
      </c>
      <c r="D2219" s="5" t="s">
        <v>88</v>
      </c>
      <c r="E2219" s="5">
        <v>82032.0</v>
      </c>
      <c r="F2219" s="2">
        <f t="shared" si="1"/>
        <v>82032</v>
      </c>
      <c r="G2219" s="5">
        <v>0.0</v>
      </c>
      <c r="H2219" s="5">
        <v>0.0</v>
      </c>
      <c r="I2219" s="5" t="s">
        <v>363</v>
      </c>
      <c r="J2219" s="2">
        <f t="array" ref="J2219">INDEX('Purchase Behaviour'!B:B,MATCH(A2219,'Purchase Behaviour'!A:A, 0))</f>
        <v>343.3609888</v>
      </c>
      <c r="K2219" s="2">
        <f t="array" ref="K2219">INDEX('Purchase Behaviour'!C:C, MATCH(A2219,'Purchase Behaviour'!A:A, 0))</f>
        <v>212.0058398</v>
      </c>
      <c r="L2219" s="2">
        <f t="array" ref="L2219">INDEX('Purchase Behaviour'!D:D, MATCH($A2219,'Purchase Behaviour'!$A:$A, 0))</f>
        <v>435.4275908</v>
      </c>
      <c r="M2219" s="2">
        <f t="array" ref="M2219">INDEX('Purchase Behaviour'!E:E, MATCH($A2219,'Purchase Behaviour'!$A:$A, 0))</f>
        <v>355.9302873</v>
      </c>
      <c r="N2219" s="2">
        <f t="array" ref="N2219">INDEX('Purchase Behaviour'!F:F, MATCH($A2219,'Purchase Behaviour'!$A:$A, 0))</f>
        <v>528.9169197</v>
      </c>
      <c r="O2219" s="2">
        <f t="array" ref="O2219">INDEX('Purchase Behaviour'!G:G, MATCH($A2219,'Purchase Behaviour'!$A:$A, 0))</f>
        <v>431.3012298</v>
      </c>
      <c r="P2219" s="2">
        <f t="array" ref="P2219">INDEX('Purchase Behaviour'!H:H, MATCH($A2219,'Purchase Behaviour'!$A:$A, 0))</f>
        <v>0</v>
      </c>
      <c r="Q2219" s="2">
        <f t="array" ref="Q2219">INDEX('Purchase Behaviour'!I:I, MATCH($A2219,'Purchase Behaviour'!$A:$A, 0))</f>
        <v>4</v>
      </c>
      <c r="R2219" s="2">
        <f t="array" ref="R2219">INDEX('Purchase Behaviour'!J:J, MATCH($A2219,'Purchase Behaviour'!$A:$A, 0))</f>
        <v>6</v>
      </c>
      <c r="S2219" s="2">
        <f t="array" ref="S2219">INDEX('Purchase Behaviour'!K:K, MATCH($A2219,'Purchase Behaviour'!$A:$A, 0))</f>
        <v>7</v>
      </c>
      <c r="T2219" s="2">
        <f t="array" ref="T2219">INDEX('Purchase Behaviour'!L:L, MATCH($A2219,'Purchase Behaviour'!$A:$A, 0))</f>
        <v>1</v>
      </c>
      <c r="U2219" s="2">
        <f t="array" ref="U2219">INDEX('Purchase Behaviour'!M:M, MATCH($A2219,'Purchase Behaviour'!$A:$A, 0))</f>
        <v>54</v>
      </c>
      <c r="V2219" s="2">
        <f t="array" ref="V2219">INDEX('Campaign Performance'!B:B, MATCH(A2219,'Campaign Performance'!A:A, 0))</f>
        <v>0</v>
      </c>
      <c r="W2219" s="2">
        <f t="array" ref="W2219">INDEX('Campaign Performance'!C:C, MATCH($A2219,'Campaign Performance'!$A:$A, 0))</f>
        <v>0</v>
      </c>
      <c r="X2219" s="2">
        <f t="array" ref="X2219">INDEX('Campaign Performance'!D:D, MATCH($A2219,'Campaign Performance'!$A:$A, 0))</f>
        <v>0</v>
      </c>
      <c r="Y2219" s="2">
        <f t="array" ref="Y2219">INDEX('Campaign Performance'!E:E, MATCH($A2219,'Campaign Performance'!$A:$A, 0))</f>
        <v>0</v>
      </c>
      <c r="Z2219" s="2">
        <f t="array" ref="Z2219">INDEX('Campaign Performance'!F:F, MATCH($A2219,'Campaign Performance'!$A:$A, 0))</f>
        <v>0</v>
      </c>
      <c r="AA2219" s="2">
        <f t="array" ref="AA2219">INDEX('Campaign Performance'!G:G, MATCH($A2219,'Campaign Performance'!$A:$A, 0))</f>
        <v>1</v>
      </c>
      <c r="AB2219" s="2">
        <f t="array" ref="AB2219">INDEX('Campaign Performance'!H:H, MATCH($A2219,'Campaign Performance'!$A:$A, 0))</f>
        <v>0</v>
      </c>
      <c r="AC2219" s="5">
        <f t="shared" si="2"/>
        <v>65</v>
      </c>
      <c r="AD2219" s="5">
        <f t="shared" si="3"/>
        <v>11</v>
      </c>
      <c r="AE2219" s="5">
        <f t="shared" si="4"/>
        <v>2306.942856</v>
      </c>
      <c r="AF2219" s="5">
        <f t="shared" si="5"/>
        <v>0</v>
      </c>
      <c r="AG2219" s="5" t="str">
        <f t="shared" si="6"/>
        <v>No kids</v>
      </c>
      <c r="AH2219" s="5" t="str">
        <f t="shared" si="20"/>
        <v>High income</v>
      </c>
      <c r="AI2219" s="5" t="str">
        <f t="shared" si="7"/>
        <v>No</v>
      </c>
      <c r="AJ2219" s="5" t="str">
        <f t="shared" si="8"/>
        <v>No Acceptance</v>
      </c>
      <c r="AK2219" s="5">
        <f t="shared" si="9"/>
        <v>3</v>
      </c>
      <c r="AL2219" s="5">
        <f t="shared" si="10"/>
        <v>0.1169222838</v>
      </c>
      <c r="AM2219" s="5">
        <f t="shared" si="11"/>
        <v>0.4545454545</v>
      </c>
      <c r="AN2219" s="5">
        <f t="shared" si="12"/>
        <v>0.1481481481</v>
      </c>
      <c r="AO2219" s="5">
        <f t="shared" si="13"/>
        <v>0.2142857143</v>
      </c>
      <c r="AP2219" s="5">
        <f t="shared" si="14"/>
        <v>0</v>
      </c>
      <c r="AQ2219" s="5">
        <f t="shared" si="15"/>
        <v>1</v>
      </c>
      <c r="AR2219" s="5">
        <f t="shared" si="16"/>
        <v>0.309245001</v>
      </c>
      <c r="AS2219" s="5">
        <f t="shared" si="17"/>
        <v>884</v>
      </c>
      <c r="AT2219" s="5">
        <f t="shared" si="18"/>
        <v>0.6056275123</v>
      </c>
      <c r="AU2219" s="5" t="str">
        <f t="shared" si="19"/>
        <v>Mid</v>
      </c>
      <c r="AV2219" s="5"/>
      <c r="AW2219" s="5"/>
      <c r="AX2219" s="5"/>
      <c r="AY2219" s="5"/>
      <c r="AZ2219" s="5"/>
    </row>
    <row r="2220" ht="14.25" customHeight="1">
      <c r="A2220" s="5">
        <v>4838.0</v>
      </c>
      <c r="B2220" s="5">
        <v>1978.0</v>
      </c>
      <c r="C2220" s="5" t="s">
        <v>46</v>
      </c>
      <c r="D2220" s="5" t="s">
        <v>50</v>
      </c>
      <c r="E2220" s="5">
        <v>22775.0</v>
      </c>
      <c r="F2220" s="2">
        <f t="shared" si="1"/>
        <v>22775</v>
      </c>
      <c r="G2220" s="5">
        <v>1.0</v>
      </c>
      <c r="H2220" s="5">
        <v>2.0</v>
      </c>
      <c r="I2220" s="5" t="s">
        <v>272</v>
      </c>
      <c r="J2220" s="2">
        <f t="array" ref="J2220">INDEX('Purchase Behaviour'!B:B,MATCH(A2220,'Purchase Behaviour'!A:A, 0))</f>
        <v>118.258548</v>
      </c>
      <c r="K2220" s="2">
        <f t="array" ref="K2220">INDEX('Purchase Behaviour'!C:C, MATCH(A2220,'Purchase Behaviour'!A:A, 0))</f>
        <v>144.3555711</v>
      </c>
      <c r="L2220" s="2">
        <f t="array" ref="L2220">INDEX('Purchase Behaviour'!D:D, MATCH($A2220,'Purchase Behaviour'!$A:$A, 0))</f>
        <v>114.5571882</v>
      </c>
      <c r="M2220" s="2">
        <f t="array" ref="M2220">INDEX('Purchase Behaviour'!E:E, MATCH($A2220,'Purchase Behaviour'!$A:$A, 0))</f>
        <v>136.2543599</v>
      </c>
      <c r="N2220" s="2">
        <f t="array" ref="N2220">INDEX('Purchase Behaviour'!F:F, MATCH($A2220,'Purchase Behaviour'!$A:$A, 0))</f>
        <v>86.31513437</v>
      </c>
      <c r="O2220" s="2">
        <f t="array" ref="O2220">INDEX('Purchase Behaviour'!G:G, MATCH($A2220,'Purchase Behaviour'!$A:$A, 0))</f>
        <v>166.3787628</v>
      </c>
      <c r="P2220" s="2">
        <f t="array" ref="P2220">INDEX('Purchase Behaviour'!H:H, MATCH($A2220,'Purchase Behaviour'!$A:$A, 0))</f>
        <v>1</v>
      </c>
      <c r="Q2220" s="2">
        <f t="array" ref="Q2220">INDEX('Purchase Behaviour'!I:I, MATCH($A2220,'Purchase Behaviour'!$A:$A, 0))</f>
        <v>1</v>
      </c>
      <c r="R2220" s="2">
        <f t="array" ref="R2220">INDEX('Purchase Behaviour'!J:J, MATCH($A2220,'Purchase Behaviour'!$A:$A, 0))</f>
        <v>0</v>
      </c>
      <c r="S2220" s="2">
        <f t="array" ref="S2220">INDEX('Purchase Behaviour'!K:K, MATCH($A2220,'Purchase Behaviour'!$A:$A, 0))</f>
        <v>2</v>
      </c>
      <c r="T2220" s="2">
        <f t="array" ref="T2220">INDEX('Purchase Behaviour'!L:L, MATCH($A2220,'Purchase Behaviour'!$A:$A, 0))</f>
        <v>8</v>
      </c>
      <c r="U2220" s="2">
        <f t="array" ref="U2220">INDEX('Purchase Behaviour'!M:M, MATCH($A2220,'Purchase Behaviour'!$A:$A, 0))</f>
        <v>40</v>
      </c>
      <c r="V2220" s="2">
        <f t="array" ref="V2220">INDEX('Campaign Performance'!B:B, MATCH(A2220,'Campaign Performance'!A:A, 0))</f>
        <v>0</v>
      </c>
      <c r="W2220" s="2">
        <f t="array" ref="W2220">INDEX('Campaign Performance'!C:C, MATCH($A2220,'Campaign Performance'!$A:$A, 0))</f>
        <v>0</v>
      </c>
      <c r="X2220" s="2">
        <f t="array" ref="X2220">INDEX('Campaign Performance'!D:D, MATCH($A2220,'Campaign Performance'!$A:$A, 0))</f>
        <v>0</v>
      </c>
      <c r="Y2220" s="2">
        <f t="array" ref="Y2220">INDEX('Campaign Performance'!E:E, MATCH($A2220,'Campaign Performance'!$A:$A, 0))</f>
        <v>0</v>
      </c>
      <c r="Z2220" s="2">
        <f t="array" ref="Z2220">INDEX('Campaign Performance'!F:F, MATCH($A2220,'Campaign Performance'!$A:$A, 0))</f>
        <v>0</v>
      </c>
      <c r="AA2220" s="2">
        <f t="array" ref="AA2220">INDEX('Campaign Performance'!G:G, MATCH($A2220,'Campaign Performance'!$A:$A, 0))</f>
        <v>0</v>
      </c>
      <c r="AB2220" s="2">
        <f t="array" ref="AB2220">INDEX('Campaign Performance'!H:H, MATCH($A2220,'Campaign Performance'!$A:$A, 0))</f>
        <v>0</v>
      </c>
      <c r="AC2220" s="5">
        <f t="shared" si="2"/>
        <v>47</v>
      </c>
      <c r="AD2220" s="5">
        <f t="shared" si="3"/>
        <v>12</v>
      </c>
      <c r="AE2220" s="5">
        <f t="shared" si="4"/>
        <v>766.1195645</v>
      </c>
      <c r="AF2220" s="5">
        <f t="shared" si="5"/>
        <v>0</v>
      </c>
      <c r="AG2220" s="5" t="str">
        <f t="shared" si="6"/>
        <v>Large family</v>
      </c>
      <c r="AH2220" s="5" t="str">
        <f t="shared" si="20"/>
        <v>Low income</v>
      </c>
      <c r="AI2220" s="5" t="str">
        <f t="shared" si="7"/>
        <v>No</v>
      </c>
      <c r="AJ2220" s="5" t="str">
        <f t="shared" si="8"/>
        <v>No Acceptance</v>
      </c>
      <c r="AK2220" s="5">
        <f t="shared" si="9"/>
        <v>1</v>
      </c>
      <c r="AL2220" s="5">
        <f t="shared" si="10"/>
        <v>0.03882907152</v>
      </c>
      <c r="AM2220" s="5">
        <f t="shared" si="11"/>
        <v>0.595959596</v>
      </c>
      <c r="AN2220" s="5">
        <f t="shared" si="12"/>
        <v>0.03703703704</v>
      </c>
      <c r="AO2220" s="5">
        <f t="shared" si="13"/>
        <v>0</v>
      </c>
      <c r="AP2220" s="5">
        <f t="shared" si="14"/>
        <v>0</v>
      </c>
      <c r="AQ2220" s="5">
        <f t="shared" si="15"/>
        <v>0</v>
      </c>
      <c r="AR2220" s="5">
        <f t="shared" si="16"/>
        <v>0.1940507022</v>
      </c>
      <c r="AS2220" s="5">
        <f t="shared" si="17"/>
        <v>1701</v>
      </c>
      <c r="AT2220" s="5">
        <f t="shared" si="18"/>
        <v>0.2407324699</v>
      </c>
      <c r="AU2220" s="5" t="str">
        <f t="shared" si="19"/>
        <v>Low</v>
      </c>
      <c r="AV2220" s="5"/>
      <c r="AW2220" s="5"/>
      <c r="AX2220" s="5"/>
      <c r="AY2220" s="5"/>
      <c r="AZ2220" s="5"/>
    </row>
    <row r="2221" ht="14.25" customHeight="1">
      <c r="A2221" s="5">
        <v>9246.0</v>
      </c>
      <c r="B2221" s="5">
        <v>1985.0</v>
      </c>
      <c r="C2221" s="5" t="s">
        <v>56</v>
      </c>
      <c r="D2221" s="5" t="s">
        <v>50</v>
      </c>
      <c r="E2221" s="5">
        <v>40101.0</v>
      </c>
      <c r="F2221" s="2">
        <f t="shared" si="1"/>
        <v>40101</v>
      </c>
      <c r="G2221" s="5">
        <v>0.0</v>
      </c>
      <c r="H2221" s="5">
        <v>0.0</v>
      </c>
      <c r="I2221" s="5" t="s">
        <v>566</v>
      </c>
      <c r="J2221" s="2">
        <f t="array" ref="J2221">INDEX('Purchase Behaviour'!B:B,MATCH(A2221,'Purchase Behaviour'!A:A, 0))</f>
        <v>208.7929297</v>
      </c>
      <c r="K2221" s="2">
        <f t="array" ref="K2221">INDEX('Purchase Behaviour'!C:C, MATCH(A2221,'Purchase Behaviour'!A:A, 0))</f>
        <v>118.0922713</v>
      </c>
      <c r="L2221" s="2">
        <f t="array" ref="L2221">INDEX('Purchase Behaviour'!D:D, MATCH($A2221,'Purchase Behaviour'!$A:$A, 0))</f>
        <v>200.3455548</v>
      </c>
      <c r="M2221" s="2">
        <f t="array" ref="M2221">INDEX('Purchase Behaviour'!E:E, MATCH($A2221,'Purchase Behaviour'!$A:$A, 0))</f>
        <v>203.34256</v>
      </c>
      <c r="N2221" s="2">
        <f t="array" ref="N2221">INDEX('Purchase Behaviour'!F:F, MATCH($A2221,'Purchase Behaviour'!$A:$A, 0))</f>
        <v>199.5435912</v>
      </c>
      <c r="O2221" s="2">
        <f t="array" ref="O2221">INDEX('Purchase Behaviour'!G:G, MATCH($A2221,'Purchase Behaviour'!$A:$A, 0))</f>
        <v>50.66417636</v>
      </c>
      <c r="P2221" s="2">
        <f t="array" ref="P2221">INDEX('Purchase Behaviour'!H:H, MATCH($A2221,'Purchase Behaviour'!$A:$A, 0))</f>
        <v>4</v>
      </c>
      <c r="Q2221" s="2">
        <f t="array" ref="Q2221">INDEX('Purchase Behaviour'!I:I, MATCH($A2221,'Purchase Behaviour'!$A:$A, 0))</f>
        <v>6</v>
      </c>
      <c r="R2221" s="2">
        <f t="array" ref="R2221">INDEX('Purchase Behaviour'!J:J, MATCH($A2221,'Purchase Behaviour'!$A:$A, 0))</f>
        <v>1</v>
      </c>
      <c r="S2221" s="2">
        <f t="array" ref="S2221">INDEX('Purchase Behaviour'!K:K, MATCH($A2221,'Purchase Behaviour'!$A:$A, 0))</f>
        <v>6</v>
      </c>
      <c r="T2221" s="2">
        <f t="array" ref="T2221">INDEX('Purchase Behaviour'!L:L, MATCH($A2221,'Purchase Behaviour'!$A:$A, 0))</f>
        <v>7</v>
      </c>
      <c r="U2221" s="2">
        <f t="array" ref="U2221">INDEX('Purchase Behaviour'!M:M, MATCH($A2221,'Purchase Behaviour'!$A:$A, 0))</f>
        <v>73</v>
      </c>
      <c r="V2221" s="2">
        <f t="array" ref="V2221">INDEX('Campaign Performance'!B:B, MATCH(A2221,'Campaign Performance'!A:A, 0))</f>
        <v>0</v>
      </c>
      <c r="W2221" s="2">
        <f t="array" ref="W2221">INDEX('Campaign Performance'!C:C, MATCH($A2221,'Campaign Performance'!$A:$A, 0))</f>
        <v>0</v>
      </c>
      <c r="X2221" s="2">
        <f t="array" ref="X2221">INDEX('Campaign Performance'!D:D, MATCH($A2221,'Campaign Performance'!$A:$A, 0))</f>
        <v>0</v>
      </c>
      <c r="Y2221" s="2">
        <f t="array" ref="Y2221">INDEX('Campaign Performance'!E:E, MATCH($A2221,'Campaign Performance'!$A:$A, 0))</f>
        <v>0</v>
      </c>
      <c r="Z2221" s="2">
        <f t="array" ref="Z2221">INDEX('Campaign Performance'!F:F, MATCH($A2221,'Campaign Performance'!$A:$A, 0))</f>
        <v>0</v>
      </c>
      <c r="AA2221" s="2">
        <f t="array" ref="AA2221">INDEX('Campaign Performance'!G:G, MATCH($A2221,'Campaign Performance'!$A:$A, 0))</f>
        <v>0</v>
      </c>
      <c r="AB2221" s="2">
        <f t="array" ref="AB2221">INDEX('Campaign Performance'!H:H, MATCH($A2221,'Campaign Performance'!$A:$A, 0))</f>
        <v>0</v>
      </c>
      <c r="AC2221" s="5">
        <f t="shared" si="2"/>
        <v>40</v>
      </c>
      <c r="AD2221" s="5">
        <f t="shared" si="3"/>
        <v>13</v>
      </c>
      <c r="AE2221" s="5">
        <f t="shared" si="4"/>
        <v>980.7810833</v>
      </c>
      <c r="AF2221" s="5">
        <f t="shared" si="5"/>
        <v>0</v>
      </c>
      <c r="AG2221" s="5" t="str">
        <f t="shared" si="6"/>
        <v>No kids</v>
      </c>
      <c r="AH2221" s="5" t="str">
        <f t="shared" si="20"/>
        <v>Mid income</v>
      </c>
      <c r="AI2221" s="5" t="str">
        <f t="shared" si="7"/>
        <v>No</v>
      </c>
      <c r="AJ2221" s="5" t="str">
        <f t="shared" si="8"/>
        <v>No Acceptance</v>
      </c>
      <c r="AK2221" s="5">
        <f t="shared" si="9"/>
        <v>2</v>
      </c>
      <c r="AL2221" s="5">
        <f t="shared" si="10"/>
        <v>0.04970871466</v>
      </c>
      <c r="AM2221" s="5">
        <f t="shared" si="11"/>
        <v>0.2626262626</v>
      </c>
      <c r="AN2221" s="5">
        <f t="shared" si="12"/>
        <v>0.2222222222</v>
      </c>
      <c r="AO2221" s="5">
        <f t="shared" si="13"/>
        <v>0.03571428571</v>
      </c>
      <c r="AP2221" s="5">
        <f t="shared" si="14"/>
        <v>0</v>
      </c>
      <c r="AQ2221" s="5">
        <f t="shared" si="15"/>
        <v>0.5</v>
      </c>
      <c r="AR2221" s="5">
        <f t="shared" si="16"/>
        <v>0.1781198194</v>
      </c>
      <c r="AS2221" s="5">
        <f t="shared" si="17"/>
        <v>1809</v>
      </c>
      <c r="AT2221" s="5">
        <f t="shared" si="18"/>
        <v>0.1924966503</v>
      </c>
      <c r="AU2221" s="5" t="str">
        <f t="shared" si="19"/>
        <v>Low</v>
      </c>
      <c r="AV2221" s="5"/>
      <c r="AW2221" s="5"/>
      <c r="AX2221" s="5"/>
      <c r="AY2221" s="5"/>
      <c r="AZ2221" s="5"/>
    </row>
    <row r="2222" ht="14.25" customHeight="1">
      <c r="A2222" s="5">
        <v>6261.0</v>
      </c>
      <c r="B2222" s="5">
        <v>1979.0</v>
      </c>
      <c r="C2222" s="5" t="s">
        <v>46</v>
      </c>
      <c r="D2222" s="5" t="s">
        <v>54</v>
      </c>
      <c r="E2222" s="5">
        <v>58025.0</v>
      </c>
      <c r="F2222" s="2">
        <f t="shared" si="1"/>
        <v>58025</v>
      </c>
      <c r="G2222" s="5">
        <v>1.0</v>
      </c>
      <c r="H2222" s="5">
        <v>0.0</v>
      </c>
      <c r="I2222" s="5" t="s">
        <v>687</v>
      </c>
      <c r="J2222" s="2">
        <f t="array" ref="J2222">INDEX('Purchase Behaviour'!B:B,MATCH(A2222,'Purchase Behaviour'!A:A, 0))</f>
        <v>228.9507361</v>
      </c>
      <c r="K2222" s="2">
        <f t="array" ref="K2222">INDEX('Purchase Behaviour'!C:C, MATCH(A2222,'Purchase Behaviour'!A:A, 0))</f>
        <v>154.7843468</v>
      </c>
      <c r="L2222" s="2">
        <f t="array" ref="L2222">INDEX('Purchase Behaviour'!D:D, MATCH($A2222,'Purchase Behaviour'!$A:$A, 0))</f>
        <v>156.0721208</v>
      </c>
      <c r="M2222" s="2">
        <f t="array" ref="M2222">INDEX('Purchase Behaviour'!E:E, MATCH($A2222,'Purchase Behaviour'!$A:$A, 0))</f>
        <v>292.4319744</v>
      </c>
      <c r="N2222" s="2">
        <f t="array" ref="N2222">INDEX('Purchase Behaviour'!F:F, MATCH($A2222,'Purchase Behaviour'!$A:$A, 0))</f>
        <v>227.8173377</v>
      </c>
      <c r="O2222" s="2">
        <f t="array" ref="O2222">INDEX('Purchase Behaviour'!G:G, MATCH($A2222,'Purchase Behaviour'!$A:$A, 0))</f>
        <v>245.3291833</v>
      </c>
      <c r="P2222" s="2">
        <f t="array" ref="P2222">INDEX('Purchase Behaviour'!H:H, MATCH($A2222,'Purchase Behaviour'!$A:$A, 0))</f>
        <v>3</v>
      </c>
      <c r="Q2222" s="2">
        <f t="array" ref="Q2222">INDEX('Purchase Behaviour'!I:I, MATCH($A2222,'Purchase Behaviour'!$A:$A, 0))</f>
        <v>3</v>
      </c>
      <c r="R2222" s="2">
        <f t="array" ref="R2222">INDEX('Purchase Behaviour'!J:J, MATCH($A2222,'Purchase Behaviour'!$A:$A, 0))</f>
        <v>2</v>
      </c>
      <c r="S2222" s="2">
        <f t="array" ref="S2222">INDEX('Purchase Behaviour'!K:K, MATCH($A2222,'Purchase Behaviour'!$A:$A, 0))</f>
        <v>10</v>
      </c>
      <c r="T2222" s="2">
        <f t="array" ref="T2222">INDEX('Purchase Behaviour'!L:L, MATCH($A2222,'Purchase Behaviour'!$A:$A, 0))</f>
        <v>4</v>
      </c>
      <c r="U2222" s="2">
        <f t="array" ref="U2222">INDEX('Purchase Behaviour'!M:M, MATCH($A2222,'Purchase Behaviour'!$A:$A, 0))</f>
        <v>81</v>
      </c>
      <c r="V2222" s="2">
        <f t="array" ref="V2222">INDEX('Campaign Performance'!B:B, MATCH(A2222,'Campaign Performance'!A:A, 0))</f>
        <v>0</v>
      </c>
      <c r="W2222" s="2">
        <f t="array" ref="W2222">INDEX('Campaign Performance'!C:C, MATCH($A2222,'Campaign Performance'!$A:$A, 0))</f>
        <v>0</v>
      </c>
      <c r="X2222" s="2">
        <f t="array" ref="X2222">INDEX('Campaign Performance'!D:D, MATCH($A2222,'Campaign Performance'!$A:$A, 0))</f>
        <v>0</v>
      </c>
      <c r="Y2222" s="2">
        <f t="array" ref="Y2222">INDEX('Campaign Performance'!E:E, MATCH($A2222,'Campaign Performance'!$A:$A, 0))</f>
        <v>0</v>
      </c>
      <c r="Z2222" s="2">
        <f t="array" ref="Z2222">INDEX('Campaign Performance'!F:F, MATCH($A2222,'Campaign Performance'!$A:$A, 0))</f>
        <v>0</v>
      </c>
      <c r="AA2222" s="2">
        <f t="array" ref="AA2222">INDEX('Campaign Performance'!G:G, MATCH($A2222,'Campaign Performance'!$A:$A, 0))</f>
        <v>0</v>
      </c>
      <c r="AB2222" s="2">
        <f t="array" ref="AB2222">INDEX('Campaign Performance'!H:H, MATCH($A2222,'Campaign Performance'!$A:$A, 0))</f>
        <v>0</v>
      </c>
      <c r="AC2222" s="5">
        <f t="shared" si="2"/>
        <v>46</v>
      </c>
      <c r="AD2222" s="5">
        <f t="shared" si="3"/>
        <v>11</v>
      </c>
      <c r="AE2222" s="5">
        <f t="shared" si="4"/>
        <v>1305.385699</v>
      </c>
      <c r="AF2222" s="5">
        <f t="shared" si="5"/>
        <v>0</v>
      </c>
      <c r="AG2222" s="5" t="str">
        <f t="shared" si="6"/>
        <v>Small family</v>
      </c>
      <c r="AH2222" s="5" t="str">
        <f t="shared" si="20"/>
        <v>High income</v>
      </c>
      <c r="AI2222" s="5" t="str">
        <f t="shared" si="7"/>
        <v>No</v>
      </c>
      <c r="AJ2222" s="5" t="str">
        <f t="shared" si="8"/>
        <v>No Acceptance</v>
      </c>
      <c r="AK2222" s="5">
        <f t="shared" si="9"/>
        <v>3</v>
      </c>
      <c r="AL2222" s="5">
        <f t="shared" si="10"/>
        <v>0.06616057992</v>
      </c>
      <c r="AM2222" s="5">
        <f t="shared" si="11"/>
        <v>0.1818181818</v>
      </c>
      <c r="AN2222" s="5">
        <f t="shared" si="12"/>
        <v>0.1111111111</v>
      </c>
      <c r="AO2222" s="5">
        <f t="shared" si="13"/>
        <v>0.07142857143</v>
      </c>
      <c r="AP2222" s="5">
        <f t="shared" si="14"/>
        <v>0</v>
      </c>
      <c r="AQ2222" s="5">
        <f t="shared" si="15"/>
        <v>1</v>
      </c>
      <c r="AR2222" s="5">
        <f t="shared" si="16"/>
        <v>0.1948951233</v>
      </c>
      <c r="AS2222" s="5">
        <f t="shared" si="17"/>
        <v>1696</v>
      </c>
      <c r="AT2222" s="5">
        <f t="shared" si="18"/>
        <v>0.2429656096</v>
      </c>
      <c r="AU2222" s="5" t="str">
        <f t="shared" si="19"/>
        <v>Low</v>
      </c>
      <c r="AV2222" s="5"/>
      <c r="AW2222" s="5"/>
      <c r="AX2222" s="5"/>
      <c r="AY2222" s="5"/>
      <c r="AZ2222" s="5"/>
    </row>
    <row r="2223" ht="14.25" customHeight="1">
      <c r="A2223" s="5">
        <v>7366.0</v>
      </c>
      <c r="B2223" s="5">
        <v>1982.0</v>
      </c>
      <c r="C2223" s="5" t="s">
        <v>56</v>
      </c>
      <c r="D2223" s="5" t="s">
        <v>47</v>
      </c>
      <c r="E2223" s="5">
        <v>75777.0</v>
      </c>
      <c r="F2223" s="2">
        <f t="shared" si="1"/>
        <v>75777</v>
      </c>
      <c r="G2223" s="5">
        <v>1.0</v>
      </c>
      <c r="H2223" s="5">
        <v>1.0</v>
      </c>
      <c r="I2223" s="5" t="s">
        <v>109</v>
      </c>
      <c r="J2223" s="2">
        <f t="array" ref="J2223">INDEX('Purchase Behaviour'!B:B,MATCH(A2223,'Purchase Behaviour'!A:A, 0))</f>
        <v>258.7503408</v>
      </c>
      <c r="K2223" s="2">
        <f t="array" ref="K2223">INDEX('Purchase Behaviour'!C:C, MATCH(A2223,'Purchase Behaviour'!A:A, 0))</f>
        <v>522.6276788</v>
      </c>
      <c r="L2223" s="2">
        <f t="array" ref="L2223">INDEX('Purchase Behaviour'!D:D, MATCH($A2223,'Purchase Behaviour'!$A:$A, 0))</f>
        <v>367.2157883</v>
      </c>
      <c r="M2223" s="2">
        <f t="array" ref="M2223">INDEX('Purchase Behaviour'!E:E, MATCH($A2223,'Purchase Behaviour'!$A:$A, 0))</f>
        <v>185.8549516</v>
      </c>
      <c r="N2223" s="2">
        <f t="array" ref="N2223">INDEX('Purchase Behaviour'!F:F, MATCH($A2223,'Purchase Behaviour'!$A:$A, 0))</f>
        <v>437.3162749</v>
      </c>
      <c r="O2223" s="2">
        <f t="array" ref="O2223">INDEX('Purchase Behaviour'!G:G, MATCH($A2223,'Purchase Behaviour'!$A:$A, 0))</f>
        <v>322.8461197</v>
      </c>
      <c r="P2223" s="2">
        <f t="array" ref="P2223">INDEX('Purchase Behaviour'!H:H, MATCH($A2223,'Purchase Behaviour'!$A:$A, 0))</f>
        <v>1</v>
      </c>
      <c r="Q2223" s="2">
        <f t="array" ref="Q2223">INDEX('Purchase Behaviour'!I:I, MATCH($A2223,'Purchase Behaviour'!$A:$A, 0))</f>
        <v>3</v>
      </c>
      <c r="R2223" s="2">
        <f t="array" ref="R2223">INDEX('Purchase Behaviour'!J:J, MATCH($A2223,'Purchase Behaviour'!$A:$A, 0))</f>
        <v>6</v>
      </c>
      <c r="S2223" s="2">
        <f t="array" ref="S2223">INDEX('Purchase Behaviour'!K:K, MATCH($A2223,'Purchase Behaviour'!$A:$A, 0))</f>
        <v>11</v>
      </c>
      <c r="T2223" s="2">
        <f t="array" ref="T2223">INDEX('Purchase Behaviour'!L:L, MATCH($A2223,'Purchase Behaviour'!$A:$A, 0))</f>
        <v>1</v>
      </c>
      <c r="U2223" s="2">
        <f t="array" ref="U2223">INDEX('Purchase Behaviour'!M:M, MATCH($A2223,'Purchase Behaviour'!$A:$A, 0))</f>
        <v>12</v>
      </c>
      <c r="V2223" s="2">
        <f t="array" ref="V2223">INDEX('Campaign Performance'!B:B, MATCH(A2223,'Campaign Performance'!A:A, 0))</f>
        <v>0</v>
      </c>
      <c r="W2223" s="2">
        <f t="array" ref="W2223">INDEX('Campaign Performance'!C:C, MATCH($A2223,'Campaign Performance'!$A:$A, 0))</f>
        <v>1</v>
      </c>
      <c r="X2223" s="2">
        <f t="array" ref="X2223">INDEX('Campaign Performance'!D:D, MATCH($A2223,'Campaign Performance'!$A:$A, 0))</f>
        <v>1</v>
      </c>
      <c r="Y2223" s="2">
        <f t="array" ref="Y2223">INDEX('Campaign Performance'!E:E, MATCH($A2223,'Campaign Performance'!$A:$A, 0))</f>
        <v>0</v>
      </c>
      <c r="Z2223" s="2">
        <f t="array" ref="Z2223">INDEX('Campaign Performance'!F:F, MATCH($A2223,'Campaign Performance'!$A:$A, 0))</f>
        <v>0</v>
      </c>
      <c r="AA2223" s="2">
        <f t="array" ref="AA2223">INDEX('Campaign Performance'!G:G, MATCH($A2223,'Campaign Performance'!$A:$A, 0))</f>
        <v>0</v>
      </c>
      <c r="AB2223" s="2">
        <f t="array" ref="AB2223">INDEX('Campaign Performance'!H:H, MATCH($A2223,'Campaign Performance'!$A:$A, 0))</f>
        <v>1</v>
      </c>
      <c r="AC2223" s="5">
        <f t="shared" si="2"/>
        <v>43</v>
      </c>
      <c r="AD2223" s="5">
        <f t="shared" si="3"/>
        <v>12</v>
      </c>
      <c r="AE2223" s="5">
        <f t="shared" si="4"/>
        <v>2094.611154</v>
      </c>
      <c r="AF2223" s="5">
        <f t="shared" si="5"/>
        <v>2</v>
      </c>
      <c r="AG2223" s="5" t="str">
        <f t="shared" si="6"/>
        <v>Large family</v>
      </c>
      <c r="AH2223" s="5" t="str">
        <f t="shared" si="20"/>
        <v>High income</v>
      </c>
      <c r="AI2223" s="5" t="str">
        <f t="shared" si="7"/>
        <v>Yes</v>
      </c>
      <c r="AJ2223" s="5" t="str">
        <f t="shared" si="8"/>
        <v>Mid Acceptance</v>
      </c>
      <c r="AK2223" s="5">
        <f t="shared" si="9"/>
        <v>3</v>
      </c>
      <c r="AL2223" s="5">
        <f t="shared" si="10"/>
        <v>0.1061607223</v>
      </c>
      <c r="AM2223" s="5">
        <f t="shared" si="11"/>
        <v>0.8787878788</v>
      </c>
      <c r="AN2223" s="5">
        <f t="shared" si="12"/>
        <v>0.1111111111</v>
      </c>
      <c r="AO2223" s="5">
        <f t="shared" si="13"/>
        <v>0.2142857143</v>
      </c>
      <c r="AP2223" s="5">
        <f t="shared" si="14"/>
        <v>0.5</v>
      </c>
      <c r="AQ2223" s="5">
        <f t="shared" si="15"/>
        <v>1</v>
      </c>
      <c r="AR2223" s="5">
        <f t="shared" si="16"/>
        <v>0.4782717823</v>
      </c>
      <c r="AS2223" s="5">
        <f t="shared" si="17"/>
        <v>61</v>
      </c>
      <c r="AT2223" s="5">
        <f t="shared" si="18"/>
        <v>0.9732023225</v>
      </c>
      <c r="AU2223" s="5" t="str">
        <f t="shared" si="19"/>
        <v>High</v>
      </c>
      <c r="AV2223" s="5"/>
      <c r="AW2223" s="5"/>
      <c r="AX2223" s="5"/>
      <c r="AY2223" s="5"/>
      <c r="AZ2223" s="5"/>
    </row>
    <row r="2224" ht="14.25" customHeight="1">
      <c r="A2224" s="5">
        <v>10659.0</v>
      </c>
      <c r="B2224" s="5">
        <v>1979.0</v>
      </c>
      <c r="C2224" s="5" t="s">
        <v>70</v>
      </c>
      <c r="D2224" s="5" t="s">
        <v>50</v>
      </c>
      <c r="E2224" s="5">
        <v>7500.0</v>
      </c>
      <c r="F2224" s="2">
        <f t="shared" si="1"/>
        <v>7500</v>
      </c>
      <c r="G2224" s="5">
        <v>1.0</v>
      </c>
      <c r="H2224" s="5">
        <v>1.0</v>
      </c>
      <c r="I2224" s="5" t="s">
        <v>464</v>
      </c>
      <c r="J2224" s="2">
        <f t="array" ref="J2224">INDEX('Purchase Behaviour'!B:B,MATCH(A2224,'Purchase Behaviour'!A:A, 0))</f>
        <v>49.59486614</v>
      </c>
      <c r="K2224" s="2">
        <f t="array" ref="K2224">INDEX('Purchase Behaviour'!C:C, MATCH(A2224,'Purchase Behaviour'!A:A, 0))</f>
        <v>35.79388483</v>
      </c>
      <c r="L2224" s="2">
        <f t="array" ref="L2224">INDEX('Purchase Behaviour'!D:D, MATCH($A2224,'Purchase Behaviour'!$A:$A, 0))</f>
        <v>27.89541302</v>
      </c>
      <c r="M2224" s="2">
        <f t="array" ref="M2224">INDEX('Purchase Behaviour'!E:E, MATCH($A2224,'Purchase Behaviour'!$A:$A, 0))</f>
        <v>29.66227084</v>
      </c>
      <c r="N2224" s="2">
        <f t="array" ref="N2224">INDEX('Purchase Behaviour'!F:F, MATCH($A2224,'Purchase Behaviour'!$A:$A, 0))</f>
        <v>31.26614797</v>
      </c>
      <c r="O2224" s="2">
        <f t="array" ref="O2224">INDEX('Purchase Behaviour'!G:G, MATCH($A2224,'Purchase Behaviour'!$A:$A, 0))</f>
        <v>41.51134614</v>
      </c>
      <c r="P2224" s="2">
        <f t="array" ref="P2224">INDEX('Purchase Behaviour'!H:H, MATCH($A2224,'Purchase Behaviour'!$A:$A, 0))</f>
        <v>4</v>
      </c>
      <c r="Q2224" s="2">
        <f t="array" ref="Q2224">INDEX('Purchase Behaviour'!I:I, MATCH($A2224,'Purchase Behaviour'!$A:$A, 0))</f>
        <v>3</v>
      </c>
      <c r="R2224" s="2">
        <f t="array" ref="R2224">INDEX('Purchase Behaviour'!J:J, MATCH($A2224,'Purchase Behaviour'!$A:$A, 0))</f>
        <v>2</v>
      </c>
      <c r="S2224" s="2">
        <f t="array" ref="S2224">INDEX('Purchase Behaviour'!K:K, MATCH($A2224,'Purchase Behaviour'!$A:$A, 0))</f>
        <v>2</v>
      </c>
      <c r="T2224" s="2">
        <f t="array" ref="T2224">INDEX('Purchase Behaviour'!L:L, MATCH($A2224,'Purchase Behaviour'!$A:$A, 0))</f>
        <v>7</v>
      </c>
      <c r="U2224" s="2">
        <f t="array" ref="U2224">INDEX('Purchase Behaviour'!M:M, MATCH($A2224,'Purchase Behaviour'!$A:$A, 0))</f>
        <v>7</v>
      </c>
      <c r="V2224" s="2">
        <f t="array" ref="V2224">INDEX('Campaign Performance'!B:B, MATCH(A2224,'Campaign Performance'!A:A, 0))</f>
        <v>0</v>
      </c>
      <c r="W2224" s="2">
        <f t="array" ref="W2224">INDEX('Campaign Performance'!C:C, MATCH($A2224,'Campaign Performance'!$A:$A, 0))</f>
        <v>0</v>
      </c>
      <c r="X2224" s="2">
        <f t="array" ref="X2224">INDEX('Campaign Performance'!D:D, MATCH($A2224,'Campaign Performance'!$A:$A, 0))</f>
        <v>0</v>
      </c>
      <c r="Y2224" s="2">
        <f t="array" ref="Y2224">INDEX('Campaign Performance'!E:E, MATCH($A2224,'Campaign Performance'!$A:$A, 0))</f>
        <v>0</v>
      </c>
      <c r="Z2224" s="2">
        <f t="array" ref="Z2224">INDEX('Campaign Performance'!F:F, MATCH($A2224,'Campaign Performance'!$A:$A, 0))</f>
        <v>0</v>
      </c>
      <c r="AA2224" s="2">
        <f t="array" ref="AA2224">INDEX('Campaign Performance'!G:G, MATCH($A2224,'Campaign Performance'!$A:$A, 0))</f>
        <v>0</v>
      </c>
      <c r="AB2224" s="2">
        <f t="array" ref="AB2224">INDEX('Campaign Performance'!H:H, MATCH($A2224,'Campaign Performance'!$A:$A, 0))</f>
        <v>0</v>
      </c>
      <c r="AC2224" s="5">
        <f t="shared" si="2"/>
        <v>46</v>
      </c>
      <c r="AD2224" s="5">
        <f t="shared" si="3"/>
        <v>12</v>
      </c>
      <c r="AE2224" s="5">
        <f t="shared" si="4"/>
        <v>215.7239289</v>
      </c>
      <c r="AF2224" s="5">
        <f t="shared" si="5"/>
        <v>0</v>
      </c>
      <c r="AG2224" s="5" t="str">
        <f t="shared" si="6"/>
        <v>Large family</v>
      </c>
      <c r="AH2224" s="5" t="str">
        <f t="shared" si="20"/>
        <v>Low income</v>
      </c>
      <c r="AI2224" s="5" t="str">
        <f t="shared" si="7"/>
        <v>No</v>
      </c>
      <c r="AJ2224" s="5" t="str">
        <f t="shared" si="8"/>
        <v>No Acceptance</v>
      </c>
      <c r="AK2224" s="5">
        <f t="shared" si="9"/>
        <v>1</v>
      </c>
      <c r="AL2224" s="5">
        <f t="shared" si="10"/>
        <v>0.01093348904</v>
      </c>
      <c r="AM2224" s="5">
        <f t="shared" si="11"/>
        <v>0.9292929293</v>
      </c>
      <c r="AN2224" s="5">
        <f t="shared" si="12"/>
        <v>0.1111111111</v>
      </c>
      <c r="AO2224" s="5">
        <f t="shared" si="13"/>
        <v>0.07142857143</v>
      </c>
      <c r="AP2224" s="5">
        <f t="shared" si="14"/>
        <v>0</v>
      </c>
      <c r="AQ2224" s="5">
        <f t="shared" si="15"/>
        <v>0</v>
      </c>
      <c r="AR2224" s="5">
        <f t="shared" si="16"/>
        <v>0.3053307749</v>
      </c>
      <c r="AS2224" s="5">
        <f t="shared" si="17"/>
        <v>909</v>
      </c>
      <c r="AT2224" s="5">
        <f t="shared" si="18"/>
        <v>0.5944618133</v>
      </c>
      <c r="AU2224" s="5" t="str">
        <f t="shared" si="19"/>
        <v>Mid</v>
      </c>
      <c r="AV2224" s="5"/>
      <c r="AW2224" s="5"/>
      <c r="AX2224" s="5"/>
      <c r="AY2224" s="5"/>
      <c r="AZ2224" s="5"/>
    </row>
    <row r="2225" ht="14.25" customHeight="1">
      <c r="A2225" s="5">
        <v>1448.0</v>
      </c>
      <c r="B2225" s="5">
        <v>1963.0</v>
      </c>
      <c r="C2225" s="5" t="s">
        <v>56</v>
      </c>
      <c r="D2225" s="5" t="s">
        <v>54</v>
      </c>
      <c r="E2225" s="5">
        <v>33562.0</v>
      </c>
      <c r="F2225" s="2">
        <f t="shared" si="1"/>
        <v>33562</v>
      </c>
      <c r="G2225" s="5">
        <v>0.0</v>
      </c>
      <c r="H2225" s="5">
        <v>0.0</v>
      </c>
      <c r="I2225" s="5" t="s">
        <v>155</v>
      </c>
      <c r="J2225" s="2">
        <f t="array" ref="J2225">INDEX('Purchase Behaviour'!B:B,MATCH(A2225,'Purchase Behaviour'!A:A, 0))</f>
        <v>120.2462521</v>
      </c>
      <c r="K2225" s="2">
        <f t="array" ref="K2225">INDEX('Purchase Behaviour'!C:C, MATCH(A2225,'Purchase Behaviour'!A:A, 0))</f>
        <v>224.5043044</v>
      </c>
      <c r="L2225" s="2">
        <f t="array" ref="L2225">INDEX('Purchase Behaviour'!D:D, MATCH($A2225,'Purchase Behaviour'!$A:$A, 0))</f>
        <v>179.5327917</v>
      </c>
      <c r="M2225" s="2">
        <f t="array" ref="M2225">INDEX('Purchase Behaviour'!E:E, MATCH($A2225,'Purchase Behaviour'!$A:$A, 0))</f>
        <v>172.1240924</v>
      </c>
      <c r="N2225" s="2">
        <f t="array" ref="N2225">INDEX('Purchase Behaviour'!F:F, MATCH($A2225,'Purchase Behaviour'!$A:$A, 0))</f>
        <v>164.345968</v>
      </c>
      <c r="O2225" s="2">
        <f t="array" ref="O2225">INDEX('Purchase Behaviour'!G:G, MATCH($A2225,'Purchase Behaviour'!$A:$A, 0))</f>
        <v>159.5591669</v>
      </c>
      <c r="P2225" s="2">
        <f t="array" ref="P2225">INDEX('Purchase Behaviour'!H:H, MATCH($A2225,'Purchase Behaviour'!$A:$A, 0))</f>
        <v>3</v>
      </c>
      <c r="Q2225" s="2">
        <f t="array" ref="Q2225">INDEX('Purchase Behaviour'!I:I, MATCH($A2225,'Purchase Behaviour'!$A:$A, 0))</f>
        <v>2</v>
      </c>
      <c r="R2225" s="2">
        <f t="array" ref="R2225">INDEX('Purchase Behaviour'!J:J, MATCH($A2225,'Purchase Behaviour'!$A:$A, 0))</f>
        <v>0</v>
      </c>
      <c r="S2225" s="2">
        <f t="array" ref="S2225">INDEX('Purchase Behaviour'!K:K, MATCH($A2225,'Purchase Behaviour'!$A:$A, 0))</f>
        <v>4</v>
      </c>
      <c r="T2225" s="2">
        <f t="array" ref="T2225">INDEX('Purchase Behaviour'!L:L, MATCH($A2225,'Purchase Behaviour'!$A:$A, 0))</f>
        <v>4</v>
      </c>
      <c r="U2225" s="2">
        <f t="array" ref="U2225">INDEX('Purchase Behaviour'!M:M, MATCH($A2225,'Purchase Behaviour'!$A:$A, 0))</f>
        <v>33</v>
      </c>
      <c r="V2225" s="2">
        <f t="array" ref="V2225">INDEX('Campaign Performance'!B:B, MATCH(A2225,'Campaign Performance'!A:A, 0))</f>
        <v>0</v>
      </c>
      <c r="W2225" s="2">
        <f t="array" ref="W2225">INDEX('Campaign Performance'!C:C, MATCH($A2225,'Campaign Performance'!$A:$A, 0))</f>
        <v>0</v>
      </c>
      <c r="X2225" s="2">
        <f t="array" ref="X2225">INDEX('Campaign Performance'!D:D, MATCH($A2225,'Campaign Performance'!$A:$A, 0))</f>
        <v>0</v>
      </c>
      <c r="Y2225" s="2">
        <f t="array" ref="Y2225">INDEX('Campaign Performance'!E:E, MATCH($A2225,'Campaign Performance'!$A:$A, 0))</f>
        <v>0</v>
      </c>
      <c r="Z2225" s="2">
        <f t="array" ref="Z2225">INDEX('Campaign Performance'!F:F, MATCH($A2225,'Campaign Performance'!$A:$A, 0))</f>
        <v>0</v>
      </c>
      <c r="AA2225" s="2">
        <f t="array" ref="AA2225">INDEX('Campaign Performance'!G:G, MATCH($A2225,'Campaign Performance'!$A:$A, 0))</f>
        <v>0</v>
      </c>
      <c r="AB2225" s="2">
        <f t="array" ref="AB2225">INDEX('Campaign Performance'!H:H, MATCH($A2225,'Campaign Performance'!$A:$A, 0))</f>
        <v>0</v>
      </c>
      <c r="AC2225" s="5">
        <f t="shared" si="2"/>
        <v>62</v>
      </c>
      <c r="AD2225" s="5">
        <f t="shared" si="3"/>
        <v>11</v>
      </c>
      <c r="AE2225" s="5">
        <f t="shared" si="4"/>
        <v>1020.312575</v>
      </c>
      <c r="AF2225" s="5">
        <f t="shared" si="5"/>
        <v>0</v>
      </c>
      <c r="AG2225" s="5" t="str">
        <f t="shared" si="6"/>
        <v>No kids</v>
      </c>
      <c r="AH2225" s="5" t="str">
        <f t="shared" si="20"/>
        <v>Mid income</v>
      </c>
      <c r="AI2225" s="5" t="str">
        <f t="shared" si="7"/>
        <v>No</v>
      </c>
      <c r="AJ2225" s="5" t="str">
        <f t="shared" si="8"/>
        <v>No Acceptance</v>
      </c>
      <c r="AK2225" s="5">
        <f t="shared" si="9"/>
        <v>2</v>
      </c>
      <c r="AL2225" s="5">
        <f t="shared" si="10"/>
        <v>0.05171228069</v>
      </c>
      <c r="AM2225" s="5">
        <f t="shared" si="11"/>
        <v>0.6666666667</v>
      </c>
      <c r="AN2225" s="5">
        <f t="shared" si="12"/>
        <v>0.07407407407</v>
      </c>
      <c r="AO2225" s="5">
        <f t="shared" si="13"/>
        <v>0</v>
      </c>
      <c r="AP2225" s="5">
        <f t="shared" si="14"/>
        <v>0</v>
      </c>
      <c r="AQ2225" s="5">
        <f t="shared" si="15"/>
        <v>0.5</v>
      </c>
      <c r="AR2225" s="5">
        <f t="shared" si="16"/>
        <v>0.2740391813</v>
      </c>
      <c r="AS2225" s="5">
        <f t="shared" si="17"/>
        <v>1150</v>
      </c>
      <c r="AT2225" s="5">
        <f t="shared" si="18"/>
        <v>0.4868244752</v>
      </c>
      <c r="AU2225" s="5" t="str">
        <f t="shared" si="19"/>
        <v>Low</v>
      </c>
      <c r="AV2225" s="5"/>
      <c r="AW2225" s="5"/>
      <c r="AX2225" s="5"/>
      <c r="AY2225" s="5"/>
      <c r="AZ2225" s="5"/>
    </row>
    <row r="2226" ht="14.25" customHeight="1">
      <c r="A2226" s="5">
        <v>4286.0</v>
      </c>
      <c r="B2226" s="5">
        <v>1970.0</v>
      </c>
      <c r="C2226" s="5" t="s">
        <v>53</v>
      </c>
      <c r="D2226" s="5" t="s">
        <v>47</v>
      </c>
      <c r="E2226" s="5">
        <v>57642.0</v>
      </c>
      <c r="F2226" s="2">
        <f t="shared" si="1"/>
        <v>57642</v>
      </c>
      <c r="G2226" s="5">
        <v>0.0</v>
      </c>
      <c r="H2226" s="5">
        <v>0.0</v>
      </c>
      <c r="I2226" s="5" t="s">
        <v>721</v>
      </c>
      <c r="J2226" s="2">
        <f t="array" ref="J2226">INDEX('Purchase Behaviour'!B:B,MATCH(A2226,'Purchase Behaviour'!A:A, 0))</f>
        <v>163.7649018</v>
      </c>
      <c r="K2226" s="2">
        <f t="array" ref="K2226">INDEX('Purchase Behaviour'!C:C, MATCH(A2226,'Purchase Behaviour'!A:A, 0))</f>
        <v>301.6326484</v>
      </c>
      <c r="L2226" s="2">
        <f t="array" ref="L2226">INDEX('Purchase Behaviour'!D:D, MATCH($A2226,'Purchase Behaviour'!$A:$A, 0))</f>
        <v>445.7795641</v>
      </c>
      <c r="M2226" s="2">
        <f t="array" ref="M2226">INDEX('Purchase Behaviour'!E:E, MATCH($A2226,'Purchase Behaviour'!$A:$A, 0))</f>
        <v>336.8739431</v>
      </c>
      <c r="N2226" s="2">
        <f t="array" ref="N2226">INDEX('Purchase Behaviour'!F:F, MATCH($A2226,'Purchase Behaviour'!$A:$A, 0))</f>
        <v>314.5118159</v>
      </c>
      <c r="O2226" s="2">
        <f t="array" ref="O2226">INDEX('Purchase Behaviour'!G:G, MATCH($A2226,'Purchase Behaviour'!$A:$A, 0))</f>
        <v>140.3369131</v>
      </c>
      <c r="P2226" s="2">
        <f t="array" ref="P2226">INDEX('Purchase Behaviour'!H:H, MATCH($A2226,'Purchase Behaviour'!$A:$A, 0))</f>
        <v>3</v>
      </c>
      <c r="Q2226" s="2">
        <f t="array" ref="Q2226">INDEX('Purchase Behaviour'!I:I, MATCH($A2226,'Purchase Behaviour'!$A:$A, 0))</f>
        <v>7</v>
      </c>
      <c r="R2226" s="2">
        <f t="array" ref="R2226">INDEX('Purchase Behaviour'!J:J, MATCH($A2226,'Purchase Behaviour'!$A:$A, 0))</f>
        <v>6</v>
      </c>
      <c r="S2226" s="2">
        <f t="array" ref="S2226">INDEX('Purchase Behaviour'!K:K, MATCH($A2226,'Purchase Behaviour'!$A:$A, 0))</f>
        <v>6</v>
      </c>
      <c r="T2226" s="2">
        <f t="array" ref="T2226">INDEX('Purchase Behaviour'!L:L, MATCH($A2226,'Purchase Behaviour'!$A:$A, 0))</f>
        <v>4</v>
      </c>
      <c r="U2226" s="2">
        <f t="array" ref="U2226">INDEX('Purchase Behaviour'!M:M, MATCH($A2226,'Purchase Behaviour'!$A:$A, 0))</f>
        <v>24</v>
      </c>
      <c r="V2226" s="2">
        <f t="array" ref="V2226">INDEX('Campaign Performance'!B:B, MATCH(A2226,'Campaign Performance'!A:A, 0))</f>
        <v>1</v>
      </c>
      <c r="W2226" s="2">
        <f t="array" ref="W2226">INDEX('Campaign Performance'!C:C, MATCH($A2226,'Campaign Performance'!$A:$A, 0))</f>
        <v>0</v>
      </c>
      <c r="X2226" s="2">
        <f t="array" ref="X2226">INDEX('Campaign Performance'!D:D, MATCH($A2226,'Campaign Performance'!$A:$A, 0))</f>
        <v>0</v>
      </c>
      <c r="Y2226" s="2">
        <f t="array" ref="Y2226">INDEX('Campaign Performance'!E:E, MATCH($A2226,'Campaign Performance'!$A:$A, 0))</f>
        <v>0</v>
      </c>
      <c r="Z2226" s="2">
        <f t="array" ref="Z2226">INDEX('Campaign Performance'!F:F, MATCH($A2226,'Campaign Performance'!$A:$A, 0))</f>
        <v>0</v>
      </c>
      <c r="AA2226" s="2">
        <f t="array" ref="AA2226">INDEX('Campaign Performance'!G:G, MATCH($A2226,'Campaign Performance'!$A:$A, 0))</f>
        <v>0</v>
      </c>
      <c r="AB2226" s="2">
        <f t="array" ref="AB2226">INDEX('Campaign Performance'!H:H, MATCH($A2226,'Campaign Performance'!$A:$A, 0))</f>
        <v>0</v>
      </c>
      <c r="AC2226" s="5">
        <f t="shared" si="2"/>
        <v>55</v>
      </c>
      <c r="AD2226" s="5">
        <f t="shared" si="3"/>
        <v>11</v>
      </c>
      <c r="AE2226" s="5">
        <f t="shared" si="4"/>
        <v>1702.899786</v>
      </c>
      <c r="AF2226" s="5">
        <f t="shared" si="5"/>
        <v>1</v>
      </c>
      <c r="AG2226" s="5" t="str">
        <f t="shared" si="6"/>
        <v>No kids</v>
      </c>
      <c r="AH2226" s="5" t="str">
        <f t="shared" si="20"/>
        <v>High income</v>
      </c>
      <c r="AI2226" s="5" t="str">
        <f t="shared" si="7"/>
        <v>No</v>
      </c>
      <c r="AJ2226" s="5" t="str">
        <f t="shared" si="8"/>
        <v>Low Acceptance</v>
      </c>
      <c r="AK2226" s="5">
        <f t="shared" si="9"/>
        <v>3</v>
      </c>
      <c r="AL2226" s="5">
        <f t="shared" si="10"/>
        <v>0.08630770007</v>
      </c>
      <c r="AM2226" s="5">
        <f t="shared" si="11"/>
        <v>0.7575757576</v>
      </c>
      <c r="AN2226" s="5">
        <f t="shared" si="12"/>
        <v>0.2592592593</v>
      </c>
      <c r="AO2226" s="5">
        <f t="shared" si="13"/>
        <v>0.2142857143</v>
      </c>
      <c r="AP2226" s="5">
        <f t="shared" si="14"/>
        <v>0.25</v>
      </c>
      <c r="AQ2226" s="5">
        <f t="shared" si="15"/>
        <v>1</v>
      </c>
      <c r="AR2226" s="5">
        <f t="shared" si="16"/>
        <v>0.4341671126</v>
      </c>
      <c r="AS2226" s="5">
        <f t="shared" si="17"/>
        <v>211</v>
      </c>
      <c r="AT2226" s="5">
        <f t="shared" si="18"/>
        <v>0.9062081286</v>
      </c>
      <c r="AU2226" s="5" t="str">
        <f t="shared" si="19"/>
        <v>High</v>
      </c>
      <c r="AV2226" s="5"/>
      <c r="AW2226" s="5"/>
      <c r="AX2226" s="5"/>
      <c r="AY2226" s="5"/>
      <c r="AZ2226" s="5"/>
    </row>
    <row r="2227" ht="14.25" customHeight="1">
      <c r="A2227" s="5">
        <v>4749.0</v>
      </c>
      <c r="B2227" s="5">
        <v>1968.0</v>
      </c>
      <c r="C2227" s="5" t="s">
        <v>46</v>
      </c>
      <c r="D2227" s="5" t="s">
        <v>50</v>
      </c>
      <c r="E2227" s="5">
        <v>58554.0</v>
      </c>
      <c r="F2227" s="2">
        <f t="shared" si="1"/>
        <v>58554</v>
      </c>
      <c r="G2227" s="5">
        <v>0.0</v>
      </c>
      <c r="H2227" s="5">
        <v>0.0</v>
      </c>
      <c r="I2227" s="5" t="s">
        <v>634</v>
      </c>
      <c r="J2227" s="2">
        <f t="array" ref="J2227">INDEX('Purchase Behaviour'!B:B,MATCH(A2227,'Purchase Behaviour'!A:A, 0))</f>
        <v>377.5567584</v>
      </c>
      <c r="K2227" s="2">
        <f t="array" ref="K2227">INDEX('Purchase Behaviour'!C:C, MATCH(A2227,'Purchase Behaviour'!A:A, 0))</f>
        <v>352.1271699</v>
      </c>
      <c r="L2227" s="2">
        <f t="array" ref="L2227">INDEX('Purchase Behaviour'!D:D, MATCH($A2227,'Purchase Behaviour'!$A:$A, 0))</f>
        <v>384.845226</v>
      </c>
      <c r="M2227" s="2">
        <f t="array" ref="M2227">INDEX('Purchase Behaviour'!E:E, MATCH($A2227,'Purchase Behaviour'!$A:$A, 0))</f>
        <v>199.1405408</v>
      </c>
      <c r="N2227" s="2">
        <f t="array" ref="N2227">INDEX('Purchase Behaviour'!F:F, MATCH($A2227,'Purchase Behaviour'!$A:$A, 0))</f>
        <v>244.3265881</v>
      </c>
      <c r="O2227" s="2">
        <f t="array" ref="O2227">INDEX('Purchase Behaviour'!G:G, MATCH($A2227,'Purchase Behaviour'!$A:$A, 0))</f>
        <v>146.9681267</v>
      </c>
      <c r="P2227" s="2">
        <f t="array" ref="P2227">INDEX('Purchase Behaviour'!H:H, MATCH($A2227,'Purchase Behaviour'!$A:$A, 0))</f>
        <v>6</v>
      </c>
      <c r="Q2227" s="2">
        <f t="array" ref="Q2227">INDEX('Purchase Behaviour'!I:I, MATCH($A2227,'Purchase Behaviour'!$A:$A, 0))</f>
        <v>8</v>
      </c>
      <c r="R2227" s="2">
        <f t="array" ref="R2227">INDEX('Purchase Behaviour'!J:J, MATCH($A2227,'Purchase Behaviour'!$A:$A, 0))</f>
        <v>2</v>
      </c>
      <c r="S2227" s="2">
        <f t="array" ref="S2227">INDEX('Purchase Behaviour'!K:K, MATCH($A2227,'Purchase Behaviour'!$A:$A, 0))</f>
        <v>6</v>
      </c>
      <c r="T2227" s="2">
        <f t="array" ref="T2227">INDEX('Purchase Behaviour'!L:L, MATCH($A2227,'Purchase Behaviour'!$A:$A, 0))</f>
        <v>7</v>
      </c>
      <c r="U2227" s="2">
        <f t="array" ref="U2227">INDEX('Purchase Behaviour'!M:M, MATCH($A2227,'Purchase Behaviour'!$A:$A, 0))</f>
        <v>55</v>
      </c>
      <c r="V2227" s="2">
        <f t="array" ref="V2227">INDEX('Campaign Performance'!B:B, MATCH(A2227,'Campaign Performance'!A:A, 0))</f>
        <v>0</v>
      </c>
      <c r="W2227" s="2">
        <f t="array" ref="W2227">INDEX('Campaign Performance'!C:C, MATCH($A2227,'Campaign Performance'!$A:$A, 0))</f>
        <v>0</v>
      </c>
      <c r="X2227" s="2">
        <f t="array" ref="X2227">INDEX('Campaign Performance'!D:D, MATCH($A2227,'Campaign Performance'!$A:$A, 0))</f>
        <v>0</v>
      </c>
      <c r="Y2227" s="2">
        <f t="array" ref="Y2227">INDEX('Campaign Performance'!E:E, MATCH($A2227,'Campaign Performance'!$A:$A, 0))</f>
        <v>0</v>
      </c>
      <c r="Z2227" s="2">
        <f t="array" ref="Z2227">INDEX('Campaign Performance'!F:F, MATCH($A2227,'Campaign Performance'!$A:$A, 0))</f>
        <v>0</v>
      </c>
      <c r="AA2227" s="2">
        <f t="array" ref="AA2227">INDEX('Campaign Performance'!G:G, MATCH($A2227,'Campaign Performance'!$A:$A, 0))</f>
        <v>1</v>
      </c>
      <c r="AB2227" s="2">
        <f t="array" ref="AB2227">INDEX('Campaign Performance'!H:H, MATCH($A2227,'Campaign Performance'!$A:$A, 0))</f>
        <v>0</v>
      </c>
      <c r="AC2227" s="5">
        <f t="shared" si="2"/>
        <v>57</v>
      </c>
      <c r="AD2227" s="5">
        <f t="shared" si="3"/>
        <v>13</v>
      </c>
      <c r="AE2227" s="5">
        <f t="shared" si="4"/>
        <v>1704.96441</v>
      </c>
      <c r="AF2227" s="5">
        <f t="shared" si="5"/>
        <v>0</v>
      </c>
      <c r="AG2227" s="5" t="str">
        <f t="shared" si="6"/>
        <v>No kids</v>
      </c>
      <c r="AH2227" s="5" t="str">
        <f t="shared" si="20"/>
        <v>High income</v>
      </c>
      <c r="AI2227" s="5" t="str">
        <f t="shared" si="7"/>
        <v>No</v>
      </c>
      <c r="AJ2227" s="5" t="str">
        <f t="shared" si="8"/>
        <v>No Acceptance</v>
      </c>
      <c r="AK2227" s="5">
        <f t="shared" si="9"/>
        <v>3</v>
      </c>
      <c r="AL2227" s="5">
        <f t="shared" si="10"/>
        <v>0.08641234094</v>
      </c>
      <c r="AM2227" s="5">
        <f t="shared" si="11"/>
        <v>0.4444444444</v>
      </c>
      <c r="AN2227" s="5">
        <f t="shared" si="12"/>
        <v>0.2962962963</v>
      </c>
      <c r="AO2227" s="5">
        <f t="shared" si="13"/>
        <v>0.07142857143</v>
      </c>
      <c r="AP2227" s="5">
        <f t="shared" si="14"/>
        <v>0</v>
      </c>
      <c r="AQ2227" s="5">
        <f t="shared" si="15"/>
        <v>1</v>
      </c>
      <c r="AR2227" s="5">
        <f t="shared" si="16"/>
        <v>0.3065237202</v>
      </c>
      <c r="AS2227" s="5">
        <f t="shared" si="17"/>
        <v>904</v>
      </c>
      <c r="AT2227" s="5">
        <f t="shared" si="18"/>
        <v>0.5966949531</v>
      </c>
      <c r="AU2227" s="5" t="str">
        <f t="shared" si="19"/>
        <v>Mid</v>
      </c>
      <c r="AV2227" s="5"/>
      <c r="AW2227" s="5"/>
      <c r="AX2227" s="5"/>
      <c r="AY2227" s="5"/>
      <c r="AZ2227" s="5"/>
    </row>
    <row r="2228" ht="14.25" customHeight="1">
      <c r="A2228" s="5">
        <v>4478.0</v>
      </c>
      <c r="B2228" s="5">
        <v>1979.0</v>
      </c>
      <c r="C2228" s="5" t="s">
        <v>46</v>
      </c>
      <c r="D2228" s="5" t="s">
        <v>54</v>
      </c>
      <c r="E2228" s="5">
        <v>63777.0</v>
      </c>
      <c r="F2228" s="2">
        <f t="shared" si="1"/>
        <v>63777</v>
      </c>
      <c r="G2228" s="5">
        <v>0.0</v>
      </c>
      <c r="H2228" s="5">
        <v>1.0</v>
      </c>
      <c r="I2228" s="5" t="s">
        <v>552</v>
      </c>
      <c r="J2228" s="2">
        <f t="array" ref="J2228">INDEX('Purchase Behaviour'!B:B,MATCH(A2228,'Purchase Behaviour'!A:A, 0))</f>
        <v>151.8464053</v>
      </c>
      <c r="K2228" s="2">
        <f t="array" ref="K2228">INDEX('Purchase Behaviour'!C:C, MATCH(A2228,'Purchase Behaviour'!A:A, 0))</f>
        <v>248.8307109</v>
      </c>
      <c r="L2228" s="2">
        <f t="array" ref="L2228">INDEX('Purchase Behaviour'!D:D, MATCH($A2228,'Purchase Behaviour'!$A:$A, 0))</f>
        <v>350.8483855</v>
      </c>
      <c r="M2228" s="2">
        <f t="array" ref="M2228">INDEX('Purchase Behaviour'!E:E, MATCH($A2228,'Purchase Behaviour'!$A:$A, 0))</f>
        <v>264.504098</v>
      </c>
      <c r="N2228" s="2">
        <f t="array" ref="N2228">INDEX('Purchase Behaviour'!F:F, MATCH($A2228,'Purchase Behaviour'!$A:$A, 0))</f>
        <v>239.8241753</v>
      </c>
      <c r="O2228" s="2">
        <f t="array" ref="O2228">INDEX('Purchase Behaviour'!G:G, MATCH($A2228,'Purchase Behaviour'!$A:$A, 0))</f>
        <v>338.3165089</v>
      </c>
      <c r="P2228" s="2">
        <f t="array" ref="P2228">INDEX('Purchase Behaviour'!H:H, MATCH($A2228,'Purchase Behaviour'!$A:$A, 0))</f>
        <v>8</v>
      </c>
      <c r="Q2228" s="2">
        <f t="array" ref="Q2228">INDEX('Purchase Behaviour'!I:I, MATCH($A2228,'Purchase Behaviour'!$A:$A, 0))</f>
        <v>11</v>
      </c>
      <c r="R2228" s="2">
        <f t="array" ref="R2228">INDEX('Purchase Behaviour'!J:J, MATCH($A2228,'Purchase Behaviour'!$A:$A, 0))</f>
        <v>1</v>
      </c>
      <c r="S2228" s="2">
        <f t="array" ref="S2228">INDEX('Purchase Behaviour'!K:K, MATCH($A2228,'Purchase Behaviour'!$A:$A, 0))</f>
        <v>6</v>
      </c>
      <c r="T2228" s="2">
        <f t="array" ref="T2228">INDEX('Purchase Behaviour'!L:L, MATCH($A2228,'Purchase Behaviour'!$A:$A, 0))</f>
        <v>8</v>
      </c>
      <c r="U2228" s="2">
        <f t="array" ref="U2228">INDEX('Purchase Behaviour'!M:M, MATCH($A2228,'Purchase Behaviour'!$A:$A, 0))</f>
        <v>87</v>
      </c>
      <c r="V2228" s="2">
        <f t="array" ref="V2228">INDEX('Campaign Performance'!B:B, MATCH(A2228,'Campaign Performance'!A:A, 0))</f>
        <v>0</v>
      </c>
      <c r="W2228" s="2">
        <f t="array" ref="W2228">INDEX('Campaign Performance'!C:C, MATCH($A2228,'Campaign Performance'!$A:$A, 0))</f>
        <v>0</v>
      </c>
      <c r="X2228" s="2">
        <f t="array" ref="X2228">INDEX('Campaign Performance'!D:D, MATCH($A2228,'Campaign Performance'!$A:$A, 0))</f>
        <v>0</v>
      </c>
      <c r="Y2228" s="2">
        <f t="array" ref="Y2228">INDEX('Campaign Performance'!E:E, MATCH($A2228,'Campaign Performance'!$A:$A, 0))</f>
        <v>0</v>
      </c>
      <c r="Z2228" s="2">
        <f t="array" ref="Z2228">INDEX('Campaign Performance'!F:F, MATCH($A2228,'Campaign Performance'!$A:$A, 0))</f>
        <v>0</v>
      </c>
      <c r="AA2228" s="2">
        <f t="array" ref="AA2228">INDEX('Campaign Performance'!G:G, MATCH($A2228,'Campaign Performance'!$A:$A, 0))</f>
        <v>0</v>
      </c>
      <c r="AB2228" s="2">
        <f t="array" ref="AB2228">INDEX('Campaign Performance'!H:H, MATCH($A2228,'Campaign Performance'!$A:$A, 0))</f>
        <v>0</v>
      </c>
      <c r="AC2228" s="5">
        <f t="shared" si="2"/>
        <v>46</v>
      </c>
      <c r="AD2228" s="5">
        <f t="shared" si="3"/>
        <v>12</v>
      </c>
      <c r="AE2228" s="5">
        <f t="shared" si="4"/>
        <v>1594.170284</v>
      </c>
      <c r="AF2228" s="5">
        <f t="shared" si="5"/>
        <v>0</v>
      </c>
      <c r="AG2228" s="5" t="str">
        <f t="shared" si="6"/>
        <v>Small family</v>
      </c>
      <c r="AH2228" s="5" t="str">
        <f t="shared" si="20"/>
        <v>High income</v>
      </c>
      <c r="AI2228" s="5" t="str">
        <f t="shared" si="7"/>
        <v>No</v>
      </c>
      <c r="AJ2228" s="5" t="str">
        <f t="shared" si="8"/>
        <v>No Acceptance</v>
      </c>
      <c r="AK2228" s="5">
        <f t="shared" si="9"/>
        <v>3</v>
      </c>
      <c r="AL2228" s="5">
        <f t="shared" si="10"/>
        <v>0.0807969863</v>
      </c>
      <c r="AM2228" s="5">
        <f t="shared" si="11"/>
        <v>0.1212121212</v>
      </c>
      <c r="AN2228" s="5">
        <f t="shared" si="12"/>
        <v>0.4074074074</v>
      </c>
      <c r="AO2228" s="5">
        <f t="shared" si="13"/>
        <v>0.03571428571</v>
      </c>
      <c r="AP2228" s="5">
        <f t="shared" si="14"/>
        <v>0</v>
      </c>
      <c r="AQ2228" s="5">
        <f t="shared" si="15"/>
        <v>1</v>
      </c>
      <c r="AR2228" s="5">
        <f t="shared" si="16"/>
        <v>0.2212454226</v>
      </c>
      <c r="AS2228" s="5">
        <f t="shared" si="17"/>
        <v>1506</v>
      </c>
      <c r="AT2228" s="5">
        <f t="shared" si="18"/>
        <v>0.3278249218</v>
      </c>
      <c r="AU2228" s="5" t="str">
        <f t="shared" si="19"/>
        <v>Low</v>
      </c>
      <c r="AV2228" s="5"/>
      <c r="AW2228" s="5"/>
      <c r="AX2228" s="5"/>
      <c r="AY2228" s="5"/>
      <c r="AZ2228" s="5"/>
    </row>
    <row r="2229" ht="14.25" customHeight="1">
      <c r="A2229" s="5">
        <v>4201.0</v>
      </c>
      <c r="B2229" s="5">
        <v>1962.0</v>
      </c>
      <c r="C2229" s="5" t="s">
        <v>46</v>
      </c>
      <c r="D2229" s="5" t="s">
        <v>47</v>
      </c>
      <c r="E2229" s="5">
        <v>57967.0</v>
      </c>
      <c r="F2229" s="2">
        <f t="shared" si="1"/>
        <v>57967</v>
      </c>
      <c r="G2229" s="5">
        <v>0.0</v>
      </c>
      <c r="H2229" s="5">
        <v>0.0</v>
      </c>
      <c r="I2229" s="5" t="s">
        <v>318</v>
      </c>
      <c r="J2229" s="2">
        <f t="array" ref="J2229">INDEX('Purchase Behaviour'!B:B,MATCH(A2229,'Purchase Behaviour'!A:A, 0))</f>
        <v>0</v>
      </c>
      <c r="K2229" s="2">
        <f t="array" ref="K2229">INDEX('Purchase Behaviour'!C:C, MATCH(A2229,'Purchase Behaviour'!A:A, 0))</f>
        <v>229.2251304</v>
      </c>
      <c r="L2229" s="2">
        <f t="array" ref="L2229">INDEX('Purchase Behaviour'!D:D, MATCH($A2229,'Purchase Behaviour'!$A:$A, 0))</f>
        <v>307.3953931</v>
      </c>
      <c r="M2229" s="2">
        <f t="array" ref="M2229">INDEX('Purchase Behaviour'!E:E, MATCH($A2229,'Purchase Behaviour'!$A:$A, 0))</f>
        <v>241.5612573</v>
      </c>
      <c r="N2229" s="2">
        <f t="array" ref="N2229">INDEX('Purchase Behaviour'!F:F, MATCH($A2229,'Purchase Behaviour'!$A:$A, 0))</f>
        <v>392.6834289</v>
      </c>
      <c r="O2229" s="2">
        <f t="array" ref="O2229">INDEX('Purchase Behaviour'!G:G, MATCH($A2229,'Purchase Behaviour'!$A:$A, 0))</f>
        <v>218.6735715</v>
      </c>
      <c r="P2229" s="2">
        <f t="array" ref="P2229">INDEX('Purchase Behaviour'!H:H, MATCH($A2229,'Purchase Behaviour'!$A:$A, 0))</f>
        <v>5</v>
      </c>
      <c r="Q2229" s="2">
        <f t="array" ref="Q2229">INDEX('Purchase Behaviour'!I:I, MATCH($A2229,'Purchase Behaviour'!$A:$A, 0))</f>
        <v>4</v>
      </c>
      <c r="R2229" s="2">
        <f t="array" ref="R2229">INDEX('Purchase Behaviour'!J:J, MATCH($A2229,'Purchase Behaviour'!$A:$A, 0))</f>
        <v>2</v>
      </c>
      <c r="S2229" s="2">
        <f t="array" ref="S2229">INDEX('Purchase Behaviour'!K:K, MATCH($A2229,'Purchase Behaviour'!$A:$A, 0))</f>
        <v>8</v>
      </c>
      <c r="T2229" s="2">
        <f t="array" ref="T2229">INDEX('Purchase Behaviour'!L:L, MATCH($A2229,'Purchase Behaviour'!$A:$A, 0))</f>
        <v>5</v>
      </c>
      <c r="U2229" s="2">
        <f t="array" ref="U2229">INDEX('Purchase Behaviour'!M:M, MATCH($A2229,'Purchase Behaviour'!$A:$A, 0))</f>
        <v>39</v>
      </c>
      <c r="V2229" s="2">
        <f t="array" ref="V2229">INDEX('Campaign Performance'!B:B, MATCH(A2229,'Campaign Performance'!A:A, 0))</f>
        <v>0</v>
      </c>
      <c r="W2229" s="2">
        <f t="array" ref="W2229">INDEX('Campaign Performance'!C:C, MATCH($A2229,'Campaign Performance'!$A:$A, 0))</f>
        <v>0</v>
      </c>
      <c r="X2229" s="2">
        <f t="array" ref="X2229">INDEX('Campaign Performance'!D:D, MATCH($A2229,'Campaign Performance'!$A:$A, 0))</f>
        <v>0</v>
      </c>
      <c r="Y2229" s="2">
        <f t="array" ref="Y2229">INDEX('Campaign Performance'!E:E, MATCH($A2229,'Campaign Performance'!$A:$A, 0))</f>
        <v>0</v>
      </c>
      <c r="Z2229" s="2">
        <f t="array" ref="Z2229">INDEX('Campaign Performance'!F:F, MATCH($A2229,'Campaign Performance'!$A:$A, 0))</f>
        <v>0</v>
      </c>
      <c r="AA2229" s="2">
        <f t="array" ref="AA2229">INDEX('Campaign Performance'!G:G, MATCH($A2229,'Campaign Performance'!$A:$A, 0))</f>
        <v>0</v>
      </c>
      <c r="AB2229" s="2">
        <f t="array" ref="AB2229">INDEX('Campaign Performance'!H:H, MATCH($A2229,'Campaign Performance'!$A:$A, 0))</f>
        <v>0</v>
      </c>
      <c r="AC2229" s="5">
        <f t="shared" si="2"/>
        <v>63</v>
      </c>
      <c r="AD2229" s="5">
        <f t="shared" si="3"/>
        <v>12</v>
      </c>
      <c r="AE2229" s="5">
        <f t="shared" si="4"/>
        <v>1389.538781</v>
      </c>
      <c r="AF2229" s="5">
        <f t="shared" si="5"/>
        <v>0</v>
      </c>
      <c r="AG2229" s="5" t="str">
        <f t="shared" si="6"/>
        <v>No kids</v>
      </c>
      <c r="AH2229" s="5" t="str">
        <f t="shared" si="20"/>
        <v>High income</v>
      </c>
      <c r="AI2229" s="5" t="str">
        <f t="shared" si="7"/>
        <v>No</v>
      </c>
      <c r="AJ2229" s="5" t="str">
        <f t="shared" si="8"/>
        <v>No Acceptance</v>
      </c>
      <c r="AK2229" s="5">
        <f t="shared" si="9"/>
        <v>3</v>
      </c>
      <c r="AL2229" s="5">
        <f t="shared" si="10"/>
        <v>0.0704256923</v>
      </c>
      <c r="AM2229" s="5">
        <f t="shared" si="11"/>
        <v>0.6060606061</v>
      </c>
      <c r="AN2229" s="5">
        <f t="shared" si="12"/>
        <v>0.1481481481</v>
      </c>
      <c r="AO2229" s="5">
        <f t="shared" si="13"/>
        <v>0.07142857143</v>
      </c>
      <c r="AP2229" s="5">
        <f t="shared" si="14"/>
        <v>0</v>
      </c>
      <c r="AQ2229" s="5">
        <f t="shared" si="15"/>
        <v>1</v>
      </c>
      <c r="AR2229" s="5">
        <f t="shared" si="16"/>
        <v>0.3287896843</v>
      </c>
      <c r="AS2229" s="5">
        <f t="shared" si="17"/>
        <v>732</v>
      </c>
      <c r="AT2229" s="5">
        <f t="shared" si="18"/>
        <v>0.673514962</v>
      </c>
      <c r="AU2229" s="5" t="str">
        <f t="shared" si="19"/>
        <v>Mid</v>
      </c>
      <c r="AV2229" s="5"/>
      <c r="AW2229" s="5"/>
      <c r="AX2229" s="5"/>
      <c r="AY2229" s="5"/>
      <c r="AZ2229" s="5"/>
    </row>
    <row r="2230" ht="14.25" customHeight="1">
      <c r="A2230" s="5">
        <v>8720.0</v>
      </c>
      <c r="B2230" s="5">
        <v>1978.0</v>
      </c>
      <c r="C2230" s="5" t="s">
        <v>70</v>
      </c>
      <c r="D2230" s="5" t="s">
        <v>50</v>
      </c>
      <c r="F2230" s="2">
        <f t="shared" si="1"/>
        <v>51381.5</v>
      </c>
      <c r="G2230" s="5">
        <v>0.0</v>
      </c>
      <c r="H2230" s="5">
        <v>2.0</v>
      </c>
      <c r="I2230" s="5" t="s">
        <v>414</v>
      </c>
      <c r="J2230" s="2" t="str">
        <f t="array" ref="J2230">INDEX('Purchase Behaviour'!B:B,MATCH(A2230,'Purchase Behaviour'!A:A, 0))</f>
        <v/>
      </c>
      <c r="K2230" s="2" t="str">
        <f t="array" ref="K2230">INDEX('Purchase Behaviour'!C:C, MATCH(A2230,'Purchase Behaviour'!A:A, 0))</f>
        <v/>
      </c>
      <c r="L2230" s="2" t="str">
        <f t="array" ref="L2230">INDEX('Purchase Behaviour'!D:D, MATCH($A2230,'Purchase Behaviour'!$A:$A, 0))</f>
        <v/>
      </c>
      <c r="M2230" s="2" t="str">
        <f t="array" ref="M2230">INDEX('Purchase Behaviour'!E:E, MATCH($A2230,'Purchase Behaviour'!$A:$A, 0))</f>
        <v/>
      </c>
      <c r="P2230" s="2">
        <f t="array" ref="P2230">INDEX('Purchase Behaviour'!H:H, MATCH($A2230,'Purchase Behaviour'!$A:$A, 0))</f>
        <v>0</v>
      </c>
      <c r="Q2230" s="2">
        <f t="array" ref="Q2230">INDEX('Purchase Behaviour'!I:I, MATCH($A2230,'Purchase Behaviour'!$A:$A, 0))</f>
        <v>0</v>
      </c>
      <c r="R2230" s="2">
        <f t="array" ref="R2230">INDEX('Purchase Behaviour'!J:J, MATCH($A2230,'Purchase Behaviour'!$A:$A, 0))</f>
        <v>0</v>
      </c>
      <c r="S2230" s="2">
        <f t="array" ref="S2230">INDEX('Purchase Behaviour'!K:K, MATCH($A2230,'Purchase Behaviour'!$A:$A, 0))</f>
        <v>1</v>
      </c>
      <c r="T2230" s="2">
        <f t="array" ref="T2230">INDEX('Purchase Behaviour'!L:L, MATCH($A2230,'Purchase Behaviour'!$A:$A, 0))</f>
        <v>0</v>
      </c>
      <c r="U2230" s="2">
        <f t="array" ref="U2230">INDEX('Purchase Behaviour'!M:M, MATCH($A2230,'Purchase Behaviour'!$A:$A, 0))</f>
        <v>53</v>
      </c>
      <c r="V2230" s="2">
        <f t="array" ref="V2230">INDEX('Campaign Performance'!B:B, MATCH(A2230,'Campaign Performance'!A:A, 0))</f>
        <v>0</v>
      </c>
      <c r="W2230" s="2">
        <f t="array" ref="W2230">INDEX('Campaign Performance'!C:C, MATCH($A2230,'Campaign Performance'!$A:$A, 0))</f>
        <v>1</v>
      </c>
      <c r="X2230" s="2">
        <f t="array" ref="X2230">INDEX('Campaign Performance'!D:D, MATCH($A2230,'Campaign Performance'!$A:$A, 0))</f>
        <v>0</v>
      </c>
      <c r="Y2230" s="2">
        <f t="array" ref="Y2230">INDEX('Campaign Performance'!E:E, MATCH($A2230,'Campaign Performance'!$A:$A, 0))</f>
        <v>0</v>
      </c>
      <c r="Z2230" s="2">
        <f t="array" ref="Z2230">INDEX('Campaign Performance'!F:F, MATCH($A2230,'Campaign Performance'!$A:$A, 0))</f>
        <v>0</v>
      </c>
      <c r="AA2230" s="2">
        <f t="array" ref="AA2230">INDEX('Campaign Performance'!G:G, MATCH($A2230,'Campaign Performance'!$A:$A, 0))</f>
        <v>0</v>
      </c>
      <c r="AB2230" s="2">
        <f t="array" ref="AB2230">INDEX('Campaign Performance'!H:H, MATCH($A2230,'Campaign Performance'!$A:$A, 0))</f>
        <v>0</v>
      </c>
      <c r="AC2230" s="5">
        <f t="shared" si="2"/>
        <v>47</v>
      </c>
      <c r="AD2230" s="5">
        <f t="shared" si="3"/>
        <v>13</v>
      </c>
      <c r="AE2230" s="5">
        <f t="shared" si="4"/>
        <v>0</v>
      </c>
      <c r="AF2230" s="5">
        <f t="shared" si="5"/>
        <v>1</v>
      </c>
      <c r="AG2230" s="5" t="str">
        <f t="shared" si="6"/>
        <v>Large family</v>
      </c>
      <c r="AH2230" s="5" t="str">
        <f t="shared" si="20"/>
        <v>Low income</v>
      </c>
      <c r="AI2230" s="5" t="str">
        <f t="shared" si="7"/>
        <v>No</v>
      </c>
      <c r="AJ2230" s="5" t="str">
        <f t="shared" si="8"/>
        <v>Low Acceptance</v>
      </c>
      <c r="AK2230" s="5">
        <f t="shared" si="9"/>
        <v>1</v>
      </c>
      <c r="AL2230" s="5">
        <f t="shared" si="10"/>
        <v>0</v>
      </c>
      <c r="AM2230" s="5">
        <f t="shared" si="11"/>
        <v>0.4646464646</v>
      </c>
      <c r="AN2230" s="5">
        <f t="shared" si="12"/>
        <v>0</v>
      </c>
      <c r="AO2230" s="5">
        <f t="shared" si="13"/>
        <v>0</v>
      </c>
      <c r="AP2230" s="5">
        <f t="shared" si="14"/>
        <v>0.25</v>
      </c>
      <c r="AQ2230" s="5">
        <f t="shared" si="15"/>
        <v>0</v>
      </c>
      <c r="AR2230" s="5">
        <f t="shared" si="16"/>
        <v>0.1643939394</v>
      </c>
      <c r="AS2230" s="5">
        <f t="shared" si="17"/>
        <v>1869</v>
      </c>
      <c r="AT2230" s="5">
        <f t="shared" si="18"/>
        <v>0.1656989728</v>
      </c>
      <c r="AU2230" s="5" t="str">
        <f t="shared" si="19"/>
        <v>Low</v>
      </c>
      <c r="AV2230" s="5"/>
      <c r="AW2230" s="5"/>
      <c r="AX2230" s="5"/>
      <c r="AY2230" s="5"/>
      <c r="AZ2230" s="5"/>
    </row>
    <row r="2231" ht="14.25" customHeight="1">
      <c r="A2231" s="5">
        <v>10084.0</v>
      </c>
      <c r="B2231" s="5">
        <v>1972.0</v>
      </c>
      <c r="C2231" s="5" t="s">
        <v>46</v>
      </c>
      <c r="D2231" s="5" t="s">
        <v>54</v>
      </c>
      <c r="E2231" s="5">
        <v>24434.0</v>
      </c>
      <c r="F2231" s="2">
        <f t="shared" si="1"/>
        <v>24434</v>
      </c>
      <c r="G2231" s="5">
        <v>0.0</v>
      </c>
      <c r="H2231" s="5">
        <v>1.0</v>
      </c>
      <c r="I2231" s="5" t="s">
        <v>390</v>
      </c>
      <c r="J2231" s="2">
        <f t="array" ref="J2231">INDEX('Purchase Behaviour'!B:B,MATCH(A2231,'Purchase Behaviour'!A:A, 0))</f>
        <v>138.5180387</v>
      </c>
      <c r="K2231" s="2">
        <f t="array" ref="K2231">INDEX('Purchase Behaviour'!C:C, MATCH(A2231,'Purchase Behaviour'!A:A, 0))</f>
        <v>72.84884604</v>
      </c>
      <c r="L2231" s="2">
        <f t="array" ref="L2231">INDEX('Purchase Behaviour'!D:D, MATCH($A2231,'Purchase Behaviour'!$A:$A, 0))</f>
        <v>163.3689817</v>
      </c>
      <c r="M2231" s="2">
        <f t="array" ref="M2231">INDEX('Purchase Behaviour'!E:E, MATCH($A2231,'Purchase Behaviour'!$A:$A, 0))</f>
        <v>135.1405408</v>
      </c>
      <c r="N2231" s="2">
        <f t="array" ref="N2231">INDEX('Purchase Behaviour'!F:F, MATCH($A2231,'Purchase Behaviour'!$A:$A, 0))</f>
        <v>117.9887425</v>
      </c>
      <c r="O2231" s="2">
        <f t="array" ref="O2231">INDEX('Purchase Behaviour'!G:G, MATCH($A2231,'Purchase Behaviour'!$A:$A, 0))</f>
        <v>156.8463257</v>
      </c>
      <c r="P2231" s="2">
        <f t="array" ref="P2231">INDEX('Purchase Behaviour'!H:H, MATCH($A2231,'Purchase Behaviour'!$A:$A, 0))</f>
        <v>2</v>
      </c>
      <c r="Q2231" s="2">
        <f t="array" ref="Q2231">INDEX('Purchase Behaviour'!I:I, MATCH($A2231,'Purchase Behaviour'!$A:$A, 0))</f>
        <v>2</v>
      </c>
      <c r="R2231" s="2">
        <f t="array" ref="R2231">INDEX('Purchase Behaviour'!J:J, MATCH($A2231,'Purchase Behaviour'!$A:$A, 0))</f>
        <v>1</v>
      </c>
      <c r="S2231" s="2">
        <f t="array" ref="S2231">INDEX('Purchase Behaviour'!K:K, MATCH($A2231,'Purchase Behaviour'!$A:$A, 0))</f>
        <v>2</v>
      </c>
      <c r="T2231" s="2">
        <f t="array" ref="T2231">INDEX('Purchase Behaviour'!L:L, MATCH($A2231,'Purchase Behaviour'!$A:$A, 0))</f>
        <v>7</v>
      </c>
      <c r="U2231" s="2">
        <f t="array" ref="U2231">INDEX('Purchase Behaviour'!M:M, MATCH($A2231,'Purchase Behaviour'!$A:$A, 0))</f>
        <v>9</v>
      </c>
      <c r="V2231" s="2">
        <f t="array" ref="V2231">INDEX('Campaign Performance'!B:B, MATCH(A2231,'Campaign Performance'!A:A, 0))</f>
        <v>0</v>
      </c>
      <c r="W2231" s="2">
        <f t="array" ref="W2231">INDEX('Campaign Performance'!C:C, MATCH($A2231,'Campaign Performance'!$A:$A, 0))</f>
        <v>0</v>
      </c>
      <c r="X2231" s="2">
        <f t="array" ref="X2231">INDEX('Campaign Performance'!D:D, MATCH($A2231,'Campaign Performance'!$A:$A, 0))</f>
        <v>0</v>
      </c>
      <c r="Y2231" s="2">
        <f t="array" ref="Y2231">INDEX('Campaign Performance'!E:E, MATCH($A2231,'Campaign Performance'!$A:$A, 0))</f>
        <v>0</v>
      </c>
      <c r="Z2231" s="2">
        <f t="array" ref="Z2231">INDEX('Campaign Performance'!F:F, MATCH($A2231,'Campaign Performance'!$A:$A, 0))</f>
        <v>0</v>
      </c>
      <c r="AA2231" s="2">
        <f t="array" ref="AA2231">INDEX('Campaign Performance'!G:G, MATCH($A2231,'Campaign Performance'!$A:$A, 0))</f>
        <v>0</v>
      </c>
      <c r="AB2231" s="2">
        <f t="array" ref="AB2231">INDEX('Campaign Performance'!H:H, MATCH($A2231,'Campaign Performance'!$A:$A, 0))</f>
        <v>0</v>
      </c>
      <c r="AC2231" s="5">
        <f t="shared" si="2"/>
        <v>53</v>
      </c>
      <c r="AD2231" s="5">
        <f t="shared" si="3"/>
        <v>11</v>
      </c>
      <c r="AE2231" s="5">
        <f t="shared" si="4"/>
        <v>784.7114754</v>
      </c>
      <c r="AF2231" s="5">
        <f t="shared" si="5"/>
        <v>0</v>
      </c>
      <c r="AG2231" s="5" t="str">
        <f t="shared" si="6"/>
        <v>Small family</v>
      </c>
      <c r="AH2231" s="5" t="str">
        <f t="shared" si="20"/>
        <v>Low income</v>
      </c>
      <c r="AI2231" s="5" t="str">
        <f t="shared" si="7"/>
        <v>No</v>
      </c>
      <c r="AJ2231" s="5" t="str">
        <f t="shared" si="8"/>
        <v>No Acceptance</v>
      </c>
      <c r="AK2231" s="5">
        <f t="shared" si="9"/>
        <v>1</v>
      </c>
      <c r="AL2231" s="5">
        <f t="shared" si="10"/>
        <v>0.0397713613</v>
      </c>
      <c r="AM2231" s="5">
        <f t="shared" si="11"/>
        <v>0.9090909091</v>
      </c>
      <c r="AN2231" s="5">
        <f t="shared" si="12"/>
        <v>0.07407407407</v>
      </c>
      <c r="AO2231" s="5">
        <f t="shared" si="13"/>
        <v>0.03571428571</v>
      </c>
      <c r="AP2231" s="5">
        <f t="shared" si="14"/>
        <v>0</v>
      </c>
      <c r="AQ2231" s="5">
        <f t="shared" si="15"/>
        <v>0</v>
      </c>
      <c r="AR2231" s="5">
        <f t="shared" si="16"/>
        <v>0.2973526527</v>
      </c>
      <c r="AS2231" s="5">
        <f t="shared" si="17"/>
        <v>979</v>
      </c>
      <c r="AT2231" s="5">
        <f t="shared" si="18"/>
        <v>0.5631978562</v>
      </c>
      <c r="AU2231" s="5" t="str">
        <f t="shared" si="19"/>
        <v>Mid</v>
      </c>
      <c r="AV2231" s="5"/>
      <c r="AW2231" s="5"/>
      <c r="AX2231" s="5"/>
      <c r="AY2231" s="5"/>
      <c r="AZ2231" s="5"/>
    </row>
    <row r="2232" ht="14.25" customHeight="1">
      <c r="A2232" s="5">
        <v>7004.0</v>
      </c>
      <c r="B2232" s="5">
        <v>1984.0</v>
      </c>
      <c r="C2232" s="5" t="s">
        <v>46</v>
      </c>
      <c r="D2232" s="5" t="s">
        <v>47</v>
      </c>
      <c r="E2232" s="5">
        <v>11012.0</v>
      </c>
      <c r="F2232" s="2">
        <f t="shared" si="1"/>
        <v>11012</v>
      </c>
      <c r="G2232" s="5">
        <v>1.0</v>
      </c>
      <c r="H2232" s="5">
        <v>1.0</v>
      </c>
      <c r="I2232" s="5" t="s">
        <v>334</v>
      </c>
      <c r="J2232" s="2">
        <f t="array" ref="J2232">INDEX('Purchase Behaviour'!B:B,MATCH(A2232,'Purchase Behaviour'!A:A, 0))</f>
        <v>92.6187059</v>
      </c>
      <c r="K2232" s="2">
        <f t="array" ref="K2232">INDEX('Purchase Behaviour'!C:C, MATCH(A2232,'Purchase Behaviour'!A:A, 0))</f>
        <v>49.50511667</v>
      </c>
      <c r="L2232" s="2">
        <f t="array" ref="L2232">INDEX('Purchase Behaviour'!D:D, MATCH($A2232,'Purchase Behaviour'!$A:$A, 0))</f>
        <v>38.64678134</v>
      </c>
      <c r="M2232" s="2">
        <f t="array" ref="M2232">INDEX('Purchase Behaviour'!E:E, MATCH($A2232,'Purchase Behaviour'!$A:$A, 0))</f>
        <v>75.07404874</v>
      </c>
      <c r="N2232" s="2">
        <f t="array" ref="N2232">INDEX('Purchase Behaviour'!F:F, MATCH($A2232,'Purchase Behaviour'!$A:$A, 0))</f>
        <v>97.48081879</v>
      </c>
      <c r="O2232" s="2">
        <f t="array" ref="O2232">INDEX('Purchase Behaviour'!G:G, MATCH($A2232,'Purchase Behaviour'!$A:$A, 0))</f>
        <v>55.13472043</v>
      </c>
      <c r="P2232" s="2">
        <f t="array" ref="P2232">INDEX('Purchase Behaviour'!H:H, MATCH($A2232,'Purchase Behaviour'!$A:$A, 0))</f>
        <v>3</v>
      </c>
      <c r="Q2232" s="2">
        <f t="array" ref="Q2232">INDEX('Purchase Behaviour'!I:I, MATCH($A2232,'Purchase Behaviour'!$A:$A, 0))</f>
        <v>3</v>
      </c>
      <c r="R2232" s="2">
        <f t="array" ref="R2232">INDEX('Purchase Behaviour'!J:J, MATCH($A2232,'Purchase Behaviour'!$A:$A, 0))</f>
        <v>1</v>
      </c>
      <c r="S2232" s="2">
        <f t="array" ref="S2232">INDEX('Purchase Behaviour'!K:K, MATCH($A2232,'Purchase Behaviour'!$A:$A, 0))</f>
        <v>2</v>
      </c>
      <c r="T2232" s="2">
        <f t="array" ref="T2232">INDEX('Purchase Behaviour'!L:L, MATCH($A2232,'Purchase Behaviour'!$A:$A, 0))</f>
        <v>9</v>
      </c>
      <c r="U2232" s="2">
        <f t="array" ref="U2232">INDEX('Purchase Behaviour'!M:M, MATCH($A2232,'Purchase Behaviour'!$A:$A, 0))</f>
        <v>82</v>
      </c>
      <c r="V2232" s="2">
        <f t="array" ref="V2232">INDEX('Campaign Performance'!B:B, MATCH(A2232,'Campaign Performance'!A:A, 0))</f>
        <v>1</v>
      </c>
      <c r="W2232" s="2">
        <f t="array" ref="W2232">INDEX('Campaign Performance'!C:C, MATCH($A2232,'Campaign Performance'!$A:$A, 0))</f>
        <v>0</v>
      </c>
      <c r="X2232" s="2">
        <f t="array" ref="X2232">INDEX('Campaign Performance'!D:D, MATCH($A2232,'Campaign Performance'!$A:$A, 0))</f>
        <v>0</v>
      </c>
      <c r="Y2232" s="2">
        <f t="array" ref="Y2232">INDEX('Campaign Performance'!E:E, MATCH($A2232,'Campaign Performance'!$A:$A, 0))</f>
        <v>0</v>
      </c>
      <c r="Z2232" s="2">
        <f t="array" ref="Z2232">INDEX('Campaign Performance'!F:F, MATCH($A2232,'Campaign Performance'!$A:$A, 0))</f>
        <v>0</v>
      </c>
      <c r="AA2232" s="2">
        <f t="array" ref="AA2232">INDEX('Campaign Performance'!G:G, MATCH($A2232,'Campaign Performance'!$A:$A, 0))</f>
        <v>0</v>
      </c>
      <c r="AB2232" s="2">
        <f t="array" ref="AB2232">INDEX('Campaign Performance'!H:H, MATCH($A2232,'Campaign Performance'!$A:$A, 0))</f>
        <v>0</v>
      </c>
      <c r="AC2232" s="5">
        <f t="shared" si="2"/>
        <v>41</v>
      </c>
      <c r="AD2232" s="5">
        <f t="shared" si="3"/>
        <v>12</v>
      </c>
      <c r="AE2232" s="5">
        <f t="shared" si="4"/>
        <v>408.4601919</v>
      </c>
      <c r="AF2232" s="5">
        <f t="shared" si="5"/>
        <v>1</v>
      </c>
      <c r="AG2232" s="5" t="str">
        <f t="shared" si="6"/>
        <v>Large family</v>
      </c>
      <c r="AH2232" s="5" t="str">
        <f t="shared" si="20"/>
        <v>Low income</v>
      </c>
      <c r="AI2232" s="5" t="str">
        <f t="shared" si="7"/>
        <v>No</v>
      </c>
      <c r="AJ2232" s="5" t="str">
        <f t="shared" si="8"/>
        <v>Low Acceptance</v>
      </c>
      <c r="AK2232" s="5">
        <f t="shared" si="9"/>
        <v>1</v>
      </c>
      <c r="AL2232" s="5">
        <f t="shared" si="10"/>
        <v>0.0207018992</v>
      </c>
      <c r="AM2232" s="5">
        <f t="shared" si="11"/>
        <v>0.1717171717</v>
      </c>
      <c r="AN2232" s="5">
        <f t="shared" si="12"/>
        <v>0.1111111111</v>
      </c>
      <c r="AO2232" s="5">
        <f t="shared" si="13"/>
        <v>0.03571428571</v>
      </c>
      <c r="AP2232" s="5">
        <f t="shared" si="14"/>
        <v>0.25</v>
      </c>
      <c r="AQ2232" s="5">
        <f t="shared" si="15"/>
        <v>0</v>
      </c>
      <c r="AR2232" s="5">
        <f t="shared" si="16"/>
        <v>0.1019287216</v>
      </c>
      <c r="AS2232" s="5">
        <f t="shared" si="17"/>
        <v>2082</v>
      </c>
      <c r="AT2232" s="5">
        <f t="shared" si="18"/>
        <v>0.07056721751</v>
      </c>
      <c r="AU2232" s="5" t="str">
        <f t="shared" si="19"/>
        <v>Low</v>
      </c>
      <c r="AV2232" s="5"/>
      <c r="AW2232" s="5"/>
      <c r="AX2232" s="5"/>
      <c r="AY2232" s="5"/>
      <c r="AZ2232" s="5"/>
    </row>
    <row r="2233" ht="14.25" customHeight="1">
      <c r="A2233" s="5">
        <v>9817.0</v>
      </c>
      <c r="B2233" s="5">
        <v>1970.0</v>
      </c>
      <c r="C2233" s="5" t="s">
        <v>56</v>
      </c>
      <c r="D2233" s="5" t="s">
        <v>47</v>
      </c>
      <c r="E2233" s="5">
        <v>44802.0</v>
      </c>
      <c r="F2233" s="2">
        <f t="shared" si="1"/>
        <v>44802</v>
      </c>
      <c r="G2233" s="5">
        <v>0.0</v>
      </c>
      <c r="H2233" s="5">
        <v>0.0</v>
      </c>
      <c r="I2233" s="5" t="s">
        <v>333</v>
      </c>
      <c r="J2233" s="2">
        <f t="array" ref="J2233">INDEX('Purchase Behaviour'!B:B,MATCH(A2233,'Purchase Behaviour'!A:A, 0))</f>
        <v>216.4954827</v>
      </c>
      <c r="K2233" s="2">
        <f t="array" ref="K2233">INDEX('Purchase Behaviour'!C:C, MATCH(A2233,'Purchase Behaviour'!A:A, 0))</f>
        <v>226.1821589</v>
      </c>
      <c r="L2233" s="2">
        <f t="array" ref="L2233">INDEX('Purchase Behaviour'!D:D, MATCH($A2233,'Purchase Behaviour'!$A:$A, 0))</f>
        <v>245.1989415</v>
      </c>
      <c r="M2233" s="2">
        <f t="array" ref="M2233">INDEX('Purchase Behaviour'!E:E, MATCH($A2233,'Purchase Behaviour'!$A:$A, 0))</f>
        <v>117.753762</v>
      </c>
      <c r="N2233" s="2">
        <f t="array" ref="N2233">INDEX('Purchase Behaviour'!F:F, MATCH($A2233,'Purchase Behaviour'!$A:$A, 0))</f>
        <v>235.3595064</v>
      </c>
      <c r="O2233" s="2">
        <f t="array" ref="O2233">INDEX('Purchase Behaviour'!G:G, MATCH($A2233,'Purchase Behaviour'!$A:$A, 0))</f>
        <v>233.134006</v>
      </c>
      <c r="P2233" s="2">
        <f t="array" ref="P2233">INDEX('Purchase Behaviour'!H:H, MATCH($A2233,'Purchase Behaviour'!$A:$A, 0))</f>
        <v>2</v>
      </c>
      <c r="Q2233" s="2">
        <f t="array" ref="Q2233">INDEX('Purchase Behaviour'!I:I, MATCH($A2233,'Purchase Behaviour'!$A:$A, 0))</f>
        <v>9</v>
      </c>
      <c r="R2233" s="2">
        <f t="array" ref="R2233">INDEX('Purchase Behaviour'!J:J, MATCH($A2233,'Purchase Behaviour'!$A:$A, 0))</f>
        <v>4</v>
      </c>
      <c r="S2233" s="2">
        <f t="array" ref="S2233">INDEX('Purchase Behaviour'!K:K, MATCH($A2233,'Purchase Behaviour'!$A:$A, 0))</f>
        <v>12</v>
      </c>
      <c r="T2233" s="2">
        <f t="array" ref="T2233">INDEX('Purchase Behaviour'!L:L, MATCH($A2233,'Purchase Behaviour'!$A:$A, 0))</f>
        <v>8</v>
      </c>
      <c r="U2233" s="2">
        <f t="array" ref="U2233">INDEX('Purchase Behaviour'!M:M, MATCH($A2233,'Purchase Behaviour'!$A:$A, 0))</f>
        <v>71</v>
      </c>
      <c r="V2233" s="2">
        <f t="array" ref="V2233">INDEX('Campaign Performance'!B:B, MATCH(A2233,'Campaign Performance'!A:A, 0))</f>
        <v>0</v>
      </c>
      <c r="W2233" s="2">
        <f t="array" ref="W2233">INDEX('Campaign Performance'!C:C, MATCH($A2233,'Campaign Performance'!$A:$A, 0))</f>
        <v>0</v>
      </c>
      <c r="X2233" s="2">
        <f t="array" ref="X2233">INDEX('Campaign Performance'!D:D, MATCH($A2233,'Campaign Performance'!$A:$A, 0))</f>
        <v>0</v>
      </c>
      <c r="Y2233" s="2">
        <f t="array" ref="Y2233">INDEX('Campaign Performance'!E:E, MATCH($A2233,'Campaign Performance'!$A:$A, 0))</f>
        <v>0</v>
      </c>
      <c r="Z2233" s="2">
        <f t="array" ref="Z2233">INDEX('Campaign Performance'!F:F, MATCH($A2233,'Campaign Performance'!$A:$A, 0))</f>
        <v>0</v>
      </c>
      <c r="AA2233" s="2">
        <f t="array" ref="AA2233">INDEX('Campaign Performance'!G:G, MATCH($A2233,'Campaign Performance'!$A:$A, 0))</f>
        <v>0</v>
      </c>
      <c r="AB2233" s="2">
        <f t="array" ref="AB2233">INDEX('Campaign Performance'!H:H, MATCH($A2233,'Campaign Performance'!$A:$A, 0))</f>
        <v>0</v>
      </c>
      <c r="AC2233" s="5">
        <f t="shared" si="2"/>
        <v>55</v>
      </c>
      <c r="AD2233" s="5">
        <f t="shared" si="3"/>
        <v>13</v>
      </c>
      <c r="AE2233" s="5">
        <f t="shared" si="4"/>
        <v>1274.123858</v>
      </c>
      <c r="AF2233" s="5">
        <f t="shared" si="5"/>
        <v>0</v>
      </c>
      <c r="AG2233" s="5" t="str">
        <f t="shared" si="6"/>
        <v>No kids</v>
      </c>
      <c r="AH2233" s="5" t="str">
        <f t="shared" si="20"/>
        <v>Mid income</v>
      </c>
      <c r="AI2233" s="5" t="str">
        <f t="shared" si="7"/>
        <v>No</v>
      </c>
      <c r="AJ2233" s="5" t="str">
        <f t="shared" si="8"/>
        <v>No Acceptance</v>
      </c>
      <c r="AK2233" s="5">
        <f t="shared" si="9"/>
        <v>2</v>
      </c>
      <c r="AL2233" s="5">
        <f t="shared" si="10"/>
        <v>0.06457614278</v>
      </c>
      <c r="AM2233" s="5">
        <f t="shared" si="11"/>
        <v>0.2828282828</v>
      </c>
      <c r="AN2233" s="5">
        <f t="shared" si="12"/>
        <v>0.3333333333</v>
      </c>
      <c r="AO2233" s="5">
        <f t="shared" si="13"/>
        <v>0.1428571429</v>
      </c>
      <c r="AP2233" s="5">
        <f t="shared" si="14"/>
        <v>0</v>
      </c>
      <c r="AQ2233" s="5">
        <f t="shared" si="15"/>
        <v>0.5</v>
      </c>
      <c r="AR2233" s="5">
        <f t="shared" si="16"/>
        <v>0.2152782348</v>
      </c>
      <c r="AS2233" s="5">
        <f t="shared" si="17"/>
        <v>1553</v>
      </c>
      <c r="AT2233" s="5">
        <f t="shared" si="18"/>
        <v>0.3068334078</v>
      </c>
      <c r="AU2233" s="5" t="str">
        <f t="shared" si="19"/>
        <v>Low</v>
      </c>
      <c r="AV2233" s="5"/>
      <c r="AW2233" s="5"/>
      <c r="AX2233" s="5"/>
      <c r="AY2233" s="5"/>
      <c r="AZ2233" s="5"/>
    </row>
    <row r="2234" ht="14.25" customHeight="1">
      <c r="A2234" s="5">
        <v>8080.0</v>
      </c>
      <c r="B2234" s="5">
        <v>1986.0</v>
      </c>
      <c r="C2234" s="5" t="s">
        <v>46</v>
      </c>
      <c r="D2234" s="5" t="s">
        <v>47</v>
      </c>
      <c r="E2234" s="5">
        <v>26816.0</v>
      </c>
      <c r="F2234" s="2">
        <f t="shared" si="1"/>
        <v>26816</v>
      </c>
      <c r="G2234" s="5">
        <v>0.0</v>
      </c>
      <c r="H2234" s="5">
        <v>1.0</v>
      </c>
      <c r="I2234" s="5" t="s">
        <v>254</v>
      </c>
      <c r="J2234" s="2">
        <f t="array" ref="J2234">INDEX('Purchase Behaviour'!B:B,MATCH(A2234,'Purchase Behaviour'!A:A, 0))</f>
        <v>137.1790535</v>
      </c>
      <c r="K2234" s="2">
        <f t="array" ref="K2234">INDEX('Purchase Behaviour'!C:C, MATCH(A2234,'Purchase Behaviour'!A:A, 0))</f>
        <v>135.1702112</v>
      </c>
      <c r="L2234" s="2">
        <f t="array" ref="L2234">INDEX('Purchase Behaviour'!D:D, MATCH($A2234,'Purchase Behaviour'!$A:$A, 0))</f>
        <v>132.2661336</v>
      </c>
      <c r="M2234" s="2">
        <f t="array" ref="M2234">INDEX('Purchase Behaviour'!E:E, MATCH($A2234,'Purchase Behaviour'!$A:$A, 0))</f>
        <v>42.03264165</v>
      </c>
      <c r="N2234" s="2">
        <f t="array" ref="N2234">INDEX('Purchase Behaviour'!F:F, MATCH($A2234,'Purchase Behaviour'!$A:$A, 0))</f>
        <v>98.70679471</v>
      </c>
      <c r="O2234" s="2">
        <f t="array" ref="O2234">INDEX('Purchase Behaviour'!G:G, MATCH($A2234,'Purchase Behaviour'!$A:$A, 0))</f>
        <v>163.454644</v>
      </c>
      <c r="P2234" s="2">
        <f t="array" ref="P2234">INDEX('Purchase Behaviour'!H:H, MATCH($A2234,'Purchase Behaviour'!$A:$A, 0))</f>
        <v>1</v>
      </c>
      <c r="Q2234" s="2">
        <f t="array" ref="Q2234">INDEX('Purchase Behaviour'!I:I, MATCH($A2234,'Purchase Behaviour'!$A:$A, 0))</f>
        <v>0</v>
      </c>
      <c r="R2234" s="2">
        <f t="array" ref="R2234">INDEX('Purchase Behaviour'!J:J, MATCH($A2234,'Purchase Behaviour'!$A:$A, 0))</f>
        <v>0</v>
      </c>
      <c r="S2234" s="2">
        <f t="array" ref="S2234">INDEX('Purchase Behaviour'!K:K, MATCH($A2234,'Purchase Behaviour'!$A:$A, 0))</f>
        <v>3</v>
      </c>
      <c r="T2234" s="2">
        <f t="array" ref="T2234">INDEX('Purchase Behaviour'!L:L, MATCH($A2234,'Purchase Behaviour'!$A:$A, 0))</f>
        <v>4</v>
      </c>
      <c r="U2234" s="2">
        <f t="array" ref="U2234">INDEX('Purchase Behaviour'!M:M, MATCH($A2234,'Purchase Behaviour'!$A:$A, 0))</f>
        <v>50</v>
      </c>
      <c r="V2234" s="2">
        <f t="array" ref="V2234">INDEX('Campaign Performance'!B:B, MATCH(A2234,'Campaign Performance'!A:A, 0))</f>
        <v>0</v>
      </c>
      <c r="W2234" s="2">
        <f t="array" ref="W2234">INDEX('Campaign Performance'!C:C, MATCH($A2234,'Campaign Performance'!$A:$A, 0))</f>
        <v>0</v>
      </c>
      <c r="X2234" s="2">
        <f t="array" ref="X2234">INDEX('Campaign Performance'!D:D, MATCH($A2234,'Campaign Performance'!$A:$A, 0))</f>
        <v>0</v>
      </c>
      <c r="Y2234" s="2">
        <f t="array" ref="Y2234">INDEX('Campaign Performance'!E:E, MATCH($A2234,'Campaign Performance'!$A:$A, 0))</f>
        <v>0</v>
      </c>
      <c r="Z2234" s="2">
        <f t="array" ref="Z2234">INDEX('Campaign Performance'!F:F, MATCH($A2234,'Campaign Performance'!$A:$A, 0))</f>
        <v>0</v>
      </c>
      <c r="AA2234" s="2">
        <f t="array" ref="AA2234">INDEX('Campaign Performance'!G:G, MATCH($A2234,'Campaign Performance'!$A:$A, 0))</f>
        <v>0</v>
      </c>
      <c r="AB2234" s="2">
        <f t="array" ref="AB2234">INDEX('Campaign Performance'!H:H, MATCH($A2234,'Campaign Performance'!$A:$A, 0))</f>
        <v>0</v>
      </c>
      <c r="AC2234" s="5">
        <f t="shared" si="2"/>
        <v>39</v>
      </c>
      <c r="AD2234" s="5">
        <f t="shared" si="3"/>
        <v>13</v>
      </c>
      <c r="AE2234" s="5">
        <f t="shared" si="4"/>
        <v>708.8094787</v>
      </c>
      <c r="AF2234" s="5">
        <f t="shared" si="5"/>
        <v>0</v>
      </c>
      <c r="AG2234" s="5" t="str">
        <f t="shared" si="6"/>
        <v>Small family</v>
      </c>
      <c r="AH2234" s="5" t="str">
        <f t="shared" si="20"/>
        <v>Low income</v>
      </c>
      <c r="AI2234" s="5" t="str">
        <f t="shared" si="7"/>
        <v>No</v>
      </c>
      <c r="AJ2234" s="5" t="str">
        <f t="shared" si="8"/>
        <v>No Acceptance</v>
      </c>
      <c r="AK2234" s="5">
        <f t="shared" si="9"/>
        <v>1</v>
      </c>
      <c r="AL2234" s="5">
        <f t="shared" si="10"/>
        <v>0.03592443688</v>
      </c>
      <c r="AM2234" s="5">
        <f t="shared" si="11"/>
        <v>0.4949494949</v>
      </c>
      <c r="AN2234" s="5">
        <f t="shared" si="12"/>
        <v>0</v>
      </c>
      <c r="AO2234" s="5">
        <f t="shared" si="13"/>
        <v>0</v>
      </c>
      <c r="AP2234" s="5">
        <f t="shared" si="14"/>
        <v>0</v>
      </c>
      <c r="AQ2234" s="5">
        <f t="shared" si="15"/>
        <v>0</v>
      </c>
      <c r="AR2234" s="5">
        <f t="shared" si="16"/>
        <v>0.1574659577</v>
      </c>
      <c r="AS2234" s="5">
        <f t="shared" si="17"/>
        <v>1906</v>
      </c>
      <c r="AT2234" s="5">
        <f t="shared" si="18"/>
        <v>0.1491737383</v>
      </c>
      <c r="AU2234" s="5" t="str">
        <f t="shared" si="19"/>
        <v>Low</v>
      </c>
      <c r="AV2234" s="5"/>
      <c r="AW2234" s="5"/>
      <c r="AX2234" s="5"/>
      <c r="AY2234" s="5"/>
      <c r="AZ2234" s="5"/>
    </row>
    <row r="2235" ht="14.25" customHeight="1">
      <c r="A2235" s="5">
        <v>9432.0</v>
      </c>
      <c r="B2235" s="5">
        <v>1977.0</v>
      </c>
      <c r="C2235" s="5" t="s">
        <v>46</v>
      </c>
      <c r="D2235" s="5" t="s">
        <v>50</v>
      </c>
      <c r="E2235" s="5">
        <v>666666.0</v>
      </c>
      <c r="F2235" s="2">
        <f t="shared" si="1"/>
        <v>666666</v>
      </c>
      <c r="G2235" s="5">
        <v>0.0</v>
      </c>
      <c r="H2235" s="5">
        <v>1.0</v>
      </c>
      <c r="I2235" s="5" t="s">
        <v>714</v>
      </c>
      <c r="J2235" s="2">
        <f t="array" ref="J2235">INDEX('Purchase Behaviour'!B:B,MATCH(A2235,'Purchase Behaviour'!A:A, 0))</f>
        <v>4303.072616</v>
      </c>
      <c r="K2235" s="2">
        <f t="array" ref="K2235">INDEX('Purchase Behaviour'!C:C, MATCH(A2235,'Purchase Behaviour'!A:A, 0))</f>
        <v>2758.303261</v>
      </c>
      <c r="L2235" s="2">
        <f t="array" ref="L2235">INDEX('Purchase Behaviour'!D:D, MATCH($A2235,'Purchase Behaviour'!$A:$A, 0))</f>
        <v>2213.549973</v>
      </c>
      <c r="M2235" s="2">
        <f t="array" ref="M2235">INDEX('Purchase Behaviour'!E:E, MATCH($A2235,'Purchase Behaviour'!$A:$A, 0))</f>
        <v>3921.825842</v>
      </c>
      <c r="N2235" s="2">
        <f t="array" ref="N2235">INDEX('Purchase Behaviour'!F:F, MATCH($A2235,'Purchase Behaviour'!$A:$A, 0))</f>
        <v>3468.464095</v>
      </c>
      <c r="O2235" s="2">
        <f t="array" ref="O2235">INDEX('Purchase Behaviour'!G:G, MATCH($A2235,'Purchase Behaviour'!$A:$A, 0))</f>
        <v>3065.350373</v>
      </c>
      <c r="P2235" s="2">
        <f t="array" ref="P2235">INDEX('Purchase Behaviour'!H:H, MATCH($A2235,'Purchase Behaviour'!$A:$A, 0))</f>
        <v>4</v>
      </c>
      <c r="Q2235" s="2">
        <f t="array" ref="Q2235">INDEX('Purchase Behaviour'!I:I, MATCH($A2235,'Purchase Behaviour'!$A:$A, 0))</f>
        <v>3</v>
      </c>
      <c r="R2235" s="2">
        <f t="array" ref="R2235">INDEX('Purchase Behaviour'!J:J, MATCH($A2235,'Purchase Behaviour'!$A:$A, 0))</f>
        <v>1</v>
      </c>
      <c r="S2235" s="2">
        <f t="array" ref="S2235">INDEX('Purchase Behaviour'!K:K, MATCH($A2235,'Purchase Behaviour'!$A:$A, 0))</f>
        <v>3</v>
      </c>
      <c r="T2235" s="2">
        <f t="array" ref="T2235">INDEX('Purchase Behaviour'!L:L, MATCH($A2235,'Purchase Behaviour'!$A:$A, 0))</f>
        <v>6</v>
      </c>
      <c r="U2235" s="2">
        <f t="array" ref="U2235">INDEX('Purchase Behaviour'!M:M, MATCH($A2235,'Purchase Behaviour'!$A:$A, 0))</f>
        <v>23</v>
      </c>
      <c r="V2235" s="2">
        <f t="array" ref="V2235">INDEX('Campaign Performance'!B:B, MATCH(A2235,'Campaign Performance'!A:A, 0))</f>
        <v>0</v>
      </c>
      <c r="W2235" s="2">
        <f t="array" ref="W2235">INDEX('Campaign Performance'!C:C, MATCH($A2235,'Campaign Performance'!$A:$A, 0))</f>
        <v>0</v>
      </c>
      <c r="X2235" s="2">
        <f t="array" ref="X2235">INDEX('Campaign Performance'!D:D, MATCH($A2235,'Campaign Performance'!$A:$A, 0))</f>
        <v>0</v>
      </c>
      <c r="Y2235" s="2">
        <f t="array" ref="Y2235">INDEX('Campaign Performance'!E:E, MATCH($A2235,'Campaign Performance'!$A:$A, 0))</f>
        <v>0</v>
      </c>
      <c r="Z2235" s="2">
        <f t="array" ref="Z2235">INDEX('Campaign Performance'!F:F, MATCH($A2235,'Campaign Performance'!$A:$A, 0))</f>
        <v>0</v>
      </c>
      <c r="AA2235" s="2">
        <f t="array" ref="AA2235">INDEX('Campaign Performance'!G:G, MATCH($A2235,'Campaign Performance'!$A:$A, 0))</f>
        <v>0</v>
      </c>
      <c r="AB2235" s="2">
        <f t="array" ref="AB2235">INDEX('Campaign Performance'!H:H, MATCH($A2235,'Campaign Performance'!$A:$A, 0))</f>
        <v>0</v>
      </c>
      <c r="AC2235" s="5">
        <f t="shared" si="2"/>
        <v>48</v>
      </c>
      <c r="AD2235" s="5">
        <f t="shared" si="3"/>
        <v>12</v>
      </c>
      <c r="AE2235" s="5">
        <f t="shared" si="4"/>
        <v>19730.56616</v>
      </c>
      <c r="AF2235" s="5">
        <f t="shared" si="5"/>
        <v>0</v>
      </c>
      <c r="AG2235" s="5" t="str">
        <f t="shared" si="6"/>
        <v>Small family</v>
      </c>
      <c r="AH2235" s="5" t="str">
        <f t="shared" si="20"/>
        <v>High income</v>
      </c>
      <c r="AI2235" s="5" t="str">
        <f t="shared" si="7"/>
        <v>No</v>
      </c>
      <c r="AJ2235" s="5" t="str">
        <f t="shared" si="8"/>
        <v>No Acceptance</v>
      </c>
      <c r="AK2235" s="5">
        <f t="shared" si="9"/>
        <v>3</v>
      </c>
      <c r="AL2235" s="5">
        <f t="shared" si="10"/>
        <v>1</v>
      </c>
      <c r="AM2235" s="5">
        <f t="shared" si="11"/>
        <v>0.7676767677</v>
      </c>
      <c r="AN2235" s="5">
        <f t="shared" si="12"/>
        <v>0.1111111111</v>
      </c>
      <c r="AO2235" s="5">
        <f t="shared" si="13"/>
        <v>0.03571428571</v>
      </c>
      <c r="AP2235" s="5">
        <f t="shared" si="14"/>
        <v>0</v>
      </c>
      <c r="AQ2235" s="5">
        <f t="shared" si="15"/>
        <v>1</v>
      </c>
      <c r="AR2235" s="5">
        <f t="shared" si="16"/>
        <v>0.6005411255</v>
      </c>
      <c r="AS2235" s="5">
        <f t="shared" si="17"/>
        <v>1</v>
      </c>
      <c r="AT2235" s="5">
        <f t="shared" si="18"/>
        <v>1</v>
      </c>
      <c r="AU2235" s="5" t="str">
        <f t="shared" si="19"/>
        <v>High</v>
      </c>
      <c r="AV2235" s="5"/>
      <c r="AW2235" s="5"/>
      <c r="AX2235" s="5"/>
      <c r="AY2235" s="5"/>
      <c r="AZ2235" s="5"/>
    </row>
    <row r="2236" ht="14.25" customHeight="1">
      <c r="A2236" s="5">
        <v>8372.0</v>
      </c>
      <c r="B2236" s="5">
        <v>1974.0</v>
      </c>
      <c r="C2236" s="5" t="s">
        <v>46</v>
      </c>
      <c r="D2236" s="5" t="s">
        <v>54</v>
      </c>
      <c r="E2236" s="5">
        <v>34421.0</v>
      </c>
      <c r="F2236" s="2">
        <f t="shared" si="1"/>
        <v>34421</v>
      </c>
      <c r="G2236" s="5">
        <v>0.0</v>
      </c>
      <c r="H2236" s="5">
        <v>0.0</v>
      </c>
      <c r="I2236" s="5" t="s">
        <v>190</v>
      </c>
      <c r="J2236" s="2">
        <f t="array" ref="J2236">INDEX('Purchase Behaviour'!B:B,MATCH(A2236,'Purchase Behaviour'!A:A, 0))</f>
        <v>210.1262641</v>
      </c>
      <c r="K2236" s="2">
        <f t="array" ref="K2236">INDEX('Purchase Behaviour'!C:C, MATCH(A2236,'Purchase Behaviour'!A:A, 0))</f>
        <v>102.578019</v>
      </c>
      <c r="L2236" s="2">
        <f t="array" ref="L2236">INDEX('Purchase Behaviour'!D:D, MATCH($A2236,'Purchase Behaviour'!$A:$A, 0))</f>
        <v>225.8905678</v>
      </c>
      <c r="M2236" s="2">
        <f t="array" ref="M2236">INDEX('Purchase Behaviour'!E:E, MATCH($A2236,'Purchase Behaviour'!$A:$A, 0))</f>
        <v>85.53820597</v>
      </c>
      <c r="N2236" s="2">
        <f t="array" ref="N2236">INDEX('Purchase Behaviour'!F:F, MATCH($A2236,'Purchase Behaviour'!$A:$A, 0))</f>
        <v>121.2088144</v>
      </c>
      <c r="O2236" s="2">
        <f t="array" ref="O2236">INDEX('Purchase Behaviour'!G:G, MATCH($A2236,'Purchase Behaviour'!$A:$A, 0))</f>
        <v>109.8422395</v>
      </c>
      <c r="P2236" s="2">
        <f t="array" ref="P2236">INDEX('Purchase Behaviour'!H:H, MATCH($A2236,'Purchase Behaviour'!$A:$A, 0))</f>
        <v>1</v>
      </c>
      <c r="Q2236" s="2">
        <f t="array" ref="Q2236">INDEX('Purchase Behaviour'!I:I, MATCH($A2236,'Purchase Behaviour'!$A:$A, 0))</f>
        <v>1</v>
      </c>
      <c r="R2236" s="2">
        <f t="array" ref="R2236">INDEX('Purchase Behaviour'!J:J, MATCH($A2236,'Purchase Behaviour'!$A:$A, 0))</f>
        <v>0</v>
      </c>
      <c r="S2236" s="2">
        <f t="array" ref="S2236">INDEX('Purchase Behaviour'!K:K, MATCH($A2236,'Purchase Behaviour'!$A:$A, 0))</f>
        <v>2</v>
      </c>
      <c r="T2236" s="2">
        <f t="array" ref="T2236">INDEX('Purchase Behaviour'!L:L, MATCH($A2236,'Purchase Behaviour'!$A:$A, 0))</f>
        <v>7</v>
      </c>
      <c r="U2236" s="2">
        <f t="array" ref="U2236">INDEX('Purchase Behaviour'!M:M, MATCH($A2236,'Purchase Behaviour'!$A:$A, 0))</f>
        <v>81</v>
      </c>
      <c r="V2236" s="2">
        <f t="array" ref="V2236">INDEX('Campaign Performance'!B:B, MATCH(A2236,'Campaign Performance'!A:A, 0))</f>
        <v>0</v>
      </c>
      <c r="W2236" s="2">
        <f t="array" ref="W2236">INDEX('Campaign Performance'!C:C, MATCH($A2236,'Campaign Performance'!$A:$A, 0))</f>
        <v>0</v>
      </c>
      <c r="X2236" s="2">
        <f t="array" ref="X2236">INDEX('Campaign Performance'!D:D, MATCH($A2236,'Campaign Performance'!$A:$A, 0))</f>
        <v>0</v>
      </c>
      <c r="Y2236" s="2">
        <f t="array" ref="Y2236">INDEX('Campaign Performance'!E:E, MATCH($A2236,'Campaign Performance'!$A:$A, 0))</f>
        <v>0</v>
      </c>
      <c r="Z2236" s="2">
        <f t="array" ref="Z2236">INDEX('Campaign Performance'!F:F, MATCH($A2236,'Campaign Performance'!$A:$A, 0))</f>
        <v>0</v>
      </c>
      <c r="AA2236" s="2">
        <f t="array" ref="AA2236">INDEX('Campaign Performance'!G:G, MATCH($A2236,'Campaign Performance'!$A:$A, 0))</f>
        <v>0</v>
      </c>
      <c r="AB2236" s="2">
        <f t="array" ref="AB2236">INDEX('Campaign Performance'!H:H, MATCH($A2236,'Campaign Performance'!$A:$A, 0))</f>
        <v>0</v>
      </c>
      <c r="AC2236" s="5">
        <f t="shared" si="2"/>
        <v>51</v>
      </c>
      <c r="AD2236" s="5">
        <f t="shared" si="3"/>
        <v>12</v>
      </c>
      <c r="AE2236" s="5">
        <f t="shared" si="4"/>
        <v>855.1841107</v>
      </c>
      <c r="AF2236" s="5">
        <f t="shared" si="5"/>
        <v>0</v>
      </c>
      <c r="AG2236" s="5" t="str">
        <f t="shared" si="6"/>
        <v>No kids</v>
      </c>
      <c r="AH2236" s="5" t="str">
        <f t="shared" si="20"/>
        <v>Mid income</v>
      </c>
      <c r="AI2236" s="5" t="str">
        <f t="shared" si="7"/>
        <v>No</v>
      </c>
      <c r="AJ2236" s="5" t="str">
        <f t="shared" si="8"/>
        <v>No Acceptance</v>
      </c>
      <c r="AK2236" s="5">
        <f t="shared" si="9"/>
        <v>2</v>
      </c>
      <c r="AL2236" s="5">
        <f t="shared" si="10"/>
        <v>0.04334311057</v>
      </c>
      <c r="AM2236" s="5">
        <f t="shared" si="11"/>
        <v>0.1818181818</v>
      </c>
      <c r="AN2236" s="5">
        <f t="shared" si="12"/>
        <v>0.03703703704</v>
      </c>
      <c r="AO2236" s="5">
        <f t="shared" si="13"/>
        <v>0</v>
      </c>
      <c r="AP2236" s="5">
        <f t="shared" si="14"/>
        <v>0</v>
      </c>
      <c r="AQ2236" s="5">
        <f t="shared" si="15"/>
        <v>0.5</v>
      </c>
      <c r="AR2236" s="5">
        <f t="shared" si="16"/>
        <v>0.1209367877</v>
      </c>
      <c r="AS2236" s="5">
        <f t="shared" si="17"/>
        <v>2026</v>
      </c>
      <c r="AT2236" s="5">
        <f t="shared" si="18"/>
        <v>0.09557838321</v>
      </c>
      <c r="AU2236" s="5" t="str">
        <f t="shared" si="19"/>
        <v>Low</v>
      </c>
      <c r="AV2236" s="5"/>
      <c r="AW2236" s="5"/>
      <c r="AX2236" s="5"/>
      <c r="AY2236" s="5"/>
      <c r="AZ2236" s="5"/>
    </row>
    <row r="2237" ht="14.25" customHeight="1">
      <c r="A2237" s="5">
        <v>10870.0</v>
      </c>
      <c r="B2237" s="5">
        <v>1967.0</v>
      </c>
      <c r="C2237" s="5" t="s">
        <v>46</v>
      </c>
      <c r="D2237" s="5" t="s">
        <v>54</v>
      </c>
      <c r="E2237" s="5">
        <v>61223.0</v>
      </c>
      <c r="F2237" s="2">
        <f t="shared" si="1"/>
        <v>61223</v>
      </c>
      <c r="G2237" s="5">
        <v>0.0</v>
      </c>
      <c r="H2237" s="5">
        <v>0.0</v>
      </c>
      <c r="I2237" s="5" t="s">
        <v>282</v>
      </c>
      <c r="J2237" s="2">
        <f t="array" ref="J2237">INDEX('Purchase Behaviour'!B:B,MATCH(A2237,'Purchase Behaviour'!A:A, 0))</f>
        <v>238.3469123</v>
      </c>
      <c r="K2237" s="2">
        <f t="array" ref="K2237">INDEX('Purchase Behaviour'!C:C, MATCH(A2237,'Purchase Behaviour'!A:A, 0))</f>
        <v>321.6414003</v>
      </c>
      <c r="L2237" s="2">
        <f t="array" ref="L2237">INDEX('Purchase Behaviour'!D:D, MATCH($A2237,'Purchase Behaviour'!$A:$A, 0))</f>
        <v>356.5462515</v>
      </c>
      <c r="M2237" s="2">
        <f t="array" ref="M2237">INDEX('Purchase Behaviour'!E:E, MATCH($A2237,'Purchase Behaviour'!$A:$A, 0))</f>
        <v>285.3041942</v>
      </c>
      <c r="N2237" s="2">
        <f t="array" ref="N2237">INDEX('Purchase Behaviour'!F:F, MATCH($A2237,'Purchase Behaviour'!$A:$A, 0))</f>
        <v>173.180608</v>
      </c>
      <c r="O2237" s="2">
        <f t="array" ref="O2237">INDEX('Purchase Behaviour'!G:G, MATCH($A2237,'Purchase Behaviour'!$A:$A, 0))</f>
        <v>105.4154179</v>
      </c>
      <c r="P2237" s="2">
        <f t="array" ref="P2237">INDEX('Purchase Behaviour'!H:H, MATCH($A2237,'Purchase Behaviour'!$A:$A, 0))</f>
        <v>2</v>
      </c>
      <c r="Q2237" s="2">
        <f t="array" ref="Q2237">INDEX('Purchase Behaviour'!I:I, MATCH($A2237,'Purchase Behaviour'!$A:$A, 0))</f>
        <v>9</v>
      </c>
      <c r="R2237" s="2">
        <f t="array" ref="R2237">INDEX('Purchase Behaviour'!J:J, MATCH($A2237,'Purchase Behaviour'!$A:$A, 0))</f>
        <v>3</v>
      </c>
      <c r="S2237" s="2">
        <f t="array" ref="S2237">INDEX('Purchase Behaviour'!K:K, MATCH($A2237,'Purchase Behaviour'!$A:$A, 0))</f>
        <v>4</v>
      </c>
      <c r="T2237" s="2">
        <f t="array" ref="T2237">INDEX('Purchase Behaviour'!L:L, MATCH($A2237,'Purchase Behaviour'!$A:$A, 0))</f>
        <v>5</v>
      </c>
      <c r="U2237" s="2">
        <f t="array" ref="U2237">INDEX('Purchase Behaviour'!M:M, MATCH($A2237,'Purchase Behaviour'!$A:$A, 0))</f>
        <v>46</v>
      </c>
      <c r="V2237" s="2">
        <f t="array" ref="V2237">INDEX('Campaign Performance'!B:B, MATCH(A2237,'Campaign Performance'!A:A, 0))</f>
        <v>0</v>
      </c>
      <c r="W2237" s="2">
        <f t="array" ref="W2237">INDEX('Campaign Performance'!C:C, MATCH($A2237,'Campaign Performance'!$A:$A, 0))</f>
        <v>0</v>
      </c>
      <c r="X2237" s="2">
        <f t="array" ref="X2237">INDEX('Campaign Performance'!D:D, MATCH($A2237,'Campaign Performance'!$A:$A, 0))</f>
        <v>0</v>
      </c>
      <c r="Y2237" s="2">
        <f t="array" ref="Y2237">INDEX('Campaign Performance'!E:E, MATCH($A2237,'Campaign Performance'!$A:$A, 0))</f>
        <v>0</v>
      </c>
      <c r="Z2237" s="2">
        <f t="array" ref="Z2237">INDEX('Campaign Performance'!F:F, MATCH($A2237,'Campaign Performance'!$A:$A, 0))</f>
        <v>0</v>
      </c>
      <c r="AA2237" s="2">
        <f t="array" ref="AA2237">INDEX('Campaign Performance'!G:G, MATCH($A2237,'Campaign Performance'!$A:$A, 0))</f>
        <v>0</v>
      </c>
      <c r="AB2237" s="2">
        <f t="array" ref="AB2237">INDEX('Campaign Performance'!H:H, MATCH($A2237,'Campaign Performance'!$A:$A, 0))</f>
        <v>0</v>
      </c>
      <c r="AC2237" s="5">
        <f t="shared" si="2"/>
        <v>58</v>
      </c>
      <c r="AD2237" s="5">
        <f t="shared" si="3"/>
        <v>12</v>
      </c>
      <c r="AE2237" s="5">
        <f t="shared" si="4"/>
        <v>1480.434784</v>
      </c>
      <c r="AF2237" s="5">
        <f t="shared" si="5"/>
        <v>0</v>
      </c>
      <c r="AG2237" s="5" t="str">
        <f t="shared" si="6"/>
        <v>No kids</v>
      </c>
      <c r="AH2237" s="5" t="str">
        <f t="shared" si="20"/>
        <v>High income</v>
      </c>
      <c r="AI2237" s="5" t="str">
        <f t="shared" si="7"/>
        <v>No</v>
      </c>
      <c r="AJ2237" s="5" t="str">
        <f t="shared" si="8"/>
        <v>No Acceptance</v>
      </c>
      <c r="AK2237" s="5">
        <f t="shared" si="9"/>
        <v>3</v>
      </c>
      <c r="AL2237" s="5">
        <f t="shared" si="10"/>
        <v>0.07503255467</v>
      </c>
      <c r="AM2237" s="5">
        <f t="shared" si="11"/>
        <v>0.5353535354</v>
      </c>
      <c r="AN2237" s="5">
        <f t="shared" si="12"/>
        <v>0.3333333333</v>
      </c>
      <c r="AO2237" s="5">
        <f t="shared" si="13"/>
        <v>0.1071428571</v>
      </c>
      <c r="AP2237" s="5">
        <f t="shared" si="14"/>
        <v>0</v>
      </c>
      <c r="AQ2237" s="5">
        <f t="shared" si="15"/>
        <v>1</v>
      </c>
      <c r="AR2237" s="5">
        <f t="shared" si="16"/>
        <v>0.340078485</v>
      </c>
      <c r="AS2237" s="5">
        <f t="shared" si="17"/>
        <v>672</v>
      </c>
      <c r="AT2237" s="5">
        <f t="shared" si="18"/>
        <v>0.7003126396</v>
      </c>
      <c r="AU2237" s="5" t="str">
        <f t="shared" si="19"/>
        <v>Mid</v>
      </c>
      <c r="AV2237" s="5"/>
      <c r="AW2237" s="5"/>
      <c r="AX2237" s="5"/>
      <c r="AY2237" s="5"/>
      <c r="AZ2237" s="5"/>
    </row>
    <row r="2238" ht="14.25" customHeight="1">
      <c r="A2238" s="5">
        <v>4001.0</v>
      </c>
      <c r="B2238" s="5">
        <v>1960.0</v>
      </c>
      <c r="C2238" s="5" t="s">
        <v>53</v>
      </c>
      <c r="D2238" s="5" t="s">
        <v>50</v>
      </c>
      <c r="E2238" s="5">
        <v>64014.0</v>
      </c>
      <c r="F2238" s="2">
        <f t="shared" si="1"/>
        <v>64014</v>
      </c>
      <c r="G2238" s="5">
        <v>0.0</v>
      </c>
      <c r="H2238" s="5">
        <v>0.0</v>
      </c>
      <c r="I2238" s="5" t="s">
        <v>631</v>
      </c>
      <c r="J2238" s="2">
        <f t="array" ref="J2238">INDEX('Purchase Behaviour'!B:B,MATCH(A2238,'Purchase Behaviour'!A:A, 0))</f>
        <v>389.2620722</v>
      </c>
      <c r="K2238" s="2">
        <f t="array" ref="K2238">INDEX('Purchase Behaviour'!C:C, MATCH(A2238,'Purchase Behaviour'!A:A, 0))</f>
        <v>377.1288061</v>
      </c>
      <c r="L2238" s="2">
        <f t="array" ref="L2238">INDEX('Purchase Behaviour'!D:D, MATCH($A2238,'Purchase Behaviour'!$A:$A, 0))</f>
        <v>411.267053</v>
      </c>
      <c r="M2238" s="2">
        <f t="array" ref="M2238">INDEX('Purchase Behaviour'!E:E, MATCH($A2238,'Purchase Behaviour'!$A:$A, 0))</f>
        <v>293.3209197</v>
      </c>
      <c r="N2238" s="2">
        <f t="array" ref="N2238">INDEX('Purchase Behaviour'!F:F, MATCH($A2238,'Purchase Behaviour'!$A:$A, 0))</f>
        <v>371.7937699</v>
      </c>
      <c r="O2238" s="2">
        <f t="array" ref="O2238">INDEX('Purchase Behaviour'!G:G, MATCH($A2238,'Purchase Behaviour'!$A:$A, 0))</f>
        <v>243.6168236</v>
      </c>
      <c r="P2238" s="2">
        <f t="array" ref="P2238">INDEX('Purchase Behaviour'!H:H, MATCH($A2238,'Purchase Behaviour'!$A:$A, 0))</f>
        <v>7</v>
      </c>
      <c r="Q2238" s="2">
        <f t="array" ref="Q2238">INDEX('Purchase Behaviour'!I:I, MATCH($A2238,'Purchase Behaviour'!$A:$A, 0))</f>
        <v>8</v>
      </c>
      <c r="R2238" s="2">
        <f t="array" ref="R2238">INDEX('Purchase Behaviour'!J:J, MATCH($A2238,'Purchase Behaviour'!$A:$A, 0))</f>
        <v>2</v>
      </c>
      <c r="S2238" s="2">
        <f t="array" ref="S2238">INDEX('Purchase Behaviour'!K:K, MATCH($A2238,'Purchase Behaviour'!$A:$A, 0))</f>
        <v>5</v>
      </c>
      <c r="T2238" s="2">
        <f t="array" ref="T2238">INDEX('Purchase Behaviour'!L:L, MATCH($A2238,'Purchase Behaviour'!$A:$A, 0))</f>
        <v>7</v>
      </c>
      <c r="U2238" s="2">
        <f t="array" ref="U2238">INDEX('Purchase Behaviour'!M:M, MATCH($A2238,'Purchase Behaviour'!$A:$A, 0))</f>
        <v>56</v>
      </c>
      <c r="V2238" s="2">
        <f t="array" ref="V2238">INDEX('Campaign Performance'!B:B, MATCH(A2238,'Campaign Performance'!A:A, 0))</f>
        <v>0</v>
      </c>
      <c r="W2238" s="2">
        <f t="array" ref="W2238">INDEX('Campaign Performance'!C:C, MATCH($A2238,'Campaign Performance'!$A:$A, 0))</f>
        <v>0</v>
      </c>
      <c r="X2238" s="2">
        <f t="array" ref="X2238">INDEX('Campaign Performance'!D:D, MATCH($A2238,'Campaign Performance'!$A:$A, 0))</f>
        <v>0</v>
      </c>
      <c r="Y2238" s="2">
        <f t="array" ref="Y2238">INDEX('Campaign Performance'!E:E, MATCH($A2238,'Campaign Performance'!$A:$A, 0))</f>
        <v>1</v>
      </c>
      <c r="Z2238" s="2">
        <f t="array" ref="Z2238">INDEX('Campaign Performance'!F:F, MATCH($A2238,'Campaign Performance'!$A:$A, 0))</f>
        <v>0</v>
      </c>
      <c r="AA2238" s="2">
        <f t="array" ref="AA2238">INDEX('Campaign Performance'!G:G, MATCH($A2238,'Campaign Performance'!$A:$A, 0))</f>
        <v>0</v>
      </c>
      <c r="AB2238" s="2">
        <f t="array" ref="AB2238">INDEX('Campaign Performance'!H:H, MATCH($A2238,'Campaign Performance'!$A:$A, 0))</f>
        <v>0</v>
      </c>
      <c r="AC2238" s="5">
        <f t="shared" si="2"/>
        <v>65</v>
      </c>
      <c r="AD2238" s="5">
        <f t="shared" si="3"/>
        <v>11</v>
      </c>
      <c r="AE2238" s="5">
        <f t="shared" si="4"/>
        <v>2086.389445</v>
      </c>
      <c r="AF2238" s="5">
        <f t="shared" si="5"/>
        <v>1</v>
      </c>
      <c r="AG2238" s="5" t="str">
        <f t="shared" si="6"/>
        <v>No kids</v>
      </c>
      <c r="AH2238" s="5" t="str">
        <f t="shared" si="20"/>
        <v>High income</v>
      </c>
      <c r="AI2238" s="5" t="str">
        <f t="shared" si="7"/>
        <v>No</v>
      </c>
      <c r="AJ2238" s="5" t="str">
        <f t="shared" si="8"/>
        <v>Low Acceptance</v>
      </c>
      <c r="AK2238" s="5">
        <f t="shared" si="9"/>
        <v>3</v>
      </c>
      <c r="AL2238" s="5">
        <f t="shared" si="10"/>
        <v>0.1057440231</v>
      </c>
      <c r="AM2238" s="5">
        <f t="shared" si="11"/>
        <v>0.4343434343</v>
      </c>
      <c r="AN2238" s="5">
        <f t="shared" si="12"/>
        <v>0.2962962963</v>
      </c>
      <c r="AO2238" s="5">
        <f t="shared" si="13"/>
        <v>0.07142857143</v>
      </c>
      <c r="AP2238" s="5">
        <f t="shared" si="14"/>
        <v>0.25</v>
      </c>
      <c r="AQ2238" s="5">
        <f t="shared" si="15"/>
        <v>1</v>
      </c>
      <c r="AR2238" s="5">
        <f t="shared" si="16"/>
        <v>0.3333263377</v>
      </c>
      <c r="AS2238" s="5">
        <f t="shared" si="17"/>
        <v>700</v>
      </c>
      <c r="AT2238" s="5">
        <f t="shared" si="18"/>
        <v>0.6878070567</v>
      </c>
      <c r="AU2238" s="5" t="str">
        <f t="shared" si="19"/>
        <v>Mid</v>
      </c>
      <c r="AV2238" s="5"/>
      <c r="AW2238" s="5"/>
      <c r="AX2238" s="5"/>
      <c r="AY2238" s="5"/>
      <c r="AZ2238" s="5"/>
    </row>
    <row r="2239" ht="14.25" customHeight="1">
      <c r="A2239" s="5">
        <v>7270.0</v>
      </c>
      <c r="B2239" s="5">
        <v>1981.0</v>
      </c>
      <c r="C2239" s="5" t="s">
        <v>46</v>
      </c>
      <c r="D2239" s="5" t="s">
        <v>58</v>
      </c>
      <c r="E2239" s="5">
        <v>56981.0</v>
      </c>
      <c r="F2239" s="2">
        <f t="shared" si="1"/>
        <v>56981</v>
      </c>
      <c r="G2239" s="5">
        <v>0.0</v>
      </c>
      <c r="H2239" s="5">
        <v>1.0</v>
      </c>
      <c r="I2239" s="5" t="s">
        <v>497</v>
      </c>
      <c r="J2239" s="2">
        <f t="array" ref="J2239">INDEX('Purchase Behaviour'!B:B,MATCH(A2239,'Purchase Behaviour'!A:A, 0))</f>
        <v>314.5815735</v>
      </c>
      <c r="K2239" s="2">
        <f t="array" ref="K2239">INDEX('Purchase Behaviour'!C:C, MATCH(A2239,'Purchase Behaviour'!A:A, 0))</f>
        <v>230.7996571</v>
      </c>
      <c r="L2239" s="2">
        <f t="array" ref="L2239">INDEX('Purchase Behaviour'!D:D, MATCH($A2239,'Purchase Behaviour'!$A:$A, 0))</f>
        <v>201.6086242</v>
      </c>
      <c r="M2239" s="2">
        <f t="array" ref="M2239">INDEX('Purchase Behaviour'!E:E, MATCH($A2239,'Purchase Behaviour'!$A:$A, 0))</f>
        <v>292.892053</v>
      </c>
      <c r="N2239" s="2">
        <f t="array" ref="N2239">INDEX('Purchase Behaviour'!F:F, MATCH($A2239,'Purchase Behaviour'!$A:$A, 0))</f>
        <v>288.3353371</v>
      </c>
      <c r="O2239" s="2">
        <f t="array" ref="O2239">INDEX('Purchase Behaviour'!G:G, MATCH($A2239,'Purchase Behaviour'!$A:$A, 0))</f>
        <v>352.1871897</v>
      </c>
      <c r="P2239" s="2">
        <f t="array" ref="P2239">INDEX('Purchase Behaviour'!H:H, MATCH($A2239,'Purchase Behaviour'!$A:$A, 0))</f>
        <v>1</v>
      </c>
      <c r="Q2239" s="2">
        <f t="array" ref="Q2239">INDEX('Purchase Behaviour'!I:I, MATCH($A2239,'Purchase Behaviour'!$A:$A, 0))</f>
        <v>2</v>
      </c>
      <c r="R2239" s="2">
        <f t="array" ref="R2239">INDEX('Purchase Behaviour'!J:J, MATCH($A2239,'Purchase Behaviour'!$A:$A, 0))</f>
        <v>3</v>
      </c>
      <c r="S2239" s="2">
        <f t="array" ref="S2239">INDEX('Purchase Behaviour'!K:K, MATCH($A2239,'Purchase Behaviour'!$A:$A, 0))</f>
        <v>13</v>
      </c>
      <c r="T2239" s="2">
        <f t="array" ref="T2239">INDEX('Purchase Behaviour'!L:L, MATCH($A2239,'Purchase Behaviour'!$A:$A, 0))</f>
        <v>6</v>
      </c>
      <c r="U2239" s="2">
        <f t="array" ref="U2239">INDEX('Purchase Behaviour'!M:M, MATCH($A2239,'Purchase Behaviour'!$A:$A, 0))</f>
        <v>91</v>
      </c>
      <c r="V2239" s="2">
        <f t="array" ref="V2239">INDEX('Campaign Performance'!B:B, MATCH(A2239,'Campaign Performance'!A:A, 0))</f>
        <v>0</v>
      </c>
      <c r="W2239" s="2">
        <f t="array" ref="W2239">INDEX('Campaign Performance'!C:C, MATCH($A2239,'Campaign Performance'!$A:$A, 0))</f>
        <v>1</v>
      </c>
      <c r="X2239" s="2">
        <f t="array" ref="X2239">INDEX('Campaign Performance'!D:D, MATCH($A2239,'Campaign Performance'!$A:$A, 0))</f>
        <v>0</v>
      </c>
      <c r="Y2239" s="2">
        <f t="array" ref="Y2239">INDEX('Campaign Performance'!E:E, MATCH($A2239,'Campaign Performance'!$A:$A, 0))</f>
        <v>0</v>
      </c>
      <c r="Z2239" s="2">
        <f t="array" ref="Z2239">INDEX('Campaign Performance'!F:F, MATCH($A2239,'Campaign Performance'!$A:$A, 0))</f>
        <v>0</v>
      </c>
      <c r="AA2239" s="2">
        <f t="array" ref="AA2239">INDEX('Campaign Performance'!G:G, MATCH($A2239,'Campaign Performance'!$A:$A, 0))</f>
        <v>1</v>
      </c>
      <c r="AB2239" s="2">
        <f t="array" ref="AB2239">INDEX('Campaign Performance'!H:H, MATCH($A2239,'Campaign Performance'!$A:$A, 0))</f>
        <v>0</v>
      </c>
      <c r="AC2239" s="5">
        <f t="shared" si="2"/>
        <v>44</v>
      </c>
      <c r="AD2239" s="5">
        <f t="shared" si="3"/>
        <v>11</v>
      </c>
      <c r="AE2239" s="5">
        <f t="shared" si="4"/>
        <v>1680.404435</v>
      </c>
      <c r="AF2239" s="5">
        <f t="shared" si="5"/>
        <v>1</v>
      </c>
      <c r="AG2239" s="5" t="str">
        <f t="shared" si="6"/>
        <v>Small family</v>
      </c>
      <c r="AH2239" s="5" t="str">
        <f t="shared" si="20"/>
        <v>High income</v>
      </c>
      <c r="AI2239" s="5" t="str">
        <f t="shared" si="7"/>
        <v>No</v>
      </c>
      <c r="AJ2239" s="5" t="str">
        <f t="shared" si="8"/>
        <v>Low Acceptance</v>
      </c>
      <c r="AK2239" s="5">
        <f t="shared" si="9"/>
        <v>3</v>
      </c>
      <c r="AL2239" s="5">
        <f t="shared" si="10"/>
        <v>0.08516757304</v>
      </c>
      <c r="AM2239" s="5">
        <f t="shared" si="11"/>
        <v>0.08080808081</v>
      </c>
      <c r="AN2239" s="5">
        <f t="shared" si="12"/>
        <v>0.07407407407</v>
      </c>
      <c r="AO2239" s="5">
        <f t="shared" si="13"/>
        <v>0.1071428571</v>
      </c>
      <c r="AP2239" s="5">
        <f t="shared" si="14"/>
        <v>0.25</v>
      </c>
      <c r="AQ2239" s="5">
        <f t="shared" si="15"/>
        <v>1</v>
      </c>
      <c r="AR2239" s="5">
        <f t="shared" si="16"/>
        <v>0.1923597143</v>
      </c>
      <c r="AS2239" s="5">
        <f t="shared" si="17"/>
        <v>1715</v>
      </c>
      <c r="AT2239" s="5">
        <f t="shared" si="18"/>
        <v>0.2344796784</v>
      </c>
      <c r="AU2239" s="5" t="str">
        <f t="shared" si="19"/>
        <v>Low</v>
      </c>
      <c r="AV2239" s="5"/>
      <c r="AW2239" s="5"/>
      <c r="AX2239" s="5"/>
      <c r="AY2239" s="5"/>
      <c r="AZ2239" s="5"/>
    </row>
    <row r="2240" ht="14.25" customHeight="1">
      <c r="A2240" s="5">
        <v>8235.0</v>
      </c>
      <c r="B2240" s="5">
        <v>1960.0</v>
      </c>
      <c r="C2240" s="5" t="s">
        <v>56</v>
      </c>
      <c r="D2240" s="5" t="s">
        <v>50</v>
      </c>
      <c r="E2240" s="5">
        <v>69245.0</v>
      </c>
      <c r="F2240" s="2">
        <f t="shared" si="1"/>
        <v>69245</v>
      </c>
      <c r="G2240" s="5">
        <v>0.0</v>
      </c>
      <c r="H2240" s="5">
        <v>0.0</v>
      </c>
      <c r="I2240" s="5" t="s">
        <v>158</v>
      </c>
      <c r="J2240" s="2">
        <f t="array" ref="J2240">INDEX('Purchase Behaviour'!B:B,MATCH(A2240,'Purchase Behaviour'!A:A, 0))</f>
        <v>195.1350964</v>
      </c>
      <c r="K2240" s="2">
        <f t="array" ref="K2240">INDEX('Purchase Behaviour'!C:C, MATCH(A2240,'Purchase Behaviour'!A:A, 0))</f>
        <v>429.632105</v>
      </c>
      <c r="L2240" s="2">
        <f t="array" ref="L2240">INDEX('Purchase Behaviour'!D:D, MATCH($A2240,'Purchase Behaviour'!$A:$A, 0))</f>
        <v>345.1052486</v>
      </c>
      <c r="M2240" s="2">
        <f t="array" ref="M2240">INDEX('Purchase Behaviour'!E:E, MATCH($A2240,'Purchase Behaviour'!$A:$A, 0))</f>
        <v>444.5653375</v>
      </c>
      <c r="N2240" s="2">
        <f t="array" ref="N2240">INDEX('Purchase Behaviour'!F:F, MATCH($A2240,'Purchase Behaviour'!$A:$A, 0))</f>
        <v>443.4707285</v>
      </c>
      <c r="O2240" s="2">
        <f t="array" ref="O2240">INDEX('Purchase Behaviour'!G:G, MATCH($A2240,'Purchase Behaviour'!$A:$A, 0))</f>
        <v>73.31325081</v>
      </c>
      <c r="P2240" s="2">
        <f t="array" ref="P2240">INDEX('Purchase Behaviour'!H:H, MATCH($A2240,'Purchase Behaviour'!$A:$A, 0))</f>
        <v>2</v>
      </c>
      <c r="Q2240" s="2">
        <f t="array" ref="Q2240">INDEX('Purchase Behaviour'!I:I, MATCH($A2240,'Purchase Behaviour'!$A:$A, 0))</f>
        <v>6</v>
      </c>
      <c r="R2240" s="2">
        <f t="array" ref="R2240">INDEX('Purchase Behaviour'!J:J, MATCH($A2240,'Purchase Behaviour'!$A:$A, 0))</f>
        <v>5</v>
      </c>
      <c r="S2240" s="2">
        <f t="array" ref="S2240">INDEX('Purchase Behaviour'!K:K, MATCH($A2240,'Purchase Behaviour'!$A:$A, 0))</f>
        <v>10</v>
      </c>
      <c r="T2240" s="2">
        <f t="array" ref="T2240">INDEX('Purchase Behaviour'!L:L, MATCH($A2240,'Purchase Behaviour'!$A:$A, 0))</f>
        <v>3</v>
      </c>
      <c r="U2240" s="2">
        <f t="array" ref="U2240">INDEX('Purchase Behaviour'!M:M, MATCH($A2240,'Purchase Behaviour'!$A:$A, 0))</f>
        <v>8</v>
      </c>
      <c r="V2240" s="2">
        <f t="array" ref="V2240">INDEX('Campaign Performance'!B:B, MATCH(A2240,'Campaign Performance'!A:A, 0))</f>
        <v>0</v>
      </c>
      <c r="W2240" s="2">
        <f t="array" ref="W2240">INDEX('Campaign Performance'!C:C, MATCH($A2240,'Campaign Performance'!$A:$A, 0))</f>
        <v>0</v>
      </c>
      <c r="X2240" s="2">
        <f t="array" ref="X2240">INDEX('Campaign Performance'!D:D, MATCH($A2240,'Campaign Performance'!$A:$A, 0))</f>
        <v>0</v>
      </c>
      <c r="Y2240" s="2">
        <f t="array" ref="Y2240">INDEX('Campaign Performance'!E:E, MATCH($A2240,'Campaign Performance'!$A:$A, 0))</f>
        <v>0</v>
      </c>
      <c r="Z2240" s="2">
        <f t="array" ref="Z2240">INDEX('Campaign Performance'!F:F, MATCH($A2240,'Campaign Performance'!$A:$A, 0))</f>
        <v>0</v>
      </c>
      <c r="AA2240" s="2">
        <f t="array" ref="AA2240">INDEX('Campaign Performance'!G:G, MATCH($A2240,'Campaign Performance'!$A:$A, 0))</f>
        <v>1</v>
      </c>
      <c r="AB2240" s="2">
        <f t="array" ref="AB2240">INDEX('Campaign Performance'!H:H, MATCH($A2240,'Campaign Performance'!$A:$A, 0))</f>
        <v>0</v>
      </c>
      <c r="AC2240" s="5">
        <f t="shared" si="2"/>
        <v>65</v>
      </c>
      <c r="AD2240" s="5">
        <f t="shared" si="3"/>
        <v>11</v>
      </c>
      <c r="AE2240" s="5">
        <f t="shared" si="4"/>
        <v>1931.221767</v>
      </c>
      <c r="AF2240" s="5">
        <f t="shared" si="5"/>
        <v>0</v>
      </c>
      <c r="AG2240" s="5" t="str">
        <f t="shared" si="6"/>
        <v>No kids</v>
      </c>
      <c r="AH2240" s="5" t="str">
        <f t="shared" si="20"/>
        <v>High income</v>
      </c>
      <c r="AI2240" s="5" t="str">
        <f t="shared" si="7"/>
        <v>No</v>
      </c>
      <c r="AJ2240" s="5" t="str">
        <f t="shared" si="8"/>
        <v>No Acceptance</v>
      </c>
      <c r="AK2240" s="5">
        <f t="shared" si="9"/>
        <v>3</v>
      </c>
      <c r="AL2240" s="5">
        <f t="shared" si="10"/>
        <v>0.09787969342</v>
      </c>
      <c r="AM2240" s="5">
        <f t="shared" si="11"/>
        <v>0.9191919192</v>
      </c>
      <c r="AN2240" s="5">
        <f t="shared" si="12"/>
        <v>0.2222222222</v>
      </c>
      <c r="AO2240" s="5">
        <f t="shared" si="13"/>
        <v>0.1785714286</v>
      </c>
      <c r="AP2240" s="5">
        <f t="shared" si="14"/>
        <v>0</v>
      </c>
      <c r="AQ2240" s="5">
        <f t="shared" si="15"/>
        <v>1</v>
      </c>
      <c r="AR2240" s="5">
        <f t="shared" si="16"/>
        <v>0.4514179753</v>
      </c>
      <c r="AS2240" s="5">
        <f t="shared" si="17"/>
        <v>149</v>
      </c>
      <c r="AT2240" s="5">
        <f t="shared" si="18"/>
        <v>0.9338990621</v>
      </c>
      <c r="AU2240" s="5" t="str">
        <f t="shared" si="19"/>
        <v>High</v>
      </c>
      <c r="AV2240" s="5"/>
      <c r="AW2240" s="5"/>
      <c r="AX2240" s="5"/>
      <c r="AY2240" s="5"/>
      <c r="AZ2240" s="5"/>
    </row>
    <row r="2241" ht="14.25" customHeight="1">
      <c r="A2241" s="5">
        <v>9405.0</v>
      </c>
      <c r="B2241" s="5">
        <v>1960.0</v>
      </c>
      <c r="C2241" s="5" t="s">
        <v>53</v>
      </c>
      <c r="D2241" s="5" t="s">
        <v>54</v>
      </c>
      <c r="E2241" s="5">
        <v>52869.0</v>
      </c>
      <c r="F2241" s="2">
        <f t="shared" si="1"/>
        <v>52869</v>
      </c>
      <c r="G2241" s="5">
        <v>0.0</v>
      </c>
      <c r="H2241" s="5">
        <v>1.0</v>
      </c>
      <c r="I2241" s="5" t="s">
        <v>271</v>
      </c>
      <c r="J2241" s="2">
        <f t="array" ref="J2241">INDEX('Purchase Behaviour'!B:B,MATCH(A2241,'Purchase Behaviour'!A:A, 0))</f>
        <v>337.8639914</v>
      </c>
      <c r="K2241" s="2">
        <f t="array" ref="K2241">INDEX('Purchase Behaviour'!C:C, MATCH(A2241,'Purchase Behaviour'!A:A, 0))</f>
        <v>341.4611838</v>
      </c>
      <c r="L2241" s="2">
        <f t="array" ref="L2241">INDEX('Purchase Behaviour'!D:D, MATCH($A2241,'Purchase Behaviour'!$A:$A, 0))</f>
        <v>151.1119804</v>
      </c>
      <c r="M2241" s="2">
        <f t="array" ref="M2241">INDEX('Purchase Behaviour'!E:E, MATCH($A2241,'Purchase Behaviour'!$A:$A, 0))</f>
        <v>126.5377511</v>
      </c>
      <c r="N2241" s="2">
        <f t="array" ref="N2241">INDEX('Purchase Behaviour'!F:F, MATCH($A2241,'Purchase Behaviour'!$A:$A, 0))</f>
        <v>315.6904907</v>
      </c>
      <c r="O2241" s="2">
        <f t="array" ref="O2241">INDEX('Purchase Behaviour'!G:G, MATCH($A2241,'Purchase Behaviour'!$A:$A, 0))</f>
        <v>262.1720884</v>
      </c>
      <c r="P2241" s="2">
        <f t="array" ref="P2241">INDEX('Purchase Behaviour'!H:H, MATCH($A2241,'Purchase Behaviour'!$A:$A, 0))</f>
        <v>3</v>
      </c>
      <c r="Q2241" s="2">
        <f t="array" ref="Q2241">INDEX('Purchase Behaviour'!I:I, MATCH($A2241,'Purchase Behaviour'!$A:$A, 0))</f>
        <v>3</v>
      </c>
      <c r="R2241" s="2">
        <f t="array" ref="R2241">INDEX('Purchase Behaviour'!J:J, MATCH($A2241,'Purchase Behaviour'!$A:$A, 0))</f>
        <v>1</v>
      </c>
      <c r="S2241" s="2">
        <f t="array" ref="S2241">INDEX('Purchase Behaviour'!K:K, MATCH($A2241,'Purchase Behaviour'!$A:$A, 0))</f>
        <v>4</v>
      </c>
      <c r="T2241" s="2">
        <f t="array" ref="T2241">INDEX('Purchase Behaviour'!L:L, MATCH($A2241,'Purchase Behaviour'!$A:$A, 0))</f>
        <v>7</v>
      </c>
      <c r="U2241" s="2">
        <f t="array" ref="U2241">INDEX('Purchase Behaviour'!M:M, MATCH($A2241,'Purchase Behaviour'!$A:$A, 0))</f>
        <v>40</v>
      </c>
      <c r="V2241" s="2">
        <f t="array" ref="V2241">INDEX('Campaign Performance'!B:B, MATCH(A2241,'Campaign Performance'!A:A, 0))</f>
        <v>0</v>
      </c>
      <c r="W2241" s="2">
        <f t="array" ref="W2241">INDEX('Campaign Performance'!C:C, MATCH($A2241,'Campaign Performance'!$A:$A, 0))</f>
        <v>0</v>
      </c>
      <c r="X2241" s="2">
        <f t="array" ref="X2241">INDEX('Campaign Performance'!D:D, MATCH($A2241,'Campaign Performance'!$A:$A, 0))</f>
        <v>0</v>
      </c>
      <c r="Y2241" s="2">
        <f t="array" ref="Y2241">INDEX('Campaign Performance'!E:E, MATCH($A2241,'Campaign Performance'!$A:$A, 0))</f>
        <v>0</v>
      </c>
      <c r="Z2241" s="2">
        <f t="array" ref="Z2241">INDEX('Campaign Performance'!F:F, MATCH($A2241,'Campaign Performance'!$A:$A, 0))</f>
        <v>0</v>
      </c>
      <c r="AA2241" s="2">
        <f t="array" ref="AA2241">INDEX('Campaign Performance'!G:G, MATCH($A2241,'Campaign Performance'!$A:$A, 0))</f>
        <v>1</v>
      </c>
      <c r="AB2241" s="2">
        <f t="array" ref="AB2241">INDEX('Campaign Performance'!H:H, MATCH($A2241,'Campaign Performance'!$A:$A, 0))</f>
        <v>1</v>
      </c>
      <c r="AC2241" s="5">
        <f t="shared" si="2"/>
        <v>65</v>
      </c>
      <c r="AD2241" s="5">
        <f t="shared" si="3"/>
        <v>13</v>
      </c>
      <c r="AE2241" s="5">
        <f t="shared" si="4"/>
        <v>1534.837486</v>
      </c>
      <c r="AF2241" s="5">
        <f t="shared" si="5"/>
        <v>0</v>
      </c>
      <c r="AG2241" s="5" t="str">
        <f t="shared" si="6"/>
        <v>Small family</v>
      </c>
      <c r="AH2241" s="5" t="str">
        <f t="shared" si="20"/>
        <v>High income</v>
      </c>
      <c r="AI2241" s="5" t="str">
        <f t="shared" si="7"/>
        <v>Yes</v>
      </c>
      <c r="AJ2241" s="5" t="str">
        <f t="shared" si="8"/>
        <v>No Acceptance</v>
      </c>
      <c r="AK2241" s="5">
        <f t="shared" si="9"/>
        <v>3</v>
      </c>
      <c r="AL2241" s="5">
        <f t="shared" si="10"/>
        <v>0.07778983499</v>
      </c>
      <c r="AM2241" s="5">
        <f t="shared" si="11"/>
        <v>0.595959596</v>
      </c>
      <c r="AN2241" s="5">
        <f t="shared" si="12"/>
        <v>0.1111111111</v>
      </c>
      <c r="AO2241" s="5">
        <f t="shared" si="13"/>
        <v>0.03571428571</v>
      </c>
      <c r="AP2241" s="5">
        <f t="shared" si="14"/>
        <v>0</v>
      </c>
      <c r="AQ2241" s="5">
        <f t="shared" si="15"/>
        <v>1</v>
      </c>
      <c r="AR2241" s="5">
        <f t="shared" si="16"/>
        <v>0.3184734328</v>
      </c>
      <c r="AS2241" s="5">
        <f t="shared" si="17"/>
        <v>807</v>
      </c>
      <c r="AT2241" s="5">
        <f t="shared" si="18"/>
        <v>0.6400178651</v>
      </c>
      <c r="AU2241" s="5" t="str">
        <f t="shared" si="19"/>
        <v>Mid</v>
      </c>
      <c r="AV2241" s="5"/>
      <c r="AW2241" s="5"/>
      <c r="AX2241" s="5"/>
      <c r="AY2241" s="5"/>
      <c r="AZ2241" s="5"/>
    </row>
  </sheetData>
  <autoFilter ref="$M$1:$M$224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5.14"/>
    <col customWidth="1" min="4" max="4" width="18.43"/>
    <col customWidth="1" min="5" max="5" width="15.57"/>
    <col customWidth="1" min="7" max="7" width="15.57"/>
    <col customWidth="1" min="8" max="8" width="16.71"/>
    <col customWidth="1" min="9" max="9" width="20.86"/>
    <col customWidth="1" min="10" max="10" width="23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tr">
        <f t="shared" ref="F1:F2241" si="1">if(ISBLANK(E:E),MEDIAN(E:E), E:E)</f>
        <v>Income</v>
      </c>
      <c r="G1" s="1"/>
      <c r="H1" s="1" t="s">
        <v>5</v>
      </c>
      <c r="I1" s="1" t="s">
        <v>6</v>
      </c>
      <c r="J1" s="1" t="s">
        <v>7</v>
      </c>
    </row>
    <row r="2" ht="14.25" customHeight="1">
      <c r="A2" s="5">
        <v>5524.0</v>
      </c>
      <c r="B2" s="5">
        <v>1960.0</v>
      </c>
      <c r="C2" s="5" t="s">
        <v>46</v>
      </c>
      <c r="D2" s="5" t="s">
        <v>47</v>
      </c>
      <c r="E2" s="5">
        <v>58138.0</v>
      </c>
      <c r="F2" s="2">
        <f t="shared" si="1"/>
        <v>58138</v>
      </c>
      <c r="G2" s="5"/>
      <c r="H2" s="5">
        <v>0.0</v>
      </c>
      <c r="I2" s="5">
        <v>0.0</v>
      </c>
      <c r="J2" s="5" t="s">
        <v>48</v>
      </c>
    </row>
    <row r="3" ht="14.25" customHeight="1">
      <c r="A3" s="5">
        <v>2174.0</v>
      </c>
      <c r="B3" s="5">
        <v>1960.0</v>
      </c>
      <c r="C3" s="5" t="s">
        <v>46</v>
      </c>
      <c r="D3" s="5" t="s">
        <v>47</v>
      </c>
      <c r="E3" s="5">
        <v>46344.0</v>
      </c>
      <c r="F3" s="2">
        <f t="shared" si="1"/>
        <v>46344</v>
      </c>
      <c r="G3" s="5"/>
      <c r="H3" s="5">
        <v>0.0</v>
      </c>
      <c r="I3" s="5">
        <v>1.0</v>
      </c>
      <c r="J3" s="5" t="s">
        <v>49</v>
      </c>
    </row>
    <row r="4" ht="14.25" customHeight="1">
      <c r="A4" s="5">
        <v>4141.0</v>
      </c>
      <c r="B4" s="5">
        <v>1965.0</v>
      </c>
      <c r="C4" s="5" t="s">
        <v>46</v>
      </c>
      <c r="D4" s="5" t="s">
        <v>50</v>
      </c>
      <c r="E4" s="5">
        <v>71613.0</v>
      </c>
      <c r="F4" s="2">
        <f t="shared" si="1"/>
        <v>71613</v>
      </c>
      <c r="G4" s="5"/>
      <c r="H4" s="5">
        <v>0.0</v>
      </c>
      <c r="I4" s="5">
        <v>0.0</v>
      </c>
      <c r="J4" s="5" t="s">
        <v>51</v>
      </c>
    </row>
    <row r="5" ht="14.25" customHeight="1">
      <c r="A5" s="5">
        <v>6182.0</v>
      </c>
      <c r="B5" s="5">
        <v>1984.0</v>
      </c>
      <c r="C5" s="5" t="s">
        <v>46</v>
      </c>
      <c r="D5" s="5" t="s">
        <v>50</v>
      </c>
      <c r="E5" s="5">
        <v>26646.0</v>
      </c>
      <c r="F5" s="2">
        <f t="shared" si="1"/>
        <v>26646</v>
      </c>
      <c r="G5" s="5"/>
      <c r="H5" s="5">
        <v>0.0</v>
      </c>
      <c r="I5" s="5">
        <v>0.0</v>
      </c>
      <c r="J5" s="5" t="s">
        <v>52</v>
      </c>
    </row>
    <row r="6" ht="14.25" customHeight="1">
      <c r="A6" s="5">
        <v>5324.0</v>
      </c>
      <c r="B6" s="5">
        <v>1981.0</v>
      </c>
      <c r="C6" s="5" t="s">
        <v>53</v>
      </c>
      <c r="D6" s="5" t="s">
        <v>54</v>
      </c>
      <c r="E6" s="5">
        <v>58293.0</v>
      </c>
      <c r="F6" s="2">
        <f t="shared" si="1"/>
        <v>58293</v>
      </c>
      <c r="G6" s="5"/>
      <c r="H6" s="5">
        <v>0.0</v>
      </c>
      <c r="I6" s="5">
        <v>1.0</v>
      </c>
      <c r="J6" s="5" t="s">
        <v>55</v>
      </c>
    </row>
    <row r="7" ht="14.25" customHeight="1">
      <c r="A7" s="5">
        <v>7446.0</v>
      </c>
      <c r="B7" s="5">
        <v>1967.0</v>
      </c>
      <c r="C7" s="5" t="s">
        <v>56</v>
      </c>
      <c r="D7" s="5" t="s">
        <v>50</v>
      </c>
      <c r="E7" s="5">
        <v>62513.0</v>
      </c>
      <c r="F7" s="2">
        <f t="shared" si="1"/>
        <v>62513</v>
      </c>
      <c r="G7" s="5"/>
      <c r="H7" s="5">
        <v>0.0</v>
      </c>
      <c r="I7" s="5">
        <v>0.0</v>
      </c>
      <c r="J7" s="5" t="s">
        <v>57</v>
      </c>
    </row>
    <row r="8" ht="14.25" customHeight="1">
      <c r="A8" s="5">
        <v>965.0</v>
      </c>
      <c r="B8" s="5">
        <v>1971.0</v>
      </c>
      <c r="C8" s="5" t="s">
        <v>46</v>
      </c>
      <c r="D8" s="5" t="s">
        <v>58</v>
      </c>
      <c r="E8" s="5">
        <v>55635.0</v>
      </c>
      <c r="F8" s="2">
        <f t="shared" si="1"/>
        <v>55635</v>
      </c>
      <c r="G8" s="5"/>
      <c r="H8" s="5">
        <v>0.0</v>
      </c>
      <c r="I8" s="5">
        <v>0.0</v>
      </c>
      <c r="J8" s="5" t="s">
        <v>59</v>
      </c>
    </row>
    <row r="9" ht="14.25" customHeight="1">
      <c r="A9" s="5">
        <v>6177.0</v>
      </c>
      <c r="B9" s="5">
        <v>1985.0</v>
      </c>
      <c r="C9" s="5" t="s">
        <v>53</v>
      </c>
      <c r="D9" s="5" t="s">
        <v>54</v>
      </c>
      <c r="E9" s="5">
        <v>33454.0</v>
      </c>
      <c r="F9" s="2">
        <f t="shared" si="1"/>
        <v>33454</v>
      </c>
      <c r="G9" s="5"/>
      <c r="H9" s="5">
        <v>1.0</v>
      </c>
      <c r="I9" s="5">
        <v>0.0</v>
      </c>
      <c r="J9" s="5" t="s">
        <v>60</v>
      </c>
    </row>
    <row r="10" ht="14.25" customHeight="1">
      <c r="A10" s="5">
        <v>4855.0</v>
      </c>
      <c r="B10" s="5">
        <v>1974.0</v>
      </c>
      <c r="C10" s="5" t="s">
        <v>53</v>
      </c>
      <c r="D10" s="5" t="s">
        <v>50</v>
      </c>
      <c r="E10" s="5">
        <v>30351.0</v>
      </c>
      <c r="F10" s="2">
        <f t="shared" si="1"/>
        <v>30351</v>
      </c>
      <c r="G10" s="5"/>
      <c r="H10" s="5">
        <v>0.0</v>
      </c>
      <c r="I10" s="5">
        <v>0.0</v>
      </c>
      <c r="J10" s="5" t="s">
        <v>61</v>
      </c>
    </row>
    <row r="11" ht="14.25" customHeight="1">
      <c r="A11" s="5">
        <v>5899.0</v>
      </c>
      <c r="B11" s="5">
        <v>1960.0</v>
      </c>
      <c r="C11" s="5" t="s">
        <v>53</v>
      </c>
      <c r="D11" s="5" t="s">
        <v>50</v>
      </c>
      <c r="E11" s="5">
        <v>5648.0</v>
      </c>
      <c r="F11" s="2">
        <f t="shared" si="1"/>
        <v>5648</v>
      </c>
      <c r="G11" s="5"/>
      <c r="H11" s="5">
        <v>0.0</v>
      </c>
      <c r="I11" s="5">
        <v>0.0</v>
      </c>
      <c r="J11" s="5" t="s">
        <v>62</v>
      </c>
    </row>
    <row r="12" ht="14.25" customHeight="1">
      <c r="A12" s="5">
        <v>1994.0</v>
      </c>
      <c r="B12" s="5">
        <v>1983.0</v>
      </c>
      <c r="C12" s="5" t="s">
        <v>46</v>
      </c>
      <c r="D12" s="5" t="s">
        <v>54</v>
      </c>
      <c r="F12" s="2">
        <f t="shared" si="1"/>
        <v>51381.5</v>
      </c>
      <c r="H12" s="5">
        <v>1.0</v>
      </c>
      <c r="I12" s="5">
        <v>0.0</v>
      </c>
      <c r="J12" s="5" t="s">
        <v>63</v>
      </c>
    </row>
    <row r="13" ht="14.25" customHeight="1">
      <c r="A13" s="5">
        <v>387.0</v>
      </c>
      <c r="B13" s="5">
        <v>1976.0</v>
      </c>
      <c r="C13" s="5" t="s">
        <v>64</v>
      </c>
      <c r="D13" s="5" t="s">
        <v>54</v>
      </c>
      <c r="E13" s="5">
        <v>7500.0</v>
      </c>
      <c r="F13" s="2">
        <f t="shared" si="1"/>
        <v>7500</v>
      </c>
      <c r="G13" s="5"/>
      <c r="H13" s="5">
        <v>1.0</v>
      </c>
      <c r="I13" s="5">
        <v>1.0</v>
      </c>
      <c r="J13" s="5" t="s">
        <v>59</v>
      </c>
    </row>
    <row r="14" ht="14.25" customHeight="1">
      <c r="A14" s="5">
        <v>2125.0</v>
      </c>
      <c r="B14" s="5">
        <v>1960.0</v>
      </c>
      <c r="C14" s="5" t="s">
        <v>46</v>
      </c>
      <c r="D14" s="5" t="s">
        <v>58</v>
      </c>
      <c r="E14" s="5">
        <v>63033.0</v>
      </c>
      <c r="F14" s="2">
        <f t="shared" si="1"/>
        <v>63033</v>
      </c>
      <c r="G14" s="5"/>
      <c r="H14" s="5">
        <v>0.0</v>
      </c>
      <c r="I14" s="5">
        <v>0.0</v>
      </c>
      <c r="J14" s="5" t="s">
        <v>63</v>
      </c>
    </row>
    <row r="15" ht="14.25" customHeight="1">
      <c r="A15" s="5">
        <v>8180.0</v>
      </c>
      <c r="B15" s="5">
        <v>1960.0</v>
      </c>
      <c r="C15" s="5" t="s">
        <v>56</v>
      </c>
      <c r="D15" s="5" t="s">
        <v>58</v>
      </c>
      <c r="E15" s="5">
        <v>59354.0</v>
      </c>
      <c r="F15" s="2">
        <f t="shared" si="1"/>
        <v>59354</v>
      </c>
      <c r="G15" s="5"/>
      <c r="H15" s="5">
        <v>0.0</v>
      </c>
      <c r="I15" s="5">
        <v>0.0</v>
      </c>
      <c r="J15" s="5" t="s">
        <v>63</v>
      </c>
    </row>
    <row r="16" ht="14.25" customHeight="1">
      <c r="A16" s="5">
        <v>2569.0</v>
      </c>
      <c r="B16" s="5">
        <v>1987.0</v>
      </c>
      <c r="C16" s="5" t="s">
        <v>46</v>
      </c>
      <c r="D16" s="5" t="s">
        <v>54</v>
      </c>
      <c r="E16" s="5">
        <v>17323.0</v>
      </c>
      <c r="F16" s="2">
        <f t="shared" si="1"/>
        <v>17323</v>
      </c>
      <c r="G16" s="5"/>
      <c r="H16" s="5">
        <v>0.0</v>
      </c>
      <c r="I16" s="5">
        <v>1.0</v>
      </c>
      <c r="J16" s="5" t="s">
        <v>65</v>
      </c>
    </row>
    <row r="17" ht="14.25" customHeight="1">
      <c r="A17" s="5">
        <v>2114.0</v>
      </c>
      <c r="B17" s="5">
        <v>1960.0</v>
      </c>
      <c r="C17" s="5" t="s">
        <v>53</v>
      </c>
      <c r="D17" s="5" t="s">
        <v>47</v>
      </c>
      <c r="E17" s="5">
        <v>82800.0</v>
      </c>
      <c r="F17" s="2">
        <f t="shared" si="1"/>
        <v>82800</v>
      </c>
      <c r="G17" s="5"/>
      <c r="H17" s="5">
        <v>0.0</v>
      </c>
      <c r="I17" s="5">
        <v>0.0</v>
      </c>
      <c r="J17" s="5" t="s">
        <v>66</v>
      </c>
    </row>
    <row r="18" ht="14.25" customHeight="1">
      <c r="A18" s="5">
        <v>9736.0</v>
      </c>
      <c r="B18" s="5">
        <v>1980.0</v>
      </c>
      <c r="C18" s="5" t="s">
        <v>46</v>
      </c>
      <c r="D18" s="5" t="s">
        <v>54</v>
      </c>
      <c r="E18" s="5">
        <v>41850.0</v>
      </c>
      <c r="F18" s="2">
        <f t="shared" si="1"/>
        <v>41850</v>
      </c>
      <c r="G18" s="5"/>
      <c r="H18" s="5">
        <v>0.0</v>
      </c>
      <c r="I18" s="5">
        <v>0.0</v>
      </c>
      <c r="J18" s="5" t="s">
        <v>67</v>
      </c>
    </row>
    <row r="19" ht="14.25" customHeight="1">
      <c r="A19" s="5">
        <v>4939.0</v>
      </c>
      <c r="B19" s="5">
        <v>1960.0</v>
      </c>
      <c r="C19" s="5" t="s">
        <v>46</v>
      </c>
      <c r="D19" s="5" t="s">
        <v>50</v>
      </c>
      <c r="E19" s="5">
        <v>37760.0</v>
      </c>
      <c r="F19" s="2">
        <f t="shared" si="1"/>
        <v>37760</v>
      </c>
      <c r="G19" s="5"/>
      <c r="H19" s="5">
        <v>0.0</v>
      </c>
      <c r="I19" s="5">
        <v>0.0</v>
      </c>
      <c r="J19" s="5" t="s">
        <v>68</v>
      </c>
    </row>
    <row r="20" ht="14.25" customHeight="1">
      <c r="A20" s="5">
        <v>6565.0</v>
      </c>
      <c r="B20" s="5">
        <v>1960.0</v>
      </c>
      <c r="C20" s="5" t="s">
        <v>56</v>
      </c>
      <c r="D20" s="5" t="s">
        <v>54</v>
      </c>
      <c r="E20" s="5">
        <v>76995.0</v>
      </c>
      <c r="F20" s="2">
        <f t="shared" si="1"/>
        <v>76995</v>
      </c>
      <c r="G20" s="5"/>
      <c r="H20" s="5">
        <v>0.0</v>
      </c>
      <c r="I20" s="5">
        <v>0.0</v>
      </c>
      <c r="J20" s="5" t="s">
        <v>69</v>
      </c>
    </row>
    <row r="21" ht="14.25" customHeight="1">
      <c r="A21" s="5">
        <v>2278.0</v>
      </c>
      <c r="B21" s="5">
        <v>1985.0</v>
      </c>
      <c r="C21" s="5" t="s">
        <v>70</v>
      </c>
      <c r="D21" s="5" t="s">
        <v>47</v>
      </c>
      <c r="E21" s="5">
        <v>33812.0</v>
      </c>
      <c r="F21" s="2">
        <f t="shared" si="1"/>
        <v>33812</v>
      </c>
      <c r="G21" s="5"/>
      <c r="H21" s="5">
        <v>1.0</v>
      </c>
      <c r="I21" s="5">
        <v>2.0</v>
      </c>
      <c r="J21" s="5" t="s">
        <v>71</v>
      </c>
    </row>
    <row r="22" ht="14.25" customHeight="1">
      <c r="A22" s="5">
        <v>9360.0</v>
      </c>
      <c r="B22" s="5">
        <v>1982.0</v>
      </c>
      <c r="C22" s="5" t="s">
        <v>46</v>
      </c>
      <c r="D22" s="5" t="s">
        <v>54</v>
      </c>
      <c r="E22" s="5">
        <v>37040.0</v>
      </c>
      <c r="F22" s="2">
        <f t="shared" si="1"/>
        <v>37040</v>
      </c>
      <c r="G22" s="5"/>
      <c r="H22" s="5">
        <v>1.0</v>
      </c>
      <c r="I22" s="5">
        <v>1.0</v>
      </c>
      <c r="J22" s="5" t="s">
        <v>72</v>
      </c>
    </row>
    <row r="23" ht="14.25" customHeight="1">
      <c r="A23" s="5">
        <v>5376.0</v>
      </c>
      <c r="B23" s="5">
        <v>1979.0</v>
      </c>
      <c r="C23" s="5" t="s">
        <v>46</v>
      </c>
      <c r="D23" s="5" t="s">
        <v>54</v>
      </c>
      <c r="E23" s="5">
        <v>2447.0</v>
      </c>
      <c r="F23" s="2">
        <f t="shared" si="1"/>
        <v>2447</v>
      </c>
      <c r="G23" s="5"/>
      <c r="H23" s="5">
        <v>0.0</v>
      </c>
      <c r="I23" s="5">
        <v>1.0</v>
      </c>
      <c r="J23" s="5" t="s">
        <v>73</v>
      </c>
    </row>
    <row r="24" ht="14.25" customHeight="1">
      <c r="A24" s="5">
        <v>1993.0</v>
      </c>
      <c r="B24" s="5">
        <v>1960.0</v>
      </c>
      <c r="C24" s="5" t="s">
        <v>53</v>
      </c>
      <c r="D24" s="5" t="s">
        <v>54</v>
      </c>
      <c r="E24" s="5">
        <v>58607.0</v>
      </c>
      <c r="F24" s="2">
        <f t="shared" si="1"/>
        <v>58607</v>
      </c>
      <c r="G24" s="5"/>
      <c r="H24" s="5">
        <v>0.0</v>
      </c>
      <c r="I24" s="5">
        <v>0.0</v>
      </c>
      <c r="J24" s="5" t="s">
        <v>74</v>
      </c>
    </row>
    <row r="25" ht="14.25" customHeight="1">
      <c r="A25" s="5">
        <v>4047.0</v>
      </c>
      <c r="B25" s="5">
        <v>1960.0</v>
      </c>
      <c r="C25" s="5" t="s">
        <v>53</v>
      </c>
      <c r="D25" s="5" t="s">
        <v>54</v>
      </c>
      <c r="E25" s="5">
        <v>65324.0</v>
      </c>
      <c r="F25" s="2">
        <f t="shared" si="1"/>
        <v>65324</v>
      </c>
      <c r="G25" s="5"/>
      <c r="H25" s="5">
        <v>0.0</v>
      </c>
      <c r="I25" s="5">
        <v>0.0</v>
      </c>
      <c r="J25" s="5" t="s">
        <v>75</v>
      </c>
    </row>
    <row r="26" ht="14.25" customHeight="1">
      <c r="A26" s="5">
        <v>1409.0</v>
      </c>
      <c r="B26" s="5">
        <v>1960.0</v>
      </c>
      <c r="C26" s="5" t="s">
        <v>46</v>
      </c>
      <c r="D26" s="5" t="s">
        <v>50</v>
      </c>
      <c r="E26" s="5">
        <v>40689.0</v>
      </c>
      <c r="F26" s="2">
        <f t="shared" si="1"/>
        <v>40689</v>
      </c>
      <c r="G26" s="5"/>
      <c r="H26" s="5">
        <v>0.0</v>
      </c>
      <c r="I26" s="5">
        <v>0.0</v>
      </c>
      <c r="J26" s="5" t="s">
        <v>76</v>
      </c>
    </row>
    <row r="27" ht="14.25" customHeight="1">
      <c r="A27" s="5">
        <v>7892.0</v>
      </c>
      <c r="B27" s="5">
        <v>1969.0</v>
      </c>
      <c r="C27" s="5" t="s">
        <v>46</v>
      </c>
      <c r="D27" s="5" t="s">
        <v>47</v>
      </c>
      <c r="E27" s="5">
        <v>18589.0</v>
      </c>
      <c r="F27" s="2">
        <f t="shared" si="1"/>
        <v>18589</v>
      </c>
      <c r="G27" s="5"/>
      <c r="H27" s="5">
        <v>0.0</v>
      </c>
      <c r="I27" s="5">
        <v>0.0</v>
      </c>
      <c r="J27" s="5" t="s">
        <v>77</v>
      </c>
    </row>
    <row r="28" ht="14.25" customHeight="1">
      <c r="A28" s="5">
        <v>2404.0</v>
      </c>
      <c r="B28" s="5">
        <v>1976.0</v>
      </c>
      <c r="C28" s="5" t="s">
        <v>46</v>
      </c>
      <c r="D28" s="5" t="s">
        <v>54</v>
      </c>
      <c r="E28" s="5">
        <v>53359.0</v>
      </c>
      <c r="F28" s="2">
        <f t="shared" si="1"/>
        <v>53359</v>
      </c>
      <c r="G28" s="5"/>
      <c r="H28" s="5">
        <v>0.0</v>
      </c>
      <c r="I28" s="5">
        <v>2.0</v>
      </c>
      <c r="J28" s="5" t="s">
        <v>78</v>
      </c>
    </row>
    <row r="29" ht="14.25" customHeight="1">
      <c r="A29" s="5">
        <v>5255.0</v>
      </c>
      <c r="B29" s="5">
        <v>1986.0</v>
      </c>
      <c r="C29" s="5" t="s">
        <v>46</v>
      </c>
      <c r="D29" s="5" t="s">
        <v>47</v>
      </c>
      <c r="F29" s="2">
        <f t="shared" si="1"/>
        <v>51381.5</v>
      </c>
      <c r="H29" s="5">
        <v>0.0</v>
      </c>
      <c r="I29" s="5">
        <v>0.0</v>
      </c>
      <c r="J29" s="5" t="s">
        <v>79</v>
      </c>
    </row>
    <row r="30" ht="14.25" customHeight="1">
      <c r="A30" s="5">
        <v>9422.0</v>
      </c>
      <c r="B30" s="5">
        <v>1989.0</v>
      </c>
      <c r="C30" s="5" t="s">
        <v>46</v>
      </c>
      <c r="D30" s="5" t="s">
        <v>54</v>
      </c>
      <c r="E30" s="5">
        <v>38360.0</v>
      </c>
      <c r="F30" s="2">
        <f t="shared" si="1"/>
        <v>38360</v>
      </c>
      <c r="G30" s="5"/>
      <c r="H30" s="5">
        <v>0.0</v>
      </c>
      <c r="I30" s="5">
        <v>0.0</v>
      </c>
      <c r="J30" s="5" t="s">
        <v>80</v>
      </c>
    </row>
    <row r="31" ht="14.25" customHeight="1">
      <c r="A31" s="5">
        <v>1966.0</v>
      </c>
      <c r="B31" s="5">
        <v>1965.0</v>
      </c>
      <c r="C31" s="5" t="s">
        <v>53</v>
      </c>
      <c r="D31" s="5" t="s">
        <v>54</v>
      </c>
      <c r="E31" s="5">
        <v>84618.0</v>
      </c>
      <c r="F31" s="2">
        <f t="shared" si="1"/>
        <v>84618</v>
      </c>
      <c r="G31" s="5"/>
      <c r="H31" s="5">
        <v>0.0</v>
      </c>
      <c r="I31" s="5">
        <v>1.0</v>
      </c>
      <c r="J31" s="5" t="s">
        <v>81</v>
      </c>
    </row>
    <row r="32" ht="14.25" customHeight="1">
      <c r="A32" s="5">
        <v>6864.0</v>
      </c>
      <c r="B32" s="5">
        <v>1989.0</v>
      </c>
      <c r="C32" s="5" t="s">
        <v>56</v>
      </c>
      <c r="D32" s="5" t="s">
        <v>58</v>
      </c>
      <c r="E32" s="5">
        <v>10979.0</v>
      </c>
      <c r="F32" s="2">
        <f t="shared" si="1"/>
        <v>10979</v>
      </c>
      <c r="G32" s="5"/>
      <c r="H32" s="5">
        <v>2.0</v>
      </c>
      <c r="I32" s="5">
        <v>0.0</v>
      </c>
      <c r="J32" s="5" t="s">
        <v>82</v>
      </c>
    </row>
    <row r="33" ht="14.25" customHeight="1">
      <c r="A33" s="5">
        <v>3033.0</v>
      </c>
      <c r="B33" s="5">
        <v>1963.0</v>
      </c>
      <c r="C33" s="5" t="s">
        <v>56</v>
      </c>
      <c r="D33" s="5" t="s">
        <v>50</v>
      </c>
      <c r="E33" s="5">
        <v>38620.0</v>
      </c>
      <c r="F33" s="2">
        <f t="shared" si="1"/>
        <v>38620</v>
      </c>
      <c r="G33" s="5"/>
      <c r="H33" s="5">
        <v>0.0</v>
      </c>
      <c r="I33" s="5">
        <v>0.0</v>
      </c>
      <c r="J33" s="5" t="s">
        <v>83</v>
      </c>
    </row>
    <row r="34" ht="14.25" customHeight="1">
      <c r="A34" s="5">
        <v>5710.0</v>
      </c>
      <c r="B34" s="5">
        <v>1970.0</v>
      </c>
      <c r="C34" s="5" t="s">
        <v>46</v>
      </c>
      <c r="D34" s="5" t="s">
        <v>50</v>
      </c>
      <c r="E34" s="5">
        <v>40548.0</v>
      </c>
      <c r="F34" s="2">
        <f t="shared" si="1"/>
        <v>40548</v>
      </c>
      <c r="G34" s="5"/>
      <c r="H34" s="5">
        <v>0.0</v>
      </c>
      <c r="I34" s="5">
        <v>0.0</v>
      </c>
      <c r="J34" s="5" t="s">
        <v>65</v>
      </c>
    </row>
    <row r="35" ht="14.25" customHeight="1">
      <c r="A35" s="5">
        <v>7373.0</v>
      </c>
      <c r="B35" s="5">
        <v>1960.0</v>
      </c>
      <c r="C35" s="5" t="s">
        <v>53</v>
      </c>
      <c r="D35" s="5" t="s">
        <v>58</v>
      </c>
      <c r="E35" s="5">
        <v>46610.0</v>
      </c>
      <c r="F35" s="2">
        <f t="shared" si="1"/>
        <v>46610</v>
      </c>
      <c r="G35" s="5"/>
      <c r="H35" s="5">
        <v>0.0</v>
      </c>
      <c r="I35" s="5">
        <v>0.0</v>
      </c>
      <c r="J35" s="5" t="s">
        <v>84</v>
      </c>
    </row>
    <row r="36" ht="14.25" customHeight="1">
      <c r="A36" s="5">
        <v>8755.0</v>
      </c>
      <c r="B36" s="5">
        <v>1960.0</v>
      </c>
      <c r="C36" s="5" t="s">
        <v>56</v>
      </c>
      <c r="D36" s="5" t="s">
        <v>54</v>
      </c>
      <c r="E36" s="5">
        <v>68657.0</v>
      </c>
      <c r="F36" s="2">
        <f t="shared" si="1"/>
        <v>68657</v>
      </c>
      <c r="G36" s="5"/>
      <c r="H36" s="5">
        <v>0.0</v>
      </c>
      <c r="I36" s="5">
        <v>0.0</v>
      </c>
      <c r="J36" s="5" t="s">
        <v>79</v>
      </c>
    </row>
    <row r="37" ht="14.25" customHeight="1">
      <c r="A37" s="5">
        <v>10738.0</v>
      </c>
      <c r="B37" s="5">
        <v>1960.0</v>
      </c>
      <c r="C37" s="5" t="s">
        <v>56</v>
      </c>
      <c r="D37" s="5" t="s">
        <v>47</v>
      </c>
      <c r="E37" s="5">
        <v>49389.0</v>
      </c>
      <c r="F37" s="2">
        <f t="shared" si="1"/>
        <v>49389</v>
      </c>
      <c r="G37" s="5"/>
      <c r="H37" s="5">
        <v>0.0</v>
      </c>
      <c r="I37" s="5">
        <v>0.0</v>
      </c>
      <c r="J37" s="5" t="s">
        <v>85</v>
      </c>
    </row>
    <row r="38" ht="14.25" customHeight="1">
      <c r="A38" s="5">
        <v>4339.0</v>
      </c>
      <c r="B38" s="5">
        <v>1970.0</v>
      </c>
      <c r="C38" s="5" t="s">
        <v>53</v>
      </c>
      <c r="D38" s="5" t="s">
        <v>54</v>
      </c>
      <c r="E38" s="5">
        <v>67353.0</v>
      </c>
      <c r="F38" s="2">
        <f t="shared" si="1"/>
        <v>67353</v>
      </c>
      <c r="G38" s="5"/>
      <c r="H38" s="5">
        <v>0.0</v>
      </c>
      <c r="I38" s="5">
        <v>1.0</v>
      </c>
      <c r="J38" s="5" t="s">
        <v>86</v>
      </c>
    </row>
    <row r="39" ht="14.25" customHeight="1">
      <c r="A39" s="5">
        <v>10755.0</v>
      </c>
      <c r="B39" s="5">
        <v>1976.0</v>
      </c>
      <c r="C39" s="5" t="s">
        <v>70</v>
      </c>
      <c r="D39" s="5" t="s">
        <v>54</v>
      </c>
      <c r="E39" s="5">
        <v>23718.0</v>
      </c>
      <c r="F39" s="2">
        <f t="shared" si="1"/>
        <v>23718</v>
      </c>
      <c r="G39" s="5"/>
      <c r="H39" s="5">
        <v>0.0</v>
      </c>
      <c r="I39" s="5">
        <v>1.0</v>
      </c>
      <c r="J39" s="5" t="s">
        <v>87</v>
      </c>
    </row>
    <row r="40" ht="14.25" customHeight="1">
      <c r="A40" s="5">
        <v>8595.0</v>
      </c>
      <c r="B40" s="5">
        <v>1973.0</v>
      </c>
      <c r="C40" s="5" t="s">
        <v>46</v>
      </c>
      <c r="D40" s="5" t="s">
        <v>88</v>
      </c>
      <c r="E40" s="5">
        <v>42429.0</v>
      </c>
      <c r="F40" s="2">
        <f t="shared" si="1"/>
        <v>42429</v>
      </c>
      <c r="G40" s="5"/>
      <c r="H40" s="5">
        <v>0.0</v>
      </c>
      <c r="I40" s="5">
        <v>0.0</v>
      </c>
      <c r="J40" s="5" t="s">
        <v>89</v>
      </c>
    </row>
    <row r="41" ht="14.25" customHeight="1">
      <c r="A41" s="5">
        <v>2968.0</v>
      </c>
      <c r="B41" s="5">
        <v>1960.0</v>
      </c>
      <c r="C41" s="5" t="s">
        <v>53</v>
      </c>
      <c r="D41" s="5" t="s">
        <v>58</v>
      </c>
      <c r="E41" s="5">
        <v>48948.0</v>
      </c>
      <c r="F41" s="2">
        <f t="shared" si="1"/>
        <v>48948</v>
      </c>
      <c r="G41" s="5"/>
      <c r="H41" s="5">
        <v>0.0</v>
      </c>
      <c r="I41" s="5">
        <v>0.0</v>
      </c>
      <c r="J41" s="5" t="s">
        <v>90</v>
      </c>
    </row>
    <row r="42" ht="14.25" customHeight="1">
      <c r="A42" s="5">
        <v>8601.0</v>
      </c>
      <c r="B42" s="5">
        <v>1980.0</v>
      </c>
      <c r="C42" s="5" t="s">
        <v>46</v>
      </c>
      <c r="D42" s="5" t="s">
        <v>54</v>
      </c>
      <c r="E42" s="5">
        <v>80011.0</v>
      </c>
      <c r="F42" s="2">
        <f t="shared" si="1"/>
        <v>80011</v>
      </c>
      <c r="G42" s="5"/>
      <c r="H42" s="5">
        <v>1.0</v>
      </c>
      <c r="I42" s="5">
        <v>1.0</v>
      </c>
      <c r="J42" s="5" t="s">
        <v>91</v>
      </c>
    </row>
    <row r="43" ht="14.25" customHeight="1">
      <c r="A43" s="5">
        <v>503.0</v>
      </c>
      <c r="B43" s="5">
        <v>1985.0</v>
      </c>
      <c r="C43" s="5" t="s">
        <v>56</v>
      </c>
      <c r="D43" s="5" t="s">
        <v>54</v>
      </c>
      <c r="E43" s="5">
        <v>20559.0</v>
      </c>
      <c r="F43" s="2">
        <f t="shared" si="1"/>
        <v>20559</v>
      </c>
      <c r="G43" s="5"/>
      <c r="H43" s="5">
        <v>1.0</v>
      </c>
      <c r="I43" s="5">
        <v>1.0</v>
      </c>
      <c r="J43" s="5" t="s">
        <v>92</v>
      </c>
    </row>
    <row r="44" ht="14.25" customHeight="1">
      <c r="A44" s="5">
        <v>8430.0</v>
      </c>
      <c r="B44" s="5">
        <v>1960.0</v>
      </c>
      <c r="C44" s="5" t="s">
        <v>46</v>
      </c>
      <c r="D44" s="5" t="s">
        <v>50</v>
      </c>
      <c r="E44" s="5">
        <v>21994.0</v>
      </c>
      <c r="F44" s="2">
        <f t="shared" si="1"/>
        <v>21994</v>
      </c>
      <c r="G44" s="5"/>
      <c r="H44" s="5">
        <v>0.0</v>
      </c>
      <c r="I44" s="5">
        <v>0.0</v>
      </c>
      <c r="J44" s="5" t="s">
        <v>67</v>
      </c>
    </row>
    <row r="45" ht="14.25" customHeight="1">
      <c r="A45" s="5">
        <v>7281.0</v>
      </c>
      <c r="B45" s="5">
        <v>1960.0</v>
      </c>
      <c r="C45" s="5" t="s">
        <v>53</v>
      </c>
      <c r="D45" s="5" t="s">
        <v>47</v>
      </c>
      <c r="F45" s="2">
        <f t="shared" si="1"/>
        <v>51381.5</v>
      </c>
      <c r="H45" s="5">
        <v>0.0</v>
      </c>
      <c r="I45" s="5">
        <v>0.0</v>
      </c>
      <c r="J45" s="5" t="s">
        <v>93</v>
      </c>
    </row>
    <row r="46" ht="14.25" customHeight="1">
      <c r="A46" s="5">
        <v>2139.0</v>
      </c>
      <c r="B46" s="5">
        <v>1975.0</v>
      </c>
      <c r="C46" s="5" t="s">
        <v>56</v>
      </c>
      <c r="D46" s="5" t="s">
        <v>54</v>
      </c>
      <c r="E46" s="5">
        <v>7500.0</v>
      </c>
      <c r="F46" s="2">
        <f t="shared" si="1"/>
        <v>7500</v>
      </c>
      <c r="G46" s="5"/>
      <c r="H46" s="5">
        <v>0.0</v>
      </c>
      <c r="I46" s="5">
        <v>0.0</v>
      </c>
      <c r="J46" s="5" t="s">
        <v>94</v>
      </c>
    </row>
    <row r="47" ht="14.25" customHeight="1">
      <c r="A47" s="5">
        <v>1371.0</v>
      </c>
      <c r="B47" s="5">
        <v>1976.0</v>
      </c>
      <c r="C47" s="5" t="s">
        <v>46</v>
      </c>
      <c r="D47" s="5" t="s">
        <v>47</v>
      </c>
      <c r="E47" s="5">
        <v>79941.0</v>
      </c>
      <c r="F47" s="2">
        <f t="shared" si="1"/>
        <v>79941</v>
      </c>
      <c r="G47" s="5"/>
      <c r="H47" s="5">
        <v>1.0</v>
      </c>
      <c r="I47" s="5">
        <v>1.0</v>
      </c>
      <c r="J47" s="5" t="s">
        <v>95</v>
      </c>
    </row>
    <row r="48" ht="14.25" customHeight="1">
      <c r="A48" s="5">
        <v>9909.0</v>
      </c>
      <c r="B48" s="5">
        <v>1996.0</v>
      </c>
      <c r="C48" s="5" t="s">
        <v>70</v>
      </c>
      <c r="D48" s="5" t="s">
        <v>54</v>
      </c>
      <c r="E48" s="5">
        <v>7500.0</v>
      </c>
      <c r="F48" s="2">
        <f t="shared" si="1"/>
        <v>7500</v>
      </c>
      <c r="G48" s="5"/>
      <c r="H48" s="5">
        <v>1.0</v>
      </c>
      <c r="I48" s="5">
        <v>0.0</v>
      </c>
      <c r="J48" s="5" t="s">
        <v>96</v>
      </c>
    </row>
    <row r="49" ht="14.25" customHeight="1">
      <c r="A49" s="5">
        <v>7286.0</v>
      </c>
      <c r="B49" s="5">
        <v>1968.0</v>
      </c>
      <c r="C49" s="5" t="s">
        <v>46</v>
      </c>
      <c r="D49" s="5" t="s">
        <v>50</v>
      </c>
      <c r="E49" s="5">
        <v>41728.0</v>
      </c>
      <c r="F49" s="2">
        <f t="shared" si="1"/>
        <v>41728</v>
      </c>
      <c r="G49" s="5"/>
      <c r="H49" s="5">
        <v>0.0</v>
      </c>
      <c r="I49" s="5">
        <v>1.0</v>
      </c>
      <c r="J49" s="5" t="s">
        <v>97</v>
      </c>
    </row>
    <row r="50" ht="14.25" customHeight="1">
      <c r="A50" s="5">
        <v>7244.0</v>
      </c>
      <c r="B50" s="5">
        <v>1960.0</v>
      </c>
      <c r="C50" s="5" t="s">
        <v>46</v>
      </c>
      <c r="D50" s="5" t="s">
        <v>47</v>
      </c>
      <c r="F50" s="2">
        <f t="shared" si="1"/>
        <v>51381.5</v>
      </c>
      <c r="H50" s="5">
        <v>0.0</v>
      </c>
      <c r="I50" s="5">
        <v>1.0</v>
      </c>
      <c r="J50" s="5" t="s">
        <v>98</v>
      </c>
    </row>
    <row r="51" ht="14.25" customHeight="1">
      <c r="A51" s="5">
        <v>6566.0</v>
      </c>
      <c r="B51" s="5">
        <v>1960.0</v>
      </c>
      <c r="C51" s="5" t="s">
        <v>53</v>
      </c>
      <c r="D51" s="5" t="s">
        <v>54</v>
      </c>
      <c r="E51" s="5">
        <v>72550.0</v>
      </c>
      <c r="F51" s="2">
        <f t="shared" si="1"/>
        <v>72550</v>
      </c>
      <c r="G51" s="5"/>
      <c r="H51" s="5">
        <v>0.0</v>
      </c>
      <c r="I51" s="5">
        <v>0.0</v>
      </c>
      <c r="J51" s="5" t="s">
        <v>99</v>
      </c>
    </row>
    <row r="52" ht="14.25" customHeight="1">
      <c r="A52" s="5">
        <v>8614.0</v>
      </c>
      <c r="B52" s="5">
        <v>1960.0</v>
      </c>
      <c r="C52" s="5" t="s">
        <v>46</v>
      </c>
      <c r="D52" s="5" t="s">
        <v>88</v>
      </c>
      <c r="E52" s="5">
        <v>65486.0</v>
      </c>
      <c r="F52" s="2">
        <f t="shared" si="1"/>
        <v>65486</v>
      </c>
      <c r="G52" s="5"/>
      <c r="H52" s="5">
        <v>0.0</v>
      </c>
      <c r="I52" s="5">
        <v>1.0</v>
      </c>
      <c r="J52" s="5" t="s">
        <v>100</v>
      </c>
    </row>
    <row r="53" ht="14.25" customHeight="1">
      <c r="A53" s="5">
        <v>4114.0</v>
      </c>
      <c r="B53" s="5">
        <v>1964.0</v>
      </c>
      <c r="C53" s="5" t="s">
        <v>56</v>
      </c>
      <c r="D53" s="5" t="s">
        <v>54</v>
      </c>
      <c r="E53" s="5">
        <v>79143.0</v>
      </c>
      <c r="F53" s="2">
        <f t="shared" si="1"/>
        <v>79143</v>
      </c>
      <c r="G53" s="5"/>
      <c r="H53" s="5">
        <v>0.0</v>
      </c>
      <c r="I53" s="5">
        <v>0.0</v>
      </c>
      <c r="J53" s="5" t="s">
        <v>101</v>
      </c>
    </row>
    <row r="54" ht="14.25" customHeight="1">
      <c r="A54" s="5">
        <v>1331.0</v>
      </c>
      <c r="B54" s="5">
        <v>1977.0</v>
      </c>
      <c r="C54" s="5" t="s">
        <v>46</v>
      </c>
      <c r="D54" s="5" t="s">
        <v>47</v>
      </c>
      <c r="E54" s="5">
        <v>35790.0</v>
      </c>
      <c r="F54" s="2">
        <f t="shared" si="1"/>
        <v>35790</v>
      </c>
      <c r="G54" s="5"/>
      <c r="H54" s="5">
        <v>0.0</v>
      </c>
      <c r="I54" s="5">
        <v>0.0</v>
      </c>
      <c r="J54" s="5" t="s">
        <v>77</v>
      </c>
    </row>
    <row r="55" ht="14.25" customHeight="1">
      <c r="A55" s="5">
        <v>2225.0</v>
      </c>
      <c r="B55" s="5">
        <v>1977.0</v>
      </c>
      <c r="C55" s="5" t="s">
        <v>46</v>
      </c>
      <c r="D55" s="5" t="s">
        <v>58</v>
      </c>
      <c r="E55" s="5">
        <v>82582.0</v>
      </c>
      <c r="F55" s="2">
        <f t="shared" si="1"/>
        <v>82582</v>
      </c>
      <c r="G55" s="5"/>
      <c r="H55" s="5">
        <v>1.0</v>
      </c>
      <c r="I55" s="5">
        <v>0.0</v>
      </c>
      <c r="J55" s="5" t="s">
        <v>102</v>
      </c>
    </row>
    <row r="56" ht="14.25" customHeight="1">
      <c r="A56" s="5">
        <v>9381.0</v>
      </c>
      <c r="B56" s="5">
        <v>1978.0</v>
      </c>
      <c r="C56" s="5" t="s">
        <v>46</v>
      </c>
      <c r="D56" s="5" t="s">
        <v>54</v>
      </c>
      <c r="E56" s="5">
        <v>66373.0</v>
      </c>
      <c r="F56" s="2">
        <f t="shared" si="1"/>
        <v>66373</v>
      </c>
      <c r="G56" s="5"/>
      <c r="H56" s="5">
        <v>1.0</v>
      </c>
      <c r="I56" s="5">
        <v>0.0</v>
      </c>
      <c r="J56" s="5" t="s">
        <v>103</v>
      </c>
    </row>
    <row r="57" ht="14.25" customHeight="1">
      <c r="A57" s="5">
        <v>6260.0</v>
      </c>
      <c r="B57" s="5">
        <v>1960.0</v>
      </c>
      <c r="C57" s="5" t="s">
        <v>56</v>
      </c>
      <c r="D57" s="5" t="s">
        <v>50</v>
      </c>
      <c r="E57" s="5">
        <v>82384.0</v>
      </c>
      <c r="F57" s="2">
        <f t="shared" si="1"/>
        <v>82384</v>
      </c>
      <c r="G57" s="5"/>
      <c r="H57" s="5">
        <v>0.0</v>
      </c>
      <c r="I57" s="5">
        <v>0.0</v>
      </c>
      <c r="J57" s="5" t="s">
        <v>104</v>
      </c>
    </row>
    <row r="58" ht="14.25" customHeight="1">
      <c r="A58" s="5">
        <v>10383.0</v>
      </c>
      <c r="B58" s="5">
        <v>1966.0</v>
      </c>
      <c r="C58" s="5" t="s">
        <v>46</v>
      </c>
      <c r="D58" s="5" t="s">
        <v>58</v>
      </c>
      <c r="E58" s="5">
        <v>70287.0</v>
      </c>
      <c r="F58" s="2">
        <f t="shared" si="1"/>
        <v>70287</v>
      </c>
      <c r="G58" s="5"/>
      <c r="H58" s="5">
        <v>0.0</v>
      </c>
      <c r="I58" s="5">
        <v>1.0</v>
      </c>
      <c r="J58" s="5" t="s">
        <v>105</v>
      </c>
    </row>
    <row r="59" ht="14.25" customHeight="1">
      <c r="A59" s="5">
        <v>7437.0</v>
      </c>
      <c r="B59" s="5">
        <v>1988.0</v>
      </c>
      <c r="C59" s="5" t="s">
        <v>46</v>
      </c>
      <c r="D59" s="5" t="s">
        <v>47</v>
      </c>
      <c r="E59" s="5">
        <v>27938.0</v>
      </c>
      <c r="F59" s="2">
        <f t="shared" si="1"/>
        <v>27938</v>
      </c>
      <c r="G59" s="5"/>
      <c r="H59" s="5">
        <v>1.0</v>
      </c>
      <c r="I59" s="5">
        <v>1.0</v>
      </c>
      <c r="J59" s="5" t="s">
        <v>106</v>
      </c>
    </row>
    <row r="60" ht="14.25" customHeight="1">
      <c r="A60" s="5">
        <v>8557.0</v>
      </c>
      <c r="B60" s="5">
        <v>1982.0</v>
      </c>
      <c r="C60" s="5" t="s">
        <v>46</v>
      </c>
      <c r="D60" s="5" t="s">
        <v>47</v>
      </c>
      <c r="F60" s="2">
        <f t="shared" si="1"/>
        <v>51381.5</v>
      </c>
      <c r="H60" s="5">
        <v>1.0</v>
      </c>
      <c r="I60" s="5">
        <v>0.0</v>
      </c>
      <c r="J60" s="5" t="s">
        <v>107</v>
      </c>
    </row>
    <row r="61" ht="14.25" customHeight="1">
      <c r="A61" s="5">
        <v>8375.0</v>
      </c>
      <c r="B61" s="5">
        <v>1968.0</v>
      </c>
      <c r="C61" s="5" t="s">
        <v>53</v>
      </c>
      <c r="D61" s="5" t="s">
        <v>54</v>
      </c>
      <c r="E61" s="5">
        <v>55954.0</v>
      </c>
      <c r="F61" s="2">
        <f t="shared" si="1"/>
        <v>55954</v>
      </c>
      <c r="G61" s="5"/>
      <c r="H61" s="5">
        <v>0.0</v>
      </c>
      <c r="I61" s="5">
        <v>0.0</v>
      </c>
      <c r="J61" s="5" t="s">
        <v>108</v>
      </c>
    </row>
    <row r="62" ht="14.25" customHeight="1">
      <c r="A62" s="5">
        <v>6853.0</v>
      </c>
      <c r="B62" s="5">
        <v>1982.0</v>
      </c>
      <c r="C62" s="5" t="s">
        <v>56</v>
      </c>
      <c r="D62" s="5" t="s">
        <v>47</v>
      </c>
      <c r="E62" s="5">
        <v>75777.0</v>
      </c>
      <c r="F62" s="2">
        <f t="shared" si="1"/>
        <v>75777</v>
      </c>
      <c r="G62" s="5"/>
      <c r="H62" s="5">
        <v>0.0</v>
      </c>
      <c r="I62" s="5">
        <v>0.0</v>
      </c>
      <c r="J62" s="5" t="s">
        <v>109</v>
      </c>
    </row>
    <row r="63" ht="14.25" customHeight="1">
      <c r="A63" s="5">
        <v>3076.0</v>
      </c>
      <c r="B63" s="5">
        <v>1975.0</v>
      </c>
      <c r="C63" s="5" t="s">
        <v>46</v>
      </c>
      <c r="D63" s="5" t="s">
        <v>50</v>
      </c>
      <c r="E63" s="5">
        <v>66653.0</v>
      </c>
      <c r="F63" s="2">
        <f t="shared" si="1"/>
        <v>66653</v>
      </c>
      <c r="G63" s="5"/>
      <c r="H63" s="5">
        <v>0.0</v>
      </c>
      <c r="I63" s="5">
        <v>0.0</v>
      </c>
      <c r="J63" s="5" t="s">
        <v>110</v>
      </c>
    </row>
    <row r="64" ht="14.25" customHeight="1">
      <c r="A64" s="5">
        <v>1012.0</v>
      </c>
      <c r="B64" s="5">
        <v>1960.0</v>
      </c>
      <c r="C64" s="5" t="s">
        <v>46</v>
      </c>
      <c r="D64" s="5" t="s">
        <v>47</v>
      </c>
      <c r="E64" s="5">
        <v>61823.0</v>
      </c>
      <c r="F64" s="2">
        <f t="shared" si="1"/>
        <v>61823</v>
      </c>
      <c r="G64" s="5"/>
      <c r="H64" s="5">
        <v>0.0</v>
      </c>
      <c r="I64" s="5">
        <v>1.0</v>
      </c>
      <c r="J64" s="5" t="s">
        <v>111</v>
      </c>
    </row>
    <row r="65" ht="14.25" customHeight="1">
      <c r="A65" s="5">
        <v>6518.0</v>
      </c>
      <c r="B65" s="5">
        <v>1960.0</v>
      </c>
      <c r="C65" s="5" t="s">
        <v>53</v>
      </c>
      <c r="D65" s="5" t="s">
        <v>88</v>
      </c>
      <c r="E65" s="5">
        <v>67680.0</v>
      </c>
      <c r="F65" s="2">
        <f t="shared" si="1"/>
        <v>67680</v>
      </c>
      <c r="G65" s="5"/>
      <c r="H65" s="5">
        <v>0.0</v>
      </c>
      <c r="I65" s="5">
        <v>0.0</v>
      </c>
      <c r="J65" s="5" t="s">
        <v>112</v>
      </c>
    </row>
    <row r="66" ht="14.25" customHeight="1">
      <c r="A66" s="5">
        <v>4137.0</v>
      </c>
      <c r="B66" s="5">
        <v>1960.0</v>
      </c>
      <c r="C66" s="5" t="s">
        <v>46</v>
      </c>
      <c r="D66" s="5" t="s">
        <v>50</v>
      </c>
      <c r="E66" s="5">
        <v>70666.0</v>
      </c>
      <c r="F66" s="2">
        <f t="shared" si="1"/>
        <v>70666</v>
      </c>
      <c r="G66" s="5"/>
      <c r="H66" s="5">
        <v>0.0</v>
      </c>
      <c r="I66" s="5">
        <v>0.0</v>
      </c>
      <c r="J66" s="5" t="s">
        <v>113</v>
      </c>
    </row>
    <row r="67" ht="14.25" customHeight="1">
      <c r="A67" s="5">
        <v>8082.0</v>
      </c>
      <c r="B67" s="5">
        <v>1971.0</v>
      </c>
      <c r="C67" s="5" t="s">
        <v>46</v>
      </c>
      <c r="D67" s="5" t="s">
        <v>54</v>
      </c>
      <c r="E67" s="5">
        <v>25721.0</v>
      </c>
      <c r="F67" s="2">
        <f t="shared" si="1"/>
        <v>25721</v>
      </c>
      <c r="G67" s="5"/>
      <c r="H67" s="5">
        <v>0.0</v>
      </c>
      <c r="I67" s="5">
        <v>0.0</v>
      </c>
      <c r="J67" s="5" t="s">
        <v>114</v>
      </c>
    </row>
    <row r="68" ht="14.25" customHeight="1">
      <c r="A68" s="5">
        <v>1386.0</v>
      </c>
      <c r="B68" s="5">
        <v>1967.0</v>
      </c>
      <c r="C68" s="5" t="s">
        <v>46</v>
      </c>
      <c r="D68" s="5" t="s">
        <v>50</v>
      </c>
      <c r="E68" s="5">
        <v>32474.0</v>
      </c>
      <c r="F68" s="2">
        <f t="shared" si="1"/>
        <v>32474</v>
      </c>
      <c r="G68" s="5"/>
      <c r="H68" s="5">
        <v>0.0</v>
      </c>
      <c r="I68" s="5">
        <v>1.0</v>
      </c>
      <c r="J68" s="5" t="s">
        <v>115</v>
      </c>
    </row>
    <row r="69" ht="14.25" customHeight="1">
      <c r="A69" s="5">
        <v>9369.0</v>
      </c>
      <c r="B69" s="5">
        <v>1979.0</v>
      </c>
      <c r="C69" s="5" t="s">
        <v>70</v>
      </c>
      <c r="D69" s="5" t="s">
        <v>47</v>
      </c>
      <c r="E69" s="5">
        <v>88194.0</v>
      </c>
      <c r="F69" s="2">
        <f t="shared" si="1"/>
        <v>88194</v>
      </c>
      <c r="G69" s="5"/>
      <c r="H69" s="5">
        <v>0.0</v>
      </c>
      <c r="I69" s="5">
        <v>2.0</v>
      </c>
      <c r="J69" s="5" t="s">
        <v>116</v>
      </c>
    </row>
    <row r="70" ht="14.25" customHeight="1">
      <c r="A70" s="5">
        <v>4477.0</v>
      </c>
      <c r="B70" s="5">
        <v>1960.0</v>
      </c>
      <c r="C70" s="5" t="s">
        <v>46</v>
      </c>
      <c r="D70" s="5" t="s">
        <v>50</v>
      </c>
      <c r="E70" s="5">
        <v>69096.0</v>
      </c>
      <c r="F70" s="2">
        <f t="shared" si="1"/>
        <v>69096</v>
      </c>
      <c r="G70" s="5"/>
      <c r="H70" s="5">
        <v>0.0</v>
      </c>
      <c r="I70" s="5">
        <v>0.0</v>
      </c>
      <c r="J70" s="5" t="s">
        <v>117</v>
      </c>
    </row>
    <row r="71" ht="14.25" customHeight="1">
      <c r="A71" s="5">
        <v>1357.0</v>
      </c>
      <c r="B71" s="5">
        <v>1970.0</v>
      </c>
      <c r="C71" s="5" t="s">
        <v>46</v>
      </c>
      <c r="D71" s="5" t="s">
        <v>50</v>
      </c>
      <c r="E71" s="5">
        <v>74854.0</v>
      </c>
      <c r="F71" s="2">
        <f t="shared" si="1"/>
        <v>74854</v>
      </c>
      <c r="G71" s="5"/>
      <c r="H71" s="5">
        <v>0.0</v>
      </c>
      <c r="I71" s="5">
        <v>0.0</v>
      </c>
      <c r="J71" s="5" t="s">
        <v>118</v>
      </c>
    </row>
    <row r="72" ht="14.25" customHeight="1">
      <c r="A72" s="5">
        <v>1402.0</v>
      </c>
      <c r="B72" s="5">
        <v>1960.0</v>
      </c>
      <c r="C72" s="5" t="s">
        <v>56</v>
      </c>
      <c r="D72" s="5" t="s">
        <v>54</v>
      </c>
      <c r="E72" s="5">
        <v>66991.0</v>
      </c>
      <c r="F72" s="2">
        <f t="shared" si="1"/>
        <v>66991</v>
      </c>
      <c r="G72" s="5"/>
      <c r="H72" s="5">
        <v>0.0</v>
      </c>
      <c r="I72" s="5">
        <v>1.0</v>
      </c>
      <c r="J72" s="5" t="s">
        <v>119</v>
      </c>
    </row>
    <row r="73" ht="14.25" customHeight="1">
      <c r="A73" s="5">
        <v>10629.0</v>
      </c>
      <c r="B73" s="5">
        <v>1973.0</v>
      </c>
      <c r="C73" s="5" t="s">
        <v>70</v>
      </c>
      <c r="D73" s="5" t="s">
        <v>54</v>
      </c>
      <c r="F73" s="2">
        <f t="shared" si="1"/>
        <v>51381.5</v>
      </c>
      <c r="H73" s="5">
        <v>0.0</v>
      </c>
      <c r="I73" s="5">
        <v>0.0</v>
      </c>
      <c r="J73" s="5" t="s">
        <v>120</v>
      </c>
    </row>
    <row r="74" ht="14.25" customHeight="1">
      <c r="A74" s="5">
        <v>6312.0</v>
      </c>
      <c r="B74" s="5">
        <v>1960.0</v>
      </c>
      <c r="C74" s="5" t="s">
        <v>46</v>
      </c>
      <c r="D74" s="5" t="s">
        <v>54</v>
      </c>
      <c r="E74" s="5">
        <v>65031.0</v>
      </c>
      <c r="F74" s="2">
        <f t="shared" si="1"/>
        <v>65031</v>
      </c>
      <c r="G74" s="5"/>
      <c r="H74" s="5">
        <v>0.0</v>
      </c>
      <c r="I74" s="5">
        <v>1.0</v>
      </c>
      <c r="J74" s="5" t="s">
        <v>121</v>
      </c>
    </row>
    <row r="75" ht="14.25" customHeight="1">
      <c r="A75" s="5">
        <v>8132.0</v>
      </c>
      <c r="B75" s="5">
        <v>1975.0</v>
      </c>
      <c r="C75" s="5" t="s">
        <v>53</v>
      </c>
      <c r="D75" s="5" t="s">
        <v>54</v>
      </c>
      <c r="E75" s="5">
        <v>60631.0</v>
      </c>
      <c r="F75" s="2">
        <f t="shared" si="1"/>
        <v>60631</v>
      </c>
      <c r="G75" s="5"/>
      <c r="H75" s="5">
        <v>0.0</v>
      </c>
      <c r="I75" s="5">
        <v>1.0</v>
      </c>
      <c r="J75" s="5" t="s">
        <v>122</v>
      </c>
    </row>
    <row r="76" ht="14.25" customHeight="1">
      <c r="A76" s="5">
        <v>1050.0</v>
      </c>
      <c r="B76" s="5">
        <v>1960.0</v>
      </c>
      <c r="C76" s="5" t="s">
        <v>46</v>
      </c>
      <c r="D76" s="5" t="s">
        <v>54</v>
      </c>
      <c r="E76" s="5">
        <v>28332.0</v>
      </c>
      <c r="F76" s="2">
        <f t="shared" si="1"/>
        <v>28332</v>
      </c>
      <c r="G76" s="5"/>
      <c r="H76" s="5">
        <v>0.0</v>
      </c>
      <c r="I76" s="5">
        <v>0.0</v>
      </c>
      <c r="J76" s="5" t="s">
        <v>123</v>
      </c>
    </row>
    <row r="77" ht="14.25" customHeight="1">
      <c r="A77" s="5">
        <v>5846.0</v>
      </c>
      <c r="B77" s="5">
        <v>1977.0</v>
      </c>
      <c r="C77" s="5" t="s">
        <v>46</v>
      </c>
      <c r="D77" s="5" t="s">
        <v>58</v>
      </c>
      <c r="E77" s="5">
        <v>40246.0</v>
      </c>
      <c r="F77" s="2">
        <f t="shared" si="1"/>
        <v>40246</v>
      </c>
      <c r="G77" s="5"/>
      <c r="H77" s="5">
        <v>0.0</v>
      </c>
      <c r="I77" s="5">
        <v>2.0</v>
      </c>
      <c r="J77" s="5" t="s">
        <v>124</v>
      </c>
    </row>
    <row r="78" ht="14.25" customHeight="1">
      <c r="A78" s="5">
        <v>1859.0</v>
      </c>
      <c r="B78" s="5">
        <v>1972.0</v>
      </c>
      <c r="C78" s="5" t="s">
        <v>56</v>
      </c>
      <c r="D78" s="5" t="s">
        <v>54</v>
      </c>
      <c r="E78" s="5">
        <v>75251.0</v>
      </c>
      <c r="F78" s="2">
        <f t="shared" si="1"/>
        <v>75251</v>
      </c>
      <c r="G78" s="5"/>
      <c r="H78" s="5">
        <v>0.0</v>
      </c>
      <c r="I78" s="5">
        <v>0.0</v>
      </c>
      <c r="J78" s="5" t="s">
        <v>125</v>
      </c>
    </row>
    <row r="79" ht="14.25" customHeight="1">
      <c r="A79" s="5">
        <v>7503.0</v>
      </c>
      <c r="B79" s="5">
        <v>1976.0</v>
      </c>
      <c r="C79" s="5" t="s">
        <v>46</v>
      </c>
      <c r="D79" s="5" t="s">
        <v>47</v>
      </c>
      <c r="E79" s="5">
        <v>75825.0</v>
      </c>
      <c r="F79" s="2">
        <f t="shared" si="1"/>
        <v>75825</v>
      </c>
      <c r="G79" s="5"/>
      <c r="H79" s="5">
        <v>1.0</v>
      </c>
      <c r="I79" s="5">
        <v>0.0</v>
      </c>
      <c r="J79" s="5" t="s">
        <v>126</v>
      </c>
    </row>
    <row r="80" ht="14.25" customHeight="1">
      <c r="A80" s="5">
        <v>10401.0</v>
      </c>
      <c r="B80" s="5">
        <v>1976.0</v>
      </c>
      <c r="C80" s="5" t="s">
        <v>70</v>
      </c>
      <c r="D80" s="5" t="s">
        <v>50</v>
      </c>
      <c r="E80" s="5">
        <v>26326.0</v>
      </c>
      <c r="F80" s="2">
        <f t="shared" si="1"/>
        <v>26326</v>
      </c>
      <c r="G80" s="5"/>
      <c r="H80" s="5">
        <v>0.0</v>
      </c>
      <c r="I80" s="5">
        <v>1.0</v>
      </c>
      <c r="J80" s="5" t="s">
        <v>127</v>
      </c>
    </row>
    <row r="81" ht="14.25" customHeight="1">
      <c r="A81" s="5">
        <v>1618.0</v>
      </c>
      <c r="B81" s="5">
        <v>1965.0</v>
      </c>
      <c r="C81" s="5" t="s">
        <v>46</v>
      </c>
      <c r="D81" s="5" t="s">
        <v>50</v>
      </c>
      <c r="E81" s="5">
        <v>56046.0</v>
      </c>
      <c r="F81" s="2">
        <f t="shared" si="1"/>
        <v>56046</v>
      </c>
      <c r="G81" s="5"/>
      <c r="H81" s="5">
        <v>0.0</v>
      </c>
      <c r="I81" s="5">
        <v>1.0</v>
      </c>
      <c r="J81" s="5" t="s">
        <v>77</v>
      </c>
    </row>
    <row r="82" ht="14.25" customHeight="1">
      <c r="A82" s="5">
        <v>3332.0</v>
      </c>
      <c r="B82" s="5">
        <v>1985.0</v>
      </c>
      <c r="C82" s="5" t="s">
        <v>46</v>
      </c>
      <c r="D82" s="5" t="s">
        <v>47</v>
      </c>
      <c r="E82" s="5">
        <v>29760.0</v>
      </c>
      <c r="F82" s="2">
        <f t="shared" si="1"/>
        <v>29760</v>
      </c>
      <c r="G82" s="5"/>
      <c r="H82" s="5">
        <v>0.0</v>
      </c>
      <c r="I82" s="5">
        <v>2.0</v>
      </c>
      <c r="J82" s="5" t="s">
        <v>128</v>
      </c>
    </row>
    <row r="83" ht="14.25" customHeight="1">
      <c r="A83" s="5">
        <v>2261.0</v>
      </c>
      <c r="B83" s="5">
        <v>1969.0</v>
      </c>
      <c r="C83" s="5" t="s">
        <v>46</v>
      </c>
      <c r="D83" s="5" t="s">
        <v>54</v>
      </c>
      <c r="E83" s="5">
        <v>26304.0</v>
      </c>
      <c r="F83" s="2">
        <f t="shared" si="1"/>
        <v>26304</v>
      </c>
      <c r="G83" s="5"/>
      <c r="H83" s="5">
        <v>0.0</v>
      </c>
      <c r="I83" s="5">
        <v>0.0</v>
      </c>
      <c r="J83" s="5" t="s">
        <v>129</v>
      </c>
    </row>
    <row r="84" ht="14.25" customHeight="1">
      <c r="A84" s="5">
        <v>5346.0</v>
      </c>
      <c r="B84" s="5">
        <v>1973.0</v>
      </c>
      <c r="C84" s="5" t="s">
        <v>70</v>
      </c>
      <c r="D84" s="5" t="s">
        <v>54</v>
      </c>
      <c r="E84" s="5">
        <v>23559.0</v>
      </c>
      <c r="F84" s="2">
        <f t="shared" si="1"/>
        <v>23559</v>
      </c>
      <c r="G84" s="5"/>
      <c r="H84" s="5">
        <v>0.0</v>
      </c>
      <c r="I84" s="5">
        <v>0.0</v>
      </c>
      <c r="J84" s="5" t="s">
        <v>130</v>
      </c>
    </row>
    <row r="85" ht="14.25" customHeight="1">
      <c r="A85" s="5">
        <v>4119.0</v>
      </c>
      <c r="B85" s="5">
        <v>1963.0</v>
      </c>
      <c r="C85" s="5" t="s">
        <v>56</v>
      </c>
      <c r="D85" s="5" t="s">
        <v>50</v>
      </c>
      <c r="E85" s="5">
        <v>38620.0</v>
      </c>
      <c r="F85" s="2">
        <f t="shared" si="1"/>
        <v>38620</v>
      </c>
      <c r="G85" s="5"/>
      <c r="H85" s="5">
        <v>0.0</v>
      </c>
      <c r="I85" s="5">
        <v>0.0</v>
      </c>
      <c r="J85" s="5" t="s">
        <v>83</v>
      </c>
    </row>
    <row r="86" ht="14.25" customHeight="1">
      <c r="A86" s="5">
        <v>535.0</v>
      </c>
      <c r="B86" s="5">
        <v>1987.0</v>
      </c>
      <c r="C86" s="5" t="s">
        <v>46</v>
      </c>
      <c r="D86" s="5" t="s">
        <v>58</v>
      </c>
      <c r="E86" s="5">
        <v>81361.0</v>
      </c>
      <c r="F86" s="2">
        <f t="shared" si="1"/>
        <v>81361</v>
      </c>
      <c r="G86" s="5"/>
      <c r="H86" s="5">
        <v>1.0</v>
      </c>
      <c r="I86" s="5">
        <v>0.0</v>
      </c>
      <c r="J86" s="5" t="s">
        <v>131</v>
      </c>
    </row>
    <row r="87" ht="14.25" customHeight="1">
      <c r="A87" s="5">
        <v>5268.0</v>
      </c>
      <c r="B87" s="5">
        <v>1960.0</v>
      </c>
      <c r="C87" s="5" t="s">
        <v>46</v>
      </c>
      <c r="D87" s="5" t="s">
        <v>54</v>
      </c>
      <c r="E87" s="5">
        <v>29440.0</v>
      </c>
      <c r="F87" s="2">
        <f t="shared" si="1"/>
        <v>29440</v>
      </c>
      <c r="G87" s="5"/>
      <c r="H87" s="5">
        <v>0.0</v>
      </c>
      <c r="I87" s="5">
        <v>0.0</v>
      </c>
      <c r="J87" s="5" t="s">
        <v>132</v>
      </c>
    </row>
    <row r="88" ht="14.25" customHeight="1">
      <c r="A88" s="5">
        <v>273.0</v>
      </c>
      <c r="B88" s="5">
        <v>1970.0</v>
      </c>
      <c r="C88" s="5" t="s">
        <v>56</v>
      </c>
      <c r="D88" s="5" t="s">
        <v>54</v>
      </c>
      <c r="E88" s="5">
        <v>36138.0</v>
      </c>
      <c r="F88" s="2">
        <f t="shared" si="1"/>
        <v>36138</v>
      </c>
      <c r="G88" s="5"/>
      <c r="H88" s="5">
        <v>0.0</v>
      </c>
      <c r="I88" s="5">
        <v>0.0</v>
      </c>
      <c r="J88" s="5" t="s">
        <v>133</v>
      </c>
    </row>
    <row r="89" ht="14.25" customHeight="1">
      <c r="A89" s="5">
        <v>4452.0</v>
      </c>
      <c r="B89" s="5">
        <v>1960.0</v>
      </c>
      <c r="C89" s="5" t="s">
        <v>46</v>
      </c>
      <c r="D89" s="5" t="s">
        <v>47</v>
      </c>
      <c r="E89" s="5">
        <v>50388.0</v>
      </c>
      <c r="F89" s="2">
        <f t="shared" si="1"/>
        <v>50388</v>
      </c>
      <c r="G89" s="5"/>
      <c r="H89" s="5">
        <v>0.0</v>
      </c>
      <c r="I89" s="5">
        <v>0.0</v>
      </c>
      <c r="J89" s="5" t="s">
        <v>134</v>
      </c>
    </row>
    <row r="90" ht="14.25" customHeight="1">
      <c r="A90" s="5">
        <v>8504.0</v>
      </c>
      <c r="B90" s="5">
        <v>1973.0</v>
      </c>
      <c r="C90" s="5" t="s">
        <v>46</v>
      </c>
      <c r="D90" s="5" t="s">
        <v>54</v>
      </c>
      <c r="E90" s="5">
        <v>79593.0</v>
      </c>
      <c r="F90" s="2">
        <f t="shared" si="1"/>
        <v>79593</v>
      </c>
      <c r="G90" s="5"/>
      <c r="H90" s="5">
        <v>0.0</v>
      </c>
      <c r="I90" s="5">
        <v>0.0</v>
      </c>
      <c r="J90" s="5" t="s">
        <v>100</v>
      </c>
    </row>
    <row r="91" ht="14.25" customHeight="1">
      <c r="A91" s="5">
        <v>771.0</v>
      </c>
      <c r="B91" s="5">
        <v>1967.0</v>
      </c>
      <c r="C91" s="5" t="s">
        <v>46</v>
      </c>
      <c r="D91" s="5" t="s">
        <v>50</v>
      </c>
      <c r="E91" s="5">
        <v>54178.0</v>
      </c>
      <c r="F91" s="2">
        <f t="shared" si="1"/>
        <v>54178</v>
      </c>
      <c r="G91" s="5"/>
      <c r="H91" s="5">
        <v>0.0</v>
      </c>
      <c r="I91" s="5">
        <v>0.0</v>
      </c>
      <c r="J91" s="5" t="s">
        <v>135</v>
      </c>
    </row>
    <row r="92" ht="14.25" customHeight="1">
      <c r="A92" s="5">
        <v>8996.0</v>
      </c>
      <c r="B92" s="5">
        <v>1960.0</v>
      </c>
      <c r="C92" s="5" t="s">
        <v>53</v>
      </c>
      <c r="D92" s="5" t="s">
        <v>54</v>
      </c>
      <c r="F92" s="2">
        <f t="shared" si="1"/>
        <v>51381.5</v>
      </c>
      <c r="H92" s="5">
        <v>0.0</v>
      </c>
      <c r="I92" s="5">
        <v>0.0</v>
      </c>
      <c r="J92" s="5" t="s">
        <v>104</v>
      </c>
    </row>
    <row r="93" ht="14.25" customHeight="1">
      <c r="A93" s="5">
        <v>9235.0</v>
      </c>
      <c r="B93" s="5">
        <v>1960.0</v>
      </c>
      <c r="C93" s="5" t="s">
        <v>46</v>
      </c>
      <c r="D93" s="5" t="s">
        <v>47</v>
      </c>
      <c r="F93" s="2">
        <f t="shared" si="1"/>
        <v>51381.5</v>
      </c>
      <c r="H93" s="5">
        <v>0.0</v>
      </c>
      <c r="I93" s="5">
        <v>1.0</v>
      </c>
      <c r="J93" s="5" t="s">
        <v>136</v>
      </c>
    </row>
    <row r="94" ht="14.25" customHeight="1">
      <c r="A94" s="5">
        <v>5798.0</v>
      </c>
      <c r="B94" s="5">
        <v>1973.0</v>
      </c>
      <c r="C94" s="5" t="s">
        <v>56</v>
      </c>
      <c r="D94" s="5" t="s">
        <v>50</v>
      </c>
      <c r="F94" s="2">
        <f t="shared" si="1"/>
        <v>51381.5</v>
      </c>
      <c r="H94" s="5">
        <v>0.0</v>
      </c>
      <c r="I94" s="5">
        <v>0.0</v>
      </c>
      <c r="J94" s="5" t="s">
        <v>137</v>
      </c>
    </row>
    <row r="95" ht="14.25" customHeight="1">
      <c r="A95" s="5">
        <v>11178.0</v>
      </c>
      <c r="B95" s="5">
        <v>1972.0</v>
      </c>
      <c r="C95" s="5" t="s">
        <v>56</v>
      </c>
      <c r="D95" s="5" t="s">
        <v>47</v>
      </c>
      <c r="E95" s="5">
        <v>42394.0</v>
      </c>
      <c r="F95" s="2">
        <f t="shared" si="1"/>
        <v>42394</v>
      </c>
      <c r="G95" s="5"/>
      <c r="H95" s="5">
        <v>0.0</v>
      </c>
      <c r="I95" s="5">
        <v>0.0</v>
      </c>
      <c r="J95" s="5" t="s">
        <v>138</v>
      </c>
    </row>
    <row r="96" ht="14.25" customHeight="1">
      <c r="A96" s="5">
        <v>2230.0</v>
      </c>
      <c r="B96" s="5">
        <v>1970.0</v>
      </c>
      <c r="C96" s="5" t="s">
        <v>53</v>
      </c>
      <c r="D96" s="5" t="s">
        <v>54</v>
      </c>
      <c r="E96" s="5">
        <v>23626.0</v>
      </c>
      <c r="F96" s="2">
        <f t="shared" si="1"/>
        <v>23626</v>
      </c>
      <c r="G96" s="5"/>
      <c r="H96" s="5">
        <v>0.0</v>
      </c>
      <c r="I96" s="5">
        <v>0.0</v>
      </c>
      <c r="J96" s="5" t="s">
        <v>139</v>
      </c>
    </row>
    <row r="97" ht="14.25" customHeight="1">
      <c r="A97" s="5">
        <v>7516.0</v>
      </c>
      <c r="B97" s="5">
        <v>1983.0</v>
      </c>
      <c r="C97" s="5" t="s">
        <v>46</v>
      </c>
      <c r="D97" s="5" t="s">
        <v>54</v>
      </c>
      <c r="E97" s="5">
        <v>30096.0</v>
      </c>
      <c r="F97" s="2">
        <f t="shared" si="1"/>
        <v>30096</v>
      </c>
      <c r="G97" s="5"/>
      <c r="H97" s="5">
        <v>0.0</v>
      </c>
      <c r="I97" s="5">
        <v>2.0</v>
      </c>
      <c r="J97" s="5" t="s">
        <v>82</v>
      </c>
    </row>
    <row r="98" ht="14.25" customHeight="1">
      <c r="A98" s="5">
        <v>7247.0</v>
      </c>
      <c r="B98" s="5">
        <v>1960.0</v>
      </c>
      <c r="C98" s="5" t="s">
        <v>46</v>
      </c>
      <c r="D98" s="5" t="s">
        <v>88</v>
      </c>
      <c r="E98" s="5">
        <v>47916.0</v>
      </c>
      <c r="F98" s="2">
        <f t="shared" si="1"/>
        <v>47916</v>
      </c>
      <c r="G98" s="5"/>
      <c r="H98" s="5">
        <v>0.0</v>
      </c>
      <c r="I98" s="5">
        <v>0.0</v>
      </c>
      <c r="J98" s="5" t="s">
        <v>140</v>
      </c>
    </row>
    <row r="99" ht="14.25" customHeight="1">
      <c r="A99" s="5">
        <v>11100.0</v>
      </c>
      <c r="B99" s="5">
        <v>1972.0</v>
      </c>
      <c r="C99" s="5" t="s">
        <v>46</v>
      </c>
      <c r="D99" s="5" t="s">
        <v>58</v>
      </c>
      <c r="E99" s="5">
        <v>51813.0</v>
      </c>
      <c r="F99" s="2">
        <f t="shared" si="1"/>
        <v>51813</v>
      </c>
      <c r="G99" s="5"/>
      <c r="H99" s="5">
        <v>0.0</v>
      </c>
      <c r="I99" s="5">
        <v>0.0</v>
      </c>
      <c r="J99" s="5" t="s">
        <v>141</v>
      </c>
    </row>
    <row r="100" ht="14.25" customHeight="1">
      <c r="A100" s="5">
        <v>4646.0</v>
      </c>
      <c r="B100" s="5">
        <v>1960.0</v>
      </c>
      <c r="C100" s="5" t="s">
        <v>70</v>
      </c>
      <c r="D100" s="5" t="s">
        <v>54</v>
      </c>
      <c r="E100" s="5">
        <v>78497.0</v>
      </c>
      <c r="F100" s="2">
        <f t="shared" si="1"/>
        <v>78497</v>
      </c>
      <c r="G100" s="5"/>
      <c r="H100" s="5">
        <v>0.0</v>
      </c>
      <c r="I100" s="5">
        <v>0.0</v>
      </c>
      <c r="J100" s="5" t="s">
        <v>142</v>
      </c>
    </row>
    <row r="101" ht="14.25" customHeight="1">
      <c r="A101" s="5">
        <v>3037.0</v>
      </c>
      <c r="B101" s="5">
        <v>1983.0</v>
      </c>
      <c r="C101" s="5" t="s">
        <v>53</v>
      </c>
      <c r="D101" s="5" t="s">
        <v>54</v>
      </c>
      <c r="E101" s="5">
        <v>50150.0</v>
      </c>
      <c r="F101" s="2">
        <f t="shared" si="1"/>
        <v>50150</v>
      </c>
      <c r="G101" s="5"/>
      <c r="H101" s="5">
        <v>0.0</v>
      </c>
      <c r="I101" s="5">
        <v>2.0</v>
      </c>
      <c r="J101" s="5" t="s">
        <v>143</v>
      </c>
    </row>
    <row r="102" ht="14.25" customHeight="1">
      <c r="A102" s="5">
        <v>1473.0</v>
      </c>
      <c r="B102" s="5">
        <v>1960.0</v>
      </c>
      <c r="C102" s="5" t="s">
        <v>70</v>
      </c>
      <c r="D102" s="5" t="s">
        <v>47</v>
      </c>
      <c r="E102" s="5">
        <v>47823.0</v>
      </c>
      <c r="F102" s="2">
        <f t="shared" si="1"/>
        <v>47823</v>
      </c>
      <c r="G102" s="5"/>
      <c r="H102" s="5">
        <v>0.0</v>
      </c>
      <c r="I102" s="5">
        <v>0.0</v>
      </c>
      <c r="J102" s="5" t="s">
        <v>144</v>
      </c>
    </row>
    <row r="103" ht="14.25" customHeight="1">
      <c r="A103" s="5">
        <v>1016.0</v>
      </c>
      <c r="B103" s="5">
        <v>1960.0</v>
      </c>
      <c r="C103" s="5" t="s">
        <v>53</v>
      </c>
      <c r="D103" s="5" t="s">
        <v>47</v>
      </c>
      <c r="E103" s="5">
        <v>34554.0</v>
      </c>
      <c r="F103" s="2">
        <f t="shared" si="1"/>
        <v>34554</v>
      </c>
      <c r="G103" s="5"/>
      <c r="H103" s="5">
        <v>0.0</v>
      </c>
      <c r="I103" s="5">
        <v>0.0</v>
      </c>
      <c r="J103" s="5" t="s">
        <v>145</v>
      </c>
    </row>
    <row r="104" ht="14.25" customHeight="1">
      <c r="A104" s="5">
        <v>4518.0</v>
      </c>
      <c r="B104" s="5">
        <v>1979.0</v>
      </c>
      <c r="C104" s="5" t="s">
        <v>46</v>
      </c>
      <c r="D104" s="5" t="s">
        <v>50</v>
      </c>
      <c r="E104" s="5">
        <v>85693.0</v>
      </c>
      <c r="F104" s="2">
        <f t="shared" si="1"/>
        <v>85693</v>
      </c>
      <c r="G104" s="5"/>
      <c r="H104" s="5">
        <v>1.0</v>
      </c>
      <c r="I104" s="5">
        <v>1.0</v>
      </c>
      <c r="J104" s="5" t="s">
        <v>146</v>
      </c>
    </row>
    <row r="105" ht="14.25" customHeight="1">
      <c r="A105" s="5">
        <v>9370.0</v>
      </c>
      <c r="B105" s="5">
        <v>1960.0</v>
      </c>
      <c r="C105" s="5" t="s">
        <v>53</v>
      </c>
      <c r="D105" s="5" t="s">
        <v>54</v>
      </c>
      <c r="E105" s="5">
        <v>65846.0</v>
      </c>
      <c r="F105" s="2">
        <f t="shared" si="1"/>
        <v>65846</v>
      </c>
      <c r="G105" s="5"/>
      <c r="H105" s="5">
        <v>0.0</v>
      </c>
      <c r="I105" s="5">
        <v>1.0</v>
      </c>
      <c r="J105" s="5" t="s">
        <v>147</v>
      </c>
    </row>
    <row r="106" ht="14.25" customHeight="1">
      <c r="A106" s="5">
        <v>8908.0</v>
      </c>
      <c r="B106" s="5">
        <v>1960.0</v>
      </c>
      <c r="C106" s="5" t="s">
        <v>46</v>
      </c>
      <c r="D106" s="5" t="s">
        <v>54</v>
      </c>
      <c r="E106" s="5">
        <v>87195.0</v>
      </c>
      <c r="F106" s="2">
        <f t="shared" si="1"/>
        <v>87195</v>
      </c>
      <c r="G106" s="5"/>
      <c r="H106" s="5">
        <v>0.0</v>
      </c>
      <c r="I106" s="5">
        <v>0.0</v>
      </c>
      <c r="J106" s="5" t="s">
        <v>148</v>
      </c>
    </row>
    <row r="107" ht="14.25" customHeight="1">
      <c r="A107" s="5">
        <v>8373.0</v>
      </c>
      <c r="B107" s="5">
        <v>1979.0</v>
      </c>
      <c r="C107" s="5" t="s">
        <v>64</v>
      </c>
      <c r="D107" s="5" t="s">
        <v>50</v>
      </c>
      <c r="E107" s="5">
        <v>24594.0</v>
      </c>
      <c r="F107" s="2">
        <f t="shared" si="1"/>
        <v>24594</v>
      </c>
      <c r="G107" s="5"/>
      <c r="H107" s="5">
        <v>1.0</v>
      </c>
      <c r="I107" s="5">
        <v>1.0</v>
      </c>
      <c r="J107" s="5" t="s">
        <v>149</v>
      </c>
    </row>
    <row r="108" ht="14.25" customHeight="1">
      <c r="A108" s="5">
        <v>7533.0</v>
      </c>
      <c r="B108" s="5">
        <v>1964.0</v>
      </c>
      <c r="C108" s="5" t="s">
        <v>46</v>
      </c>
      <c r="D108" s="5" t="s">
        <v>54</v>
      </c>
      <c r="E108" s="5">
        <v>49096.0</v>
      </c>
      <c r="F108" s="2">
        <f t="shared" si="1"/>
        <v>49096</v>
      </c>
      <c r="G108" s="5"/>
      <c r="H108" s="5">
        <v>0.0</v>
      </c>
      <c r="I108" s="5">
        <v>1.0</v>
      </c>
      <c r="J108" s="5" t="s">
        <v>150</v>
      </c>
    </row>
    <row r="109" ht="14.25" customHeight="1">
      <c r="A109" s="5">
        <v>2683.0</v>
      </c>
      <c r="B109" s="5">
        <v>1969.0</v>
      </c>
      <c r="C109" s="5" t="s">
        <v>46</v>
      </c>
      <c r="D109" s="5" t="s">
        <v>54</v>
      </c>
      <c r="E109" s="5">
        <v>52413.0</v>
      </c>
      <c r="F109" s="2">
        <f t="shared" si="1"/>
        <v>52413</v>
      </c>
      <c r="G109" s="5"/>
      <c r="H109" s="5">
        <v>0.0</v>
      </c>
      <c r="I109" s="5">
        <v>0.0</v>
      </c>
      <c r="J109" s="5" t="s">
        <v>151</v>
      </c>
    </row>
    <row r="110" ht="14.25" customHeight="1">
      <c r="A110" s="5">
        <v>3629.0</v>
      </c>
      <c r="B110" s="5">
        <v>1978.0</v>
      </c>
      <c r="C110" s="5" t="s">
        <v>46</v>
      </c>
      <c r="D110" s="5" t="s">
        <v>47</v>
      </c>
      <c r="E110" s="5">
        <v>38557.0</v>
      </c>
      <c r="F110" s="2">
        <f t="shared" si="1"/>
        <v>38557</v>
      </c>
      <c r="G110" s="5"/>
      <c r="H110" s="5">
        <v>0.0</v>
      </c>
      <c r="I110" s="5">
        <v>0.0</v>
      </c>
      <c r="J110" s="5" t="s">
        <v>124</v>
      </c>
    </row>
    <row r="111" ht="14.25" customHeight="1">
      <c r="A111" s="5">
        <v>10991.0</v>
      </c>
      <c r="B111" s="5">
        <v>1960.0</v>
      </c>
      <c r="C111" s="5" t="s">
        <v>56</v>
      </c>
      <c r="D111" s="5" t="s">
        <v>54</v>
      </c>
      <c r="E111" s="5">
        <v>89058.0</v>
      </c>
      <c r="F111" s="2">
        <f t="shared" si="1"/>
        <v>89058</v>
      </c>
      <c r="G111" s="5"/>
      <c r="H111" s="5">
        <v>0.0</v>
      </c>
      <c r="I111" s="5">
        <v>0.0</v>
      </c>
      <c r="J111" s="5" t="s">
        <v>152</v>
      </c>
    </row>
    <row r="112" ht="14.25" customHeight="1">
      <c r="A112" s="5">
        <v>5077.0</v>
      </c>
      <c r="B112" s="5">
        <v>1979.0</v>
      </c>
      <c r="C112" s="5" t="s">
        <v>46</v>
      </c>
      <c r="D112" s="5" t="s">
        <v>50</v>
      </c>
      <c r="E112" s="5">
        <v>77298.0</v>
      </c>
      <c r="F112" s="2">
        <f t="shared" si="1"/>
        <v>77298</v>
      </c>
      <c r="G112" s="5"/>
      <c r="H112" s="5">
        <v>0.0</v>
      </c>
      <c r="I112" s="5">
        <v>0.0</v>
      </c>
      <c r="J112" s="5" t="s">
        <v>153</v>
      </c>
    </row>
    <row r="113" ht="14.25" customHeight="1">
      <c r="A113" s="5">
        <v>7431.0</v>
      </c>
      <c r="B113" s="5">
        <v>1991.0</v>
      </c>
      <c r="C113" s="5" t="s">
        <v>53</v>
      </c>
      <c r="D113" s="5" t="s">
        <v>47</v>
      </c>
      <c r="E113" s="5">
        <v>68126.0</v>
      </c>
      <c r="F113" s="2">
        <f t="shared" si="1"/>
        <v>68126</v>
      </c>
      <c r="G113" s="5"/>
      <c r="H113" s="5">
        <v>0.0</v>
      </c>
      <c r="I113" s="5">
        <v>1.0</v>
      </c>
      <c r="J113" s="5" t="s">
        <v>154</v>
      </c>
    </row>
    <row r="114" ht="14.25" customHeight="1">
      <c r="A114" s="5">
        <v>3267.0</v>
      </c>
      <c r="B114" s="5">
        <v>1963.0</v>
      </c>
      <c r="C114" s="5" t="s">
        <v>56</v>
      </c>
      <c r="D114" s="5" t="s">
        <v>50</v>
      </c>
      <c r="E114" s="5">
        <v>57288.0</v>
      </c>
      <c r="F114" s="2">
        <f t="shared" si="1"/>
        <v>57288</v>
      </c>
      <c r="G114" s="5"/>
      <c r="H114" s="5">
        <v>0.0</v>
      </c>
      <c r="I114" s="5">
        <v>0.0</v>
      </c>
      <c r="J114" s="5" t="s">
        <v>155</v>
      </c>
    </row>
    <row r="115" ht="14.25" customHeight="1">
      <c r="A115" s="5">
        <v>999.0</v>
      </c>
      <c r="B115" s="5">
        <v>1991.0</v>
      </c>
      <c r="C115" s="5" t="s">
        <v>46</v>
      </c>
      <c r="D115" s="5" t="s">
        <v>47</v>
      </c>
      <c r="E115" s="5">
        <v>86037.0</v>
      </c>
      <c r="F115" s="2">
        <f t="shared" si="1"/>
        <v>86037</v>
      </c>
      <c r="G115" s="5"/>
      <c r="H115" s="5">
        <v>1.0</v>
      </c>
      <c r="I115" s="5">
        <v>0.0</v>
      </c>
      <c r="J115" s="5" t="s">
        <v>77</v>
      </c>
    </row>
    <row r="116" ht="14.25" customHeight="1">
      <c r="A116" s="5">
        <v>9215.0</v>
      </c>
      <c r="B116" s="5">
        <v>1980.0</v>
      </c>
      <c r="C116" s="5" t="s">
        <v>53</v>
      </c>
      <c r="D116" s="5" t="s">
        <v>54</v>
      </c>
      <c r="E116" s="5">
        <v>43974.0</v>
      </c>
      <c r="F116" s="2">
        <f t="shared" si="1"/>
        <v>43974</v>
      </c>
      <c r="G116" s="5"/>
      <c r="H116" s="5">
        <v>0.0</v>
      </c>
      <c r="I116" s="5">
        <v>1.0</v>
      </c>
      <c r="J116" s="5" t="s">
        <v>156</v>
      </c>
    </row>
    <row r="117" ht="14.25" customHeight="1">
      <c r="A117" s="5">
        <v>2286.0</v>
      </c>
      <c r="B117" s="5">
        <v>1962.0</v>
      </c>
      <c r="C117" s="5" t="s">
        <v>46</v>
      </c>
      <c r="D117" s="5" t="s">
        <v>47</v>
      </c>
      <c r="E117" s="5">
        <v>50785.0</v>
      </c>
      <c r="F117" s="2">
        <f t="shared" si="1"/>
        <v>50785</v>
      </c>
      <c r="G117" s="5"/>
      <c r="H117" s="5">
        <v>0.0</v>
      </c>
      <c r="I117" s="5">
        <v>0.0</v>
      </c>
      <c r="J117" s="5" t="s">
        <v>157</v>
      </c>
    </row>
    <row r="118" ht="14.25" customHeight="1">
      <c r="A118" s="5">
        <v>1592.0</v>
      </c>
      <c r="B118" s="5">
        <v>1970.0</v>
      </c>
      <c r="C118" s="5" t="s">
        <v>46</v>
      </c>
      <c r="D118" s="5" t="s">
        <v>54</v>
      </c>
      <c r="E118" s="5">
        <v>90765.0</v>
      </c>
      <c r="F118" s="2">
        <f t="shared" si="1"/>
        <v>90765</v>
      </c>
      <c r="G118" s="5"/>
      <c r="H118" s="5">
        <v>0.0</v>
      </c>
      <c r="I118" s="5">
        <v>0.0</v>
      </c>
      <c r="J118" s="5" t="s">
        <v>158</v>
      </c>
    </row>
    <row r="119" ht="14.25" customHeight="1">
      <c r="A119" s="5">
        <v>367.0</v>
      </c>
      <c r="B119" s="5">
        <v>1978.0</v>
      </c>
      <c r="C119" s="5" t="s">
        <v>70</v>
      </c>
      <c r="D119" s="5" t="s">
        <v>54</v>
      </c>
      <c r="E119" s="5">
        <v>36550.0</v>
      </c>
      <c r="F119" s="2">
        <f t="shared" si="1"/>
        <v>36550</v>
      </c>
      <c r="G119" s="5"/>
      <c r="H119" s="5">
        <v>0.0</v>
      </c>
      <c r="I119" s="5">
        <v>0.0</v>
      </c>
      <c r="J119" s="5" t="s">
        <v>159</v>
      </c>
    </row>
    <row r="120" ht="14.25" customHeight="1">
      <c r="A120" s="5">
        <v>5234.0</v>
      </c>
      <c r="B120" s="5">
        <v>1967.0</v>
      </c>
      <c r="C120" s="5" t="s">
        <v>70</v>
      </c>
      <c r="D120" s="5" t="s">
        <v>50</v>
      </c>
      <c r="E120" s="5">
        <v>30753.0</v>
      </c>
      <c r="F120" s="2">
        <f t="shared" si="1"/>
        <v>30753</v>
      </c>
      <c r="G120" s="5"/>
      <c r="H120" s="5">
        <v>0.0</v>
      </c>
      <c r="I120" s="5">
        <v>0.0</v>
      </c>
      <c r="J120" s="5" t="s">
        <v>160</v>
      </c>
    </row>
    <row r="121" ht="14.25" customHeight="1">
      <c r="A121" s="5">
        <v>9862.0</v>
      </c>
      <c r="B121" s="5">
        <v>1969.0</v>
      </c>
      <c r="C121" s="5" t="s">
        <v>46</v>
      </c>
      <c r="D121" s="5" t="s">
        <v>50</v>
      </c>
      <c r="E121" s="5">
        <v>21918.0</v>
      </c>
      <c r="F121" s="2">
        <f t="shared" si="1"/>
        <v>21918</v>
      </c>
      <c r="G121" s="5"/>
      <c r="H121" s="5">
        <v>0.0</v>
      </c>
      <c r="I121" s="5">
        <v>0.0</v>
      </c>
      <c r="J121" s="5" t="s">
        <v>161</v>
      </c>
    </row>
    <row r="122" ht="14.25" customHeight="1">
      <c r="A122" s="5">
        <v>9805.0</v>
      </c>
      <c r="B122" s="5">
        <v>1960.0</v>
      </c>
      <c r="C122" s="5" t="s">
        <v>56</v>
      </c>
      <c r="D122" s="5" t="s">
        <v>50</v>
      </c>
      <c r="E122" s="5">
        <v>56129.0</v>
      </c>
      <c r="F122" s="2">
        <f t="shared" si="1"/>
        <v>56129</v>
      </c>
      <c r="G122" s="5"/>
      <c r="H122" s="5">
        <v>0.0</v>
      </c>
      <c r="I122" s="5">
        <v>1.0</v>
      </c>
      <c r="J122" s="5" t="s">
        <v>143</v>
      </c>
    </row>
    <row r="123" ht="14.25" customHeight="1">
      <c r="A123" s="5">
        <v>6205.0</v>
      </c>
      <c r="B123" s="5">
        <v>1967.0</v>
      </c>
      <c r="C123" s="5" t="s">
        <v>56</v>
      </c>
      <c r="D123" s="5" t="s">
        <v>47</v>
      </c>
      <c r="E123" s="5">
        <v>32557.0</v>
      </c>
      <c r="F123" s="2">
        <f t="shared" si="1"/>
        <v>32557</v>
      </c>
      <c r="G123" s="5"/>
      <c r="H123" s="5">
        <v>0.0</v>
      </c>
      <c r="I123" s="5">
        <v>0.0</v>
      </c>
      <c r="J123" s="5" t="s">
        <v>162</v>
      </c>
    </row>
    <row r="124" ht="14.25" customHeight="1">
      <c r="A124" s="5">
        <v>8442.0</v>
      </c>
      <c r="B124" s="5">
        <v>1985.0</v>
      </c>
      <c r="C124" s="5" t="s">
        <v>56</v>
      </c>
      <c r="D124" s="5" t="s">
        <v>54</v>
      </c>
      <c r="E124" s="5">
        <v>19510.0</v>
      </c>
      <c r="F124" s="2">
        <f t="shared" si="1"/>
        <v>19510</v>
      </c>
      <c r="G124" s="5"/>
      <c r="H124" s="5">
        <v>1.0</v>
      </c>
      <c r="I124" s="5">
        <v>0.0</v>
      </c>
      <c r="J124" s="5" t="s">
        <v>127</v>
      </c>
    </row>
    <row r="125" ht="14.25" customHeight="1">
      <c r="A125" s="5">
        <v>7386.0</v>
      </c>
      <c r="B125" s="5">
        <v>1976.0</v>
      </c>
      <c r="C125" s="5" t="s">
        <v>46</v>
      </c>
      <c r="D125" s="5" t="s">
        <v>58</v>
      </c>
      <c r="E125" s="5">
        <v>30992.0</v>
      </c>
      <c r="F125" s="2">
        <f t="shared" si="1"/>
        <v>30992</v>
      </c>
      <c r="G125" s="5"/>
      <c r="H125" s="5">
        <v>1.0</v>
      </c>
      <c r="I125" s="5">
        <v>0.0</v>
      </c>
      <c r="J125" s="5" t="s">
        <v>163</v>
      </c>
    </row>
    <row r="126" ht="14.25" customHeight="1">
      <c r="A126" s="5">
        <v>7215.0</v>
      </c>
      <c r="B126" s="5">
        <v>1983.0</v>
      </c>
      <c r="C126" s="5" t="s">
        <v>46</v>
      </c>
      <c r="D126" s="5" t="s">
        <v>47</v>
      </c>
      <c r="E126" s="5">
        <v>101970.0</v>
      </c>
      <c r="F126" s="2">
        <f t="shared" si="1"/>
        <v>101970</v>
      </c>
      <c r="G126" s="5"/>
      <c r="H126" s="5">
        <v>1.0</v>
      </c>
      <c r="I126" s="5">
        <v>0.0</v>
      </c>
      <c r="J126" s="5" t="s">
        <v>92</v>
      </c>
    </row>
    <row r="127" ht="14.25" customHeight="1">
      <c r="A127" s="5">
        <v>1491.0</v>
      </c>
      <c r="B127" s="5">
        <v>1965.0</v>
      </c>
      <c r="C127" s="5" t="s">
        <v>70</v>
      </c>
      <c r="D127" s="5" t="s">
        <v>50</v>
      </c>
      <c r="E127" s="5">
        <v>71488.0</v>
      </c>
      <c r="F127" s="2">
        <f t="shared" si="1"/>
        <v>71488</v>
      </c>
      <c r="G127" s="5"/>
      <c r="H127" s="5">
        <v>0.0</v>
      </c>
      <c r="I127" s="5">
        <v>0.0</v>
      </c>
      <c r="J127" s="5" t="s">
        <v>111</v>
      </c>
    </row>
    <row r="128" ht="14.25" customHeight="1">
      <c r="A128" s="5">
        <v>11071.0</v>
      </c>
      <c r="B128" s="5">
        <v>1984.0</v>
      </c>
      <c r="C128" s="5" t="s">
        <v>46</v>
      </c>
      <c r="D128" s="5" t="s">
        <v>47</v>
      </c>
      <c r="E128" s="5">
        <v>79607.0</v>
      </c>
      <c r="F128" s="2">
        <f t="shared" si="1"/>
        <v>79607</v>
      </c>
      <c r="G128" s="5"/>
      <c r="H128" s="5">
        <v>1.0</v>
      </c>
      <c r="I128" s="5">
        <v>1.0</v>
      </c>
      <c r="J128" s="5" t="s">
        <v>164</v>
      </c>
    </row>
    <row r="129" ht="14.25" customHeight="1">
      <c r="A129" s="5">
        <v>3381.0</v>
      </c>
      <c r="B129" s="5">
        <v>1960.0</v>
      </c>
      <c r="C129" s="5" t="s">
        <v>56</v>
      </c>
      <c r="D129" s="5" t="s">
        <v>54</v>
      </c>
      <c r="E129" s="5">
        <v>54348.0</v>
      </c>
      <c r="F129" s="2">
        <f t="shared" si="1"/>
        <v>54348</v>
      </c>
      <c r="G129" s="5"/>
      <c r="H129" s="5">
        <v>0.0</v>
      </c>
      <c r="I129" s="5">
        <v>0.0</v>
      </c>
      <c r="J129" s="5" t="s">
        <v>165</v>
      </c>
    </row>
    <row r="130" ht="14.25" customHeight="1">
      <c r="A130" s="5">
        <v>8268.0</v>
      </c>
      <c r="B130" s="5">
        <v>1961.0</v>
      </c>
      <c r="C130" s="5" t="s">
        <v>53</v>
      </c>
      <c r="D130" s="5" t="s">
        <v>54</v>
      </c>
      <c r="F130" s="2">
        <f t="shared" si="1"/>
        <v>51381.5</v>
      </c>
      <c r="H130" s="5">
        <v>0.0</v>
      </c>
      <c r="I130" s="5">
        <v>0.0</v>
      </c>
      <c r="J130" s="5" t="s">
        <v>160</v>
      </c>
    </row>
    <row r="131" ht="14.25" customHeight="1">
      <c r="A131" s="5">
        <v>11051.0</v>
      </c>
      <c r="B131" s="5">
        <v>1960.0</v>
      </c>
      <c r="C131" s="5" t="s">
        <v>53</v>
      </c>
      <c r="D131" s="5" t="s">
        <v>50</v>
      </c>
      <c r="E131" s="5">
        <v>77376.0</v>
      </c>
      <c r="F131" s="2">
        <f t="shared" si="1"/>
        <v>77376</v>
      </c>
      <c r="G131" s="5"/>
      <c r="H131" s="5">
        <v>0.0</v>
      </c>
      <c r="I131" s="5">
        <v>0.0</v>
      </c>
      <c r="J131" s="5" t="s">
        <v>166</v>
      </c>
    </row>
    <row r="132" ht="14.25" customHeight="1">
      <c r="A132" s="5">
        <v>8026.0</v>
      </c>
      <c r="B132" s="5">
        <v>1960.0</v>
      </c>
      <c r="C132" s="5" t="s">
        <v>46</v>
      </c>
      <c r="D132" s="5" t="s">
        <v>54</v>
      </c>
      <c r="E132" s="5">
        <v>62998.0</v>
      </c>
      <c r="F132" s="2">
        <f t="shared" si="1"/>
        <v>62998</v>
      </c>
      <c r="G132" s="5"/>
      <c r="H132" s="5">
        <v>0.0</v>
      </c>
      <c r="I132" s="5">
        <v>1.0</v>
      </c>
      <c r="J132" s="5" t="s">
        <v>167</v>
      </c>
    </row>
    <row r="133" ht="14.25" customHeight="1">
      <c r="A133" s="5">
        <v>433.0</v>
      </c>
      <c r="B133" s="5">
        <v>1960.0</v>
      </c>
      <c r="C133" s="5" t="s">
        <v>56</v>
      </c>
      <c r="D133" s="5" t="s">
        <v>168</v>
      </c>
      <c r="E133" s="5">
        <v>61331.0</v>
      </c>
      <c r="F133" s="2">
        <f t="shared" si="1"/>
        <v>61331</v>
      </c>
      <c r="G133" s="5"/>
      <c r="H133" s="5">
        <v>0.0</v>
      </c>
      <c r="I133" s="5">
        <v>0.0</v>
      </c>
      <c r="J133" s="5" t="s">
        <v>169</v>
      </c>
    </row>
    <row r="134" ht="14.25" customHeight="1">
      <c r="A134" s="5">
        <v>9597.0</v>
      </c>
      <c r="B134" s="5">
        <v>1969.0</v>
      </c>
      <c r="C134" s="5" t="s">
        <v>46</v>
      </c>
      <c r="D134" s="5" t="s">
        <v>54</v>
      </c>
      <c r="E134" s="5">
        <v>73448.0</v>
      </c>
      <c r="F134" s="2">
        <f t="shared" si="1"/>
        <v>73448</v>
      </c>
      <c r="G134" s="5"/>
      <c r="H134" s="5">
        <v>0.0</v>
      </c>
      <c r="I134" s="5">
        <v>1.0</v>
      </c>
      <c r="J134" s="5" t="s">
        <v>52</v>
      </c>
    </row>
    <row r="135" ht="14.25" customHeight="1">
      <c r="A135" s="5">
        <v>1295.0</v>
      </c>
      <c r="B135" s="5">
        <v>1963.0</v>
      </c>
      <c r="C135" s="5" t="s">
        <v>46</v>
      </c>
      <c r="D135" s="5" t="s">
        <v>54</v>
      </c>
      <c r="F135" s="2">
        <f t="shared" si="1"/>
        <v>51381.5</v>
      </c>
      <c r="H135" s="5">
        <v>0.0</v>
      </c>
      <c r="I135" s="5">
        <v>0.0</v>
      </c>
      <c r="J135" s="5" t="s">
        <v>132</v>
      </c>
    </row>
    <row r="136" ht="14.25" customHeight="1">
      <c r="A136" s="5">
        <v>5290.0</v>
      </c>
      <c r="B136" s="5">
        <v>1964.0</v>
      </c>
      <c r="C136" s="5" t="s">
        <v>53</v>
      </c>
      <c r="D136" s="5" t="s">
        <v>54</v>
      </c>
      <c r="E136" s="5">
        <v>41551.0</v>
      </c>
      <c r="F136" s="2">
        <f t="shared" si="1"/>
        <v>41551</v>
      </c>
      <c r="G136" s="5"/>
      <c r="H136" s="5">
        <v>0.0</v>
      </c>
      <c r="I136" s="5">
        <v>0.0</v>
      </c>
      <c r="J136" s="5" t="s">
        <v>170</v>
      </c>
    </row>
    <row r="137" ht="14.25" customHeight="1">
      <c r="A137" s="5">
        <v>1685.0</v>
      </c>
      <c r="B137" s="5">
        <v>1967.0</v>
      </c>
      <c r="C137" s="5" t="s">
        <v>53</v>
      </c>
      <c r="D137" s="5" t="s">
        <v>50</v>
      </c>
      <c r="E137" s="5">
        <v>62981.0</v>
      </c>
      <c r="F137" s="2">
        <f t="shared" si="1"/>
        <v>62981</v>
      </c>
      <c r="G137" s="5"/>
      <c r="H137" s="5">
        <v>0.0</v>
      </c>
      <c r="I137" s="5">
        <v>0.0</v>
      </c>
      <c r="J137" s="5" t="s">
        <v>121</v>
      </c>
    </row>
    <row r="138" ht="14.25" customHeight="1">
      <c r="A138" s="5">
        <v>5342.0</v>
      </c>
      <c r="B138" s="5">
        <v>1976.0</v>
      </c>
      <c r="C138" s="5" t="s">
        <v>64</v>
      </c>
      <c r="D138" s="5" t="s">
        <v>58</v>
      </c>
      <c r="E138" s="5">
        <v>9548.0</v>
      </c>
      <c r="F138" s="2">
        <f t="shared" si="1"/>
        <v>9548</v>
      </c>
      <c r="G138" s="5"/>
      <c r="H138" s="5">
        <v>0.0</v>
      </c>
      <c r="I138" s="5">
        <v>2.0</v>
      </c>
      <c r="J138" s="5" t="s">
        <v>72</v>
      </c>
    </row>
    <row r="139" ht="14.25" customHeight="1">
      <c r="A139" s="5">
        <v>9579.0</v>
      </c>
      <c r="B139" s="5">
        <v>1960.0</v>
      </c>
      <c r="C139" s="5" t="s">
        <v>53</v>
      </c>
      <c r="D139" s="5" t="s">
        <v>54</v>
      </c>
      <c r="E139" s="5">
        <v>33762.0</v>
      </c>
      <c r="F139" s="2">
        <f t="shared" si="1"/>
        <v>33762</v>
      </c>
      <c r="G139" s="5"/>
      <c r="H139" s="5">
        <v>0.0</v>
      </c>
      <c r="I139" s="5">
        <v>0.0</v>
      </c>
      <c r="J139" s="5" t="s">
        <v>171</v>
      </c>
    </row>
    <row r="140" ht="14.25" customHeight="1">
      <c r="A140" s="5">
        <v>7660.0</v>
      </c>
      <c r="B140" s="5">
        <v>1973.0</v>
      </c>
      <c r="C140" s="5" t="s">
        <v>53</v>
      </c>
      <c r="D140" s="5" t="s">
        <v>168</v>
      </c>
      <c r="E140" s="5">
        <v>35860.0</v>
      </c>
      <c r="F140" s="2">
        <f t="shared" si="1"/>
        <v>35860</v>
      </c>
      <c r="G140" s="5"/>
      <c r="H140" s="5">
        <v>0.0</v>
      </c>
      <c r="I140" s="5">
        <v>0.0</v>
      </c>
      <c r="J140" s="5" t="s">
        <v>172</v>
      </c>
    </row>
    <row r="141" ht="14.25" customHeight="1">
      <c r="A141" s="5">
        <v>1461.0</v>
      </c>
      <c r="B141" s="5">
        <v>1965.0</v>
      </c>
      <c r="C141" s="5" t="s">
        <v>53</v>
      </c>
      <c r="D141" s="5" t="s">
        <v>58</v>
      </c>
      <c r="E141" s="5">
        <v>36921.0</v>
      </c>
      <c r="F141" s="2">
        <f t="shared" si="1"/>
        <v>36921</v>
      </c>
      <c r="G141" s="5"/>
      <c r="H141" s="5">
        <v>0.0</v>
      </c>
      <c r="I141" s="5">
        <v>0.0</v>
      </c>
      <c r="J141" s="5" t="s">
        <v>173</v>
      </c>
    </row>
    <row r="142" ht="14.25" customHeight="1">
      <c r="A142" s="5">
        <v>821.0</v>
      </c>
      <c r="B142" s="5">
        <v>1992.0</v>
      </c>
      <c r="C142" s="5" t="s">
        <v>56</v>
      </c>
      <c r="D142" s="5" t="s">
        <v>47</v>
      </c>
      <c r="E142" s="5">
        <v>92859.0</v>
      </c>
      <c r="F142" s="2">
        <f t="shared" si="1"/>
        <v>92859</v>
      </c>
      <c r="G142" s="5"/>
      <c r="H142" s="5">
        <v>1.0</v>
      </c>
      <c r="I142" s="5">
        <v>0.0</v>
      </c>
      <c r="J142" s="5" t="s">
        <v>174</v>
      </c>
    </row>
    <row r="143" ht="14.25" customHeight="1">
      <c r="A143" s="5">
        <v>11084.0</v>
      </c>
      <c r="B143" s="5">
        <v>1976.0</v>
      </c>
      <c r="C143" s="5" t="s">
        <v>56</v>
      </c>
      <c r="D143" s="5" t="s">
        <v>50</v>
      </c>
      <c r="E143" s="5">
        <v>65104.0</v>
      </c>
      <c r="F143" s="2">
        <f t="shared" si="1"/>
        <v>65104</v>
      </c>
      <c r="G143" s="5"/>
      <c r="H143" s="5">
        <v>1.0</v>
      </c>
      <c r="I143" s="5">
        <v>2.0</v>
      </c>
      <c r="J143" s="5" t="s">
        <v>161</v>
      </c>
    </row>
    <row r="144" ht="14.25" customHeight="1">
      <c r="A144" s="5">
        <v>8690.0</v>
      </c>
      <c r="B144" s="5">
        <v>1962.0</v>
      </c>
      <c r="C144" s="5" t="s">
        <v>46</v>
      </c>
      <c r="D144" s="5" t="s">
        <v>54</v>
      </c>
      <c r="E144" s="5">
        <v>86111.0</v>
      </c>
      <c r="F144" s="2">
        <f t="shared" si="1"/>
        <v>86111</v>
      </c>
      <c r="G144" s="5"/>
      <c r="H144" s="5">
        <v>0.0</v>
      </c>
      <c r="I144" s="5">
        <v>0.0</v>
      </c>
      <c r="J144" s="5" t="s">
        <v>175</v>
      </c>
    </row>
    <row r="145" ht="14.25" customHeight="1">
      <c r="A145" s="5">
        <v>2937.0</v>
      </c>
      <c r="B145" s="5">
        <v>1974.0</v>
      </c>
      <c r="C145" s="5" t="s">
        <v>53</v>
      </c>
      <c r="D145" s="5" t="s">
        <v>47</v>
      </c>
      <c r="E145" s="5">
        <v>68352.0</v>
      </c>
      <c r="F145" s="2">
        <f t="shared" si="1"/>
        <v>68352</v>
      </c>
      <c r="G145" s="5"/>
      <c r="H145" s="5">
        <v>0.0</v>
      </c>
      <c r="I145" s="5">
        <v>0.0</v>
      </c>
      <c r="J145" s="5" t="s">
        <v>176</v>
      </c>
    </row>
    <row r="146" ht="14.25" customHeight="1">
      <c r="A146" s="5">
        <v>9701.0</v>
      </c>
      <c r="B146" s="5">
        <v>1988.0</v>
      </c>
      <c r="C146" s="5" t="s">
        <v>46</v>
      </c>
      <c r="D146" s="5" t="s">
        <v>50</v>
      </c>
      <c r="E146" s="5">
        <v>41883.0</v>
      </c>
      <c r="F146" s="2">
        <f t="shared" si="1"/>
        <v>41883</v>
      </c>
      <c r="G146" s="5"/>
      <c r="H146" s="5">
        <v>1.0</v>
      </c>
      <c r="I146" s="5">
        <v>1.0</v>
      </c>
      <c r="J146" s="5" t="s">
        <v>177</v>
      </c>
    </row>
    <row r="147" ht="14.25" customHeight="1">
      <c r="A147" s="5">
        <v>9949.0</v>
      </c>
      <c r="B147" s="5">
        <v>1976.0</v>
      </c>
      <c r="C147" s="5" t="s">
        <v>46</v>
      </c>
      <c r="D147" s="5" t="s">
        <v>54</v>
      </c>
      <c r="E147" s="5">
        <v>59809.0</v>
      </c>
      <c r="F147" s="2">
        <f t="shared" si="1"/>
        <v>59809</v>
      </c>
      <c r="G147" s="5"/>
      <c r="H147" s="5">
        <v>0.0</v>
      </c>
      <c r="I147" s="5">
        <v>1.0</v>
      </c>
      <c r="J147" s="5" t="s">
        <v>178</v>
      </c>
    </row>
    <row r="148" ht="14.25" customHeight="1">
      <c r="A148" s="5">
        <v>10837.0</v>
      </c>
      <c r="B148" s="5">
        <v>1975.0</v>
      </c>
      <c r="C148" s="5" t="s">
        <v>46</v>
      </c>
      <c r="D148" s="5" t="s">
        <v>54</v>
      </c>
      <c r="E148" s="5">
        <v>23957.0</v>
      </c>
      <c r="F148" s="2">
        <f t="shared" si="1"/>
        <v>23957</v>
      </c>
      <c r="G148" s="5"/>
      <c r="H148" s="5">
        <v>0.0</v>
      </c>
      <c r="I148" s="5">
        <v>0.0</v>
      </c>
      <c r="J148" s="5" t="s">
        <v>179</v>
      </c>
    </row>
    <row r="149" ht="14.25" customHeight="1">
      <c r="A149" s="5">
        <v>3120.0</v>
      </c>
      <c r="B149" s="5">
        <v>1981.0</v>
      </c>
      <c r="C149" s="5" t="s">
        <v>46</v>
      </c>
      <c r="D149" s="5" t="s">
        <v>50</v>
      </c>
      <c r="E149" s="5">
        <v>38547.0</v>
      </c>
      <c r="F149" s="2">
        <f t="shared" si="1"/>
        <v>38547</v>
      </c>
      <c r="G149" s="5"/>
      <c r="H149" s="5">
        <v>0.0</v>
      </c>
      <c r="I149" s="5">
        <v>2.0</v>
      </c>
      <c r="J149" s="5" t="s">
        <v>176</v>
      </c>
    </row>
    <row r="150" ht="14.25" customHeight="1">
      <c r="A150" s="5">
        <v>5885.0</v>
      </c>
      <c r="B150" s="5">
        <v>1973.0</v>
      </c>
      <c r="C150" s="5" t="s">
        <v>70</v>
      </c>
      <c r="D150" s="5" t="s">
        <v>54</v>
      </c>
      <c r="E150" s="5">
        <v>35688.0</v>
      </c>
      <c r="F150" s="2">
        <f t="shared" si="1"/>
        <v>35688</v>
      </c>
      <c r="G150" s="5"/>
      <c r="H150" s="5">
        <v>0.0</v>
      </c>
      <c r="I150" s="5">
        <v>0.0</v>
      </c>
      <c r="J150" s="5" t="s">
        <v>180</v>
      </c>
    </row>
    <row r="151" ht="14.25" customHeight="1">
      <c r="A151" s="5">
        <v>4050.0</v>
      </c>
      <c r="B151" s="5">
        <v>1966.0</v>
      </c>
      <c r="C151" s="5" t="s">
        <v>56</v>
      </c>
      <c r="D151" s="5" t="s">
        <v>54</v>
      </c>
      <c r="E151" s="5">
        <v>49605.0</v>
      </c>
      <c r="F151" s="2">
        <f t="shared" si="1"/>
        <v>49605</v>
      </c>
      <c r="G151" s="5"/>
      <c r="H151" s="5">
        <v>0.0</v>
      </c>
      <c r="I151" s="5">
        <v>1.0</v>
      </c>
      <c r="J151" s="5" t="s">
        <v>181</v>
      </c>
    </row>
    <row r="152" ht="14.25" customHeight="1">
      <c r="A152" s="5">
        <v>3830.0</v>
      </c>
      <c r="B152" s="5">
        <v>1960.0</v>
      </c>
      <c r="C152" s="5" t="s">
        <v>56</v>
      </c>
      <c r="D152" s="5" t="s">
        <v>54</v>
      </c>
      <c r="E152" s="5">
        <v>59354.0</v>
      </c>
      <c r="F152" s="2">
        <f t="shared" si="1"/>
        <v>59354</v>
      </c>
      <c r="G152" s="5"/>
      <c r="H152" s="5">
        <v>0.0</v>
      </c>
      <c r="I152" s="5">
        <v>0.0</v>
      </c>
      <c r="J152" s="5" t="s">
        <v>182</v>
      </c>
    </row>
    <row r="153" ht="14.25" customHeight="1">
      <c r="A153" s="5">
        <v>7987.0</v>
      </c>
      <c r="B153" s="5">
        <v>1969.0</v>
      </c>
      <c r="C153" s="5" t="s">
        <v>46</v>
      </c>
      <c r="D153" s="5" t="s">
        <v>54</v>
      </c>
      <c r="E153" s="5">
        <v>65747.0</v>
      </c>
      <c r="F153" s="2">
        <f t="shared" si="1"/>
        <v>65747</v>
      </c>
      <c r="G153" s="5"/>
      <c r="H153" s="5">
        <v>0.0</v>
      </c>
      <c r="I153" s="5">
        <v>0.0</v>
      </c>
      <c r="J153" s="5" t="s">
        <v>183</v>
      </c>
    </row>
    <row r="154" ht="14.25" customHeight="1">
      <c r="A154" s="5">
        <v>7798.0</v>
      </c>
      <c r="B154" s="5">
        <v>1972.0</v>
      </c>
      <c r="C154" s="5" t="s">
        <v>70</v>
      </c>
      <c r="D154" s="5" t="s">
        <v>50</v>
      </c>
      <c r="E154" s="5">
        <v>46344.0</v>
      </c>
      <c r="F154" s="2">
        <f t="shared" si="1"/>
        <v>46344</v>
      </c>
      <c r="G154" s="5"/>
      <c r="H154" s="5">
        <v>0.0</v>
      </c>
      <c r="I154" s="5">
        <v>0.0</v>
      </c>
      <c r="J154" s="5" t="s">
        <v>184</v>
      </c>
    </row>
    <row r="155" ht="14.25" customHeight="1">
      <c r="A155" s="5">
        <v>92.0</v>
      </c>
      <c r="B155" s="5">
        <v>1988.0</v>
      </c>
      <c r="C155" s="5" t="s">
        <v>46</v>
      </c>
      <c r="D155" s="5" t="s">
        <v>168</v>
      </c>
      <c r="E155" s="5">
        <v>34176.0</v>
      </c>
      <c r="F155" s="2">
        <f t="shared" si="1"/>
        <v>34176</v>
      </c>
      <c r="G155" s="5"/>
      <c r="H155" s="5">
        <v>1.0</v>
      </c>
      <c r="I155" s="5">
        <v>0.0</v>
      </c>
      <c r="J155" s="5" t="s">
        <v>100</v>
      </c>
    </row>
    <row r="156" ht="14.25" customHeight="1">
      <c r="A156" s="5">
        <v>7055.0</v>
      </c>
      <c r="B156" s="5">
        <v>1960.0</v>
      </c>
      <c r="C156" s="5" t="s">
        <v>53</v>
      </c>
      <c r="D156" s="5" t="s">
        <v>50</v>
      </c>
      <c r="E156" s="5">
        <v>61010.0</v>
      </c>
      <c r="F156" s="2">
        <f t="shared" si="1"/>
        <v>61010</v>
      </c>
      <c r="G156" s="5"/>
      <c r="H156" s="5">
        <v>0.0</v>
      </c>
      <c r="I156" s="5">
        <v>0.0</v>
      </c>
      <c r="J156" s="5" t="s">
        <v>185</v>
      </c>
    </row>
    <row r="157" ht="14.25" customHeight="1">
      <c r="A157" s="5">
        <v>10240.0</v>
      </c>
      <c r="B157" s="5">
        <v>1960.0</v>
      </c>
      <c r="C157" s="5" t="s">
        <v>46</v>
      </c>
      <c r="D157" s="5" t="s">
        <v>50</v>
      </c>
      <c r="E157" s="5">
        <v>69372.0</v>
      </c>
      <c r="F157" s="2">
        <f t="shared" si="1"/>
        <v>69372</v>
      </c>
      <c r="G157" s="5"/>
      <c r="H157" s="5">
        <v>0.0</v>
      </c>
      <c r="I157" s="5">
        <v>0.0</v>
      </c>
      <c r="J157" s="5" t="s">
        <v>159</v>
      </c>
    </row>
    <row r="158" ht="14.25" customHeight="1">
      <c r="A158" s="5">
        <v>3025.0</v>
      </c>
      <c r="B158" s="5">
        <v>1960.0</v>
      </c>
      <c r="C158" s="5" t="s">
        <v>46</v>
      </c>
      <c r="D158" s="5" t="s">
        <v>47</v>
      </c>
      <c r="E158" s="5">
        <v>49967.0</v>
      </c>
      <c r="F158" s="2">
        <f t="shared" si="1"/>
        <v>49967</v>
      </c>
      <c r="G158" s="5"/>
      <c r="H158" s="5">
        <v>0.0</v>
      </c>
      <c r="I158" s="5">
        <v>1.0</v>
      </c>
      <c r="J158" s="5" t="s">
        <v>186</v>
      </c>
    </row>
    <row r="159" ht="14.25" customHeight="1">
      <c r="A159" s="5">
        <v>9283.0</v>
      </c>
      <c r="B159" s="5">
        <v>1978.0</v>
      </c>
      <c r="C159" s="5" t="s">
        <v>46</v>
      </c>
      <c r="D159" s="5" t="s">
        <v>47</v>
      </c>
      <c r="E159" s="5">
        <v>60199.0</v>
      </c>
      <c r="F159" s="2">
        <f t="shared" si="1"/>
        <v>60199</v>
      </c>
      <c r="G159" s="5"/>
      <c r="H159" s="5">
        <v>1.0</v>
      </c>
      <c r="I159" s="5">
        <v>2.0</v>
      </c>
      <c r="J159" s="5" t="s">
        <v>187</v>
      </c>
    </row>
    <row r="160" ht="14.25" customHeight="1">
      <c r="A160" s="5">
        <v>9970.0</v>
      </c>
      <c r="B160" s="5">
        <v>1977.0</v>
      </c>
      <c r="C160" s="5" t="s">
        <v>46</v>
      </c>
      <c r="D160" s="5" t="s">
        <v>50</v>
      </c>
      <c r="E160" s="5">
        <v>55375.0</v>
      </c>
      <c r="F160" s="2">
        <f t="shared" si="1"/>
        <v>55375</v>
      </c>
      <c r="G160" s="5"/>
      <c r="H160" s="5">
        <v>1.0</v>
      </c>
      <c r="I160" s="5">
        <v>0.0</v>
      </c>
      <c r="J160" s="5" t="s">
        <v>188</v>
      </c>
    </row>
    <row r="161" ht="14.25" customHeight="1">
      <c r="A161" s="5">
        <v>2730.0</v>
      </c>
      <c r="B161" s="5">
        <v>1960.0</v>
      </c>
      <c r="C161" s="5" t="s">
        <v>46</v>
      </c>
      <c r="D161" s="5" t="s">
        <v>47</v>
      </c>
      <c r="E161" s="5">
        <v>80317.0</v>
      </c>
      <c r="F161" s="2">
        <f t="shared" si="1"/>
        <v>80317</v>
      </c>
      <c r="G161" s="5"/>
      <c r="H161" s="5">
        <v>0.0</v>
      </c>
      <c r="I161" s="5">
        <v>0.0</v>
      </c>
      <c r="J161" s="5" t="s">
        <v>189</v>
      </c>
    </row>
    <row r="162" ht="14.25" customHeight="1">
      <c r="A162" s="5">
        <v>2795.0</v>
      </c>
      <c r="B162" s="5">
        <v>1960.0</v>
      </c>
      <c r="C162" s="5" t="s">
        <v>56</v>
      </c>
      <c r="D162" s="5" t="s">
        <v>47</v>
      </c>
      <c r="E162" s="5">
        <v>30523.0</v>
      </c>
      <c r="F162" s="2">
        <f t="shared" si="1"/>
        <v>30523</v>
      </c>
      <c r="G162" s="5"/>
      <c r="H162" s="5">
        <v>0.0</v>
      </c>
      <c r="I162" s="5">
        <v>0.0</v>
      </c>
      <c r="J162" s="5" t="s">
        <v>190</v>
      </c>
    </row>
    <row r="163" ht="14.25" customHeight="1">
      <c r="A163" s="5">
        <v>9260.0</v>
      </c>
      <c r="B163" s="5">
        <v>1960.0</v>
      </c>
      <c r="C163" s="5" t="s">
        <v>53</v>
      </c>
      <c r="D163" s="5" t="s">
        <v>54</v>
      </c>
      <c r="E163" s="5">
        <v>70356.0</v>
      </c>
      <c r="F163" s="2">
        <f t="shared" si="1"/>
        <v>70356</v>
      </c>
      <c r="G163" s="5"/>
      <c r="H163" s="5">
        <v>0.0</v>
      </c>
      <c r="I163" s="5">
        <v>1.0</v>
      </c>
      <c r="J163" s="5" t="s">
        <v>191</v>
      </c>
    </row>
    <row r="164" ht="14.25" customHeight="1">
      <c r="A164" s="5">
        <v>8182.0</v>
      </c>
      <c r="B164" s="5">
        <v>1984.0</v>
      </c>
      <c r="C164" s="5" t="s">
        <v>46</v>
      </c>
      <c r="D164" s="5" t="s">
        <v>54</v>
      </c>
      <c r="E164" s="5">
        <v>23228.0</v>
      </c>
      <c r="F164" s="2">
        <f t="shared" si="1"/>
        <v>23228</v>
      </c>
      <c r="G164" s="5"/>
      <c r="H164" s="5">
        <v>0.0</v>
      </c>
      <c r="I164" s="5">
        <v>2.0</v>
      </c>
      <c r="J164" s="5" t="s">
        <v>192</v>
      </c>
    </row>
    <row r="165" ht="14.25" customHeight="1">
      <c r="A165" s="5">
        <v>10095.0</v>
      </c>
      <c r="B165" s="5">
        <v>1975.0</v>
      </c>
      <c r="C165" s="5" t="s">
        <v>53</v>
      </c>
      <c r="D165" s="5" t="s">
        <v>58</v>
      </c>
      <c r="E165" s="5">
        <v>74165.0</v>
      </c>
      <c r="F165" s="2">
        <f t="shared" si="1"/>
        <v>74165</v>
      </c>
      <c r="G165" s="5"/>
      <c r="H165" s="5">
        <v>0.0</v>
      </c>
      <c r="I165" s="5">
        <v>0.0</v>
      </c>
      <c r="J165" s="5" t="s">
        <v>193</v>
      </c>
    </row>
    <row r="166" ht="14.25" customHeight="1">
      <c r="A166" s="5">
        <v>8475.0</v>
      </c>
      <c r="B166" s="5">
        <v>1973.0</v>
      </c>
      <c r="C166" s="5" t="s">
        <v>53</v>
      </c>
      <c r="D166" s="5" t="s">
        <v>54</v>
      </c>
      <c r="E166" s="5">
        <v>157243.0</v>
      </c>
      <c r="F166" s="2">
        <f t="shared" si="1"/>
        <v>157243</v>
      </c>
      <c r="G166" s="5"/>
      <c r="H166" s="5">
        <v>0.0</v>
      </c>
      <c r="I166" s="5">
        <v>0.0</v>
      </c>
      <c r="J166" s="5" t="s">
        <v>194</v>
      </c>
    </row>
    <row r="167" ht="14.25" customHeight="1">
      <c r="A167" s="5">
        <v>4370.0</v>
      </c>
      <c r="B167" s="5">
        <v>1966.0</v>
      </c>
      <c r="C167" s="5" t="s">
        <v>46</v>
      </c>
      <c r="D167" s="5" t="s">
        <v>50</v>
      </c>
      <c r="E167" s="5">
        <v>43482.0</v>
      </c>
      <c r="F167" s="2">
        <f t="shared" si="1"/>
        <v>43482</v>
      </c>
      <c r="G167" s="5"/>
      <c r="H167" s="5">
        <v>0.0</v>
      </c>
      <c r="I167" s="5">
        <v>1.0</v>
      </c>
      <c r="J167" s="5" t="s">
        <v>195</v>
      </c>
    </row>
    <row r="168" ht="14.25" customHeight="1">
      <c r="A168" s="5">
        <v>10573.0</v>
      </c>
      <c r="B168" s="5">
        <v>1960.0</v>
      </c>
      <c r="C168" s="5" t="s">
        <v>46</v>
      </c>
      <c r="D168" s="5" t="s">
        <v>58</v>
      </c>
      <c r="E168" s="5">
        <v>62551.0</v>
      </c>
      <c r="F168" s="2">
        <f t="shared" si="1"/>
        <v>62551</v>
      </c>
      <c r="G168" s="5"/>
      <c r="H168" s="5">
        <v>0.0</v>
      </c>
      <c r="I168" s="5">
        <v>1.0</v>
      </c>
      <c r="J168" s="5" t="s">
        <v>196</v>
      </c>
    </row>
    <row r="169" ht="14.25" customHeight="1">
      <c r="A169" s="5">
        <v>3712.0</v>
      </c>
      <c r="B169" s="5">
        <v>1960.0</v>
      </c>
      <c r="C169" s="5" t="s">
        <v>46</v>
      </c>
      <c r="D169" s="5" t="s">
        <v>58</v>
      </c>
      <c r="E169" s="5">
        <v>52332.0</v>
      </c>
      <c r="F169" s="2">
        <f t="shared" si="1"/>
        <v>52332</v>
      </c>
      <c r="G169" s="5"/>
      <c r="H169" s="5">
        <v>0.0</v>
      </c>
      <c r="I169" s="5">
        <v>0.0</v>
      </c>
      <c r="J169" s="5" t="s">
        <v>176</v>
      </c>
    </row>
    <row r="170" ht="14.25" customHeight="1">
      <c r="A170" s="5">
        <v>6637.0</v>
      </c>
      <c r="B170" s="5">
        <v>1988.0</v>
      </c>
      <c r="C170" s="5" t="s">
        <v>46</v>
      </c>
      <c r="D170" s="5" t="s">
        <v>47</v>
      </c>
      <c r="E170" s="5">
        <v>66951.0</v>
      </c>
      <c r="F170" s="2">
        <f t="shared" si="1"/>
        <v>66951</v>
      </c>
      <c r="G170" s="5"/>
      <c r="H170" s="5">
        <v>1.0</v>
      </c>
      <c r="I170" s="5">
        <v>1.0</v>
      </c>
      <c r="J170" s="5" t="s">
        <v>153</v>
      </c>
    </row>
    <row r="171" ht="14.25" customHeight="1">
      <c r="A171" s="5">
        <v>3152.0</v>
      </c>
      <c r="B171" s="5">
        <v>1960.0</v>
      </c>
      <c r="C171" s="5" t="s">
        <v>46</v>
      </c>
      <c r="D171" s="5" t="s">
        <v>50</v>
      </c>
      <c r="E171" s="5">
        <v>26091.0</v>
      </c>
      <c r="F171" s="2">
        <f t="shared" si="1"/>
        <v>26091</v>
      </c>
      <c r="G171" s="5"/>
      <c r="H171" s="5">
        <v>0.0</v>
      </c>
      <c r="I171" s="5">
        <v>1.0</v>
      </c>
      <c r="J171" s="5" t="s">
        <v>131</v>
      </c>
    </row>
    <row r="172" ht="14.25" customHeight="1">
      <c r="A172" s="5">
        <v>5610.0</v>
      </c>
      <c r="B172" s="5">
        <v>1965.0</v>
      </c>
      <c r="C172" s="5" t="s">
        <v>46</v>
      </c>
      <c r="D172" s="5" t="s">
        <v>50</v>
      </c>
      <c r="E172" s="5">
        <v>33456.0</v>
      </c>
      <c r="F172" s="2">
        <f t="shared" si="1"/>
        <v>33456</v>
      </c>
      <c r="G172" s="5"/>
      <c r="H172" s="5">
        <v>0.0</v>
      </c>
      <c r="I172" s="5">
        <v>0.0</v>
      </c>
      <c r="J172" s="5" t="s">
        <v>197</v>
      </c>
    </row>
    <row r="173" ht="14.25" customHeight="1">
      <c r="A173" s="5">
        <v>6460.0</v>
      </c>
      <c r="B173" s="5">
        <v>1982.0</v>
      </c>
      <c r="C173" s="5" t="s">
        <v>46</v>
      </c>
      <c r="D173" s="5" t="s">
        <v>54</v>
      </c>
      <c r="E173" s="5">
        <v>28718.0</v>
      </c>
      <c r="F173" s="2">
        <f t="shared" si="1"/>
        <v>28718</v>
      </c>
      <c r="G173" s="5"/>
      <c r="H173" s="5">
        <v>0.0</v>
      </c>
      <c r="I173" s="5">
        <v>1.0</v>
      </c>
      <c r="J173" s="5" t="s">
        <v>198</v>
      </c>
    </row>
    <row r="174" ht="14.25" customHeight="1">
      <c r="A174" s="5">
        <v>1349.0</v>
      </c>
      <c r="B174" s="5">
        <v>1970.0</v>
      </c>
      <c r="C174" s="5" t="s">
        <v>46</v>
      </c>
      <c r="D174" s="5" t="s">
        <v>54</v>
      </c>
      <c r="E174" s="5">
        <v>50447.0</v>
      </c>
      <c r="F174" s="2">
        <f t="shared" si="1"/>
        <v>50447</v>
      </c>
      <c r="G174" s="5"/>
      <c r="H174" s="5">
        <v>0.0</v>
      </c>
      <c r="I174" s="5">
        <v>1.0</v>
      </c>
      <c r="J174" s="5" t="s">
        <v>197</v>
      </c>
    </row>
    <row r="175" ht="14.25" customHeight="1">
      <c r="A175" s="5">
        <v>1880.0</v>
      </c>
      <c r="B175" s="5">
        <v>1960.0</v>
      </c>
      <c r="C175" s="5" t="s">
        <v>53</v>
      </c>
      <c r="D175" s="5" t="s">
        <v>50</v>
      </c>
      <c r="E175" s="5">
        <v>53537.0</v>
      </c>
      <c r="F175" s="2">
        <f t="shared" si="1"/>
        <v>53537</v>
      </c>
      <c r="G175" s="5"/>
      <c r="H175" s="5">
        <v>0.0</v>
      </c>
      <c r="I175" s="5">
        <v>1.0</v>
      </c>
      <c r="J175" s="5" t="s">
        <v>199</v>
      </c>
    </row>
    <row r="176" ht="14.25" customHeight="1">
      <c r="A176" s="5">
        <v>641.0</v>
      </c>
      <c r="B176" s="5">
        <v>1967.0</v>
      </c>
      <c r="C176" s="5" t="s">
        <v>46</v>
      </c>
      <c r="D176" s="5" t="s">
        <v>47</v>
      </c>
      <c r="E176" s="5">
        <v>52074.0</v>
      </c>
      <c r="F176" s="2">
        <f t="shared" si="1"/>
        <v>52074</v>
      </c>
      <c r="G176" s="5"/>
      <c r="H176" s="5">
        <v>0.0</v>
      </c>
      <c r="I176" s="5">
        <v>0.0</v>
      </c>
      <c r="J176" s="5" t="s">
        <v>200</v>
      </c>
    </row>
    <row r="177" ht="14.25" customHeight="1">
      <c r="A177" s="5">
        <v>8717.0</v>
      </c>
      <c r="B177" s="5">
        <v>1975.0</v>
      </c>
      <c r="C177" s="5" t="s">
        <v>53</v>
      </c>
      <c r="D177" s="5" t="s">
        <v>54</v>
      </c>
      <c r="E177" s="5">
        <v>80427.0</v>
      </c>
      <c r="F177" s="2">
        <f t="shared" si="1"/>
        <v>80427</v>
      </c>
      <c r="G177" s="5"/>
      <c r="H177" s="5">
        <v>0.0</v>
      </c>
      <c r="I177" s="5">
        <v>1.0</v>
      </c>
      <c r="J177" s="5" t="s">
        <v>201</v>
      </c>
    </row>
    <row r="178" ht="14.25" customHeight="1">
      <c r="A178" s="5">
        <v>10314.0</v>
      </c>
      <c r="B178" s="5">
        <v>1960.0</v>
      </c>
      <c r="C178" s="5" t="s">
        <v>53</v>
      </c>
      <c r="D178" s="5" t="s">
        <v>54</v>
      </c>
      <c r="E178" s="5">
        <v>83837.0</v>
      </c>
      <c r="F178" s="2">
        <f t="shared" si="1"/>
        <v>83837</v>
      </c>
      <c r="G178" s="5"/>
      <c r="H178" s="5">
        <v>0.0</v>
      </c>
      <c r="I178" s="5">
        <v>0.0</v>
      </c>
      <c r="J178" s="5" t="s">
        <v>202</v>
      </c>
    </row>
    <row r="179" ht="14.25" customHeight="1">
      <c r="A179" s="5">
        <v>10854.0</v>
      </c>
      <c r="B179" s="5">
        <v>1970.0</v>
      </c>
      <c r="C179" s="5" t="s">
        <v>53</v>
      </c>
      <c r="D179" s="5" t="s">
        <v>54</v>
      </c>
      <c r="E179" s="5">
        <v>38853.0</v>
      </c>
      <c r="F179" s="2">
        <f t="shared" si="1"/>
        <v>38853</v>
      </c>
      <c r="G179" s="5"/>
      <c r="H179" s="5">
        <v>0.0</v>
      </c>
      <c r="I179" s="5">
        <v>0.0</v>
      </c>
      <c r="J179" s="5" t="s">
        <v>203</v>
      </c>
    </row>
    <row r="180" ht="14.25" customHeight="1">
      <c r="A180" s="5">
        <v>10492.0</v>
      </c>
      <c r="B180" s="5">
        <v>1960.0</v>
      </c>
      <c r="C180" s="5" t="s">
        <v>46</v>
      </c>
      <c r="D180" s="5" t="s">
        <v>50</v>
      </c>
      <c r="E180" s="5">
        <v>38285.0</v>
      </c>
      <c r="F180" s="2">
        <f t="shared" si="1"/>
        <v>38285</v>
      </c>
      <c r="G180" s="5"/>
      <c r="H180" s="5">
        <v>0.0</v>
      </c>
      <c r="I180" s="5">
        <v>0.0</v>
      </c>
      <c r="J180" s="5" t="s">
        <v>204</v>
      </c>
    </row>
    <row r="181" ht="14.25" customHeight="1">
      <c r="A181" s="5">
        <v>6935.0</v>
      </c>
      <c r="B181" s="5">
        <v>1960.0</v>
      </c>
      <c r="C181" s="5" t="s">
        <v>70</v>
      </c>
      <c r="D181" s="5" t="s">
        <v>54</v>
      </c>
      <c r="E181" s="5">
        <v>78497.0</v>
      </c>
      <c r="F181" s="2">
        <f t="shared" si="1"/>
        <v>78497</v>
      </c>
      <c r="G181" s="5"/>
      <c r="H181" s="5">
        <v>0.0</v>
      </c>
      <c r="I181" s="5">
        <v>1.0</v>
      </c>
      <c r="J181" s="5" t="s">
        <v>142</v>
      </c>
    </row>
    <row r="182" ht="14.25" customHeight="1">
      <c r="A182" s="5">
        <v>7698.0</v>
      </c>
      <c r="B182" s="5">
        <v>1976.0</v>
      </c>
      <c r="C182" s="5" t="s">
        <v>53</v>
      </c>
      <c r="D182" s="5" t="s">
        <v>54</v>
      </c>
      <c r="E182" s="5">
        <v>51650.0</v>
      </c>
      <c r="F182" s="2">
        <f t="shared" si="1"/>
        <v>51650</v>
      </c>
      <c r="G182" s="5"/>
      <c r="H182" s="5">
        <v>1.0</v>
      </c>
      <c r="I182" s="5">
        <v>1.0</v>
      </c>
      <c r="J182" s="5" t="s">
        <v>115</v>
      </c>
    </row>
    <row r="183" ht="14.25" customHeight="1">
      <c r="A183" s="5">
        <v>3559.0</v>
      </c>
      <c r="B183" s="5">
        <v>1988.0</v>
      </c>
      <c r="C183" s="5" t="s">
        <v>70</v>
      </c>
      <c r="D183" s="5" t="s">
        <v>54</v>
      </c>
      <c r="E183" s="5">
        <v>16248.0</v>
      </c>
      <c r="F183" s="2">
        <f t="shared" si="1"/>
        <v>16248</v>
      </c>
      <c r="G183" s="5"/>
      <c r="H183" s="5">
        <v>1.0</v>
      </c>
      <c r="I183" s="5">
        <v>1.0</v>
      </c>
      <c r="J183" s="5" t="s">
        <v>166</v>
      </c>
    </row>
    <row r="184" ht="14.25" customHeight="1">
      <c r="A184" s="5">
        <v>10562.0</v>
      </c>
      <c r="B184" s="5">
        <v>1960.0</v>
      </c>
      <c r="C184" s="5" t="s">
        <v>56</v>
      </c>
      <c r="D184" s="5" t="s">
        <v>54</v>
      </c>
      <c r="E184" s="5">
        <v>66835.0</v>
      </c>
      <c r="F184" s="2">
        <f t="shared" si="1"/>
        <v>66835</v>
      </c>
      <c r="G184" s="5"/>
      <c r="H184" s="5">
        <v>0.0</v>
      </c>
      <c r="I184" s="5">
        <v>1.0</v>
      </c>
      <c r="J184" s="5" t="s">
        <v>205</v>
      </c>
    </row>
    <row r="185" ht="14.25" customHeight="1">
      <c r="A185" s="5">
        <v>10796.0</v>
      </c>
      <c r="B185" s="5">
        <v>1984.0</v>
      </c>
      <c r="C185" s="5" t="s">
        <v>56</v>
      </c>
      <c r="D185" s="5" t="s">
        <v>54</v>
      </c>
      <c r="E185" s="5">
        <v>30477.0</v>
      </c>
      <c r="F185" s="2">
        <f t="shared" si="1"/>
        <v>30477</v>
      </c>
      <c r="G185" s="5"/>
      <c r="H185" s="5">
        <v>0.0</v>
      </c>
      <c r="I185" s="5">
        <v>1.0</v>
      </c>
      <c r="J185" s="5" t="s">
        <v>206</v>
      </c>
    </row>
    <row r="186" ht="14.25" customHeight="1">
      <c r="A186" s="5">
        <v>2563.0</v>
      </c>
      <c r="B186" s="5">
        <v>1961.0</v>
      </c>
      <c r="C186" s="5" t="s">
        <v>64</v>
      </c>
      <c r="D186" s="5" t="s">
        <v>54</v>
      </c>
      <c r="E186" s="5">
        <v>28249.0</v>
      </c>
      <c r="F186" s="2">
        <f t="shared" si="1"/>
        <v>28249</v>
      </c>
      <c r="G186" s="5"/>
      <c r="H186" s="5">
        <v>0.0</v>
      </c>
      <c r="I186" s="5">
        <v>0.0</v>
      </c>
      <c r="J186" s="5" t="s">
        <v>207</v>
      </c>
    </row>
    <row r="187" ht="14.25" customHeight="1">
      <c r="A187" s="5">
        <v>3518.0</v>
      </c>
      <c r="B187" s="5">
        <v>1983.0</v>
      </c>
      <c r="C187" s="5" t="s">
        <v>46</v>
      </c>
      <c r="D187" s="5" t="s">
        <v>54</v>
      </c>
      <c r="E187" s="5">
        <v>25271.0</v>
      </c>
      <c r="F187" s="2">
        <f t="shared" si="1"/>
        <v>25271</v>
      </c>
      <c r="G187" s="5"/>
      <c r="H187" s="5">
        <v>1.0</v>
      </c>
      <c r="I187" s="5">
        <v>2.0</v>
      </c>
      <c r="J187" s="5" t="s">
        <v>208</v>
      </c>
    </row>
    <row r="188" ht="14.25" customHeight="1">
      <c r="A188" s="5">
        <v>5823.0</v>
      </c>
      <c r="B188" s="5">
        <v>1970.0</v>
      </c>
      <c r="C188" s="5" t="s">
        <v>53</v>
      </c>
      <c r="D188" s="5" t="s">
        <v>47</v>
      </c>
      <c r="E188" s="5">
        <v>32303.0</v>
      </c>
      <c r="F188" s="2">
        <f t="shared" si="1"/>
        <v>32303</v>
      </c>
      <c r="G188" s="5"/>
      <c r="H188" s="5">
        <v>0.0</v>
      </c>
      <c r="I188" s="5">
        <v>0.0</v>
      </c>
      <c r="J188" s="5" t="s">
        <v>49</v>
      </c>
    </row>
    <row r="189" ht="14.25" customHeight="1">
      <c r="A189" s="5">
        <v>3934.0</v>
      </c>
      <c r="B189" s="5">
        <v>1966.0</v>
      </c>
      <c r="C189" s="5" t="s">
        <v>46</v>
      </c>
      <c r="D189" s="5" t="s">
        <v>54</v>
      </c>
      <c r="E189" s="5">
        <v>61286.0</v>
      </c>
      <c r="F189" s="2">
        <f t="shared" si="1"/>
        <v>61286</v>
      </c>
      <c r="G189" s="5"/>
      <c r="H189" s="5">
        <v>0.0</v>
      </c>
      <c r="I189" s="5">
        <v>1.0</v>
      </c>
      <c r="J189" s="5" t="s">
        <v>209</v>
      </c>
    </row>
    <row r="190" ht="14.25" customHeight="1">
      <c r="A190" s="5">
        <v>6982.0</v>
      </c>
      <c r="B190" s="5">
        <v>1976.0</v>
      </c>
      <c r="C190" s="5" t="s">
        <v>46</v>
      </c>
      <c r="D190" s="5" t="s">
        <v>54</v>
      </c>
      <c r="E190" s="5">
        <v>74068.0</v>
      </c>
      <c r="F190" s="2">
        <f t="shared" si="1"/>
        <v>74068</v>
      </c>
      <c r="G190" s="5"/>
      <c r="H190" s="5">
        <v>0.0</v>
      </c>
      <c r="I190" s="5">
        <v>0.0</v>
      </c>
      <c r="J190" s="5" t="s">
        <v>177</v>
      </c>
    </row>
    <row r="191" ht="14.25" customHeight="1">
      <c r="A191" s="5">
        <v>6431.0</v>
      </c>
      <c r="B191" s="5">
        <v>1964.0</v>
      </c>
      <c r="C191" s="5" t="s">
        <v>53</v>
      </c>
      <c r="D191" s="5" t="s">
        <v>54</v>
      </c>
      <c r="E191" s="5">
        <v>45759.0</v>
      </c>
      <c r="F191" s="2">
        <f t="shared" si="1"/>
        <v>45759</v>
      </c>
      <c r="G191" s="5"/>
      <c r="H191" s="5">
        <v>0.0</v>
      </c>
      <c r="I191" s="5">
        <v>0.0</v>
      </c>
      <c r="J191" s="5" t="s">
        <v>210</v>
      </c>
    </row>
    <row r="192" ht="14.25" customHeight="1">
      <c r="A192" s="5">
        <v>9733.0</v>
      </c>
      <c r="B192" s="5">
        <v>1978.0</v>
      </c>
      <c r="C192" s="5" t="s">
        <v>64</v>
      </c>
      <c r="D192" s="5" t="s">
        <v>50</v>
      </c>
      <c r="E192" s="5">
        <v>24882.0</v>
      </c>
      <c r="F192" s="2">
        <f t="shared" si="1"/>
        <v>24882</v>
      </c>
      <c r="G192" s="5"/>
      <c r="H192" s="5">
        <v>1.0</v>
      </c>
      <c r="I192" s="5">
        <v>1.0</v>
      </c>
      <c r="J192" s="5" t="s">
        <v>211</v>
      </c>
    </row>
    <row r="193" ht="14.25" customHeight="1">
      <c r="A193" s="5">
        <v>5602.0</v>
      </c>
      <c r="B193" s="5">
        <v>1989.0</v>
      </c>
      <c r="C193" s="5" t="s">
        <v>53</v>
      </c>
      <c r="D193" s="5" t="s">
        <v>50</v>
      </c>
      <c r="E193" s="5">
        <v>66973.0</v>
      </c>
      <c r="F193" s="2">
        <f t="shared" si="1"/>
        <v>66973</v>
      </c>
      <c r="G193" s="5"/>
      <c r="H193" s="5">
        <v>1.0</v>
      </c>
      <c r="I193" s="5">
        <v>0.0</v>
      </c>
      <c r="J193" s="5" t="s">
        <v>147</v>
      </c>
    </row>
    <row r="194" ht="14.25" customHeight="1">
      <c r="A194" s="5">
        <v>7829.0</v>
      </c>
      <c r="B194" s="5">
        <v>1960.0</v>
      </c>
      <c r="C194" s="5" t="s">
        <v>70</v>
      </c>
      <c r="D194" s="5" t="s">
        <v>58</v>
      </c>
      <c r="E194" s="5">
        <v>36640.0</v>
      </c>
      <c r="F194" s="2">
        <f t="shared" si="1"/>
        <v>36640</v>
      </c>
      <c r="G194" s="5"/>
      <c r="H194" s="5">
        <v>0.0</v>
      </c>
      <c r="I194" s="5">
        <v>0.0</v>
      </c>
      <c r="J194" s="5" t="s">
        <v>212</v>
      </c>
    </row>
    <row r="195" ht="14.25" customHeight="1">
      <c r="A195" s="5">
        <v>1324.0</v>
      </c>
      <c r="B195" s="5">
        <v>1988.0</v>
      </c>
      <c r="C195" s="5" t="s">
        <v>46</v>
      </c>
      <c r="D195" s="5" t="s">
        <v>54</v>
      </c>
      <c r="E195" s="5">
        <v>38872.0</v>
      </c>
      <c r="F195" s="2">
        <f t="shared" si="1"/>
        <v>38872</v>
      </c>
      <c r="G195" s="5"/>
      <c r="H195" s="5">
        <v>0.0</v>
      </c>
      <c r="I195" s="5">
        <v>0.0</v>
      </c>
      <c r="J195" s="5" t="s">
        <v>213</v>
      </c>
    </row>
    <row r="196" ht="14.25" customHeight="1">
      <c r="A196" s="5">
        <v>326.0</v>
      </c>
      <c r="B196" s="5">
        <v>1973.0</v>
      </c>
      <c r="C196" s="5" t="s">
        <v>46</v>
      </c>
      <c r="D196" s="5" t="s">
        <v>54</v>
      </c>
      <c r="E196" s="5">
        <v>51148.0</v>
      </c>
      <c r="F196" s="2">
        <f t="shared" si="1"/>
        <v>51148</v>
      </c>
      <c r="G196" s="5"/>
      <c r="H196" s="5">
        <v>0.0</v>
      </c>
      <c r="I196" s="5">
        <v>0.0</v>
      </c>
      <c r="J196" s="5" t="s">
        <v>111</v>
      </c>
    </row>
    <row r="197" ht="14.25" customHeight="1">
      <c r="A197" s="5">
        <v>7224.0</v>
      </c>
      <c r="B197" s="5">
        <v>1977.0</v>
      </c>
      <c r="C197" s="5" t="s">
        <v>46</v>
      </c>
      <c r="D197" s="5" t="s">
        <v>54</v>
      </c>
      <c r="E197" s="5">
        <v>31353.0</v>
      </c>
      <c r="F197" s="2">
        <f t="shared" si="1"/>
        <v>31353</v>
      </c>
      <c r="G197" s="5"/>
      <c r="H197" s="5">
        <v>1.0</v>
      </c>
      <c r="I197" s="5">
        <v>0.0</v>
      </c>
      <c r="J197" s="5" t="s">
        <v>214</v>
      </c>
    </row>
    <row r="198" ht="14.25" customHeight="1">
      <c r="A198" s="5">
        <v>6999.0</v>
      </c>
      <c r="B198" s="5">
        <v>1980.0</v>
      </c>
      <c r="C198" s="5" t="s">
        <v>56</v>
      </c>
      <c r="D198" s="5" t="s">
        <v>54</v>
      </c>
      <c r="E198" s="5">
        <v>69661.0</v>
      </c>
      <c r="F198" s="2">
        <f t="shared" si="1"/>
        <v>69661</v>
      </c>
      <c r="G198" s="5"/>
      <c r="H198" s="5">
        <v>1.0</v>
      </c>
      <c r="I198" s="5">
        <v>2.0</v>
      </c>
      <c r="J198" s="5" t="s">
        <v>215</v>
      </c>
    </row>
    <row r="199" ht="14.25" customHeight="1">
      <c r="A199" s="5">
        <v>9938.0</v>
      </c>
      <c r="B199" s="5">
        <v>1960.0</v>
      </c>
      <c r="C199" s="5" t="s">
        <v>46</v>
      </c>
      <c r="D199" s="5" t="s">
        <v>54</v>
      </c>
      <c r="E199" s="5">
        <v>80067.0</v>
      </c>
      <c r="F199" s="2">
        <f t="shared" si="1"/>
        <v>80067</v>
      </c>
      <c r="G199" s="5"/>
      <c r="H199" s="5">
        <v>0.0</v>
      </c>
      <c r="I199" s="5">
        <v>0.0</v>
      </c>
      <c r="J199" s="5" t="s">
        <v>216</v>
      </c>
    </row>
    <row r="200" ht="14.25" customHeight="1">
      <c r="A200" s="5">
        <v>6422.0</v>
      </c>
      <c r="B200" s="5">
        <v>1960.0</v>
      </c>
      <c r="C200" s="5" t="s">
        <v>46</v>
      </c>
      <c r="D200" s="5" t="s">
        <v>54</v>
      </c>
      <c r="E200" s="5">
        <v>86718.0</v>
      </c>
      <c r="F200" s="2">
        <f t="shared" si="1"/>
        <v>86718</v>
      </c>
      <c r="G200" s="5"/>
      <c r="H200" s="5">
        <v>0.0</v>
      </c>
      <c r="I200" s="5">
        <v>0.0</v>
      </c>
      <c r="J200" s="5" t="s">
        <v>217</v>
      </c>
    </row>
    <row r="201" ht="14.25" customHeight="1">
      <c r="A201" s="5">
        <v>3182.0</v>
      </c>
      <c r="B201" s="5">
        <v>1973.0</v>
      </c>
      <c r="C201" s="5" t="s">
        <v>53</v>
      </c>
      <c r="D201" s="5" t="s">
        <v>47</v>
      </c>
      <c r="E201" s="5">
        <v>46854.0</v>
      </c>
      <c r="F201" s="2">
        <f t="shared" si="1"/>
        <v>46854</v>
      </c>
      <c r="G201" s="5"/>
      <c r="H201" s="5">
        <v>0.0</v>
      </c>
      <c r="I201" s="5">
        <v>0.0</v>
      </c>
      <c r="J201" s="5" t="s">
        <v>218</v>
      </c>
    </row>
    <row r="202" ht="14.25" customHeight="1">
      <c r="A202" s="5">
        <v>7300.0</v>
      </c>
      <c r="B202" s="5">
        <v>1960.0</v>
      </c>
      <c r="C202" s="5" t="s">
        <v>46</v>
      </c>
      <c r="D202" s="5" t="s">
        <v>58</v>
      </c>
      <c r="E202" s="5">
        <v>69142.0</v>
      </c>
      <c r="F202" s="2">
        <f t="shared" si="1"/>
        <v>69142</v>
      </c>
      <c r="G202" s="5"/>
      <c r="H202" s="5">
        <v>0.0</v>
      </c>
      <c r="I202" s="5">
        <v>0.0</v>
      </c>
      <c r="J202" s="5" t="s">
        <v>219</v>
      </c>
    </row>
    <row r="203" ht="14.25" customHeight="1">
      <c r="A203" s="5">
        <v>10424.0</v>
      </c>
      <c r="B203" s="5">
        <v>1968.0</v>
      </c>
      <c r="C203" s="5" t="s">
        <v>46</v>
      </c>
      <c r="D203" s="5" t="s">
        <v>47</v>
      </c>
      <c r="E203" s="5">
        <v>75922.0</v>
      </c>
      <c r="F203" s="2">
        <f t="shared" si="1"/>
        <v>75922</v>
      </c>
      <c r="G203" s="5"/>
      <c r="H203" s="5">
        <v>0.0</v>
      </c>
      <c r="I203" s="5">
        <v>0.0</v>
      </c>
      <c r="J203" s="5" t="s">
        <v>220</v>
      </c>
    </row>
    <row r="204" ht="14.25" customHeight="1">
      <c r="A204" s="5">
        <v>8727.0</v>
      </c>
      <c r="B204" s="5">
        <v>1978.0</v>
      </c>
      <c r="C204" s="5" t="s">
        <v>46</v>
      </c>
      <c r="D204" s="5" t="s">
        <v>58</v>
      </c>
      <c r="E204" s="5">
        <v>63693.0</v>
      </c>
      <c r="F204" s="2">
        <f t="shared" si="1"/>
        <v>63693</v>
      </c>
      <c r="G204" s="5"/>
      <c r="H204" s="5">
        <v>1.0</v>
      </c>
      <c r="I204" s="5">
        <v>1.0</v>
      </c>
      <c r="J204" s="5" t="s">
        <v>221</v>
      </c>
    </row>
    <row r="205" ht="14.25" customHeight="1">
      <c r="A205" s="5">
        <v>2798.0</v>
      </c>
      <c r="B205" s="5">
        <v>1977.0</v>
      </c>
      <c r="C205" s="5" t="s">
        <v>53</v>
      </c>
      <c r="D205" s="5" t="s">
        <v>50</v>
      </c>
      <c r="E205" s="5">
        <v>102160.0</v>
      </c>
      <c r="F205" s="2">
        <f t="shared" si="1"/>
        <v>102160</v>
      </c>
      <c r="G205" s="5"/>
      <c r="H205" s="5">
        <v>1.0</v>
      </c>
      <c r="I205" s="5">
        <v>1.0</v>
      </c>
      <c r="J205" s="5" t="s">
        <v>222</v>
      </c>
    </row>
    <row r="206" ht="14.25" customHeight="1">
      <c r="A206" s="5">
        <v>1030.0</v>
      </c>
      <c r="B206" s="5">
        <v>1965.0</v>
      </c>
      <c r="C206" s="5" t="s">
        <v>53</v>
      </c>
      <c r="D206" s="5" t="s">
        <v>47</v>
      </c>
      <c r="E206" s="5">
        <v>40637.0</v>
      </c>
      <c r="F206" s="2">
        <f t="shared" si="1"/>
        <v>40637</v>
      </c>
      <c r="G206" s="5"/>
      <c r="H206" s="5">
        <v>0.0</v>
      </c>
      <c r="I206" s="5">
        <v>1.0</v>
      </c>
      <c r="J206" s="5" t="s">
        <v>223</v>
      </c>
    </row>
    <row r="207" ht="14.25" customHeight="1">
      <c r="A207" s="5">
        <v>624.0</v>
      </c>
      <c r="B207" s="5">
        <v>1984.0</v>
      </c>
      <c r="C207" s="5" t="s">
        <v>56</v>
      </c>
      <c r="D207" s="5" t="s">
        <v>47</v>
      </c>
      <c r="E207" s="5">
        <v>18890.0</v>
      </c>
      <c r="F207" s="2">
        <f t="shared" si="1"/>
        <v>18890</v>
      </c>
      <c r="G207" s="5"/>
      <c r="H207" s="5">
        <v>0.0</v>
      </c>
      <c r="I207" s="5">
        <v>1.0</v>
      </c>
      <c r="J207" s="5" t="s">
        <v>154</v>
      </c>
    </row>
    <row r="208" ht="14.25" customHeight="1">
      <c r="A208" s="5">
        <v>5176.0</v>
      </c>
      <c r="B208" s="5">
        <v>1988.0</v>
      </c>
      <c r="C208" s="5" t="s">
        <v>46</v>
      </c>
      <c r="D208" s="5" t="s">
        <v>50</v>
      </c>
      <c r="E208" s="5">
        <v>29604.0</v>
      </c>
      <c r="F208" s="2">
        <f t="shared" si="1"/>
        <v>29604</v>
      </c>
      <c r="G208" s="5"/>
      <c r="H208" s="5">
        <v>2.0</v>
      </c>
      <c r="I208" s="5">
        <v>0.0</v>
      </c>
      <c r="J208" s="5" t="s">
        <v>224</v>
      </c>
    </row>
    <row r="209" ht="14.25" customHeight="1">
      <c r="A209" s="5">
        <v>5552.0</v>
      </c>
      <c r="B209" s="5">
        <v>1963.0</v>
      </c>
      <c r="C209" s="5" t="s">
        <v>56</v>
      </c>
      <c r="D209" s="5" t="s">
        <v>58</v>
      </c>
      <c r="E209" s="5">
        <v>48721.0</v>
      </c>
      <c r="F209" s="2">
        <f t="shared" si="1"/>
        <v>48721</v>
      </c>
      <c r="G209" s="5"/>
      <c r="H209" s="5">
        <v>0.0</v>
      </c>
      <c r="I209" s="5">
        <v>0.0</v>
      </c>
      <c r="J209" s="5" t="s">
        <v>225</v>
      </c>
    </row>
    <row r="210" ht="14.25" customHeight="1">
      <c r="A210" s="5">
        <v>868.0</v>
      </c>
      <c r="B210" s="5">
        <v>1966.0</v>
      </c>
      <c r="C210" s="5" t="s">
        <v>46</v>
      </c>
      <c r="D210" s="5" t="s">
        <v>54</v>
      </c>
      <c r="E210" s="5">
        <v>44794.0</v>
      </c>
      <c r="F210" s="2">
        <f t="shared" si="1"/>
        <v>44794</v>
      </c>
      <c r="G210" s="5"/>
      <c r="H210" s="5">
        <v>0.0</v>
      </c>
      <c r="I210" s="5">
        <v>0.0</v>
      </c>
      <c r="J210" s="5" t="s">
        <v>165</v>
      </c>
    </row>
    <row r="211" ht="14.25" customHeight="1">
      <c r="A211" s="5">
        <v>380.0</v>
      </c>
      <c r="B211" s="5">
        <v>1960.0</v>
      </c>
      <c r="C211" s="5" t="s">
        <v>46</v>
      </c>
      <c r="D211" s="5" t="s">
        <v>58</v>
      </c>
      <c r="E211" s="5">
        <v>64497.0</v>
      </c>
      <c r="F211" s="2">
        <f t="shared" si="1"/>
        <v>64497</v>
      </c>
      <c r="G211" s="5"/>
      <c r="H211" s="5">
        <v>0.0</v>
      </c>
      <c r="I211" s="5">
        <v>0.0</v>
      </c>
      <c r="J211" s="5" t="s">
        <v>226</v>
      </c>
    </row>
    <row r="212" ht="14.25" customHeight="1">
      <c r="A212" s="5">
        <v>2677.0</v>
      </c>
      <c r="B212" s="5">
        <v>1960.0</v>
      </c>
      <c r="C212" s="5" t="s">
        <v>46</v>
      </c>
      <c r="D212" s="5" t="s">
        <v>50</v>
      </c>
      <c r="E212" s="5">
        <v>46097.0</v>
      </c>
      <c r="F212" s="2">
        <f t="shared" si="1"/>
        <v>46097</v>
      </c>
      <c r="G212" s="5"/>
      <c r="H212" s="5">
        <v>0.0</v>
      </c>
      <c r="I212" s="5">
        <v>0.0</v>
      </c>
      <c r="J212" s="5" t="s">
        <v>227</v>
      </c>
    </row>
    <row r="213" ht="14.25" customHeight="1">
      <c r="A213" s="5">
        <v>6521.0</v>
      </c>
      <c r="B213" s="5">
        <v>1960.0</v>
      </c>
      <c r="C213" s="5" t="s">
        <v>46</v>
      </c>
      <c r="D213" s="5" t="s">
        <v>50</v>
      </c>
      <c r="E213" s="5">
        <v>77972.0</v>
      </c>
      <c r="F213" s="2">
        <f t="shared" si="1"/>
        <v>77972</v>
      </c>
      <c r="G213" s="5"/>
      <c r="H213" s="5">
        <v>0.0</v>
      </c>
      <c r="I213" s="5">
        <v>0.0</v>
      </c>
      <c r="J213" s="5" t="s">
        <v>228</v>
      </c>
    </row>
    <row r="214" ht="14.25" customHeight="1">
      <c r="A214" s="5">
        <v>6927.0</v>
      </c>
      <c r="B214" s="5">
        <v>1968.0</v>
      </c>
      <c r="C214" s="5" t="s">
        <v>53</v>
      </c>
      <c r="D214" s="5" t="s">
        <v>54</v>
      </c>
      <c r="E214" s="5">
        <v>44377.0</v>
      </c>
      <c r="F214" s="2">
        <f t="shared" si="1"/>
        <v>44377</v>
      </c>
      <c r="G214" s="5"/>
      <c r="H214" s="5">
        <v>0.0</v>
      </c>
      <c r="I214" s="5">
        <v>0.0</v>
      </c>
      <c r="J214" s="5" t="s">
        <v>229</v>
      </c>
    </row>
    <row r="215" ht="14.25" customHeight="1">
      <c r="A215" s="5">
        <v>2877.0</v>
      </c>
      <c r="B215" s="5">
        <v>1974.0</v>
      </c>
      <c r="C215" s="5" t="s">
        <v>56</v>
      </c>
      <c r="D215" s="5" t="s">
        <v>50</v>
      </c>
      <c r="E215" s="5">
        <v>46014.0</v>
      </c>
      <c r="F215" s="2">
        <f t="shared" si="1"/>
        <v>46014</v>
      </c>
      <c r="G215" s="5"/>
      <c r="H215" s="5">
        <v>0.0</v>
      </c>
      <c r="I215" s="5">
        <v>0.0</v>
      </c>
      <c r="J215" s="5" t="s">
        <v>230</v>
      </c>
    </row>
    <row r="216" ht="14.25" customHeight="1">
      <c r="A216" s="5">
        <v>0.0</v>
      </c>
      <c r="B216" s="5">
        <v>1985.0</v>
      </c>
      <c r="C216" s="5" t="s">
        <v>46</v>
      </c>
      <c r="D216" s="5" t="s">
        <v>54</v>
      </c>
      <c r="E216" s="5">
        <v>70951.0</v>
      </c>
      <c r="F216" s="2">
        <f t="shared" si="1"/>
        <v>70951</v>
      </c>
      <c r="G216" s="5"/>
      <c r="H216" s="5">
        <v>0.0</v>
      </c>
      <c r="I216" s="5">
        <v>0.0</v>
      </c>
      <c r="J216" s="5" t="s">
        <v>231</v>
      </c>
    </row>
    <row r="217" ht="14.25" customHeight="1">
      <c r="A217" s="5">
        <v>1584.0</v>
      </c>
      <c r="B217" s="5">
        <v>1977.0</v>
      </c>
      <c r="C217" s="5" t="s">
        <v>46</v>
      </c>
      <c r="D217" s="5" t="s">
        <v>54</v>
      </c>
      <c r="E217" s="5">
        <v>41443.0</v>
      </c>
      <c r="F217" s="2">
        <f t="shared" si="1"/>
        <v>41443</v>
      </c>
      <c r="G217" s="5"/>
      <c r="H217" s="5">
        <v>1.0</v>
      </c>
      <c r="I217" s="5">
        <v>0.0</v>
      </c>
      <c r="J217" s="5" t="s">
        <v>232</v>
      </c>
    </row>
    <row r="218" ht="14.25" customHeight="1">
      <c r="A218" s="5">
        <v>7264.0</v>
      </c>
      <c r="B218" s="5">
        <v>1978.0</v>
      </c>
      <c r="C218" s="5" t="s">
        <v>70</v>
      </c>
      <c r="D218" s="5" t="s">
        <v>47</v>
      </c>
      <c r="E218" s="5">
        <v>52195.0</v>
      </c>
      <c r="F218" s="2">
        <f t="shared" si="1"/>
        <v>52195</v>
      </c>
      <c r="G218" s="5"/>
      <c r="H218" s="5">
        <v>1.0</v>
      </c>
      <c r="I218" s="5">
        <v>1.0</v>
      </c>
      <c r="J218" s="5" t="s">
        <v>100</v>
      </c>
    </row>
    <row r="219" ht="14.25" customHeight="1">
      <c r="A219" s="5">
        <v>6274.0</v>
      </c>
      <c r="B219" s="5">
        <v>1960.0</v>
      </c>
      <c r="C219" s="5" t="s">
        <v>56</v>
      </c>
      <c r="D219" s="5" t="s">
        <v>54</v>
      </c>
      <c r="E219" s="5">
        <v>83790.0</v>
      </c>
      <c r="F219" s="2">
        <f t="shared" si="1"/>
        <v>83790</v>
      </c>
      <c r="G219" s="5"/>
      <c r="H219" s="5">
        <v>0.0</v>
      </c>
      <c r="I219" s="5">
        <v>1.0</v>
      </c>
      <c r="J219" s="5" t="s">
        <v>63</v>
      </c>
    </row>
    <row r="220" ht="14.25" customHeight="1">
      <c r="A220" s="5">
        <v>1377.0</v>
      </c>
      <c r="B220" s="5">
        <v>1960.0</v>
      </c>
      <c r="C220" s="5" t="s">
        <v>56</v>
      </c>
      <c r="D220" s="5" t="s">
        <v>88</v>
      </c>
      <c r="E220" s="5">
        <v>44551.0</v>
      </c>
      <c r="F220" s="2">
        <f t="shared" si="1"/>
        <v>44551</v>
      </c>
      <c r="G220" s="5"/>
      <c r="H220" s="5">
        <v>0.0</v>
      </c>
      <c r="I220" s="5">
        <v>1.0</v>
      </c>
      <c r="J220" s="5" t="s">
        <v>233</v>
      </c>
    </row>
    <row r="221" ht="14.25" customHeight="1">
      <c r="A221" s="5">
        <v>454.0</v>
      </c>
      <c r="B221" s="5">
        <v>1980.0</v>
      </c>
      <c r="C221" s="5" t="s">
        <v>46</v>
      </c>
      <c r="D221" s="5" t="s">
        <v>50</v>
      </c>
      <c r="E221" s="5">
        <v>69508.0</v>
      </c>
      <c r="F221" s="2">
        <f t="shared" si="1"/>
        <v>69508</v>
      </c>
      <c r="G221" s="5"/>
      <c r="H221" s="5">
        <v>0.0</v>
      </c>
      <c r="I221" s="5">
        <v>0.0</v>
      </c>
      <c r="J221" s="5" t="s">
        <v>234</v>
      </c>
    </row>
    <row r="222" ht="14.25" customHeight="1">
      <c r="A222" s="5">
        <v>1755.0</v>
      </c>
      <c r="B222" s="5">
        <v>1988.0</v>
      </c>
      <c r="C222" s="5" t="s">
        <v>70</v>
      </c>
      <c r="D222" s="5" t="s">
        <v>50</v>
      </c>
      <c r="E222" s="5">
        <v>45204.0</v>
      </c>
      <c r="F222" s="2">
        <f t="shared" si="1"/>
        <v>45204</v>
      </c>
      <c r="G222" s="5"/>
      <c r="H222" s="5">
        <v>2.0</v>
      </c>
      <c r="I222" s="5">
        <v>0.0</v>
      </c>
      <c r="J222" s="5" t="s">
        <v>235</v>
      </c>
    </row>
    <row r="223" ht="14.25" customHeight="1">
      <c r="A223" s="5">
        <v>2075.0</v>
      </c>
      <c r="B223" s="5">
        <v>1969.0</v>
      </c>
      <c r="C223" s="5" t="s">
        <v>46</v>
      </c>
      <c r="D223" s="5" t="s">
        <v>54</v>
      </c>
      <c r="E223" s="5">
        <v>72460.0</v>
      </c>
      <c r="F223" s="2">
        <f t="shared" si="1"/>
        <v>72460</v>
      </c>
      <c r="G223" s="5"/>
      <c r="H223" s="5">
        <v>0.0</v>
      </c>
      <c r="I223" s="5">
        <v>0.0</v>
      </c>
      <c r="J223" s="5" t="s">
        <v>161</v>
      </c>
    </row>
    <row r="224" ht="14.25" customHeight="1">
      <c r="A224" s="5">
        <v>4785.0</v>
      </c>
      <c r="B224" s="5">
        <v>1970.0</v>
      </c>
      <c r="C224" s="5" t="s">
        <v>53</v>
      </c>
      <c r="D224" s="5" t="s">
        <v>50</v>
      </c>
      <c r="E224" s="5">
        <v>77622.0</v>
      </c>
      <c r="F224" s="2">
        <f t="shared" si="1"/>
        <v>77622</v>
      </c>
      <c r="G224" s="5"/>
      <c r="H224" s="5">
        <v>0.0</v>
      </c>
      <c r="I224" s="5">
        <v>1.0</v>
      </c>
      <c r="J224" s="5" t="s">
        <v>236</v>
      </c>
    </row>
    <row r="225" ht="14.25" customHeight="1">
      <c r="A225" s="5">
        <v>9076.0</v>
      </c>
      <c r="B225" s="5">
        <v>1980.0</v>
      </c>
      <c r="C225" s="5" t="s">
        <v>53</v>
      </c>
      <c r="D225" s="5" t="s">
        <v>54</v>
      </c>
      <c r="E225" s="5">
        <v>30732.0</v>
      </c>
      <c r="F225" s="2">
        <f t="shared" si="1"/>
        <v>30732</v>
      </c>
      <c r="G225" s="5"/>
      <c r="H225" s="5">
        <v>0.0</v>
      </c>
      <c r="I225" s="5">
        <v>0.0</v>
      </c>
      <c r="J225" s="5" t="s">
        <v>237</v>
      </c>
    </row>
    <row r="226" ht="14.25" customHeight="1">
      <c r="A226" s="5">
        <v>7079.0</v>
      </c>
      <c r="B226" s="5">
        <v>1962.0</v>
      </c>
      <c r="C226" s="5" t="s">
        <v>46</v>
      </c>
      <c r="D226" s="5" t="s">
        <v>58</v>
      </c>
      <c r="E226" s="5">
        <v>63887.0</v>
      </c>
      <c r="F226" s="2">
        <f t="shared" si="1"/>
        <v>63887</v>
      </c>
      <c r="G226" s="5"/>
      <c r="H226" s="5">
        <v>0.0</v>
      </c>
      <c r="I226" s="5">
        <v>0.0</v>
      </c>
      <c r="J226" s="5" t="s">
        <v>238</v>
      </c>
    </row>
    <row r="227" ht="14.25" customHeight="1">
      <c r="A227" s="5">
        <v>4653.0</v>
      </c>
      <c r="B227" s="5">
        <v>1978.0</v>
      </c>
      <c r="C227" s="5" t="s">
        <v>46</v>
      </c>
      <c r="D227" s="5" t="s">
        <v>50</v>
      </c>
      <c r="E227" s="5">
        <v>42011.0</v>
      </c>
      <c r="F227" s="2">
        <f t="shared" si="1"/>
        <v>42011</v>
      </c>
      <c r="G227" s="5"/>
      <c r="H227" s="5">
        <v>0.0</v>
      </c>
      <c r="I227" s="5">
        <v>0.0</v>
      </c>
      <c r="J227" s="5" t="s">
        <v>239</v>
      </c>
    </row>
    <row r="228" ht="14.25" customHeight="1">
      <c r="A228" s="5">
        <v>7375.0</v>
      </c>
      <c r="B228" s="5">
        <v>1976.0</v>
      </c>
      <c r="C228" s="5" t="s">
        <v>46</v>
      </c>
      <c r="D228" s="5" t="s">
        <v>50</v>
      </c>
      <c r="E228" s="5">
        <v>51369.0</v>
      </c>
      <c r="F228" s="2">
        <f t="shared" si="1"/>
        <v>51369</v>
      </c>
      <c r="G228" s="5"/>
      <c r="H228" s="5">
        <v>1.0</v>
      </c>
      <c r="I228" s="5">
        <v>2.0</v>
      </c>
      <c r="J228" s="5" t="s">
        <v>240</v>
      </c>
    </row>
    <row r="229" ht="14.25" customHeight="1">
      <c r="A229" s="5">
        <v>709.0</v>
      </c>
      <c r="B229" s="5">
        <v>1960.0</v>
      </c>
      <c r="C229" s="5" t="s">
        <v>46</v>
      </c>
      <c r="D229" s="5" t="s">
        <v>58</v>
      </c>
      <c r="E229" s="5">
        <v>51537.0</v>
      </c>
      <c r="F229" s="2">
        <f t="shared" si="1"/>
        <v>51537</v>
      </c>
      <c r="G229" s="5"/>
      <c r="H229" s="5">
        <v>0.0</v>
      </c>
      <c r="I229" s="5">
        <v>0.0</v>
      </c>
      <c r="J229" s="5" t="s">
        <v>241</v>
      </c>
    </row>
    <row r="230" ht="14.25" customHeight="1">
      <c r="A230" s="5">
        <v>460.0</v>
      </c>
      <c r="B230" s="5">
        <v>1972.0</v>
      </c>
      <c r="C230" s="5" t="s">
        <v>53</v>
      </c>
      <c r="D230" s="5" t="s">
        <v>54</v>
      </c>
      <c r="E230" s="5">
        <v>79930.0</v>
      </c>
      <c r="F230" s="2">
        <f t="shared" si="1"/>
        <v>79930</v>
      </c>
      <c r="G230" s="5"/>
      <c r="H230" s="5">
        <v>0.0</v>
      </c>
      <c r="I230" s="5">
        <v>0.0</v>
      </c>
      <c r="J230" s="5" t="s">
        <v>72</v>
      </c>
    </row>
    <row r="231" ht="14.25" customHeight="1">
      <c r="A231" s="5">
        <v>3726.0</v>
      </c>
      <c r="B231" s="5">
        <v>1986.0</v>
      </c>
      <c r="C231" s="5" t="s">
        <v>53</v>
      </c>
      <c r="D231" s="5" t="s">
        <v>50</v>
      </c>
      <c r="E231" s="5">
        <v>34320.0</v>
      </c>
      <c r="F231" s="2">
        <f t="shared" si="1"/>
        <v>34320</v>
      </c>
      <c r="G231" s="5"/>
      <c r="H231" s="5">
        <v>1.0</v>
      </c>
      <c r="I231" s="5">
        <v>1.0</v>
      </c>
      <c r="J231" s="5" t="s">
        <v>242</v>
      </c>
    </row>
    <row r="232" ht="14.25" customHeight="1">
      <c r="A232" s="5">
        <v>6798.0</v>
      </c>
      <c r="B232" s="5">
        <v>1966.0</v>
      </c>
      <c r="C232" s="5" t="s">
        <v>46</v>
      </c>
      <c r="D232" s="5" t="s">
        <v>47</v>
      </c>
      <c r="E232" s="5">
        <v>37070.0</v>
      </c>
      <c r="F232" s="2">
        <f t="shared" si="1"/>
        <v>37070</v>
      </c>
      <c r="G232" s="5"/>
      <c r="H232" s="5">
        <v>0.0</v>
      </c>
      <c r="I232" s="5">
        <v>1.0</v>
      </c>
      <c r="J232" s="5" t="s">
        <v>243</v>
      </c>
    </row>
    <row r="233" ht="14.25" customHeight="1">
      <c r="A233" s="5">
        <v>5341.0</v>
      </c>
      <c r="B233" s="5">
        <v>1962.0</v>
      </c>
      <c r="C233" s="5" t="s">
        <v>70</v>
      </c>
      <c r="D233" s="5" t="s">
        <v>58</v>
      </c>
      <c r="E233" s="5">
        <v>81975.0</v>
      </c>
      <c r="F233" s="2">
        <f t="shared" si="1"/>
        <v>81975</v>
      </c>
      <c r="G233" s="5"/>
      <c r="H233" s="5">
        <v>0.0</v>
      </c>
      <c r="I233" s="5">
        <v>0.0</v>
      </c>
      <c r="J233" s="5" t="s">
        <v>237</v>
      </c>
    </row>
    <row r="234" ht="14.25" customHeight="1">
      <c r="A234" s="5">
        <v>1606.0</v>
      </c>
      <c r="B234" s="5">
        <v>1971.0</v>
      </c>
      <c r="C234" s="5" t="s">
        <v>46</v>
      </c>
      <c r="D234" s="5" t="s">
        <v>50</v>
      </c>
      <c r="E234" s="5">
        <v>38590.0</v>
      </c>
      <c r="F234" s="2">
        <f t="shared" si="1"/>
        <v>38590</v>
      </c>
      <c r="G234" s="5"/>
      <c r="H234" s="5">
        <v>0.0</v>
      </c>
      <c r="I234" s="5">
        <v>0.0</v>
      </c>
      <c r="J234" s="5" t="s">
        <v>244</v>
      </c>
    </row>
    <row r="235" ht="14.25" customHeight="1">
      <c r="A235" s="5">
        <v>9617.0</v>
      </c>
      <c r="B235" s="5">
        <v>1960.0</v>
      </c>
      <c r="C235" s="5" t="s">
        <v>46</v>
      </c>
      <c r="D235" s="5" t="s">
        <v>47</v>
      </c>
      <c r="E235" s="5">
        <v>15033.0</v>
      </c>
      <c r="F235" s="2">
        <f t="shared" si="1"/>
        <v>15033</v>
      </c>
      <c r="G235" s="5"/>
      <c r="H235" s="5">
        <v>0.0</v>
      </c>
      <c r="I235" s="5">
        <v>0.0</v>
      </c>
      <c r="J235" s="5" t="s">
        <v>245</v>
      </c>
    </row>
    <row r="236" ht="14.25" customHeight="1">
      <c r="A236" s="5">
        <v>3233.0</v>
      </c>
      <c r="B236" s="5">
        <v>1965.0</v>
      </c>
      <c r="C236" s="5" t="s">
        <v>53</v>
      </c>
      <c r="D236" s="5" t="s">
        <v>54</v>
      </c>
      <c r="E236" s="5">
        <v>62745.0</v>
      </c>
      <c r="F236" s="2">
        <f t="shared" si="1"/>
        <v>62745</v>
      </c>
      <c r="G236" s="5"/>
      <c r="H236" s="5">
        <v>0.0</v>
      </c>
      <c r="I236" s="5">
        <v>0.0</v>
      </c>
      <c r="J236" s="5" t="s">
        <v>246</v>
      </c>
    </row>
    <row r="237" ht="14.25" customHeight="1">
      <c r="A237" s="5">
        <v>89.0</v>
      </c>
      <c r="B237" s="5">
        <v>1975.0</v>
      </c>
      <c r="C237" s="5" t="s">
        <v>70</v>
      </c>
      <c r="D237" s="5" t="s">
        <v>54</v>
      </c>
      <c r="E237" s="5">
        <v>22212.0</v>
      </c>
      <c r="F237" s="2">
        <f t="shared" si="1"/>
        <v>22212</v>
      </c>
      <c r="G237" s="5"/>
      <c r="H237" s="5">
        <v>0.0</v>
      </c>
      <c r="I237" s="5">
        <v>1.0</v>
      </c>
      <c r="J237" s="5" t="s">
        <v>220</v>
      </c>
    </row>
    <row r="238" ht="14.25" customHeight="1">
      <c r="A238" s="5">
        <v>2936.0</v>
      </c>
      <c r="B238" s="5">
        <v>1982.0</v>
      </c>
      <c r="C238" s="5" t="s">
        <v>56</v>
      </c>
      <c r="D238" s="5" t="s">
        <v>50</v>
      </c>
      <c r="E238" s="5">
        <v>23661.0</v>
      </c>
      <c r="F238" s="2">
        <f t="shared" si="1"/>
        <v>23661</v>
      </c>
      <c r="G238" s="5"/>
      <c r="H238" s="5">
        <v>1.0</v>
      </c>
      <c r="I238" s="5">
        <v>2.0</v>
      </c>
      <c r="J238" s="5" t="s">
        <v>247</v>
      </c>
    </row>
    <row r="239" ht="14.25" customHeight="1">
      <c r="A239" s="5">
        <v>9449.0</v>
      </c>
      <c r="B239" s="5">
        <v>1960.0</v>
      </c>
      <c r="C239" s="5" t="s">
        <v>53</v>
      </c>
      <c r="D239" s="5" t="s">
        <v>47</v>
      </c>
      <c r="E239" s="5">
        <v>79761.0</v>
      </c>
      <c r="F239" s="2">
        <f t="shared" si="1"/>
        <v>79761</v>
      </c>
      <c r="G239" s="5"/>
      <c r="H239" s="5">
        <v>0.0</v>
      </c>
      <c r="I239" s="5">
        <v>0.0</v>
      </c>
      <c r="J239" s="5" t="s">
        <v>248</v>
      </c>
    </row>
    <row r="240" ht="14.25" customHeight="1">
      <c r="A240" s="5">
        <v>7297.0</v>
      </c>
      <c r="B240" s="5">
        <v>1973.0</v>
      </c>
      <c r="C240" s="5" t="s">
        <v>46</v>
      </c>
      <c r="D240" s="5" t="s">
        <v>47</v>
      </c>
      <c r="E240" s="5">
        <v>7500.0</v>
      </c>
      <c r="F240" s="2">
        <f t="shared" si="1"/>
        <v>7500</v>
      </c>
      <c r="G240" s="5"/>
      <c r="H240" s="5">
        <v>0.0</v>
      </c>
      <c r="I240" s="5">
        <v>1.0</v>
      </c>
      <c r="J240" s="5" t="s">
        <v>249</v>
      </c>
    </row>
    <row r="241" ht="14.25" customHeight="1">
      <c r="A241" s="5">
        <v>11004.0</v>
      </c>
      <c r="B241" s="5">
        <v>1960.0</v>
      </c>
      <c r="C241" s="5" t="s">
        <v>70</v>
      </c>
      <c r="D241" s="5" t="s">
        <v>47</v>
      </c>
      <c r="E241" s="5">
        <v>60182.0</v>
      </c>
      <c r="F241" s="2">
        <f t="shared" si="1"/>
        <v>60182</v>
      </c>
      <c r="G241" s="5"/>
      <c r="H241" s="5">
        <v>0.0</v>
      </c>
      <c r="I241" s="5">
        <v>0.0</v>
      </c>
      <c r="J241" s="5" t="s">
        <v>250</v>
      </c>
    </row>
    <row r="242" ht="14.25" customHeight="1">
      <c r="A242" s="5">
        <v>313.0</v>
      </c>
      <c r="B242" s="5">
        <v>1968.0</v>
      </c>
      <c r="C242" s="5" t="s">
        <v>46</v>
      </c>
      <c r="D242" s="5" t="s">
        <v>88</v>
      </c>
      <c r="E242" s="5">
        <v>73455.0</v>
      </c>
      <c r="F242" s="2">
        <f t="shared" si="1"/>
        <v>73455</v>
      </c>
      <c r="G242" s="5"/>
      <c r="H242" s="5">
        <v>0.0</v>
      </c>
      <c r="I242" s="5">
        <v>0.0</v>
      </c>
      <c r="J242" s="5" t="s">
        <v>251</v>
      </c>
    </row>
    <row r="243" ht="14.25" customHeight="1">
      <c r="A243" s="5">
        <v>9940.0</v>
      </c>
      <c r="B243" s="5">
        <v>1960.0</v>
      </c>
      <c r="C243" s="5" t="s">
        <v>46</v>
      </c>
      <c r="D243" s="5" t="s">
        <v>50</v>
      </c>
      <c r="E243" s="5">
        <v>64961.0</v>
      </c>
      <c r="F243" s="2">
        <f t="shared" si="1"/>
        <v>64961</v>
      </c>
      <c r="G243" s="5"/>
      <c r="H243" s="5">
        <v>0.0</v>
      </c>
      <c r="I243" s="5">
        <v>0.0</v>
      </c>
      <c r="J243" s="5" t="s">
        <v>74</v>
      </c>
    </row>
    <row r="244" ht="14.25" customHeight="1">
      <c r="A244" s="5">
        <v>10735.0</v>
      </c>
      <c r="B244" s="5">
        <v>1971.0</v>
      </c>
      <c r="C244" s="5" t="s">
        <v>46</v>
      </c>
      <c r="D244" s="5" t="s">
        <v>47</v>
      </c>
      <c r="E244" s="5">
        <v>22804.0</v>
      </c>
      <c r="F244" s="2">
        <f t="shared" si="1"/>
        <v>22804</v>
      </c>
      <c r="G244" s="5"/>
      <c r="H244" s="5">
        <v>0.0</v>
      </c>
      <c r="I244" s="5">
        <v>0.0</v>
      </c>
      <c r="J244" s="5" t="s">
        <v>252</v>
      </c>
    </row>
    <row r="245" ht="14.25" customHeight="1">
      <c r="A245" s="5">
        <v>9529.0</v>
      </c>
      <c r="B245" s="5">
        <v>1990.0</v>
      </c>
      <c r="C245" s="5" t="s">
        <v>46</v>
      </c>
      <c r="D245" s="5" t="s">
        <v>54</v>
      </c>
      <c r="E245" s="5">
        <v>73687.0</v>
      </c>
      <c r="F245" s="2">
        <f t="shared" si="1"/>
        <v>73687</v>
      </c>
      <c r="G245" s="5"/>
      <c r="H245" s="5">
        <v>0.0</v>
      </c>
      <c r="I245" s="5">
        <v>0.0</v>
      </c>
      <c r="J245" s="5" t="s">
        <v>253</v>
      </c>
    </row>
    <row r="246" ht="14.25" customHeight="1">
      <c r="A246" s="5">
        <v>6439.0</v>
      </c>
      <c r="B246" s="5">
        <v>1960.0</v>
      </c>
      <c r="C246" s="5" t="s">
        <v>46</v>
      </c>
      <c r="D246" s="5" t="s">
        <v>54</v>
      </c>
      <c r="E246" s="5">
        <v>61074.0</v>
      </c>
      <c r="F246" s="2">
        <f t="shared" si="1"/>
        <v>61074</v>
      </c>
      <c r="G246" s="5"/>
      <c r="H246" s="5">
        <v>0.0</v>
      </c>
      <c r="I246" s="5">
        <v>0.0</v>
      </c>
      <c r="J246" s="5" t="s">
        <v>254</v>
      </c>
    </row>
    <row r="247" ht="14.25" customHeight="1">
      <c r="A247" s="5">
        <v>7411.0</v>
      </c>
      <c r="B247" s="5">
        <v>1964.0</v>
      </c>
      <c r="C247" s="5" t="s">
        <v>53</v>
      </c>
      <c r="D247" s="5" t="s">
        <v>54</v>
      </c>
      <c r="E247" s="5">
        <v>31686.0</v>
      </c>
      <c r="F247" s="2">
        <f t="shared" si="1"/>
        <v>31686</v>
      </c>
      <c r="G247" s="5"/>
      <c r="H247" s="5">
        <v>0.0</v>
      </c>
      <c r="I247" s="5">
        <v>0.0</v>
      </c>
      <c r="J247" s="5" t="s">
        <v>255</v>
      </c>
    </row>
    <row r="248" ht="14.25" customHeight="1">
      <c r="A248" s="5">
        <v>2176.0</v>
      </c>
      <c r="B248" s="5">
        <v>1972.0</v>
      </c>
      <c r="C248" s="5" t="s">
        <v>46</v>
      </c>
      <c r="D248" s="5" t="s">
        <v>54</v>
      </c>
      <c r="E248" s="5">
        <v>80134.0</v>
      </c>
      <c r="F248" s="2">
        <f t="shared" si="1"/>
        <v>80134</v>
      </c>
      <c r="G248" s="5"/>
      <c r="H248" s="5">
        <v>0.0</v>
      </c>
      <c r="I248" s="5">
        <v>0.0</v>
      </c>
      <c r="J248" s="5" t="s">
        <v>256</v>
      </c>
    </row>
    <row r="249" ht="14.25" customHeight="1">
      <c r="A249" s="5">
        <v>9265.0</v>
      </c>
      <c r="B249" s="5">
        <v>1960.0</v>
      </c>
      <c r="C249" s="5" t="s">
        <v>46</v>
      </c>
      <c r="D249" s="5" t="s">
        <v>54</v>
      </c>
      <c r="E249" s="5">
        <v>75027.0</v>
      </c>
      <c r="F249" s="2">
        <f t="shared" si="1"/>
        <v>75027</v>
      </c>
      <c r="G249" s="5"/>
      <c r="H249" s="5">
        <v>0.0</v>
      </c>
      <c r="I249" s="5">
        <v>0.0</v>
      </c>
      <c r="J249" s="5" t="s">
        <v>257</v>
      </c>
    </row>
    <row r="250" ht="14.25" customHeight="1">
      <c r="A250" s="5">
        <v>8867.0</v>
      </c>
      <c r="B250" s="5">
        <v>1988.0</v>
      </c>
      <c r="C250" s="5" t="s">
        <v>53</v>
      </c>
      <c r="D250" s="5" t="s">
        <v>54</v>
      </c>
      <c r="E250" s="5">
        <v>67546.0</v>
      </c>
      <c r="F250" s="2">
        <f t="shared" si="1"/>
        <v>67546</v>
      </c>
      <c r="G250" s="5"/>
      <c r="H250" s="5">
        <v>0.0</v>
      </c>
      <c r="I250" s="5">
        <v>1.0</v>
      </c>
      <c r="J250" s="5" t="s">
        <v>68</v>
      </c>
    </row>
    <row r="251" ht="14.25" customHeight="1">
      <c r="A251" s="5">
        <v>8932.0</v>
      </c>
      <c r="B251" s="5">
        <v>1969.0</v>
      </c>
      <c r="C251" s="5" t="s">
        <v>56</v>
      </c>
      <c r="D251" s="5" t="s">
        <v>50</v>
      </c>
      <c r="E251" s="5">
        <v>65176.0</v>
      </c>
      <c r="F251" s="2">
        <f t="shared" si="1"/>
        <v>65176</v>
      </c>
      <c r="G251" s="5"/>
      <c r="H251" s="5">
        <v>0.0</v>
      </c>
      <c r="I251" s="5">
        <v>0.0</v>
      </c>
      <c r="J251" s="5" t="s">
        <v>84</v>
      </c>
    </row>
    <row r="252" ht="14.25" customHeight="1">
      <c r="A252" s="5">
        <v>10236.0</v>
      </c>
      <c r="B252" s="5">
        <v>1975.0</v>
      </c>
      <c r="C252" s="5" t="s">
        <v>56</v>
      </c>
      <c r="D252" s="5" t="s">
        <v>47</v>
      </c>
      <c r="E252" s="5">
        <v>31160.0</v>
      </c>
      <c r="F252" s="2">
        <f t="shared" si="1"/>
        <v>31160</v>
      </c>
      <c r="G252" s="5"/>
      <c r="H252" s="5">
        <v>0.0</v>
      </c>
      <c r="I252" s="5">
        <v>0.0</v>
      </c>
      <c r="J252" s="5" t="s">
        <v>258</v>
      </c>
    </row>
    <row r="253" ht="14.25" customHeight="1">
      <c r="A253" s="5">
        <v>6340.0</v>
      </c>
      <c r="B253" s="5">
        <v>1985.0</v>
      </c>
      <c r="C253" s="5" t="s">
        <v>46</v>
      </c>
      <c r="D253" s="5" t="s">
        <v>47</v>
      </c>
      <c r="E253" s="5">
        <v>29938.0</v>
      </c>
      <c r="F253" s="2">
        <f t="shared" si="1"/>
        <v>29938</v>
      </c>
      <c r="G253" s="5"/>
      <c r="H253" s="5">
        <v>1.0</v>
      </c>
      <c r="I253" s="5">
        <v>1.0</v>
      </c>
      <c r="J253" s="5" t="s">
        <v>259</v>
      </c>
    </row>
    <row r="254" ht="14.25" customHeight="1">
      <c r="A254" s="5">
        <v>10089.0</v>
      </c>
      <c r="B254" s="5">
        <v>1974.0</v>
      </c>
      <c r="C254" s="5" t="s">
        <v>46</v>
      </c>
      <c r="D254" s="5" t="s">
        <v>58</v>
      </c>
      <c r="E254" s="5">
        <v>102692.0</v>
      </c>
      <c r="F254" s="2">
        <f t="shared" si="1"/>
        <v>102692</v>
      </c>
      <c r="G254" s="5"/>
      <c r="H254" s="5">
        <v>0.0</v>
      </c>
      <c r="I254" s="5">
        <v>0.0</v>
      </c>
      <c r="J254" s="5" t="s">
        <v>122</v>
      </c>
    </row>
    <row r="255" ht="14.25" customHeight="1">
      <c r="A255" s="5">
        <v>2227.0</v>
      </c>
      <c r="B255" s="5">
        <v>1960.0</v>
      </c>
      <c r="C255" s="5" t="s">
        <v>70</v>
      </c>
      <c r="D255" s="5" t="s">
        <v>50</v>
      </c>
      <c r="E255" s="5">
        <v>26490.0</v>
      </c>
      <c r="F255" s="2">
        <f t="shared" si="1"/>
        <v>26490</v>
      </c>
      <c r="G255" s="5"/>
      <c r="H255" s="5">
        <v>0.0</v>
      </c>
      <c r="I255" s="5">
        <v>1.0</v>
      </c>
      <c r="J255" s="5" t="s">
        <v>260</v>
      </c>
    </row>
    <row r="256" ht="14.25" customHeight="1">
      <c r="A256" s="5">
        <v>10992.0</v>
      </c>
      <c r="B256" s="5">
        <v>1967.0</v>
      </c>
      <c r="C256" s="5" t="s">
        <v>46</v>
      </c>
      <c r="D256" s="5" t="s">
        <v>50</v>
      </c>
      <c r="E256" s="5">
        <v>75702.0</v>
      </c>
      <c r="F256" s="2">
        <f t="shared" si="1"/>
        <v>75702</v>
      </c>
      <c r="G256" s="5"/>
      <c r="H256" s="5">
        <v>0.0</v>
      </c>
      <c r="I256" s="5">
        <v>0.0</v>
      </c>
      <c r="J256" s="5" t="s">
        <v>128</v>
      </c>
    </row>
    <row r="257" ht="14.25" customHeight="1">
      <c r="A257" s="5">
        <v>5304.0</v>
      </c>
      <c r="B257" s="5">
        <v>1974.0</v>
      </c>
      <c r="C257" s="5" t="s">
        <v>53</v>
      </c>
      <c r="D257" s="5" t="s">
        <v>47</v>
      </c>
      <c r="E257" s="5">
        <v>30899.0</v>
      </c>
      <c r="F257" s="2">
        <f t="shared" si="1"/>
        <v>30899</v>
      </c>
      <c r="G257" s="5"/>
      <c r="H257" s="5">
        <v>0.0</v>
      </c>
      <c r="I257" s="5">
        <v>0.0</v>
      </c>
      <c r="J257" s="5" t="s">
        <v>261</v>
      </c>
    </row>
    <row r="258" ht="14.25" customHeight="1">
      <c r="A258" s="5">
        <v>309.0</v>
      </c>
      <c r="B258" s="5">
        <v>1961.0</v>
      </c>
      <c r="C258" s="5" t="s">
        <v>53</v>
      </c>
      <c r="D258" s="5" t="s">
        <v>50</v>
      </c>
      <c r="E258" s="5">
        <v>63342.0</v>
      </c>
      <c r="F258" s="2">
        <f t="shared" si="1"/>
        <v>63342</v>
      </c>
      <c r="G258" s="5"/>
      <c r="H258" s="5">
        <v>0.0</v>
      </c>
      <c r="I258" s="5">
        <v>0.0</v>
      </c>
      <c r="J258" s="5" t="s">
        <v>262</v>
      </c>
    </row>
    <row r="259" ht="14.25" customHeight="1">
      <c r="A259" s="5">
        <v>3406.0</v>
      </c>
      <c r="B259" s="5">
        <v>1964.0</v>
      </c>
      <c r="C259" s="5" t="s">
        <v>46</v>
      </c>
      <c r="D259" s="5" t="s">
        <v>47</v>
      </c>
      <c r="E259" s="5">
        <v>45989.0</v>
      </c>
      <c r="F259" s="2">
        <f t="shared" si="1"/>
        <v>45989</v>
      </c>
      <c r="G259" s="5"/>
      <c r="H259" s="5">
        <v>0.0</v>
      </c>
      <c r="I259" s="5">
        <v>0.0</v>
      </c>
      <c r="J259" s="5" t="s">
        <v>263</v>
      </c>
    </row>
    <row r="260" ht="14.25" customHeight="1">
      <c r="A260" s="5">
        <v>2661.0</v>
      </c>
      <c r="B260" s="5">
        <v>1964.0</v>
      </c>
      <c r="C260" s="5" t="s">
        <v>46</v>
      </c>
      <c r="D260" s="5" t="s">
        <v>47</v>
      </c>
      <c r="E260" s="5">
        <v>18701.0</v>
      </c>
      <c r="F260" s="2">
        <f t="shared" si="1"/>
        <v>18701</v>
      </c>
      <c r="G260" s="5"/>
      <c r="H260" s="5">
        <v>0.0</v>
      </c>
      <c r="I260" s="5">
        <v>0.0</v>
      </c>
      <c r="J260" s="5" t="s">
        <v>264</v>
      </c>
    </row>
    <row r="261" ht="14.25" customHeight="1">
      <c r="A261" s="5">
        <v>3153.0</v>
      </c>
      <c r="B261" s="5">
        <v>1960.0</v>
      </c>
      <c r="C261" s="5" t="s">
        <v>53</v>
      </c>
      <c r="D261" s="5" t="s">
        <v>47</v>
      </c>
      <c r="E261" s="5">
        <v>40737.0</v>
      </c>
      <c r="F261" s="2">
        <f t="shared" si="1"/>
        <v>40737</v>
      </c>
      <c r="G261" s="5"/>
      <c r="H261" s="5">
        <v>0.0</v>
      </c>
      <c r="I261" s="5">
        <v>0.0</v>
      </c>
      <c r="J261" s="5" t="s">
        <v>224</v>
      </c>
    </row>
    <row r="262" ht="14.25" customHeight="1">
      <c r="A262" s="5">
        <v>10264.0</v>
      </c>
      <c r="B262" s="5">
        <v>1979.0</v>
      </c>
      <c r="C262" s="5" t="s">
        <v>46</v>
      </c>
      <c r="D262" s="5" t="s">
        <v>58</v>
      </c>
      <c r="E262" s="5">
        <v>15287.0</v>
      </c>
      <c r="F262" s="2">
        <f t="shared" si="1"/>
        <v>15287</v>
      </c>
      <c r="G262" s="5"/>
      <c r="H262" s="5">
        <v>0.0</v>
      </c>
      <c r="I262" s="5">
        <v>1.0</v>
      </c>
      <c r="J262" s="5" t="s">
        <v>65</v>
      </c>
    </row>
    <row r="263" ht="14.25" customHeight="1">
      <c r="A263" s="5">
        <v>1184.0</v>
      </c>
      <c r="B263" s="5">
        <v>1968.0</v>
      </c>
      <c r="C263" s="5" t="s">
        <v>53</v>
      </c>
      <c r="D263" s="5" t="s">
        <v>58</v>
      </c>
      <c r="E263" s="5">
        <v>69674.0</v>
      </c>
      <c r="F263" s="2">
        <f t="shared" si="1"/>
        <v>69674</v>
      </c>
      <c r="G263" s="5"/>
      <c r="H263" s="5">
        <v>0.0</v>
      </c>
      <c r="I263" s="5">
        <v>0.0</v>
      </c>
      <c r="J263" s="5" t="s">
        <v>265</v>
      </c>
    </row>
    <row r="264" ht="14.25" customHeight="1">
      <c r="A264" s="5">
        <v>4200.0</v>
      </c>
      <c r="B264" s="5">
        <v>1970.0</v>
      </c>
      <c r="C264" s="5" t="s">
        <v>56</v>
      </c>
      <c r="D264" s="5" t="s">
        <v>54</v>
      </c>
      <c r="E264" s="5">
        <v>44159.0</v>
      </c>
      <c r="F264" s="2">
        <f t="shared" si="1"/>
        <v>44159</v>
      </c>
      <c r="G264" s="5"/>
      <c r="H264" s="5">
        <v>0.0</v>
      </c>
      <c r="I264" s="5">
        <v>0.0</v>
      </c>
      <c r="J264" s="5" t="s">
        <v>266</v>
      </c>
    </row>
    <row r="265" ht="14.25" customHeight="1">
      <c r="A265" s="5">
        <v>9396.0</v>
      </c>
      <c r="B265" s="5">
        <v>1978.0</v>
      </c>
      <c r="C265" s="5" t="s">
        <v>53</v>
      </c>
      <c r="D265" s="5" t="s">
        <v>54</v>
      </c>
      <c r="E265" s="5">
        <v>37717.0</v>
      </c>
      <c r="F265" s="2">
        <f t="shared" si="1"/>
        <v>37717</v>
      </c>
      <c r="G265" s="5"/>
      <c r="H265" s="5">
        <v>1.0</v>
      </c>
      <c r="I265" s="5">
        <v>0.0</v>
      </c>
      <c r="J265" s="5" t="s">
        <v>267</v>
      </c>
    </row>
    <row r="266" ht="14.25" customHeight="1">
      <c r="A266" s="5">
        <v>2387.0</v>
      </c>
      <c r="B266" s="5">
        <v>1960.0</v>
      </c>
      <c r="C266" s="5" t="s">
        <v>56</v>
      </c>
      <c r="D266" s="5" t="s">
        <v>50</v>
      </c>
      <c r="E266" s="5">
        <v>43776.0</v>
      </c>
      <c r="F266" s="2">
        <f t="shared" si="1"/>
        <v>43776</v>
      </c>
      <c r="G266" s="5"/>
      <c r="H266" s="5">
        <v>0.0</v>
      </c>
      <c r="I266" s="5">
        <v>0.0</v>
      </c>
      <c r="J266" s="5" t="s">
        <v>268</v>
      </c>
    </row>
    <row r="267" ht="14.25" customHeight="1">
      <c r="A267" s="5">
        <v>6690.0</v>
      </c>
      <c r="B267" s="5">
        <v>1966.0</v>
      </c>
      <c r="C267" s="5" t="s">
        <v>56</v>
      </c>
      <c r="D267" s="5" t="s">
        <v>54</v>
      </c>
      <c r="E267" s="5">
        <v>38179.0</v>
      </c>
      <c r="F267" s="2">
        <f t="shared" si="1"/>
        <v>38179</v>
      </c>
      <c r="G267" s="5"/>
      <c r="H267" s="5">
        <v>0.0</v>
      </c>
      <c r="I267" s="5">
        <v>1.0</v>
      </c>
      <c r="J267" s="5" t="s">
        <v>269</v>
      </c>
    </row>
    <row r="268" ht="14.25" customHeight="1">
      <c r="A268" s="5">
        <v>1225.0</v>
      </c>
      <c r="B268" s="5">
        <v>1963.0</v>
      </c>
      <c r="C268" s="5" t="s">
        <v>46</v>
      </c>
      <c r="D268" s="5" t="s">
        <v>54</v>
      </c>
      <c r="E268" s="5">
        <v>80124.0</v>
      </c>
      <c r="F268" s="2">
        <f t="shared" si="1"/>
        <v>80124</v>
      </c>
      <c r="G268" s="5"/>
      <c r="H268" s="5">
        <v>0.0</v>
      </c>
      <c r="I268" s="5">
        <v>0.0</v>
      </c>
      <c r="J268" s="5" t="s">
        <v>270</v>
      </c>
    </row>
    <row r="269" ht="14.25" customHeight="1">
      <c r="A269" s="5">
        <v>9703.0</v>
      </c>
      <c r="B269" s="5">
        <v>1970.0</v>
      </c>
      <c r="C269" s="5" t="s">
        <v>53</v>
      </c>
      <c r="D269" s="5" t="s">
        <v>54</v>
      </c>
      <c r="E269" s="5">
        <v>38097.0</v>
      </c>
      <c r="F269" s="2">
        <f t="shared" si="1"/>
        <v>38097</v>
      </c>
      <c r="G269" s="5"/>
      <c r="H269" s="5">
        <v>0.0</v>
      </c>
      <c r="I269" s="5">
        <v>0.0</v>
      </c>
      <c r="J269" s="5" t="s">
        <v>271</v>
      </c>
    </row>
    <row r="270" ht="14.25" customHeight="1">
      <c r="A270" s="5">
        <v>291.0</v>
      </c>
      <c r="B270" s="5">
        <v>1970.0</v>
      </c>
      <c r="C270" s="5" t="s">
        <v>46</v>
      </c>
      <c r="D270" s="5" t="s">
        <v>54</v>
      </c>
      <c r="E270" s="5">
        <v>72940.0</v>
      </c>
      <c r="F270" s="2">
        <f t="shared" si="1"/>
        <v>72940</v>
      </c>
      <c r="G270" s="5"/>
      <c r="H270" s="5">
        <v>0.0</v>
      </c>
      <c r="I270" s="5">
        <v>0.0</v>
      </c>
      <c r="J270" s="5" t="s">
        <v>272</v>
      </c>
    </row>
    <row r="271" ht="14.25" customHeight="1">
      <c r="A271" s="5">
        <v>4557.0</v>
      </c>
      <c r="B271" s="5">
        <v>1970.0</v>
      </c>
      <c r="C271" s="5" t="s">
        <v>46</v>
      </c>
      <c r="D271" s="5" t="s">
        <v>50</v>
      </c>
      <c r="E271" s="5">
        <v>22070.0</v>
      </c>
      <c r="F271" s="2">
        <f t="shared" si="1"/>
        <v>22070</v>
      </c>
      <c r="G271" s="5"/>
      <c r="H271" s="5">
        <v>0.0</v>
      </c>
      <c r="I271" s="5">
        <v>0.0</v>
      </c>
      <c r="J271" s="5" t="s">
        <v>248</v>
      </c>
    </row>
    <row r="272" ht="14.25" customHeight="1">
      <c r="A272" s="5">
        <v>2379.0</v>
      </c>
      <c r="B272" s="5">
        <v>1960.0</v>
      </c>
      <c r="C272" s="5" t="s">
        <v>46</v>
      </c>
      <c r="D272" s="5" t="s">
        <v>47</v>
      </c>
      <c r="E272" s="5">
        <v>69267.0</v>
      </c>
      <c r="F272" s="2">
        <f t="shared" si="1"/>
        <v>69267</v>
      </c>
      <c r="G272" s="5"/>
      <c r="H272" s="5">
        <v>0.0</v>
      </c>
      <c r="I272" s="5">
        <v>0.0</v>
      </c>
      <c r="J272" s="5" t="s">
        <v>260</v>
      </c>
    </row>
    <row r="273" ht="14.25" customHeight="1">
      <c r="A273" s="5">
        <v>5726.0</v>
      </c>
      <c r="B273" s="5">
        <v>1983.0</v>
      </c>
      <c r="C273" s="5" t="s">
        <v>56</v>
      </c>
      <c r="D273" s="5" t="s">
        <v>47</v>
      </c>
      <c r="E273" s="5">
        <v>31788.0</v>
      </c>
      <c r="F273" s="2">
        <f t="shared" si="1"/>
        <v>31788</v>
      </c>
      <c r="G273" s="5"/>
      <c r="H273" s="5">
        <v>0.0</v>
      </c>
      <c r="I273" s="5">
        <v>2.0</v>
      </c>
      <c r="J273" s="5" t="s">
        <v>273</v>
      </c>
    </row>
    <row r="274" ht="14.25" customHeight="1">
      <c r="A274" s="5">
        <v>3066.0</v>
      </c>
      <c r="B274" s="5">
        <v>1975.0</v>
      </c>
      <c r="C274" s="5" t="s">
        <v>53</v>
      </c>
      <c r="D274" s="5" t="s">
        <v>50</v>
      </c>
      <c r="E274" s="5">
        <v>61905.0</v>
      </c>
      <c r="F274" s="2">
        <f t="shared" si="1"/>
        <v>61905</v>
      </c>
      <c r="G274" s="5"/>
      <c r="H274" s="5">
        <v>0.0</v>
      </c>
      <c r="I274" s="5">
        <v>0.0</v>
      </c>
      <c r="J274" s="5" t="s">
        <v>274</v>
      </c>
    </row>
    <row r="275" ht="14.25" customHeight="1">
      <c r="A275" s="5">
        <v>6336.0</v>
      </c>
      <c r="B275" s="5">
        <v>1960.0</v>
      </c>
      <c r="C275" s="5" t="s">
        <v>46</v>
      </c>
      <c r="D275" s="5" t="s">
        <v>54</v>
      </c>
      <c r="E275" s="5">
        <v>29315.0</v>
      </c>
      <c r="F275" s="2">
        <f t="shared" si="1"/>
        <v>29315</v>
      </c>
      <c r="G275" s="5"/>
      <c r="H275" s="5">
        <v>0.0</v>
      </c>
      <c r="I275" s="5">
        <v>0.0</v>
      </c>
      <c r="J275" s="5" t="s">
        <v>275</v>
      </c>
    </row>
    <row r="276" ht="14.25" customHeight="1">
      <c r="A276" s="5">
        <v>10967.0</v>
      </c>
      <c r="B276" s="5">
        <v>1963.0</v>
      </c>
      <c r="C276" s="5" t="s">
        <v>46</v>
      </c>
      <c r="D276" s="5" t="s">
        <v>58</v>
      </c>
      <c r="E276" s="5">
        <v>33378.0</v>
      </c>
      <c r="F276" s="2">
        <f t="shared" si="1"/>
        <v>33378</v>
      </c>
      <c r="G276" s="5"/>
      <c r="H276" s="5">
        <v>0.0</v>
      </c>
      <c r="I276" s="5">
        <v>0.0</v>
      </c>
      <c r="J276" s="5" t="s">
        <v>276</v>
      </c>
    </row>
    <row r="277" ht="14.25" customHeight="1">
      <c r="A277" s="5">
        <v>2304.0</v>
      </c>
      <c r="B277" s="5">
        <v>1963.0</v>
      </c>
      <c r="C277" s="5" t="s">
        <v>53</v>
      </c>
      <c r="D277" s="5" t="s">
        <v>50</v>
      </c>
      <c r="E277" s="5">
        <v>66313.0</v>
      </c>
      <c r="F277" s="2">
        <f t="shared" si="1"/>
        <v>66313</v>
      </c>
      <c r="G277" s="5"/>
      <c r="H277" s="5">
        <v>0.0</v>
      </c>
      <c r="I277" s="5">
        <v>0.0</v>
      </c>
      <c r="J277" s="5" t="s">
        <v>258</v>
      </c>
    </row>
    <row r="278" ht="14.25" customHeight="1">
      <c r="A278" s="5">
        <v>3445.0</v>
      </c>
      <c r="B278" s="5">
        <v>1960.0</v>
      </c>
      <c r="C278" s="5" t="s">
        <v>46</v>
      </c>
      <c r="D278" s="5" t="s">
        <v>47</v>
      </c>
      <c r="E278" s="5">
        <v>60714.0</v>
      </c>
      <c r="F278" s="2">
        <f t="shared" si="1"/>
        <v>60714</v>
      </c>
      <c r="G278" s="5"/>
      <c r="H278" s="5">
        <v>0.0</v>
      </c>
      <c r="I278" s="5">
        <v>0.0</v>
      </c>
      <c r="J278" s="5" t="s">
        <v>217</v>
      </c>
    </row>
    <row r="279" ht="14.25" customHeight="1">
      <c r="A279" s="5">
        <v>7828.0</v>
      </c>
      <c r="B279" s="5">
        <v>1981.0</v>
      </c>
      <c r="C279" s="5" t="s">
        <v>56</v>
      </c>
      <c r="D279" s="5" t="s">
        <v>50</v>
      </c>
      <c r="E279" s="5">
        <v>77882.0</v>
      </c>
      <c r="F279" s="2">
        <f t="shared" si="1"/>
        <v>77882</v>
      </c>
      <c r="G279" s="5"/>
      <c r="H279" s="5">
        <v>1.0</v>
      </c>
      <c r="I279" s="5">
        <v>0.0</v>
      </c>
      <c r="J279" s="5" t="s">
        <v>123</v>
      </c>
    </row>
    <row r="280" ht="14.25" customHeight="1">
      <c r="A280" s="5">
        <v>3762.0</v>
      </c>
      <c r="B280" s="5">
        <v>1986.0</v>
      </c>
      <c r="C280" s="5" t="s">
        <v>53</v>
      </c>
      <c r="D280" s="5" t="s">
        <v>47</v>
      </c>
      <c r="E280" s="5">
        <v>69867.0</v>
      </c>
      <c r="F280" s="2">
        <f t="shared" si="1"/>
        <v>69867</v>
      </c>
      <c r="G280" s="5"/>
      <c r="H280" s="5">
        <v>2.0</v>
      </c>
      <c r="I280" s="5">
        <v>1.0</v>
      </c>
      <c r="J280" s="5" t="s">
        <v>105</v>
      </c>
    </row>
    <row r="281" ht="14.25" customHeight="1">
      <c r="A281" s="5">
        <v>4391.0</v>
      </c>
      <c r="B281" s="5">
        <v>1968.0</v>
      </c>
      <c r="C281" s="5" t="s">
        <v>56</v>
      </c>
      <c r="D281" s="5" t="s">
        <v>58</v>
      </c>
      <c r="E281" s="5">
        <v>63841.0</v>
      </c>
      <c r="F281" s="2">
        <f t="shared" si="1"/>
        <v>63841</v>
      </c>
      <c r="G281" s="5"/>
      <c r="H281" s="5">
        <v>0.0</v>
      </c>
      <c r="I281" s="5">
        <v>0.0</v>
      </c>
      <c r="J281" s="5" t="s">
        <v>164</v>
      </c>
    </row>
    <row r="282" ht="14.25" customHeight="1">
      <c r="A282" s="5">
        <v>4669.0</v>
      </c>
      <c r="B282" s="5">
        <v>1981.0</v>
      </c>
      <c r="C282" s="5" t="s">
        <v>64</v>
      </c>
      <c r="D282" s="5" t="s">
        <v>54</v>
      </c>
      <c r="E282" s="5">
        <v>24480.0</v>
      </c>
      <c r="F282" s="2">
        <f t="shared" si="1"/>
        <v>24480</v>
      </c>
      <c r="G282" s="5"/>
      <c r="H282" s="5">
        <v>0.0</v>
      </c>
      <c r="I282" s="5">
        <v>2.0</v>
      </c>
      <c r="J282" s="5" t="s">
        <v>277</v>
      </c>
    </row>
    <row r="283" ht="14.25" customHeight="1">
      <c r="A283" s="5">
        <v>10144.0</v>
      </c>
      <c r="B283" s="5">
        <v>1976.0</v>
      </c>
      <c r="C283" s="5" t="s">
        <v>46</v>
      </c>
      <c r="D283" s="5" t="s">
        <v>50</v>
      </c>
      <c r="E283" s="5">
        <v>51369.0</v>
      </c>
      <c r="F283" s="2">
        <f t="shared" si="1"/>
        <v>51369</v>
      </c>
      <c r="G283" s="5"/>
      <c r="H283" s="5">
        <v>0.0</v>
      </c>
      <c r="I283" s="5">
        <v>1.0</v>
      </c>
      <c r="J283" s="5" t="s">
        <v>240</v>
      </c>
    </row>
    <row r="284" ht="14.25" customHeight="1">
      <c r="A284" s="5">
        <v>8652.0</v>
      </c>
      <c r="B284" s="5">
        <v>1960.0</v>
      </c>
      <c r="C284" s="5" t="s">
        <v>46</v>
      </c>
      <c r="D284" s="5" t="s">
        <v>50</v>
      </c>
      <c r="E284" s="5">
        <v>37760.0</v>
      </c>
      <c r="F284" s="2">
        <f t="shared" si="1"/>
        <v>37760</v>
      </c>
      <c r="G284" s="5"/>
      <c r="H284" s="5">
        <v>0.0</v>
      </c>
      <c r="I284" s="5">
        <v>0.0</v>
      </c>
      <c r="J284" s="5" t="s">
        <v>68</v>
      </c>
    </row>
    <row r="285" ht="14.25" customHeight="1">
      <c r="A285" s="5">
        <v>1672.0</v>
      </c>
      <c r="B285" s="5">
        <v>1974.0</v>
      </c>
      <c r="C285" s="5" t="s">
        <v>53</v>
      </c>
      <c r="D285" s="5" t="s">
        <v>50</v>
      </c>
      <c r="E285" s="5">
        <v>65640.0</v>
      </c>
      <c r="F285" s="2">
        <f t="shared" si="1"/>
        <v>65640</v>
      </c>
      <c r="G285" s="5"/>
      <c r="H285" s="5">
        <v>0.0</v>
      </c>
      <c r="I285" s="5">
        <v>0.0</v>
      </c>
      <c r="J285" s="5" t="s">
        <v>194</v>
      </c>
    </row>
    <row r="286" ht="14.25" customHeight="1">
      <c r="A286" s="5">
        <v>8962.0</v>
      </c>
      <c r="B286" s="5">
        <v>1975.0</v>
      </c>
      <c r="C286" s="5" t="s">
        <v>56</v>
      </c>
      <c r="D286" s="5" t="s">
        <v>54</v>
      </c>
      <c r="E286" s="5">
        <v>44319.0</v>
      </c>
      <c r="F286" s="2">
        <f t="shared" si="1"/>
        <v>44319</v>
      </c>
      <c r="G286" s="5"/>
      <c r="H286" s="5">
        <v>0.0</v>
      </c>
      <c r="I286" s="5">
        <v>1.0</v>
      </c>
      <c r="J286" s="5" t="s">
        <v>278</v>
      </c>
    </row>
    <row r="287" ht="14.25" customHeight="1">
      <c r="A287" s="5">
        <v>9974.0</v>
      </c>
      <c r="B287" s="5">
        <v>1974.0</v>
      </c>
      <c r="C287" s="5" t="s">
        <v>46</v>
      </c>
      <c r="D287" s="5" t="s">
        <v>54</v>
      </c>
      <c r="E287" s="5">
        <v>30631.0</v>
      </c>
      <c r="F287" s="2">
        <f t="shared" si="1"/>
        <v>30631</v>
      </c>
      <c r="G287" s="5"/>
      <c r="H287" s="5">
        <v>0.0</v>
      </c>
      <c r="I287" s="5">
        <v>1.0</v>
      </c>
      <c r="J287" s="5" t="s">
        <v>279</v>
      </c>
    </row>
    <row r="288" ht="14.25" customHeight="1">
      <c r="A288" s="5">
        <v>10983.0</v>
      </c>
      <c r="B288" s="5">
        <v>1960.0</v>
      </c>
      <c r="C288" s="5" t="s">
        <v>46</v>
      </c>
      <c r="D288" s="5" t="s">
        <v>50</v>
      </c>
      <c r="E288" s="5">
        <v>75278.0</v>
      </c>
      <c r="F288" s="2">
        <f t="shared" si="1"/>
        <v>75278</v>
      </c>
      <c r="G288" s="5"/>
      <c r="H288" s="5">
        <v>0.0</v>
      </c>
      <c r="I288" s="5">
        <v>0.0</v>
      </c>
      <c r="J288" s="5" t="s">
        <v>280</v>
      </c>
    </row>
    <row r="289" ht="14.25" customHeight="1">
      <c r="A289" s="5">
        <v>8148.0</v>
      </c>
      <c r="B289" s="5">
        <v>1960.0</v>
      </c>
      <c r="C289" s="5" t="s">
        <v>56</v>
      </c>
      <c r="D289" s="5" t="s">
        <v>50</v>
      </c>
      <c r="E289" s="5">
        <v>50898.0</v>
      </c>
      <c r="F289" s="2">
        <f t="shared" si="1"/>
        <v>50898</v>
      </c>
      <c r="G289" s="5"/>
      <c r="H289" s="5">
        <v>0.0</v>
      </c>
      <c r="I289" s="5">
        <v>0.0</v>
      </c>
      <c r="J289" s="5" t="s">
        <v>281</v>
      </c>
    </row>
    <row r="290" ht="14.25" customHeight="1">
      <c r="A290" s="5">
        <v>10102.0</v>
      </c>
      <c r="B290" s="5">
        <v>1966.0</v>
      </c>
      <c r="C290" s="5" t="s">
        <v>46</v>
      </c>
      <c r="D290" s="5" t="s">
        <v>88</v>
      </c>
      <c r="E290" s="5">
        <v>79946.0</v>
      </c>
      <c r="F290" s="2">
        <f t="shared" si="1"/>
        <v>79946</v>
      </c>
      <c r="G290" s="5"/>
      <c r="H290" s="5">
        <v>0.0</v>
      </c>
      <c r="I290" s="5">
        <v>0.0</v>
      </c>
      <c r="J290" s="5" t="s">
        <v>100</v>
      </c>
    </row>
    <row r="291" ht="14.25" customHeight="1">
      <c r="A291" s="5">
        <v>4697.0</v>
      </c>
      <c r="B291" s="5">
        <v>1960.0</v>
      </c>
      <c r="C291" s="5" t="s">
        <v>56</v>
      </c>
      <c r="D291" s="5" t="s">
        <v>58</v>
      </c>
      <c r="E291" s="5">
        <v>35416.0</v>
      </c>
      <c r="F291" s="2">
        <f t="shared" si="1"/>
        <v>35416</v>
      </c>
      <c r="G291" s="5"/>
      <c r="H291" s="5">
        <v>0.0</v>
      </c>
      <c r="I291" s="5">
        <v>0.0</v>
      </c>
      <c r="J291" s="5" t="s">
        <v>282</v>
      </c>
    </row>
    <row r="292" ht="14.25" customHeight="1">
      <c r="A292" s="5">
        <v>9262.0</v>
      </c>
      <c r="B292" s="5">
        <v>1984.0</v>
      </c>
      <c r="C292" s="5" t="s">
        <v>70</v>
      </c>
      <c r="D292" s="5" t="s">
        <v>50</v>
      </c>
      <c r="E292" s="5">
        <v>32414.0</v>
      </c>
      <c r="F292" s="2">
        <f t="shared" si="1"/>
        <v>32414</v>
      </c>
      <c r="G292" s="5"/>
      <c r="H292" s="5">
        <v>1.0</v>
      </c>
      <c r="I292" s="5">
        <v>1.0</v>
      </c>
      <c r="J292" s="5" t="s">
        <v>109</v>
      </c>
    </row>
    <row r="293" ht="14.25" customHeight="1">
      <c r="A293" s="5">
        <v>7254.0</v>
      </c>
      <c r="B293" s="5">
        <v>1969.0</v>
      </c>
      <c r="C293" s="5" t="s">
        <v>46</v>
      </c>
      <c r="D293" s="5" t="s">
        <v>50</v>
      </c>
      <c r="E293" s="5">
        <v>38361.0</v>
      </c>
      <c r="F293" s="2">
        <f t="shared" si="1"/>
        <v>38361</v>
      </c>
      <c r="G293" s="5"/>
      <c r="H293" s="5">
        <v>0.0</v>
      </c>
      <c r="I293" s="5">
        <v>0.0</v>
      </c>
      <c r="J293" s="5" t="s">
        <v>283</v>
      </c>
    </row>
    <row r="294" ht="14.25" customHeight="1">
      <c r="A294" s="5">
        <v>4543.0</v>
      </c>
      <c r="B294" s="5">
        <v>1980.0</v>
      </c>
      <c r="C294" s="5" t="s">
        <v>46</v>
      </c>
      <c r="D294" s="5" t="s">
        <v>54</v>
      </c>
      <c r="E294" s="5">
        <v>82497.0</v>
      </c>
      <c r="F294" s="2">
        <f t="shared" si="1"/>
        <v>82497</v>
      </c>
      <c r="G294" s="5"/>
      <c r="H294" s="5">
        <v>0.0</v>
      </c>
      <c r="I294" s="5">
        <v>0.0</v>
      </c>
      <c r="J294" s="5" t="s">
        <v>284</v>
      </c>
    </row>
    <row r="295" ht="14.25" customHeight="1">
      <c r="A295" s="5">
        <v>4927.0</v>
      </c>
      <c r="B295" s="5">
        <v>1971.0</v>
      </c>
      <c r="C295" s="5" t="s">
        <v>46</v>
      </c>
      <c r="D295" s="5" t="s">
        <v>50</v>
      </c>
      <c r="E295" s="5">
        <v>16626.0</v>
      </c>
      <c r="F295" s="2">
        <f t="shared" si="1"/>
        <v>16626</v>
      </c>
      <c r="G295" s="5"/>
      <c r="H295" s="5">
        <v>0.0</v>
      </c>
      <c r="I295" s="5">
        <v>0.0</v>
      </c>
      <c r="J295" s="5" t="s">
        <v>285</v>
      </c>
    </row>
    <row r="296" ht="14.25" customHeight="1">
      <c r="A296" s="5">
        <v>10451.0</v>
      </c>
      <c r="B296" s="5">
        <v>1965.0</v>
      </c>
      <c r="C296" s="5" t="s">
        <v>46</v>
      </c>
      <c r="D296" s="5" t="s">
        <v>50</v>
      </c>
      <c r="E296" s="5">
        <v>29672.0</v>
      </c>
      <c r="F296" s="2">
        <f t="shared" si="1"/>
        <v>29672</v>
      </c>
      <c r="G296" s="5"/>
      <c r="H296" s="5">
        <v>0.0</v>
      </c>
      <c r="I296" s="5">
        <v>1.0</v>
      </c>
      <c r="J296" s="5" t="s">
        <v>92</v>
      </c>
    </row>
    <row r="297" ht="14.25" customHeight="1">
      <c r="A297" s="5">
        <v>2926.0</v>
      </c>
      <c r="B297" s="5">
        <v>1960.0</v>
      </c>
      <c r="C297" s="5" t="s">
        <v>56</v>
      </c>
      <c r="D297" s="5" t="s">
        <v>50</v>
      </c>
      <c r="E297" s="5">
        <v>55951.0</v>
      </c>
      <c r="F297" s="2">
        <f t="shared" si="1"/>
        <v>55951</v>
      </c>
      <c r="G297" s="5"/>
      <c r="H297" s="5">
        <v>0.0</v>
      </c>
      <c r="I297" s="5">
        <v>0.0</v>
      </c>
      <c r="J297" s="5" t="s">
        <v>286</v>
      </c>
    </row>
    <row r="298" ht="14.25" customHeight="1">
      <c r="A298" s="5">
        <v>2874.0</v>
      </c>
      <c r="B298" s="5">
        <v>1988.0</v>
      </c>
      <c r="C298" s="5" t="s">
        <v>70</v>
      </c>
      <c r="D298" s="5" t="s">
        <v>58</v>
      </c>
      <c r="E298" s="5">
        <v>35388.0</v>
      </c>
      <c r="F298" s="2">
        <f t="shared" si="1"/>
        <v>35388</v>
      </c>
      <c r="G298" s="5"/>
      <c r="H298" s="5">
        <v>1.0</v>
      </c>
      <c r="I298" s="5">
        <v>1.0</v>
      </c>
      <c r="J298" s="5" t="s">
        <v>287</v>
      </c>
    </row>
    <row r="299" ht="14.25" customHeight="1">
      <c r="A299" s="5">
        <v>9738.0</v>
      </c>
      <c r="B299" s="5">
        <v>1986.0</v>
      </c>
      <c r="C299" s="5" t="s">
        <v>56</v>
      </c>
      <c r="D299" s="5" t="s">
        <v>50</v>
      </c>
      <c r="E299" s="5">
        <v>42386.0</v>
      </c>
      <c r="F299" s="2">
        <f t="shared" si="1"/>
        <v>42386</v>
      </c>
      <c r="G299" s="5"/>
      <c r="H299" s="5">
        <v>1.0</v>
      </c>
      <c r="I299" s="5">
        <v>0.0</v>
      </c>
      <c r="J299" s="5" t="s">
        <v>288</v>
      </c>
    </row>
    <row r="300" ht="14.25" customHeight="1">
      <c r="A300" s="5">
        <v>7119.0</v>
      </c>
      <c r="B300" s="5">
        <v>1982.0</v>
      </c>
      <c r="C300" s="5" t="s">
        <v>46</v>
      </c>
      <c r="D300" s="5" t="s">
        <v>47</v>
      </c>
      <c r="E300" s="5">
        <v>68627.0</v>
      </c>
      <c r="F300" s="2">
        <f t="shared" si="1"/>
        <v>68627</v>
      </c>
      <c r="G300" s="5"/>
      <c r="H300" s="5">
        <v>1.0</v>
      </c>
      <c r="I300" s="5">
        <v>1.0</v>
      </c>
      <c r="J300" s="5" t="s">
        <v>289</v>
      </c>
    </row>
    <row r="301" ht="14.25" customHeight="1">
      <c r="A301" s="5">
        <v>3924.0</v>
      </c>
      <c r="B301" s="5">
        <v>1965.0</v>
      </c>
      <c r="C301" s="5" t="s">
        <v>53</v>
      </c>
      <c r="D301" s="5" t="s">
        <v>58</v>
      </c>
      <c r="E301" s="5">
        <v>57912.0</v>
      </c>
      <c r="F301" s="2">
        <f t="shared" si="1"/>
        <v>57912</v>
      </c>
      <c r="G301" s="5"/>
      <c r="H301" s="5">
        <v>0.0</v>
      </c>
      <c r="I301" s="5">
        <v>0.0</v>
      </c>
      <c r="J301" s="5" t="s">
        <v>290</v>
      </c>
    </row>
    <row r="302" ht="14.25" customHeight="1">
      <c r="A302" s="5">
        <v>5827.0</v>
      </c>
      <c r="B302" s="5">
        <v>1960.0</v>
      </c>
      <c r="C302" s="5" t="s">
        <v>46</v>
      </c>
      <c r="D302" s="5" t="s">
        <v>58</v>
      </c>
      <c r="E302" s="5">
        <v>35246.0</v>
      </c>
      <c r="F302" s="2">
        <f t="shared" si="1"/>
        <v>35246</v>
      </c>
      <c r="G302" s="5"/>
      <c r="H302" s="5">
        <v>0.0</v>
      </c>
      <c r="I302" s="5">
        <v>0.0</v>
      </c>
      <c r="J302" s="5" t="s">
        <v>245</v>
      </c>
    </row>
    <row r="303" ht="14.25" customHeight="1">
      <c r="A303" s="5">
        <v>5596.0</v>
      </c>
      <c r="B303" s="5">
        <v>1960.0</v>
      </c>
      <c r="C303" s="5" t="s">
        <v>70</v>
      </c>
      <c r="D303" s="5" t="s">
        <v>50</v>
      </c>
      <c r="E303" s="5">
        <v>58821.0</v>
      </c>
      <c r="F303" s="2">
        <f t="shared" si="1"/>
        <v>58821</v>
      </c>
      <c r="G303" s="5"/>
      <c r="H303" s="5">
        <v>0.0</v>
      </c>
      <c r="I303" s="5">
        <v>0.0</v>
      </c>
      <c r="J303" s="5" t="s">
        <v>291</v>
      </c>
    </row>
    <row r="304" ht="14.25" customHeight="1">
      <c r="A304" s="5">
        <v>10812.0</v>
      </c>
      <c r="B304" s="5">
        <v>1978.0</v>
      </c>
      <c r="C304" s="5" t="s">
        <v>53</v>
      </c>
      <c r="D304" s="5" t="s">
        <v>54</v>
      </c>
      <c r="E304" s="5">
        <v>46377.0</v>
      </c>
      <c r="F304" s="2">
        <f t="shared" si="1"/>
        <v>46377</v>
      </c>
      <c r="G304" s="5"/>
      <c r="H304" s="5">
        <v>1.0</v>
      </c>
      <c r="I304" s="5">
        <v>0.0</v>
      </c>
      <c r="J304" s="5" t="s">
        <v>194</v>
      </c>
    </row>
    <row r="305" ht="14.25" customHeight="1">
      <c r="A305" s="5">
        <v>1717.0</v>
      </c>
      <c r="B305" s="5">
        <v>1988.0</v>
      </c>
      <c r="C305" s="5" t="s">
        <v>46</v>
      </c>
      <c r="D305" s="5" t="s">
        <v>47</v>
      </c>
      <c r="E305" s="5">
        <v>39747.0</v>
      </c>
      <c r="F305" s="2">
        <f t="shared" si="1"/>
        <v>39747</v>
      </c>
      <c r="G305" s="5"/>
      <c r="H305" s="5">
        <v>0.0</v>
      </c>
      <c r="I305" s="5">
        <v>1.0</v>
      </c>
      <c r="J305" s="5" t="s">
        <v>292</v>
      </c>
    </row>
    <row r="306" ht="14.25" customHeight="1">
      <c r="A306" s="5">
        <v>9491.0</v>
      </c>
      <c r="B306" s="5">
        <v>1984.0</v>
      </c>
      <c r="C306" s="5" t="s">
        <v>46</v>
      </c>
      <c r="D306" s="5" t="s">
        <v>50</v>
      </c>
      <c r="E306" s="5">
        <v>23976.0</v>
      </c>
      <c r="F306" s="2">
        <f t="shared" si="1"/>
        <v>23976</v>
      </c>
      <c r="G306" s="5"/>
      <c r="H306" s="5">
        <v>1.0</v>
      </c>
      <c r="I306" s="5">
        <v>1.0</v>
      </c>
      <c r="J306" s="5" t="s">
        <v>283</v>
      </c>
    </row>
    <row r="307" ht="14.25" customHeight="1">
      <c r="A307" s="5">
        <v>9274.0</v>
      </c>
      <c r="B307" s="5">
        <v>1961.0</v>
      </c>
      <c r="C307" s="5" t="s">
        <v>56</v>
      </c>
      <c r="D307" s="5" t="s">
        <v>54</v>
      </c>
      <c r="E307" s="5">
        <v>80950.0</v>
      </c>
      <c r="F307" s="2">
        <f t="shared" si="1"/>
        <v>80950</v>
      </c>
      <c r="G307" s="5"/>
      <c r="H307" s="5">
        <v>0.0</v>
      </c>
      <c r="I307" s="5">
        <v>0.0</v>
      </c>
      <c r="J307" s="5" t="s">
        <v>69</v>
      </c>
    </row>
    <row r="308" ht="14.25" customHeight="1">
      <c r="A308" s="5">
        <v>6609.0</v>
      </c>
      <c r="B308" s="5">
        <v>1966.0</v>
      </c>
      <c r="C308" s="5" t="s">
        <v>46</v>
      </c>
      <c r="D308" s="5" t="s">
        <v>88</v>
      </c>
      <c r="E308" s="5">
        <v>27038.0</v>
      </c>
      <c r="F308" s="2">
        <f t="shared" si="1"/>
        <v>27038</v>
      </c>
      <c r="G308" s="5"/>
      <c r="H308" s="5">
        <v>0.0</v>
      </c>
      <c r="I308" s="5">
        <v>0.0</v>
      </c>
      <c r="J308" s="5" t="s">
        <v>293</v>
      </c>
    </row>
    <row r="309" ht="14.25" customHeight="1">
      <c r="A309" s="5">
        <v>6963.0</v>
      </c>
      <c r="B309" s="5">
        <v>1960.0</v>
      </c>
      <c r="C309" s="5" t="s">
        <v>46</v>
      </c>
      <c r="D309" s="5" t="s">
        <v>47</v>
      </c>
      <c r="E309" s="5">
        <v>77457.0</v>
      </c>
      <c r="F309" s="2">
        <f t="shared" si="1"/>
        <v>77457</v>
      </c>
      <c r="G309" s="5"/>
      <c r="H309" s="5">
        <v>0.0</v>
      </c>
      <c r="I309" s="5">
        <v>0.0</v>
      </c>
      <c r="J309" s="5" t="s">
        <v>294</v>
      </c>
    </row>
    <row r="310" ht="14.25" customHeight="1">
      <c r="A310" s="5">
        <v>4440.0</v>
      </c>
      <c r="B310" s="5">
        <v>1964.0</v>
      </c>
      <c r="C310" s="5" t="s">
        <v>56</v>
      </c>
      <c r="D310" s="5" t="s">
        <v>54</v>
      </c>
      <c r="E310" s="5">
        <v>64100.0</v>
      </c>
      <c r="F310" s="2">
        <f t="shared" si="1"/>
        <v>64100</v>
      </c>
      <c r="G310" s="5"/>
      <c r="H310" s="5">
        <v>0.0</v>
      </c>
      <c r="I310" s="5">
        <v>0.0</v>
      </c>
      <c r="J310" s="5" t="s">
        <v>157</v>
      </c>
    </row>
    <row r="311" ht="14.25" customHeight="1">
      <c r="A311" s="5">
        <v>1379.0</v>
      </c>
      <c r="B311" s="5">
        <v>1992.0</v>
      </c>
      <c r="C311" s="5" t="s">
        <v>56</v>
      </c>
      <c r="D311" s="5" t="s">
        <v>50</v>
      </c>
      <c r="E311" s="5">
        <v>42670.0</v>
      </c>
      <c r="F311" s="2">
        <f t="shared" si="1"/>
        <v>42670</v>
      </c>
      <c r="G311" s="5"/>
      <c r="H311" s="5">
        <v>1.0</v>
      </c>
      <c r="I311" s="5">
        <v>0.0</v>
      </c>
      <c r="J311" s="5" t="s">
        <v>295</v>
      </c>
    </row>
    <row r="312" ht="14.25" customHeight="1">
      <c r="A312" s="5">
        <v>10032.0</v>
      </c>
      <c r="B312" s="5">
        <v>1976.0</v>
      </c>
      <c r="C312" s="5" t="s">
        <v>46</v>
      </c>
      <c r="D312" s="5" t="s">
        <v>58</v>
      </c>
      <c r="E312" s="5">
        <v>12571.0</v>
      </c>
      <c r="F312" s="2">
        <f t="shared" si="1"/>
        <v>12571</v>
      </c>
      <c r="G312" s="5"/>
      <c r="H312" s="5">
        <v>1.0</v>
      </c>
      <c r="I312" s="5">
        <v>1.0</v>
      </c>
      <c r="J312" s="5" t="s">
        <v>296</v>
      </c>
    </row>
    <row r="313" ht="14.25" customHeight="1">
      <c r="A313" s="5">
        <v>2826.0</v>
      </c>
      <c r="B313" s="5">
        <v>1967.0</v>
      </c>
      <c r="C313" s="5" t="s">
        <v>46</v>
      </c>
      <c r="D313" s="5" t="s">
        <v>54</v>
      </c>
      <c r="E313" s="5">
        <v>22574.0</v>
      </c>
      <c r="F313" s="2">
        <f t="shared" si="1"/>
        <v>22574</v>
      </c>
      <c r="G313" s="5"/>
      <c r="H313" s="5">
        <v>0.0</v>
      </c>
      <c r="I313" s="5">
        <v>0.0</v>
      </c>
      <c r="J313" s="5" t="s">
        <v>251</v>
      </c>
    </row>
    <row r="314" ht="14.25" customHeight="1">
      <c r="A314" s="5">
        <v>2437.0</v>
      </c>
      <c r="B314" s="5">
        <v>1989.0</v>
      </c>
      <c r="C314" s="5" t="s">
        <v>46</v>
      </c>
      <c r="D314" s="5" t="s">
        <v>54</v>
      </c>
      <c r="F314" s="2">
        <f t="shared" si="1"/>
        <v>51381.5</v>
      </c>
      <c r="H314" s="5">
        <v>0.0</v>
      </c>
      <c r="I314" s="5">
        <v>1.0</v>
      </c>
      <c r="J314" s="5" t="s">
        <v>297</v>
      </c>
    </row>
    <row r="315" ht="14.25" customHeight="1">
      <c r="A315" s="5">
        <v>6320.0</v>
      </c>
      <c r="B315" s="5">
        <v>1976.0</v>
      </c>
      <c r="C315" s="5" t="s">
        <v>56</v>
      </c>
      <c r="D315" s="5" t="s">
        <v>47</v>
      </c>
      <c r="E315" s="5">
        <v>70893.0</v>
      </c>
      <c r="F315" s="2">
        <f t="shared" si="1"/>
        <v>70893</v>
      </c>
      <c r="G315" s="5"/>
      <c r="H315" s="5">
        <v>0.0</v>
      </c>
      <c r="I315" s="5">
        <v>1.0</v>
      </c>
      <c r="J315" s="5" t="s">
        <v>276</v>
      </c>
    </row>
    <row r="316" ht="14.25" customHeight="1">
      <c r="A316" s="5">
        <v>3050.0</v>
      </c>
      <c r="B316" s="5">
        <v>1966.0</v>
      </c>
      <c r="C316" s="5" t="s">
        <v>46</v>
      </c>
      <c r="D316" s="5" t="s">
        <v>54</v>
      </c>
      <c r="E316" s="5">
        <v>54198.0</v>
      </c>
      <c r="F316" s="2">
        <f t="shared" si="1"/>
        <v>54198</v>
      </c>
      <c r="G316" s="5"/>
      <c r="H316" s="5">
        <v>0.0</v>
      </c>
      <c r="I316" s="5">
        <v>0.0</v>
      </c>
      <c r="J316" s="5" t="s">
        <v>298</v>
      </c>
    </row>
    <row r="317" ht="14.25" customHeight="1">
      <c r="A317" s="5">
        <v>231.0</v>
      </c>
      <c r="B317" s="5">
        <v>1960.0</v>
      </c>
      <c r="C317" s="5" t="s">
        <v>56</v>
      </c>
      <c r="D317" s="5" t="s">
        <v>50</v>
      </c>
      <c r="E317" s="5">
        <v>28839.0</v>
      </c>
      <c r="F317" s="2">
        <f t="shared" si="1"/>
        <v>28839</v>
      </c>
      <c r="G317" s="5"/>
      <c r="H317" s="5">
        <v>0.0</v>
      </c>
      <c r="I317" s="5">
        <v>0.0</v>
      </c>
      <c r="J317" s="5" t="s">
        <v>299</v>
      </c>
    </row>
    <row r="318" ht="14.25" customHeight="1">
      <c r="A318" s="5">
        <v>2392.0</v>
      </c>
      <c r="B318" s="5">
        <v>1972.0</v>
      </c>
      <c r="C318" s="5" t="s">
        <v>46</v>
      </c>
      <c r="D318" s="5" t="s">
        <v>54</v>
      </c>
      <c r="E318" s="5">
        <v>40321.0</v>
      </c>
      <c r="F318" s="2">
        <f t="shared" si="1"/>
        <v>40321</v>
      </c>
      <c r="G318" s="5"/>
      <c r="H318" s="5">
        <v>0.0</v>
      </c>
      <c r="I318" s="5">
        <v>1.0</v>
      </c>
      <c r="J318" s="5" t="s">
        <v>300</v>
      </c>
    </row>
    <row r="319" ht="14.25" customHeight="1">
      <c r="A319" s="5">
        <v>9478.0</v>
      </c>
      <c r="B319" s="5">
        <v>1985.0</v>
      </c>
      <c r="C319" s="5" t="s">
        <v>46</v>
      </c>
      <c r="D319" s="5" t="s">
        <v>47</v>
      </c>
      <c r="E319" s="5">
        <v>66503.0</v>
      </c>
      <c r="F319" s="2">
        <f t="shared" si="1"/>
        <v>66503</v>
      </c>
      <c r="G319" s="5"/>
      <c r="H319" s="5">
        <v>1.0</v>
      </c>
      <c r="I319" s="5">
        <v>0.0</v>
      </c>
      <c r="J319" s="5" t="s">
        <v>301</v>
      </c>
    </row>
    <row r="320" ht="14.25" customHeight="1">
      <c r="A320" s="5">
        <v>113.0</v>
      </c>
      <c r="B320" s="5">
        <v>1960.0</v>
      </c>
      <c r="C320" s="5" t="s">
        <v>46</v>
      </c>
      <c r="D320" s="5" t="s">
        <v>54</v>
      </c>
      <c r="E320" s="5">
        <v>30833.0</v>
      </c>
      <c r="F320" s="2">
        <f t="shared" si="1"/>
        <v>30833</v>
      </c>
      <c r="G320" s="5"/>
      <c r="H320" s="5">
        <v>0.0</v>
      </c>
      <c r="I320" s="5">
        <v>0.0</v>
      </c>
      <c r="J320" s="5" t="s">
        <v>133</v>
      </c>
    </row>
    <row r="321" ht="14.25" customHeight="1">
      <c r="A321" s="5">
        <v>2863.0</v>
      </c>
      <c r="B321" s="5">
        <v>1970.0</v>
      </c>
      <c r="C321" s="5" t="s">
        <v>46</v>
      </c>
      <c r="D321" s="5" t="s">
        <v>47</v>
      </c>
      <c r="F321" s="2">
        <f t="shared" si="1"/>
        <v>51381.5</v>
      </c>
      <c r="H321" s="5">
        <v>0.0</v>
      </c>
      <c r="I321" s="5">
        <v>0.0</v>
      </c>
      <c r="J321" s="5" t="s">
        <v>302</v>
      </c>
    </row>
    <row r="322" ht="14.25" customHeight="1">
      <c r="A322" s="5">
        <v>1802.0</v>
      </c>
      <c r="B322" s="5">
        <v>1971.0</v>
      </c>
      <c r="C322" s="5" t="s">
        <v>46</v>
      </c>
      <c r="D322" s="5" t="s">
        <v>54</v>
      </c>
      <c r="E322" s="5">
        <v>64795.0</v>
      </c>
      <c r="F322" s="2">
        <f t="shared" si="1"/>
        <v>64795</v>
      </c>
      <c r="G322" s="5"/>
      <c r="H322" s="5">
        <v>0.0</v>
      </c>
      <c r="I322" s="5">
        <v>0.0</v>
      </c>
      <c r="J322" s="5" t="s">
        <v>217</v>
      </c>
    </row>
    <row r="323" ht="14.25" customHeight="1">
      <c r="A323" s="5">
        <v>520.0</v>
      </c>
      <c r="B323" s="5">
        <v>1974.0</v>
      </c>
      <c r="C323" s="5" t="s">
        <v>46</v>
      </c>
      <c r="D323" s="5" t="s">
        <v>54</v>
      </c>
      <c r="E323" s="5">
        <v>34421.0</v>
      </c>
      <c r="F323" s="2">
        <f t="shared" si="1"/>
        <v>34421</v>
      </c>
      <c r="G323" s="5"/>
      <c r="H323" s="5">
        <v>0.0</v>
      </c>
      <c r="I323" s="5">
        <v>1.0</v>
      </c>
      <c r="J323" s="5" t="s">
        <v>190</v>
      </c>
    </row>
    <row r="324" ht="14.25" customHeight="1">
      <c r="A324" s="5">
        <v>8275.0</v>
      </c>
      <c r="B324" s="5">
        <v>1965.0</v>
      </c>
      <c r="C324" s="5" t="s">
        <v>53</v>
      </c>
      <c r="D324" s="5" t="s">
        <v>58</v>
      </c>
      <c r="E324" s="5">
        <v>47025.0</v>
      </c>
      <c r="F324" s="2">
        <f t="shared" si="1"/>
        <v>47025</v>
      </c>
      <c r="G324" s="5"/>
      <c r="H324" s="5">
        <v>0.0</v>
      </c>
      <c r="I324" s="5">
        <v>1.0</v>
      </c>
      <c r="J324" s="5" t="s">
        <v>303</v>
      </c>
    </row>
    <row r="325" ht="14.25" customHeight="1">
      <c r="A325" s="5">
        <v>9750.0</v>
      </c>
      <c r="B325" s="5">
        <v>1961.0</v>
      </c>
      <c r="C325" s="5" t="s">
        <v>53</v>
      </c>
      <c r="D325" s="5" t="s">
        <v>58</v>
      </c>
      <c r="E325" s="5">
        <v>64325.0</v>
      </c>
      <c r="F325" s="2">
        <f t="shared" si="1"/>
        <v>64325</v>
      </c>
      <c r="G325" s="5"/>
      <c r="H325" s="5">
        <v>0.0</v>
      </c>
      <c r="I325" s="5">
        <v>1.0</v>
      </c>
      <c r="J325" s="5" t="s">
        <v>304</v>
      </c>
    </row>
    <row r="326" ht="14.25" customHeight="1">
      <c r="A326" s="5">
        <v>2607.0</v>
      </c>
      <c r="B326" s="5">
        <v>1960.0</v>
      </c>
      <c r="C326" s="5" t="s">
        <v>46</v>
      </c>
      <c r="D326" s="5" t="s">
        <v>47</v>
      </c>
      <c r="E326" s="5">
        <v>40464.0</v>
      </c>
      <c r="F326" s="2">
        <f t="shared" si="1"/>
        <v>40464</v>
      </c>
      <c r="G326" s="5"/>
      <c r="H326" s="5">
        <v>0.0</v>
      </c>
      <c r="I326" s="5">
        <v>0.0</v>
      </c>
      <c r="J326" s="5" t="s">
        <v>305</v>
      </c>
    </row>
    <row r="327" ht="14.25" customHeight="1">
      <c r="A327" s="5">
        <v>7214.0</v>
      </c>
      <c r="B327" s="5">
        <v>1960.0</v>
      </c>
      <c r="C327" s="5" t="s">
        <v>46</v>
      </c>
      <c r="D327" s="5" t="s">
        <v>54</v>
      </c>
      <c r="E327" s="5">
        <v>62187.0</v>
      </c>
      <c r="F327" s="2">
        <f t="shared" si="1"/>
        <v>62187</v>
      </c>
      <c r="G327" s="5"/>
      <c r="H327" s="5">
        <v>0.0</v>
      </c>
      <c r="I327" s="5">
        <v>1.0</v>
      </c>
      <c r="J327" s="5" t="s">
        <v>306</v>
      </c>
    </row>
    <row r="328" ht="14.25" customHeight="1">
      <c r="A328" s="5">
        <v>5835.0</v>
      </c>
      <c r="B328" s="5">
        <v>1976.0</v>
      </c>
      <c r="C328" s="5" t="s">
        <v>53</v>
      </c>
      <c r="D328" s="5" t="s">
        <v>58</v>
      </c>
      <c r="E328" s="5">
        <v>14849.0</v>
      </c>
      <c r="F328" s="2">
        <f t="shared" si="1"/>
        <v>14849</v>
      </c>
      <c r="G328" s="5"/>
      <c r="H328" s="5">
        <v>1.0</v>
      </c>
      <c r="I328" s="5">
        <v>1.0</v>
      </c>
      <c r="J328" s="5" t="s">
        <v>307</v>
      </c>
    </row>
    <row r="329" ht="14.25" customHeight="1">
      <c r="A329" s="5">
        <v>3896.0</v>
      </c>
      <c r="B329" s="5">
        <v>1984.0</v>
      </c>
      <c r="C329" s="5" t="s">
        <v>46</v>
      </c>
      <c r="D329" s="5" t="s">
        <v>54</v>
      </c>
      <c r="E329" s="5">
        <v>27255.0</v>
      </c>
      <c r="F329" s="2">
        <f t="shared" si="1"/>
        <v>27255</v>
      </c>
      <c r="G329" s="5"/>
      <c r="H329" s="5">
        <v>0.0</v>
      </c>
      <c r="I329" s="5">
        <v>0.0</v>
      </c>
      <c r="J329" s="5" t="s">
        <v>308</v>
      </c>
    </row>
    <row r="330" ht="14.25" customHeight="1">
      <c r="A330" s="5">
        <v>10350.0</v>
      </c>
      <c r="B330" s="5">
        <v>1960.0</v>
      </c>
      <c r="C330" s="5" t="s">
        <v>53</v>
      </c>
      <c r="D330" s="5" t="s">
        <v>54</v>
      </c>
      <c r="E330" s="5">
        <v>54432.0</v>
      </c>
      <c r="F330" s="2">
        <f t="shared" si="1"/>
        <v>54432</v>
      </c>
      <c r="G330" s="5"/>
      <c r="H330" s="5">
        <v>0.0</v>
      </c>
      <c r="I330" s="5">
        <v>0.0</v>
      </c>
      <c r="J330" s="5" t="s">
        <v>309</v>
      </c>
    </row>
    <row r="331" ht="14.25" customHeight="1">
      <c r="A331" s="5">
        <v>7786.0</v>
      </c>
      <c r="B331" s="5">
        <v>1986.0</v>
      </c>
      <c r="C331" s="5" t="s">
        <v>53</v>
      </c>
      <c r="D331" s="5" t="s">
        <v>47</v>
      </c>
      <c r="E331" s="5">
        <v>29999.0</v>
      </c>
      <c r="F331" s="2">
        <f t="shared" si="1"/>
        <v>29999</v>
      </c>
      <c r="G331" s="5"/>
      <c r="H331" s="5">
        <v>1.0</v>
      </c>
      <c r="I331" s="5">
        <v>0.0</v>
      </c>
      <c r="J331" s="5" t="s">
        <v>310</v>
      </c>
    </row>
    <row r="332" ht="14.25" customHeight="1">
      <c r="A332" s="5">
        <v>2861.0</v>
      </c>
      <c r="B332" s="5">
        <v>1983.0</v>
      </c>
      <c r="C332" s="5" t="s">
        <v>46</v>
      </c>
      <c r="D332" s="5" t="s">
        <v>47</v>
      </c>
      <c r="E332" s="5">
        <v>24072.0</v>
      </c>
      <c r="F332" s="2">
        <f t="shared" si="1"/>
        <v>24072</v>
      </c>
      <c r="G332" s="5"/>
      <c r="H332" s="5">
        <v>1.0</v>
      </c>
      <c r="I332" s="5">
        <v>2.0</v>
      </c>
      <c r="J332" s="5" t="s">
        <v>311</v>
      </c>
    </row>
    <row r="333" ht="14.25" customHeight="1">
      <c r="A333" s="5">
        <v>663.0</v>
      </c>
      <c r="B333" s="5">
        <v>1989.0</v>
      </c>
      <c r="C333" s="5" t="s">
        <v>53</v>
      </c>
      <c r="D333" s="5" t="s">
        <v>47</v>
      </c>
      <c r="E333" s="5">
        <v>33996.0</v>
      </c>
      <c r="F333" s="2">
        <f t="shared" si="1"/>
        <v>33996</v>
      </c>
      <c r="G333" s="5"/>
      <c r="H333" s="5">
        <v>2.0</v>
      </c>
      <c r="I333" s="5">
        <v>1.0</v>
      </c>
      <c r="J333" s="5" t="s">
        <v>312</v>
      </c>
    </row>
    <row r="334" ht="14.25" customHeight="1">
      <c r="A334" s="5">
        <v>10675.0</v>
      </c>
      <c r="B334" s="5">
        <v>1960.0</v>
      </c>
      <c r="C334" s="5" t="s">
        <v>53</v>
      </c>
      <c r="D334" s="5" t="s">
        <v>54</v>
      </c>
      <c r="E334" s="5">
        <v>66334.0</v>
      </c>
      <c r="F334" s="2">
        <f t="shared" si="1"/>
        <v>66334</v>
      </c>
      <c r="G334" s="5"/>
      <c r="H334" s="5">
        <v>0.0</v>
      </c>
      <c r="I334" s="5">
        <v>1.0</v>
      </c>
      <c r="J334" s="5" t="s">
        <v>313</v>
      </c>
    </row>
    <row r="335" ht="14.25" customHeight="1">
      <c r="A335" s="5">
        <v>2521.0</v>
      </c>
      <c r="B335" s="5">
        <v>1971.0</v>
      </c>
      <c r="C335" s="5" t="s">
        <v>56</v>
      </c>
      <c r="D335" s="5" t="s">
        <v>54</v>
      </c>
      <c r="E335" s="5">
        <v>35178.0</v>
      </c>
      <c r="F335" s="2">
        <f t="shared" si="1"/>
        <v>35178</v>
      </c>
      <c r="G335" s="5"/>
      <c r="H335" s="5">
        <v>0.0</v>
      </c>
      <c r="I335" s="5">
        <v>0.0</v>
      </c>
      <c r="J335" s="5" t="s">
        <v>314</v>
      </c>
    </row>
    <row r="336" ht="14.25" customHeight="1">
      <c r="A336" s="5">
        <v>9592.0</v>
      </c>
      <c r="B336" s="5">
        <v>1983.0</v>
      </c>
      <c r="C336" s="5" t="s">
        <v>46</v>
      </c>
      <c r="D336" s="5" t="s">
        <v>50</v>
      </c>
      <c r="E336" s="5">
        <v>22010.0</v>
      </c>
      <c r="F336" s="2">
        <f t="shared" si="1"/>
        <v>22010</v>
      </c>
      <c r="G336" s="5"/>
      <c r="H336" s="5">
        <v>0.0</v>
      </c>
      <c r="I336" s="5">
        <v>2.0</v>
      </c>
      <c r="J336" s="5" t="s">
        <v>315</v>
      </c>
    </row>
    <row r="337" ht="14.25" customHeight="1">
      <c r="A337" s="5">
        <v>10151.0</v>
      </c>
      <c r="B337" s="5">
        <v>1960.0</v>
      </c>
      <c r="C337" s="5" t="s">
        <v>46</v>
      </c>
      <c r="D337" s="5" t="s">
        <v>58</v>
      </c>
      <c r="E337" s="5">
        <v>62204.0</v>
      </c>
      <c r="F337" s="2">
        <f t="shared" si="1"/>
        <v>62204</v>
      </c>
      <c r="G337" s="5"/>
      <c r="H337" s="5">
        <v>0.0</v>
      </c>
      <c r="I337" s="5">
        <v>0.0</v>
      </c>
      <c r="J337" s="5" t="s">
        <v>201</v>
      </c>
    </row>
    <row r="338" ht="14.25" customHeight="1">
      <c r="A338" s="5">
        <v>7381.0</v>
      </c>
      <c r="B338" s="5">
        <v>1968.0</v>
      </c>
      <c r="C338" s="5" t="s">
        <v>46</v>
      </c>
      <c r="D338" s="5" t="s">
        <v>58</v>
      </c>
      <c r="E338" s="5">
        <v>75693.0</v>
      </c>
      <c r="F338" s="2">
        <f t="shared" si="1"/>
        <v>75693</v>
      </c>
      <c r="G338" s="5"/>
      <c r="H338" s="5">
        <v>0.0</v>
      </c>
      <c r="I338" s="5">
        <v>0.0</v>
      </c>
      <c r="J338" s="5" t="s">
        <v>316</v>
      </c>
    </row>
    <row r="339" ht="14.25" customHeight="1">
      <c r="A339" s="5">
        <v>4099.0</v>
      </c>
      <c r="B339" s="5">
        <v>1972.0</v>
      </c>
      <c r="C339" s="5" t="s">
        <v>46</v>
      </c>
      <c r="D339" s="5" t="s">
        <v>54</v>
      </c>
      <c r="E339" s="5">
        <v>30675.0</v>
      </c>
      <c r="F339" s="2">
        <f t="shared" si="1"/>
        <v>30675</v>
      </c>
      <c r="G339" s="5"/>
      <c r="H339" s="5">
        <v>0.0</v>
      </c>
      <c r="I339" s="5">
        <v>0.0</v>
      </c>
      <c r="J339" s="5" t="s">
        <v>317</v>
      </c>
    </row>
    <row r="340" ht="14.25" customHeight="1">
      <c r="A340" s="5">
        <v>9560.0</v>
      </c>
      <c r="B340" s="5">
        <v>1965.0</v>
      </c>
      <c r="C340" s="5" t="s">
        <v>46</v>
      </c>
      <c r="D340" s="5" t="s">
        <v>50</v>
      </c>
      <c r="E340" s="5">
        <v>83003.0</v>
      </c>
      <c r="F340" s="2">
        <f t="shared" si="1"/>
        <v>83003</v>
      </c>
      <c r="G340" s="5"/>
      <c r="H340" s="5">
        <v>0.0</v>
      </c>
      <c r="I340" s="5">
        <v>0.0</v>
      </c>
      <c r="J340" s="5" t="s">
        <v>318</v>
      </c>
    </row>
    <row r="341" ht="14.25" customHeight="1">
      <c r="A341" s="5">
        <v>1150.0</v>
      </c>
      <c r="B341" s="5">
        <v>1960.0</v>
      </c>
      <c r="C341" s="5" t="s">
        <v>53</v>
      </c>
      <c r="D341" s="5" t="s">
        <v>50</v>
      </c>
      <c r="E341" s="5">
        <v>83532.0</v>
      </c>
      <c r="F341" s="2">
        <f t="shared" si="1"/>
        <v>83532</v>
      </c>
      <c r="G341" s="5"/>
      <c r="H341" s="5">
        <v>0.0</v>
      </c>
      <c r="I341" s="5">
        <v>0.0</v>
      </c>
      <c r="J341" s="5" t="s">
        <v>212</v>
      </c>
    </row>
    <row r="342" ht="14.25" customHeight="1">
      <c r="A342" s="5">
        <v>10172.0</v>
      </c>
      <c r="B342" s="5">
        <v>1988.0</v>
      </c>
      <c r="C342" s="5" t="s">
        <v>46</v>
      </c>
      <c r="D342" s="5" t="s">
        <v>47</v>
      </c>
      <c r="E342" s="5">
        <v>68655.0</v>
      </c>
      <c r="F342" s="2">
        <f t="shared" si="1"/>
        <v>68655</v>
      </c>
      <c r="G342" s="5"/>
      <c r="H342" s="5">
        <v>1.0</v>
      </c>
      <c r="I342" s="5">
        <v>1.0</v>
      </c>
      <c r="J342" s="5" t="s">
        <v>319</v>
      </c>
    </row>
    <row r="343" ht="14.25" customHeight="1">
      <c r="A343" s="5">
        <v>11191.0</v>
      </c>
      <c r="B343" s="5">
        <v>1986.0</v>
      </c>
      <c r="C343" s="5" t="s">
        <v>46</v>
      </c>
      <c r="D343" s="5" t="s">
        <v>58</v>
      </c>
      <c r="E343" s="5">
        <v>41411.0</v>
      </c>
      <c r="F343" s="2">
        <f t="shared" si="1"/>
        <v>41411</v>
      </c>
      <c r="G343" s="5"/>
      <c r="H343" s="5">
        <v>0.0</v>
      </c>
      <c r="I343" s="5">
        <v>1.0</v>
      </c>
      <c r="J343" s="5" t="s">
        <v>320</v>
      </c>
    </row>
    <row r="344" ht="14.25" customHeight="1">
      <c r="A344" s="5">
        <v>9707.0</v>
      </c>
      <c r="B344" s="5">
        <v>1969.0</v>
      </c>
      <c r="C344" s="5" t="s">
        <v>53</v>
      </c>
      <c r="D344" s="5" t="s">
        <v>54</v>
      </c>
      <c r="E344" s="5">
        <v>55212.0</v>
      </c>
      <c r="F344" s="2">
        <f t="shared" si="1"/>
        <v>55212</v>
      </c>
      <c r="G344" s="5"/>
      <c r="H344" s="5">
        <v>0.0</v>
      </c>
      <c r="I344" s="5">
        <v>0.0</v>
      </c>
      <c r="J344" s="5" t="s">
        <v>267</v>
      </c>
    </row>
    <row r="345" ht="14.25" customHeight="1">
      <c r="A345" s="5">
        <v>6245.0</v>
      </c>
      <c r="B345" s="5">
        <v>1960.0</v>
      </c>
      <c r="C345" s="5" t="s">
        <v>53</v>
      </c>
      <c r="D345" s="5" t="s">
        <v>50</v>
      </c>
      <c r="E345" s="5">
        <v>59292.0</v>
      </c>
      <c r="F345" s="2">
        <f t="shared" si="1"/>
        <v>59292</v>
      </c>
      <c r="G345" s="5"/>
      <c r="H345" s="5">
        <v>0.0</v>
      </c>
      <c r="I345" s="5">
        <v>0.0</v>
      </c>
      <c r="J345" s="5" t="s">
        <v>282</v>
      </c>
    </row>
    <row r="346" ht="14.25" customHeight="1">
      <c r="A346" s="5">
        <v>8234.0</v>
      </c>
      <c r="B346" s="5">
        <v>1973.0</v>
      </c>
      <c r="C346" s="5" t="s">
        <v>64</v>
      </c>
      <c r="D346" s="5" t="s">
        <v>50</v>
      </c>
      <c r="E346" s="5">
        <v>27190.0</v>
      </c>
      <c r="F346" s="2">
        <f t="shared" si="1"/>
        <v>27190</v>
      </c>
      <c r="G346" s="5"/>
      <c r="H346" s="5">
        <v>0.0</v>
      </c>
      <c r="I346" s="5">
        <v>0.0</v>
      </c>
      <c r="J346" s="5" t="s">
        <v>321</v>
      </c>
    </row>
    <row r="347" ht="14.25" customHeight="1">
      <c r="A347" s="5">
        <v>1411.0</v>
      </c>
      <c r="B347" s="5">
        <v>1960.0</v>
      </c>
      <c r="C347" s="5" t="s">
        <v>46</v>
      </c>
      <c r="D347" s="5" t="s">
        <v>58</v>
      </c>
      <c r="E347" s="5">
        <v>82623.0</v>
      </c>
      <c r="F347" s="2">
        <f t="shared" si="1"/>
        <v>82623</v>
      </c>
      <c r="G347" s="5"/>
      <c r="H347" s="5">
        <v>0.0</v>
      </c>
      <c r="I347" s="5">
        <v>0.0</v>
      </c>
      <c r="J347" s="5" t="s">
        <v>322</v>
      </c>
    </row>
    <row r="348" ht="14.25" customHeight="1">
      <c r="A348" s="5">
        <v>8553.0</v>
      </c>
      <c r="B348" s="5">
        <v>1965.0</v>
      </c>
      <c r="C348" s="5" t="s">
        <v>46</v>
      </c>
      <c r="D348" s="5" t="s">
        <v>54</v>
      </c>
      <c r="E348" s="5">
        <v>44300.0</v>
      </c>
      <c r="F348" s="2">
        <f t="shared" si="1"/>
        <v>44300</v>
      </c>
      <c r="G348" s="5"/>
      <c r="H348" s="5">
        <v>0.0</v>
      </c>
      <c r="I348" s="5">
        <v>1.0</v>
      </c>
      <c r="J348" s="5" t="s">
        <v>129</v>
      </c>
    </row>
    <row r="349" ht="14.25" customHeight="1">
      <c r="A349" s="5">
        <v>1826.0</v>
      </c>
      <c r="B349" s="5">
        <v>1970.0</v>
      </c>
      <c r="C349" s="5" t="s">
        <v>46</v>
      </c>
      <c r="D349" s="5" t="s">
        <v>58</v>
      </c>
      <c r="E349" s="5">
        <v>84835.0</v>
      </c>
      <c r="F349" s="2">
        <f t="shared" si="1"/>
        <v>84835</v>
      </c>
      <c r="G349" s="5"/>
      <c r="H349" s="5">
        <v>0.0</v>
      </c>
      <c r="I349" s="5">
        <v>0.0</v>
      </c>
      <c r="J349" s="5" t="s">
        <v>323</v>
      </c>
    </row>
    <row r="350" ht="14.25" customHeight="1">
      <c r="A350" s="5">
        <v>8842.0</v>
      </c>
      <c r="B350" s="5">
        <v>1971.0</v>
      </c>
      <c r="C350" s="5" t="s">
        <v>46</v>
      </c>
      <c r="D350" s="5" t="s">
        <v>88</v>
      </c>
      <c r="E350" s="5">
        <v>30372.0</v>
      </c>
      <c r="F350" s="2">
        <f t="shared" si="1"/>
        <v>30372</v>
      </c>
      <c r="G350" s="5"/>
      <c r="H350" s="5">
        <v>0.0</v>
      </c>
      <c r="I350" s="5">
        <v>0.0</v>
      </c>
      <c r="J350" s="5" t="s">
        <v>324</v>
      </c>
    </row>
    <row r="351" ht="14.25" customHeight="1">
      <c r="A351" s="5">
        <v>11030.0</v>
      </c>
      <c r="B351" s="5">
        <v>1976.0</v>
      </c>
      <c r="C351" s="5" t="s">
        <v>56</v>
      </c>
      <c r="D351" s="5" t="s">
        <v>54</v>
      </c>
      <c r="E351" s="5">
        <v>33181.0</v>
      </c>
      <c r="F351" s="2">
        <f t="shared" si="1"/>
        <v>33181</v>
      </c>
      <c r="G351" s="5"/>
      <c r="H351" s="5">
        <v>0.0</v>
      </c>
      <c r="I351" s="5">
        <v>0.0</v>
      </c>
      <c r="J351" s="5" t="s">
        <v>325</v>
      </c>
    </row>
    <row r="352" ht="14.25" customHeight="1">
      <c r="A352" s="5">
        <v>2579.0</v>
      </c>
      <c r="B352" s="5">
        <v>1960.0</v>
      </c>
      <c r="C352" s="5" t="s">
        <v>46</v>
      </c>
      <c r="D352" s="5" t="s">
        <v>54</v>
      </c>
      <c r="E352" s="5">
        <v>71113.0</v>
      </c>
      <c r="F352" s="2">
        <f t="shared" si="1"/>
        <v>71113</v>
      </c>
      <c r="G352" s="5"/>
      <c r="H352" s="5">
        <v>0.0</v>
      </c>
      <c r="I352" s="5">
        <v>0.0</v>
      </c>
      <c r="J352" s="5" t="s">
        <v>298</v>
      </c>
    </row>
    <row r="353" ht="14.25" customHeight="1">
      <c r="A353" s="5">
        <v>175.0</v>
      </c>
      <c r="B353" s="5">
        <v>1986.0</v>
      </c>
      <c r="C353" s="5" t="s">
        <v>46</v>
      </c>
      <c r="D353" s="5" t="s">
        <v>54</v>
      </c>
      <c r="E353" s="5">
        <v>71952.0</v>
      </c>
      <c r="F353" s="2">
        <f t="shared" si="1"/>
        <v>71952</v>
      </c>
      <c r="G353" s="5"/>
      <c r="H353" s="5">
        <v>1.0</v>
      </c>
      <c r="I353" s="5">
        <v>1.0</v>
      </c>
      <c r="J353" s="5" t="s">
        <v>314</v>
      </c>
    </row>
    <row r="354" ht="14.25" customHeight="1">
      <c r="A354" s="5">
        <v>9185.0</v>
      </c>
      <c r="B354" s="5">
        <v>1966.0</v>
      </c>
      <c r="C354" s="5" t="s">
        <v>53</v>
      </c>
      <c r="D354" s="5" t="s">
        <v>47</v>
      </c>
      <c r="E354" s="5">
        <v>69759.0</v>
      </c>
      <c r="F354" s="2">
        <f t="shared" si="1"/>
        <v>69759</v>
      </c>
      <c r="G354" s="5"/>
      <c r="H354" s="5">
        <v>0.0</v>
      </c>
      <c r="I354" s="5">
        <v>1.0</v>
      </c>
      <c r="J354" s="5" t="s">
        <v>251</v>
      </c>
    </row>
    <row r="355" ht="14.25" customHeight="1">
      <c r="A355" s="5">
        <v>11056.0</v>
      </c>
      <c r="B355" s="5">
        <v>1974.0</v>
      </c>
      <c r="C355" s="5" t="s">
        <v>46</v>
      </c>
      <c r="D355" s="5" t="s">
        <v>54</v>
      </c>
      <c r="E355" s="5">
        <v>72099.0</v>
      </c>
      <c r="F355" s="2">
        <f t="shared" si="1"/>
        <v>72099</v>
      </c>
      <c r="G355" s="5"/>
      <c r="H355" s="5">
        <v>0.0</v>
      </c>
      <c r="I355" s="5">
        <v>1.0</v>
      </c>
      <c r="J355" s="5" t="s">
        <v>326</v>
      </c>
    </row>
    <row r="356" ht="14.25" customHeight="1">
      <c r="A356" s="5">
        <v>9365.0</v>
      </c>
      <c r="B356" s="5">
        <v>1976.0</v>
      </c>
      <c r="C356" s="5" t="s">
        <v>53</v>
      </c>
      <c r="D356" s="5" t="s">
        <v>47</v>
      </c>
      <c r="E356" s="5">
        <v>60000.0</v>
      </c>
      <c r="F356" s="2">
        <f t="shared" si="1"/>
        <v>60000</v>
      </c>
      <c r="G356" s="5"/>
      <c r="H356" s="5">
        <v>1.0</v>
      </c>
      <c r="I356" s="5">
        <v>1.0</v>
      </c>
      <c r="J356" s="5" t="s">
        <v>327</v>
      </c>
    </row>
    <row r="357" ht="14.25" customHeight="1">
      <c r="A357" s="5">
        <v>6201.0</v>
      </c>
      <c r="B357" s="5">
        <v>1978.0</v>
      </c>
      <c r="C357" s="5" t="s">
        <v>46</v>
      </c>
      <c r="D357" s="5" t="s">
        <v>47</v>
      </c>
      <c r="E357" s="5">
        <v>38643.0</v>
      </c>
      <c r="F357" s="2">
        <f t="shared" si="1"/>
        <v>38643</v>
      </c>
      <c r="G357" s="5"/>
      <c r="H357" s="5">
        <v>0.0</v>
      </c>
      <c r="I357" s="5">
        <v>2.0</v>
      </c>
      <c r="J357" s="5" t="s">
        <v>328</v>
      </c>
    </row>
    <row r="358" ht="14.25" customHeight="1">
      <c r="A358" s="5">
        <v>2061.0</v>
      </c>
      <c r="B358" s="5">
        <v>1960.0</v>
      </c>
      <c r="C358" s="5" t="s">
        <v>46</v>
      </c>
      <c r="D358" s="5" t="s">
        <v>54</v>
      </c>
      <c r="E358" s="5">
        <v>50737.0</v>
      </c>
      <c r="F358" s="2">
        <f t="shared" si="1"/>
        <v>50737</v>
      </c>
      <c r="G358" s="5"/>
      <c r="H358" s="5">
        <v>0.0</v>
      </c>
      <c r="I358" s="5">
        <v>0.0</v>
      </c>
      <c r="J358" s="5" t="s">
        <v>83</v>
      </c>
    </row>
    <row r="359" ht="14.25" customHeight="1">
      <c r="A359" s="5">
        <v>6184.0</v>
      </c>
      <c r="B359" s="5">
        <v>1969.0</v>
      </c>
      <c r="C359" s="5" t="s">
        <v>53</v>
      </c>
      <c r="D359" s="5" t="s">
        <v>54</v>
      </c>
      <c r="E359" s="5">
        <v>68462.0</v>
      </c>
      <c r="F359" s="2">
        <f t="shared" si="1"/>
        <v>68462</v>
      </c>
      <c r="G359" s="5"/>
      <c r="H359" s="5">
        <v>0.0</v>
      </c>
      <c r="I359" s="5">
        <v>1.0</v>
      </c>
      <c r="J359" s="5" t="s">
        <v>156</v>
      </c>
    </row>
    <row r="360" ht="14.25" customHeight="1">
      <c r="A360" s="5">
        <v>6142.0</v>
      </c>
      <c r="B360" s="5">
        <v>1960.0</v>
      </c>
      <c r="C360" s="5" t="s">
        <v>56</v>
      </c>
      <c r="D360" s="5" t="s">
        <v>54</v>
      </c>
      <c r="E360" s="5">
        <v>65073.0</v>
      </c>
      <c r="F360" s="2">
        <f t="shared" si="1"/>
        <v>65073</v>
      </c>
      <c r="G360" s="5"/>
      <c r="H360" s="5">
        <v>0.0</v>
      </c>
      <c r="I360" s="5">
        <v>0.0</v>
      </c>
      <c r="J360" s="5" t="s">
        <v>189</v>
      </c>
    </row>
    <row r="361" ht="14.25" customHeight="1">
      <c r="A361" s="5">
        <v>4107.0</v>
      </c>
      <c r="B361" s="5">
        <v>1960.0</v>
      </c>
      <c r="C361" s="5" t="s">
        <v>53</v>
      </c>
      <c r="D361" s="5" t="s">
        <v>50</v>
      </c>
      <c r="E361" s="5">
        <v>46681.0</v>
      </c>
      <c r="F361" s="2">
        <f t="shared" si="1"/>
        <v>46681</v>
      </c>
      <c r="G361" s="5"/>
      <c r="H361" s="5">
        <v>0.0</v>
      </c>
      <c r="I361" s="5">
        <v>0.0</v>
      </c>
      <c r="J361" s="5" t="s">
        <v>329</v>
      </c>
    </row>
    <row r="362" ht="14.25" customHeight="1">
      <c r="A362" s="5">
        <v>7274.0</v>
      </c>
      <c r="B362" s="5">
        <v>1960.0</v>
      </c>
      <c r="C362" s="5" t="s">
        <v>46</v>
      </c>
      <c r="D362" s="5" t="s">
        <v>54</v>
      </c>
      <c r="E362" s="5">
        <v>78618.0</v>
      </c>
      <c r="F362" s="2">
        <f t="shared" si="1"/>
        <v>78618</v>
      </c>
      <c r="G362" s="5"/>
      <c r="H362" s="5">
        <v>0.0</v>
      </c>
      <c r="I362" s="5">
        <v>0.0</v>
      </c>
      <c r="J362" s="5" t="s">
        <v>330</v>
      </c>
    </row>
    <row r="363" ht="14.25" customHeight="1">
      <c r="A363" s="5">
        <v>9336.0</v>
      </c>
      <c r="B363" s="5">
        <v>1969.0</v>
      </c>
      <c r="C363" s="5" t="s">
        <v>53</v>
      </c>
      <c r="D363" s="5" t="s">
        <v>88</v>
      </c>
      <c r="E363" s="5">
        <v>62187.0</v>
      </c>
      <c r="F363" s="2">
        <f t="shared" si="1"/>
        <v>62187</v>
      </c>
      <c r="G363" s="5"/>
      <c r="H363" s="5">
        <v>0.0</v>
      </c>
      <c r="I363" s="5">
        <v>0.0</v>
      </c>
      <c r="J363" s="5" t="s">
        <v>331</v>
      </c>
    </row>
    <row r="364" ht="14.25" customHeight="1">
      <c r="A364" s="5">
        <v>2958.0</v>
      </c>
      <c r="B364" s="5">
        <v>1978.0</v>
      </c>
      <c r="C364" s="5" t="s">
        <v>46</v>
      </c>
      <c r="D364" s="5" t="s">
        <v>54</v>
      </c>
      <c r="E364" s="5">
        <v>28442.0</v>
      </c>
      <c r="F364" s="2">
        <f t="shared" si="1"/>
        <v>28442</v>
      </c>
      <c r="G364" s="5"/>
      <c r="H364" s="5">
        <v>0.0</v>
      </c>
      <c r="I364" s="5">
        <v>0.0</v>
      </c>
      <c r="J364" s="5" t="s">
        <v>162</v>
      </c>
    </row>
    <row r="365" ht="14.25" customHeight="1">
      <c r="A365" s="5">
        <v>933.0</v>
      </c>
      <c r="B365" s="5">
        <v>1978.0</v>
      </c>
      <c r="C365" s="5" t="s">
        <v>53</v>
      </c>
      <c r="D365" s="5" t="s">
        <v>54</v>
      </c>
      <c r="E365" s="5">
        <v>37717.0</v>
      </c>
      <c r="F365" s="2">
        <f t="shared" si="1"/>
        <v>37717</v>
      </c>
      <c r="G365" s="5"/>
      <c r="H365" s="5">
        <v>1.0</v>
      </c>
      <c r="I365" s="5">
        <v>0.0</v>
      </c>
      <c r="J365" s="5" t="s">
        <v>267</v>
      </c>
    </row>
    <row r="366" ht="14.25" customHeight="1">
      <c r="A366" s="5">
        <v>5837.0</v>
      </c>
      <c r="B366" s="5">
        <v>1967.0</v>
      </c>
      <c r="C366" s="5" t="s">
        <v>46</v>
      </c>
      <c r="D366" s="5" t="s">
        <v>54</v>
      </c>
      <c r="E366" s="5">
        <v>51479.0</v>
      </c>
      <c r="F366" s="2">
        <f t="shared" si="1"/>
        <v>51479</v>
      </c>
      <c r="G366" s="5"/>
      <c r="H366" s="5">
        <v>0.0</v>
      </c>
      <c r="I366" s="5">
        <v>0.0</v>
      </c>
      <c r="J366" s="5" t="s">
        <v>332</v>
      </c>
    </row>
    <row r="367" ht="14.25" customHeight="1">
      <c r="A367" s="5">
        <v>10704.0</v>
      </c>
      <c r="B367" s="5">
        <v>1969.0</v>
      </c>
      <c r="C367" s="5" t="s">
        <v>46</v>
      </c>
      <c r="D367" s="5" t="s">
        <v>47</v>
      </c>
      <c r="E367" s="5">
        <v>54803.0</v>
      </c>
      <c r="F367" s="2">
        <f t="shared" si="1"/>
        <v>54803</v>
      </c>
      <c r="G367" s="5"/>
      <c r="H367" s="5">
        <v>0.0</v>
      </c>
      <c r="I367" s="5">
        <v>0.0</v>
      </c>
      <c r="J367" s="5" t="s">
        <v>333</v>
      </c>
    </row>
    <row r="368" ht="14.25" customHeight="1">
      <c r="A368" s="5">
        <v>5125.0</v>
      </c>
      <c r="B368" s="5">
        <v>1960.0</v>
      </c>
      <c r="C368" s="5" t="s">
        <v>46</v>
      </c>
      <c r="D368" s="5" t="s">
        <v>54</v>
      </c>
      <c r="E368" s="5">
        <v>79530.0</v>
      </c>
      <c r="F368" s="2">
        <f t="shared" si="1"/>
        <v>79530</v>
      </c>
      <c r="G368" s="5"/>
      <c r="H368" s="5">
        <v>0.0</v>
      </c>
      <c r="I368" s="5">
        <v>0.0</v>
      </c>
      <c r="J368" s="5" t="s">
        <v>147</v>
      </c>
    </row>
    <row r="369" ht="14.25" customHeight="1">
      <c r="A369" s="5">
        <v>4432.0</v>
      </c>
      <c r="B369" s="5">
        <v>1976.0</v>
      </c>
      <c r="C369" s="5" t="s">
        <v>46</v>
      </c>
      <c r="D369" s="5" t="s">
        <v>58</v>
      </c>
      <c r="E369" s="5">
        <v>31615.0</v>
      </c>
      <c r="F369" s="2">
        <f t="shared" si="1"/>
        <v>31615</v>
      </c>
      <c r="G369" s="5"/>
      <c r="H369" s="5">
        <v>0.0</v>
      </c>
      <c r="I369" s="5">
        <v>2.0</v>
      </c>
      <c r="J369" s="5" t="s">
        <v>334</v>
      </c>
    </row>
    <row r="370" ht="14.25" customHeight="1">
      <c r="A370" s="5">
        <v>5955.0</v>
      </c>
      <c r="B370" s="5">
        <v>1962.0</v>
      </c>
      <c r="C370" s="5" t="s">
        <v>46</v>
      </c>
      <c r="D370" s="5" t="s">
        <v>50</v>
      </c>
      <c r="E370" s="5">
        <v>72025.0</v>
      </c>
      <c r="F370" s="2">
        <f t="shared" si="1"/>
        <v>72025</v>
      </c>
      <c r="G370" s="5"/>
      <c r="H370" s="5">
        <v>0.0</v>
      </c>
      <c r="I370" s="5">
        <v>0.0</v>
      </c>
      <c r="J370" s="5" t="s">
        <v>335</v>
      </c>
    </row>
    <row r="371" ht="14.25" customHeight="1">
      <c r="A371" s="5">
        <v>2928.0</v>
      </c>
      <c r="B371" s="5">
        <v>1975.0</v>
      </c>
      <c r="C371" s="5" t="s">
        <v>53</v>
      </c>
      <c r="D371" s="5" t="s">
        <v>47</v>
      </c>
      <c r="E371" s="5">
        <v>52614.0</v>
      </c>
      <c r="F371" s="2">
        <f t="shared" si="1"/>
        <v>52614</v>
      </c>
      <c r="G371" s="5"/>
      <c r="H371" s="5">
        <v>0.0</v>
      </c>
      <c r="I371" s="5">
        <v>0.0</v>
      </c>
      <c r="J371" s="5" t="s">
        <v>336</v>
      </c>
    </row>
    <row r="372" ht="14.25" customHeight="1">
      <c r="A372" s="5">
        <v>5680.0</v>
      </c>
      <c r="B372" s="5">
        <v>1984.0</v>
      </c>
      <c r="C372" s="5" t="s">
        <v>70</v>
      </c>
      <c r="D372" s="5" t="s">
        <v>54</v>
      </c>
      <c r="E372" s="5">
        <v>35684.0</v>
      </c>
      <c r="F372" s="2">
        <f t="shared" si="1"/>
        <v>35684</v>
      </c>
      <c r="G372" s="5"/>
      <c r="H372" s="5">
        <v>0.0</v>
      </c>
      <c r="I372" s="5">
        <v>0.0</v>
      </c>
      <c r="J372" s="5" t="s">
        <v>337</v>
      </c>
    </row>
    <row r="373" ht="14.25" customHeight="1">
      <c r="A373" s="5">
        <v>10313.0</v>
      </c>
      <c r="B373" s="5">
        <v>1975.0</v>
      </c>
      <c r="C373" s="5" t="s">
        <v>46</v>
      </c>
      <c r="D373" s="5" t="s">
        <v>54</v>
      </c>
      <c r="E373" s="5">
        <v>48178.0</v>
      </c>
      <c r="F373" s="2">
        <f t="shared" si="1"/>
        <v>48178</v>
      </c>
      <c r="G373" s="5"/>
      <c r="H373" s="5">
        <v>0.0</v>
      </c>
      <c r="I373" s="5">
        <v>1.0</v>
      </c>
      <c r="J373" s="5" t="s">
        <v>179</v>
      </c>
    </row>
    <row r="374" ht="14.25" customHeight="1">
      <c r="A374" s="5">
        <v>2557.0</v>
      </c>
      <c r="B374" s="5">
        <v>1970.0</v>
      </c>
      <c r="C374" s="5" t="s">
        <v>56</v>
      </c>
      <c r="D374" s="5" t="s">
        <v>47</v>
      </c>
      <c r="E374" s="5">
        <v>29548.0</v>
      </c>
      <c r="F374" s="2">
        <f t="shared" si="1"/>
        <v>29548</v>
      </c>
      <c r="G374" s="5"/>
      <c r="H374" s="5">
        <v>0.0</v>
      </c>
      <c r="I374" s="5">
        <v>0.0</v>
      </c>
      <c r="J374" s="5" t="s">
        <v>85</v>
      </c>
    </row>
    <row r="375" ht="14.25" customHeight="1">
      <c r="A375" s="5">
        <v>1245.0</v>
      </c>
      <c r="B375" s="5">
        <v>1966.0</v>
      </c>
      <c r="C375" s="5" t="s">
        <v>46</v>
      </c>
      <c r="D375" s="5" t="s">
        <v>47</v>
      </c>
      <c r="E375" s="5">
        <v>63810.0</v>
      </c>
      <c r="F375" s="2">
        <f t="shared" si="1"/>
        <v>63810</v>
      </c>
      <c r="G375" s="5"/>
      <c r="H375" s="5">
        <v>0.0</v>
      </c>
      <c r="I375" s="5">
        <v>1.0</v>
      </c>
      <c r="J375" s="5" t="s">
        <v>338</v>
      </c>
    </row>
    <row r="376" ht="14.25" customHeight="1">
      <c r="A376" s="5">
        <v>1519.0</v>
      </c>
      <c r="B376" s="5">
        <v>1972.0</v>
      </c>
      <c r="C376" s="5" t="s">
        <v>53</v>
      </c>
      <c r="D376" s="5" t="s">
        <v>47</v>
      </c>
      <c r="E376" s="5">
        <v>38578.0</v>
      </c>
      <c r="F376" s="2">
        <f t="shared" si="1"/>
        <v>38578</v>
      </c>
      <c r="G376" s="5"/>
      <c r="H376" s="5">
        <v>0.0</v>
      </c>
      <c r="I376" s="5">
        <v>0.0</v>
      </c>
      <c r="J376" s="5" t="s">
        <v>339</v>
      </c>
    </row>
    <row r="377" ht="14.25" customHeight="1">
      <c r="A377" s="5">
        <v>10703.0</v>
      </c>
      <c r="B377" s="5">
        <v>1975.0</v>
      </c>
      <c r="C377" s="5" t="s">
        <v>56</v>
      </c>
      <c r="D377" s="5" t="s">
        <v>47</v>
      </c>
      <c r="E377" s="5">
        <v>46098.0</v>
      </c>
      <c r="F377" s="2">
        <f t="shared" si="1"/>
        <v>46098</v>
      </c>
      <c r="G377" s="5"/>
      <c r="H377" s="5">
        <v>0.0</v>
      </c>
      <c r="I377" s="5">
        <v>0.0</v>
      </c>
      <c r="J377" s="5" t="s">
        <v>340</v>
      </c>
    </row>
    <row r="378" ht="14.25" customHeight="1">
      <c r="A378" s="5">
        <v>1726.0</v>
      </c>
      <c r="B378" s="5">
        <v>1970.0</v>
      </c>
      <c r="C378" s="5" t="s">
        <v>46</v>
      </c>
      <c r="D378" s="5" t="s">
        <v>47</v>
      </c>
      <c r="E378" s="5">
        <v>22585.0</v>
      </c>
      <c r="F378" s="2">
        <f t="shared" si="1"/>
        <v>22585</v>
      </c>
      <c r="G378" s="5"/>
      <c r="H378" s="5">
        <v>0.0</v>
      </c>
      <c r="I378" s="5">
        <v>0.0</v>
      </c>
      <c r="J378" s="5" t="s">
        <v>76</v>
      </c>
    </row>
    <row r="379" ht="14.25" customHeight="1">
      <c r="A379" s="5">
        <v>4459.0</v>
      </c>
      <c r="B379" s="5">
        <v>1989.0</v>
      </c>
      <c r="C379" s="5" t="s">
        <v>46</v>
      </c>
      <c r="D379" s="5" t="s">
        <v>47</v>
      </c>
      <c r="E379" s="5">
        <v>30279.0</v>
      </c>
      <c r="F379" s="2">
        <f t="shared" si="1"/>
        <v>30279</v>
      </c>
      <c r="G379" s="5"/>
      <c r="H379" s="5">
        <v>0.0</v>
      </c>
      <c r="I379" s="5">
        <v>0.0</v>
      </c>
      <c r="J379" s="5" t="s">
        <v>341</v>
      </c>
    </row>
    <row r="380" ht="14.25" customHeight="1">
      <c r="A380" s="5">
        <v>1729.0</v>
      </c>
      <c r="B380" s="5">
        <v>1961.0</v>
      </c>
      <c r="C380" s="5" t="s">
        <v>53</v>
      </c>
      <c r="D380" s="5" t="s">
        <v>50</v>
      </c>
      <c r="E380" s="5">
        <v>66426.0</v>
      </c>
      <c r="F380" s="2">
        <f t="shared" si="1"/>
        <v>66426</v>
      </c>
      <c r="G380" s="5"/>
      <c r="H380" s="5">
        <v>0.0</v>
      </c>
      <c r="I380" s="5">
        <v>0.0</v>
      </c>
      <c r="J380" s="5" t="s">
        <v>94</v>
      </c>
    </row>
    <row r="381" ht="14.25" customHeight="1">
      <c r="A381" s="5">
        <v>1517.0</v>
      </c>
      <c r="B381" s="5">
        <v>1969.0</v>
      </c>
      <c r="C381" s="5" t="s">
        <v>46</v>
      </c>
      <c r="D381" s="5" t="s">
        <v>47</v>
      </c>
      <c r="E381" s="5">
        <v>30822.0</v>
      </c>
      <c r="F381" s="2">
        <f t="shared" si="1"/>
        <v>30822</v>
      </c>
      <c r="G381" s="5"/>
      <c r="H381" s="5">
        <v>0.0</v>
      </c>
      <c r="I381" s="5">
        <v>0.0</v>
      </c>
      <c r="J381" s="5" t="s">
        <v>342</v>
      </c>
    </row>
    <row r="382" ht="14.25" customHeight="1">
      <c r="A382" s="5">
        <v>2098.0</v>
      </c>
      <c r="B382" s="5">
        <v>1969.0</v>
      </c>
      <c r="C382" s="5" t="s">
        <v>53</v>
      </c>
      <c r="D382" s="5" t="s">
        <v>54</v>
      </c>
      <c r="E382" s="5">
        <v>33581.0</v>
      </c>
      <c r="F382" s="2">
        <f t="shared" si="1"/>
        <v>33581</v>
      </c>
      <c r="G382" s="5"/>
      <c r="H382" s="5">
        <v>0.0</v>
      </c>
      <c r="I382" s="5">
        <v>0.0</v>
      </c>
      <c r="J382" s="5" t="s">
        <v>281</v>
      </c>
    </row>
    <row r="383" ht="14.25" customHeight="1">
      <c r="A383" s="5">
        <v>9543.0</v>
      </c>
      <c r="B383" s="5">
        <v>1985.0</v>
      </c>
      <c r="C383" s="5" t="s">
        <v>46</v>
      </c>
      <c r="D383" s="5" t="s">
        <v>54</v>
      </c>
      <c r="E383" s="5">
        <v>19986.0</v>
      </c>
      <c r="F383" s="2">
        <f t="shared" si="1"/>
        <v>19986</v>
      </c>
      <c r="G383" s="5"/>
      <c r="H383" s="5">
        <v>1.0</v>
      </c>
      <c r="I383" s="5">
        <v>0.0</v>
      </c>
      <c r="J383" s="5" t="s">
        <v>161</v>
      </c>
    </row>
    <row r="384" ht="14.25" customHeight="1">
      <c r="A384" s="5">
        <v>6878.0</v>
      </c>
      <c r="B384" s="5">
        <v>1960.0</v>
      </c>
      <c r="C384" s="5" t="s">
        <v>46</v>
      </c>
      <c r="D384" s="5" t="s">
        <v>88</v>
      </c>
      <c r="E384" s="5">
        <v>27421.0</v>
      </c>
      <c r="F384" s="2">
        <f t="shared" si="1"/>
        <v>27421</v>
      </c>
      <c r="G384" s="5"/>
      <c r="H384" s="5">
        <v>0.0</v>
      </c>
      <c r="I384" s="5">
        <v>0.0</v>
      </c>
      <c r="J384" s="5" t="s">
        <v>156</v>
      </c>
    </row>
    <row r="385" ht="14.25" customHeight="1">
      <c r="A385" s="5">
        <v>3310.0</v>
      </c>
      <c r="B385" s="5">
        <v>1973.0</v>
      </c>
      <c r="C385" s="5" t="s">
        <v>70</v>
      </c>
      <c r="D385" s="5" t="s">
        <v>54</v>
      </c>
      <c r="E385" s="5">
        <v>35688.0</v>
      </c>
      <c r="F385" s="2">
        <f t="shared" si="1"/>
        <v>35688</v>
      </c>
      <c r="G385" s="5"/>
      <c r="H385" s="5">
        <v>0.0</v>
      </c>
      <c r="I385" s="5">
        <v>0.0</v>
      </c>
      <c r="J385" s="5" t="s">
        <v>180</v>
      </c>
    </row>
    <row r="386" ht="14.25" customHeight="1">
      <c r="A386" s="5">
        <v>2724.0</v>
      </c>
      <c r="B386" s="5">
        <v>1981.0</v>
      </c>
      <c r="C386" s="5" t="s">
        <v>56</v>
      </c>
      <c r="D386" s="5" t="s">
        <v>47</v>
      </c>
      <c r="E386" s="5">
        <v>36143.0</v>
      </c>
      <c r="F386" s="2">
        <f t="shared" si="1"/>
        <v>36143</v>
      </c>
      <c r="G386" s="5"/>
      <c r="H386" s="5">
        <v>0.0</v>
      </c>
      <c r="I386" s="5">
        <v>0.0</v>
      </c>
      <c r="J386" s="5" t="s">
        <v>145</v>
      </c>
    </row>
    <row r="387" ht="14.25" customHeight="1">
      <c r="A387" s="5">
        <v>948.0</v>
      </c>
      <c r="B387" s="5">
        <v>1971.0</v>
      </c>
      <c r="C387" s="5" t="s">
        <v>46</v>
      </c>
      <c r="D387" s="5" t="s">
        <v>47</v>
      </c>
      <c r="E387" s="5">
        <v>10245.0</v>
      </c>
      <c r="F387" s="2">
        <f t="shared" si="1"/>
        <v>10245</v>
      </c>
      <c r="G387" s="5"/>
      <c r="H387" s="5">
        <v>0.0</v>
      </c>
      <c r="I387" s="5">
        <v>0.0</v>
      </c>
      <c r="J387" s="5" t="s">
        <v>244</v>
      </c>
    </row>
    <row r="388" ht="14.25" customHeight="1">
      <c r="A388" s="5">
        <v>6720.0</v>
      </c>
      <c r="B388" s="5">
        <v>1968.0</v>
      </c>
      <c r="C388" s="5" t="s">
        <v>56</v>
      </c>
      <c r="D388" s="5" t="s">
        <v>50</v>
      </c>
      <c r="E388" s="5">
        <v>43795.0</v>
      </c>
      <c r="F388" s="2">
        <f t="shared" si="1"/>
        <v>43795</v>
      </c>
      <c r="G388" s="5"/>
      <c r="H388" s="5">
        <v>0.0</v>
      </c>
      <c r="I388" s="5">
        <v>0.0</v>
      </c>
      <c r="J388" s="5" t="s">
        <v>343</v>
      </c>
    </row>
    <row r="389" ht="14.25" customHeight="1">
      <c r="A389" s="5">
        <v>6202.0</v>
      </c>
      <c r="B389" s="5">
        <v>1960.0</v>
      </c>
      <c r="C389" s="5" t="s">
        <v>46</v>
      </c>
      <c r="D389" s="5" t="s">
        <v>50</v>
      </c>
      <c r="E389" s="5">
        <v>63381.0</v>
      </c>
      <c r="F389" s="2">
        <f t="shared" si="1"/>
        <v>63381</v>
      </c>
      <c r="G389" s="5"/>
      <c r="H389" s="5">
        <v>0.0</v>
      </c>
      <c r="I389" s="5">
        <v>0.0</v>
      </c>
      <c r="J389" s="5" t="s">
        <v>229</v>
      </c>
    </row>
    <row r="390" ht="14.25" customHeight="1">
      <c r="A390" s="5">
        <v>2066.0</v>
      </c>
      <c r="B390" s="5">
        <v>1960.0</v>
      </c>
      <c r="C390" s="5" t="s">
        <v>46</v>
      </c>
      <c r="D390" s="5" t="s">
        <v>50</v>
      </c>
      <c r="E390" s="5">
        <v>38823.0</v>
      </c>
      <c r="F390" s="2">
        <f t="shared" si="1"/>
        <v>38823</v>
      </c>
      <c r="G390" s="5"/>
      <c r="H390" s="5">
        <v>0.0</v>
      </c>
      <c r="I390" s="5">
        <v>0.0</v>
      </c>
      <c r="J390" s="5" t="s">
        <v>344</v>
      </c>
    </row>
    <row r="391" ht="14.25" customHeight="1">
      <c r="A391" s="5">
        <v>9799.0</v>
      </c>
      <c r="B391" s="5">
        <v>1968.0</v>
      </c>
      <c r="C391" s="5" t="s">
        <v>53</v>
      </c>
      <c r="D391" s="5" t="s">
        <v>58</v>
      </c>
      <c r="E391" s="5">
        <v>83664.0</v>
      </c>
      <c r="F391" s="2">
        <f t="shared" si="1"/>
        <v>83664</v>
      </c>
      <c r="G391" s="5"/>
      <c r="H391" s="5">
        <v>0.0</v>
      </c>
      <c r="I391" s="5">
        <v>1.0</v>
      </c>
      <c r="J391" s="5" t="s">
        <v>60</v>
      </c>
    </row>
    <row r="392" ht="14.25" customHeight="1">
      <c r="A392" s="5">
        <v>8318.0</v>
      </c>
      <c r="B392" s="5">
        <v>1979.0</v>
      </c>
      <c r="C392" s="5" t="s">
        <v>46</v>
      </c>
      <c r="D392" s="5" t="s">
        <v>50</v>
      </c>
      <c r="E392" s="5">
        <v>90300.0</v>
      </c>
      <c r="F392" s="2">
        <f t="shared" si="1"/>
        <v>90300</v>
      </c>
      <c r="G392" s="5"/>
      <c r="H392" s="5">
        <v>0.0</v>
      </c>
      <c r="I392" s="5">
        <v>2.0</v>
      </c>
      <c r="J392" s="5" t="s">
        <v>325</v>
      </c>
    </row>
    <row r="393" ht="14.25" customHeight="1">
      <c r="A393" s="5">
        <v>5642.0</v>
      </c>
      <c r="B393" s="5">
        <v>1979.0</v>
      </c>
      <c r="C393" s="5" t="s">
        <v>56</v>
      </c>
      <c r="D393" s="5" t="s">
        <v>50</v>
      </c>
      <c r="E393" s="5">
        <v>62499.0</v>
      </c>
      <c r="F393" s="2">
        <f t="shared" si="1"/>
        <v>62499</v>
      </c>
      <c r="G393" s="5"/>
      <c r="H393" s="5">
        <v>1.0</v>
      </c>
      <c r="I393" s="5">
        <v>2.0</v>
      </c>
      <c r="J393" s="5" t="s">
        <v>220</v>
      </c>
    </row>
    <row r="394" ht="14.25" customHeight="1">
      <c r="A394" s="5">
        <v>2669.0</v>
      </c>
      <c r="B394" s="5">
        <v>1993.0</v>
      </c>
      <c r="C394" s="5" t="s">
        <v>46</v>
      </c>
      <c r="D394" s="5" t="s">
        <v>47</v>
      </c>
      <c r="E394" s="5">
        <v>74293.0</v>
      </c>
      <c r="F394" s="2">
        <f t="shared" si="1"/>
        <v>74293</v>
      </c>
      <c r="G394" s="5"/>
      <c r="H394" s="5">
        <v>0.0</v>
      </c>
      <c r="I394" s="5">
        <v>1.0</v>
      </c>
      <c r="J394" s="5" t="s">
        <v>345</v>
      </c>
    </row>
    <row r="395" ht="14.25" customHeight="1">
      <c r="A395" s="5">
        <v>455.0</v>
      </c>
      <c r="B395" s="5">
        <v>1960.0</v>
      </c>
      <c r="C395" s="5" t="s">
        <v>53</v>
      </c>
      <c r="D395" s="5" t="s">
        <v>54</v>
      </c>
      <c r="E395" s="5">
        <v>51012.0</v>
      </c>
      <c r="F395" s="2">
        <f t="shared" si="1"/>
        <v>51012</v>
      </c>
      <c r="G395" s="5"/>
      <c r="H395" s="5">
        <v>0.0</v>
      </c>
      <c r="I395" s="5">
        <v>1.0</v>
      </c>
      <c r="J395" s="5" t="s">
        <v>346</v>
      </c>
    </row>
    <row r="396" ht="14.25" customHeight="1">
      <c r="A396" s="5">
        <v>7683.0</v>
      </c>
      <c r="B396" s="5">
        <v>1968.0</v>
      </c>
      <c r="C396" s="5" t="s">
        <v>56</v>
      </c>
      <c r="D396" s="5" t="s">
        <v>54</v>
      </c>
      <c r="E396" s="5">
        <v>70777.0</v>
      </c>
      <c r="F396" s="2">
        <f t="shared" si="1"/>
        <v>70777</v>
      </c>
      <c r="G396" s="5"/>
      <c r="H396" s="5">
        <v>0.0</v>
      </c>
      <c r="I396" s="5">
        <v>1.0</v>
      </c>
      <c r="J396" s="5" t="s">
        <v>131</v>
      </c>
    </row>
    <row r="397" ht="14.25" customHeight="1">
      <c r="A397" s="5">
        <v>3428.0</v>
      </c>
      <c r="B397" s="5">
        <v>1991.0</v>
      </c>
      <c r="C397" s="5" t="s">
        <v>53</v>
      </c>
      <c r="D397" s="5" t="s">
        <v>50</v>
      </c>
      <c r="E397" s="5">
        <v>68682.0</v>
      </c>
      <c r="F397" s="2">
        <f t="shared" si="1"/>
        <v>68682</v>
      </c>
      <c r="G397" s="5"/>
      <c r="H397" s="5">
        <v>2.0</v>
      </c>
      <c r="I397" s="5">
        <v>1.0</v>
      </c>
      <c r="J397" s="5" t="s">
        <v>347</v>
      </c>
    </row>
    <row r="398" ht="14.25" customHeight="1">
      <c r="A398" s="5">
        <v>7414.0</v>
      </c>
      <c r="B398" s="5">
        <v>1971.0</v>
      </c>
      <c r="C398" s="5" t="s">
        <v>46</v>
      </c>
      <c r="D398" s="5" t="s">
        <v>54</v>
      </c>
      <c r="E398" s="5">
        <v>43824.0</v>
      </c>
      <c r="F398" s="2">
        <f t="shared" si="1"/>
        <v>43824</v>
      </c>
      <c r="G398" s="5"/>
      <c r="H398" s="5">
        <v>0.0</v>
      </c>
      <c r="I398" s="5">
        <v>0.0</v>
      </c>
      <c r="J398" s="5" t="s">
        <v>348</v>
      </c>
    </row>
    <row r="399" ht="14.25" customHeight="1">
      <c r="A399" s="5">
        <v>6354.0</v>
      </c>
      <c r="B399" s="5">
        <v>1984.0</v>
      </c>
      <c r="C399" s="5" t="s">
        <v>46</v>
      </c>
      <c r="D399" s="5" t="s">
        <v>50</v>
      </c>
      <c r="E399" s="5">
        <v>15345.0</v>
      </c>
      <c r="F399" s="2">
        <f t="shared" si="1"/>
        <v>15345</v>
      </c>
      <c r="G399" s="5"/>
      <c r="H399" s="5">
        <v>1.0</v>
      </c>
      <c r="I399" s="5">
        <v>0.0</v>
      </c>
      <c r="J399" s="5" t="s">
        <v>68</v>
      </c>
    </row>
    <row r="400" ht="14.25" customHeight="1">
      <c r="A400" s="5">
        <v>798.0</v>
      </c>
      <c r="B400" s="5">
        <v>1987.0</v>
      </c>
      <c r="C400" s="5" t="s">
        <v>46</v>
      </c>
      <c r="D400" s="5" t="s">
        <v>47</v>
      </c>
      <c r="E400" s="5">
        <v>23442.0</v>
      </c>
      <c r="F400" s="2">
        <f t="shared" si="1"/>
        <v>23442</v>
      </c>
      <c r="G400" s="5"/>
      <c r="H400" s="5">
        <v>2.0</v>
      </c>
      <c r="I400" s="5">
        <v>1.0</v>
      </c>
      <c r="J400" s="5" t="s">
        <v>67</v>
      </c>
    </row>
    <row r="401" ht="14.25" customHeight="1">
      <c r="A401" s="5">
        <v>8213.0</v>
      </c>
      <c r="B401" s="5">
        <v>1980.0</v>
      </c>
      <c r="C401" s="5" t="s">
        <v>70</v>
      </c>
      <c r="D401" s="5" t="s">
        <v>50</v>
      </c>
      <c r="E401" s="5">
        <v>14515.0</v>
      </c>
      <c r="F401" s="2">
        <f t="shared" si="1"/>
        <v>14515</v>
      </c>
      <c r="G401" s="5"/>
      <c r="H401" s="5">
        <v>1.0</v>
      </c>
      <c r="I401" s="5">
        <v>0.0</v>
      </c>
      <c r="J401" s="5" t="s">
        <v>96</v>
      </c>
    </row>
    <row r="402" ht="14.25" customHeight="1">
      <c r="A402" s="5">
        <v>2488.0</v>
      </c>
      <c r="B402" s="5">
        <v>1960.0</v>
      </c>
      <c r="C402" s="5" t="s">
        <v>70</v>
      </c>
      <c r="D402" s="5" t="s">
        <v>58</v>
      </c>
      <c r="E402" s="5">
        <v>31395.0</v>
      </c>
      <c r="F402" s="2">
        <f t="shared" si="1"/>
        <v>31395</v>
      </c>
      <c r="G402" s="5"/>
      <c r="H402" s="5">
        <v>0.0</v>
      </c>
      <c r="I402" s="5">
        <v>0.0</v>
      </c>
      <c r="J402" s="5" t="s">
        <v>246</v>
      </c>
    </row>
    <row r="403" ht="14.25" customHeight="1">
      <c r="A403" s="5">
        <v>9999.0</v>
      </c>
      <c r="B403" s="5">
        <v>1965.0</v>
      </c>
      <c r="C403" s="5" t="s">
        <v>46</v>
      </c>
      <c r="D403" s="5" t="s">
        <v>50</v>
      </c>
      <c r="E403" s="5">
        <v>75276.0</v>
      </c>
      <c r="F403" s="2">
        <f t="shared" si="1"/>
        <v>75276</v>
      </c>
      <c r="G403" s="5"/>
      <c r="H403" s="5">
        <v>0.0</v>
      </c>
      <c r="I403" s="5">
        <v>0.0</v>
      </c>
      <c r="J403" s="5" t="s">
        <v>349</v>
      </c>
    </row>
    <row r="404" ht="14.25" customHeight="1">
      <c r="A404" s="5">
        <v>7617.0</v>
      </c>
      <c r="B404" s="5">
        <v>1974.0</v>
      </c>
      <c r="C404" s="5" t="s">
        <v>46</v>
      </c>
      <c r="D404" s="5" t="s">
        <v>47</v>
      </c>
      <c r="E404" s="5">
        <v>42373.0</v>
      </c>
      <c r="F404" s="2">
        <f t="shared" si="1"/>
        <v>42373</v>
      </c>
      <c r="G404" s="5"/>
      <c r="H404" s="5">
        <v>0.0</v>
      </c>
      <c r="I404" s="5">
        <v>0.0</v>
      </c>
      <c r="J404" s="5" t="s">
        <v>321</v>
      </c>
    </row>
    <row r="405" ht="14.25" customHeight="1">
      <c r="A405" s="5">
        <v>615.0</v>
      </c>
      <c r="B405" s="5">
        <v>1960.0</v>
      </c>
      <c r="C405" s="5" t="s">
        <v>46</v>
      </c>
      <c r="D405" s="5" t="s">
        <v>50</v>
      </c>
      <c r="E405" s="5">
        <v>30507.0</v>
      </c>
      <c r="F405" s="2">
        <f t="shared" si="1"/>
        <v>30507</v>
      </c>
      <c r="G405" s="5"/>
      <c r="H405" s="5">
        <v>0.0</v>
      </c>
      <c r="I405" s="5">
        <v>1.0</v>
      </c>
      <c r="J405" s="5" t="s">
        <v>350</v>
      </c>
    </row>
    <row r="406" ht="14.25" customHeight="1">
      <c r="A406" s="5">
        <v>2552.0</v>
      </c>
      <c r="B406" s="5">
        <v>1960.0</v>
      </c>
      <c r="C406" s="5" t="s">
        <v>53</v>
      </c>
      <c r="D406" s="5" t="s">
        <v>47</v>
      </c>
      <c r="E406" s="5">
        <v>55521.0</v>
      </c>
      <c r="F406" s="2">
        <f t="shared" si="1"/>
        <v>55521</v>
      </c>
      <c r="G406" s="5"/>
      <c r="H406" s="5">
        <v>0.0</v>
      </c>
      <c r="I406" s="5">
        <v>1.0</v>
      </c>
      <c r="J406" s="5" t="s">
        <v>351</v>
      </c>
    </row>
    <row r="407" ht="14.25" customHeight="1">
      <c r="A407" s="5">
        <v>194.0</v>
      </c>
      <c r="B407" s="5">
        <v>1965.0</v>
      </c>
      <c r="C407" s="5" t="s">
        <v>46</v>
      </c>
      <c r="D407" s="5" t="s">
        <v>54</v>
      </c>
      <c r="E407" s="5">
        <v>48006.0</v>
      </c>
      <c r="F407" s="2">
        <f t="shared" si="1"/>
        <v>48006</v>
      </c>
      <c r="G407" s="5"/>
      <c r="H407" s="5">
        <v>0.0</v>
      </c>
      <c r="I407" s="5">
        <v>0.0</v>
      </c>
      <c r="J407" s="5" t="s">
        <v>352</v>
      </c>
    </row>
    <row r="408" ht="14.25" customHeight="1">
      <c r="A408" s="5">
        <v>3645.0</v>
      </c>
      <c r="B408" s="5">
        <v>1972.0</v>
      </c>
      <c r="C408" s="5" t="s">
        <v>53</v>
      </c>
      <c r="D408" s="5" t="s">
        <v>47</v>
      </c>
      <c r="E408" s="5">
        <v>27213.0</v>
      </c>
      <c r="F408" s="2">
        <f t="shared" si="1"/>
        <v>27213</v>
      </c>
      <c r="G408" s="5"/>
      <c r="H408" s="5">
        <v>0.0</v>
      </c>
      <c r="I408" s="5">
        <v>1.0</v>
      </c>
      <c r="J408" s="5" t="s">
        <v>344</v>
      </c>
    </row>
    <row r="409" ht="14.25" customHeight="1">
      <c r="A409" s="5">
        <v>8890.0</v>
      </c>
      <c r="B409" s="5">
        <v>1971.0</v>
      </c>
      <c r="C409" s="5" t="s">
        <v>53</v>
      </c>
      <c r="D409" s="5" t="s">
        <v>58</v>
      </c>
      <c r="E409" s="5">
        <v>65808.0</v>
      </c>
      <c r="F409" s="2">
        <f t="shared" si="1"/>
        <v>65808</v>
      </c>
      <c r="G409" s="5"/>
      <c r="H409" s="5">
        <v>0.0</v>
      </c>
      <c r="I409" s="5">
        <v>0.0</v>
      </c>
      <c r="J409" s="5" t="s">
        <v>353</v>
      </c>
    </row>
    <row r="410" ht="14.25" customHeight="1">
      <c r="A410" s="5">
        <v>5049.0</v>
      </c>
      <c r="B410" s="5">
        <v>1974.0</v>
      </c>
      <c r="C410" s="5" t="s">
        <v>53</v>
      </c>
      <c r="D410" s="5" t="s">
        <v>50</v>
      </c>
      <c r="E410" s="5">
        <v>30351.0</v>
      </c>
      <c r="F410" s="2">
        <f t="shared" si="1"/>
        <v>30351</v>
      </c>
      <c r="G410" s="5"/>
      <c r="H410" s="5">
        <v>0.0</v>
      </c>
      <c r="I410" s="5">
        <v>0.0</v>
      </c>
      <c r="J410" s="5" t="s">
        <v>61</v>
      </c>
    </row>
    <row r="411" ht="14.25" customHeight="1">
      <c r="A411" s="5">
        <v>9973.0</v>
      </c>
      <c r="B411" s="5">
        <v>1963.0</v>
      </c>
      <c r="C411" s="5" t="s">
        <v>46</v>
      </c>
      <c r="D411" s="5" t="s">
        <v>54</v>
      </c>
      <c r="E411" s="5">
        <v>50437.0</v>
      </c>
      <c r="F411" s="2">
        <f t="shared" si="1"/>
        <v>50437</v>
      </c>
      <c r="G411" s="5"/>
      <c r="H411" s="5">
        <v>0.0</v>
      </c>
      <c r="I411" s="5">
        <v>0.0</v>
      </c>
      <c r="J411" s="5" t="s">
        <v>354</v>
      </c>
    </row>
    <row r="412" ht="14.25" customHeight="1">
      <c r="A412" s="5">
        <v>7301.0</v>
      </c>
      <c r="B412" s="5">
        <v>1982.0</v>
      </c>
      <c r="C412" s="5" t="s">
        <v>70</v>
      </c>
      <c r="D412" s="5" t="s">
        <v>47</v>
      </c>
      <c r="E412" s="5">
        <v>23616.0</v>
      </c>
      <c r="F412" s="2">
        <f t="shared" si="1"/>
        <v>23616</v>
      </c>
      <c r="G412" s="5"/>
      <c r="H412" s="5">
        <v>0.0</v>
      </c>
      <c r="I412" s="5">
        <v>0.0</v>
      </c>
      <c r="J412" s="5" t="s">
        <v>335</v>
      </c>
    </row>
    <row r="413" ht="14.25" customHeight="1">
      <c r="A413" s="5">
        <v>10882.0</v>
      </c>
      <c r="B413" s="5">
        <v>1976.0</v>
      </c>
      <c r="C413" s="5" t="s">
        <v>46</v>
      </c>
      <c r="D413" s="5" t="s">
        <v>54</v>
      </c>
      <c r="E413" s="5">
        <v>53858.0</v>
      </c>
      <c r="F413" s="2">
        <f t="shared" si="1"/>
        <v>53858</v>
      </c>
      <c r="G413" s="5"/>
      <c r="H413" s="5">
        <v>1.0</v>
      </c>
      <c r="I413" s="5">
        <v>1.0</v>
      </c>
      <c r="J413" s="5" t="s">
        <v>96</v>
      </c>
    </row>
    <row r="414" ht="14.25" customHeight="1">
      <c r="A414" s="5">
        <v>7030.0</v>
      </c>
      <c r="B414" s="5">
        <v>1960.0</v>
      </c>
      <c r="C414" s="5" t="s">
        <v>53</v>
      </c>
      <c r="D414" s="5" t="s">
        <v>54</v>
      </c>
      <c r="E414" s="5">
        <v>66465.0</v>
      </c>
      <c r="F414" s="2">
        <f t="shared" si="1"/>
        <v>66465</v>
      </c>
      <c r="G414" s="5"/>
      <c r="H414" s="5">
        <v>0.0</v>
      </c>
      <c r="I414" s="5">
        <v>0.0</v>
      </c>
      <c r="J414" s="5" t="s">
        <v>355</v>
      </c>
    </row>
    <row r="415" ht="14.25" customHeight="1">
      <c r="A415" s="5">
        <v>7422.0</v>
      </c>
      <c r="B415" s="5">
        <v>1987.0</v>
      </c>
      <c r="C415" s="5" t="s">
        <v>46</v>
      </c>
      <c r="D415" s="5" t="s">
        <v>47</v>
      </c>
      <c r="E415" s="5">
        <v>46923.0</v>
      </c>
      <c r="F415" s="2">
        <f t="shared" si="1"/>
        <v>46923</v>
      </c>
      <c r="G415" s="5"/>
      <c r="H415" s="5">
        <v>0.0</v>
      </c>
      <c r="I415" s="5">
        <v>0.0</v>
      </c>
      <c r="J415" s="5" t="s">
        <v>180</v>
      </c>
    </row>
    <row r="416" ht="14.25" customHeight="1">
      <c r="A416" s="5">
        <v>3523.0</v>
      </c>
      <c r="B416" s="5">
        <v>1962.0</v>
      </c>
      <c r="C416" s="5" t="s">
        <v>46</v>
      </c>
      <c r="D416" s="5" t="s">
        <v>50</v>
      </c>
      <c r="E416" s="5">
        <v>75072.0</v>
      </c>
      <c r="F416" s="2">
        <f t="shared" si="1"/>
        <v>75072</v>
      </c>
      <c r="G416" s="5"/>
      <c r="H416" s="5">
        <v>0.0</v>
      </c>
      <c r="I416" s="5">
        <v>0.0</v>
      </c>
      <c r="J416" s="5" t="s">
        <v>356</v>
      </c>
    </row>
    <row r="417" ht="14.25" customHeight="1">
      <c r="A417" s="5">
        <v>7106.0</v>
      </c>
      <c r="B417" s="5">
        <v>1960.0</v>
      </c>
      <c r="C417" s="5" t="s">
        <v>53</v>
      </c>
      <c r="D417" s="5" t="s">
        <v>54</v>
      </c>
      <c r="E417" s="5">
        <v>75865.0</v>
      </c>
      <c r="F417" s="2">
        <f t="shared" si="1"/>
        <v>75865</v>
      </c>
      <c r="G417" s="5"/>
      <c r="H417" s="5">
        <v>0.0</v>
      </c>
      <c r="I417" s="5">
        <v>0.0</v>
      </c>
      <c r="J417" s="5" t="s">
        <v>218</v>
      </c>
    </row>
    <row r="418" ht="14.25" customHeight="1">
      <c r="A418" s="5">
        <v>6504.0</v>
      </c>
      <c r="B418" s="5">
        <v>1975.0</v>
      </c>
      <c r="C418" s="5" t="s">
        <v>70</v>
      </c>
      <c r="D418" s="5" t="s">
        <v>50</v>
      </c>
      <c r="E418" s="5">
        <v>19789.0</v>
      </c>
      <c r="F418" s="2">
        <f t="shared" si="1"/>
        <v>19789</v>
      </c>
      <c r="G418" s="5"/>
      <c r="H418" s="5">
        <v>0.0</v>
      </c>
      <c r="I418" s="5">
        <v>0.0</v>
      </c>
      <c r="J418" s="5" t="s">
        <v>357</v>
      </c>
    </row>
    <row r="419" ht="14.25" customHeight="1">
      <c r="A419" s="5">
        <v>5067.0</v>
      </c>
      <c r="B419" s="5">
        <v>1994.0</v>
      </c>
      <c r="C419" s="5" t="s">
        <v>46</v>
      </c>
      <c r="D419" s="5" t="s">
        <v>50</v>
      </c>
      <c r="E419" s="5">
        <v>80134.0</v>
      </c>
      <c r="F419" s="2">
        <f t="shared" si="1"/>
        <v>80134</v>
      </c>
      <c r="G419" s="5"/>
      <c r="H419" s="5">
        <v>1.0</v>
      </c>
      <c r="I419" s="5">
        <v>1.0</v>
      </c>
      <c r="J419" s="5" t="s">
        <v>358</v>
      </c>
    </row>
    <row r="420" ht="14.25" customHeight="1">
      <c r="A420" s="5">
        <v>4216.0</v>
      </c>
      <c r="B420" s="5">
        <v>1981.0</v>
      </c>
      <c r="C420" s="5" t="s">
        <v>46</v>
      </c>
      <c r="D420" s="5" t="s">
        <v>47</v>
      </c>
      <c r="E420" s="5">
        <v>91065.0</v>
      </c>
      <c r="F420" s="2">
        <f t="shared" si="1"/>
        <v>91065</v>
      </c>
      <c r="G420" s="5"/>
      <c r="H420" s="5">
        <v>1.0</v>
      </c>
      <c r="I420" s="5">
        <v>0.0</v>
      </c>
      <c r="J420" s="5" t="s">
        <v>359</v>
      </c>
    </row>
    <row r="421" ht="14.25" customHeight="1">
      <c r="A421" s="5">
        <v>8581.0</v>
      </c>
      <c r="B421" s="5">
        <v>1971.0</v>
      </c>
      <c r="C421" s="5" t="s">
        <v>56</v>
      </c>
      <c r="D421" s="5" t="s">
        <v>54</v>
      </c>
      <c r="E421" s="5">
        <v>49505.0</v>
      </c>
      <c r="F421" s="2">
        <f t="shared" si="1"/>
        <v>49505</v>
      </c>
      <c r="G421" s="5"/>
      <c r="H421" s="5">
        <v>0.0</v>
      </c>
      <c r="I421" s="5">
        <v>1.0</v>
      </c>
      <c r="J421" s="5" t="s">
        <v>360</v>
      </c>
    </row>
    <row r="422" ht="14.25" customHeight="1">
      <c r="A422" s="5">
        <v>5929.0</v>
      </c>
      <c r="B422" s="5">
        <v>1973.0</v>
      </c>
      <c r="C422" s="5" t="s">
        <v>53</v>
      </c>
      <c r="D422" s="5" t="s">
        <v>54</v>
      </c>
      <c r="E422" s="5">
        <v>37401.0</v>
      </c>
      <c r="F422" s="2">
        <f t="shared" si="1"/>
        <v>37401</v>
      </c>
      <c r="G422" s="5"/>
      <c r="H422" s="5">
        <v>0.0</v>
      </c>
      <c r="I422" s="5">
        <v>0.0</v>
      </c>
      <c r="J422" s="5" t="s">
        <v>361</v>
      </c>
    </row>
    <row r="423" ht="14.25" customHeight="1">
      <c r="A423" s="5">
        <v>3129.0</v>
      </c>
      <c r="B423" s="5">
        <v>1983.0</v>
      </c>
      <c r="C423" s="5" t="s">
        <v>46</v>
      </c>
      <c r="D423" s="5" t="s">
        <v>54</v>
      </c>
      <c r="E423" s="5">
        <v>30096.0</v>
      </c>
      <c r="F423" s="2">
        <f t="shared" si="1"/>
        <v>30096</v>
      </c>
      <c r="G423" s="5"/>
      <c r="H423" s="5">
        <v>0.0</v>
      </c>
      <c r="I423" s="5">
        <v>0.0</v>
      </c>
      <c r="J423" s="5" t="s">
        <v>82</v>
      </c>
    </row>
    <row r="424" ht="14.25" customHeight="1">
      <c r="A424" s="5">
        <v>6528.0</v>
      </c>
      <c r="B424" s="5">
        <v>1982.0</v>
      </c>
      <c r="C424" s="5" t="s">
        <v>56</v>
      </c>
      <c r="D424" s="5" t="s">
        <v>50</v>
      </c>
      <c r="E424" s="5">
        <v>18492.0</v>
      </c>
      <c r="F424" s="2">
        <f t="shared" si="1"/>
        <v>18492</v>
      </c>
      <c r="G424" s="5"/>
      <c r="H424" s="5">
        <v>1.0</v>
      </c>
      <c r="I424" s="5">
        <v>1.0</v>
      </c>
      <c r="J424" s="5" t="s">
        <v>255</v>
      </c>
    </row>
    <row r="425" ht="14.25" customHeight="1">
      <c r="A425" s="5">
        <v>1361.0</v>
      </c>
      <c r="B425" s="5">
        <v>1974.0</v>
      </c>
      <c r="C425" s="5" t="s">
        <v>56</v>
      </c>
      <c r="D425" s="5" t="s">
        <v>54</v>
      </c>
      <c r="E425" s="5">
        <v>82584.0</v>
      </c>
      <c r="F425" s="2">
        <f t="shared" si="1"/>
        <v>82584</v>
      </c>
      <c r="G425" s="5"/>
      <c r="H425" s="5">
        <v>0.0</v>
      </c>
      <c r="I425" s="5">
        <v>0.0</v>
      </c>
      <c r="J425" s="5" t="s">
        <v>264</v>
      </c>
    </row>
    <row r="426" ht="14.25" customHeight="1">
      <c r="A426" s="5">
        <v>6932.0</v>
      </c>
      <c r="B426" s="5">
        <v>1960.0</v>
      </c>
      <c r="C426" s="5" t="s">
        <v>53</v>
      </c>
      <c r="D426" s="5" t="s">
        <v>54</v>
      </c>
      <c r="E426" s="5">
        <v>93027.0</v>
      </c>
      <c r="F426" s="2">
        <f t="shared" si="1"/>
        <v>93027</v>
      </c>
      <c r="G426" s="5"/>
      <c r="H426" s="5">
        <v>0.0</v>
      </c>
      <c r="I426" s="5">
        <v>0.0</v>
      </c>
      <c r="J426" s="5" t="s">
        <v>362</v>
      </c>
    </row>
    <row r="427" ht="14.25" customHeight="1">
      <c r="A427" s="5">
        <v>7284.0</v>
      </c>
      <c r="B427" s="5">
        <v>1960.0</v>
      </c>
      <c r="C427" s="5" t="s">
        <v>46</v>
      </c>
      <c r="D427" s="5" t="s">
        <v>54</v>
      </c>
      <c r="E427" s="5">
        <v>48686.0</v>
      </c>
      <c r="F427" s="2">
        <f t="shared" si="1"/>
        <v>48686</v>
      </c>
      <c r="G427" s="5"/>
      <c r="H427" s="5">
        <v>0.0</v>
      </c>
      <c r="I427" s="5">
        <v>0.0</v>
      </c>
      <c r="J427" s="5" t="s">
        <v>247</v>
      </c>
    </row>
    <row r="428" ht="14.25" customHeight="1">
      <c r="A428" s="5">
        <v>1340.0</v>
      </c>
      <c r="B428" s="5">
        <v>1986.0</v>
      </c>
      <c r="C428" s="5" t="s">
        <v>46</v>
      </c>
      <c r="D428" s="5" t="s">
        <v>54</v>
      </c>
      <c r="E428" s="5">
        <v>92910.0</v>
      </c>
      <c r="F428" s="2">
        <f t="shared" si="1"/>
        <v>92910</v>
      </c>
      <c r="G428" s="5"/>
      <c r="H428" s="5">
        <v>1.0</v>
      </c>
      <c r="I428" s="5">
        <v>0.0</v>
      </c>
      <c r="J428" s="5" t="s">
        <v>182</v>
      </c>
    </row>
    <row r="429" ht="14.25" customHeight="1">
      <c r="A429" s="5">
        <v>8746.0</v>
      </c>
      <c r="B429" s="5">
        <v>1989.0</v>
      </c>
      <c r="C429" s="5" t="s">
        <v>46</v>
      </c>
      <c r="D429" s="5" t="s">
        <v>54</v>
      </c>
      <c r="E429" s="5">
        <v>75433.0</v>
      </c>
      <c r="F429" s="2">
        <f t="shared" si="1"/>
        <v>75433</v>
      </c>
      <c r="G429" s="5"/>
      <c r="H429" s="5">
        <v>2.0</v>
      </c>
      <c r="I429" s="5">
        <v>1.0</v>
      </c>
      <c r="J429" s="5" t="s">
        <v>363</v>
      </c>
    </row>
    <row r="430" ht="14.25" customHeight="1">
      <c r="A430" s="5">
        <v>5987.0</v>
      </c>
      <c r="B430" s="5">
        <v>1989.0</v>
      </c>
      <c r="C430" s="5" t="s">
        <v>70</v>
      </c>
      <c r="D430" s="5" t="s">
        <v>50</v>
      </c>
      <c r="E430" s="5">
        <v>10404.0</v>
      </c>
      <c r="F430" s="2">
        <f t="shared" si="1"/>
        <v>10404</v>
      </c>
      <c r="G430" s="5"/>
      <c r="H430" s="5">
        <v>2.0</v>
      </c>
      <c r="I430" s="5">
        <v>0.0</v>
      </c>
      <c r="J430" s="5" t="s">
        <v>345</v>
      </c>
    </row>
    <row r="431" ht="14.25" customHeight="1">
      <c r="A431" s="5">
        <v>3767.0</v>
      </c>
      <c r="B431" s="5">
        <v>1968.0</v>
      </c>
      <c r="C431" s="5" t="s">
        <v>46</v>
      </c>
      <c r="D431" s="5" t="s">
        <v>54</v>
      </c>
      <c r="E431" s="5">
        <v>61314.0</v>
      </c>
      <c r="F431" s="2">
        <f t="shared" si="1"/>
        <v>61314</v>
      </c>
      <c r="G431" s="5"/>
      <c r="H431" s="5">
        <v>0.0</v>
      </c>
      <c r="I431" s="5">
        <v>0.0</v>
      </c>
      <c r="J431" s="5" t="s">
        <v>364</v>
      </c>
    </row>
    <row r="432" ht="14.25" customHeight="1">
      <c r="A432" s="5">
        <v>3725.0</v>
      </c>
      <c r="B432" s="5">
        <v>1961.0</v>
      </c>
      <c r="C432" s="5" t="s">
        <v>53</v>
      </c>
      <c r="D432" s="5" t="s">
        <v>47</v>
      </c>
      <c r="E432" s="5">
        <v>84865.0</v>
      </c>
      <c r="F432" s="2">
        <f t="shared" si="1"/>
        <v>84865</v>
      </c>
      <c r="G432" s="5"/>
      <c r="H432" s="5">
        <v>0.0</v>
      </c>
      <c r="I432" s="5">
        <v>1.0</v>
      </c>
      <c r="J432" s="5" t="s">
        <v>309</v>
      </c>
    </row>
    <row r="433" ht="14.25" customHeight="1">
      <c r="A433" s="5">
        <v>4324.0</v>
      </c>
      <c r="B433" s="5">
        <v>1989.0</v>
      </c>
      <c r="C433" s="5" t="s">
        <v>46</v>
      </c>
      <c r="D433" s="5" t="s">
        <v>54</v>
      </c>
      <c r="E433" s="5">
        <v>42387.0</v>
      </c>
      <c r="F433" s="2">
        <f t="shared" si="1"/>
        <v>42387</v>
      </c>
      <c r="G433" s="5"/>
      <c r="H433" s="5">
        <v>1.0</v>
      </c>
      <c r="I433" s="5">
        <v>0.0</v>
      </c>
      <c r="J433" s="5" t="s">
        <v>84</v>
      </c>
    </row>
    <row r="434" ht="14.25" customHeight="1">
      <c r="A434" s="5">
        <v>238.0</v>
      </c>
      <c r="B434" s="5">
        <v>1967.0</v>
      </c>
      <c r="C434" s="5" t="s">
        <v>70</v>
      </c>
      <c r="D434" s="5" t="s">
        <v>50</v>
      </c>
      <c r="E434" s="5">
        <v>67309.0</v>
      </c>
      <c r="F434" s="2">
        <f t="shared" si="1"/>
        <v>67309</v>
      </c>
      <c r="G434" s="5"/>
      <c r="H434" s="5">
        <v>0.0</v>
      </c>
      <c r="I434" s="5">
        <v>1.0</v>
      </c>
      <c r="J434" s="5" t="s">
        <v>356</v>
      </c>
    </row>
    <row r="435" ht="14.25" customHeight="1">
      <c r="A435" s="5">
        <v>6694.0</v>
      </c>
      <c r="B435" s="5">
        <v>1964.0</v>
      </c>
      <c r="C435" s="5" t="s">
        <v>46</v>
      </c>
      <c r="D435" s="5" t="s">
        <v>54</v>
      </c>
      <c r="E435" s="5">
        <v>75236.0</v>
      </c>
      <c r="F435" s="2">
        <f t="shared" si="1"/>
        <v>75236</v>
      </c>
      <c r="G435" s="5"/>
      <c r="H435" s="5">
        <v>0.0</v>
      </c>
      <c r="I435" s="5">
        <v>0.0</v>
      </c>
      <c r="J435" s="5" t="s">
        <v>365</v>
      </c>
    </row>
    <row r="436" ht="14.25" customHeight="1">
      <c r="A436" s="5">
        <v>498.0</v>
      </c>
      <c r="B436" s="5">
        <v>1970.0</v>
      </c>
      <c r="C436" s="5" t="s">
        <v>46</v>
      </c>
      <c r="D436" s="5" t="s">
        <v>47</v>
      </c>
      <c r="E436" s="5">
        <v>30015.0</v>
      </c>
      <c r="F436" s="2">
        <f t="shared" si="1"/>
        <v>30015</v>
      </c>
      <c r="G436" s="5"/>
      <c r="H436" s="5">
        <v>0.0</v>
      </c>
      <c r="I436" s="5">
        <v>0.0</v>
      </c>
      <c r="J436" s="5" t="s">
        <v>366</v>
      </c>
    </row>
    <row r="437" ht="14.25" customHeight="1">
      <c r="A437" s="5">
        <v>9347.0</v>
      </c>
      <c r="B437" s="5">
        <v>1960.0</v>
      </c>
      <c r="C437" s="5" t="s">
        <v>56</v>
      </c>
      <c r="D437" s="5" t="s">
        <v>50</v>
      </c>
      <c r="E437" s="5">
        <v>50943.0</v>
      </c>
      <c r="F437" s="2">
        <f t="shared" si="1"/>
        <v>50943</v>
      </c>
      <c r="G437" s="5"/>
      <c r="H437" s="5">
        <v>0.0</v>
      </c>
      <c r="I437" s="5">
        <v>0.0</v>
      </c>
      <c r="J437" s="5" t="s">
        <v>367</v>
      </c>
    </row>
    <row r="438" ht="14.25" customHeight="1">
      <c r="A438" s="5">
        <v>9699.0</v>
      </c>
      <c r="B438" s="5">
        <v>1966.0</v>
      </c>
      <c r="C438" s="5" t="s">
        <v>46</v>
      </c>
      <c r="D438" s="5" t="s">
        <v>58</v>
      </c>
      <c r="E438" s="5">
        <v>67272.0</v>
      </c>
      <c r="F438" s="2">
        <f t="shared" si="1"/>
        <v>67272</v>
      </c>
      <c r="G438" s="5"/>
      <c r="H438" s="5">
        <v>0.0</v>
      </c>
      <c r="I438" s="5">
        <v>0.0</v>
      </c>
      <c r="J438" s="5" t="s">
        <v>368</v>
      </c>
    </row>
    <row r="439" ht="14.25" customHeight="1">
      <c r="A439" s="5">
        <v>10664.0</v>
      </c>
      <c r="B439" s="5">
        <v>1960.0</v>
      </c>
      <c r="C439" s="5" t="s">
        <v>56</v>
      </c>
      <c r="D439" s="5" t="s">
        <v>88</v>
      </c>
      <c r="E439" s="5">
        <v>51529.0</v>
      </c>
      <c r="F439" s="2">
        <f t="shared" si="1"/>
        <v>51529</v>
      </c>
      <c r="G439" s="5"/>
      <c r="H439" s="5">
        <v>0.0</v>
      </c>
      <c r="I439" s="5">
        <v>0.0</v>
      </c>
      <c r="J439" s="5" t="s">
        <v>369</v>
      </c>
    </row>
    <row r="440" ht="14.25" customHeight="1">
      <c r="A440" s="5">
        <v>5455.0</v>
      </c>
      <c r="B440" s="5">
        <v>1971.0</v>
      </c>
      <c r="C440" s="5" t="s">
        <v>53</v>
      </c>
      <c r="D440" s="5" t="s">
        <v>54</v>
      </c>
      <c r="E440" s="5">
        <v>32011.0</v>
      </c>
      <c r="F440" s="2">
        <f t="shared" si="1"/>
        <v>32011</v>
      </c>
      <c r="G440" s="5"/>
      <c r="H440" s="5">
        <v>0.0</v>
      </c>
      <c r="I440" s="5">
        <v>0.0</v>
      </c>
      <c r="J440" s="5" t="s">
        <v>370</v>
      </c>
    </row>
    <row r="441" ht="14.25" customHeight="1">
      <c r="A441" s="5">
        <v>456.0</v>
      </c>
      <c r="B441" s="5">
        <v>1986.0</v>
      </c>
      <c r="C441" s="5" t="s">
        <v>70</v>
      </c>
      <c r="D441" s="5" t="s">
        <v>54</v>
      </c>
      <c r="E441" s="5">
        <v>7500.0</v>
      </c>
      <c r="F441" s="2">
        <f t="shared" si="1"/>
        <v>7500</v>
      </c>
      <c r="G441" s="5"/>
      <c r="H441" s="5">
        <v>2.0</v>
      </c>
      <c r="I441" s="5">
        <v>1.0</v>
      </c>
      <c r="J441" s="5" t="s">
        <v>304</v>
      </c>
    </row>
    <row r="442" ht="14.25" customHeight="1">
      <c r="A442" s="5">
        <v>5012.0</v>
      </c>
      <c r="B442" s="5">
        <v>1989.0</v>
      </c>
      <c r="C442" s="5" t="s">
        <v>46</v>
      </c>
      <c r="D442" s="5" t="s">
        <v>54</v>
      </c>
      <c r="E442" s="5">
        <v>28691.0</v>
      </c>
      <c r="F442" s="2">
        <f t="shared" si="1"/>
        <v>28691</v>
      </c>
      <c r="G442" s="5"/>
      <c r="H442" s="5">
        <v>1.0</v>
      </c>
      <c r="I442" s="5">
        <v>1.0</v>
      </c>
      <c r="J442" s="5" t="s">
        <v>109</v>
      </c>
    </row>
    <row r="443" ht="14.25" customHeight="1">
      <c r="A443" s="5">
        <v>7495.0</v>
      </c>
      <c r="B443" s="5">
        <v>1960.0</v>
      </c>
      <c r="C443" s="5" t="s">
        <v>53</v>
      </c>
      <c r="D443" s="5" t="s">
        <v>54</v>
      </c>
      <c r="E443" s="5">
        <v>56223.0</v>
      </c>
      <c r="F443" s="2">
        <f t="shared" si="1"/>
        <v>56223</v>
      </c>
      <c r="G443" s="5"/>
      <c r="H443" s="5">
        <v>0.0</v>
      </c>
      <c r="I443" s="5">
        <v>0.0</v>
      </c>
      <c r="J443" s="5" t="s">
        <v>371</v>
      </c>
    </row>
    <row r="444" ht="14.25" customHeight="1">
      <c r="A444" s="5">
        <v>5029.0</v>
      </c>
      <c r="B444" s="5">
        <v>1960.0</v>
      </c>
      <c r="C444" s="5" t="s">
        <v>46</v>
      </c>
      <c r="D444" s="5" t="s">
        <v>54</v>
      </c>
      <c r="E444" s="5">
        <v>18100.0</v>
      </c>
      <c r="F444" s="2">
        <f t="shared" si="1"/>
        <v>18100</v>
      </c>
      <c r="G444" s="5"/>
      <c r="H444" s="5">
        <v>0.0</v>
      </c>
      <c r="I444" s="5">
        <v>1.0</v>
      </c>
      <c r="J444" s="5" t="s">
        <v>372</v>
      </c>
    </row>
    <row r="445" ht="14.25" customHeight="1">
      <c r="A445" s="5">
        <v>10642.0</v>
      </c>
      <c r="B445" s="5">
        <v>1989.0</v>
      </c>
      <c r="C445" s="5" t="s">
        <v>46</v>
      </c>
      <c r="D445" s="5" t="s">
        <v>47</v>
      </c>
      <c r="E445" s="5">
        <v>30279.0</v>
      </c>
      <c r="F445" s="2">
        <f t="shared" si="1"/>
        <v>30279</v>
      </c>
      <c r="G445" s="5"/>
      <c r="H445" s="5">
        <v>2.0</v>
      </c>
      <c r="I445" s="5">
        <v>1.0</v>
      </c>
      <c r="J445" s="5" t="s">
        <v>341</v>
      </c>
    </row>
    <row r="446" ht="14.25" customHeight="1">
      <c r="A446" s="5">
        <v>2106.0</v>
      </c>
      <c r="B446" s="5">
        <v>1974.0</v>
      </c>
      <c r="C446" s="5" t="s">
        <v>70</v>
      </c>
      <c r="D446" s="5" t="s">
        <v>54</v>
      </c>
      <c r="E446" s="5">
        <v>20130.0</v>
      </c>
      <c r="F446" s="2">
        <f t="shared" si="1"/>
        <v>20130</v>
      </c>
      <c r="G446" s="5"/>
      <c r="H446" s="5">
        <v>0.0</v>
      </c>
      <c r="I446" s="5">
        <v>1.0</v>
      </c>
      <c r="J446" s="5" t="s">
        <v>290</v>
      </c>
    </row>
    <row r="447" ht="14.25" customHeight="1">
      <c r="A447" s="5">
        <v>10364.0</v>
      </c>
      <c r="B447" s="5">
        <v>1960.0</v>
      </c>
      <c r="C447" s="5" t="s">
        <v>46</v>
      </c>
      <c r="D447" s="5" t="s">
        <v>58</v>
      </c>
      <c r="E447" s="5">
        <v>23295.0</v>
      </c>
      <c r="F447" s="2">
        <f t="shared" si="1"/>
        <v>23295</v>
      </c>
      <c r="G447" s="5"/>
      <c r="H447" s="5">
        <v>0.0</v>
      </c>
      <c r="I447" s="5">
        <v>0.0</v>
      </c>
      <c r="J447" s="5" t="s">
        <v>198</v>
      </c>
    </row>
    <row r="448" ht="14.25" customHeight="1">
      <c r="A448" s="5">
        <v>5954.0</v>
      </c>
      <c r="B448" s="5">
        <v>1972.0</v>
      </c>
      <c r="C448" s="5" t="s">
        <v>56</v>
      </c>
      <c r="D448" s="5" t="s">
        <v>58</v>
      </c>
      <c r="E448" s="5">
        <v>42618.0</v>
      </c>
      <c r="F448" s="2">
        <f t="shared" si="1"/>
        <v>42618</v>
      </c>
      <c r="G448" s="5"/>
      <c r="H448" s="5">
        <v>0.0</v>
      </c>
      <c r="I448" s="5">
        <v>0.0</v>
      </c>
      <c r="J448" s="5" t="s">
        <v>373</v>
      </c>
    </row>
    <row r="449" ht="14.25" customHeight="1">
      <c r="A449" s="5">
        <v>1137.0</v>
      </c>
      <c r="B449" s="5">
        <v>1964.0</v>
      </c>
      <c r="C449" s="5" t="s">
        <v>46</v>
      </c>
      <c r="D449" s="5" t="s">
        <v>47</v>
      </c>
      <c r="E449" s="5">
        <v>81246.0</v>
      </c>
      <c r="F449" s="2">
        <f t="shared" si="1"/>
        <v>81246</v>
      </c>
      <c r="G449" s="5"/>
      <c r="H449" s="5">
        <v>0.0</v>
      </c>
      <c r="I449" s="5">
        <v>0.0</v>
      </c>
      <c r="J449" s="5" t="s">
        <v>214</v>
      </c>
    </row>
    <row r="450" ht="14.25" customHeight="1">
      <c r="A450" s="5">
        <v>2541.0</v>
      </c>
      <c r="B450" s="5">
        <v>1976.0</v>
      </c>
      <c r="C450" s="5" t="s">
        <v>46</v>
      </c>
      <c r="D450" s="5" t="s">
        <v>54</v>
      </c>
      <c r="E450" s="5">
        <v>24027.0</v>
      </c>
      <c r="F450" s="2">
        <f t="shared" si="1"/>
        <v>24027</v>
      </c>
      <c r="G450" s="5"/>
      <c r="H450" s="5">
        <v>1.0</v>
      </c>
      <c r="I450" s="5">
        <v>1.0</v>
      </c>
      <c r="J450" s="5" t="s">
        <v>374</v>
      </c>
    </row>
    <row r="451" ht="14.25" customHeight="1">
      <c r="A451" s="5">
        <v>1142.0</v>
      </c>
      <c r="B451" s="5">
        <v>1960.0</v>
      </c>
      <c r="C451" s="5" t="s">
        <v>53</v>
      </c>
      <c r="D451" s="5" t="s">
        <v>54</v>
      </c>
      <c r="E451" s="5">
        <v>55707.0</v>
      </c>
      <c r="F451" s="2">
        <f t="shared" si="1"/>
        <v>55707</v>
      </c>
      <c r="G451" s="5"/>
      <c r="H451" s="5">
        <v>0.0</v>
      </c>
      <c r="I451" s="5">
        <v>0.0</v>
      </c>
      <c r="J451" s="5" t="s">
        <v>375</v>
      </c>
    </row>
    <row r="452" ht="14.25" customHeight="1">
      <c r="A452" s="5">
        <v>2276.0</v>
      </c>
      <c r="B452" s="5">
        <v>1960.0</v>
      </c>
      <c r="C452" s="5" t="s">
        <v>46</v>
      </c>
      <c r="D452" s="5" t="s">
        <v>47</v>
      </c>
      <c r="E452" s="5">
        <v>57959.0</v>
      </c>
      <c r="F452" s="2">
        <f t="shared" si="1"/>
        <v>57959</v>
      </c>
      <c r="G452" s="5"/>
      <c r="H452" s="5">
        <v>0.0</v>
      </c>
      <c r="I452" s="5">
        <v>0.0</v>
      </c>
      <c r="J452" s="5" t="s">
        <v>376</v>
      </c>
    </row>
    <row r="453" ht="14.25" customHeight="1">
      <c r="A453" s="5">
        <v>2807.0</v>
      </c>
      <c r="B453" s="5">
        <v>1969.0</v>
      </c>
      <c r="C453" s="5" t="s">
        <v>46</v>
      </c>
      <c r="D453" s="5" t="s">
        <v>54</v>
      </c>
      <c r="E453" s="5">
        <v>56796.0</v>
      </c>
      <c r="F453" s="2">
        <f t="shared" si="1"/>
        <v>56796</v>
      </c>
      <c r="G453" s="5"/>
      <c r="H453" s="5">
        <v>0.0</v>
      </c>
      <c r="I453" s="5">
        <v>0.0</v>
      </c>
      <c r="J453" s="5" t="s">
        <v>377</v>
      </c>
    </row>
    <row r="454" ht="14.25" customHeight="1">
      <c r="A454" s="5">
        <v>6471.0</v>
      </c>
      <c r="B454" s="5">
        <v>1971.0</v>
      </c>
      <c r="C454" s="5" t="s">
        <v>56</v>
      </c>
      <c r="D454" s="5" t="s">
        <v>47</v>
      </c>
      <c r="E454" s="5">
        <v>36230.0</v>
      </c>
      <c r="F454" s="2">
        <f t="shared" si="1"/>
        <v>36230</v>
      </c>
      <c r="G454" s="5"/>
      <c r="H454" s="5">
        <v>0.0</v>
      </c>
      <c r="I454" s="5">
        <v>0.0</v>
      </c>
      <c r="J454" s="5" t="s">
        <v>188</v>
      </c>
    </row>
    <row r="455" ht="14.25" customHeight="1">
      <c r="A455" s="5">
        <v>6131.0</v>
      </c>
      <c r="B455" s="5">
        <v>1980.0</v>
      </c>
      <c r="C455" s="5" t="s">
        <v>70</v>
      </c>
      <c r="D455" s="5" t="s">
        <v>54</v>
      </c>
      <c r="E455" s="5">
        <v>70829.0</v>
      </c>
      <c r="F455" s="2">
        <f t="shared" si="1"/>
        <v>70829</v>
      </c>
      <c r="G455" s="5"/>
      <c r="H455" s="5">
        <v>1.0</v>
      </c>
      <c r="I455" s="5">
        <v>2.0</v>
      </c>
      <c r="J455" s="5" t="s">
        <v>142</v>
      </c>
    </row>
    <row r="456" ht="14.25" customHeight="1">
      <c r="A456" s="5">
        <v>6233.0</v>
      </c>
      <c r="B456" s="5">
        <v>1976.0</v>
      </c>
      <c r="C456" s="5" t="s">
        <v>46</v>
      </c>
      <c r="D456" s="5" t="s">
        <v>54</v>
      </c>
      <c r="E456" s="5">
        <v>65991.0</v>
      </c>
      <c r="F456" s="2">
        <f t="shared" si="1"/>
        <v>65991</v>
      </c>
      <c r="G456" s="5"/>
      <c r="H456" s="5">
        <v>1.0</v>
      </c>
      <c r="I456" s="5">
        <v>2.0</v>
      </c>
      <c r="J456" s="5" t="s">
        <v>110</v>
      </c>
    </row>
    <row r="457" ht="14.25" customHeight="1">
      <c r="A457" s="5">
        <v>4148.0</v>
      </c>
      <c r="B457" s="5">
        <v>1972.0</v>
      </c>
      <c r="C457" s="5" t="s">
        <v>46</v>
      </c>
      <c r="D457" s="5" t="s">
        <v>54</v>
      </c>
      <c r="E457" s="5">
        <v>38988.0</v>
      </c>
      <c r="F457" s="2">
        <f t="shared" si="1"/>
        <v>38988</v>
      </c>
      <c r="G457" s="5"/>
      <c r="H457" s="5">
        <v>0.0</v>
      </c>
      <c r="I457" s="5">
        <v>0.0</v>
      </c>
      <c r="J457" s="5" t="s">
        <v>378</v>
      </c>
    </row>
    <row r="458" ht="14.25" customHeight="1">
      <c r="A458" s="5">
        <v>4947.0</v>
      </c>
      <c r="B458" s="5">
        <v>1966.0</v>
      </c>
      <c r="C458" s="5" t="s">
        <v>70</v>
      </c>
      <c r="D458" s="5" t="s">
        <v>47</v>
      </c>
      <c r="E458" s="5">
        <v>89572.0</v>
      </c>
      <c r="F458" s="2">
        <f t="shared" si="1"/>
        <v>89572</v>
      </c>
      <c r="G458" s="5"/>
      <c r="H458" s="5">
        <v>0.0</v>
      </c>
      <c r="I458" s="5">
        <v>0.0</v>
      </c>
      <c r="J458" s="5" t="s">
        <v>348</v>
      </c>
    </row>
    <row r="459" ht="14.25" customHeight="1">
      <c r="A459" s="5">
        <v>3225.0</v>
      </c>
      <c r="B459" s="5">
        <v>1984.0</v>
      </c>
      <c r="C459" s="5" t="s">
        <v>56</v>
      </c>
      <c r="D459" s="5" t="s">
        <v>54</v>
      </c>
      <c r="E459" s="5">
        <v>42207.0</v>
      </c>
      <c r="F459" s="2">
        <f t="shared" si="1"/>
        <v>42207</v>
      </c>
      <c r="G459" s="5"/>
      <c r="H459" s="5">
        <v>1.0</v>
      </c>
      <c r="I459" s="5">
        <v>0.0</v>
      </c>
      <c r="J459" s="5" t="s">
        <v>379</v>
      </c>
    </row>
    <row r="460" ht="14.25" customHeight="1">
      <c r="A460" s="5">
        <v>7540.0</v>
      </c>
      <c r="B460" s="5">
        <v>1960.0</v>
      </c>
      <c r="C460" s="5" t="s">
        <v>46</v>
      </c>
      <c r="D460" s="5" t="s">
        <v>54</v>
      </c>
      <c r="E460" s="5">
        <v>50300.0</v>
      </c>
      <c r="F460" s="2">
        <f t="shared" si="1"/>
        <v>50300</v>
      </c>
      <c r="G460" s="5"/>
      <c r="H460" s="5">
        <v>0.0</v>
      </c>
      <c r="I460" s="5">
        <v>0.0</v>
      </c>
      <c r="J460" s="5" t="s">
        <v>380</v>
      </c>
    </row>
    <row r="461" ht="14.25" customHeight="1">
      <c r="A461" s="5">
        <v>10648.0</v>
      </c>
      <c r="B461" s="5">
        <v>1982.0</v>
      </c>
      <c r="C461" s="5" t="s">
        <v>70</v>
      </c>
      <c r="D461" s="5" t="s">
        <v>50</v>
      </c>
      <c r="E461" s="5">
        <v>66664.0</v>
      </c>
      <c r="F461" s="2">
        <f t="shared" si="1"/>
        <v>66664</v>
      </c>
      <c r="G461" s="5"/>
      <c r="H461" s="5">
        <v>0.0</v>
      </c>
      <c r="I461" s="5">
        <v>0.0</v>
      </c>
      <c r="J461" s="5" t="s">
        <v>381</v>
      </c>
    </row>
    <row r="462" ht="14.25" customHeight="1">
      <c r="A462" s="5">
        <v>1992.0</v>
      </c>
      <c r="B462" s="5">
        <v>1964.0</v>
      </c>
      <c r="C462" s="5" t="s">
        <v>46</v>
      </c>
      <c r="D462" s="5" t="s">
        <v>54</v>
      </c>
      <c r="E462" s="5">
        <v>60597.0</v>
      </c>
      <c r="F462" s="2">
        <f t="shared" si="1"/>
        <v>60597</v>
      </c>
      <c r="G462" s="5"/>
      <c r="H462" s="5">
        <v>0.0</v>
      </c>
      <c r="I462" s="5">
        <v>1.0</v>
      </c>
      <c r="J462" s="5" t="s">
        <v>98</v>
      </c>
    </row>
    <row r="463" ht="14.25" customHeight="1">
      <c r="A463" s="5">
        <v>7851.0</v>
      </c>
      <c r="B463" s="5">
        <v>1960.0</v>
      </c>
      <c r="C463" s="5" t="s">
        <v>46</v>
      </c>
      <c r="D463" s="5" t="s">
        <v>88</v>
      </c>
      <c r="E463" s="5">
        <v>70165.0</v>
      </c>
      <c r="F463" s="2">
        <f t="shared" si="1"/>
        <v>70165</v>
      </c>
      <c r="G463" s="5"/>
      <c r="H463" s="5">
        <v>0.0</v>
      </c>
      <c r="I463" s="5">
        <v>1.0</v>
      </c>
      <c r="J463" s="5" t="s">
        <v>382</v>
      </c>
    </row>
    <row r="464" ht="14.25" customHeight="1">
      <c r="A464" s="5">
        <v>8594.0</v>
      </c>
      <c r="B464" s="5">
        <v>1960.0</v>
      </c>
      <c r="C464" s="5" t="s">
        <v>53</v>
      </c>
      <c r="D464" s="5" t="s">
        <v>88</v>
      </c>
      <c r="E464" s="5">
        <v>50520.0</v>
      </c>
      <c r="F464" s="2">
        <f t="shared" si="1"/>
        <v>50520</v>
      </c>
      <c r="G464" s="5"/>
      <c r="H464" s="5">
        <v>0.0</v>
      </c>
      <c r="I464" s="5">
        <v>1.0</v>
      </c>
      <c r="J464" s="5" t="s">
        <v>383</v>
      </c>
    </row>
    <row r="465" ht="14.25" customHeight="1">
      <c r="A465" s="5">
        <v>7059.0</v>
      </c>
      <c r="B465" s="5">
        <v>1963.0</v>
      </c>
      <c r="C465" s="5" t="s">
        <v>46</v>
      </c>
      <c r="D465" s="5" t="s">
        <v>54</v>
      </c>
      <c r="E465" s="5">
        <v>80124.0</v>
      </c>
      <c r="F465" s="2">
        <f t="shared" si="1"/>
        <v>80124</v>
      </c>
      <c r="G465" s="5"/>
      <c r="H465" s="5">
        <v>0.0</v>
      </c>
      <c r="I465" s="5">
        <v>0.0</v>
      </c>
      <c r="J465" s="5" t="s">
        <v>270</v>
      </c>
    </row>
    <row r="466" ht="14.25" customHeight="1">
      <c r="A466" s="5">
        <v>2815.0</v>
      </c>
      <c r="B466" s="5">
        <v>1975.0</v>
      </c>
      <c r="C466" s="5" t="s">
        <v>46</v>
      </c>
      <c r="D466" s="5" t="s">
        <v>54</v>
      </c>
      <c r="E466" s="5">
        <v>33183.0</v>
      </c>
      <c r="F466" s="2">
        <f t="shared" si="1"/>
        <v>33183</v>
      </c>
      <c r="G466" s="5"/>
      <c r="H466" s="5">
        <v>0.0</v>
      </c>
      <c r="I466" s="5">
        <v>0.0</v>
      </c>
      <c r="J466" s="5" t="s">
        <v>162</v>
      </c>
    </row>
    <row r="467" ht="14.25" customHeight="1">
      <c r="A467" s="5">
        <v>2416.0</v>
      </c>
      <c r="B467" s="5">
        <v>1969.0</v>
      </c>
      <c r="C467" s="5" t="s">
        <v>53</v>
      </c>
      <c r="D467" s="5" t="s">
        <v>47</v>
      </c>
      <c r="E467" s="5">
        <v>66582.0</v>
      </c>
      <c r="F467" s="2">
        <f t="shared" si="1"/>
        <v>66582</v>
      </c>
      <c r="G467" s="5"/>
      <c r="H467" s="5">
        <v>0.0</v>
      </c>
      <c r="I467" s="5">
        <v>0.0</v>
      </c>
      <c r="J467" s="5" t="s">
        <v>108</v>
      </c>
    </row>
    <row r="468" ht="14.25" customHeight="1">
      <c r="A468" s="5">
        <v>7999.0</v>
      </c>
      <c r="B468" s="5">
        <v>1960.0</v>
      </c>
      <c r="C468" s="5" t="s">
        <v>53</v>
      </c>
      <c r="D468" s="5" t="s">
        <v>50</v>
      </c>
      <c r="E468" s="5">
        <v>75261.0</v>
      </c>
      <c r="F468" s="2">
        <f t="shared" si="1"/>
        <v>75261</v>
      </c>
      <c r="G468" s="5"/>
      <c r="H468" s="5">
        <v>0.0</v>
      </c>
      <c r="I468" s="5">
        <v>1.0</v>
      </c>
      <c r="J468" s="5" t="s">
        <v>384</v>
      </c>
    </row>
    <row r="469" ht="14.25" customHeight="1">
      <c r="A469" s="5">
        <v>9213.0</v>
      </c>
      <c r="B469" s="5">
        <v>1970.0</v>
      </c>
      <c r="C469" s="5" t="s">
        <v>46</v>
      </c>
      <c r="D469" s="5" t="s">
        <v>88</v>
      </c>
      <c r="E469" s="5">
        <v>31880.0</v>
      </c>
      <c r="F469" s="2">
        <f t="shared" si="1"/>
        <v>31880</v>
      </c>
      <c r="G469" s="5"/>
      <c r="H469" s="5">
        <v>0.0</v>
      </c>
      <c r="I469" s="5">
        <v>1.0</v>
      </c>
      <c r="J469" s="5" t="s">
        <v>284</v>
      </c>
    </row>
    <row r="470" ht="14.25" customHeight="1">
      <c r="A470" s="5">
        <v>9697.0</v>
      </c>
      <c r="B470" s="5">
        <v>1960.0</v>
      </c>
      <c r="C470" s="5" t="s">
        <v>46</v>
      </c>
      <c r="D470" s="5" t="s">
        <v>54</v>
      </c>
      <c r="E470" s="5">
        <v>53790.0</v>
      </c>
      <c r="F470" s="2">
        <f t="shared" si="1"/>
        <v>53790</v>
      </c>
      <c r="G470" s="5"/>
      <c r="H470" s="5">
        <v>0.0</v>
      </c>
      <c r="I470" s="5">
        <v>0.0</v>
      </c>
      <c r="J470" s="5" t="s">
        <v>385</v>
      </c>
    </row>
    <row r="471" ht="14.25" customHeight="1">
      <c r="A471" s="5">
        <v>3916.0</v>
      </c>
      <c r="B471" s="5">
        <v>1971.0</v>
      </c>
      <c r="C471" s="5" t="s">
        <v>53</v>
      </c>
      <c r="D471" s="5" t="s">
        <v>50</v>
      </c>
      <c r="E471" s="5">
        <v>49269.0</v>
      </c>
      <c r="F471" s="2">
        <f t="shared" si="1"/>
        <v>49269</v>
      </c>
      <c r="G471" s="5"/>
      <c r="H471" s="5">
        <v>0.0</v>
      </c>
      <c r="I471" s="5">
        <v>0.0</v>
      </c>
      <c r="J471" s="5" t="s">
        <v>386</v>
      </c>
    </row>
    <row r="472" ht="14.25" customHeight="1">
      <c r="A472" s="5">
        <v>2021.0</v>
      </c>
      <c r="B472" s="5">
        <v>1975.0</v>
      </c>
      <c r="C472" s="5" t="s">
        <v>46</v>
      </c>
      <c r="D472" s="5" t="s">
        <v>54</v>
      </c>
      <c r="E472" s="5">
        <v>61456.0</v>
      </c>
      <c r="F472" s="2">
        <f t="shared" si="1"/>
        <v>61456</v>
      </c>
      <c r="G472" s="5"/>
      <c r="H472" s="5">
        <v>0.0</v>
      </c>
      <c r="I472" s="5">
        <v>0.0</v>
      </c>
      <c r="J472" s="5" t="s">
        <v>387</v>
      </c>
    </row>
    <row r="473" ht="14.25" customHeight="1">
      <c r="A473" s="5">
        <v>1581.0</v>
      </c>
      <c r="B473" s="5">
        <v>1980.0</v>
      </c>
      <c r="C473" s="5" t="s">
        <v>46</v>
      </c>
      <c r="D473" s="5" t="s">
        <v>54</v>
      </c>
      <c r="E473" s="5">
        <v>37406.0</v>
      </c>
      <c r="F473" s="2">
        <f t="shared" si="1"/>
        <v>37406</v>
      </c>
      <c r="G473" s="5"/>
      <c r="H473" s="5">
        <v>0.0</v>
      </c>
      <c r="I473" s="5">
        <v>1.0</v>
      </c>
      <c r="J473" s="5" t="s">
        <v>388</v>
      </c>
    </row>
    <row r="474" ht="14.25" customHeight="1">
      <c r="A474" s="5">
        <v>564.0</v>
      </c>
      <c r="B474" s="5">
        <v>1981.0</v>
      </c>
      <c r="C474" s="5" t="s">
        <v>53</v>
      </c>
      <c r="D474" s="5" t="s">
        <v>50</v>
      </c>
      <c r="E474" s="5">
        <v>56937.0</v>
      </c>
      <c r="F474" s="2">
        <f t="shared" si="1"/>
        <v>56937</v>
      </c>
      <c r="G474" s="5"/>
      <c r="H474" s="5">
        <v>1.0</v>
      </c>
      <c r="I474" s="5">
        <v>2.0</v>
      </c>
      <c r="J474" s="5" t="s">
        <v>389</v>
      </c>
    </row>
    <row r="475" ht="14.25" customHeight="1">
      <c r="A475" s="5">
        <v>6619.0</v>
      </c>
      <c r="B475" s="5">
        <v>1978.0</v>
      </c>
      <c r="C475" s="5" t="s">
        <v>46</v>
      </c>
      <c r="D475" s="5" t="s">
        <v>54</v>
      </c>
      <c r="E475" s="5">
        <v>38415.0</v>
      </c>
      <c r="F475" s="2">
        <f t="shared" si="1"/>
        <v>38415</v>
      </c>
      <c r="G475" s="5"/>
      <c r="H475" s="5">
        <v>0.0</v>
      </c>
      <c r="I475" s="5">
        <v>2.0</v>
      </c>
      <c r="J475" s="5" t="s">
        <v>77</v>
      </c>
    </row>
    <row r="476" ht="14.25" customHeight="1">
      <c r="A476" s="5">
        <v>9081.0</v>
      </c>
      <c r="B476" s="5">
        <v>1988.0</v>
      </c>
      <c r="C476" s="5" t="s">
        <v>46</v>
      </c>
      <c r="D476" s="5" t="s">
        <v>47</v>
      </c>
      <c r="E476" s="5">
        <v>20518.0</v>
      </c>
      <c r="F476" s="2">
        <f t="shared" si="1"/>
        <v>20518</v>
      </c>
      <c r="G476" s="5"/>
      <c r="H476" s="5">
        <v>1.0</v>
      </c>
      <c r="I476" s="5">
        <v>0.0</v>
      </c>
      <c r="J476" s="5" t="s">
        <v>390</v>
      </c>
    </row>
    <row r="477" ht="14.25" customHeight="1">
      <c r="A477" s="5">
        <v>178.0</v>
      </c>
      <c r="B477" s="5">
        <v>1960.0</v>
      </c>
      <c r="C477" s="5" t="s">
        <v>46</v>
      </c>
      <c r="D477" s="5" t="s">
        <v>54</v>
      </c>
      <c r="E477" s="5">
        <v>62503.0</v>
      </c>
      <c r="F477" s="2">
        <f t="shared" si="1"/>
        <v>62503</v>
      </c>
      <c r="G477" s="5"/>
      <c r="H477" s="5">
        <v>0.0</v>
      </c>
      <c r="I477" s="5">
        <v>0.0</v>
      </c>
      <c r="J477" s="5" t="s">
        <v>111</v>
      </c>
    </row>
    <row r="478" ht="14.25" customHeight="1">
      <c r="A478" s="5">
        <v>916.0</v>
      </c>
      <c r="B478" s="5">
        <v>1972.0</v>
      </c>
      <c r="C478" s="5" t="s">
        <v>53</v>
      </c>
      <c r="D478" s="5" t="s">
        <v>47</v>
      </c>
      <c r="E478" s="5">
        <v>41644.0</v>
      </c>
      <c r="F478" s="2">
        <f t="shared" si="1"/>
        <v>41644</v>
      </c>
      <c r="G478" s="5"/>
      <c r="H478" s="5">
        <v>0.0</v>
      </c>
      <c r="I478" s="5">
        <v>1.0</v>
      </c>
      <c r="J478" s="5" t="s">
        <v>391</v>
      </c>
    </row>
    <row r="479" ht="14.25" customHeight="1">
      <c r="A479" s="5">
        <v>5512.0</v>
      </c>
      <c r="B479" s="5">
        <v>1977.0</v>
      </c>
      <c r="C479" s="5" t="s">
        <v>56</v>
      </c>
      <c r="D479" s="5" t="s">
        <v>54</v>
      </c>
      <c r="E479" s="5">
        <v>55842.0</v>
      </c>
      <c r="F479" s="2">
        <f t="shared" si="1"/>
        <v>55842</v>
      </c>
      <c r="G479" s="5"/>
      <c r="H479" s="5">
        <v>0.0</v>
      </c>
      <c r="I479" s="5">
        <v>0.0</v>
      </c>
      <c r="J479" s="5" t="s">
        <v>203</v>
      </c>
    </row>
    <row r="480" ht="14.25" customHeight="1">
      <c r="A480" s="5">
        <v>8970.0</v>
      </c>
      <c r="B480" s="5">
        <v>1972.0</v>
      </c>
      <c r="C480" s="5" t="s">
        <v>53</v>
      </c>
      <c r="D480" s="5" t="s">
        <v>54</v>
      </c>
      <c r="E480" s="5">
        <v>62010.0</v>
      </c>
      <c r="F480" s="2">
        <f t="shared" si="1"/>
        <v>62010</v>
      </c>
      <c r="G480" s="5"/>
      <c r="H480" s="5">
        <v>0.0</v>
      </c>
      <c r="I480" s="5">
        <v>0.0</v>
      </c>
      <c r="J480" s="5" t="s">
        <v>392</v>
      </c>
    </row>
    <row r="481" ht="14.25" customHeight="1">
      <c r="A481" s="5">
        <v>10581.0</v>
      </c>
      <c r="B481" s="5">
        <v>1977.0</v>
      </c>
      <c r="C481" s="5" t="s">
        <v>46</v>
      </c>
      <c r="D481" s="5" t="s">
        <v>54</v>
      </c>
      <c r="E481" s="5">
        <v>41124.0</v>
      </c>
      <c r="F481" s="2">
        <f t="shared" si="1"/>
        <v>41124</v>
      </c>
      <c r="G481" s="5"/>
      <c r="H481" s="5">
        <v>0.0</v>
      </c>
      <c r="I481" s="5">
        <v>2.0</v>
      </c>
      <c r="J481" s="5" t="s">
        <v>284</v>
      </c>
    </row>
    <row r="482" ht="14.25" customHeight="1">
      <c r="A482" s="5">
        <v>5300.0</v>
      </c>
      <c r="B482" s="5">
        <v>1973.0</v>
      </c>
      <c r="C482" s="5" t="s">
        <v>56</v>
      </c>
      <c r="D482" s="5" t="s">
        <v>54</v>
      </c>
      <c r="E482" s="5">
        <v>38961.0</v>
      </c>
      <c r="F482" s="2">
        <f t="shared" si="1"/>
        <v>38961</v>
      </c>
      <c r="G482" s="5"/>
      <c r="H482" s="5">
        <v>0.0</v>
      </c>
      <c r="I482" s="5">
        <v>0.0</v>
      </c>
      <c r="J482" s="5" t="s">
        <v>393</v>
      </c>
    </row>
    <row r="483" ht="14.25" customHeight="1">
      <c r="A483" s="5">
        <v>5154.0</v>
      </c>
      <c r="B483" s="5">
        <v>1972.0</v>
      </c>
      <c r="C483" s="5" t="s">
        <v>56</v>
      </c>
      <c r="D483" s="5" t="s">
        <v>58</v>
      </c>
      <c r="E483" s="5">
        <v>37760.0</v>
      </c>
      <c r="F483" s="2">
        <f t="shared" si="1"/>
        <v>37760</v>
      </c>
      <c r="G483" s="5"/>
      <c r="H483" s="5">
        <v>0.0</v>
      </c>
      <c r="I483" s="5">
        <v>0.0</v>
      </c>
      <c r="J483" s="5" t="s">
        <v>132</v>
      </c>
    </row>
    <row r="484" ht="14.25" customHeight="1">
      <c r="A484" s="5">
        <v>8346.0</v>
      </c>
      <c r="B484" s="5">
        <v>1974.0</v>
      </c>
      <c r="C484" s="5" t="s">
        <v>46</v>
      </c>
      <c r="D484" s="5" t="s">
        <v>47</v>
      </c>
      <c r="E484" s="5">
        <v>32233.0</v>
      </c>
      <c r="F484" s="2">
        <f t="shared" si="1"/>
        <v>32233</v>
      </c>
      <c r="G484" s="5"/>
      <c r="H484" s="5">
        <v>0.0</v>
      </c>
      <c r="I484" s="5">
        <v>0.0</v>
      </c>
      <c r="J484" s="5" t="s">
        <v>394</v>
      </c>
    </row>
    <row r="485" ht="14.25" customHeight="1">
      <c r="A485" s="5">
        <v>1676.0</v>
      </c>
      <c r="B485" s="5">
        <v>1975.0</v>
      </c>
      <c r="C485" s="5" t="s">
        <v>46</v>
      </c>
      <c r="D485" s="5" t="s">
        <v>54</v>
      </c>
      <c r="E485" s="5">
        <v>43057.0</v>
      </c>
      <c r="F485" s="2">
        <f t="shared" si="1"/>
        <v>43057</v>
      </c>
      <c r="G485" s="5"/>
      <c r="H485" s="5">
        <v>0.0</v>
      </c>
      <c r="I485" s="5">
        <v>0.0</v>
      </c>
      <c r="J485" s="5" t="s">
        <v>395</v>
      </c>
    </row>
    <row r="486" ht="14.25" customHeight="1">
      <c r="A486" s="5">
        <v>9286.0</v>
      </c>
      <c r="B486" s="5">
        <v>1960.0</v>
      </c>
      <c r="C486" s="5" t="s">
        <v>56</v>
      </c>
      <c r="D486" s="5" t="s">
        <v>50</v>
      </c>
      <c r="E486" s="5">
        <v>83151.0</v>
      </c>
      <c r="F486" s="2">
        <f t="shared" si="1"/>
        <v>83151</v>
      </c>
      <c r="G486" s="5"/>
      <c r="H486" s="5">
        <v>0.0</v>
      </c>
      <c r="I486" s="5">
        <v>0.0</v>
      </c>
      <c r="J486" s="5" t="s">
        <v>65</v>
      </c>
    </row>
    <row r="487" ht="14.25" customHeight="1">
      <c r="A487" s="5">
        <v>2426.0</v>
      </c>
      <c r="B487" s="5">
        <v>1964.0</v>
      </c>
      <c r="C487" s="5" t="s">
        <v>53</v>
      </c>
      <c r="D487" s="5" t="s">
        <v>58</v>
      </c>
      <c r="E487" s="5">
        <v>78825.0</v>
      </c>
      <c r="F487" s="2">
        <f t="shared" si="1"/>
        <v>78825</v>
      </c>
      <c r="G487" s="5"/>
      <c r="H487" s="5">
        <v>0.0</v>
      </c>
      <c r="I487" s="5">
        <v>0.0</v>
      </c>
      <c r="J487" s="5" t="s">
        <v>120</v>
      </c>
    </row>
    <row r="488" ht="14.25" customHeight="1">
      <c r="A488" s="5">
        <v>5172.0</v>
      </c>
      <c r="B488" s="5">
        <v>1976.0</v>
      </c>
      <c r="C488" s="5" t="s">
        <v>56</v>
      </c>
      <c r="D488" s="5" t="s">
        <v>50</v>
      </c>
      <c r="E488" s="5">
        <v>65104.0</v>
      </c>
      <c r="F488" s="2">
        <f t="shared" si="1"/>
        <v>65104</v>
      </c>
      <c r="G488" s="5"/>
      <c r="H488" s="5">
        <v>0.0</v>
      </c>
      <c r="I488" s="5">
        <v>0.0</v>
      </c>
      <c r="J488" s="5" t="s">
        <v>161</v>
      </c>
    </row>
    <row r="489" ht="14.25" customHeight="1">
      <c r="A489" s="5">
        <v>5562.0</v>
      </c>
      <c r="B489" s="5">
        <v>1974.0</v>
      </c>
      <c r="C489" s="5" t="s">
        <v>46</v>
      </c>
      <c r="D489" s="5" t="s">
        <v>54</v>
      </c>
      <c r="E489" s="5">
        <v>60093.0</v>
      </c>
      <c r="F489" s="2">
        <f t="shared" si="1"/>
        <v>60093</v>
      </c>
      <c r="G489" s="5"/>
      <c r="H489" s="5">
        <v>0.0</v>
      </c>
      <c r="I489" s="5">
        <v>0.0</v>
      </c>
      <c r="J489" s="5" t="s">
        <v>396</v>
      </c>
    </row>
    <row r="490" ht="14.25" customHeight="1">
      <c r="A490" s="5">
        <v>3436.0</v>
      </c>
      <c r="B490" s="5">
        <v>1969.0</v>
      </c>
      <c r="C490" s="5" t="s">
        <v>46</v>
      </c>
      <c r="D490" s="5" t="s">
        <v>54</v>
      </c>
      <c r="E490" s="5">
        <v>14045.0</v>
      </c>
      <c r="F490" s="2">
        <f t="shared" si="1"/>
        <v>14045</v>
      </c>
      <c r="G490" s="5"/>
      <c r="H490" s="5">
        <v>0.0</v>
      </c>
      <c r="I490" s="5">
        <v>0.0</v>
      </c>
      <c r="J490" s="5" t="s">
        <v>397</v>
      </c>
    </row>
    <row r="491" ht="14.25" customHeight="1">
      <c r="A491" s="5">
        <v>3921.0</v>
      </c>
      <c r="B491" s="5">
        <v>1960.0</v>
      </c>
      <c r="C491" s="5" t="s">
        <v>70</v>
      </c>
      <c r="D491" s="5" t="s">
        <v>88</v>
      </c>
      <c r="E491" s="5">
        <v>28457.0</v>
      </c>
      <c r="F491" s="2">
        <f t="shared" si="1"/>
        <v>28457</v>
      </c>
      <c r="G491" s="5"/>
      <c r="H491" s="5">
        <v>0.0</v>
      </c>
      <c r="I491" s="5">
        <v>0.0</v>
      </c>
      <c r="J491" s="5" t="s">
        <v>179</v>
      </c>
    </row>
    <row r="492" ht="14.25" customHeight="1">
      <c r="A492" s="5">
        <v>3403.0</v>
      </c>
      <c r="B492" s="5">
        <v>1960.0</v>
      </c>
      <c r="C492" s="5" t="s">
        <v>53</v>
      </c>
      <c r="D492" s="5" t="s">
        <v>50</v>
      </c>
      <c r="E492" s="5">
        <v>78952.0</v>
      </c>
      <c r="F492" s="2">
        <f t="shared" si="1"/>
        <v>78952</v>
      </c>
      <c r="G492" s="5"/>
      <c r="H492" s="5">
        <v>0.0</v>
      </c>
      <c r="I492" s="5">
        <v>0.0</v>
      </c>
      <c r="J492" s="5" t="s">
        <v>398</v>
      </c>
    </row>
    <row r="493" ht="14.25" customHeight="1">
      <c r="A493" s="5">
        <v>22.0</v>
      </c>
      <c r="B493" s="5">
        <v>1976.0</v>
      </c>
      <c r="C493" s="5" t="s">
        <v>46</v>
      </c>
      <c r="D493" s="5" t="s">
        <v>58</v>
      </c>
      <c r="E493" s="5">
        <v>46310.0</v>
      </c>
      <c r="F493" s="2">
        <f t="shared" si="1"/>
        <v>46310</v>
      </c>
      <c r="G493" s="5"/>
      <c r="H493" s="5">
        <v>0.0</v>
      </c>
      <c r="I493" s="5">
        <v>1.0</v>
      </c>
      <c r="J493" s="5" t="s">
        <v>399</v>
      </c>
    </row>
    <row r="494" ht="14.25" customHeight="1">
      <c r="A494" s="5">
        <v>10965.0</v>
      </c>
      <c r="B494" s="5">
        <v>1960.0</v>
      </c>
      <c r="C494" s="5" t="s">
        <v>46</v>
      </c>
      <c r="D494" s="5" t="s">
        <v>50</v>
      </c>
      <c r="E494" s="5">
        <v>76005.0</v>
      </c>
      <c r="F494" s="2">
        <f t="shared" si="1"/>
        <v>76005</v>
      </c>
      <c r="G494" s="5"/>
      <c r="H494" s="5">
        <v>0.0</v>
      </c>
      <c r="I494" s="5">
        <v>0.0</v>
      </c>
      <c r="J494" s="5" t="s">
        <v>359</v>
      </c>
    </row>
    <row r="495" ht="14.25" customHeight="1">
      <c r="A495" s="5">
        <v>9426.0</v>
      </c>
      <c r="B495" s="5">
        <v>1964.0</v>
      </c>
      <c r="C495" s="5" t="s">
        <v>56</v>
      </c>
      <c r="D495" s="5" t="s">
        <v>47</v>
      </c>
      <c r="E495" s="5">
        <v>58308.0</v>
      </c>
      <c r="F495" s="2">
        <f t="shared" si="1"/>
        <v>58308</v>
      </c>
      <c r="G495" s="5"/>
      <c r="H495" s="5">
        <v>0.0</v>
      </c>
      <c r="I495" s="5">
        <v>0.0</v>
      </c>
      <c r="J495" s="5" t="s">
        <v>289</v>
      </c>
    </row>
    <row r="496" ht="14.25" customHeight="1">
      <c r="A496" s="5">
        <v>6605.0</v>
      </c>
      <c r="B496" s="5">
        <v>1960.0</v>
      </c>
      <c r="C496" s="5" t="s">
        <v>53</v>
      </c>
      <c r="D496" s="5" t="s">
        <v>58</v>
      </c>
      <c r="E496" s="5">
        <v>55614.0</v>
      </c>
      <c r="F496" s="2">
        <f t="shared" si="1"/>
        <v>55614</v>
      </c>
      <c r="G496" s="5"/>
      <c r="H496" s="5">
        <v>0.0</v>
      </c>
      <c r="I496" s="5">
        <v>0.0</v>
      </c>
      <c r="J496" s="5" t="s">
        <v>400</v>
      </c>
    </row>
    <row r="497" ht="14.25" customHeight="1">
      <c r="A497" s="5">
        <v>3136.0</v>
      </c>
      <c r="B497" s="5">
        <v>1962.0</v>
      </c>
      <c r="C497" s="5" t="s">
        <v>56</v>
      </c>
      <c r="D497" s="5" t="s">
        <v>58</v>
      </c>
      <c r="E497" s="5">
        <v>59432.0</v>
      </c>
      <c r="F497" s="2">
        <f t="shared" si="1"/>
        <v>59432</v>
      </c>
      <c r="G497" s="5"/>
      <c r="H497" s="5">
        <v>0.0</v>
      </c>
      <c r="I497" s="5">
        <v>0.0</v>
      </c>
      <c r="J497" s="5" t="s">
        <v>362</v>
      </c>
    </row>
    <row r="498" ht="14.25" customHeight="1">
      <c r="A498" s="5">
        <v>8737.0</v>
      </c>
      <c r="B498" s="5">
        <v>1978.0</v>
      </c>
      <c r="C498" s="5" t="s">
        <v>46</v>
      </c>
      <c r="D498" s="5" t="s">
        <v>58</v>
      </c>
      <c r="E498" s="5">
        <v>55563.0</v>
      </c>
      <c r="F498" s="2">
        <f t="shared" si="1"/>
        <v>55563</v>
      </c>
      <c r="G498" s="5"/>
      <c r="H498" s="5">
        <v>0.0</v>
      </c>
      <c r="I498" s="5">
        <v>0.0</v>
      </c>
      <c r="J498" s="5" t="s">
        <v>363</v>
      </c>
    </row>
    <row r="499" ht="14.25" customHeight="1">
      <c r="A499" s="5">
        <v>11088.0</v>
      </c>
      <c r="B499" s="5">
        <v>1971.0</v>
      </c>
      <c r="C499" s="5" t="s">
        <v>53</v>
      </c>
      <c r="D499" s="5" t="s">
        <v>50</v>
      </c>
      <c r="E499" s="5">
        <v>78642.0</v>
      </c>
      <c r="F499" s="2">
        <f t="shared" si="1"/>
        <v>78642</v>
      </c>
      <c r="G499" s="5"/>
      <c r="H499" s="5">
        <v>0.0</v>
      </c>
      <c r="I499" s="5">
        <v>0.0</v>
      </c>
      <c r="J499" s="5" t="s">
        <v>164</v>
      </c>
    </row>
    <row r="500" ht="14.25" customHeight="1">
      <c r="A500" s="5">
        <v>716.0</v>
      </c>
      <c r="B500" s="5">
        <v>1960.0</v>
      </c>
      <c r="C500" s="5" t="s">
        <v>53</v>
      </c>
      <c r="D500" s="5" t="s">
        <v>50</v>
      </c>
      <c r="E500" s="5">
        <v>67911.0</v>
      </c>
      <c r="F500" s="2">
        <f t="shared" si="1"/>
        <v>67911</v>
      </c>
      <c r="G500" s="5"/>
      <c r="H500" s="5">
        <v>0.0</v>
      </c>
      <c r="I500" s="5">
        <v>0.0</v>
      </c>
      <c r="J500" s="5" t="s">
        <v>82</v>
      </c>
    </row>
    <row r="501" ht="14.25" customHeight="1">
      <c r="A501" s="5">
        <v>466.0</v>
      </c>
      <c r="B501" s="5">
        <v>1960.0</v>
      </c>
      <c r="C501" s="5" t="s">
        <v>46</v>
      </c>
      <c r="D501" s="5" t="s">
        <v>54</v>
      </c>
      <c r="E501" s="5">
        <v>65275.0</v>
      </c>
      <c r="F501" s="2">
        <f t="shared" si="1"/>
        <v>65275</v>
      </c>
      <c r="G501" s="5"/>
      <c r="H501" s="5">
        <v>0.0</v>
      </c>
      <c r="I501" s="5">
        <v>0.0</v>
      </c>
      <c r="J501" s="5" t="s">
        <v>313</v>
      </c>
    </row>
    <row r="502" ht="14.25" customHeight="1">
      <c r="A502" s="5">
        <v>9135.0</v>
      </c>
      <c r="B502" s="5">
        <v>1960.0</v>
      </c>
      <c r="C502" s="5" t="s">
        <v>46</v>
      </c>
      <c r="D502" s="5" t="s">
        <v>50</v>
      </c>
      <c r="E502" s="5">
        <v>27203.0</v>
      </c>
      <c r="F502" s="2">
        <f t="shared" si="1"/>
        <v>27203</v>
      </c>
      <c r="G502" s="5"/>
      <c r="H502" s="5">
        <v>0.0</v>
      </c>
      <c r="I502" s="5">
        <v>0.0</v>
      </c>
      <c r="J502" s="5" t="s">
        <v>401</v>
      </c>
    </row>
    <row r="503" ht="14.25" customHeight="1">
      <c r="A503" s="5">
        <v>10623.0</v>
      </c>
      <c r="B503" s="5">
        <v>1961.0</v>
      </c>
      <c r="C503" s="5" t="s">
        <v>56</v>
      </c>
      <c r="D503" s="5" t="s">
        <v>50</v>
      </c>
      <c r="E503" s="5">
        <v>48330.0</v>
      </c>
      <c r="F503" s="2">
        <f t="shared" si="1"/>
        <v>48330</v>
      </c>
      <c r="G503" s="5"/>
      <c r="H503" s="5">
        <v>0.0</v>
      </c>
      <c r="I503" s="5">
        <v>0.0</v>
      </c>
      <c r="J503" s="5" t="s">
        <v>63</v>
      </c>
    </row>
    <row r="504" ht="14.25" customHeight="1">
      <c r="A504" s="5">
        <v>8151.0</v>
      </c>
      <c r="B504" s="5">
        <v>1990.0</v>
      </c>
      <c r="C504" s="5" t="s">
        <v>64</v>
      </c>
      <c r="D504" s="5" t="s">
        <v>54</v>
      </c>
      <c r="E504" s="5">
        <v>24279.0</v>
      </c>
      <c r="F504" s="2">
        <f t="shared" si="1"/>
        <v>24279</v>
      </c>
      <c r="G504" s="5"/>
      <c r="H504" s="5">
        <v>1.0</v>
      </c>
      <c r="I504" s="5">
        <v>0.0</v>
      </c>
      <c r="J504" s="5" t="s">
        <v>402</v>
      </c>
    </row>
    <row r="505" ht="14.25" customHeight="1">
      <c r="A505" s="5">
        <v>5140.0</v>
      </c>
      <c r="B505" s="5">
        <v>1985.0</v>
      </c>
      <c r="C505" s="5" t="s">
        <v>53</v>
      </c>
      <c r="D505" s="5" t="s">
        <v>54</v>
      </c>
      <c r="E505" s="5">
        <v>64355.0</v>
      </c>
      <c r="F505" s="2">
        <f t="shared" si="1"/>
        <v>64355</v>
      </c>
      <c r="G505" s="5"/>
      <c r="H505" s="5">
        <v>0.0</v>
      </c>
      <c r="I505" s="5">
        <v>1.0</v>
      </c>
      <c r="J505" s="5" t="s">
        <v>403</v>
      </c>
    </row>
    <row r="506" ht="14.25" customHeight="1">
      <c r="A506" s="5">
        <v>10160.0</v>
      </c>
      <c r="B506" s="5">
        <v>1960.0</v>
      </c>
      <c r="C506" s="5" t="s">
        <v>56</v>
      </c>
      <c r="D506" s="5" t="s">
        <v>50</v>
      </c>
      <c r="E506" s="5">
        <v>50943.0</v>
      </c>
      <c r="F506" s="2">
        <f t="shared" si="1"/>
        <v>50943</v>
      </c>
      <c r="G506" s="5"/>
      <c r="H506" s="5">
        <v>0.0</v>
      </c>
      <c r="I506" s="5">
        <v>1.0</v>
      </c>
      <c r="J506" s="5" t="s">
        <v>367</v>
      </c>
    </row>
    <row r="507" ht="14.25" customHeight="1">
      <c r="A507" s="5">
        <v>4945.0</v>
      </c>
      <c r="B507" s="5">
        <v>1960.0</v>
      </c>
      <c r="C507" s="5" t="s">
        <v>46</v>
      </c>
      <c r="D507" s="5" t="s">
        <v>88</v>
      </c>
      <c r="E507" s="5">
        <v>53653.0</v>
      </c>
      <c r="F507" s="2">
        <f t="shared" si="1"/>
        <v>53653</v>
      </c>
      <c r="G507" s="5"/>
      <c r="H507" s="5">
        <v>0.0</v>
      </c>
      <c r="I507" s="5">
        <v>0.0</v>
      </c>
      <c r="J507" s="5" t="s">
        <v>404</v>
      </c>
    </row>
    <row r="508" ht="14.25" customHeight="1">
      <c r="A508" s="5">
        <v>10584.0</v>
      </c>
      <c r="B508" s="5">
        <v>1976.0</v>
      </c>
      <c r="C508" s="5" t="s">
        <v>46</v>
      </c>
      <c r="D508" s="5" t="s">
        <v>54</v>
      </c>
      <c r="E508" s="5">
        <v>65665.0</v>
      </c>
      <c r="F508" s="2">
        <f t="shared" si="1"/>
        <v>65665</v>
      </c>
      <c r="G508" s="5"/>
      <c r="H508" s="5">
        <v>0.0</v>
      </c>
      <c r="I508" s="5">
        <v>1.0</v>
      </c>
      <c r="J508" s="5" t="s">
        <v>405</v>
      </c>
    </row>
    <row r="509" ht="14.25" customHeight="1">
      <c r="A509" s="5">
        <v>6071.0</v>
      </c>
      <c r="B509" s="5">
        <v>1989.0</v>
      </c>
      <c r="C509" s="5" t="s">
        <v>46</v>
      </c>
      <c r="D509" s="5" t="s">
        <v>47</v>
      </c>
      <c r="E509" s="5">
        <v>81217.0</v>
      </c>
      <c r="F509" s="2">
        <f t="shared" si="1"/>
        <v>81217</v>
      </c>
      <c r="G509" s="5"/>
      <c r="H509" s="5">
        <v>2.0</v>
      </c>
      <c r="I509" s="5">
        <v>0.0</v>
      </c>
      <c r="J509" s="5" t="s">
        <v>406</v>
      </c>
    </row>
    <row r="510" ht="14.25" customHeight="1">
      <c r="A510" s="5">
        <v>3386.0</v>
      </c>
      <c r="B510" s="5">
        <v>1992.0</v>
      </c>
      <c r="C510" s="5" t="s">
        <v>46</v>
      </c>
      <c r="D510" s="5" t="s">
        <v>54</v>
      </c>
      <c r="E510" s="5">
        <v>34935.0</v>
      </c>
      <c r="F510" s="2">
        <f t="shared" si="1"/>
        <v>34935</v>
      </c>
      <c r="G510" s="5"/>
      <c r="H510" s="5">
        <v>1.0</v>
      </c>
      <c r="I510" s="5">
        <v>0.0</v>
      </c>
      <c r="J510" s="5" t="s">
        <v>367</v>
      </c>
    </row>
    <row r="511" ht="14.25" customHeight="1">
      <c r="A511" s="5">
        <v>8939.0</v>
      </c>
      <c r="B511" s="5">
        <v>1960.0</v>
      </c>
      <c r="C511" s="5" t="s">
        <v>46</v>
      </c>
      <c r="D511" s="5" t="s">
        <v>58</v>
      </c>
      <c r="E511" s="5">
        <v>61250.0</v>
      </c>
      <c r="F511" s="2">
        <f t="shared" si="1"/>
        <v>61250</v>
      </c>
      <c r="G511" s="5"/>
      <c r="H511" s="5">
        <v>0.0</v>
      </c>
      <c r="I511" s="5">
        <v>0.0</v>
      </c>
      <c r="J511" s="5" t="s">
        <v>202</v>
      </c>
    </row>
    <row r="512" ht="14.25" customHeight="1">
      <c r="A512" s="5">
        <v>9925.0</v>
      </c>
      <c r="B512" s="5">
        <v>1981.0</v>
      </c>
      <c r="C512" s="5" t="s">
        <v>53</v>
      </c>
      <c r="D512" s="5" t="s">
        <v>50</v>
      </c>
      <c r="E512" s="5">
        <v>39665.0</v>
      </c>
      <c r="F512" s="2">
        <f t="shared" si="1"/>
        <v>39665</v>
      </c>
      <c r="G512" s="5"/>
      <c r="H512" s="5">
        <v>0.0</v>
      </c>
      <c r="I512" s="5">
        <v>0.0</v>
      </c>
      <c r="J512" s="5" t="s">
        <v>407</v>
      </c>
    </row>
    <row r="513" ht="14.25" customHeight="1">
      <c r="A513" s="5">
        <v>4320.0</v>
      </c>
      <c r="B513" s="5">
        <v>1979.0</v>
      </c>
      <c r="C513" s="5" t="s">
        <v>46</v>
      </c>
      <c r="D513" s="5" t="s">
        <v>47</v>
      </c>
      <c r="E513" s="5">
        <v>60152.0</v>
      </c>
      <c r="F513" s="2">
        <f t="shared" si="1"/>
        <v>60152</v>
      </c>
      <c r="G513" s="5"/>
      <c r="H513" s="5">
        <v>0.0</v>
      </c>
      <c r="I513" s="5">
        <v>1.0</v>
      </c>
      <c r="J513" s="5" t="s">
        <v>69</v>
      </c>
    </row>
    <row r="514" ht="14.25" customHeight="1">
      <c r="A514" s="5">
        <v>5389.0</v>
      </c>
      <c r="B514" s="5">
        <v>1964.0</v>
      </c>
      <c r="C514" s="5" t="s">
        <v>46</v>
      </c>
      <c r="D514" s="5" t="s">
        <v>54</v>
      </c>
      <c r="E514" s="5">
        <v>48920.0</v>
      </c>
      <c r="F514" s="2">
        <f t="shared" si="1"/>
        <v>48920</v>
      </c>
      <c r="G514" s="5"/>
      <c r="H514" s="5">
        <v>0.0</v>
      </c>
      <c r="I514" s="5">
        <v>0.0</v>
      </c>
      <c r="J514" s="5" t="s">
        <v>408</v>
      </c>
    </row>
    <row r="515" ht="14.25" customHeight="1">
      <c r="A515" s="5">
        <v>6036.0</v>
      </c>
      <c r="B515" s="5">
        <v>1960.0</v>
      </c>
      <c r="C515" s="5" t="s">
        <v>56</v>
      </c>
      <c r="D515" s="5" t="s">
        <v>50</v>
      </c>
      <c r="E515" s="5">
        <v>89120.0</v>
      </c>
      <c r="F515" s="2">
        <f t="shared" si="1"/>
        <v>89120</v>
      </c>
      <c r="G515" s="5"/>
      <c r="H515" s="5">
        <v>0.0</v>
      </c>
      <c r="I515" s="5">
        <v>0.0</v>
      </c>
      <c r="J515" s="5" t="s">
        <v>290</v>
      </c>
    </row>
    <row r="516" ht="14.25" customHeight="1">
      <c r="A516" s="5">
        <v>182.0</v>
      </c>
      <c r="B516" s="5">
        <v>1960.0</v>
      </c>
      <c r="C516" s="5" t="s">
        <v>53</v>
      </c>
      <c r="D516" s="5" t="s">
        <v>50</v>
      </c>
      <c r="E516" s="5">
        <v>44124.0</v>
      </c>
      <c r="F516" s="2">
        <f t="shared" si="1"/>
        <v>44124</v>
      </c>
      <c r="G516" s="5"/>
      <c r="H516" s="5">
        <v>0.0</v>
      </c>
      <c r="I516" s="5">
        <v>0.0</v>
      </c>
      <c r="J516" s="5" t="s">
        <v>83</v>
      </c>
    </row>
    <row r="517" ht="14.25" customHeight="1">
      <c r="A517" s="5">
        <v>203.0</v>
      </c>
      <c r="B517" s="5">
        <v>1975.0</v>
      </c>
      <c r="C517" s="5" t="s">
        <v>56</v>
      </c>
      <c r="D517" s="5" t="s">
        <v>47</v>
      </c>
      <c r="E517" s="5">
        <v>81169.0</v>
      </c>
      <c r="F517" s="2">
        <f t="shared" si="1"/>
        <v>81169</v>
      </c>
      <c r="G517" s="5"/>
      <c r="H517" s="5">
        <v>0.0</v>
      </c>
      <c r="I517" s="5">
        <v>0.0</v>
      </c>
      <c r="J517" s="5" t="s">
        <v>409</v>
      </c>
    </row>
    <row r="518" ht="14.25" customHeight="1">
      <c r="A518" s="5">
        <v>11025.0</v>
      </c>
      <c r="B518" s="5">
        <v>1961.0</v>
      </c>
      <c r="C518" s="5" t="s">
        <v>46</v>
      </c>
      <c r="D518" s="5" t="s">
        <v>54</v>
      </c>
      <c r="E518" s="5">
        <v>36443.0</v>
      </c>
      <c r="F518" s="2">
        <f t="shared" si="1"/>
        <v>36443</v>
      </c>
      <c r="G518" s="5"/>
      <c r="H518" s="5">
        <v>0.0</v>
      </c>
      <c r="I518" s="5">
        <v>0.0</v>
      </c>
      <c r="J518" s="5" t="s">
        <v>268</v>
      </c>
    </row>
    <row r="519" ht="14.25" customHeight="1">
      <c r="A519" s="5">
        <v>10203.0</v>
      </c>
      <c r="B519" s="5">
        <v>1990.0</v>
      </c>
      <c r="C519" s="5" t="s">
        <v>46</v>
      </c>
      <c r="D519" s="5" t="s">
        <v>47</v>
      </c>
      <c r="E519" s="5">
        <v>26095.0</v>
      </c>
      <c r="F519" s="2">
        <f t="shared" si="1"/>
        <v>26095</v>
      </c>
      <c r="G519" s="5"/>
      <c r="H519" s="5">
        <v>1.0</v>
      </c>
      <c r="I519" s="5">
        <v>1.0</v>
      </c>
      <c r="J519" s="5" t="s">
        <v>315</v>
      </c>
    </row>
    <row r="520" ht="14.25" customHeight="1">
      <c r="A520" s="5">
        <v>4607.0</v>
      </c>
      <c r="B520" s="5">
        <v>1960.0</v>
      </c>
      <c r="C520" s="5" t="s">
        <v>46</v>
      </c>
      <c r="D520" s="5" t="s">
        <v>50</v>
      </c>
      <c r="E520" s="5">
        <v>71367.0</v>
      </c>
      <c r="F520" s="2">
        <f t="shared" si="1"/>
        <v>71367</v>
      </c>
      <c r="G520" s="5"/>
      <c r="H520" s="5">
        <v>0.0</v>
      </c>
      <c r="I520" s="5">
        <v>0.0</v>
      </c>
      <c r="J520" s="5" t="s">
        <v>302</v>
      </c>
    </row>
    <row r="521" ht="14.25" customHeight="1">
      <c r="A521" s="5">
        <v>3711.0</v>
      </c>
      <c r="B521" s="5">
        <v>1960.0</v>
      </c>
      <c r="C521" s="5" t="s">
        <v>56</v>
      </c>
      <c r="D521" s="5" t="s">
        <v>54</v>
      </c>
      <c r="E521" s="5">
        <v>80184.0</v>
      </c>
      <c r="F521" s="2">
        <f t="shared" si="1"/>
        <v>80184</v>
      </c>
      <c r="G521" s="5"/>
      <c r="H521" s="5">
        <v>0.0</v>
      </c>
      <c r="I521" s="5">
        <v>0.0</v>
      </c>
      <c r="J521" s="5" t="s">
        <v>194</v>
      </c>
    </row>
    <row r="522" ht="14.25" customHeight="1">
      <c r="A522" s="5">
        <v>3696.0</v>
      </c>
      <c r="B522" s="5">
        <v>1965.0</v>
      </c>
      <c r="C522" s="5" t="s">
        <v>46</v>
      </c>
      <c r="D522" s="5" t="s">
        <v>58</v>
      </c>
      <c r="E522" s="5">
        <v>30630.0</v>
      </c>
      <c r="F522" s="2">
        <f t="shared" si="1"/>
        <v>30630</v>
      </c>
      <c r="G522" s="5"/>
      <c r="H522" s="5">
        <v>0.0</v>
      </c>
      <c r="I522" s="5">
        <v>0.0</v>
      </c>
      <c r="J522" s="5" t="s">
        <v>410</v>
      </c>
    </row>
    <row r="523" ht="14.25" customHeight="1">
      <c r="A523" s="5">
        <v>2532.0</v>
      </c>
      <c r="B523" s="5">
        <v>1987.0</v>
      </c>
      <c r="C523" s="5" t="s">
        <v>56</v>
      </c>
      <c r="D523" s="5" t="s">
        <v>47</v>
      </c>
      <c r="E523" s="5">
        <v>73454.0</v>
      </c>
      <c r="F523" s="2">
        <f t="shared" si="1"/>
        <v>73454</v>
      </c>
      <c r="G523" s="5"/>
      <c r="H523" s="5">
        <v>1.0</v>
      </c>
      <c r="I523" s="5">
        <v>0.0</v>
      </c>
      <c r="J523" s="5" t="s">
        <v>194</v>
      </c>
    </row>
    <row r="524" ht="14.25" customHeight="1">
      <c r="A524" s="5">
        <v>9214.0</v>
      </c>
      <c r="B524" s="5">
        <v>1991.0</v>
      </c>
      <c r="C524" s="5" t="s">
        <v>46</v>
      </c>
      <c r="D524" s="5" t="s">
        <v>54</v>
      </c>
      <c r="E524" s="5">
        <v>42691.0</v>
      </c>
      <c r="F524" s="2">
        <f t="shared" si="1"/>
        <v>42691</v>
      </c>
      <c r="G524" s="5"/>
      <c r="H524" s="5">
        <v>1.0</v>
      </c>
      <c r="I524" s="5">
        <v>1.0</v>
      </c>
      <c r="J524" s="5" t="s">
        <v>411</v>
      </c>
    </row>
    <row r="525" ht="14.25" customHeight="1">
      <c r="A525" s="5">
        <v>4943.0</v>
      </c>
      <c r="B525" s="5">
        <v>1960.0</v>
      </c>
      <c r="C525" s="5" t="s">
        <v>46</v>
      </c>
      <c r="D525" s="5" t="s">
        <v>54</v>
      </c>
      <c r="E525" s="5">
        <v>70503.0</v>
      </c>
      <c r="F525" s="2">
        <f t="shared" si="1"/>
        <v>70503</v>
      </c>
      <c r="G525" s="5"/>
      <c r="H525" s="5">
        <v>0.0</v>
      </c>
      <c r="I525" s="5">
        <v>0.0</v>
      </c>
      <c r="J525" s="5" t="s">
        <v>412</v>
      </c>
    </row>
    <row r="526" ht="14.25" customHeight="1">
      <c r="A526" s="5">
        <v>35.0</v>
      </c>
      <c r="B526" s="5">
        <v>1987.0</v>
      </c>
      <c r="C526" s="5" t="s">
        <v>46</v>
      </c>
      <c r="D526" s="5" t="s">
        <v>54</v>
      </c>
      <c r="E526" s="5">
        <v>25545.0</v>
      </c>
      <c r="F526" s="2">
        <f t="shared" si="1"/>
        <v>25545</v>
      </c>
      <c r="G526" s="5"/>
      <c r="H526" s="5">
        <v>1.0</v>
      </c>
      <c r="I526" s="5">
        <v>0.0</v>
      </c>
      <c r="J526" s="5" t="s">
        <v>238</v>
      </c>
    </row>
    <row r="527" ht="14.25" customHeight="1">
      <c r="A527" s="5">
        <v>2258.0</v>
      </c>
      <c r="B527" s="5">
        <v>1986.0</v>
      </c>
      <c r="C527" s="5" t="s">
        <v>46</v>
      </c>
      <c r="D527" s="5" t="s">
        <v>54</v>
      </c>
      <c r="E527" s="5">
        <v>32880.0</v>
      </c>
      <c r="F527" s="2">
        <f t="shared" si="1"/>
        <v>32880</v>
      </c>
      <c r="G527" s="5"/>
      <c r="H527" s="5">
        <v>2.0</v>
      </c>
      <c r="I527" s="5">
        <v>1.0</v>
      </c>
      <c r="J527" s="5" t="s">
        <v>413</v>
      </c>
    </row>
    <row r="528" ht="14.25" customHeight="1">
      <c r="A528" s="5">
        <v>4322.0</v>
      </c>
      <c r="B528" s="5">
        <v>1960.0</v>
      </c>
      <c r="C528" s="5" t="s">
        <v>53</v>
      </c>
      <c r="D528" s="5" t="s">
        <v>50</v>
      </c>
      <c r="E528" s="5">
        <v>77863.0</v>
      </c>
      <c r="F528" s="2">
        <f t="shared" si="1"/>
        <v>77863</v>
      </c>
      <c r="G528" s="5"/>
      <c r="H528" s="5">
        <v>0.0</v>
      </c>
      <c r="I528" s="5">
        <v>0.0</v>
      </c>
      <c r="J528" s="5" t="s">
        <v>400</v>
      </c>
    </row>
    <row r="529" ht="14.25" customHeight="1">
      <c r="A529" s="5">
        <v>713.0</v>
      </c>
      <c r="B529" s="5">
        <v>1977.0</v>
      </c>
      <c r="C529" s="5" t="s">
        <v>56</v>
      </c>
      <c r="D529" s="5" t="s">
        <v>54</v>
      </c>
      <c r="E529" s="5">
        <v>50353.0</v>
      </c>
      <c r="F529" s="2">
        <f t="shared" si="1"/>
        <v>50353</v>
      </c>
      <c r="G529" s="5"/>
      <c r="H529" s="5">
        <v>0.0</v>
      </c>
      <c r="I529" s="5">
        <v>1.0</v>
      </c>
      <c r="J529" s="5" t="s">
        <v>165</v>
      </c>
    </row>
    <row r="530" ht="14.25" customHeight="1">
      <c r="A530" s="5">
        <v>4702.0</v>
      </c>
      <c r="B530" s="5">
        <v>1964.0</v>
      </c>
      <c r="C530" s="5" t="s">
        <v>46</v>
      </c>
      <c r="D530" s="5" t="s">
        <v>47</v>
      </c>
      <c r="E530" s="5">
        <v>61839.0</v>
      </c>
      <c r="F530" s="2">
        <f t="shared" si="1"/>
        <v>61839</v>
      </c>
      <c r="G530" s="5"/>
      <c r="H530" s="5">
        <v>0.0</v>
      </c>
      <c r="I530" s="5">
        <v>0.0</v>
      </c>
      <c r="J530" s="5" t="s">
        <v>414</v>
      </c>
    </row>
    <row r="531" ht="14.25" customHeight="1">
      <c r="A531" s="5">
        <v>3281.0</v>
      </c>
      <c r="B531" s="5">
        <v>1960.0</v>
      </c>
      <c r="C531" s="5" t="s">
        <v>53</v>
      </c>
      <c r="D531" s="5" t="s">
        <v>54</v>
      </c>
      <c r="E531" s="5">
        <v>49154.0</v>
      </c>
      <c r="F531" s="2">
        <f t="shared" si="1"/>
        <v>49154</v>
      </c>
      <c r="G531" s="5"/>
      <c r="H531" s="5">
        <v>0.0</v>
      </c>
      <c r="I531" s="5">
        <v>0.0</v>
      </c>
      <c r="J531" s="5" t="s">
        <v>415</v>
      </c>
    </row>
    <row r="532" ht="14.25" customHeight="1">
      <c r="A532" s="5">
        <v>702.0</v>
      </c>
      <c r="B532" s="5">
        <v>1975.0</v>
      </c>
      <c r="C532" s="5" t="s">
        <v>70</v>
      </c>
      <c r="D532" s="5" t="s">
        <v>88</v>
      </c>
      <c r="E532" s="5">
        <v>47682.0</v>
      </c>
      <c r="F532" s="2">
        <f t="shared" si="1"/>
        <v>47682</v>
      </c>
      <c r="G532" s="5"/>
      <c r="H532" s="5">
        <v>0.0</v>
      </c>
      <c r="I532" s="5">
        <v>0.0</v>
      </c>
      <c r="J532" s="5" t="s">
        <v>416</v>
      </c>
    </row>
    <row r="533" ht="14.25" customHeight="1">
      <c r="A533" s="5">
        <v>2004.0</v>
      </c>
      <c r="B533" s="5">
        <v>1969.0</v>
      </c>
      <c r="C533" s="5" t="s">
        <v>46</v>
      </c>
      <c r="D533" s="5" t="s">
        <v>47</v>
      </c>
      <c r="E533" s="5">
        <v>72679.0</v>
      </c>
      <c r="F533" s="2">
        <f t="shared" si="1"/>
        <v>72679</v>
      </c>
      <c r="G533" s="5"/>
      <c r="H533" s="5">
        <v>0.0</v>
      </c>
      <c r="I533" s="5">
        <v>0.0</v>
      </c>
      <c r="J533" s="5" t="s">
        <v>417</v>
      </c>
    </row>
    <row r="534" ht="14.25" customHeight="1">
      <c r="A534" s="5">
        <v>4769.0</v>
      </c>
      <c r="B534" s="5">
        <v>1977.0</v>
      </c>
      <c r="C534" s="5" t="s">
        <v>56</v>
      </c>
      <c r="D534" s="5" t="s">
        <v>50</v>
      </c>
      <c r="E534" s="5">
        <v>57954.0</v>
      </c>
      <c r="F534" s="2">
        <f t="shared" si="1"/>
        <v>57954</v>
      </c>
      <c r="G534" s="5"/>
      <c r="H534" s="5">
        <v>1.0</v>
      </c>
      <c r="I534" s="5">
        <v>0.0</v>
      </c>
      <c r="J534" s="5" t="s">
        <v>418</v>
      </c>
    </row>
    <row r="535" ht="14.25" customHeight="1">
      <c r="A535" s="5">
        <v>4437.0</v>
      </c>
      <c r="B535" s="5">
        <v>1962.0</v>
      </c>
      <c r="C535" s="5" t="s">
        <v>46</v>
      </c>
      <c r="D535" s="5" t="s">
        <v>54</v>
      </c>
      <c r="E535" s="5">
        <v>65316.0</v>
      </c>
      <c r="F535" s="2">
        <f t="shared" si="1"/>
        <v>65316</v>
      </c>
      <c r="G535" s="5"/>
      <c r="H535" s="5">
        <v>0.0</v>
      </c>
      <c r="I535" s="5">
        <v>0.0</v>
      </c>
      <c r="J535" s="5" t="s">
        <v>419</v>
      </c>
    </row>
    <row r="536" ht="14.25" customHeight="1">
      <c r="A536" s="5">
        <v>8724.0</v>
      </c>
      <c r="B536" s="5">
        <v>1982.0</v>
      </c>
      <c r="C536" s="5" t="s">
        <v>46</v>
      </c>
      <c r="D536" s="5" t="s">
        <v>47</v>
      </c>
      <c r="E536" s="5">
        <v>28567.0</v>
      </c>
      <c r="F536" s="2">
        <f t="shared" si="1"/>
        <v>28567</v>
      </c>
      <c r="G536" s="5"/>
      <c r="H536" s="5">
        <v>0.0</v>
      </c>
      <c r="I536" s="5">
        <v>2.0</v>
      </c>
      <c r="J536" s="5" t="s">
        <v>107</v>
      </c>
    </row>
    <row r="537" ht="14.25" customHeight="1">
      <c r="A537" s="5">
        <v>10741.0</v>
      </c>
      <c r="B537" s="5">
        <v>1960.0</v>
      </c>
      <c r="C537" s="5" t="s">
        <v>56</v>
      </c>
      <c r="D537" s="5" t="s">
        <v>50</v>
      </c>
      <c r="E537" s="5">
        <v>47352.0</v>
      </c>
      <c r="F537" s="2">
        <f t="shared" si="1"/>
        <v>47352</v>
      </c>
      <c r="G537" s="5"/>
      <c r="H537" s="5">
        <v>0.0</v>
      </c>
      <c r="I537" s="5">
        <v>0.0</v>
      </c>
      <c r="J537" s="5" t="s">
        <v>141</v>
      </c>
    </row>
    <row r="538" ht="14.25" customHeight="1">
      <c r="A538" s="5">
        <v>1991.0</v>
      </c>
      <c r="B538" s="5">
        <v>1967.0</v>
      </c>
      <c r="C538" s="5" t="s">
        <v>46</v>
      </c>
      <c r="D538" s="5" t="s">
        <v>50</v>
      </c>
      <c r="E538" s="5">
        <v>44931.0</v>
      </c>
      <c r="F538" s="2">
        <f t="shared" si="1"/>
        <v>44931</v>
      </c>
      <c r="G538" s="5"/>
      <c r="H538" s="5">
        <v>0.0</v>
      </c>
      <c r="I538" s="5">
        <v>0.0</v>
      </c>
      <c r="J538" s="5" t="s">
        <v>296</v>
      </c>
    </row>
    <row r="539" ht="14.25" customHeight="1">
      <c r="A539" s="5">
        <v>6931.0</v>
      </c>
      <c r="B539" s="5">
        <v>1967.0</v>
      </c>
      <c r="C539" s="5" t="s">
        <v>46</v>
      </c>
      <c r="D539" s="5" t="s">
        <v>58</v>
      </c>
      <c r="E539" s="5">
        <v>76982.0</v>
      </c>
      <c r="F539" s="2">
        <f t="shared" si="1"/>
        <v>76982</v>
      </c>
      <c r="G539" s="5"/>
      <c r="H539" s="5">
        <v>0.0</v>
      </c>
      <c r="I539" s="5">
        <v>0.0</v>
      </c>
      <c r="J539" s="5" t="s">
        <v>420</v>
      </c>
    </row>
    <row r="540" ht="14.25" customHeight="1">
      <c r="A540" s="5">
        <v>11096.0</v>
      </c>
      <c r="B540" s="5">
        <v>1960.0</v>
      </c>
      <c r="C540" s="5" t="s">
        <v>70</v>
      </c>
      <c r="D540" s="5" t="s">
        <v>50</v>
      </c>
      <c r="E540" s="5">
        <v>57247.0</v>
      </c>
      <c r="F540" s="2">
        <f t="shared" si="1"/>
        <v>57247</v>
      </c>
      <c r="G540" s="5"/>
      <c r="H540" s="5">
        <v>0.0</v>
      </c>
      <c r="I540" s="5">
        <v>0.0</v>
      </c>
      <c r="J540" s="5" t="s">
        <v>421</v>
      </c>
    </row>
    <row r="541" ht="14.25" customHeight="1">
      <c r="A541" s="5">
        <v>304.0</v>
      </c>
      <c r="B541" s="5">
        <v>1981.0</v>
      </c>
      <c r="C541" s="5" t="s">
        <v>56</v>
      </c>
      <c r="D541" s="5" t="s">
        <v>47</v>
      </c>
      <c r="E541" s="5">
        <v>22944.0</v>
      </c>
      <c r="F541" s="2">
        <f t="shared" si="1"/>
        <v>22944</v>
      </c>
      <c r="G541" s="5"/>
      <c r="H541" s="5">
        <v>1.0</v>
      </c>
      <c r="I541" s="5">
        <v>0.0</v>
      </c>
      <c r="J541" s="5" t="s">
        <v>422</v>
      </c>
    </row>
    <row r="542" ht="14.25" customHeight="1">
      <c r="A542" s="5">
        <v>3665.0</v>
      </c>
      <c r="B542" s="5">
        <v>1977.0</v>
      </c>
      <c r="C542" s="5" t="s">
        <v>70</v>
      </c>
      <c r="D542" s="5" t="s">
        <v>50</v>
      </c>
      <c r="E542" s="5">
        <v>25315.0</v>
      </c>
      <c r="F542" s="2">
        <f t="shared" si="1"/>
        <v>25315</v>
      </c>
      <c r="G542" s="5"/>
      <c r="H542" s="5">
        <v>0.0</v>
      </c>
      <c r="I542" s="5">
        <v>2.0</v>
      </c>
      <c r="J542" s="5" t="s">
        <v>308</v>
      </c>
    </row>
    <row r="543" ht="14.25" customHeight="1">
      <c r="A543" s="5">
        <v>10591.0</v>
      </c>
      <c r="B543" s="5">
        <v>1969.0</v>
      </c>
      <c r="C543" s="5" t="s">
        <v>46</v>
      </c>
      <c r="D543" s="5" t="s">
        <v>88</v>
      </c>
      <c r="E543" s="5">
        <v>43638.0</v>
      </c>
      <c r="F543" s="2">
        <f t="shared" si="1"/>
        <v>43638</v>
      </c>
      <c r="G543" s="5"/>
      <c r="H543" s="5">
        <v>0.0</v>
      </c>
      <c r="I543" s="5">
        <v>0.0</v>
      </c>
      <c r="J543" s="5" t="s">
        <v>401</v>
      </c>
    </row>
    <row r="544" ht="14.25" customHeight="1">
      <c r="A544" s="5">
        <v>5036.0</v>
      </c>
      <c r="B544" s="5">
        <v>1984.0</v>
      </c>
      <c r="C544" s="5" t="s">
        <v>53</v>
      </c>
      <c r="D544" s="5" t="s">
        <v>47</v>
      </c>
      <c r="E544" s="5">
        <v>42710.0</v>
      </c>
      <c r="F544" s="2">
        <f t="shared" si="1"/>
        <v>42710</v>
      </c>
      <c r="G544" s="5"/>
      <c r="H544" s="5">
        <v>1.0</v>
      </c>
      <c r="I544" s="5">
        <v>1.0</v>
      </c>
      <c r="J544" s="5" t="s">
        <v>423</v>
      </c>
    </row>
    <row r="545" ht="14.25" customHeight="1">
      <c r="A545" s="5">
        <v>5547.0</v>
      </c>
      <c r="B545" s="5">
        <v>1982.0</v>
      </c>
      <c r="C545" s="5" t="s">
        <v>53</v>
      </c>
      <c r="D545" s="5" t="s">
        <v>54</v>
      </c>
      <c r="E545" s="5">
        <v>84169.0</v>
      </c>
      <c r="F545" s="2">
        <f t="shared" si="1"/>
        <v>84169</v>
      </c>
      <c r="G545" s="5"/>
      <c r="H545" s="5">
        <v>0.0</v>
      </c>
      <c r="I545" s="5">
        <v>1.0</v>
      </c>
      <c r="J545" s="5" t="s">
        <v>424</v>
      </c>
    </row>
    <row r="546" ht="14.25" customHeight="1">
      <c r="A546" s="5">
        <v>7822.0</v>
      </c>
      <c r="B546" s="5">
        <v>1976.0</v>
      </c>
      <c r="C546" s="5" t="s">
        <v>46</v>
      </c>
      <c r="D546" s="5" t="s">
        <v>50</v>
      </c>
      <c r="E546" s="5">
        <v>54058.0</v>
      </c>
      <c r="F546" s="2">
        <f t="shared" si="1"/>
        <v>54058</v>
      </c>
      <c r="G546" s="5"/>
      <c r="H546" s="5">
        <v>0.0</v>
      </c>
      <c r="I546" s="5">
        <v>2.0</v>
      </c>
      <c r="J546" s="5" t="s">
        <v>264</v>
      </c>
    </row>
    <row r="547" ht="14.25" customHeight="1">
      <c r="A547" s="5">
        <v>8541.0</v>
      </c>
      <c r="B547" s="5">
        <v>1990.0</v>
      </c>
      <c r="C547" s="5" t="s">
        <v>70</v>
      </c>
      <c r="D547" s="5" t="s">
        <v>54</v>
      </c>
      <c r="E547" s="5">
        <v>24683.0</v>
      </c>
      <c r="F547" s="2">
        <f t="shared" si="1"/>
        <v>24683</v>
      </c>
      <c r="G547" s="5"/>
      <c r="H547" s="5">
        <v>2.0</v>
      </c>
      <c r="I547" s="5">
        <v>1.0</v>
      </c>
      <c r="J547" s="5" t="s">
        <v>49</v>
      </c>
    </row>
    <row r="548" ht="14.25" customHeight="1">
      <c r="A548" s="5">
        <v>10955.0</v>
      </c>
      <c r="B548" s="5">
        <v>1964.0</v>
      </c>
      <c r="C548" s="5" t="s">
        <v>46</v>
      </c>
      <c r="D548" s="5" t="s">
        <v>88</v>
      </c>
      <c r="E548" s="5">
        <v>85620.0</v>
      </c>
      <c r="F548" s="2">
        <f t="shared" si="1"/>
        <v>85620</v>
      </c>
      <c r="G548" s="5"/>
      <c r="H548" s="5">
        <v>0.0</v>
      </c>
      <c r="I548" s="5">
        <v>0.0</v>
      </c>
      <c r="J548" s="5" t="s">
        <v>425</v>
      </c>
    </row>
    <row r="549" ht="14.25" customHeight="1">
      <c r="A549" s="5">
        <v>4368.0</v>
      </c>
      <c r="B549" s="5">
        <v>1980.0</v>
      </c>
      <c r="C549" s="5" t="s">
        <v>46</v>
      </c>
      <c r="D549" s="5" t="s">
        <v>54</v>
      </c>
      <c r="E549" s="5">
        <v>47850.0</v>
      </c>
      <c r="F549" s="2">
        <f t="shared" si="1"/>
        <v>47850</v>
      </c>
      <c r="G549" s="5"/>
      <c r="H549" s="5">
        <v>0.0</v>
      </c>
      <c r="I549" s="5">
        <v>1.0</v>
      </c>
      <c r="J549" s="5" t="s">
        <v>426</v>
      </c>
    </row>
    <row r="550" ht="14.25" customHeight="1">
      <c r="A550" s="5">
        <v>9671.0</v>
      </c>
      <c r="B550" s="5">
        <v>1968.0</v>
      </c>
      <c r="C550" s="5" t="s">
        <v>46</v>
      </c>
      <c r="D550" s="5" t="s">
        <v>54</v>
      </c>
      <c r="E550" s="5">
        <v>19514.0</v>
      </c>
      <c r="F550" s="2">
        <f t="shared" si="1"/>
        <v>19514</v>
      </c>
      <c r="G550" s="5"/>
      <c r="H550" s="5">
        <v>0.0</v>
      </c>
      <c r="I550" s="5">
        <v>0.0</v>
      </c>
      <c r="J550" s="5" t="s">
        <v>397</v>
      </c>
    </row>
    <row r="551" ht="14.25" customHeight="1">
      <c r="A551" s="5">
        <v>2256.0</v>
      </c>
      <c r="B551" s="5">
        <v>1973.0</v>
      </c>
      <c r="C551" s="5" t="s">
        <v>56</v>
      </c>
      <c r="D551" s="5" t="s">
        <v>54</v>
      </c>
      <c r="E551" s="5">
        <v>27159.0</v>
      </c>
      <c r="F551" s="2">
        <f t="shared" si="1"/>
        <v>27159</v>
      </c>
      <c r="G551" s="5"/>
      <c r="H551" s="5">
        <v>0.0</v>
      </c>
      <c r="I551" s="5">
        <v>0.0</v>
      </c>
      <c r="J551" s="5" t="s">
        <v>427</v>
      </c>
    </row>
    <row r="552" ht="14.25" customHeight="1">
      <c r="A552" s="5">
        <v>4279.0</v>
      </c>
      <c r="B552" s="5">
        <v>1963.0</v>
      </c>
      <c r="C552" s="5" t="s">
        <v>70</v>
      </c>
      <c r="D552" s="5" t="s">
        <v>47</v>
      </c>
      <c r="E552" s="5">
        <v>39548.0</v>
      </c>
      <c r="F552" s="2">
        <f t="shared" si="1"/>
        <v>39548</v>
      </c>
      <c r="G552" s="5"/>
      <c r="H552" s="5">
        <v>0.0</v>
      </c>
      <c r="I552" s="5">
        <v>0.0</v>
      </c>
      <c r="J552" s="5" t="s">
        <v>218</v>
      </c>
    </row>
    <row r="553" ht="14.25" customHeight="1">
      <c r="A553" s="5">
        <v>5371.0</v>
      </c>
      <c r="B553" s="5">
        <v>1989.0</v>
      </c>
      <c r="C553" s="5" t="s">
        <v>46</v>
      </c>
      <c r="D553" s="5" t="s">
        <v>47</v>
      </c>
      <c r="E553" s="5">
        <v>21474.0</v>
      </c>
      <c r="F553" s="2">
        <f t="shared" si="1"/>
        <v>21474</v>
      </c>
      <c r="G553" s="5"/>
      <c r="H553" s="5">
        <v>0.0</v>
      </c>
      <c r="I553" s="5">
        <v>1.0</v>
      </c>
      <c r="J553" s="5" t="s">
        <v>428</v>
      </c>
    </row>
    <row r="554" ht="14.25" customHeight="1">
      <c r="A554" s="5">
        <v>9240.0</v>
      </c>
      <c r="B554" s="5">
        <v>1971.0</v>
      </c>
      <c r="C554" s="5" t="s">
        <v>53</v>
      </c>
      <c r="D554" s="5" t="s">
        <v>47</v>
      </c>
      <c r="E554" s="5">
        <v>60504.0</v>
      </c>
      <c r="F554" s="2">
        <f t="shared" si="1"/>
        <v>60504</v>
      </c>
      <c r="G554" s="5"/>
      <c r="H554" s="5">
        <v>0.0</v>
      </c>
      <c r="I554" s="5">
        <v>0.0</v>
      </c>
      <c r="J554" s="5" t="s">
        <v>429</v>
      </c>
    </row>
    <row r="555" ht="14.25" customHeight="1">
      <c r="A555" s="5">
        <v>9460.0</v>
      </c>
      <c r="B555" s="5">
        <v>1963.0</v>
      </c>
      <c r="C555" s="5" t="s">
        <v>46</v>
      </c>
      <c r="D555" s="5" t="s">
        <v>54</v>
      </c>
      <c r="E555" s="5">
        <v>22419.0</v>
      </c>
      <c r="F555" s="2">
        <f t="shared" si="1"/>
        <v>22419</v>
      </c>
      <c r="G555" s="5"/>
      <c r="H555" s="5">
        <v>0.0</v>
      </c>
      <c r="I555" s="5">
        <v>0.0</v>
      </c>
      <c r="J555" s="5" t="s">
        <v>346</v>
      </c>
    </row>
    <row r="556" ht="14.25" customHeight="1">
      <c r="A556" s="5">
        <v>9504.0</v>
      </c>
      <c r="B556" s="5">
        <v>1960.0</v>
      </c>
      <c r="C556" s="5" t="s">
        <v>56</v>
      </c>
      <c r="D556" s="5" t="s">
        <v>54</v>
      </c>
      <c r="E556" s="5">
        <v>81698.0</v>
      </c>
      <c r="F556" s="2">
        <f t="shared" si="1"/>
        <v>81698</v>
      </c>
      <c r="G556" s="5"/>
      <c r="H556" s="5">
        <v>0.0</v>
      </c>
      <c r="I556" s="5">
        <v>0.0</v>
      </c>
      <c r="J556" s="5" t="s">
        <v>430</v>
      </c>
    </row>
    <row r="557" ht="14.25" customHeight="1">
      <c r="A557" s="5">
        <v>8692.0</v>
      </c>
      <c r="B557" s="5">
        <v>1960.0</v>
      </c>
      <c r="C557" s="5" t="s">
        <v>46</v>
      </c>
      <c r="D557" s="5" t="s">
        <v>50</v>
      </c>
      <c r="E557" s="5">
        <v>43462.0</v>
      </c>
      <c r="F557" s="2">
        <f t="shared" si="1"/>
        <v>43462</v>
      </c>
      <c r="G557" s="5"/>
      <c r="H557" s="5">
        <v>0.0</v>
      </c>
      <c r="I557" s="5">
        <v>0.0</v>
      </c>
      <c r="J557" s="5" t="s">
        <v>201</v>
      </c>
    </row>
    <row r="558" ht="14.25" customHeight="1">
      <c r="A558" s="5">
        <v>448.0</v>
      </c>
      <c r="B558" s="5">
        <v>1978.0</v>
      </c>
      <c r="C558" s="5" t="s">
        <v>53</v>
      </c>
      <c r="D558" s="5" t="s">
        <v>47</v>
      </c>
      <c r="E558" s="5">
        <v>54880.0</v>
      </c>
      <c r="F558" s="2">
        <f t="shared" si="1"/>
        <v>54880</v>
      </c>
      <c r="G558" s="5"/>
      <c r="H558" s="5">
        <v>0.0</v>
      </c>
      <c r="I558" s="5">
        <v>0.0</v>
      </c>
      <c r="J558" s="5" t="s">
        <v>431</v>
      </c>
    </row>
    <row r="559" ht="14.25" customHeight="1">
      <c r="A559" s="5">
        <v>8314.0</v>
      </c>
      <c r="B559" s="5">
        <v>1982.0</v>
      </c>
      <c r="C559" s="5" t="s">
        <v>46</v>
      </c>
      <c r="D559" s="5" t="s">
        <v>54</v>
      </c>
      <c r="E559" s="5">
        <v>79908.0</v>
      </c>
      <c r="F559" s="2">
        <f t="shared" si="1"/>
        <v>79908</v>
      </c>
      <c r="G559" s="5"/>
      <c r="H559" s="5">
        <v>1.0</v>
      </c>
      <c r="I559" s="5">
        <v>2.0</v>
      </c>
      <c r="J559" s="5" t="s">
        <v>122</v>
      </c>
    </row>
    <row r="560" ht="14.25" customHeight="1">
      <c r="A560" s="5">
        <v>8420.0</v>
      </c>
      <c r="B560" s="5">
        <v>1970.0</v>
      </c>
      <c r="C560" s="5" t="s">
        <v>70</v>
      </c>
      <c r="D560" s="5" t="s">
        <v>54</v>
      </c>
      <c r="E560" s="5">
        <v>15315.0</v>
      </c>
      <c r="F560" s="2">
        <f t="shared" si="1"/>
        <v>15315</v>
      </c>
      <c r="G560" s="5"/>
      <c r="H560" s="5">
        <v>0.0</v>
      </c>
      <c r="I560" s="5">
        <v>0.0</v>
      </c>
      <c r="J560" s="5" t="s">
        <v>432</v>
      </c>
    </row>
    <row r="561" ht="14.25" customHeight="1">
      <c r="A561" s="5">
        <v>3174.0</v>
      </c>
      <c r="B561" s="5">
        <v>1960.0</v>
      </c>
      <c r="C561" s="5" t="s">
        <v>46</v>
      </c>
      <c r="D561" s="5" t="s">
        <v>50</v>
      </c>
      <c r="E561" s="5">
        <v>87771.0</v>
      </c>
      <c r="F561" s="2">
        <f t="shared" si="1"/>
        <v>87771</v>
      </c>
      <c r="G561" s="5"/>
      <c r="H561" s="5">
        <v>0.0</v>
      </c>
      <c r="I561" s="5">
        <v>0.0</v>
      </c>
      <c r="J561" s="5" t="s">
        <v>265</v>
      </c>
    </row>
    <row r="562" ht="14.25" customHeight="1">
      <c r="A562" s="5">
        <v>7685.0</v>
      </c>
      <c r="B562" s="5">
        <v>1978.0</v>
      </c>
      <c r="C562" s="5" t="s">
        <v>46</v>
      </c>
      <c r="D562" s="5" t="s">
        <v>54</v>
      </c>
      <c r="E562" s="5">
        <v>33039.0</v>
      </c>
      <c r="F562" s="2">
        <f t="shared" si="1"/>
        <v>33039</v>
      </c>
      <c r="G562" s="5"/>
      <c r="H562" s="5">
        <v>1.0</v>
      </c>
      <c r="I562" s="5">
        <v>0.0</v>
      </c>
      <c r="J562" s="5" t="s">
        <v>57</v>
      </c>
    </row>
    <row r="563" ht="14.25" customHeight="1">
      <c r="A563" s="5">
        <v>3179.0</v>
      </c>
      <c r="B563" s="5">
        <v>1980.0</v>
      </c>
      <c r="C563" s="5" t="s">
        <v>46</v>
      </c>
      <c r="D563" s="5" t="s">
        <v>47</v>
      </c>
      <c r="E563" s="5">
        <v>81741.0</v>
      </c>
      <c r="F563" s="2">
        <f t="shared" si="1"/>
        <v>81741</v>
      </c>
      <c r="G563" s="5"/>
      <c r="H563" s="5">
        <v>0.0</v>
      </c>
      <c r="I563" s="5">
        <v>1.0</v>
      </c>
      <c r="J563" s="5" t="s">
        <v>433</v>
      </c>
    </row>
    <row r="564" ht="14.25" customHeight="1">
      <c r="A564" s="5">
        <v>9780.0</v>
      </c>
      <c r="B564" s="5">
        <v>1971.0</v>
      </c>
      <c r="C564" s="5" t="s">
        <v>56</v>
      </c>
      <c r="D564" s="5" t="s">
        <v>50</v>
      </c>
      <c r="E564" s="5">
        <v>71499.0</v>
      </c>
      <c r="F564" s="2">
        <f t="shared" si="1"/>
        <v>71499</v>
      </c>
      <c r="G564" s="5"/>
      <c r="H564" s="5">
        <v>0.0</v>
      </c>
      <c r="I564" s="5">
        <v>1.0</v>
      </c>
      <c r="J564" s="5" t="s">
        <v>434</v>
      </c>
    </row>
    <row r="565" ht="14.25" customHeight="1">
      <c r="A565" s="5">
        <v>10681.0</v>
      </c>
      <c r="B565" s="5">
        <v>1970.0</v>
      </c>
      <c r="C565" s="5" t="s">
        <v>70</v>
      </c>
      <c r="D565" s="5" t="s">
        <v>54</v>
      </c>
      <c r="E565" s="5">
        <v>62466.0</v>
      </c>
      <c r="F565" s="2">
        <f t="shared" si="1"/>
        <v>62466</v>
      </c>
      <c r="G565" s="5"/>
      <c r="H565" s="5">
        <v>0.0</v>
      </c>
      <c r="I565" s="5">
        <v>0.0</v>
      </c>
      <c r="J565" s="5" t="s">
        <v>285</v>
      </c>
    </row>
    <row r="566" ht="14.25" customHeight="1">
      <c r="A566" s="5">
        <v>10232.0</v>
      </c>
      <c r="B566" s="5">
        <v>1963.0</v>
      </c>
      <c r="C566" s="5" t="s">
        <v>53</v>
      </c>
      <c r="D566" s="5" t="s">
        <v>58</v>
      </c>
      <c r="E566" s="5">
        <v>48799.0</v>
      </c>
      <c r="F566" s="2">
        <f t="shared" si="1"/>
        <v>48799</v>
      </c>
      <c r="G566" s="5"/>
      <c r="H566" s="5">
        <v>0.0</v>
      </c>
      <c r="I566" s="5">
        <v>0.0</v>
      </c>
      <c r="J566" s="5" t="s">
        <v>93</v>
      </c>
    </row>
    <row r="567" ht="14.25" customHeight="1">
      <c r="A567" s="5">
        <v>4184.0</v>
      </c>
      <c r="B567" s="5">
        <v>1960.0</v>
      </c>
      <c r="C567" s="5" t="s">
        <v>53</v>
      </c>
      <c r="D567" s="5" t="s">
        <v>50</v>
      </c>
      <c r="E567" s="5">
        <v>52157.0</v>
      </c>
      <c r="F567" s="2">
        <f t="shared" si="1"/>
        <v>52157</v>
      </c>
      <c r="G567" s="5"/>
      <c r="H567" s="5">
        <v>0.0</v>
      </c>
      <c r="I567" s="5">
        <v>1.0</v>
      </c>
      <c r="J567" s="5" t="s">
        <v>102</v>
      </c>
    </row>
    <row r="568" ht="14.25" customHeight="1">
      <c r="A568" s="5">
        <v>9120.0</v>
      </c>
      <c r="B568" s="5">
        <v>1962.0</v>
      </c>
      <c r="C568" s="5" t="s">
        <v>46</v>
      </c>
      <c r="D568" s="5" t="s">
        <v>47</v>
      </c>
      <c r="E568" s="5">
        <v>66565.0</v>
      </c>
      <c r="F568" s="2">
        <f t="shared" si="1"/>
        <v>66565</v>
      </c>
      <c r="G568" s="5"/>
      <c r="H568" s="5">
        <v>0.0</v>
      </c>
      <c r="I568" s="5">
        <v>0.0</v>
      </c>
      <c r="J568" s="5" t="s">
        <v>208</v>
      </c>
    </row>
    <row r="569" ht="14.25" customHeight="1">
      <c r="A569" s="5">
        <v>891.0</v>
      </c>
      <c r="B569" s="5">
        <v>1960.0</v>
      </c>
      <c r="C569" s="5" t="s">
        <v>56</v>
      </c>
      <c r="D569" s="5" t="s">
        <v>50</v>
      </c>
      <c r="E569" s="5">
        <v>29298.0</v>
      </c>
      <c r="F569" s="2">
        <f t="shared" si="1"/>
        <v>29298</v>
      </c>
      <c r="G569" s="5"/>
      <c r="H569" s="5">
        <v>0.0</v>
      </c>
      <c r="I569" s="5">
        <v>1.0</v>
      </c>
      <c r="J569" s="5" t="s">
        <v>369</v>
      </c>
    </row>
    <row r="570" ht="14.25" customHeight="1">
      <c r="A570" s="5">
        <v>10381.0</v>
      </c>
      <c r="B570" s="5">
        <v>1979.0</v>
      </c>
      <c r="C570" s="5" t="s">
        <v>46</v>
      </c>
      <c r="D570" s="5" t="s">
        <v>47</v>
      </c>
      <c r="E570" s="5">
        <v>47691.0</v>
      </c>
      <c r="F570" s="2">
        <f t="shared" si="1"/>
        <v>47691</v>
      </c>
      <c r="G570" s="5"/>
      <c r="H570" s="5">
        <v>1.0</v>
      </c>
      <c r="I570" s="5">
        <v>1.0</v>
      </c>
      <c r="J570" s="5" t="s">
        <v>306</v>
      </c>
    </row>
    <row r="571" ht="14.25" customHeight="1">
      <c r="A571" s="5">
        <v>3525.0</v>
      </c>
      <c r="B571" s="5">
        <v>1970.0</v>
      </c>
      <c r="C571" s="5" t="s">
        <v>46</v>
      </c>
      <c r="D571" s="5" t="s">
        <v>50</v>
      </c>
      <c r="E571" s="5">
        <v>38200.0</v>
      </c>
      <c r="F571" s="2">
        <f t="shared" si="1"/>
        <v>38200</v>
      </c>
      <c r="G571" s="5"/>
      <c r="H571" s="5">
        <v>0.0</v>
      </c>
      <c r="I571" s="5">
        <v>0.0</v>
      </c>
      <c r="J571" s="5" t="s">
        <v>152</v>
      </c>
    </row>
    <row r="572" ht="14.25" customHeight="1">
      <c r="A572" s="5">
        <v>6818.0</v>
      </c>
      <c r="B572" s="5">
        <v>1974.0</v>
      </c>
      <c r="C572" s="5" t="s">
        <v>46</v>
      </c>
      <c r="D572" s="5" t="s">
        <v>54</v>
      </c>
      <c r="E572" s="5">
        <v>44989.0</v>
      </c>
      <c r="F572" s="2">
        <f t="shared" si="1"/>
        <v>44989</v>
      </c>
      <c r="G572" s="5"/>
      <c r="H572" s="5">
        <v>0.0</v>
      </c>
      <c r="I572" s="5">
        <v>0.0</v>
      </c>
      <c r="J572" s="5" t="s">
        <v>201</v>
      </c>
    </row>
    <row r="573" ht="14.25" customHeight="1">
      <c r="A573" s="5">
        <v>3526.0</v>
      </c>
      <c r="B573" s="5">
        <v>1968.0</v>
      </c>
      <c r="C573" s="5" t="s">
        <v>53</v>
      </c>
      <c r="D573" s="5" t="s">
        <v>54</v>
      </c>
      <c r="E573" s="5">
        <v>38443.0</v>
      </c>
      <c r="F573" s="2">
        <f t="shared" si="1"/>
        <v>38443</v>
      </c>
      <c r="G573" s="5"/>
      <c r="H573" s="5">
        <v>0.0</v>
      </c>
      <c r="I573" s="5">
        <v>0.0</v>
      </c>
      <c r="J573" s="5" t="s">
        <v>410</v>
      </c>
    </row>
    <row r="574" ht="14.25" customHeight="1">
      <c r="A574" s="5">
        <v>8181.0</v>
      </c>
      <c r="B574" s="5">
        <v>1978.0</v>
      </c>
      <c r="C574" s="5" t="s">
        <v>70</v>
      </c>
      <c r="D574" s="5" t="s">
        <v>47</v>
      </c>
      <c r="E574" s="5">
        <v>38593.0</v>
      </c>
      <c r="F574" s="2">
        <f t="shared" si="1"/>
        <v>38593</v>
      </c>
      <c r="G574" s="5"/>
      <c r="H574" s="5">
        <v>1.0</v>
      </c>
      <c r="I574" s="5">
        <v>1.0</v>
      </c>
      <c r="J574" s="5" t="s">
        <v>435</v>
      </c>
    </row>
    <row r="575" ht="14.25" customHeight="1">
      <c r="A575" s="5">
        <v>1029.0</v>
      </c>
      <c r="B575" s="5">
        <v>1970.0</v>
      </c>
      <c r="C575" s="5" t="s">
        <v>53</v>
      </c>
      <c r="D575" s="5" t="s">
        <v>50</v>
      </c>
      <c r="E575" s="5">
        <v>64413.0</v>
      </c>
      <c r="F575" s="2">
        <f t="shared" si="1"/>
        <v>64413</v>
      </c>
      <c r="G575" s="5"/>
      <c r="H575" s="5">
        <v>0.0</v>
      </c>
      <c r="I575" s="5">
        <v>0.0</v>
      </c>
      <c r="J575" s="5" t="s">
        <v>436</v>
      </c>
    </row>
    <row r="576" ht="14.25" customHeight="1">
      <c r="A576" s="5">
        <v>7369.0</v>
      </c>
      <c r="B576" s="5">
        <v>1981.0</v>
      </c>
      <c r="C576" s="5" t="s">
        <v>56</v>
      </c>
      <c r="D576" s="5" t="s">
        <v>54</v>
      </c>
      <c r="E576" s="5">
        <v>36959.0</v>
      </c>
      <c r="F576" s="2">
        <f t="shared" si="1"/>
        <v>36959</v>
      </c>
      <c r="G576" s="5"/>
      <c r="H576" s="5">
        <v>0.0</v>
      </c>
      <c r="I576" s="5">
        <v>2.0</v>
      </c>
      <c r="J576" s="5" t="s">
        <v>94</v>
      </c>
    </row>
    <row r="577" ht="14.25" customHeight="1">
      <c r="A577" s="5">
        <v>2574.0</v>
      </c>
      <c r="B577" s="5">
        <v>1977.0</v>
      </c>
      <c r="C577" s="5" t="s">
        <v>53</v>
      </c>
      <c r="D577" s="5" t="s">
        <v>54</v>
      </c>
      <c r="E577" s="5">
        <v>61996.0</v>
      </c>
      <c r="F577" s="2">
        <f t="shared" si="1"/>
        <v>61996</v>
      </c>
      <c r="G577" s="5"/>
      <c r="H577" s="5">
        <v>0.0</v>
      </c>
      <c r="I577" s="5">
        <v>2.0</v>
      </c>
      <c r="J577" s="5" t="s">
        <v>437</v>
      </c>
    </row>
    <row r="578" ht="14.25" customHeight="1">
      <c r="A578" s="5">
        <v>8159.0</v>
      </c>
      <c r="B578" s="5">
        <v>1968.0</v>
      </c>
      <c r="C578" s="5" t="s">
        <v>46</v>
      </c>
      <c r="D578" s="5" t="s">
        <v>54</v>
      </c>
      <c r="E578" s="5">
        <v>51287.0</v>
      </c>
      <c r="F578" s="2">
        <f t="shared" si="1"/>
        <v>51287</v>
      </c>
      <c r="G578" s="5"/>
      <c r="H578" s="5">
        <v>0.0</v>
      </c>
      <c r="I578" s="5">
        <v>1.0</v>
      </c>
      <c r="J578" s="5" t="s">
        <v>232</v>
      </c>
    </row>
    <row r="579" ht="14.25" customHeight="1">
      <c r="A579" s="5">
        <v>1160.0</v>
      </c>
      <c r="B579" s="5">
        <v>1970.0</v>
      </c>
      <c r="C579" s="5" t="s">
        <v>46</v>
      </c>
      <c r="D579" s="5" t="s">
        <v>54</v>
      </c>
      <c r="E579" s="5">
        <v>13260.0</v>
      </c>
      <c r="F579" s="2">
        <f t="shared" si="1"/>
        <v>13260</v>
      </c>
      <c r="G579" s="5"/>
      <c r="H579" s="5">
        <v>0.0</v>
      </c>
      <c r="I579" s="5">
        <v>0.0</v>
      </c>
      <c r="J579" s="5" t="s">
        <v>302</v>
      </c>
    </row>
    <row r="580" ht="14.25" customHeight="1">
      <c r="A580" s="5">
        <v>10242.0</v>
      </c>
      <c r="B580" s="5">
        <v>1966.0</v>
      </c>
      <c r="C580" s="5" t="s">
        <v>53</v>
      </c>
      <c r="D580" s="5" t="s">
        <v>50</v>
      </c>
      <c r="E580" s="5">
        <v>47472.0</v>
      </c>
      <c r="F580" s="2">
        <f t="shared" si="1"/>
        <v>47472</v>
      </c>
      <c r="G580" s="5"/>
      <c r="H580" s="5">
        <v>0.0</v>
      </c>
      <c r="I580" s="5">
        <v>0.0</v>
      </c>
      <c r="J580" s="5" t="s">
        <v>258</v>
      </c>
    </row>
    <row r="581" ht="14.25" customHeight="1">
      <c r="A581" s="5">
        <v>5253.0</v>
      </c>
      <c r="B581" s="5">
        <v>1960.0</v>
      </c>
      <c r="C581" s="5" t="s">
        <v>56</v>
      </c>
      <c r="D581" s="5" t="s">
        <v>50</v>
      </c>
      <c r="E581" s="5">
        <v>54603.0</v>
      </c>
      <c r="F581" s="2">
        <f t="shared" si="1"/>
        <v>54603</v>
      </c>
      <c r="G581" s="5"/>
      <c r="H581" s="5">
        <v>0.0</v>
      </c>
      <c r="I581" s="5">
        <v>1.0</v>
      </c>
      <c r="J581" s="5" t="s">
        <v>438</v>
      </c>
    </row>
    <row r="582" ht="14.25" customHeight="1">
      <c r="A582" s="5">
        <v>5966.0</v>
      </c>
      <c r="B582" s="5">
        <v>1974.0</v>
      </c>
      <c r="C582" s="5" t="s">
        <v>53</v>
      </c>
      <c r="D582" s="5" t="s">
        <v>54</v>
      </c>
      <c r="E582" s="5">
        <v>45207.0</v>
      </c>
      <c r="F582" s="2">
        <f t="shared" si="1"/>
        <v>45207</v>
      </c>
      <c r="G582" s="5"/>
      <c r="H582" s="5">
        <v>0.0</v>
      </c>
      <c r="I582" s="5">
        <v>0.0</v>
      </c>
      <c r="J582" s="5" t="s">
        <v>154</v>
      </c>
    </row>
    <row r="583" ht="14.25" customHeight="1">
      <c r="A583" s="5">
        <v>5314.0</v>
      </c>
      <c r="B583" s="5">
        <v>1960.0</v>
      </c>
      <c r="C583" s="5" t="s">
        <v>46</v>
      </c>
      <c r="D583" s="5" t="s">
        <v>50</v>
      </c>
      <c r="E583" s="5">
        <v>40689.0</v>
      </c>
      <c r="F583" s="2">
        <f t="shared" si="1"/>
        <v>40689</v>
      </c>
      <c r="G583" s="5"/>
      <c r="H583" s="5">
        <v>0.0</v>
      </c>
      <c r="I583" s="5">
        <v>0.0</v>
      </c>
      <c r="J583" s="5" t="s">
        <v>76</v>
      </c>
    </row>
    <row r="584" ht="14.25" customHeight="1">
      <c r="A584" s="5">
        <v>5081.0</v>
      </c>
      <c r="B584" s="5">
        <v>1967.0</v>
      </c>
      <c r="C584" s="5" t="s">
        <v>70</v>
      </c>
      <c r="D584" s="5" t="s">
        <v>50</v>
      </c>
      <c r="E584" s="5">
        <v>47821.0</v>
      </c>
      <c r="F584" s="2">
        <f t="shared" si="1"/>
        <v>47821</v>
      </c>
      <c r="G584" s="5"/>
      <c r="H584" s="5">
        <v>0.0</v>
      </c>
      <c r="I584" s="5">
        <v>0.0</v>
      </c>
      <c r="J584" s="5" t="s">
        <v>408</v>
      </c>
    </row>
    <row r="585" ht="14.25" customHeight="1">
      <c r="A585" s="5">
        <v>5123.0</v>
      </c>
      <c r="B585" s="5">
        <v>1960.0</v>
      </c>
      <c r="C585" s="5" t="s">
        <v>56</v>
      </c>
      <c r="D585" s="5" t="s">
        <v>54</v>
      </c>
      <c r="E585" s="5">
        <v>27450.0</v>
      </c>
      <c r="F585" s="2">
        <f t="shared" si="1"/>
        <v>27450</v>
      </c>
      <c r="G585" s="5"/>
      <c r="H585" s="5">
        <v>0.0</v>
      </c>
      <c r="I585" s="5">
        <v>0.0</v>
      </c>
      <c r="J585" s="5" t="s">
        <v>439</v>
      </c>
    </row>
    <row r="586" ht="14.25" customHeight="1">
      <c r="A586" s="5">
        <v>5756.0</v>
      </c>
      <c r="B586" s="5">
        <v>1983.0</v>
      </c>
      <c r="C586" s="5" t="s">
        <v>46</v>
      </c>
      <c r="D586" s="5" t="s">
        <v>50</v>
      </c>
      <c r="E586" s="5">
        <v>39453.0</v>
      </c>
      <c r="F586" s="2">
        <f t="shared" si="1"/>
        <v>39453</v>
      </c>
      <c r="G586" s="5"/>
      <c r="H586" s="5">
        <v>1.0</v>
      </c>
      <c r="I586" s="5">
        <v>1.0</v>
      </c>
      <c r="J586" s="5" t="s">
        <v>440</v>
      </c>
    </row>
    <row r="587" ht="14.25" customHeight="1">
      <c r="A587" s="5">
        <v>8036.0</v>
      </c>
      <c r="B587" s="5">
        <v>1971.0</v>
      </c>
      <c r="C587" s="5" t="s">
        <v>70</v>
      </c>
      <c r="D587" s="5" t="s">
        <v>50</v>
      </c>
      <c r="E587" s="5">
        <v>26850.0</v>
      </c>
      <c r="F587" s="2">
        <f t="shared" si="1"/>
        <v>26850</v>
      </c>
      <c r="G587" s="5"/>
      <c r="H587" s="5">
        <v>0.0</v>
      </c>
      <c r="I587" s="5">
        <v>0.0</v>
      </c>
      <c r="J587" s="5" t="s">
        <v>441</v>
      </c>
    </row>
    <row r="588" ht="14.25" customHeight="1">
      <c r="A588" s="5">
        <v>9058.0</v>
      </c>
      <c r="B588" s="5">
        <v>1960.0</v>
      </c>
      <c r="C588" s="5" t="s">
        <v>46</v>
      </c>
      <c r="D588" s="5" t="s">
        <v>88</v>
      </c>
      <c r="E588" s="5">
        <v>79800.0</v>
      </c>
      <c r="F588" s="2">
        <f t="shared" si="1"/>
        <v>79800</v>
      </c>
      <c r="G588" s="5"/>
      <c r="H588" s="5">
        <v>0.0</v>
      </c>
      <c r="I588" s="5">
        <v>1.0</v>
      </c>
      <c r="J588" s="5" t="s">
        <v>442</v>
      </c>
    </row>
    <row r="589" ht="14.25" customHeight="1">
      <c r="A589" s="5">
        <v>5057.0</v>
      </c>
      <c r="B589" s="5">
        <v>1961.0</v>
      </c>
      <c r="C589" s="5" t="s">
        <v>56</v>
      </c>
      <c r="D589" s="5" t="s">
        <v>54</v>
      </c>
      <c r="E589" s="5">
        <v>61794.0</v>
      </c>
      <c r="F589" s="2">
        <f t="shared" si="1"/>
        <v>61794</v>
      </c>
      <c r="G589" s="5"/>
      <c r="H589" s="5">
        <v>0.0</v>
      </c>
      <c r="I589" s="5">
        <v>0.0</v>
      </c>
      <c r="J589" s="5" t="s">
        <v>443</v>
      </c>
    </row>
    <row r="590" ht="14.25" customHeight="1">
      <c r="A590" s="5">
        <v>254.0</v>
      </c>
      <c r="B590" s="5">
        <v>1960.0</v>
      </c>
      <c r="C590" s="5" t="s">
        <v>46</v>
      </c>
      <c r="D590" s="5" t="s">
        <v>50</v>
      </c>
      <c r="E590" s="5">
        <v>53863.0</v>
      </c>
      <c r="F590" s="2">
        <f t="shared" si="1"/>
        <v>53863</v>
      </c>
      <c r="G590" s="5"/>
      <c r="H590" s="5">
        <v>0.0</v>
      </c>
      <c r="I590" s="5">
        <v>0.0</v>
      </c>
      <c r="J590" s="5" t="s">
        <v>250</v>
      </c>
    </row>
    <row r="591" ht="14.25" customHeight="1">
      <c r="A591" s="5">
        <v>4179.0</v>
      </c>
      <c r="B591" s="5">
        <v>1960.0</v>
      </c>
      <c r="C591" s="5" t="s">
        <v>46</v>
      </c>
      <c r="D591" s="5" t="s">
        <v>50</v>
      </c>
      <c r="E591" s="5">
        <v>24221.0</v>
      </c>
      <c r="F591" s="2">
        <f t="shared" si="1"/>
        <v>24221</v>
      </c>
      <c r="G591" s="5"/>
      <c r="H591" s="5">
        <v>0.0</v>
      </c>
      <c r="I591" s="5">
        <v>0.0</v>
      </c>
      <c r="J591" s="5" t="s">
        <v>189</v>
      </c>
    </row>
    <row r="592" ht="14.25" customHeight="1">
      <c r="A592" s="5">
        <v>3710.0</v>
      </c>
      <c r="B592" s="5">
        <v>1984.0</v>
      </c>
      <c r="C592" s="5" t="s">
        <v>53</v>
      </c>
      <c r="D592" s="5" t="s">
        <v>47</v>
      </c>
      <c r="E592" s="5">
        <v>39684.0</v>
      </c>
      <c r="F592" s="2">
        <f t="shared" si="1"/>
        <v>39684</v>
      </c>
      <c r="G592" s="5"/>
      <c r="H592" s="5">
        <v>0.0</v>
      </c>
      <c r="I592" s="5">
        <v>0.0</v>
      </c>
      <c r="J592" s="5" t="s">
        <v>126</v>
      </c>
    </row>
    <row r="593" ht="14.25" customHeight="1">
      <c r="A593" s="5">
        <v>7627.0</v>
      </c>
      <c r="B593" s="5">
        <v>1975.0</v>
      </c>
      <c r="C593" s="5" t="s">
        <v>56</v>
      </c>
      <c r="D593" s="5" t="s">
        <v>54</v>
      </c>
      <c r="E593" s="5">
        <v>92163.0</v>
      </c>
      <c r="F593" s="2">
        <f t="shared" si="1"/>
        <v>92163</v>
      </c>
      <c r="G593" s="5"/>
      <c r="H593" s="5">
        <v>0.0</v>
      </c>
      <c r="I593" s="5">
        <v>0.0</v>
      </c>
      <c r="J593" s="5" t="s">
        <v>156</v>
      </c>
    </row>
    <row r="594" ht="14.25" customHeight="1">
      <c r="A594" s="5">
        <v>4501.0</v>
      </c>
      <c r="B594" s="5">
        <v>1965.0</v>
      </c>
      <c r="C594" s="5" t="s">
        <v>56</v>
      </c>
      <c r="D594" s="5" t="s">
        <v>47</v>
      </c>
      <c r="E594" s="5">
        <v>69882.0</v>
      </c>
      <c r="F594" s="2">
        <f t="shared" si="1"/>
        <v>69882</v>
      </c>
      <c r="G594" s="5"/>
      <c r="H594" s="5">
        <v>0.0</v>
      </c>
      <c r="I594" s="5">
        <v>0.0</v>
      </c>
      <c r="J594" s="5" t="s">
        <v>322</v>
      </c>
    </row>
    <row r="595" ht="14.25" customHeight="1">
      <c r="A595" s="5">
        <v>6424.0</v>
      </c>
      <c r="B595" s="5">
        <v>1977.0</v>
      </c>
      <c r="C595" s="5" t="s">
        <v>46</v>
      </c>
      <c r="D595" s="5" t="s">
        <v>50</v>
      </c>
      <c r="E595" s="5">
        <v>33178.0</v>
      </c>
      <c r="F595" s="2">
        <f t="shared" si="1"/>
        <v>33178</v>
      </c>
      <c r="G595" s="5"/>
      <c r="H595" s="5">
        <v>0.0</v>
      </c>
      <c r="I595" s="5">
        <v>1.0</v>
      </c>
      <c r="J595" s="5" t="s">
        <v>199</v>
      </c>
    </row>
    <row r="596" ht="14.25" customHeight="1">
      <c r="A596" s="5">
        <v>3075.0</v>
      </c>
      <c r="B596" s="5">
        <v>1972.0</v>
      </c>
      <c r="C596" s="5" t="s">
        <v>53</v>
      </c>
      <c r="D596" s="5" t="s">
        <v>54</v>
      </c>
      <c r="E596" s="5">
        <v>59973.0</v>
      </c>
      <c r="F596" s="2">
        <f t="shared" si="1"/>
        <v>59973</v>
      </c>
      <c r="G596" s="5"/>
      <c r="H596" s="5">
        <v>0.0</v>
      </c>
      <c r="I596" s="5">
        <v>0.0</v>
      </c>
      <c r="J596" s="5" t="s">
        <v>312</v>
      </c>
    </row>
    <row r="597" ht="14.25" customHeight="1">
      <c r="A597" s="5">
        <v>4992.0</v>
      </c>
      <c r="B597" s="5">
        <v>1975.0</v>
      </c>
      <c r="C597" s="5" t="s">
        <v>56</v>
      </c>
      <c r="D597" s="5" t="s">
        <v>50</v>
      </c>
      <c r="E597" s="5">
        <v>17459.0</v>
      </c>
      <c r="F597" s="2">
        <f t="shared" si="1"/>
        <v>17459</v>
      </c>
      <c r="G597" s="5"/>
      <c r="H597" s="5">
        <v>0.0</v>
      </c>
      <c r="I597" s="5">
        <v>0.0</v>
      </c>
      <c r="J597" s="5" t="s">
        <v>216</v>
      </c>
    </row>
    <row r="598" ht="14.25" customHeight="1">
      <c r="A598" s="5">
        <v>5252.0</v>
      </c>
      <c r="B598" s="5">
        <v>1969.0</v>
      </c>
      <c r="C598" s="5" t="s">
        <v>46</v>
      </c>
      <c r="D598" s="5" t="s">
        <v>58</v>
      </c>
      <c r="E598" s="5">
        <v>23910.0</v>
      </c>
      <c r="F598" s="2">
        <f t="shared" si="1"/>
        <v>23910</v>
      </c>
      <c r="G598" s="5"/>
      <c r="H598" s="5">
        <v>0.0</v>
      </c>
      <c r="I598" s="5">
        <v>0.0</v>
      </c>
      <c r="J598" s="5" t="s">
        <v>444</v>
      </c>
    </row>
    <row r="599" ht="14.25" customHeight="1">
      <c r="A599" s="5">
        <v>7444.0</v>
      </c>
      <c r="B599" s="5">
        <v>1969.0</v>
      </c>
      <c r="C599" s="5" t="s">
        <v>56</v>
      </c>
      <c r="D599" s="5" t="s">
        <v>54</v>
      </c>
      <c r="E599" s="5">
        <v>42169.0</v>
      </c>
      <c r="F599" s="2">
        <f t="shared" si="1"/>
        <v>42169</v>
      </c>
      <c r="G599" s="5"/>
      <c r="H599" s="5">
        <v>0.0</v>
      </c>
      <c r="I599" s="5">
        <v>0.0</v>
      </c>
      <c r="J599" s="5" t="s">
        <v>445</v>
      </c>
    </row>
    <row r="600" ht="14.25" customHeight="1">
      <c r="A600" s="5">
        <v>6919.0</v>
      </c>
      <c r="B600" s="5">
        <v>1978.0</v>
      </c>
      <c r="C600" s="5" t="s">
        <v>70</v>
      </c>
      <c r="D600" s="5" t="s">
        <v>54</v>
      </c>
      <c r="E600" s="5">
        <v>26224.0</v>
      </c>
      <c r="F600" s="2">
        <f t="shared" si="1"/>
        <v>26224</v>
      </c>
      <c r="G600" s="5"/>
      <c r="H600" s="5">
        <v>0.0</v>
      </c>
      <c r="I600" s="5">
        <v>2.0</v>
      </c>
      <c r="J600" s="5" t="s">
        <v>264</v>
      </c>
    </row>
    <row r="601" ht="14.25" customHeight="1">
      <c r="A601" s="5">
        <v>3537.0</v>
      </c>
      <c r="B601" s="5">
        <v>1981.0</v>
      </c>
      <c r="C601" s="5" t="s">
        <v>46</v>
      </c>
      <c r="D601" s="5" t="s">
        <v>50</v>
      </c>
      <c r="E601" s="5">
        <v>31089.0</v>
      </c>
      <c r="F601" s="2">
        <f t="shared" si="1"/>
        <v>31089</v>
      </c>
      <c r="G601" s="5"/>
      <c r="H601" s="5">
        <v>1.0</v>
      </c>
      <c r="I601" s="5">
        <v>0.0</v>
      </c>
      <c r="J601" s="5" t="s">
        <v>254</v>
      </c>
    </row>
    <row r="602" ht="14.25" customHeight="1">
      <c r="A602" s="5">
        <v>10277.0</v>
      </c>
      <c r="B602" s="5">
        <v>1961.0</v>
      </c>
      <c r="C602" s="5" t="s">
        <v>46</v>
      </c>
      <c r="D602" s="5" t="s">
        <v>47</v>
      </c>
      <c r="E602" s="5">
        <v>30081.0</v>
      </c>
      <c r="F602" s="2">
        <f t="shared" si="1"/>
        <v>30081</v>
      </c>
      <c r="G602" s="5"/>
      <c r="H602" s="5">
        <v>0.0</v>
      </c>
      <c r="I602" s="5">
        <v>0.0</v>
      </c>
      <c r="J602" s="5" t="s">
        <v>446</v>
      </c>
    </row>
    <row r="603" ht="14.25" customHeight="1">
      <c r="A603" s="5">
        <v>2453.0</v>
      </c>
      <c r="B603" s="5">
        <v>1960.0</v>
      </c>
      <c r="C603" s="5" t="s">
        <v>46</v>
      </c>
      <c r="D603" s="5" t="s">
        <v>50</v>
      </c>
      <c r="E603" s="5">
        <v>62807.0</v>
      </c>
      <c r="F603" s="2">
        <f t="shared" si="1"/>
        <v>62807</v>
      </c>
      <c r="G603" s="5"/>
      <c r="H603" s="5">
        <v>0.0</v>
      </c>
      <c r="I603" s="5">
        <v>1.0</v>
      </c>
      <c r="J603" s="5" t="s">
        <v>68</v>
      </c>
    </row>
    <row r="604" ht="14.25" customHeight="1">
      <c r="A604" s="5">
        <v>7972.0</v>
      </c>
      <c r="B604" s="5">
        <v>1960.0</v>
      </c>
      <c r="C604" s="5" t="s">
        <v>46</v>
      </c>
      <c r="D604" s="5" t="s">
        <v>47</v>
      </c>
      <c r="E604" s="5">
        <v>72906.0</v>
      </c>
      <c r="F604" s="2">
        <f t="shared" si="1"/>
        <v>72906</v>
      </c>
      <c r="G604" s="5"/>
      <c r="H604" s="5">
        <v>0.0</v>
      </c>
      <c r="I604" s="5">
        <v>0.0</v>
      </c>
      <c r="J604" s="5" t="s">
        <v>447</v>
      </c>
    </row>
    <row r="605" ht="14.25" customHeight="1">
      <c r="A605" s="5">
        <v>895.0</v>
      </c>
      <c r="B605" s="5">
        <v>1960.0</v>
      </c>
      <c r="C605" s="5" t="s">
        <v>53</v>
      </c>
      <c r="D605" s="5" t="s">
        <v>54</v>
      </c>
      <c r="E605" s="5">
        <v>61467.0</v>
      </c>
      <c r="F605" s="2">
        <f t="shared" si="1"/>
        <v>61467</v>
      </c>
      <c r="G605" s="5"/>
      <c r="H605" s="5">
        <v>0.0</v>
      </c>
      <c r="I605" s="5">
        <v>0.0</v>
      </c>
      <c r="J605" s="5" t="s">
        <v>241</v>
      </c>
    </row>
    <row r="606" ht="14.25" customHeight="1">
      <c r="A606" s="5">
        <v>1177.0</v>
      </c>
      <c r="B606" s="5">
        <v>1966.0</v>
      </c>
      <c r="C606" s="5" t="s">
        <v>56</v>
      </c>
      <c r="D606" s="5" t="s">
        <v>50</v>
      </c>
      <c r="E606" s="5">
        <v>49618.0</v>
      </c>
      <c r="F606" s="2">
        <f t="shared" si="1"/>
        <v>49618</v>
      </c>
      <c r="G606" s="5"/>
      <c r="H606" s="5">
        <v>0.0</v>
      </c>
      <c r="I606" s="5">
        <v>0.0</v>
      </c>
      <c r="J606" s="5" t="s">
        <v>448</v>
      </c>
    </row>
    <row r="607" ht="14.25" customHeight="1">
      <c r="A607" s="5">
        <v>7141.0</v>
      </c>
      <c r="B607" s="5">
        <v>1986.0</v>
      </c>
      <c r="C607" s="5" t="s">
        <v>56</v>
      </c>
      <c r="D607" s="5" t="s">
        <v>47</v>
      </c>
      <c r="E607" s="5">
        <v>21888.0</v>
      </c>
      <c r="F607" s="2">
        <f t="shared" si="1"/>
        <v>21888</v>
      </c>
      <c r="G607" s="5"/>
      <c r="H607" s="5">
        <v>1.0</v>
      </c>
      <c r="I607" s="5">
        <v>0.0</v>
      </c>
      <c r="J607" s="5" t="s">
        <v>402</v>
      </c>
    </row>
    <row r="608" ht="14.25" customHeight="1">
      <c r="A608" s="5">
        <v>7232.0</v>
      </c>
      <c r="B608" s="5">
        <v>1973.0</v>
      </c>
      <c r="C608" s="5" t="s">
        <v>46</v>
      </c>
      <c r="D608" s="5" t="s">
        <v>88</v>
      </c>
      <c r="E608" s="5">
        <v>42429.0</v>
      </c>
      <c r="F608" s="2">
        <f t="shared" si="1"/>
        <v>42429</v>
      </c>
      <c r="G608" s="5"/>
      <c r="H608" s="5">
        <v>0.0</v>
      </c>
      <c r="I608" s="5">
        <v>0.0</v>
      </c>
      <c r="J608" s="5" t="s">
        <v>89</v>
      </c>
    </row>
    <row r="609" ht="14.25" customHeight="1">
      <c r="A609" s="5">
        <v>8477.0</v>
      </c>
      <c r="B609" s="5">
        <v>1960.0</v>
      </c>
      <c r="C609" s="5" t="s">
        <v>46</v>
      </c>
      <c r="D609" s="5" t="s">
        <v>58</v>
      </c>
      <c r="E609" s="5">
        <v>26150.0</v>
      </c>
      <c r="F609" s="2">
        <f t="shared" si="1"/>
        <v>26150</v>
      </c>
      <c r="G609" s="5"/>
      <c r="H609" s="5">
        <v>0.0</v>
      </c>
      <c r="I609" s="5">
        <v>0.0</v>
      </c>
      <c r="J609" s="5" t="s">
        <v>350</v>
      </c>
    </row>
    <row r="610" ht="14.25" customHeight="1">
      <c r="A610" s="5">
        <v>2457.0</v>
      </c>
      <c r="B610" s="5">
        <v>1975.0</v>
      </c>
      <c r="C610" s="5" t="s">
        <v>64</v>
      </c>
      <c r="D610" s="5" t="s">
        <v>54</v>
      </c>
      <c r="E610" s="5">
        <v>30801.0</v>
      </c>
      <c r="F610" s="2">
        <f t="shared" si="1"/>
        <v>30801</v>
      </c>
      <c r="G610" s="5"/>
      <c r="H610" s="5">
        <v>0.0</v>
      </c>
      <c r="I610" s="5">
        <v>0.0</v>
      </c>
      <c r="J610" s="5" t="s">
        <v>444</v>
      </c>
    </row>
    <row r="611" ht="14.25" customHeight="1">
      <c r="A611" s="5">
        <v>988.0</v>
      </c>
      <c r="B611" s="5">
        <v>1965.0</v>
      </c>
      <c r="C611" s="5" t="s">
        <v>46</v>
      </c>
      <c r="D611" s="5" t="s">
        <v>54</v>
      </c>
      <c r="E611" s="5">
        <v>81168.0</v>
      </c>
      <c r="F611" s="2">
        <f t="shared" si="1"/>
        <v>81168</v>
      </c>
      <c r="G611" s="5"/>
      <c r="H611" s="5">
        <v>0.0</v>
      </c>
      <c r="I611" s="5">
        <v>0.0</v>
      </c>
      <c r="J611" s="5" t="s">
        <v>449</v>
      </c>
    </row>
    <row r="612" ht="14.25" customHeight="1">
      <c r="A612" s="5">
        <v>7930.0</v>
      </c>
      <c r="B612" s="5">
        <v>1969.0</v>
      </c>
      <c r="C612" s="5" t="s">
        <v>56</v>
      </c>
      <c r="D612" s="5" t="s">
        <v>47</v>
      </c>
      <c r="E612" s="5">
        <v>26877.0</v>
      </c>
      <c r="F612" s="2">
        <f t="shared" si="1"/>
        <v>26877</v>
      </c>
      <c r="G612" s="5"/>
      <c r="H612" s="5">
        <v>0.0</v>
      </c>
      <c r="I612" s="5">
        <v>0.0</v>
      </c>
      <c r="J612" s="5" t="s">
        <v>450</v>
      </c>
    </row>
    <row r="613" ht="14.25" customHeight="1">
      <c r="A613" s="5">
        <v>4587.0</v>
      </c>
      <c r="B613" s="5">
        <v>1960.0</v>
      </c>
      <c r="C613" s="5" t="s">
        <v>56</v>
      </c>
      <c r="D613" s="5" t="s">
        <v>88</v>
      </c>
      <c r="E613" s="5">
        <v>45006.0</v>
      </c>
      <c r="F613" s="2">
        <f t="shared" si="1"/>
        <v>45006</v>
      </c>
      <c r="G613" s="5"/>
      <c r="H613" s="5">
        <v>0.0</v>
      </c>
      <c r="I613" s="5">
        <v>0.0</v>
      </c>
      <c r="J613" s="5" t="s">
        <v>451</v>
      </c>
    </row>
    <row r="614" ht="14.25" customHeight="1">
      <c r="A614" s="5">
        <v>6682.0</v>
      </c>
      <c r="B614" s="5">
        <v>1973.0</v>
      </c>
      <c r="C614" s="5" t="s">
        <v>64</v>
      </c>
      <c r="D614" s="5" t="s">
        <v>54</v>
      </c>
      <c r="E614" s="5">
        <v>18978.0</v>
      </c>
      <c r="F614" s="2">
        <f t="shared" si="1"/>
        <v>18978</v>
      </c>
      <c r="G614" s="5"/>
      <c r="H614" s="5">
        <v>0.0</v>
      </c>
      <c r="I614" s="5">
        <v>0.0</v>
      </c>
      <c r="J614" s="5" t="s">
        <v>452</v>
      </c>
    </row>
    <row r="615" ht="14.25" customHeight="1">
      <c r="A615" s="5">
        <v>6222.0</v>
      </c>
      <c r="B615" s="5">
        <v>1967.0</v>
      </c>
      <c r="C615" s="5" t="s">
        <v>46</v>
      </c>
      <c r="D615" s="5" t="s">
        <v>54</v>
      </c>
      <c r="E615" s="5">
        <v>22574.0</v>
      </c>
      <c r="F615" s="2">
        <f t="shared" si="1"/>
        <v>22574</v>
      </c>
      <c r="G615" s="5"/>
      <c r="H615" s="5">
        <v>0.0</v>
      </c>
      <c r="I615" s="5">
        <v>0.0</v>
      </c>
      <c r="J615" s="5" t="s">
        <v>251</v>
      </c>
    </row>
    <row r="616" ht="14.25" customHeight="1">
      <c r="A616" s="5">
        <v>10299.0</v>
      </c>
      <c r="B616" s="5">
        <v>1969.0</v>
      </c>
      <c r="C616" s="5" t="s">
        <v>53</v>
      </c>
      <c r="D616" s="5" t="s">
        <v>47</v>
      </c>
      <c r="E616" s="5">
        <v>48240.0</v>
      </c>
      <c r="F616" s="2">
        <f t="shared" si="1"/>
        <v>48240</v>
      </c>
      <c r="G616" s="5"/>
      <c r="H616" s="5">
        <v>0.0</v>
      </c>
      <c r="I616" s="5">
        <v>1.0</v>
      </c>
      <c r="J616" s="5" t="s">
        <v>96</v>
      </c>
    </row>
    <row r="617" ht="14.25" customHeight="1">
      <c r="A617" s="5">
        <v>3083.0</v>
      </c>
      <c r="B617" s="5">
        <v>1974.0</v>
      </c>
      <c r="C617" s="5" t="s">
        <v>46</v>
      </c>
      <c r="D617" s="5" t="s">
        <v>54</v>
      </c>
      <c r="E617" s="5">
        <v>45837.0</v>
      </c>
      <c r="F617" s="2">
        <f t="shared" si="1"/>
        <v>45837</v>
      </c>
      <c r="G617" s="5"/>
      <c r="H617" s="5">
        <v>0.0</v>
      </c>
      <c r="I617" s="5">
        <v>0.0</v>
      </c>
      <c r="J617" s="5" t="s">
        <v>453</v>
      </c>
    </row>
    <row r="618" ht="14.25" customHeight="1">
      <c r="A618" s="5">
        <v>8953.0</v>
      </c>
      <c r="B618" s="5">
        <v>1965.0</v>
      </c>
      <c r="C618" s="5" t="s">
        <v>56</v>
      </c>
      <c r="D618" s="5" t="s">
        <v>47</v>
      </c>
      <c r="E618" s="5">
        <v>35791.0</v>
      </c>
      <c r="F618" s="2">
        <f t="shared" si="1"/>
        <v>35791</v>
      </c>
      <c r="G618" s="5"/>
      <c r="H618" s="5">
        <v>0.0</v>
      </c>
      <c r="I618" s="5">
        <v>0.0</v>
      </c>
      <c r="J618" s="5" t="s">
        <v>454</v>
      </c>
    </row>
    <row r="619" ht="14.25" customHeight="1">
      <c r="A619" s="5">
        <v>1503.0</v>
      </c>
      <c r="B619" s="5">
        <v>1976.0</v>
      </c>
      <c r="C619" s="5" t="s">
        <v>53</v>
      </c>
      <c r="D619" s="5" t="s">
        <v>50</v>
      </c>
      <c r="E619" s="5">
        <v>162397.0</v>
      </c>
      <c r="F619" s="2">
        <f t="shared" si="1"/>
        <v>162397</v>
      </c>
      <c r="G619" s="5"/>
      <c r="H619" s="5">
        <v>1.0</v>
      </c>
      <c r="I619" s="5">
        <v>0.0</v>
      </c>
      <c r="J619" s="5" t="s">
        <v>297</v>
      </c>
    </row>
    <row r="620" ht="14.25" customHeight="1">
      <c r="A620" s="5">
        <v>8650.0</v>
      </c>
      <c r="B620" s="5">
        <v>1978.0</v>
      </c>
      <c r="C620" s="5" t="s">
        <v>46</v>
      </c>
      <c r="D620" s="5" t="s">
        <v>88</v>
      </c>
      <c r="E620" s="5">
        <v>54162.0</v>
      </c>
      <c r="F620" s="2">
        <f t="shared" si="1"/>
        <v>54162</v>
      </c>
      <c r="G620" s="5"/>
      <c r="H620" s="5">
        <v>1.0</v>
      </c>
      <c r="I620" s="5">
        <v>2.0</v>
      </c>
      <c r="J620" s="5" t="s">
        <v>76</v>
      </c>
    </row>
    <row r="621" ht="14.25" customHeight="1">
      <c r="A621" s="5">
        <v>10862.0</v>
      </c>
      <c r="B621" s="5">
        <v>1960.0</v>
      </c>
      <c r="C621" s="5" t="s">
        <v>56</v>
      </c>
      <c r="D621" s="5" t="s">
        <v>54</v>
      </c>
      <c r="E621" s="5">
        <v>30522.0</v>
      </c>
      <c r="F621" s="2">
        <f t="shared" si="1"/>
        <v>30522</v>
      </c>
      <c r="G621" s="5"/>
      <c r="H621" s="5">
        <v>0.0</v>
      </c>
      <c r="I621" s="5">
        <v>1.0</v>
      </c>
      <c r="J621" s="5" t="s">
        <v>254</v>
      </c>
    </row>
    <row r="622" ht="14.25" customHeight="1">
      <c r="A622" s="5">
        <v>2782.0</v>
      </c>
      <c r="B622" s="5">
        <v>1961.0</v>
      </c>
      <c r="C622" s="5" t="s">
        <v>53</v>
      </c>
      <c r="D622" s="5" t="s">
        <v>54</v>
      </c>
      <c r="E622" s="5">
        <v>54456.0</v>
      </c>
      <c r="F622" s="2">
        <f t="shared" si="1"/>
        <v>54456</v>
      </c>
      <c r="G622" s="5"/>
      <c r="H622" s="5">
        <v>0.0</v>
      </c>
      <c r="I622" s="5">
        <v>0.0</v>
      </c>
      <c r="J622" s="5" t="s">
        <v>160</v>
      </c>
    </row>
    <row r="623" ht="14.25" customHeight="1">
      <c r="A623" s="5">
        <v>6941.0</v>
      </c>
      <c r="B623" s="5">
        <v>1971.0</v>
      </c>
      <c r="C623" s="5" t="s">
        <v>46</v>
      </c>
      <c r="D623" s="5" t="s">
        <v>47</v>
      </c>
      <c r="E623" s="5">
        <v>31632.0</v>
      </c>
      <c r="F623" s="2">
        <f t="shared" si="1"/>
        <v>31632</v>
      </c>
      <c r="G623" s="5"/>
      <c r="H623" s="5">
        <v>0.0</v>
      </c>
      <c r="I623" s="5">
        <v>1.0</v>
      </c>
      <c r="J623" s="5" t="s">
        <v>455</v>
      </c>
    </row>
    <row r="624" ht="14.25" customHeight="1">
      <c r="A624" s="5">
        <v>10972.0</v>
      </c>
      <c r="B624" s="5">
        <v>1960.0</v>
      </c>
      <c r="C624" s="5" t="s">
        <v>46</v>
      </c>
      <c r="D624" s="5" t="s">
        <v>88</v>
      </c>
      <c r="E624" s="5">
        <v>72298.0</v>
      </c>
      <c r="F624" s="2">
        <f t="shared" si="1"/>
        <v>72298</v>
      </c>
      <c r="G624" s="5"/>
      <c r="H624" s="5">
        <v>0.0</v>
      </c>
      <c r="I624" s="5">
        <v>0.0</v>
      </c>
      <c r="J624" s="5" t="s">
        <v>456</v>
      </c>
    </row>
    <row r="625" ht="14.25" customHeight="1">
      <c r="A625" s="5">
        <v>10708.0</v>
      </c>
      <c r="B625" s="5">
        <v>1978.0</v>
      </c>
      <c r="C625" s="5" t="s">
        <v>70</v>
      </c>
      <c r="D625" s="5" t="s">
        <v>47</v>
      </c>
      <c r="E625" s="5">
        <v>36975.0</v>
      </c>
      <c r="F625" s="2">
        <f t="shared" si="1"/>
        <v>36975</v>
      </c>
      <c r="G625" s="5"/>
      <c r="H625" s="5">
        <v>1.0</v>
      </c>
      <c r="I625" s="5">
        <v>0.0</v>
      </c>
      <c r="J625" s="5" t="s">
        <v>457</v>
      </c>
    </row>
    <row r="626" ht="14.25" customHeight="1">
      <c r="A626" s="5">
        <v>6583.0</v>
      </c>
      <c r="B626" s="5">
        <v>1960.0</v>
      </c>
      <c r="C626" s="5" t="s">
        <v>70</v>
      </c>
      <c r="D626" s="5" t="s">
        <v>54</v>
      </c>
      <c r="E626" s="5">
        <v>72635.0</v>
      </c>
      <c r="F626" s="2">
        <f t="shared" si="1"/>
        <v>72635</v>
      </c>
      <c r="G626" s="5"/>
      <c r="H626" s="5">
        <v>0.0</v>
      </c>
      <c r="I626" s="5">
        <v>0.0</v>
      </c>
      <c r="J626" s="5" t="s">
        <v>297</v>
      </c>
    </row>
    <row r="627" ht="14.25" customHeight="1">
      <c r="A627" s="5">
        <v>3641.0</v>
      </c>
      <c r="B627" s="5">
        <v>1976.0</v>
      </c>
      <c r="C627" s="5" t="s">
        <v>46</v>
      </c>
      <c r="D627" s="5" t="s">
        <v>54</v>
      </c>
      <c r="E627" s="5">
        <v>13624.0</v>
      </c>
      <c r="F627" s="2">
        <f t="shared" si="1"/>
        <v>13624</v>
      </c>
      <c r="G627" s="5"/>
      <c r="H627" s="5">
        <v>1.0</v>
      </c>
      <c r="I627" s="5">
        <v>2.0</v>
      </c>
      <c r="J627" s="5" t="s">
        <v>458</v>
      </c>
    </row>
    <row r="628" ht="14.25" customHeight="1">
      <c r="A628" s="5">
        <v>10156.0</v>
      </c>
      <c r="B628" s="5">
        <v>1975.0</v>
      </c>
      <c r="C628" s="5" t="s">
        <v>46</v>
      </c>
      <c r="D628" s="5" t="s">
        <v>47</v>
      </c>
      <c r="E628" s="5">
        <v>84196.0</v>
      </c>
      <c r="F628" s="2">
        <f t="shared" si="1"/>
        <v>84196</v>
      </c>
      <c r="G628" s="5"/>
      <c r="H628" s="5">
        <v>0.0</v>
      </c>
      <c r="I628" s="5">
        <v>1.0</v>
      </c>
      <c r="J628" s="5" t="s">
        <v>297</v>
      </c>
    </row>
    <row r="629" ht="14.25" customHeight="1">
      <c r="A629" s="5">
        <v>4299.0</v>
      </c>
      <c r="B629" s="5">
        <v>1960.0</v>
      </c>
      <c r="C629" s="5" t="s">
        <v>46</v>
      </c>
      <c r="D629" s="5" t="s">
        <v>50</v>
      </c>
      <c r="E629" s="5">
        <v>70971.0</v>
      </c>
      <c r="F629" s="2">
        <f t="shared" si="1"/>
        <v>70971</v>
      </c>
      <c r="G629" s="5"/>
      <c r="H629" s="5">
        <v>0.0</v>
      </c>
      <c r="I629" s="5">
        <v>0.0</v>
      </c>
      <c r="J629" s="5" t="s">
        <v>459</v>
      </c>
    </row>
    <row r="630" ht="14.25" customHeight="1">
      <c r="A630" s="5">
        <v>3469.0</v>
      </c>
      <c r="B630" s="5">
        <v>1977.0</v>
      </c>
      <c r="C630" s="5" t="s">
        <v>53</v>
      </c>
      <c r="D630" s="5" t="s">
        <v>58</v>
      </c>
      <c r="E630" s="5">
        <v>34487.0</v>
      </c>
      <c r="F630" s="2">
        <f t="shared" si="1"/>
        <v>34487</v>
      </c>
      <c r="G630" s="5"/>
      <c r="H630" s="5">
        <v>0.0</v>
      </c>
      <c r="I630" s="5">
        <v>1.0</v>
      </c>
      <c r="J630" s="5" t="s">
        <v>460</v>
      </c>
    </row>
    <row r="631" ht="14.25" customHeight="1">
      <c r="A631" s="5">
        <v>5063.0</v>
      </c>
      <c r="B631" s="5">
        <v>1977.0</v>
      </c>
      <c r="C631" s="5" t="s">
        <v>46</v>
      </c>
      <c r="D631" s="5" t="s">
        <v>47</v>
      </c>
      <c r="E631" s="5">
        <v>28769.0</v>
      </c>
      <c r="F631" s="2">
        <f t="shared" si="1"/>
        <v>28769</v>
      </c>
      <c r="G631" s="5"/>
      <c r="H631" s="5">
        <v>0.0</v>
      </c>
      <c r="I631" s="5">
        <v>0.0</v>
      </c>
      <c r="J631" s="5" t="s">
        <v>461</v>
      </c>
    </row>
    <row r="632" ht="14.25" customHeight="1">
      <c r="A632" s="5">
        <v>10727.0</v>
      </c>
      <c r="B632" s="5">
        <v>1970.0</v>
      </c>
      <c r="C632" s="5" t="s">
        <v>53</v>
      </c>
      <c r="D632" s="5" t="s">
        <v>54</v>
      </c>
      <c r="E632" s="5">
        <v>69084.0</v>
      </c>
      <c r="F632" s="2">
        <f t="shared" si="1"/>
        <v>69084</v>
      </c>
      <c r="G632" s="5"/>
      <c r="H632" s="5">
        <v>0.0</v>
      </c>
      <c r="I632" s="5">
        <v>0.0</v>
      </c>
      <c r="J632" s="5" t="s">
        <v>462</v>
      </c>
    </row>
    <row r="633" ht="14.25" customHeight="1">
      <c r="A633" s="5">
        <v>9624.0</v>
      </c>
      <c r="B633" s="5">
        <v>1960.0</v>
      </c>
      <c r="C633" s="5" t="s">
        <v>53</v>
      </c>
      <c r="D633" s="5" t="s">
        <v>50</v>
      </c>
      <c r="E633" s="5">
        <v>65488.0</v>
      </c>
      <c r="F633" s="2">
        <f t="shared" si="1"/>
        <v>65488</v>
      </c>
      <c r="G633" s="5"/>
      <c r="H633" s="5">
        <v>0.0</v>
      </c>
      <c r="I633" s="5">
        <v>0.0</v>
      </c>
      <c r="J633" s="5" t="s">
        <v>463</v>
      </c>
    </row>
    <row r="634" ht="14.25" customHeight="1">
      <c r="A634" s="5">
        <v>5156.0</v>
      </c>
      <c r="B634" s="5">
        <v>1970.0</v>
      </c>
      <c r="C634" s="5" t="s">
        <v>70</v>
      </c>
      <c r="D634" s="5" t="s">
        <v>54</v>
      </c>
      <c r="E634" s="5">
        <v>62466.0</v>
      </c>
      <c r="F634" s="2">
        <f t="shared" si="1"/>
        <v>62466</v>
      </c>
      <c r="G634" s="5"/>
      <c r="H634" s="5">
        <v>0.0</v>
      </c>
      <c r="I634" s="5">
        <v>0.0</v>
      </c>
      <c r="J634" s="5" t="s">
        <v>285</v>
      </c>
    </row>
    <row r="635" ht="14.25" customHeight="1">
      <c r="A635" s="5">
        <v>4376.0</v>
      </c>
      <c r="B635" s="5">
        <v>1960.0</v>
      </c>
      <c r="C635" s="5" t="s">
        <v>70</v>
      </c>
      <c r="D635" s="5" t="s">
        <v>47</v>
      </c>
      <c r="E635" s="5">
        <v>32218.0</v>
      </c>
      <c r="F635" s="2">
        <f t="shared" si="1"/>
        <v>32218</v>
      </c>
      <c r="G635" s="5"/>
      <c r="H635" s="5">
        <v>0.0</v>
      </c>
      <c r="I635" s="5">
        <v>0.0</v>
      </c>
      <c r="J635" s="5" t="s">
        <v>420</v>
      </c>
    </row>
    <row r="636" ht="14.25" customHeight="1">
      <c r="A636" s="5">
        <v>8923.0</v>
      </c>
      <c r="B636" s="5">
        <v>1973.0</v>
      </c>
      <c r="C636" s="5" t="s">
        <v>46</v>
      </c>
      <c r="D636" s="5" t="s">
        <v>47</v>
      </c>
      <c r="E636" s="5">
        <v>83917.0</v>
      </c>
      <c r="F636" s="2">
        <f t="shared" si="1"/>
        <v>83917</v>
      </c>
      <c r="G636" s="5"/>
      <c r="H636" s="5">
        <v>0.0</v>
      </c>
      <c r="I636" s="5">
        <v>0.0</v>
      </c>
      <c r="J636" s="5" t="s">
        <v>346</v>
      </c>
    </row>
    <row r="637" ht="14.25" customHeight="1">
      <c r="A637" s="5">
        <v>8461.0</v>
      </c>
      <c r="B637" s="5">
        <v>1962.0</v>
      </c>
      <c r="C637" s="5" t="s">
        <v>46</v>
      </c>
      <c r="D637" s="5" t="s">
        <v>58</v>
      </c>
      <c r="E637" s="5">
        <v>46102.0</v>
      </c>
      <c r="F637" s="2">
        <f t="shared" si="1"/>
        <v>46102</v>
      </c>
      <c r="G637" s="5"/>
      <c r="H637" s="5">
        <v>0.0</v>
      </c>
      <c r="I637" s="5">
        <v>0.0</v>
      </c>
      <c r="J637" s="5" t="s">
        <v>456</v>
      </c>
    </row>
    <row r="638" ht="14.25" customHeight="1">
      <c r="A638" s="5">
        <v>6945.0</v>
      </c>
      <c r="B638" s="5">
        <v>1960.0</v>
      </c>
      <c r="C638" s="5" t="s">
        <v>46</v>
      </c>
      <c r="D638" s="5" t="s">
        <v>47</v>
      </c>
      <c r="E638" s="5">
        <v>84574.0</v>
      </c>
      <c r="F638" s="2">
        <f t="shared" si="1"/>
        <v>84574</v>
      </c>
      <c r="G638" s="5"/>
      <c r="H638" s="5">
        <v>0.0</v>
      </c>
      <c r="I638" s="5">
        <v>0.0</v>
      </c>
      <c r="J638" s="5" t="s">
        <v>264</v>
      </c>
    </row>
    <row r="639" ht="14.25" customHeight="1">
      <c r="A639" s="5">
        <v>944.0</v>
      </c>
      <c r="B639" s="5">
        <v>1962.0</v>
      </c>
      <c r="C639" s="5" t="s">
        <v>46</v>
      </c>
      <c r="D639" s="5" t="s">
        <v>54</v>
      </c>
      <c r="E639" s="5">
        <v>56181.0</v>
      </c>
      <c r="F639" s="2">
        <f t="shared" si="1"/>
        <v>56181</v>
      </c>
      <c r="G639" s="5"/>
      <c r="H639" s="5">
        <v>0.0</v>
      </c>
      <c r="I639" s="5">
        <v>0.0</v>
      </c>
      <c r="J639" s="5" t="s">
        <v>281</v>
      </c>
    </row>
    <row r="640" ht="14.25" customHeight="1">
      <c r="A640" s="5">
        <v>1907.0</v>
      </c>
      <c r="B640" s="5">
        <v>1960.0</v>
      </c>
      <c r="C640" s="5" t="s">
        <v>56</v>
      </c>
      <c r="D640" s="5" t="s">
        <v>58</v>
      </c>
      <c r="E640" s="5">
        <v>63120.0</v>
      </c>
      <c r="F640" s="2">
        <f t="shared" si="1"/>
        <v>63120</v>
      </c>
      <c r="G640" s="5"/>
      <c r="H640" s="5">
        <v>0.0</v>
      </c>
      <c r="I640" s="5">
        <v>0.0</v>
      </c>
      <c r="J640" s="5" t="s">
        <v>330</v>
      </c>
    </row>
    <row r="641" ht="14.25" customHeight="1">
      <c r="A641" s="5">
        <v>701.0</v>
      </c>
      <c r="B641" s="5">
        <v>1971.0</v>
      </c>
      <c r="C641" s="5" t="s">
        <v>46</v>
      </c>
      <c r="D641" s="5" t="s">
        <v>54</v>
      </c>
      <c r="E641" s="5">
        <v>73691.0</v>
      </c>
      <c r="F641" s="2">
        <f t="shared" si="1"/>
        <v>73691</v>
      </c>
      <c r="G641" s="5"/>
      <c r="H641" s="5">
        <v>0.0</v>
      </c>
      <c r="I641" s="5">
        <v>0.0</v>
      </c>
      <c r="J641" s="5" t="s">
        <v>430</v>
      </c>
    </row>
    <row r="642" ht="14.25" customHeight="1">
      <c r="A642" s="5">
        <v>3856.0</v>
      </c>
      <c r="B642" s="5">
        <v>1960.0</v>
      </c>
      <c r="C642" s="5" t="s">
        <v>46</v>
      </c>
      <c r="D642" s="5" t="s">
        <v>50</v>
      </c>
      <c r="E642" s="5">
        <v>63381.0</v>
      </c>
      <c r="F642" s="2">
        <f t="shared" si="1"/>
        <v>63381</v>
      </c>
      <c r="G642" s="5"/>
      <c r="H642" s="5">
        <v>0.0</v>
      </c>
      <c r="I642" s="5">
        <v>0.0</v>
      </c>
      <c r="J642" s="5" t="s">
        <v>229</v>
      </c>
    </row>
    <row r="643" ht="14.25" customHeight="1">
      <c r="A643" s="5">
        <v>4149.0</v>
      </c>
      <c r="B643" s="5">
        <v>1960.0</v>
      </c>
      <c r="C643" s="5" t="s">
        <v>53</v>
      </c>
      <c r="D643" s="5" t="s">
        <v>50</v>
      </c>
      <c r="E643" s="5">
        <v>76140.0</v>
      </c>
      <c r="F643" s="2">
        <f t="shared" si="1"/>
        <v>76140</v>
      </c>
      <c r="G643" s="5"/>
      <c r="H643" s="5">
        <v>0.0</v>
      </c>
      <c r="I643" s="5">
        <v>0.0</v>
      </c>
      <c r="J643" s="5" t="s">
        <v>215</v>
      </c>
    </row>
    <row r="644" ht="14.25" customHeight="1">
      <c r="A644" s="5">
        <v>2131.0</v>
      </c>
      <c r="B644" s="5">
        <v>1960.0</v>
      </c>
      <c r="C644" s="5" t="s">
        <v>53</v>
      </c>
      <c r="D644" s="5" t="s">
        <v>58</v>
      </c>
      <c r="E644" s="5">
        <v>62859.0</v>
      </c>
      <c r="F644" s="2">
        <f t="shared" si="1"/>
        <v>62859</v>
      </c>
      <c r="G644" s="5"/>
      <c r="H644" s="5">
        <v>0.0</v>
      </c>
      <c r="I644" s="5">
        <v>0.0</v>
      </c>
      <c r="J644" s="5" t="s">
        <v>341</v>
      </c>
    </row>
    <row r="645" ht="14.25" customHeight="1">
      <c r="A645" s="5">
        <v>2942.0</v>
      </c>
      <c r="B645" s="5">
        <v>1964.0</v>
      </c>
      <c r="C645" s="5" t="s">
        <v>46</v>
      </c>
      <c r="D645" s="5" t="s">
        <v>47</v>
      </c>
      <c r="E645" s="5">
        <v>45906.0</v>
      </c>
      <c r="F645" s="2">
        <f t="shared" si="1"/>
        <v>45906</v>
      </c>
      <c r="G645" s="5"/>
      <c r="H645" s="5">
        <v>0.0</v>
      </c>
      <c r="I645" s="5">
        <v>0.0</v>
      </c>
      <c r="J645" s="5" t="s">
        <v>464</v>
      </c>
    </row>
    <row r="646" ht="14.25" customHeight="1">
      <c r="A646" s="5">
        <v>1173.0</v>
      </c>
      <c r="B646" s="5">
        <v>1960.0</v>
      </c>
      <c r="C646" s="5" t="s">
        <v>56</v>
      </c>
      <c r="D646" s="5" t="s">
        <v>50</v>
      </c>
      <c r="E646" s="5">
        <v>77632.0</v>
      </c>
      <c r="F646" s="2">
        <f t="shared" si="1"/>
        <v>77632</v>
      </c>
      <c r="G646" s="5"/>
      <c r="H646" s="5">
        <v>0.0</v>
      </c>
      <c r="I646" s="5">
        <v>0.0</v>
      </c>
      <c r="J646" s="5" t="s">
        <v>169</v>
      </c>
    </row>
    <row r="647" ht="14.25" customHeight="1">
      <c r="A647" s="5">
        <v>4381.0</v>
      </c>
      <c r="B647" s="5">
        <v>1971.0</v>
      </c>
      <c r="C647" s="5" t="s">
        <v>53</v>
      </c>
      <c r="D647" s="5" t="s">
        <v>54</v>
      </c>
      <c r="E647" s="5">
        <v>46463.0</v>
      </c>
      <c r="F647" s="2">
        <f t="shared" si="1"/>
        <v>46463</v>
      </c>
      <c r="G647" s="5"/>
      <c r="H647" s="5">
        <v>0.0</v>
      </c>
      <c r="I647" s="5">
        <v>0.0</v>
      </c>
      <c r="J647" s="5" t="s">
        <v>465</v>
      </c>
    </row>
    <row r="648" ht="14.25" customHeight="1">
      <c r="A648" s="5">
        <v>4611.0</v>
      </c>
      <c r="B648" s="5">
        <v>1970.0</v>
      </c>
      <c r="C648" s="5" t="s">
        <v>46</v>
      </c>
      <c r="D648" s="5" t="s">
        <v>50</v>
      </c>
      <c r="E648" s="5">
        <v>105471.0</v>
      </c>
      <c r="F648" s="2">
        <f t="shared" si="1"/>
        <v>105471</v>
      </c>
      <c r="G648" s="5"/>
      <c r="H648" s="5">
        <v>0.0</v>
      </c>
      <c r="I648" s="5">
        <v>0.0</v>
      </c>
      <c r="J648" s="5" t="s">
        <v>230</v>
      </c>
    </row>
    <row r="649" ht="14.25" customHeight="1">
      <c r="A649" s="5">
        <v>3376.0</v>
      </c>
      <c r="B649" s="5">
        <v>1970.0</v>
      </c>
      <c r="C649" s="5" t="s">
        <v>56</v>
      </c>
      <c r="D649" s="5" t="s">
        <v>58</v>
      </c>
      <c r="E649" s="5">
        <v>55282.0</v>
      </c>
      <c r="F649" s="2">
        <f t="shared" si="1"/>
        <v>55282</v>
      </c>
      <c r="G649" s="5"/>
      <c r="H649" s="5">
        <v>0.0</v>
      </c>
      <c r="I649" s="5">
        <v>1.0</v>
      </c>
      <c r="J649" s="5" t="s">
        <v>466</v>
      </c>
    </row>
    <row r="650" ht="14.25" customHeight="1">
      <c r="A650" s="5">
        <v>4679.0</v>
      </c>
      <c r="B650" s="5">
        <v>1977.0</v>
      </c>
      <c r="C650" s="5" t="s">
        <v>56</v>
      </c>
      <c r="D650" s="5" t="s">
        <v>54</v>
      </c>
      <c r="E650" s="5">
        <v>78710.0</v>
      </c>
      <c r="F650" s="2">
        <f t="shared" si="1"/>
        <v>78710</v>
      </c>
      <c r="G650" s="5"/>
      <c r="H650" s="5">
        <v>0.0</v>
      </c>
      <c r="I650" s="5">
        <v>1.0</v>
      </c>
      <c r="J650" s="5" t="s">
        <v>203</v>
      </c>
    </row>
    <row r="651" ht="14.25" customHeight="1">
      <c r="A651" s="5">
        <v>10928.0</v>
      </c>
      <c r="B651" s="5">
        <v>1960.0</v>
      </c>
      <c r="C651" s="5" t="s">
        <v>46</v>
      </c>
      <c r="D651" s="5" t="s">
        <v>50</v>
      </c>
      <c r="E651" s="5">
        <v>66886.0</v>
      </c>
      <c r="F651" s="2">
        <f t="shared" si="1"/>
        <v>66886</v>
      </c>
      <c r="G651" s="5"/>
      <c r="H651" s="5">
        <v>0.0</v>
      </c>
      <c r="I651" s="5">
        <v>0.0</v>
      </c>
      <c r="J651" s="5" t="s">
        <v>258</v>
      </c>
    </row>
    <row r="652" ht="14.25" customHeight="1">
      <c r="A652" s="5">
        <v>4248.0</v>
      </c>
      <c r="B652" s="5">
        <v>1960.0</v>
      </c>
      <c r="C652" s="5" t="s">
        <v>56</v>
      </c>
      <c r="D652" s="5" t="s">
        <v>47</v>
      </c>
      <c r="E652" s="5">
        <v>98777.0</v>
      </c>
      <c r="F652" s="2">
        <f t="shared" si="1"/>
        <v>98777</v>
      </c>
      <c r="G652" s="5"/>
      <c r="H652" s="5">
        <v>0.0</v>
      </c>
      <c r="I652" s="5">
        <v>0.0</v>
      </c>
      <c r="J652" s="5" t="s">
        <v>467</v>
      </c>
    </row>
    <row r="653" ht="14.25" customHeight="1">
      <c r="A653" s="5">
        <v>6728.0</v>
      </c>
      <c r="B653" s="5">
        <v>1985.0</v>
      </c>
      <c r="C653" s="5" t="s">
        <v>46</v>
      </c>
      <c r="D653" s="5" t="s">
        <v>50</v>
      </c>
      <c r="E653" s="5">
        <v>29103.0</v>
      </c>
      <c r="F653" s="2">
        <f t="shared" si="1"/>
        <v>29103</v>
      </c>
      <c r="G653" s="5"/>
      <c r="H653" s="5">
        <v>0.0</v>
      </c>
      <c r="I653" s="5">
        <v>0.0</v>
      </c>
      <c r="J653" s="5" t="s">
        <v>125</v>
      </c>
    </row>
    <row r="654" ht="14.25" customHeight="1">
      <c r="A654" s="5">
        <v>6661.0</v>
      </c>
      <c r="B654" s="5">
        <v>1974.0</v>
      </c>
      <c r="C654" s="5" t="s">
        <v>46</v>
      </c>
      <c r="D654" s="5" t="s">
        <v>54</v>
      </c>
      <c r="E654" s="5">
        <v>67445.0</v>
      </c>
      <c r="F654" s="2">
        <f t="shared" si="1"/>
        <v>67445</v>
      </c>
      <c r="G654" s="5"/>
      <c r="H654" s="5">
        <v>0.0</v>
      </c>
      <c r="I654" s="5">
        <v>0.0</v>
      </c>
      <c r="J654" s="5" t="s">
        <v>414</v>
      </c>
    </row>
    <row r="655" ht="14.25" customHeight="1">
      <c r="A655" s="5">
        <v>4725.0</v>
      </c>
      <c r="B655" s="5">
        <v>1960.0</v>
      </c>
      <c r="C655" s="5" t="s">
        <v>53</v>
      </c>
      <c r="D655" s="5" t="s">
        <v>50</v>
      </c>
      <c r="E655" s="5">
        <v>50616.0</v>
      </c>
      <c r="F655" s="2">
        <f t="shared" si="1"/>
        <v>50616</v>
      </c>
      <c r="G655" s="5"/>
      <c r="H655" s="5">
        <v>0.0</v>
      </c>
      <c r="I655" s="5">
        <v>0.0</v>
      </c>
      <c r="J655" s="5" t="s">
        <v>292</v>
      </c>
    </row>
    <row r="656" ht="14.25" customHeight="1">
      <c r="A656" s="5">
        <v>3277.0</v>
      </c>
      <c r="B656" s="5">
        <v>1960.0</v>
      </c>
      <c r="C656" s="5" t="s">
        <v>46</v>
      </c>
      <c r="D656" s="5" t="s">
        <v>58</v>
      </c>
      <c r="E656" s="5">
        <v>49431.0</v>
      </c>
      <c r="F656" s="2">
        <f t="shared" si="1"/>
        <v>49431</v>
      </c>
      <c r="G656" s="5"/>
      <c r="H656" s="5">
        <v>0.0</v>
      </c>
      <c r="I656" s="5">
        <v>0.0</v>
      </c>
      <c r="J656" s="5" t="s">
        <v>468</v>
      </c>
    </row>
    <row r="657" ht="14.25" customHeight="1">
      <c r="A657" s="5">
        <v>5555.0</v>
      </c>
      <c r="B657" s="5">
        <v>1975.0</v>
      </c>
      <c r="C657" s="5" t="s">
        <v>46</v>
      </c>
      <c r="D657" s="5" t="s">
        <v>58</v>
      </c>
      <c r="E657" s="5">
        <v>153924.0</v>
      </c>
      <c r="F657" s="2">
        <f t="shared" si="1"/>
        <v>153924</v>
      </c>
      <c r="G657" s="5"/>
      <c r="H657" s="5">
        <v>0.0</v>
      </c>
      <c r="I657" s="5">
        <v>0.0</v>
      </c>
      <c r="J657" s="5" t="s">
        <v>429</v>
      </c>
    </row>
    <row r="658" ht="14.25" customHeight="1">
      <c r="A658" s="5">
        <v>2564.0</v>
      </c>
      <c r="B658" s="5">
        <v>1960.0</v>
      </c>
      <c r="C658" s="5" t="s">
        <v>46</v>
      </c>
      <c r="D658" s="5" t="s">
        <v>50</v>
      </c>
      <c r="E658" s="5">
        <v>61278.0</v>
      </c>
      <c r="F658" s="2">
        <f t="shared" si="1"/>
        <v>61278</v>
      </c>
      <c r="G658" s="5"/>
      <c r="H658" s="5">
        <v>0.0</v>
      </c>
      <c r="I658" s="5">
        <v>0.0</v>
      </c>
      <c r="J658" s="5" t="s">
        <v>469</v>
      </c>
    </row>
    <row r="659" ht="14.25" customHeight="1">
      <c r="A659" s="5">
        <v>946.0</v>
      </c>
      <c r="B659" s="5">
        <v>1960.0</v>
      </c>
      <c r="C659" s="5" t="s">
        <v>70</v>
      </c>
      <c r="D659" s="5" t="s">
        <v>50</v>
      </c>
      <c r="E659" s="5">
        <v>26490.0</v>
      </c>
      <c r="F659" s="2">
        <f t="shared" si="1"/>
        <v>26490</v>
      </c>
      <c r="G659" s="5"/>
      <c r="H659" s="5">
        <v>0.0</v>
      </c>
      <c r="I659" s="5">
        <v>1.0</v>
      </c>
      <c r="J659" s="5" t="s">
        <v>260</v>
      </c>
    </row>
    <row r="660" ht="14.25" customHeight="1">
      <c r="A660" s="5">
        <v>3867.0</v>
      </c>
      <c r="B660" s="5">
        <v>1960.0</v>
      </c>
      <c r="C660" s="5" t="s">
        <v>53</v>
      </c>
      <c r="D660" s="5" t="s">
        <v>50</v>
      </c>
      <c r="E660" s="5">
        <v>73059.0</v>
      </c>
      <c r="F660" s="2">
        <f t="shared" si="1"/>
        <v>73059</v>
      </c>
      <c r="G660" s="5"/>
      <c r="H660" s="5">
        <v>0.0</v>
      </c>
      <c r="I660" s="5">
        <v>0.0</v>
      </c>
      <c r="J660" s="5" t="s">
        <v>233</v>
      </c>
    </row>
    <row r="661" ht="14.25" customHeight="1">
      <c r="A661" s="5">
        <v>6940.0</v>
      </c>
      <c r="B661" s="5">
        <v>1966.0</v>
      </c>
      <c r="C661" s="5" t="s">
        <v>53</v>
      </c>
      <c r="D661" s="5" t="s">
        <v>47</v>
      </c>
      <c r="E661" s="5">
        <v>46734.0</v>
      </c>
      <c r="F661" s="2">
        <f t="shared" si="1"/>
        <v>46734</v>
      </c>
      <c r="G661" s="5"/>
      <c r="H661" s="5">
        <v>0.0</v>
      </c>
      <c r="I661" s="5">
        <v>0.0</v>
      </c>
      <c r="J661" s="5" t="s">
        <v>470</v>
      </c>
    </row>
    <row r="662" ht="14.25" customHeight="1">
      <c r="A662" s="5">
        <v>55.0</v>
      </c>
      <c r="B662" s="5">
        <v>1963.0</v>
      </c>
      <c r="C662" s="5" t="s">
        <v>46</v>
      </c>
      <c r="D662" s="5" t="s">
        <v>50</v>
      </c>
      <c r="E662" s="5">
        <v>56253.0</v>
      </c>
      <c r="F662" s="2">
        <f t="shared" si="1"/>
        <v>56253</v>
      </c>
      <c r="G662" s="5"/>
      <c r="H662" s="5">
        <v>0.0</v>
      </c>
      <c r="I662" s="5">
        <v>1.0</v>
      </c>
      <c r="J662" s="5" t="s">
        <v>152</v>
      </c>
    </row>
    <row r="663" ht="14.25" customHeight="1">
      <c r="A663" s="5">
        <v>7093.0</v>
      </c>
      <c r="B663" s="5">
        <v>1985.0</v>
      </c>
      <c r="C663" s="5" t="s">
        <v>46</v>
      </c>
      <c r="D663" s="5" t="s">
        <v>54</v>
      </c>
      <c r="E663" s="5">
        <v>19986.0</v>
      </c>
      <c r="F663" s="2">
        <f t="shared" si="1"/>
        <v>19986</v>
      </c>
      <c r="G663" s="5"/>
      <c r="H663" s="5">
        <v>0.0</v>
      </c>
      <c r="I663" s="5">
        <v>0.0</v>
      </c>
      <c r="J663" s="5" t="s">
        <v>161</v>
      </c>
    </row>
    <row r="664" ht="14.25" customHeight="1">
      <c r="A664" s="5">
        <v>5084.0</v>
      </c>
      <c r="B664" s="5">
        <v>1975.0</v>
      </c>
      <c r="C664" s="5" t="s">
        <v>46</v>
      </c>
      <c r="D664" s="5" t="s">
        <v>88</v>
      </c>
      <c r="E664" s="5">
        <v>58330.0</v>
      </c>
      <c r="F664" s="2">
        <f t="shared" si="1"/>
        <v>58330</v>
      </c>
      <c r="G664" s="5"/>
      <c r="H664" s="5">
        <v>0.0</v>
      </c>
      <c r="I664" s="5">
        <v>0.0</v>
      </c>
      <c r="J664" s="5" t="s">
        <v>471</v>
      </c>
    </row>
    <row r="665" ht="14.25" customHeight="1">
      <c r="A665" s="5">
        <v>1777.0</v>
      </c>
      <c r="B665" s="5">
        <v>1980.0</v>
      </c>
      <c r="C665" s="5" t="s">
        <v>64</v>
      </c>
      <c r="D665" s="5" t="s">
        <v>54</v>
      </c>
      <c r="E665" s="5">
        <v>25965.0</v>
      </c>
      <c r="F665" s="2">
        <f t="shared" si="1"/>
        <v>25965</v>
      </c>
      <c r="G665" s="5"/>
      <c r="H665" s="5">
        <v>0.0</v>
      </c>
      <c r="I665" s="5">
        <v>2.0</v>
      </c>
      <c r="J665" s="5" t="s">
        <v>110</v>
      </c>
    </row>
    <row r="666" ht="14.25" customHeight="1">
      <c r="A666" s="5">
        <v>8162.0</v>
      </c>
      <c r="B666" s="5">
        <v>1960.0</v>
      </c>
      <c r="C666" s="5" t="s">
        <v>56</v>
      </c>
      <c r="D666" s="5" t="s">
        <v>50</v>
      </c>
      <c r="E666" s="5">
        <v>14661.0</v>
      </c>
      <c r="F666" s="2">
        <f t="shared" si="1"/>
        <v>14661</v>
      </c>
      <c r="G666" s="5"/>
      <c r="H666" s="5">
        <v>0.0</v>
      </c>
      <c r="I666" s="5">
        <v>1.0</v>
      </c>
      <c r="J666" s="5" t="s">
        <v>472</v>
      </c>
    </row>
    <row r="667" ht="14.25" customHeight="1">
      <c r="A667" s="5">
        <v>10826.0</v>
      </c>
      <c r="B667" s="5">
        <v>1960.0</v>
      </c>
      <c r="C667" s="5" t="s">
        <v>46</v>
      </c>
      <c r="D667" s="5" t="s">
        <v>54</v>
      </c>
      <c r="E667" s="5">
        <v>18690.0</v>
      </c>
      <c r="F667" s="2">
        <f t="shared" si="1"/>
        <v>18690</v>
      </c>
      <c r="G667" s="5"/>
      <c r="H667" s="5">
        <v>0.0</v>
      </c>
      <c r="I667" s="5">
        <v>0.0</v>
      </c>
      <c r="J667" s="5" t="s">
        <v>332</v>
      </c>
    </row>
    <row r="668" ht="14.25" customHeight="1">
      <c r="A668" s="5">
        <v>8754.0</v>
      </c>
      <c r="B668" s="5">
        <v>1974.0</v>
      </c>
      <c r="C668" s="5" t="s">
        <v>53</v>
      </c>
      <c r="D668" s="5" t="s">
        <v>50</v>
      </c>
      <c r="E668" s="5">
        <v>45068.0</v>
      </c>
      <c r="F668" s="2">
        <f t="shared" si="1"/>
        <v>45068</v>
      </c>
      <c r="G668" s="5"/>
      <c r="H668" s="5">
        <v>0.0</v>
      </c>
      <c r="I668" s="5">
        <v>0.0</v>
      </c>
      <c r="J668" s="5" t="s">
        <v>473</v>
      </c>
    </row>
    <row r="669" ht="14.25" customHeight="1">
      <c r="A669" s="5">
        <v>1987.0</v>
      </c>
      <c r="B669" s="5">
        <v>1987.0</v>
      </c>
      <c r="C669" s="5" t="s">
        <v>64</v>
      </c>
      <c r="D669" s="5" t="s">
        <v>47</v>
      </c>
      <c r="E669" s="5">
        <v>21063.0</v>
      </c>
      <c r="F669" s="2">
        <f t="shared" si="1"/>
        <v>21063</v>
      </c>
      <c r="G669" s="5"/>
      <c r="H669" s="5">
        <v>1.0</v>
      </c>
      <c r="I669" s="5">
        <v>0.0</v>
      </c>
      <c r="J669" s="5" t="s">
        <v>474</v>
      </c>
    </row>
    <row r="670" ht="14.25" customHeight="1">
      <c r="A670" s="5">
        <v>11007.0</v>
      </c>
      <c r="B670" s="5">
        <v>1968.0</v>
      </c>
      <c r="C670" s="5" t="s">
        <v>53</v>
      </c>
      <c r="D670" s="5" t="s">
        <v>54</v>
      </c>
      <c r="E670" s="5">
        <v>29187.0</v>
      </c>
      <c r="F670" s="2">
        <f t="shared" si="1"/>
        <v>29187</v>
      </c>
      <c r="G670" s="5"/>
      <c r="H670" s="5">
        <v>0.0</v>
      </c>
      <c r="I670" s="5">
        <v>0.0</v>
      </c>
      <c r="J670" s="5" t="s">
        <v>309</v>
      </c>
    </row>
    <row r="671" ht="14.25" customHeight="1">
      <c r="A671" s="5">
        <v>7426.0</v>
      </c>
      <c r="B671" s="5">
        <v>1971.0</v>
      </c>
      <c r="C671" s="5" t="s">
        <v>70</v>
      </c>
      <c r="D671" s="5" t="s">
        <v>54</v>
      </c>
      <c r="E671" s="5">
        <v>54690.0</v>
      </c>
      <c r="F671" s="2">
        <f t="shared" si="1"/>
        <v>54690</v>
      </c>
      <c r="G671" s="5"/>
      <c r="H671" s="5">
        <v>0.0</v>
      </c>
      <c r="I671" s="5">
        <v>0.0</v>
      </c>
      <c r="J671" s="5" t="s">
        <v>308</v>
      </c>
    </row>
    <row r="672" ht="14.25" customHeight="1">
      <c r="A672" s="5">
        <v>9153.0</v>
      </c>
      <c r="B672" s="5">
        <v>1964.0</v>
      </c>
      <c r="C672" s="5" t="s">
        <v>53</v>
      </c>
      <c r="D672" s="5" t="s">
        <v>54</v>
      </c>
      <c r="E672" s="5">
        <v>59304.0</v>
      </c>
      <c r="F672" s="2">
        <f t="shared" si="1"/>
        <v>59304</v>
      </c>
      <c r="G672" s="5"/>
      <c r="H672" s="5">
        <v>0.0</v>
      </c>
      <c r="I672" s="5">
        <v>0.0</v>
      </c>
      <c r="J672" s="5" t="s">
        <v>300</v>
      </c>
    </row>
    <row r="673" ht="14.25" customHeight="1">
      <c r="A673" s="5">
        <v>10379.0</v>
      </c>
      <c r="B673" s="5">
        <v>1962.0</v>
      </c>
      <c r="C673" s="5" t="s">
        <v>56</v>
      </c>
      <c r="D673" s="5" t="s">
        <v>47</v>
      </c>
      <c r="E673" s="5">
        <v>59247.0</v>
      </c>
      <c r="F673" s="2">
        <f t="shared" si="1"/>
        <v>59247</v>
      </c>
      <c r="G673" s="5"/>
      <c r="H673" s="5">
        <v>0.0</v>
      </c>
      <c r="I673" s="5">
        <v>0.0</v>
      </c>
      <c r="J673" s="5" t="s">
        <v>475</v>
      </c>
    </row>
    <row r="674" ht="14.25" customHeight="1">
      <c r="A674" s="5">
        <v>9204.0</v>
      </c>
      <c r="B674" s="5">
        <v>1970.0</v>
      </c>
      <c r="C674" s="5" t="s">
        <v>46</v>
      </c>
      <c r="D674" s="5" t="s">
        <v>88</v>
      </c>
      <c r="E674" s="5">
        <v>66731.0</v>
      </c>
      <c r="F674" s="2">
        <f t="shared" si="1"/>
        <v>66731</v>
      </c>
      <c r="G674" s="5"/>
      <c r="H674" s="5">
        <v>0.0</v>
      </c>
      <c r="I674" s="5">
        <v>1.0</v>
      </c>
      <c r="J674" s="5" t="s">
        <v>201</v>
      </c>
    </row>
    <row r="675" ht="14.25" customHeight="1">
      <c r="A675" s="5">
        <v>3197.0</v>
      </c>
      <c r="B675" s="5">
        <v>1980.0</v>
      </c>
      <c r="C675" s="5" t="s">
        <v>46</v>
      </c>
      <c r="D675" s="5" t="s">
        <v>54</v>
      </c>
      <c r="E675" s="5">
        <v>77353.0</v>
      </c>
      <c r="F675" s="2">
        <f t="shared" si="1"/>
        <v>77353</v>
      </c>
      <c r="G675" s="5"/>
      <c r="H675" s="5">
        <v>0.0</v>
      </c>
      <c r="I675" s="5">
        <v>1.0</v>
      </c>
      <c r="J675" s="5" t="s">
        <v>476</v>
      </c>
    </row>
    <row r="676" ht="14.25" customHeight="1">
      <c r="A676" s="5">
        <v>2920.0</v>
      </c>
      <c r="B676" s="5">
        <v>1975.0</v>
      </c>
      <c r="C676" s="5" t="s">
        <v>53</v>
      </c>
      <c r="D676" s="5" t="s">
        <v>47</v>
      </c>
      <c r="E676" s="5">
        <v>52614.0</v>
      </c>
      <c r="F676" s="2">
        <f t="shared" si="1"/>
        <v>52614</v>
      </c>
      <c r="G676" s="5"/>
      <c r="H676" s="5">
        <v>0.0</v>
      </c>
      <c r="I676" s="5">
        <v>0.0</v>
      </c>
      <c r="J676" s="5" t="s">
        <v>336</v>
      </c>
    </row>
    <row r="677" ht="14.25" customHeight="1">
      <c r="A677" s="5">
        <v>6961.0</v>
      </c>
      <c r="B677" s="5">
        <v>1974.0</v>
      </c>
      <c r="C677" s="5" t="s">
        <v>46</v>
      </c>
      <c r="D677" s="5" t="s">
        <v>54</v>
      </c>
      <c r="E677" s="5">
        <v>26751.0</v>
      </c>
      <c r="F677" s="2">
        <f t="shared" si="1"/>
        <v>26751</v>
      </c>
      <c r="G677" s="5"/>
      <c r="H677" s="5">
        <v>0.0</v>
      </c>
      <c r="I677" s="5">
        <v>0.0</v>
      </c>
      <c r="J677" s="5" t="s">
        <v>82</v>
      </c>
    </row>
    <row r="678" ht="14.25" customHeight="1">
      <c r="A678" s="5">
        <v>4673.0</v>
      </c>
      <c r="B678" s="5">
        <v>1963.0</v>
      </c>
      <c r="C678" s="5" t="s">
        <v>53</v>
      </c>
      <c r="D678" s="5" t="s">
        <v>54</v>
      </c>
      <c r="E678" s="5">
        <v>81300.0</v>
      </c>
      <c r="F678" s="2">
        <f t="shared" si="1"/>
        <v>81300</v>
      </c>
      <c r="G678" s="5"/>
      <c r="H678" s="5">
        <v>0.0</v>
      </c>
      <c r="I678" s="5">
        <v>1.0</v>
      </c>
      <c r="J678" s="5" t="s">
        <v>477</v>
      </c>
    </row>
    <row r="679" ht="14.25" customHeight="1">
      <c r="A679" s="5">
        <v>9937.0</v>
      </c>
      <c r="B679" s="5">
        <v>1979.0</v>
      </c>
      <c r="C679" s="5" t="s">
        <v>46</v>
      </c>
      <c r="D679" s="5" t="s">
        <v>47</v>
      </c>
      <c r="E679" s="5">
        <v>70337.0</v>
      </c>
      <c r="F679" s="2">
        <f t="shared" si="1"/>
        <v>70337</v>
      </c>
      <c r="G679" s="5"/>
      <c r="H679" s="5">
        <v>0.0</v>
      </c>
      <c r="I679" s="5">
        <v>1.0</v>
      </c>
      <c r="J679" s="5" t="s">
        <v>478</v>
      </c>
    </row>
    <row r="680" ht="14.25" customHeight="1">
      <c r="A680" s="5">
        <v>8779.0</v>
      </c>
      <c r="B680" s="5">
        <v>1985.0</v>
      </c>
      <c r="C680" s="5" t="s">
        <v>70</v>
      </c>
      <c r="D680" s="5" t="s">
        <v>54</v>
      </c>
      <c r="E680" s="5">
        <v>36145.0</v>
      </c>
      <c r="F680" s="2">
        <f t="shared" si="1"/>
        <v>36145</v>
      </c>
      <c r="G680" s="5"/>
      <c r="H680" s="5">
        <v>1.0</v>
      </c>
      <c r="I680" s="5">
        <v>2.0</v>
      </c>
      <c r="J680" s="5" t="s">
        <v>433</v>
      </c>
    </row>
    <row r="681" ht="14.25" customHeight="1">
      <c r="A681" s="5">
        <v>9596.0</v>
      </c>
      <c r="B681" s="5">
        <v>1980.0</v>
      </c>
      <c r="C681" s="5" t="s">
        <v>53</v>
      </c>
      <c r="D681" s="5" t="s">
        <v>47</v>
      </c>
      <c r="E681" s="5">
        <v>65295.0</v>
      </c>
      <c r="F681" s="2">
        <f t="shared" si="1"/>
        <v>65295</v>
      </c>
      <c r="G681" s="5"/>
      <c r="H681" s="5">
        <v>1.0</v>
      </c>
      <c r="I681" s="5">
        <v>1.0</v>
      </c>
      <c r="J681" s="5" t="s">
        <v>422</v>
      </c>
    </row>
    <row r="682" ht="14.25" customHeight="1">
      <c r="A682" s="5">
        <v>2891.0</v>
      </c>
      <c r="B682" s="5">
        <v>1963.0</v>
      </c>
      <c r="C682" s="5" t="s">
        <v>46</v>
      </c>
      <c r="D682" s="5" t="s">
        <v>58</v>
      </c>
      <c r="E682" s="5">
        <v>68118.0</v>
      </c>
      <c r="F682" s="2">
        <f t="shared" si="1"/>
        <v>68118</v>
      </c>
      <c r="G682" s="5"/>
      <c r="H682" s="5">
        <v>0.0</v>
      </c>
      <c r="I682" s="5">
        <v>1.0</v>
      </c>
      <c r="J682" s="5" t="s">
        <v>479</v>
      </c>
    </row>
    <row r="683" ht="14.25" customHeight="1">
      <c r="A683" s="5">
        <v>4910.0</v>
      </c>
      <c r="B683" s="5">
        <v>1967.0</v>
      </c>
      <c r="C683" s="5" t="s">
        <v>46</v>
      </c>
      <c r="D683" s="5" t="s">
        <v>58</v>
      </c>
      <c r="E683" s="5">
        <v>68743.0</v>
      </c>
      <c r="F683" s="2">
        <f t="shared" si="1"/>
        <v>68743</v>
      </c>
      <c r="G683" s="5"/>
      <c r="H683" s="5">
        <v>0.0</v>
      </c>
      <c r="I683" s="5">
        <v>0.0</v>
      </c>
      <c r="J683" s="5" t="s">
        <v>344</v>
      </c>
    </row>
    <row r="684" ht="14.25" customHeight="1">
      <c r="A684" s="5">
        <v>75.0</v>
      </c>
      <c r="B684" s="5">
        <v>1982.0</v>
      </c>
      <c r="C684" s="5" t="s">
        <v>70</v>
      </c>
      <c r="D684" s="5" t="s">
        <v>50</v>
      </c>
      <c r="E684" s="5">
        <v>41039.0</v>
      </c>
      <c r="F684" s="2">
        <f t="shared" si="1"/>
        <v>41039</v>
      </c>
      <c r="G684" s="5"/>
      <c r="H684" s="5">
        <v>0.0</v>
      </c>
      <c r="I684" s="5">
        <v>2.0</v>
      </c>
      <c r="J684" s="5" t="s">
        <v>480</v>
      </c>
    </row>
    <row r="685" ht="14.25" customHeight="1">
      <c r="A685" s="5">
        <v>10120.0</v>
      </c>
      <c r="B685" s="5">
        <v>1960.0</v>
      </c>
      <c r="C685" s="5" t="s">
        <v>46</v>
      </c>
      <c r="D685" s="5" t="s">
        <v>50</v>
      </c>
      <c r="E685" s="5">
        <v>38946.0</v>
      </c>
      <c r="F685" s="2">
        <f t="shared" si="1"/>
        <v>38946</v>
      </c>
      <c r="G685" s="5"/>
      <c r="H685" s="5">
        <v>0.0</v>
      </c>
      <c r="I685" s="5">
        <v>0.0</v>
      </c>
      <c r="J685" s="5" t="s">
        <v>481</v>
      </c>
    </row>
    <row r="686" ht="14.25" customHeight="1">
      <c r="A686" s="5">
        <v>6327.0</v>
      </c>
      <c r="B686" s="5">
        <v>1967.0</v>
      </c>
      <c r="C686" s="5" t="s">
        <v>46</v>
      </c>
      <c r="D686" s="5" t="s">
        <v>50</v>
      </c>
      <c r="E686" s="5">
        <v>65777.0</v>
      </c>
      <c r="F686" s="2">
        <f t="shared" si="1"/>
        <v>65777</v>
      </c>
      <c r="G686" s="5"/>
      <c r="H686" s="5">
        <v>0.0</v>
      </c>
      <c r="I686" s="5">
        <v>0.0</v>
      </c>
      <c r="J686" s="5" t="s">
        <v>482</v>
      </c>
    </row>
    <row r="687" ht="14.25" customHeight="1">
      <c r="A687" s="5">
        <v>10142.0</v>
      </c>
      <c r="B687" s="5">
        <v>1976.0</v>
      </c>
      <c r="C687" s="5" t="s">
        <v>53</v>
      </c>
      <c r="D687" s="5" t="s">
        <v>58</v>
      </c>
      <c r="E687" s="5">
        <v>66476.0</v>
      </c>
      <c r="F687" s="2">
        <f t="shared" si="1"/>
        <v>66476</v>
      </c>
      <c r="G687" s="5"/>
      <c r="H687" s="5">
        <v>0.0</v>
      </c>
      <c r="I687" s="5">
        <v>0.0</v>
      </c>
      <c r="J687" s="5" t="s">
        <v>287</v>
      </c>
    </row>
    <row r="688" ht="14.25" customHeight="1">
      <c r="A688" s="5">
        <v>9826.0</v>
      </c>
      <c r="B688" s="5">
        <v>1972.0</v>
      </c>
      <c r="C688" s="5" t="s">
        <v>53</v>
      </c>
      <c r="D688" s="5" t="s">
        <v>47</v>
      </c>
      <c r="E688" s="5">
        <v>86857.0</v>
      </c>
      <c r="F688" s="2">
        <f t="shared" si="1"/>
        <v>86857</v>
      </c>
      <c r="G688" s="5"/>
      <c r="H688" s="5">
        <v>0.0</v>
      </c>
      <c r="I688" s="5">
        <v>0.0</v>
      </c>
      <c r="J688" s="5" t="s">
        <v>201</v>
      </c>
    </row>
    <row r="689" ht="14.25" customHeight="1">
      <c r="A689" s="5">
        <v>1501.0</v>
      </c>
      <c r="B689" s="5">
        <v>1982.0</v>
      </c>
      <c r="C689" s="5" t="s">
        <v>53</v>
      </c>
      <c r="D689" s="5" t="s">
        <v>54</v>
      </c>
      <c r="E689" s="5">
        <v>160803.0</v>
      </c>
      <c r="F689" s="2">
        <f t="shared" si="1"/>
        <v>160803</v>
      </c>
      <c r="G689" s="5"/>
      <c r="H689" s="5">
        <v>1.0</v>
      </c>
      <c r="I689" s="5">
        <v>1.0</v>
      </c>
      <c r="J689" s="5" t="s">
        <v>389</v>
      </c>
    </row>
    <row r="690" ht="14.25" customHeight="1">
      <c r="A690" s="5">
        <v>10767.0</v>
      </c>
      <c r="B690" s="5">
        <v>1989.0</v>
      </c>
      <c r="C690" s="5" t="s">
        <v>53</v>
      </c>
      <c r="D690" s="5" t="s">
        <v>50</v>
      </c>
      <c r="E690" s="5">
        <v>77845.0</v>
      </c>
      <c r="F690" s="2">
        <f t="shared" si="1"/>
        <v>77845</v>
      </c>
      <c r="G690" s="5"/>
      <c r="H690" s="5">
        <v>0.0</v>
      </c>
      <c r="I690" s="5">
        <v>1.0</v>
      </c>
      <c r="J690" s="5" t="s">
        <v>483</v>
      </c>
    </row>
    <row r="691" ht="14.25" customHeight="1">
      <c r="A691" s="5">
        <v>7279.0</v>
      </c>
      <c r="B691" s="5">
        <v>1969.0</v>
      </c>
      <c r="C691" s="5" t="s">
        <v>53</v>
      </c>
      <c r="D691" s="5" t="s">
        <v>50</v>
      </c>
      <c r="E691" s="5">
        <v>69476.0</v>
      </c>
      <c r="F691" s="2">
        <f t="shared" si="1"/>
        <v>69476</v>
      </c>
      <c r="G691" s="5"/>
      <c r="H691" s="5">
        <v>0.0</v>
      </c>
      <c r="I691" s="5">
        <v>0.0</v>
      </c>
      <c r="J691" s="5" t="s">
        <v>167</v>
      </c>
    </row>
    <row r="692" ht="14.25" customHeight="1">
      <c r="A692" s="5">
        <v>7230.0</v>
      </c>
      <c r="B692" s="5">
        <v>1960.0</v>
      </c>
      <c r="C692" s="5" t="s">
        <v>53</v>
      </c>
      <c r="D692" s="5" t="s">
        <v>58</v>
      </c>
      <c r="E692" s="5">
        <v>50611.0</v>
      </c>
      <c r="F692" s="2">
        <f t="shared" si="1"/>
        <v>50611</v>
      </c>
      <c r="G692" s="5"/>
      <c r="H692" s="5">
        <v>0.0</v>
      </c>
      <c r="I692" s="5">
        <v>0.0</v>
      </c>
      <c r="J692" s="5" t="s">
        <v>484</v>
      </c>
    </row>
    <row r="693" ht="14.25" customHeight="1">
      <c r="A693" s="5">
        <v>143.0</v>
      </c>
      <c r="B693" s="5">
        <v>1970.0</v>
      </c>
      <c r="C693" s="5" t="s">
        <v>46</v>
      </c>
      <c r="D693" s="5" t="s">
        <v>47</v>
      </c>
      <c r="E693" s="5">
        <v>61209.0</v>
      </c>
      <c r="F693" s="2">
        <f t="shared" si="1"/>
        <v>61209</v>
      </c>
      <c r="G693" s="5"/>
      <c r="H693" s="5">
        <v>0.0</v>
      </c>
      <c r="I693" s="5">
        <v>1.0</v>
      </c>
      <c r="J693" s="5" t="s">
        <v>485</v>
      </c>
    </row>
    <row r="694" ht="14.25" customHeight="1">
      <c r="A694" s="5">
        <v>450.0</v>
      </c>
      <c r="B694" s="5">
        <v>1960.0</v>
      </c>
      <c r="C694" s="5" t="s">
        <v>56</v>
      </c>
      <c r="D694" s="5" t="s">
        <v>50</v>
      </c>
      <c r="E694" s="5">
        <v>42315.0</v>
      </c>
      <c r="F694" s="2">
        <f t="shared" si="1"/>
        <v>42315</v>
      </c>
      <c r="G694" s="5"/>
      <c r="H694" s="5">
        <v>0.0</v>
      </c>
      <c r="I694" s="5">
        <v>0.0</v>
      </c>
      <c r="J694" s="5" t="s">
        <v>279</v>
      </c>
    </row>
    <row r="695" ht="14.25" customHeight="1">
      <c r="A695" s="5">
        <v>9316.0</v>
      </c>
      <c r="B695" s="5">
        <v>1960.0</v>
      </c>
      <c r="C695" s="5" t="s">
        <v>64</v>
      </c>
      <c r="D695" s="5" t="s">
        <v>50</v>
      </c>
      <c r="E695" s="5">
        <v>13084.0</v>
      </c>
      <c r="F695" s="2">
        <f t="shared" si="1"/>
        <v>13084</v>
      </c>
      <c r="G695" s="5"/>
      <c r="H695" s="5">
        <v>0.0</v>
      </c>
      <c r="I695" s="5">
        <v>0.0</v>
      </c>
      <c r="J695" s="5" t="s">
        <v>153</v>
      </c>
    </row>
    <row r="696" ht="14.25" customHeight="1">
      <c r="A696" s="5">
        <v>6379.0</v>
      </c>
      <c r="B696" s="5">
        <v>1960.0</v>
      </c>
      <c r="C696" s="5" t="s">
        <v>56</v>
      </c>
      <c r="D696" s="5" t="s">
        <v>88</v>
      </c>
      <c r="E696" s="5">
        <v>47570.0</v>
      </c>
      <c r="F696" s="2">
        <f t="shared" si="1"/>
        <v>47570</v>
      </c>
      <c r="G696" s="5"/>
      <c r="H696" s="5">
        <v>0.0</v>
      </c>
      <c r="I696" s="5">
        <v>0.0</v>
      </c>
      <c r="J696" s="5" t="s">
        <v>486</v>
      </c>
    </row>
    <row r="697" ht="14.25" customHeight="1">
      <c r="A697" s="5">
        <v>9239.0</v>
      </c>
      <c r="B697" s="5">
        <v>1961.0</v>
      </c>
      <c r="C697" s="5" t="s">
        <v>56</v>
      </c>
      <c r="D697" s="5" t="s">
        <v>54</v>
      </c>
      <c r="E697" s="5">
        <v>61923.0</v>
      </c>
      <c r="F697" s="2">
        <f t="shared" si="1"/>
        <v>61923</v>
      </c>
      <c r="G697" s="5"/>
      <c r="H697" s="5">
        <v>0.0</v>
      </c>
      <c r="I697" s="5">
        <v>0.0</v>
      </c>
      <c r="J697" s="5" t="s">
        <v>453</v>
      </c>
    </row>
    <row r="698" ht="14.25" customHeight="1">
      <c r="A698" s="5">
        <v>8315.0</v>
      </c>
      <c r="B698" s="5">
        <v>1995.0</v>
      </c>
      <c r="C698" s="5" t="s">
        <v>46</v>
      </c>
      <c r="D698" s="5" t="s">
        <v>47</v>
      </c>
      <c r="E698" s="5">
        <v>34824.0</v>
      </c>
      <c r="F698" s="2">
        <f t="shared" si="1"/>
        <v>34824</v>
      </c>
      <c r="G698" s="5"/>
      <c r="H698" s="5">
        <v>1.0</v>
      </c>
      <c r="I698" s="5">
        <v>1.0</v>
      </c>
      <c r="J698" s="5" t="s">
        <v>487</v>
      </c>
    </row>
    <row r="699" ht="14.25" customHeight="1">
      <c r="A699" s="5">
        <v>2868.0</v>
      </c>
      <c r="B699" s="5">
        <v>1960.0</v>
      </c>
      <c r="C699" s="5" t="s">
        <v>53</v>
      </c>
      <c r="D699" s="5" t="s">
        <v>47</v>
      </c>
      <c r="E699" s="5">
        <v>26518.0</v>
      </c>
      <c r="F699" s="2">
        <f t="shared" si="1"/>
        <v>26518</v>
      </c>
      <c r="G699" s="5"/>
      <c r="H699" s="5">
        <v>0.0</v>
      </c>
      <c r="I699" s="5">
        <v>0.0</v>
      </c>
      <c r="J699" s="5" t="s">
        <v>118</v>
      </c>
    </row>
    <row r="700" ht="14.25" customHeight="1">
      <c r="A700" s="5">
        <v>10888.0</v>
      </c>
      <c r="B700" s="5">
        <v>1961.0</v>
      </c>
      <c r="C700" s="5" t="s">
        <v>46</v>
      </c>
      <c r="D700" s="5" t="s">
        <v>47</v>
      </c>
      <c r="E700" s="5">
        <v>45938.0</v>
      </c>
      <c r="F700" s="2">
        <f t="shared" si="1"/>
        <v>45938</v>
      </c>
      <c r="G700" s="5"/>
      <c r="H700" s="5">
        <v>0.0</v>
      </c>
      <c r="I700" s="5">
        <v>0.0</v>
      </c>
      <c r="J700" s="5" t="s">
        <v>415</v>
      </c>
    </row>
    <row r="701" ht="14.25" customHeight="1">
      <c r="A701" s="5">
        <v>1277.0</v>
      </c>
      <c r="B701" s="5">
        <v>1960.0</v>
      </c>
      <c r="C701" s="5" t="s">
        <v>46</v>
      </c>
      <c r="D701" s="5" t="s">
        <v>50</v>
      </c>
      <c r="E701" s="5">
        <v>78468.0</v>
      </c>
      <c r="F701" s="2">
        <f t="shared" si="1"/>
        <v>78468</v>
      </c>
      <c r="G701" s="5"/>
      <c r="H701" s="5">
        <v>0.0</v>
      </c>
      <c r="I701" s="5">
        <v>1.0</v>
      </c>
      <c r="J701" s="5" t="s">
        <v>488</v>
      </c>
    </row>
    <row r="702" ht="14.25" customHeight="1">
      <c r="A702" s="5">
        <v>9977.0</v>
      </c>
      <c r="B702" s="5">
        <v>1973.0</v>
      </c>
      <c r="C702" s="5" t="s">
        <v>46</v>
      </c>
      <c r="D702" s="5" t="s">
        <v>58</v>
      </c>
      <c r="E702" s="5">
        <v>78901.0</v>
      </c>
      <c r="F702" s="2">
        <f t="shared" si="1"/>
        <v>78901</v>
      </c>
      <c r="G702" s="5"/>
      <c r="H702" s="5">
        <v>0.0</v>
      </c>
      <c r="I702" s="5">
        <v>0.0</v>
      </c>
      <c r="J702" s="5" t="s">
        <v>447</v>
      </c>
    </row>
    <row r="703" ht="14.25" customHeight="1">
      <c r="A703" s="5">
        <v>10196.0</v>
      </c>
      <c r="B703" s="5">
        <v>1978.0</v>
      </c>
      <c r="C703" s="5" t="s">
        <v>46</v>
      </c>
      <c r="D703" s="5" t="s">
        <v>54</v>
      </c>
      <c r="E703" s="5">
        <v>71427.0</v>
      </c>
      <c r="F703" s="2">
        <f t="shared" si="1"/>
        <v>71427</v>
      </c>
      <c r="G703" s="5"/>
      <c r="H703" s="5">
        <v>0.0</v>
      </c>
      <c r="I703" s="5">
        <v>0.0</v>
      </c>
      <c r="J703" s="5" t="s">
        <v>489</v>
      </c>
    </row>
    <row r="704" ht="14.25" customHeight="1">
      <c r="A704" s="5">
        <v>6384.0</v>
      </c>
      <c r="B704" s="5">
        <v>1978.0</v>
      </c>
      <c r="C704" s="5" t="s">
        <v>46</v>
      </c>
      <c r="D704" s="5" t="s">
        <v>58</v>
      </c>
      <c r="E704" s="5">
        <v>71022.0</v>
      </c>
      <c r="F704" s="2">
        <f t="shared" si="1"/>
        <v>71022</v>
      </c>
      <c r="G704" s="5"/>
      <c r="H704" s="5">
        <v>0.0</v>
      </c>
      <c r="I704" s="5">
        <v>2.0</v>
      </c>
      <c r="J704" s="5" t="s">
        <v>89</v>
      </c>
    </row>
    <row r="705" ht="14.25" customHeight="1">
      <c r="A705" s="5">
        <v>8029.0</v>
      </c>
      <c r="B705" s="5">
        <v>1988.0</v>
      </c>
      <c r="C705" s="5" t="s">
        <v>56</v>
      </c>
      <c r="D705" s="5" t="s">
        <v>47</v>
      </c>
      <c r="E705" s="5">
        <v>90247.0</v>
      </c>
      <c r="F705" s="2">
        <f t="shared" si="1"/>
        <v>90247</v>
      </c>
      <c r="G705" s="5"/>
      <c r="H705" s="5">
        <v>0.0</v>
      </c>
      <c r="I705" s="5">
        <v>1.0</v>
      </c>
      <c r="J705" s="5" t="s">
        <v>490</v>
      </c>
    </row>
    <row r="706" ht="14.25" customHeight="1">
      <c r="A706" s="5">
        <v>968.0</v>
      </c>
      <c r="B706" s="5">
        <v>1968.0</v>
      </c>
      <c r="C706" s="5" t="s">
        <v>56</v>
      </c>
      <c r="D706" s="5" t="s">
        <v>58</v>
      </c>
      <c r="E706" s="5">
        <v>41335.0</v>
      </c>
      <c r="F706" s="2">
        <f t="shared" si="1"/>
        <v>41335</v>
      </c>
      <c r="G706" s="5"/>
      <c r="H706" s="5">
        <v>0.0</v>
      </c>
      <c r="I706" s="5">
        <v>0.0</v>
      </c>
      <c r="J706" s="5" t="s">
        <v>249</v>
      </c>
    </row>
    <row r="707" ht="14.25" customHeight="1">
      <c r="A707" s="5">
        <v>6988.0</v>
      </c>
      <c r="B707" s="5">
        <v>1986.0</v>
      </c>
      <c r="C707" s="5" t="s">
        <v>46</v>
      </c>
      <c r="D707" s="5" t="s">
        <v>54</v>
      </c>
      <c r="E707" s="5">
        <v>71952.0</v>
      </c>
      <c r="F707" s="2">
        <f t="shared" si="1"/>
        <v>71952</v>
      </c>
      <c r="G707" s="5"/>
      <c r="H707" s="5">
        <v>1.0</v>
      </c>
      <c r="I707" s="5">
        <v>0.0</v>
      </c>
      <c r="J707" s="5" t="s">
        <v>314</v>
      </c>
    </row>
    <row r="708" ht="14.25" customHeight="1">
      <c r="A708" s="5">
        <v>4472.0</v>
      </c>
      <c r="B708" s="5">
        <v>1970.0</v>
      </c>
      <c r="C708" s="5" t="s">
        <v>53</v>
      </c>
      <c r="D708" s="5" t="s">
        <v>58</v>
      </c>
      <c r="E708" s="5">
        <v>35682.0</v>
      </c>
      <c r="F708" s="2">
        <f t="shared" si="1"/>
        <v>35682</v>
      </c>
      <c r="G708" s="5"/>
      <c r="H708" s="5">
        <v>0.0</v>
      </c>
      <c r="I708" s="5">
        <v>0.0</v>
      </c>
      <c r="J708" s="5" t="s">
        <v>491</v>
      </c>
    </row>
    <row r="709" ht="14.25" customHeight="1">
      <c r="A709" s="5">
        <v>6991.0</v>
      </c>
      <c r="B709" s="5">
        <v>1960.0</v>
      </c>
      <c r="C709" s="5" t="s">
        <v>46</v>
      </c>
      <c r="D709" s="5" t="s">
        <v>58</v>
      </c>
      <c r="E709" s="5">
        <v>43185.0</v>
      </c>
      <c r="F709" s="2">
        <f t="shared" si="1"/>
        <v>43185</v>
      </c>
      <c r="G709" s="5"/>
      <c r="H709" s="5">
        <v>0.0</v>
      </c>
      <c r="I709" s="5">
        <v>0.0</v>
      </c>
      <c r="J709" s="5" t="s">
        <v>492</v>
      </c>
    </row>
    <row r="710" ht="14.25" customHeight="1">
      <c r="A710" s="5">
        <v>3336.0</v>
      </c>
      <c r="B710" s="5">
        <v>1960.0</v>
      </c>
      <c r="C710" s="5" t="s">
        <v>53</v>
      </c>
      <c r="D710" s="5" t="s">
        <v>50</v>
      </c>
      <c r="E710" s="5">
        <v>66375.0</v>
      </c>
      <c r="F710" s="2">
        <f t="shared" si="1"/>
        <v>66375</v>
      </c>
      <c r="G710" s="5"/>
      <c r="H710" s="5">
        <v>0.0</v>
      </c>
      <c r="I710" s="5">
        <v>0.0</v>
      </c>
      <c r="J710" s="5" t="s">
        <v>493</v>
      </c>
    </row>
    <row r="711" ht="14.25" customHeight="1">
      <c r="A711" s="5">
        <v>4301.0</v>
      </c>
      <c r="B711" s="5">
        <v>1971.0</v>
      </c>
      <c r="C711" s="5" t="s">
        <v>56</v>
      </c>
      <c r="D711" s="5" t="s">
        <v>54</v>
      </c>
      <c r="E711" s="5">
        <v>35178.0</v>
      </c>
      <c r="F711" s="2">
        <f t="shared" si="1"/>
        <v>35178</v>
      </c>
      <c r="G711" s="5"/>
      <c r="H711" s="5">
        <v>0.0</v>
      </c>
      <c r="I711" s="5">
        <v>0.0</v>
      </c>
      <c r="J711" s="5" t="s">
        <v>314</v>
      </c>
    </row>
    <row r="712" ht="14.25" customHeight="1">
      <c r="A712" s="5">
        <v>1940.0</v>
      </c>
      <c r="B712" s="5">
        <v>1986.0</v>
      </c>
      <c r="C712" s="5" t="s">
        <v>46</v>
      </c>
      <c r="D712" s="5" t="s">
        <v>54</v>
      </c>
      <c r="E712" s="5">
        <v>25252.0</v>
      </c>
      <c r="F712" s="2">
        <f t="shared" si="1"/>
        <v>25252</v>
      </c>
      <c r="G712" s="5"/>
      <c r="H712" s="5">
        <v>1.0</v>
      </c>
      <c r="I712" s="5">
        <v>1.0</v>
      </c>
      <c r="J712" s="5" t="s">
        <v>279</v>
      </c>
    </row>
    <row r="713" ht="14.25" customHeight="1">
      <c r="A713" s="5">
        <v>1272.0</v>
      </c>
      <c r="B713" s="5">
        <v>1965.0</v>
      </c>
      <c r="C713" s="5" t="s">
        <v>56</v>
      </c>
      <c r="D713" s="5" t="s">
        <v>47</v>
      </c>
      <c r="E713" s="5">
        <v>55250.0</v>
      </c>
      <c r="F713" s="2">
        <f t="shared" si="1"/>
        <v>55250</v>
      </c>
      <c r="G713" s="5"/>
      <c r="H713" s="5">
        <v>0.0</v>
      </c>
      <c r="I713" s="5">
        <v>0.0</v>
      </c>
      <c r="J713" s="5" t="s">
        <v>494</v>
      </c>
    </row>
    <row r="714" ht="14.25" customHeight="1">
      <c r="A714" s="5">
        <v>1388.0</v>
      </c>
      <c r="B714" s="5">
        <v>1975.0</v>
      </c>
      <c r="C714" s="5" t="s">
        <v>46</v>
      </c>
      <c r="D714" s="5" t="s">
        <v>47</v>
      </c>
      <c r="E714" s="5">
        <v>33249.0</v>
      </c>
      <c r="F714" s="2">
        <f t="shared" si="1"/>
        <v>33249</v>
      </c>
      <c r="G714" s="5"/>
      <c r="H714" s="5">
        <v>0.0</v>
      </c>
      <c r="I714" s="5">
        <v>0.0</v>
      </c>
      <c r="J714" s="5" t="s">
        <v>79</v>
      </c>
    </row>
    <row r="715" ht="14.25" customHeight="1">
      <c r="A715" s="5">
        <v>1044.0</v>
      </c>
      <c r="B715" s="5">
        <v>1960.0</v>
      </c>
      <c r="C715" s="5" t="s">
        <v>46</v>
      </c>
      <c r="D715" s="5" t="s">
        <v>50</v>
      </c>
      <c r="E715" s="5">
        <v>58398.0</v>
      </c>
      <c r="F715" s="2">
        <f t="shared" si="1"/>
        <v>58398</v>
      </c>
      <c r="G715" s="5"/>
      <c r="H715" s="5">
        <v>0.0</v>
      </c>
      <c r="I715" s="5">
        <v>0.0</v>
      </c>
      <c r="J715" s="5" t="s">
        <v>495</v>
      </c>
    </row>
    <row r="716" ht="14.25" customHeight="1">
      <c r="A716" s="5">
        <v>6969.0</v>
      </c>
      <c r="B716" s="5">
        <v>1982.0</v>
      </c>
      <c r="C716" s="5" t="s">
        <v>46</v>
      </c>
      <c r="D716" s="5" t="s">
        <v>50</v>
      </c>
      <c r="E716" s="5">
        <v>50272.0</v>
      </c>
      <c r="F716" s="2">
        <f t="shared" si="1"/>
        <v>50272</v>
      </c>
      <c r="G716" s="5"/>
      <c r="H716" s="5">
        <v>0.0</v>
      </c>
      <c r="I716" s="5">
        <v>0.0</v>
      </c>
      <c r="J716" s="5" t="s">
        <v>424</v>
      </c>
    </row>
    <row r="717" ht="14.25" customHeight="1">
      <c r="A717" s="5">
        <v>10479.0</v>
      </c>
      <c r="B717" s="5">
        <v>1975.0</v>
      </c>
      <c r="C717" s="5" t="s">
        <v>53</v>
      </c>
      <c r="D717" s="5" t="s">
        <v>54</v>
      </c>
      <c r="E717" s="5">
        <v>76618.0</v>
      </c>
      <c r="F717" s="2">
        <f t="shared" si="1"/>
        <v>76618</v>
      </c>
      <c r="G717" s="5"/>
      <c r="H717" s="5">
        <v>0.0</v>
      </c>
      <c r="I717" s="5">
        <v>0.0</v>
      </c>
      <c r="J717" s="5" t="s">
        <v>152</v>
      </c>
    </row>
    <row r="718" ht="14.25" customHeight="1">
      <c r="A718" s="5">
        <v>3619.0</v>
      </c>
      <c r="B718" s="5">
        <v>1960.0</v>
      </c>
      <c r="C718" s="5" t="s">
        <v>70</v>
      </c>
      <c r="D718" s="5" t="s">
        <v>58</v>
      </c>
      <c r="E718" s="5">
        <v>87305.0</v>
      </c>
      <c r="F718" s="2">
        <f t="shared" si="1"/>
        <v>87305</v>
      </c>
      <c r="G718" s="5"/>
      <c r="H718" s="5">
        <v>0.0</v>
      </c>
      <c r="I718" s="5">
        <v>0.0</v>
      </c>
      <c r="J718" s="5" t="s">
        <v>442</v>
      </c>
    </row>
    <row r="719" ht="14.25" customHeight="1">
      <c r="A719" s="5">
        <v>1715.0</v>
      </c>
      <c r="B719" s="5">
        <v>1978.0</v>
      </c>
      <c r="C719" s="5" t="s">
        <v>46</v>
      </c>
      <c r="D719" s="5" t="s">
        <v>50</v>
      </c>
      <c r="E719" s="5">
        <v>25851.0</v>
      </c>
      <c r="F719" s="2">
        <f t="shared" si="1"/>
        <v>25851</v>
      </c>
      <c r="G719" s="5"/>
      <c r="H719" s="5">
        <v>0.0</v>
      </c>
      <c r="I719" s="5">
        <v>1.0</v>
      </c>
      <c r="J719" s="5" t="s">
        <v>277</v>
      </c>
    </row>
    <row r="720" ht="14.25" customHeight="1">
      <c r="A720" s="5">
        <v>10159.0</v>
      </c>
      <c r="B720" s="5">
        <v>1970.0</v>
      </c>
      <c r="C720" s="5" t="s">
        <v>46</v>
      </c>
      <c r="D720" s="5" t="s">
        <v>58</v>
      </c>
      <c r="E720" s="5">
        <v>58710.0</v>
      </c>
      <c r="F720" s="2">
        <f t="shared" si="1"/>
        <v>58710</v>
      </c>
      <c r="G720" s="5"/>
      <c r="H720" s="5">
        <v>0.0</v>
      </c>
      <c r="I720" s="5">
        <v>0.0</v>
      </c>
      <c r="J720" s="5" t="s">
        <v>227</v>
      </c>
    </row>
    <row r="721" ht="14.25" customHeight="1">
      <c r="A721" s="5">
        <v>1463.0</v>
      </c>
      <c r="B721" s="5">
        <v>1960.0</v>
      </c>
      <c r="C721" s="5" t="s">
        <v>46</v>
      </c>
      <c r="D721" s="5" t="s">
        <v>47</v>
      </c>
      <c r="E721" s="5">
        <v>45160.0</v>
      </c>
      <c r="F721" s="2">
        <f t="shared" si="1"/>
        <v>45160</v>
      </c>
      <c r="G721" s="5"/>
      <c r="H721" s="5">
        <v>0.0</v>
      </c>
      <c r="I721" s="5">
        <v>0.0</v>
      </c>
      <c r="J721" s="5" t="s">
        <v>427</v>
      </c>
    </row>
    <row r="722" ht="14.25" customHeight="1">
      <c r="A722" s="5">
        <v>5114.0</v>
      </c>
      <c r="B722" s="5">
        <v>1965.0</v>
      </c>
      <c r="C722" s="5" t="s">
        <v>56</v>
      </c>
      <c r="D722" s="5" t="s">
        <v>54</v>
      </c>
      <c r="E722" s="5">
        <v>74806.0</v>
      </c>
      <c r="F722" s="2">
        <f t="shared" si="1"/>
        <v>74806</v>
      </c>
      <c r="G722" s="5"/>
      <c r="H722" s="5">
        <v>0.0</v>
      </c>
      <c r="I722" s="5">
        <v>0.0</v>
      </c>
      <c r="J722" s="5" t="s">
        <v>124</v>
      </c>
    </row>
    <row r="723" ht="14.25" customHeight="1">
      <c r="A723" s="5">
        <v>4990.0</v>
      </c>
      <c r="B723" s="5">
        <v>1960.0</v>
      </c>
      <c r="C723" s="5" t="s">
        <v>46</v>
      </c>
      <c r="D723" s="5" t="s">
        <v>54</v>
      </c>
      <c r="E723" s="5">
        <v>59111.0</v>
      </c>
      <c r="F723" s="2">
        <f t="shared" si="1"/>
        <v>59111</v>
      </c>
      <c r="G723" s="5"/>
      <c r="H723" s="5">
        <v>0.0</v>
      </c>
      <c r="I723" s="5">
        <v>1.0</v>
      </c>
      <c r="J723" s="5" t="s">
        <v>376</v>
      </c>
    </row>
    <row r="724" ht="14.25" customHeight="1">
      <c r="A724" s="5">
        <v>4329.0</v>
      </c>
      <c r="B724" s="5">
        <v>1984.0</v>
      </c>
      <c r="C724" s="5" t="s">
        <v>53</v>
      </c>
      <c r="D724" s="5" t="s">
        <v>54</v>
      </c>
      <c r="E724" s="5">
        <v>18988.0</v>
      </c>
      <c r="F724" s="2">
        <f t="shared" si="1"/>
        <v>18988</v>
      </c>
      <c r="G724" s="5"/>
      <c r="H724" s="5">
        <v>1.0</v>
      </c>
      <c r="I724" s="5">
        <v>1.0</v>
      </c>
      <c r="J724" s="5" t="s">
        <v>203</v>
      </c>
    </row>
    <row r="725" ht="14.25" customHeight="1">
      <c r="A725" s="5">
        <v>10936.0</v>
      </c>
      <c r="B725" s="5">
        <v>1965.0</v>
      </c>
      <c r="C725" s="5" t="s">
        <v>46</v>
      </c>
      <c r="D725" s="5" t="s">
        <v>54</v>
      </c>
      <c r="E725" s="5">
        <v>72190.0</v>
      </c>
      <c r="F725" s="2">
        <f t="shared" si="1"/>
        <v>72190</v>
      </c>
      <c r="G725" s="5"/>
      <c r="H725" s="5">
        <v>0.0</v>
      </c>
      <c r="I725" s="5">
        <v>0.0</v>
      </c>
      <c r="J725" s="5" t="s">
        <v>310</v>
      </c>
    </row>
    <row r="726" ht="14.25" customHeight="1">
      <c r="A726" s="5">
        <v>4692.0</v>
      </c>
      <c r="B726" s="5">
        <v>1976.0</v>
      </c>
      <c r="C726" s="5" t="s">
        <v>46</v>
      </c>
      <c r="D726" s="5" t="s">
        <v>54</v>
      </c>
      <c r="E726" s="5">
        <v>7500.0</v>
      </c>
      <c r="F726" s="2">
        <f t="shared" si="1"/>
        <v>7500</v>
      </c>
      <c r="G726" s="5"/>
      <c r="H726" s="5">
        <v>0.0</v>
      </c>
      <c r="I726" s="5">
        <v>1.0</v>
      </c>
      <c r="J726" s="5" t="s">
        <v>496</v>
      </c>
    </row>
    <row r="727" ht="14.25" customHeight="1">
      <c r="A727" s="5">
        <v>7212.0</v>
      </c>
      <c r="B727" s="5">
        <v>1966.0</v>
      </c>
      <c r="C727" s="5" t="s">
        <v>46</v>
      </c>
      <c r="D727" s="5" t="s">
        <v>54</v>
      </c>
      <c r="E727" s="5">
        <v>44794.0</v>
      </c>
      <c r="F727" s="2">
        <f t="shared" si="1"/>
        <v>44794</v>
      </c>
      <c r="G727" s="5"/>
      <c r="H727" s="5">
        <v>0.0</v>
      </c>
      <c r="I727" s="5">
        <v>1.0</v>
      </c>
      <c r="J727" s="5" t="s">
        <v>165</v>
      </c>
    </row>
    <row r="728" ht="14.25" customHeight="1">
      <c r="A728" s="5">
        <v>6086.0</v>
      </c>
      <c r="B728" s="5">
        <v>1960.0</v>
      </c>
      <c r="C728" s="5" t="s">
        <v>46</v>
      </c>
      <c r="D728" s="5" t="s">
        <v>54</v>
      </c>
      <c r="E728" s="5">
        <v>80395.0</v>
      </c>
      <c r="F728" s="2">
        <f t="shared" si="1"/>
        <v>80395</v>
      </c>
      <c r="G728" s="5"/>
      <c r="H728" s="5">
        <v>0.0</v>
      </c>
      <c r="I728" s="5">
        <v>0.0</v>
      </c>
      <c r="J728" s="5" t="s">
        <v>137</v>
      </c>
    </row>
    <row r="729" ht="14.25" customHeight="1">
      <c r="A729" s="5">
        <v>437.0</v>
      </c>
      <c r="B729" s="5">
        <v>1976.0</v>
      </c>
      <c r="C729" s="5" t="s">
        <v>56</v>
      </c>
      <c r="D729" s="5" t="s">
        <v>58</v>
      </c>
      <c r="E729" s="5">
        <v>75012.0</v>
      </c>
      <c r="F729" s="2">
        <f t="shared" si="1"/>
        <v>75012</v>
      </c>
      <c r="G729" s="5"/>
      <c r="H729" s="5">
        <v>0.0</v>
      </c>
      <c r="I729" s="5">
        <v>1.0</v>
      </c>
      <c r="J729" s="5" t="s">
        <v>497</v>
      </c>
    </row>
    <row r="730" ht="14.25" customHeight="1">
      <c r="A730" s="5">
        <v>11171.0</v>
      </c>
      <c r="B730" s="5">
        <v>1965.0</v>
      </c>
      <c r="C730" s="5" t="s">
        <v>56</v>
      </c>
      <c r="D730" s="5" t="s">
        <v>54</v>
      </c>
      <c r="E730" s="5">
        <v>56962.0</v>
      </c>
      <c r="F730" s="2">
        <f t="shared" si="1"/>
        <v>56962</v>
      </c>
      <c r="G730" s="5"/>
      <c r="H730" s="5">
        <v>0.0</v>
      </c>
      <c r="I730" s="5">
        <v>0.0</v>
      </c>
      <c r="J730" s="5" t="s">
        <v>498</v>
      </c>
    </row>
    <row r="731" ht="14.25" customHeight="1">
      <c r="A731" s="5">
        <v>11101.0</v>
      </c>
      <c r="B731" s="5">
        <v>1991.0</v>
      </c>
      <c r="C731" s="5" t="s">
        <v>46</v>
      </c>
      <c r="D731" s="5" t="s">
        <v>50</v>
      </c>
      <c r="E731" s="5">
        <v>89891.0</v>
      </c>
      <c r="F731" s="2">
        <f t="shared" si="1"/>
        <v>89891</v>
      </c>
      <c r="G731" s="5"/>
      <c r="H731" s="5">
        <v>0.0</v>
      </c>
      <c r="I731" s="5">
        <v>1.0</v>
      </c>
      <c r="J731" s="5" t="s">
        <v>439</v>
      </c>
    </row>
    <row r="732" ht="14.25" customHeight="1">
      <c r="A732" s="5">
        <v>5329.0</v>
      </c>
      <c r="B732" s="5">
        <v>1960.0</v>
      </c>
      <c r="C732" s="5" t="s">
        <v>53</v>
      </c>
      <c r="D732" s="5" t="s">
        <v>58</v>
      </c>
      <c r="E732" s="5">
        <v>35946.0</v>
      </c>
      <c r="F732" s="2">
        <f t="shared" si="1"/>
        <v>35946</v>
      </c>
      <c r="G732" s="5"/>
      <c r="H732" s="5">
        <v>0.0</v>
      </c>
      <c r="I732" s="5">
        <v>1.0</v>
      </c>
      <c r="J732" s="5" t="s">
        <v>117</v>
      </c>
    </row>
    <row r="733" ht="14.25" customHeight="1">
      <c r="A733" s="5">
        <v>610.0</v>
      </c>
      <c r="B733" s="5">
        <v>1960.0</v>
      </c>
      <c r="C733" s="5" t="s">
        <v>53</v>
      </c>
      <c r="D733" s="5" t="s">
        <v>50</v>
      </c>
      <c r="E733" s="5">
        <v>53593.0</v>
      </c>
      <c r="F733" s="2">
        <f t="shared" si="1"/>
        <v>53593</v>
      </c>
      <c r="G733" s="5"/>
      <c r="H733" s="5">
        <v>0.0</v>
      </c>
      <c r="I733" s="5">
        <v>1.0</v>
      </c>
      <c r="J733" s="5" t="s">
        <v>499</v>
      </c>
    </row>
    <row r="734" ht="14.25" customHeight="1">
      <c r="A734" s="5">
        <v>9384.0</v>
      </c>
      <c r="B734" s="5">
        <v>1978.0</v>
      </c>
      <c r="C734" s="5" t="s">
        <v>46</v>
      </c>
      <c r="D734" s="5" t="s">
        <v>54</v>
      </c>
      <c r="E734" s="5">
        <v>66373.0</v>
      </c>
      <c r="F734" s="2">
        <f t="shared" si="1"/>
        <v>66373</v>
      </c>
      <c r="G734" s="5"/>
      <c r="H734" s="5">
        <v>1.0</v>
      </c>
      <c r="I734" s="5">
        <v>0.0</v>
      </c>
      <c r="J734" s="5" t="s">
        <v>103</v>
      </c>
    </row>
    <row r="735" ht="14.25" customHeight="1">
      <c r="A735" s="5">
        <v>5956.0</v>
      </c>
      <c r="B735" s="5">
        <v>1960.0</v>
      </c>
      <c r="C735" s="5" t="s">
        <v>53</v>
      </c>
      <c r="D735" s="5" t="s">
        <v>58</v>
      </c>
      <c r="E735" s="5">
        <v>45072.0</v>
      </c>
      <c r="F735" s="2">
        <f t="shared" si="1"/>
        <v>45072</v>
      </c>
      <c r="G735" s="5"/>
      <c r="H735" s="5">
        <v>0.0</v>
      </c>
      <c r="I735" s="5">
        <v>1.0</v>
      </c>
      <c r="J735" s="5" t="s">
        <v>343</v>
      </c>
    </row>
    <row r="736" ht="14.25" customHeight="1">
      <c r="A736" s="5">
        <v>10430.0</v>
      </c>
      <c r="B736" s="5">
        <v>1973.0</v>
      </c>
      <c r="C736" s="5" t="s">
        <v>46</v>
      </c>
      <c r="D736" s="5" t="s">
        <v>58</v>
      </c>
      <c r="E736" s="5">
        <v>89694.0</v>
      </c>
      <c r="F736" s="2">
        <f t="shared" si="1"/>
        <v>89694</v>
      </c>
      <c r="G736" s="5"/>
      <c r="H736" s="5">
        <v>0.0</v>
      </c>
      <c r="I736" s="5">
        <v>0.0</v>
      </c>
      <c r="J736" s="5" t="s">
        <v>373</v>
      </c>
    </row>
    <row r="737" ht="14.25" customHeight="1">
      <c r="A737" s="5">
        <v>7875.0</v>
      </c>
      <c r="B737" s="5">
        <v>1960.0</v>
      </c>
      <c r="C737" s="5" t="s">
        <v>46</v>
      </c>
      <c r="D737" s="5" t="s">
        <v>54</v>
      </c>
      <c r="E737" s="5">
        <v>72025.0</v>
      </c>
      <c r="F737" s="2">
        <f t="shared" si="1"/>
        <v>72025</v>
      </c>
      <c r="G737" s="5"/>
      <c r="H737" s="5">
        <v>0.0</v>
      </c>
      <c r="I737" s="5">
        <v>0.0</v>
      </c>
      <c r="J737" s="5" t="s">
        <v>490</v>
      </c>
    </row>
    <row r="738" ht="14.25" customHeight="1">
      <c r="A738" s="5">
        <v>7072.0</v>
      </c>
      <c r="B738" s="5">
        <v>1973.0</v>
      </c>
      <c r="C738" s="5" t="s">
        <v>46</v>
      </c>
      <c r="D738" s="5" t="s">
        <v>54</v>
      </c>
      <c r="E738" s="5">
        <v>67432.0</v>
      </c>
      <c r="F738" s="2">
        <f t="shared" si="1"/>
        <v>67432</v>
      </c>
      <c r="G738" s="5"/>
      <c r="H738" s="5">
        <v>0.0</v>
      </c>
      <c r="I738" s="5">
        <v>0.0</v>
      </c>
      <c r="J738" s="5" t="s">
        <v>500</v>
      </c>
    </row>
    <row r="739" ht="14.25" customHeight="1">
      <c r="A739" s="5">
        <v>6255.0</v>
      </c>
      <c r="B739" s="5">
        <v>1960.0</v>
      </c>
      <c r="C739" s="5" t="s">
        <v>56</v>
      </c>
      <c r="D739" s="5" t="s">
        <v>50</v>
      </c>
      <c r="E739" s="5">
        <v>70545.0</v>
      </c>
      <c r="F739" s="2">
        <f t="shared" si="1"/>
        <v>70545</v>
      </c>
      <c r="G739" s="5"/>
      <c r="H739" s="5">
        <v>0.0</v>
      </c>
      <c r="I739" s="5">
        <v>0.0</v>
      </c>
      <c r="J739" s="5" t="s">
        <v>501</v>
      </c>
    </row>
    <row r="740" ht="14.25" customHeight="1">
      <c r="A740" s="5">
        <v>6516.0</v>
      </c>
      <c r="B740" s="5">
        <v>1989.0</v>
      </c>
      <c r="C740" s="5" t="s">
        <v>64</v>
      </c>
      <c r="D740" s="5" t="s">
        <v>54</v>
      </c>
      <c r="E740" s="5">
        <v>17487.0</v>
      </c>
      <c r="F740" s="2">
        <f t="shared" si="1"/>
        <v>17487</v>
      </c>
      <c r="G740" s="5"/>
      <c r="H740" s="5">
        <v>1.0</v>
      </c>
      <c r="I740" s="5">
        <v>0.0</v>
      </c>
      <c r="J740" s="5" t="s">
        <v>76</v>
      </c>
    </row>
    <row r="741" ht="14.25" customHeight="1">
      <c r="A741" s="5">
        <v>5564.0</v>
      </c>
      <c r="B741" s="5">
        <v>1969.0</v>
      </c>
      <c r="C741" s="5" t="s">
        <v>46</v>
      </c>
      <c r="D741" s="5" t="s">
        <v>50</v>
      </c>
      <c r="E741" s="5">
        <v>62882.0</v>
      </c>
      <c r="F741" s="2">
        <f t="shared" si="1"/>
        <v>62882</v>
      </c>
      <c r="G741" s="5"/>
      <c r="H741" s="5">
        <v>0.0</v>
      </c>
      <c r="I741" s="5">
        <v>0.0</v>
      </c>
      <c r="J741" s="5" t="s">
        <v>502</v>
      </c>
    </row>
    <row r="742" ht="14.25" customHeight="1">
      <c r="A742" s="5">
        <v>5682.0</v>
      </c>
      <c r="B742" s="5">
        <v>1960.0</v>
      </c>
      <c r="C742" s="5" t="s">
        <v>53</v>
      </c>
      <c r="D742" s="5" t="s">
        <v>47</v>
      </c>
      <c r="E742" s="5">
        <v>64108.0</v>
      </c>
      <c r="F742" s="2">
        <f t="shared" si="1"/>
        <v>64108</v>
      </c>
      <c r="G742" s="5"/>
      <c r="H742" s="5">
        <v>0.0</v>
      </c>
      <c r="I742" s="5">
        <v>1.0</v>
      </c>
      <c r="J742" s="5" t="s">
        <v>246</v>
      </c>
    </row>
    <row r="743" ht="14.25" customHeight="1">
      <c r="A743" s="5">
        <v>7458.0</v>
      </c>
      <c r="B743" s="5">
        <v>1960.0</v>
      </c>
      <c r="C743" s="5" t="s">
        <v>56</v>
      </c>
      <c r="D743" s="5" t="s">
        <v>50</v>
      </c>
      <c r="E743" s="5">
        <v>34941.0</v>
      </c>
      <c r="F743" s="2">
        <f t="shared" si="1"/>
        <v>34941</v>
      </c>
      <c r="G743" s="5"/>
      <c r="H743" s="5">
        <v>0.0</v>
      </c>
      <c r="I743" s="5">
        <v>1.0</v>
      </c>
      <c r="J743" s="5" t="s">
        <v>503</v>
      </c>
    </row>
    <row r="744" ht="14.25" customHeight="1">
      <c r="A744" s="5">
        <v>5237.0</v>
      </c>
      <c r="B744" s="5">
        <v>1960.0</v>
      </c>
      <c r="C744" s="5" t="s">
        <v>53</v>
      </c>
      <c r="D744" s="5" t="s">
        <v>47</v>
      </c>
      <c r="E744" s="5">
        <v>48767.0</v>
      </c>
      <c r="F744" s="2">
        <f t="shared" si="1"/>
        <v>48767</v>
      </c>
      <c r="G744" s="5"/>
      <c r="H744" s="5">
        <v>0.0</v>
      </c>
      <c r="I744" s="5">
        <v>0.0</v>
      </c>
      <c r="J744" s="5" t="s">
        <v>98</v>
      </c>
    </row>
    <row r="745" ht="14.25" customHeight="1">
      <c r="A745" s="5">
        <v>7761.0</v>
      </c>
      <c r="B745" s="5">
        <v>1978.0</v>
      </c>
      <c r="C745" s="5" t="s">
        <v>70</v>
      </c>
      <c r="D745" s="5" t="s">
        <v>50</v>
      </c>
      <c r="E745" s="5">
        <v>38702.0</v>
      </c>
      <c r="F745" s="2">
        <f t="shared" si="1"/>
        <v>38702</v>
      </c>
      <c r="G745" s="5"/>
      <c r="H745" s="5">
        <v>0.0</v>
      </c>
      <c r="I745" s="5">
        <v>0.0</v>
      </c>
      <c r="J745" s="5" t="s">
        <v>436</v>
      </c>
    </row>
    <row r="746" ht="14.25" customHeight="1">
      <c r="A746" s="5">
        <v>5278.0</v>
      </c>
      <c r="B746" s="5">
        <v>1964.0</v>
      </c>
      <c r="C746" s="5" t="s">
        <v>46</v>
      </c>
      <c r="D746" s="5" t="s">
        <v>54</v>
      </c>
      <c r="E746" s="5">
        <v>82224.0</v>
      </c>
      <c r="F746" s="2">
        <f t="shared" si="1"/>
        <v>82224</v>
      </c>
      <c r="G746" s="5"/>
      <c r="H746" s="5">
        <v>0.0</v>
      </c>
      <c r="I746" s="5">
        <v>0.0</v>
      </c>
      <c r="J746" s="5" t="s">
        <v>497</v>
      </c>
    </row>
    <row r="747" ht="14.25" customHeight="1">
      <c r="A747" s="5">
        <v>3560.0</v>
      </c>
      <c r="B747" s="5">
        <v>1960.0</v>
      </c>
      <c r="C747" s="5" t="s">
        <v>46</v>
      </c>
      <c r="D747" s="5" t="s">
        <v>50</v>
      </c>
      <c r="E747" s="5">
        <v>83844.0</v>
      </c>
      <c r="F747" s="2">
        <f t="shared" si="1"/>
        <v>83844</v>
      </c>
      <c r="G747" s="5"/>
      <c r="H747" s="5">
        <v>0.0</v>
      </c>
      <c r="I747" s="5">
        <v>0.0</v>
      </c>
      <c r="J747" s="5" t="s">
        <v>504</v>
      </c>
    </row>
    <row r="748" ht="14.25" customHeight="1">
      <c r="A748" s="5">
        <v>7235.0</v>
      </c>
      <c r="B748" s="5">
        <v>1975.0</v>
      </c>
      <c r="C748" s="5" t="s">
        <v>70</v>
      </c>
      <c r="D748" s="5" t="s">
        <v>54</v>
      </c>
      <c r="E748" s="5">
        <v>17003.0</v>
      </c>
      <c r="F748" s="2">
        <f t="shared" si="1"/>
        <v>17003</v>
      </c>
      <c r="G748" s="5"/>
      <c r="H748" s="5">
        <v>0.0</v>
      </c>
      <c r="I748" s="5">
        <v>1.0</v>
      </c>
      <c r="J748" s="5" t="s">
        <v>220</v>
      </c>
    </row>
    <row r="749" ht="14.25" customHeight="1">
      <c r="A749" s="5">
        <v>10548.0</v>
      </c>
      <c r="B749" s="5">
        <v>1995.0</v>
      </c>
      <c r="C749" s="5" t="s">
        <v>46</v>
      </c>
      <c r="D749" s="5" t="s">
        <v>47</v>
      </c>
      <c r="E749" s="5">
        <v>71163.0</v>
      </c>
      <c r="F749" s="2">
        <f t="shared" si="1"/>
        <v>71163</v>
      </c>
      <c r="G749" s="5"/>
      <c r="H749" s="5">
        <v>1.0</v>
      </c>
      <c r="I749" s="5">
        <v>1.0</v>
      </c>
      <c r="J749" s="5" t="s">
        <v>505</v>
      </c>
    </row>
    <row r="750" ht="14.25" customHeight="1">
      <c r="A750" s="5">
        <v>2281.0</v>
      </c>
      <c r="B750" s="5">
        <v>1970.0</v>
      </c>
      <c r="C750" s="5" t="s">
        <v>46</v>
      </c>
      <c r="D750" s="5" t="s">
        <v>47</v>
      </c>
      <c r="E750" s="5">
        <v>33697.0</v>
      </c>
      <c r="F750" s="2">
        <f t="shared" si="1"/>
        <v>33697</v>
      </c>
      <c r="G750" s="5"/>
      <c r="H750" s="5">
        <v>0.0</v>
      </c>
      <c r="I750" s="5">
        <v>0.0</v>
      </c>
      <c r="J750" s="5" t="s">
        <v>506</v>
      </c>
    </row>
    <row r="751" ht="14.25" customHeight="1">
      <c r="A751" s="5">
        <v>4073.0</v>
      </c>
      <c r="B751" s="5">
        <v>1960.0</v>
      </c>
      <c r="C751" s="5" t="s">
        <v>70</v>
      </c>
      <c r="D751" s="5" t="s">
        <v>54</v>
      </c>
      <c r="E751" s="5">
        <v>63564.0</v>
      </c>
      <c r="F751" s="2">
        <f t="shared" si="1"/>
        <v>63564</v>
      </c>
      <c r="G751" s="5"/>
      <c r="H751" s="5">
        <v>0.0</v>
      </c>
      <c r="I751" s="5">
        <v>0.0</v>
      </c>
      <c r="J751" s="5" t="s">
        <v>507</v>
      </c>
    </row>
    <row r="752" ht="14.25" customHeight="1">
      <c r="A752" s="5">
        <v>6974.0</v>
      </c>
      <c r="B752" s="5">
        <v>1972.0</v>
      </c>
      <c r="C752" s="5" t="s">
        <v>53</v>
      </c>
      <c r="D752" s="5" t="s">
        <v>50</v>
      </c>
      <c r="E752" s="5">
        <v>83443.0</v>
      </c>
      <c r="F752" s="2">
        <f t="shared" si="1"/>
        <v>83443</v>
      </c>
      <c r="G752" s="5"/>
      <c r="H752" s="5">
        <v>0.0</v>
      </c>
      <c r="I752" s="5">
        <v>0.0</v>
      </c>
      <c r="J752" s="5" t="s">
        <v>86</v>
      </c>
    </row>
    <row r="753" ht="14.25" customHeight="1">
      <c r="A753" s="5">
        <v>7938.0</v>
      </c>
      <c r="B753" s="5">
        <v>1960.0</v>
      </c>
      <c r="C753" s="5" t="s">
        <v>53</v>
      </c>
      <c r="D753" s="5" t="s">
        <v>50</v>
      </c>
      <c r="E753" s="5">
        <v>51518.0</v>
      </c>
      <c r="F753" s="2">
        <f t="shared" si="1"/>
        <v>51518</v>
      </c>
      <c r="G753" s="5"/>
      <c r="H753" s="5">
        <v>0.0</v>
      </c>
      <c r="I753" s="5">
        <v>0.0</v>
      </c>
      <c r="J753" s="5" t="s">
        <v>508</v>
      </c>
    </row>
    <row r="754" ht="14.25" customHeight="1">
      <c r="A754" s="5">
        <v>7094.0</v>
      </c>
      <c r="B754" s="5">
        <v>1975.0</v>
      </c>
      <c r="C754" s="5" t="s">
        <v>46</v>
      </c>
      <c r="D754" s="5" t="s">
        <v>88</v>
      </c>
      <c r="E754" s="5">
        <v>58330.0</v>
      </c>
      <c r="F754" s="2">
        <f t="shared" si="1"/>
        <v>58330</v>
      </c>
      <c r="G754" s="5"/>
      <c r="H754" s="5">
        <v>0.0</v>
      </c>
      <c r="I754" s="5">
        <v>0.0</v>
      </c>
      <c r="J754" s="5" t="s">
        <v>471</v>
      </c>
    </row>
    <row r="755" ht="14.25" customHeight="1">
      <c r="A755" s="5">
        <v>3667.0</v>
      </c>
      <c r="B755" s="5">
        <v>1969.0</v>
      </c>
      <c r="C755" s="5" t="s">
        <v>46</v>
      </c>
      <c r="D755" s="5" t="s">
        <v>54</v>
      </c>
      <c r="E755" s="5">
        <v>80952.0</v>
      </c>
      <c r="F755" s="2">
        <f t="shared" si="1"/>
        <v>80952</v>
      </c>
      <c r="G755" s="5"/>
      <c r="H755" s="5">
        <v>0.0</v>
      </c>
      <c r="I755" s="5">
        <v>1.0</v>
      </c>
      <c r="J755" s="5" t="s">
        <v>509</v>
      </c>
    </row>
    <row r="756" ht="14.25" customHeight="1">
      <c r="A756" s="5">
        <v>7723.0</v>
      </c>
      <c r="B756" s="5">
        <v>1979.0</v>
      </c>
      <c r="C756" s="5" t="s">
        <v>46</v>
      </c>
      <c r="D756" s="5" t="s">
        <v>50</v>
      </c>
      <c r="E756" s="5">
        <v>75507.0</v>
      </c>
      <c r="F756" s="2">
        <f t="shared" si="1"/>
        <v>75507</v>
      </c>
      <c r="G756" s="5"/>
      <c r="H756" s="5">
        <v>0.0</v>
      </c>
      <c r="I756" s="5">
        <v>1.0</v>
      </c>
      <c r="J756" s="5" t="s">
        <v>510</v>
      </c>
    </row>
    <row r="757" ht="14.25" customHeight="1">
      <c r="A757" s="5">
        <v>3870.0</v>
      </c>
      <c r="B757" s="5">
        <v>1978.0</v>
      </c>
      <c r="C757" s="5" t="s">
        <v>70</v>
      </c>
      <c r="D757" s="5" t="s">
        <v>50</v>
      </c>
      <c r="E757" s="5">
        <v>63855.0</v>
      </c>
      <c r="F757" s="2">
        <f t="shared" si="1"/>
        <v>63855</v>
      </c>
      <c r="G757" s="5"/>
      <c r="H757" s="5">
        <v>0.0</v>
      </c>
      <c r="I757" s="5">
        <v>2.0</v>
      </c>
      <c r="J757" s="5" t="s">
        <v>511</v>
      </c>
    </row>
    <row r="758" ht="14.25" customHeight="1">
      <c r="A758" s="5">
        <v>4012.0</v>
      </c>
      <c r="B758" s="5">
        <v>1972.0</v>
      </c>
      <c r="C758" s="5" t="s">
        <v>53</v>
      </c>
      <c r="D758" s="5" t="s">
        <v>50</v>
      </c>
      <c r="E758" s="5">
        <v>62220.0</v>
      </c>
      <c r="F758" s="2">
        <f t="shared" si="1"/>
        <v>62220</v>
      </c>
      <c r="G758" s="5"/>
      <c r="H758" s="5">
        <v>0.0</v>
      </c>
      <c r="I758" s="5">
        <v>0.0</v>
      </c>
      <c r="J758" s="5" t="s">
        <v>101</v>
      </c>
    </row>
    <row r="759" ht="14.25" customHeight="1">
      <c r="A759" s="5">
        <v>5909.0</v>
      </c>
      <c r="B759" s="5">
        <v>1964.0</v>
      </c>
      <c r="C759" s="5" t="s">
        <v>46</v>
      </c>
      <c r="D759" s="5" t="s">
        <v>54</v>
      </c>
      <c r="E759" s="5">
        <v>58512.0</v>
      </c>
      <c r="F759" s="2">
        <f t="shared" si="1"/>
        <v>58512</v>
      </c>
      <c r="G759" s="5"/>
      <c r="H759" s="5">
        <v>0.0</v>
      </c>
      <c r="I759" s="5">
        <v>0.0</v>
      </c>
      <c r="J759" s="5" t="s">
        <v>216</v>
      </c>
    </row>
    <row r="760" ht="14.25" customHeight="1">
      <c r="A760" s="5">
        <v>10470.0</v>
      </c>
      <c r="B760" s="5">
        <v>1979.0</v>
      </c>
      <c r="C760" s="5" t="s">
        <v>56</v>
      </c>
      <c r="D760" s="5" t="s">
        <v>54</v>
      </c>
      <c r="E760" s="5">
        <v>40662.0</v>
      </c>
      <c r="F760" s="2">
        <f t="shared" si="1"/>
        <v>40662</v>
      </c>
      <c r="G760" s="5"/>
      <c r="H760" s="5">
        <v>0.0</v>
      </c>
      <c r="I760" s="5">
        <v>1.0</v>
      </c>
      <c r="J760" s="5" t="s">
        <v>512</v>
      </c>
    </row>
    <row r="761" ht="14.25" customHeight="1">
      <c r="A761" s="5">
        <v>6488.0</v>
      </c>
      <c r="B761" s="5">
        <v>1960.0</v>
      </c>
      <c r="C761" s="5" t="s">
        <v>53</v>
      </c>
      <c r="D761" s="5" t="s">
        <v>54</v>
      </c>
      <c r="E761" s="5">
        <v>38829.0</v>
      </c>
      <c r="F761" s="2">
        <f t="shared" si="1"/>
        <v>38829</v>
      </c>
      <c r="G761" s="5"/>
      <c r="H761" s="5">
        <v>0.0</v>
      </c>
      <c r="I761" s="5">
        <v>0.0</v>
      </c>
      <c r="J761" s="5" t="s">
        <v>275</v>
      </c>
    </row>
    <row r="762" ht="14.25" customHeight="1">
      <c r="A762" s="5">
        <v>10270.0</v>
      </c>
      <c r="B762" s="5">
        <v>1981.0</v>
      </c>
      <c r="C762" s="5" t="s">
        <v>70</v>
      </c>
      <c r="D762" s="5" t="s">
        <v>54</v>
      </c>
      <c r="E762" s="5">
        <v>35523.0</v>
      </c>
      <c r="F762" s="2">
        <f t="shared" si="1"/>
        <v>35523</v>
      </c>
      <c r="G762" s="5"/>
      <c r="H762" s="5">
        <v>1.0</v>
      </c>
      <c r="I762" s="5">
        <v>2.0</v>
      </c>
      <c r="J762" s="5" t="s">
        <v>508</v>
      </c>
    </row>
    <row r="763" ht="14.25" customHeight="1">
      <c r="A763" s="5">
        <v>6887.0</v>
      </c>
      <c r="B763" s="5">
        <v>1967.0</v>
      </c>
      <c r="C763" s="5" t="s">
        <v>46</v>
      </c>
      <c r="D763" s="5" t="s">
        <v>47</v>
      </c>
      <c r="E763" s="5">
        <v>79146.0</v>
      </c>
      <c r="F763" s="2">
        <f t="shared" si="1"/>
        <v>79146</v>
      </c>
      <c r="G763" s="5"/>
      <c r="H763" s="5">
        <v>0.0</v>
      </c>
      <c r="I763" s="5">
        <v>0.0</v>
      </c>
      <c r="J763" s="5" t="s">
        <v>182</v>
      </c>
    </row>
    <row r="764" ht="14.25" customHeight="1">
      <c r="A764" s="5">
        <v>6406.0</v>
      </c>
      <c r="B764" s="5">
        <v>1988.0</v>
      </c>
      <c r="C764" s="5" t="s">
        <v>56</v>
      </c>
      <c r="D764" s="5" t="s">
        <v>54</v>
      </c>
      <c r="E764" s="5">
        <v>78285.0</v>
      </c>
      <c r="F764" s="2">
        <f t="shared" si="1"/>
        <v>78285</v>
      </c>
      <c r="G764" s="5"/>
      <c r="H764" s="5">
        <v>1.0</v>
      </c>
      <c r="I764" s="5">
        <v>0.0</v>
      </c>
      <c r="J764" s="5" t="s">
        <v>251</v>
      </c>
    </row>
    <row r="765" ht="14.25" customHeight="1">
      <c r="A765" s="5">
        <v>7573.0</v>
      </c>
      <c r="B765" s="5">
        <v>1978.0</v>
      </c>
      <c r="C765" s="5" t="s">
        <v>53</v>
      </c>
      <c r="D765" s="5" t="s">
        <v>47</v>
      </c>
      <c r="E765" s="5">
        <v>31626.0</v>
      </c>
      <c r="F765" s="2">
        <f t="shared" si="1"/>
        <v>31626</v>
      </c>
      <c r="G765" s="5"/>
      <c r="H765" s="5">
        <v>0.0</v>
      </c>
      <c r="I765" s="5">
        <v>2.0</v>
      </c>
      <c r="J765" s="5" t="s">
        <v>513</v>
      </c>
    </row>
    <row r="766" ht="14.25" customHeight="1">
      <c r="A766" s="5">
        <v>4508.0</v>
      </c>
      <c r="B766" s="5">
        <v>1960.0</v>
      </c>
      <c r="C766" s="5" t="s">
        <v>46</v>
      </c>
      <c r="D766" s="5" t="s">
        <v>47</v>
      </c>
      <c r="E766" s="5">
        <v>75127.0</v>
      </c>
      <c r="F766" s="2">
        <f t="shared" si="1"/>
        <v>75127</v>
      </c>
      <c r="G766" s="5"/>
      <c r="H766" s="5">
        <v>0.0</v>
      </c>
      <c r="I766" s="5">
        <v>0.0</v>
      </c>
      <c r="J766" s="5" t="s">
        <v>82</v>
      </c>
    </row>
    <row r="767" ht="14.25" customHeight="1">
      <c r="A767" s="5">
        <v>221.0</v>
      </c>
      <c r="B767" s="5">
        <v>1960.0</v>
      </c>
      <c r="C767" s="5" t="s">
        <v>46</v>
      </c>
      <c r="D767" s="5" t="s">
        <v>54</v>
      </c>
      <c r="E767" s="5">
        <v>48726.0</v>
      </c>
      <c r="F767" s="2">
        <f t="shared" si="1"/>
        <v>48726</v>
      </c>
      <c r="G767" s="5"/>
      <c r="H767" s="5">
        <v>0.0</v>
      </c>
      <c r="I767" s="5">
        <v>0.0</v>
      </c>
      <c r="J767" s="5" t="s">
        <v>295</v>
      </c>
    </row>
    <row r="768" ht="14.25" customHeight="1">
      <c r="A768" s="5">
        <v>5331.0</v>
      </c>
      <c r="B768" s="5">
        <v>1977.0</v>
      </c>
      <c r="C768" s="5" t="s">
        <v>46</v>
      </c>
      <c r="D768" s="5" t="s">
        <v>54</v>
      </c>
      <c r="E768" s="5">
        <v>74985.0</v>
      </c>
      <c r="F768" s="2">
        <f t="shared" si="1"/>
        <v>74985</v>
      </c>
      <c r="G768" s="5"/>
      <c r="H768" s="5">
        <v>0.0</v>
      </c>
      <c r="I768" s="5">
        <v>1.0</v>
      </c>
      <c r="J768" s="5" t="s">
        <v>119</v>
      </c>
    </row>
    <row r="769" ht="14.25" customHeight="1">
      <c r="A769" s="5">
        <v>1911.0</v>
      </c>
      <c r="B769" s="5">
        <v>1987.0</v>
      </c>
      <c r="C769" s="5" t="s">
        <v>46</v>
      </c>
      <c r="D769" s="5" t="s">
        <v>50</v>
      </c>
      <c r="E769" s="5">
        <v>67430.0</v>
      </c>
      <c r="F769" s="2">
        <f t="shared" si="1"/>
        <v>67430</v>
      </c>
      <c r="G769" s="5"/>
      <c r="H769" s="5">
        <v>0.0</v>
      </c>
      <c r="I769" s="5">
        <v>0.0</v>
      </c>
      <c r="J769" s="5" t="s">
        <v>514</v>
      </c>
    </row>
    <row r="770" ht="14.25" customHeight="1">
      <c r="A770" s="5">
        <v>20.0</v>
      </c>
      <c r="B770" s="5">
        <v>1965.0</v>
      </c>
      <c r="C770" s="5" t="s">
        <v>70</v>
      </c>
      <c r="D770" s="5" t="s">
        <v>54</v>
      </c>
      <c r="E770" s="5">
        <v>46891.0</v>
      </c>
      <c r="F770" s="2">
        <f t="shared" si="1"/>
        <v>46891</v>
      </c>
      <c r="G770" s="5"/>
      <c r="H770" s="5">
        <v>0.0</v>
      </c>
      <c r="I770" s="5">
        <v>0.0</v>
      </c>
      <c r="J770" s="5" t="s">
        <v>515</v>
      </c>
    </row>
    <row r="771" ht="14.25" customHeight="1">
      <c r="A771" s="5">
        <v>8786.0</v>
      </c>
      <c r="B771" s="5">
        <v>1960.0</v>
      </c>
      <c r="C771" s="5" t="s">
        <v>56</v>
      </c>
      <c r="D771" s="5" t="s">
        <v>54</v>
      </c>
      <c r="E771" s="5">
        <v>62058.0</v>
      </c>
      <c r="F771" s="2">
        <f t="shared" si="1"/>
        <v>62058</v>
      </c>
      <c r="G771" s="5"/>
      <c r="H771" s="5">
        <v>0.0</v>
      </c>
      <c r="I771" s="5">
        <v>0.0</v>
      </c>
      <c r="J771" s="5" t="s">
        <v>516</v>
      </c>
    </row>
    <row r="772" ht="14.25" customHeight="1">
      <c r="A772" s="5">
        <v>10582.0</v>
      </c>
      <c r="B772" s="5">
        <v>1979.0</v>
      </c>
      <c r="C772" s="5" t="s">
        <v>46</v>
      </c>
      <c r="D772" s="5" t="s">
        <v>54</v>
      </c>
      <c r="E772" s="5">
        <v>72063.0</v>
      </c>
      <c r="F772" s="2">
        <f t="shared" si="1"/>
        <v>72063</v>
      </c>
      <c r="G772" s="5"/>
      <c r="H772" s="5">
        <v>1.0</v>
      </c>
      <c r="I772" s="5">
        <v>1.0</v>
      </c>
      <c r="J772" s="5" t="s">
        <v>130</v>
      </c>
    </row>
    <row r="773" ht="14.25" customHeight="1">
      <c r="A773" s="5">
        <v>1915.0</v>
      </c>
      <c r="B773" s="5">
        <v>1960.0</v>
      </c>
      <c r="C773" s="5" t="s">
        <v>53</v>
      </c>
      <c r="D773" s="5" t="s">
        <v>54</v>
      </c>
      <c r="E773" s="5">
        <v>78939.0</v>
      </c>
      <c r="F773" s="2">
        <f t="shared" si="1"/>
        <v>78939</v>
      </c>
      <c r="G773" s="5"/>
      <c r="H773" s="5">
        <v>0.0</v>
      </c>
      <c r="I773" s="5">
        <v>0.0</v>
      </c>
      <c r="J773" s="5" t="s">
        <v>517</v>
      </c>
    </row>
    <row r="774" ht="14.25" customHeight="1">
      <c r="A774" s="5">
        <v>8897.0</v>
      </c>
      <c r="B774" s="5">
        <v>1965.0</v>
      </c>
      <c r="C774" s="5" t="s">
        <v>46</v>
      </c>
      <c r="D774" s="5" t="s">
        <v>47</v>
      </c>
      <c r="E774" s="5">
        <v>42720.0</v>
      </c>
      <c r="F774" s="2">
        <f t="shared" si="1"/>
        <v>42720</v>
      </c>
      <c r="G774" s="5"/>
      <c r="H774" s="5">
        <v>0.0</v>
      </c>
      <c r="I774" s="5">
        <v>0.0</v>
      </c>
      <c r="J774" s="5" t="s">
        <v>419</v>
      </c>
    </row>
    <row r="775" ht="14.25" customHeight="1">
      <c r="A775" s="5">
        <v>2371.0</v>
      </c>
      <c r="B775" s="5">
        <v>1972.0</v>
      </c>
      <c r="C775" s="5" t="s">
        <v>46</v>
      </c>
      <c r="D775" s="5" t="s">
        <v>54</v>
      </c>
      <c r="E775" s="5">
        <v>33622.0</v>
      </c>
      <c r="F775" s="2">
        <f t="shared" si="1"/>
        <v>33622</v>
      </c>
      <c r="G775" s="5"/>
      <c r="H775" s="5">
        <v>0.0</v>
      </c>
      <c r="I775" s="5">
        <v>0.0</v>
      </c>
      <c r="J775" s="5" t="s">
        <v>362</v>
      </c>
    </row>
    <row r="776" ht="14.25" customHeight="1">
      <c r="A776" s="5">
        <v>4303.0</v>
      </c>
      <c r="B776" s="5">
        <v>1960.0</v>
      </c>
      <c r="C776" s="5" t="s">
        <v>53</v>
      </c>
      <c r="D776" s="5" t="s">
        <v>50</v>
      </c>
      <c r="E776" s="5">
        <v>6835.0</v>
      </c>
      <c r="F776" s="2">
        <f t="shared" si="1"/>
        <v>6835</v>
      </c>
      <c r="G776" s="5"/>
      <c r="H776" s="5">
        <v>0.0</v>
      </c>
      <c r="I776" s="5">
        <v>1.0</v>
      </c>
      <c r="J776" s="5" t="s">
        <v>518</v>
      </c>
    </row>
    <row r="777" ht="14.25" customHeight="1">
      <c r="A777" s="5">
        <v>6825.0</v>
      </c>
      <c r="B777" s="5">
        <v>1960.0</v>
      </c>
      <c r="C777" s="5" t="s">
        <v>46</v>
      </c>
      <c r="D777" s="5" t="s">
        <v>50</v>
      </c>
      <c r="E777" s="5">
        <v>41452.0</v>
      </c>
      <c r="F777" s="2">
        <f t="shared" si="1"/>
        <v>41452</v>
      </c>
      <c r="G777" s="5"/>
      <c r="H777" s="5">
        <v>0.0</v>
      </c>
      <c r="I777" s="5">
        <v>0.0</v>
      </c>
      <c r="J777" s="5" t="s">
        <v>503</v>
      </c>
    </row>
    <row r="778" ht="14.25" customHeight="1">
      <c r="A778" s="5">
        <v>1072.0</v>
      </c>
      <c r="B778" s="5">
        <v>1965.0</v>
      </c>
      <c r="C778" s="5" t="s">
        <v>53</v>
      </c>
      <c r="D778" s="5" t="s">
        <v>47</v>
      </c>
      <c r="E778" s="5">
        <v>40760.0</v>
      </c>
      <c r="F778" s="2">
        <f t="shared" si="1"/>
        <v>40760</v>
      </c>
      <c r="G778" s="5"/>
      <c r="H778" s="5">
        <v>0.0</v>
      </c>
      <c r="I778" s="5">
        <v>0.0</v>
      </c>
      <c r="J778" s="5" t="s">
        <v>519</v>
      </c>
    </row>
    <row r="779" ht="14.25" customHeight="1">
      <c r="A779" s="5">
        <v>4964.0</v>
      </c>
      <c r="B779" s="5">
        <v>1960.0</v>
      </c>
      <c r="C779" s="5" t="s">
        <v>53</v>
      </c>
      <c r="D779" s="5" t="s">
        <v>50</v>
      </c>
      <c r="E779" s="5">
        <v>74250.0</v>
      </c>
      <c r="F779" s="2">
        <f t="shared" si="1"/>
        <v>74250</v>
      </c>
      <c r="G779" s="5"/>
      <c r="H779" s="5">
        <v>0.0</v>
      </c>
      <c r="I779" s="5">
        <v>0.0</v>
      </c>
      <c r="J779" s="5" t="s">
        <v>397</v>
      </c>
    </row>
    <row r="780" ht="14.25" customHeight="1">
      <c r="A780" s="5">
        <v>2461.0</v>
      </c>
      <c r="B780" s="5">
        <v>1960.0</v>
      </c>
      <c r="C780" s="5" t="s">
        <v>56</v>
      </c>
      <c r="D780" s="5" t="s">
        <v>47</v>
      </c>
      <c r="E780" s="5">
        <v>51124.0</v>
      </c>
      <c r="F780" s="2">
        <f t="shared" si="1"/>
        <v>51124</v>
      </c>
      <c r="G780" s="5"/>
      <c r="H780" s="5">
        <v>0.0</v>
      </c>
      <c r="I780" s="5">
        <v>1.0</v>
      </c>
      <c r="J780" s="5" t="s">
        <v>520</v>
      </c>
    </row>
    <row r="781" ht="14.25" customHeight="1">
      <c r="A781" s="5">
        <v>10736.0</v>
      </c>
      <c r="B781" s="5">
        <v>1971.0</v>
      </c>
      <c r="C781" s="5" t="s">
        <v>46</v>
      </c>
      <c r="D781" s="5" t="s">
        <v>47</v>
      </c>
      <c r="E781" s="5">
        <v>72258.0</v>
      </c>
      <c r="F781" s="2">
        <f t="shared" si="1"/>
        <v>72258</v>
      </c>
      <c r="G781" s="5"/>
      <c r="H781" s="5">
        <v>0.0</v>
      </c>
      <c r="I781" s="5">
        <v>0.0</v>
      </c>
      <c r="J781" s="5" t="s">
        <v>187</v>
      </c>
    </row>
    <row r="782" ht="14.25" customHeight="1">
      <c r="A782" s="5">
        <v>3194.0</v>
      </c>
      <c r="B782" s="5">
        <v>1974.0</v>
      </c>
      <c r="C782" s="5" t="s">
        <v>53</v>
      </c>
      <c r="D782" s="5" t="s">
        <v>47</v>
      </c>
      <c r="E782" s="5">
        <v>71466.0</v>
      </c>
      <c r="F782" s="2">
        <f t="shared" si="1"/>
        <v>71466</v>
      </c>
      <c r="G782" s="5"/>
      <c r="H782" s="5">
        <v>0.0</v>
      </c>
      <c r="I782" s="5">
        <v>0.0</v>
      </c>
      <c r="J782" s="5" t="s">
        <v>363</v>
      </c>
    </row>
    <row r="783" ht="14.25" customHeight="1">
      <c r="A783" s="5">
        <v>10839.0</v>
      </c>
      <c r="B783" s="5">
        <v>1976.0</v>
      </c>
      <c r="C783" s="5" t="s">
        <v>46</v>
      </c>
      <c r="D783" s="5" t="s">
        <v>50</v>
      </c>
      <c r="E783" s="5">
        <v>36283.0</v>
      </c>
      <c r="F783" s="2">
        <f t="shared" si="1"/>
        <v>36283</v>
      </c>
      <c r="G783" s="5"/>
      <c r="H783" s="5">
        <v>0.0</v>
      </c>
      <c r="I783" s="5">
        <v>1.0</v>
      </c>
      <c r="J783" s="5" t="s">
        <v>236</v>
      </c>
    </row>
    <row r="784" ht="14.25" customHeight="1">
      <c r="A784" s="5">
        <v>49.0</v>
      </c>
      <c r="B784" s="5">
        <v>1970.0</v>
      </c>
      <c r="C784" s="5" t="s">
        <v>46</v>
      </c>
      <c r="D784" s="5" t="s">
        <v>47</v>
      </c>
      <c r="E784" s="5">
        <v>20587.0</v>
      </c>
      <c r="F784" s="2">
        <f t="shared" si="1"/>
        <v>20587</v>
      </c>
      <c r="G784" s="5"/>
      <c r="H784" s="5">
        <v>0.0</v>
      </c>
      <c r="I784" s="5">
        <v>0.0</v>
      </c>
      <c r="J784" s="5" t="s">
        <v>115</v>
      </c>
    </row>
    <row r="785" ht="14.25" customHeight="1">
      <c r="A785" s="5">
        <v>4290.0</v>
      </c>
      <c r="B785" s="5">
        <v>1972.0</v>
      </c>
      <c r="C785" s="5" t="s">
        <v>46</v>
      </c>
      <c r="D785" s="5" t="s">
        <v>54</v>
      </c>
      <c r="E785" s="5">
        <v>30467.0</v>
      </c>
      <c r="F785" s="2">
        <f t="shared" si="1"/>
        <v>30467</v>
      </c>
      <c r="G785" s="5"/>
      <c r="H785" s="5">
        <v>0.0</v>
      </c>
      <c r="I785" s="5">
        <v>0.0</v>
      </c>
      <c r="J785" s="5" t="s">
        <v>116</v>
      </c>
    </row>
    <row r="786" ht="14.25" customHeight="1">
      <c r="A786" s="5">
        <v>10219.0</v>
      </c>
      <c r="B786" s="5">
        <v>1972.0</v>
      </c>
      <c r="C786" s="5" t="s">
        <v>46</v>
      </c>
      <c r="D786" s="5" t="s">
        <v>50</v>
      </c>
      <c r="E786" s="5">
        <v>31590.0</v>
      </c>
      <c r="F786" s="2">
        <f t="shared" si="1"/>
        <v>31590</v>
      </c>
      <c r="G786" s="5"/>
      <c r="H786" s="5">
        <v>0.0</v>
      </c>
      <c r="I786" s="5">
        <v>1.0</v>
      </c>
      <c r="J786" s="5" t="s">
        <v>521</v>
      </c>
    </row>
    <row r="787" ht="14.25" customHeight="1">
      <c r="A787" s="5">
        <v>4211.0</v>
      </c>
      <c r="B787" s="5">
        <v>1986.0</v>
      </c>
      <c r="C787" s="5" t="s">
        <v>64</v>
      </c>
      <c r="D787" s="5" t="s">
        <v>54</v>
      </c>
      <c r="E787" s="5">
        <v>20425.0</v>
      </c>
      <c r="F787" s="2">
        <f t="shared" si="1"/>
        <v>20425</v>
      </c>
      <c r="G787" s="5"/>
      <c r="H787" s="5">
        <v>0.0</v>
      </c>
      <c r="I787" s="5">
        <v>0.0</v>
      </c>
      <c r="J787" s="5" t="s">
        <v>84</v>
      </c>
    </row>
    <row r="788" ht="14.25" customHeight="1">
      <c r="A788" s="5">
        <v>1135.0</v>
      </c>
      <c r="B788" s="5">
        <v>1960.0</v>
      </c>
      <c r="C788" s="5" t="s">
        <v>56</v>
      </c>
      <c r="D788" s="5" t="s">
        <v>50</v>
      </c>
      <c r="E788" s="5">
        <v>17144.0</v>
      </c>
      <c r="F788" s="2">
        <f t="shared" si="1"/>
        <v>17144</v>
      </c>
      <c r="G788" s="5"/>
      <c r="H788" s="5">
        <v>0.0</v>
      </c>
      <c r="I788" s="5">
        <v>0.0</v>
      </c>
      <c r="J788" s="5" t="s">
        <v>420</v>
      </c>
    </row>
    <row r="789" ht="14.25" customHeight="1">
      <c r="A789" s="5">
        <v>6299.0</v>
      </c>
      <c r="B789" s="5">
        <v>1968.0</v>
      </c>
      <c r="C789" s="5" t="s">
        <v>53</v>
      </c>
      <c r="D789" s="5" t="s">
        <v>58</v>
      </c>
      <c r="E789" s="5">
        <v>42564.0</v>
      </c>
      <c r="F789" s="2">
        <f t="shared" si="1"/>
        <v>42564</v>
      </c>
      <c r="G789" s="5"/>
      <c r="H789" s="5">
        <v>0.0</v>
      </c>
      <c r="I789" s="5">
        <v>0.0</v>
      </c>
      <c r="J789" s="5" t="s">
        <v>77</v>
      </c>
    </row>
    <row r="790" ht="14.25" customHeight="1">
      <c r="A790" s="5">
        <v>10846.0</v>
      </c>
      <c r="B790" s="5">
        <v>1978.0</v>
      </c>
      <c r="C790" s="5" t="s">
        <v>56</v>
      </c>
      <c r="D790" s="5" t="s">
        <v>54</v>
      </c>
      <c r="E790" s="5">
        <v>43783.0</v>
      </c>
      <c r="F790" s="2">
        <f t="shared" si="1"/>
        <v>43783</v>
      </c>
      <c r="G790" s="5"/>
      <c r="H790" s="5">
        <v>1.0</v>
      </c>
      <c r="I790" s="5">
        <v>2.0</v>
      </c>
      <c r="J790" s="5" t="s">
        <v>522</v>
      </c>
    </row>
    <row r="791" ht="14.25" customHeight="1">
      <c r="A791" s="5">
        <v>347.0</v>
      </c>
      <c r="B791" s="5">
        <v>1976.0</v>
      </c>
      <c r="C791" s="5" t="s">
        <v>46</v>
      </c>
      <c r="D791" s="5" t="s">
        <v>58</v>
      </c>
      <c r="E791" s="5">
        <v>40780.0</v>
      </c>
      <c r="F791" s="2">
        <f t="shared" si="1"/>
        <v>40780</v>
      </c>
      <c r="G791" s="5"/>
      <c r="H791" s="5">
        <v>1.0</v>
      </c>
      <c r="I791" s="5">
        <v>0.0</v>
      </c>
      <c r="J791" s="5" t="s">
        <v>238</v>
      </c>
    </row>
    <row r="792" ht="14.25" customHeight="1">
      <c r="A792" s="5">
        <v>6543.0</v>
      </c>
      <c r="B792" s="5">
        <v>1960.0</v>
      </c>
      <c r="C792" s="5" t="s">
        <v>56</v>
      </c>
      <c r="D792" s="5" t="s">
        <v>50</v>
      </c>
      <c r="E792" s="5">
        <v>62847.0</v>
      </c>
      <c r="F792" s="2">
        <f t="shared" si="1"/>
        <v>62847</v>
      </c>
      <c r="G792" s="5"/>
      <c r="H792" s="5">
        <v>0.0</v>
      </c>
      <c r="I792" s="5">
        <v>0.0</v>
      </c>
      <c r="J792" s="5" t="s">
        <v>523</v>
      </c>
    </row>
    <row r="793" ht="14.25" customHeight="1">
      <c r="A793" s="5">
        <v>10446.0</v>
      </c>
      <c r="B793" s="5">
        <v>1960.0</v>
      </c>
      <c r="C793" s="5" t="s">
        <v>53</v>
      </c>
      <c r="D793" s="5" t="s">
        <v>54</v>
      </c>
      <c r="E793" s="5">
        <v>82017.0</v>
      </c>
      <c r="F793" s="2">
        <f t="shared" si="1"/>
        <v>82017</v>
      </c>
      <c r="G793" s="5"/>
      <c r="H793" s="5">
        <v>0.0</v>
      </c>
      <c r="I793" s="5">
        <v>0.0</v>
      </c>
      <c r="J793" s="5" t="s">
        <v>404</v>
      </c>
    </row>
    <row r="794" ht="14.25" customHeight="1">
      <c r="A794" s="5">
        <v>3479.0</v>
      </c>
      <c r="B794" s="5">
        <v>1960.0</v>
      </c>
      <c r="C794" s="5" t="s">
        <v>46</v>
      </c>
      <c r="D794" s="5" t="s">
        <v>47</v>
      </c>
      <c r="E794" s="5">
        <v>16813.0</v>
      </c>
      <c r="F794" s="2">
        <f t="shared" si="1"/>
        <v>16813</v>
      </c>
      <c r="G794" s="5"/>
      <c r="H794" s="5">
        <v>0.0</v>
      </c>
      <c r="I794" s="5">
        <v>0.0</v>
      </c>
      <c r="J794" s="5" t="s">
        <v>406</v>
      </c>
    </row>
    <row r="795" ht="14.25" customHeight="1">
      <c r="A795" s="5">
        <v>11075.0</v>
      </c>
      <c r="B795" s="5">
        <v>1978.0</v>
      </c>
      <c r="C795" s="5" t="s">
        <v>46</v>
      </c>
      <c r="D795" s="5" t="s">
        <v>54</v>
      </c>
      <c r="E795" s="5">
        <v>51267.0</v>
      </c>
      <c r="F795" s="2">
        <f t="shared" si="1"/>
        <v>51267</v>
      </c>
      <c r="G795" s="5"/>
      <c r="H795" s="5">
        <v>1.0</v>
      </c>
      <c r="I795" s="5">
        <v>0.0</v>
      </c>
      <c r="J795" s="5" t="s">
        <v>524</v>
      </c>
    </row>
    <row r="796" ht="14.25" customHeight="1">
      <c r="A796" s="5">
        <v>4442.0</v>
      </c>
      <c r="B796" s="5">
        <v>1961.0</v>
      </c>
      <c r="C796" s="5" t="s">
        <v>46</v>
      </c>
      <c r="D796" s="5" t="s">
        <v>47</v>
      </c>
      <c r="E796" s="5">
        <v>46524.0</v>
      </c>
      <c r="F796" s="2">
        <f t="shared" si="1"/>
        <v>46524</v>
      </c>
      <c r="G796" s="5"/>
      <c r="H796" s="5">
        <v>0.0</v>
      </c>
      <c r="I796" s="5">
        <v>0.0</v>
      </c>
      <c r="J796" s="5" t="s">
        <v>122</v>
      </c>
    </row>
    <row r="797" ht="14.25" customHeight="1">
      <c r="A797" s="5">
        <v>199.0</v>
      </c>
      <c r="B797" s="5">
        <v>1962.0</v>
      </c>
      <c r="C797" s="5" t="s">
        <v>56</v>
      </c>
      <c r="D797" s="5" t="s">
        <v>47</v>
      </c>
      <c r="E797" s="5">
        <v>45183.0</v>
      </c>
      <c r="F797" s="2">
        <f t="shared" si="1"/>
        <v>45183</v>
      </c>
      <c r="G797" s="5"/>
      <c r="H797" s="5">
        <v>0.0</v>
      </c>
      <c r="I797" s="5">
        <v>0.0</v>
      </c>
      <c r="J797" s="5" t="s">
        <v>458</v>
      </c>
    </row>
    <row r="798" ht="14.25" customHeight="1">
      <c r="A798" s="5">
        <v>6722.0</v>
      </c>
      <c r="B798" s="5">
        <v>1960.0</v>
      </c>
      <c r="C798" s="5" t="s">
        <v>53</v>
      </c>
      <c r="D798" s="5" t="s">
        <v>54</v>
      </c>
      <c r="E798" s="5">
        <v>70421.0</v>
      </c>
      <c r="F798" s="2">
        <f t="shared" si="1"/>
        <v>70421</v>
      </c>
      <c r="G798" s="5"/>
      <c r="H798" s="5">
        <v>0.0</v>
      </c>
      <c r="I798" s="5">
        <v>0.0</v>
      </c>
      <c r="J798" s="5" t="s">
        <v>95</v>
      </c>
    </row>
    <row r="799" ht="14.25" customHeight="1">
      <c r="A799" s="5">
        <v>796.0</v>
      </c>
      <c r="B799" s="5">
        <v>1965.0</v>
      </c>
      <c r="C799" s="5" t="s">
        <v>70</v>
      </c>
      <c r="D799" s="5" t="s">
        <v>58</v>
      </c>
      <c r="E799" s="5">
        <v>60161.0</v>
      </c>
      <c r="F799" s="2">
        <f t="shared" si="1"/>
        <v>60161</v>
      </c>
      <c r="G799" s="5"/>
      <c r="H799" s="5">
        <v>0.0</v>
      </c>
      <c r="I799" s="5">
        <v>0.0</v>
      </c>
      <c r="J799" s="5" t="s">
        <v>392</v>
      </c>
    </row>
    <row r="800" ht="14.25" customHeight="1">
      <c r="A800" s="5">
        <v>3749.0</v>
      </c>
      <c r="B800" s="5">
        <v>1973.0</v>
      </c>
      <c r="C800" s="5" t="s">
        <v>46</v>
      </c>
      <c r="D800" s="5" t="s">
        <v>50</v>
      </c>
      <c r="E800" s="5">
        <v>73926.0</v>
      </c>
      <c r="F800" s="2">
        <f t="shared" si="1"/>
        <v>73926</v>
      </c>
      <c r="G800" s="5"/>
      <c r="H800" s="5">
        <v>0.0</v>
      </c>
      <c r="I800" s="5">
        <v>1.0</v>
      </c>
      <c r="J800" s="5" t="s">
        <v>525</v>
      </c>
    </row>
    <row r="801" ht="14.25" customHeight="1">
      <c r="A801" s="5">
        <v>8523.0</v>
      </c>
      <c r="B801" s="5">
        <v>1968.0</v>
      </c>
      <c r="C801" s="5" t="s">
        <v>46</v>
      </c>
      <c r="D801" s="5" t="s">
        <v>54</v>
      </c>
      <c r="E801" s="5">
        <v>19329.0</v>
      </c>
      <c r="F801" s="2">
        <f t="shared" si="1"/>
        <v>19329</v>
      </c>
      <c r="G801" s="5"/>
      <c r="H801" s="5">
        <v>0.0</v>
      </c>
      <c r="I801" s="5">
        <v>1.0</v>
      </c>
      <c r="J801" s="5" t="s">
        <v>526</v>
      </c>
    </row>
    <row r="802" ht="14.25" customHeight="1">
      <c r="A802" s="5">
        <v>310.0</v>
      </c>
      <c r="B802" s="5">
        <v>1970.0</v>
      </c>
      <c r="C802" s="5" t="s">
        <v>56</v>
      </c>
      <c r="D802" s="5" t="s">
        <v>54</v>
      </c>
      <c r="E802" s="5">
        <v>61872.0</v>
      </c>
      <c r="F802" s="2">
        <f t="shared" si="1"/>
        <v>61872</v>
      </c>
      <c r="G802" s="5"/>
      <c r="H802" s="5">
        <v>0.0</v>
      </c>
      <c r="I802" s="5">
        <v>0.0</v>
      </c>
      <c r="J802" s="5" t="s">
        <v>466</v>
      </c>
    </row>
    <row r="803" ht="14.25" customHeight="1">
      <c r="A803" s="5">
        <v>8629.0</v>
      </c>
      <c r="B803" s="5">
        <v>1960.0</v>
      </c>
      <c r="C803" s="5" t="s">
        <v>46</v>
      </c>
      <c r="D803" s="5" t="s">
        <v>88</v>
      </c>
      <c r="E803" s="5">
        <v>46984.0</v>
      </c>
      <c r="F803" s="2">
        <f t="shared" si="1"/>
        <v>46984</v>
      </c>
      <c r="G803" s="5"/>
      <c r="H803" s="5">
        <v>0.0</v>
      </c>
      <c r="I803" s="5">
        <v>0.0</v>
      </c>
      <c r="J803" s="5" t="s">
        <v>239</v>
      </c>
    </row>
    <row r="804" ht="14.25" customHeight="1">
      <c r="A804" s="5">
        <v>236.0</v>
      </c>
      <c r="B804" s="5">
        <v>1960.0</v>
      </c>
      <c r="C804" s="5" t="s">
        <v>46</v>
      </c>
      <c r="D804" s="5" t="s">
        <v>54</v>
      </c>
      <c r="E804" s="5">
        <v>34838.0</v>
      </c>
      <c r="F804" s="2">
        <f t="shared" si="1"/>
        <v>34838</v>
      </c>
      <c r="G804" s="5"/>
      <c r="H804" s="5">
        <v>0.0</v>
      </c>
      <c r="I804" s="5">
        <v>0.0</v>
      </c>
      <c r="J804" s="5" t="s">
        <v>527</v>
      </c>
    </row>
    <row r="805" ht="14.25" customHeight="1">
      <c r="A805" s="5">
        <v>9930.0</v>
      </c>
      <c r="B805" s="5">
        <v>1960.0</v>
      </c>
      <c r="C805" s="5" t="s">
        <v>53</v>
      </c>
      <c r="D805" s="5" t="s">
        <v>47</v>
      </c>
      <c r="E805" s="5">
        <v>82716.0</v>
      </c>
      <c r="F805" s="2">
        <f t="shared" si="1"/>
        <v>82716</v>
      </c>
      <c r="G805" s="5"/>
      <c r="H805" s="5">
        <v>0.0</v>
      </c>
      <c r="I805" s="5">
        <v>0.0</v>
      </c>
      <c r="J805" s="5" t="s">
        <v>93</v>
      </c>
    </row>
    <row r="806" ht="14.25" customHeight="1">
      <c r="A806" s="5">
        <v>3483.0</v>
      </c>
      <c r="B806" s="5">
        <v>1960.0</v>
      </c>
      <c r="C806" s="5" t="s">
        <v>46</v>
      </c>
      <c r="D806" s="5" t="s">
        <v>54</v>
      </c>
      <c r="E806" s="5">
        <v>48192.0</v>
      </c>
      <c r="F806" s="2">
        <f t="shared" si="1"/>
        <v>48192</v>
      </c>
      <c r="G806" s="5"/>
      <c r="H806" s="5">
        <v>0.0</v>
      </c>
      <c r="I806" s="5">
        <v>0.0</v>
      </c>
      <c r="J806" s="5" t="s">
        <v>528</v>
      </c>
    </row>
    <row r="807" ht="14.25" customHeight="1">
      <c r="A807" s="5">
        <v>4599.0</v>
      </c>
      <c r="B807" s="5">
        <v>1976.0</v>
      </c>
      <c r="C807" s="5" t="s">
        <v>56</v>
      </c>
      <c r="D807" s="5" t="s">
        <v>54</v>
      </c>
      <c r="E807" s="5">
        <v>49681.0</v>
      </c>
      <c r="F807" s="2">
        <f t="shared" si="1"/>
        <v>49681</v>
      </c>
      <c r="G807" s="5"/>
      <c r="H807" s="5">
        <v>1.0</v>
      </c>
      <c r="I807" s="5">
        <v>1.0</v>
      </c>
      <c r="J807" s="5" t="s">
        <v>529</v>
      </c>
    </row>
    <row r="808" ht="14.25" customHeight="1">
      <c r="A808" s="5">
        <v>7326.0</v>
      </c>
      <c r="B808" s="5">
        <v>1971.0</v>
      </c>
      <c r="C808" s="5" t="s">
        <v>56</v>
      </c>
      <c r="D808" s="5" t="s">
        <v>54</v>
      </c>
      <c r="E808" s="5">
        <v>56850.0</v>
      </c>
      <c r="F808" s="2">
        <f t="shared" si="1"/>
        <v>56850</v>
      </c>
      <c r="G808" s="5"/>
      <c r="H808" s="5">
        <v>0.0</v>
      </c>
      <c r="I808" s="5">
        <v>1.0</v>
      </c>
      <c r="J808" s="5" t="s">
        <v>138</v>
      </c>
    </row>
    <row r="809" ht="14.25" customHeight="1">
      <c r="A809" s="5">
        <v>7352.0</v>
      </c>
      <c r="B809" s="5">
        <v>1960.0</v>
      </c>
      <c r="C809" s="5" t="s">
        <v>46</v>
      </c>
      <c r="D809" s="5" t="s">
        <v>54</v>
      </c>
      <c r="E809" s="5">
        <v>55267.0</v>
      </c>
      <c r="F809" s="2">
        <f t="shared" si="1"/>
        <v>55267</v>
      </c>
      <c r="G809" s="5"/>
      <c r="H809" s="5">
        <v>0.0</v>
      </c>
      <c r="I809" s="5">
        <v>0.0</v>
      </c>
      <c r="J809" s="5" t="s">
        <v>470</v>
      </c>
    </row>
    <row r="810" ht="14.25" customHeight="1">
      <c r="A810" s="5">
        <v>2350.0</v>
      </c>
      <c r="B810" s="5">
        <v>1972.0</v>
      </c>
      <c r="C810" s="5" t="s">
        <v>46</v>
      </c>
      <c r="D810" s="5" t="s">
        <v>54</v>
      </c>
      <c r="E810" s="5">
        <v>59666.0</v>
      </c>
      <c r="F810" s="2">
        <f t="shared" si="1"/>
        <v>59666</v>
      </c>
      <c r="G810" s="5"/>
      <c r="H810" s="5">
        <v>0.0</v>
      </c>
      <c r="I810" s="5">
        <v>0.0</v>
      </c>
      <c r="J810" s="5" t="s">
        <v>530</v>
      </c>
    </row>
    <row r="811" ht="14.25" customHeight="1">
      <c r="A811" s="5">
        <v>9145.0</v>
      </c>
      <c r="B811" s="5">
        <v>1972.0</v>
      </c>
      <c r="C811" s="5" t="s">
        <v>46</v>
      </c>
      <c r="D811" s="5" t="s">
        <v>47</v>
      </c>
      <c r="E811" s="5">
        <v>72504.0</v>
      </c>
      <c r="F811" s="2">
        <f t="shared" si="1"/>
        <v>72504</v>
      </c>
      <c r="G811" s="5"/>
      <c r="H811" s="5">
        <v>0.0</v>
      </c>
      <c r="I811" s="5">
        <v>0.0</v>
      </c>
      <c r="J811" s="5" t="s">
        <v>528</v>
      </c>
    </row>
    <row r="812" ht="14.25" customHeight="1">
      <c r="A812" s="5">
        <v>2964.0</v>
      </c>
      <c r="B812" s="5">
        <v>1981.0</v>
      </c>
      <c r="C812" s="5" t="s">
        <v>46</v>
      </c>
      <c r="D812" s="5" t="s">
        <v>54</v>
      </c>
      <c r="E812" s="5">
        <v>26872.0</v>
      </c>
      <c r="F812" s="2">
        <f t="shared" si="1"/>
        <v>26872</v>
      </c>
      <c r="G812" s="5"/>
      <c r="H812" s="5">
        <v>0.0</v>
      </c>
      <c r="I812" s="5">
        <v>2.0</v>
      </c>
      <c r="J812" s="5" t="s">
        <v>343</v>
      </c>
    </row>
    <row r="813" ht="14.25" customHeight="1">
      <c r="A813" s="5">
        <v>5585.0</v>
      </c>
      <c r="B813" s="5">
        <v>1972.0</v>
      </c>
      <c r="C813" s="5" t="s">
        <v>46</v>
      </c>
      <c r="D813" s="5" t="s">
        <v>47</v>
      </c>
      <c r="E813" s="5">
        <v>21359.0</v>
      </c>
      <c r="F813" s="2">
        <f t="shared" si="1"/>
        <v>21359</v>
      </c>
      <c r="G813" s="5"/>
      <c r="H813" s="5">
        <v>0.0</v>
      </c>
      <c r="I813" s="5">
        <v>0.0</v>
      </c>
      <c r="J813" s="5" t="s">
        <v>146</v>
      </c>
    </row>
    <row r="814" ht="14.25" customHeight="1">
      <c r="A814" s="5">
        <v>9687.0</v>
      </c>
      <c r="B814" s="5">
        <v>1975.0</v>
      </c>
      <c r="C814" s="5" t="s">
        <v>46</v>
      </c>
      <c r="D814" s="5" t="s">
        <v>47</v>
      </c>
      <c r="E814" s="5">
        <v>73170.0</v>
      </c>
      <c r="F814" s="2">
        <f t="shared" si="1"/>
        <v>73170</v>
      </c>
      <c r="G814" s="5"/>
      <c r="H814" s="5">
        <v>0.0</v>
      </c>
      <c r="I814" s="5">
        <v>0.0</v>
      </c>
      <c r="J814" s="5" t="s">
        <v>531</v>
      </c>
    </row>
    <row r="815" ht="14.25" customHeight="1">
      <c r="A815" s="5">
        <v>3732.0</v>
      </c>
      <c r="B815" s="5">
        <v>1960.0</v>
      </c>
      <c r="C815" s="5" t="s">
        <v>56</v>
      </c>
      <c r="D815" s="5" t="s">
        <v>54</v>
      </c>
      <c r="E815" s="5">
        <v>52750.0</v>
      </c>
      <c r="F815" s="2">
        <f t="shared" si="1"/>
        <v>52750</v>
      </c>
      <c r="G815" s="5"/>
      <c r="H815" s="5">
        <v>0.0</v>
      </c>
      <c r="I815" s="5">
        <v>0.0</v>
      </c>
      <c r="J815" s="5" t="s">
        <v>532</v>
      </c>
    </row>
    <row r="816" ht="14.25" customHeight="1">
      <c r="A816" s="5">
        <v>6303.0</v>
      </c>
      <c r="B816" s="5">
        <v>1986.0</v>
      </c>
      <c r="C816" s="5" t="s">
        <v>53</v>
      </c>
      <c r="D816" s="5" t="s">
        <v>50</v>
      </c>
      <c r="E816" s="5">
        <v>91820.0</v>
      </c>
      <c r="F816" s="2">
        <f t="shared" si="1"/>
        <v>91820</v>
      </c>
      <c r="G816" s="5"/>
      <c r="H816" s="5">
        <v>1.0</v>
      </c>
      <c r="I816" s="5">
        <v>0.0</v>
      </c>
      <c r="J816" s="5" t="s">
        <v>137</v>
      </c>
    </row>
    <row r="817" ht="14.25" customHeight="1">
      <c r="A817" s="5">
        <v>11176.0</v>
      </c>
      <c r="B817" s="5">
        <v>1970.0</v>
      </c>
      <c r="C817" s="5" t="s">
        <v>53</v>
      </c>
      <c r="D817" s="5" t="s">
        <v>50</v>
      </c>
      <c r="E817" s="5">
        <v>65968.0</v>
      </c>
      <c r="F817" s="2">
        <f t="shared" si="1"/>
        <v>65968</v>
      </c>
      <c r="G817" s="5"/>
      <c r="H817" s="5">
        <v>0.0</v>
      </c>
      <c r="I817" s="5">
        <v>0.0</v>
      </c>
      <c r="J817" s="5" t="s">
        <v>100</v>
      </c>
    </row>
    <row r="818" ht="14.25" customHeight="1">
      <c r="A818" s="5">
        <v>2986.0</v>
      </c>
      <c r="B818" s="5">
        <v>1976.0</v>
      </c>
      <c r="C818" s="5" t="s">
        <v>46</v>
      </c>
      <c r="D818" s="5" t="s">
        <v>54</v>
      </c>
      <c r="E818" s="5">
        <v>30772.0</v>
      </c>
      <c r="F818" s="2">
        <f t="shared" si="1"/>
        <v>30772</v>
      </c>
      <c r="G818" s="5"/>
      <c r="H818" s="5">
        <v>0.0</v>
      </c>
      <c r="I818" s="5">
        <v>1.0</v>
      </c>
      <c r="J818" s="5" t="s">
        <v>489</v>
      </c>
    </row>
    <row r="819" ht="14.25" customHeight="1">
      <c r="A819" s="5">
        <v>7462.0</v>
      </c>
      <c r="B819" s="5">
        <v>1960.0</v>
      </c>
      <c r="C819" s="5" t="s">
        <v>46</v>
      </c>
      <c r="D819" s="5" t="s">
        <v>47</v>
      </c>
      <c r="E819" s="5">
        <v>22507.0</v>
      </c>
      <c r="F819" s="2">
        <f t="shared" si="1"/>
        <v>22507</v>
      </c>
      <c r="G819" s="5"/>
      <c r="H819" s="5">
        <v>0.0</v>
      </c>
      <c r="I819" s="5">
        <v>1.0</v>
      </c>
      <c r="J819" s="5" t="s">
        <v>66</v>
      </c>
    </row>
    <row r="820" ht="14.25" customHeight="1">
      <c r="A820" s="5">
        <v>3900.0</v>
      </c>
      <c r="B820" s="5">
        <v>1972.0</v>
      </c>
      <c r="C820" s="5" t="s">
        <v>46</v>
      </c>
      <c r="D820" s="5" t="s">
        <v>54</v>
      </c>
      <c r="E820" s="5">
        <v>65685.0</v>
      </c>
      <c r="F820" s="2">
        <f t="shared" si="1"/>
        <v>65685</v>
      </c>
      <c r="G820" s="5"/>
      <c r="H820" s="5">
        <v>0.0</v>
      </c>
      <c r="I820" s="5">
        <v>1.0</v>
      </c>
      <c r="J820" s="5" t="s">
        <v>427</v>
      </c>
    </row>
    <row r="821" ht="14.25" customHeight="1">
      <c r="A821" s="5">
        <v>7034.0</v>
      </c>
      <c r="B821" s="5">
        <v>1978.0</v>
      </c>
      <c r="C821" s="5" t="s">
        <v>70</v>
      </c>
      <c r="D821" s="5" t="s">
        <v>54</v>
      </c>
      <c r="E821" s="5">
        <v>25804.0</v>
      </c>
      <c r="F821" s="2">
        <f t="shared" si="1"/>
        <v>25804</v>
      </c>
      <c r="G821" s="5"/>
      <c r="H821" s="5">
        <v>1.0</v>
      </c>
      <c r="I821" s="5">
        <v>1.0</v>
      </c>
      <c r="J821" s="5" t="s">
        <v>515</v>
      </c>
    </row>
    <row r="822" ht="14.25" customHeight="1">
      <c r="A822" s="5">
        <v>9493.0</v>
      </c>
      <c r="B822" s="5">
        <v>1980.0</v>
      </c>
      <c r="C822" s="5" t="s">
        <v>53</v>
      </c>
      <c r="D822" s="5" t="s">
        <v>47</v>
      </c>
      <c r="E822" s="5">
        <v>76412.0</v>
      </c>
      <c r="F822" s="2">
        <f t="shared" si="1"/>
        <v>76412</v>
      </c>
      <c r="G822" s="5"/>
      <c r="H822" s="5">
        <v>0.0</v>
      </c>
      <c r="I822" s="5">
        <v>0.0</v>
      </c>
      <c r="J822" s="5" t="s">
        <v>533</v>
      </c>
    </row>
    <row r="823" ht="14.25" customHeight="1">
      <c r="A823" s="5">
        <v>1143.0</v>
      </c>
      <c r="B823" s="5">
        <v>1972.0</v>
      </c>
      <c r="C823" s="5" t="s">
        <v>46</v>
      </c>
      <c r="D823" s="5" t="s">
        <v>54</v>
      </c>
      <c r="E823" s="5">
        <v>22063.0</v>
      </c>
      <c r="F823" s="2">
        <f t="shared" si="1"/>
        <v>22063</v>
      </c>
      <c r="G823" s="5"/>
      <c r="H823" s="5">
        <v>0.0</v>
      </c>
      <c r="I823" s="5">
        <v>0.0</v>
      </c>
      <c r="J823" s="5" t="s">
        <v>421</v>
      </c>
    </row>
    <row r="824" ht="14.25" customHeight="1">
      <c r="A824" s="5">
        <v>1.0</v>
      </c>
      <c r="B824" s="5">
        <v>1961.0</v>
      </c>
      <c r="C824" s="5" t="s">
        <v>46</v>
      </c>
      <c r="D824" s="5" t="s">
        <v>47</v>
      </c>
      <c r="E824" s="5">
        <v>57091.0</v>
      </c>
      <c r="F824" s="2">
        <f t="shared" si="1"/>
        <v>57091</v>
      </c>
      <c r="G824" s="5"/>
      <c r="H824" s="5">
        <v>0.0</v>
      </c>
      <c r="I824" s="5">
        <v>0.0</v>
      </c>
      <c r="J824" s="5" t="s">
        <v>207</v>
      </c>
    </row>
    <row r="825" ht="14.25" customHeight="1">
      <c r="A825" s="5">
        <v>3855.0</v>
      </c>
      <c r="B825" s="5">
        <v>1963.0</v>
      </c>
      <c r="C825" s="5" t="s">
        <v>46</v>
      </c>
      <c r="D825" s="5" t="s">
        <v>54</v>
      </c>
      <c r="E825" s="5">
        <v>22419.0</v>
      </c>
      <c r="F825" s="2">
        <f t="shared" si="1"/>
        <v>22419</v>
      </c>
      <c r="G825" s="5"/>
      <c r="H825" s="5">
        <v>0.0</v>
      </c>
      <c r="I825" s="5">
        <v>0.0</v>
      </c>
      <c r="J825" s="5" t="s">
        <v>346</v>
      </c>
    </row>
    <row r="826" ht="14.25" customHeight="1">
      <c r="A826" s="5">
        <v>5536.0</v>
      </c>
      <c r="B826" s="5">
        <v>1960.0</v>
      </c>
      <c r="C826" s="5" t="s">
        <v>46</v>
      </c>
      <c r="D826" s="5" t="s">
        <v>50</v>
      </c>
      <c r="E826" s="5">
        <v>87771.0</v>
      </c>
      <c r="F826" s="2">
        <f t="shared" si="1"/>
        <v>87771</v>
      </c>
      <c r="G826" s="5"/>
      <c r="H826" s="5">
        <v>0.0</v>
      </c>
      <c r="I826" s="5">
        <v>0.0</v>
      </c>
      <c r="J826" s="5" t="s">
        <v>265</v>
      </c>
    </row>
    <row r="827" ht="14.25" customHeight="1">
      <c r="A827" s="5">
        <v>5989.0</v>
      </c>
      <c r="B827" s="5">
        <v>1960.0</v>
      </c>
      <c r="C827" s="5" t="s">
        <v>70</v>
      </c>
      <c r="D827" s="5" t="s">
        <v>58</v>
      </c>
      <c r="E827" s="5">
        <v>78353.0</v>
      </c>
      <c r="F827" s="2">
        <f t="shared" si="1"/>
        <v>78353</v>
      </c>
      <c r="G827" s="5"/>
      <c r="H827" s="5">
        <v>0.0</v>
      </c>
      <c r="I827" s="5">
        <v>0.0</v>
      </c>
      <c r="J827" s="5" t="s">
        <v>311</v>
      </c>
    </row>
    <row r="828" ht="14.25" customHeight="1">
      <c r="A828" s="5">
        <v>9499.0</v>
      </c>
      <c r="B828" s="5">
        <v>1960.0</v>
      </c>
      <c r="C828" s="5" t="s">
        <v>46</v>
      </c>
      <c r="D828" s="5" t="s">
        <v>54</v>
      </c>
      <c r="E828" s="5">
        <v>93404.0</v>
      </c>
      <c r="F828" s="2">
        <f t="shared" si="1"/>
        <v>93404</v>
      </c>
      <c r="G828" s="5"/>
      <c r="H828" s="5">
        <v>0.0</v>
      </c>
      <c r="I828" s="5">
        <v>0.0</v>
      </c>
      <c r="J828" s="5" t="s">
        <v>464</v>
      </c>
    </row>
    <row r="829" ht="14.25" customHeight="1">
      <c r="A829" s="5">
        <v>6768.0</v>
      </c>
      <c r="B829" s="5">
        <v>1962.0</v>
      </c>
      <c r="C829" s="5" t="s">
        <v>46</v>
      </c>
      <c r="D829" s="5" t="s">
        <v>58</v>
      </c>
      <c r="E829" s="5">
        <v>37859.0</v>
      </c>
      <c r="F829" s="2">
        <f t="shared" si="1"/>
        <v>37859</v>
      </c>
      <c r="G829" s="5"/>
      <c r="H829" s="5">
        <v>0.0</v>
      </c>
      <c r="I829" s="5">
        <v>1.0</v>
      </c>
      <c r="J829" s="5" t="s">
        <v>289</v>
      </c>
    </row>
    <row r="830" ht="14.25" customHeight="1">
      <c r="A830" s="5">
        <v>2150.0</v>
      </c>
      <c r="B830" s="5">
        <v>1960.0</v>
      </c>
      <c r="C830" s="5" t="s">
        <v>53</v>
      </c>
      <c r="D830" s="5" t="s">
        <v>88</v>
      </c>
      <c r="E830" s="5">
        <v>80995.0</v>
      </c>
      <c r="F830" s="2">
        <f t="shared" si="1"/>
        <v>80995</v>
      </c>
      <c r="G830" s="5"/>
      <c r="H830" s="5">
        <v>0.0</v>
      </c>
      <c r="I830" s="5">
        <v>0.0</v>
      </c>
      <c r="J830" s="5" t="s">
        <v>83</v>
      </c>
    </row>
    <row r="831" ht="14.25" customHeight="1">
      <c r="A831" s="5">
        <v>6646.0</v>
      </c>
      <c r="B831" s="5">
        <v>1984.0</v>
      </c>
      <c r="C831" s="5" t="s">
        <v>46</v>
      </c>
      <c r="D831" s="5" t="s">
        <v>50</v>
      </c>
      <c r="E831" s="5">
        <v>16529.0</v>
      </c>
      <c r="F831" s="2">
        <f t="shared" si="1"/>
        <v>16529</v>
      </c>
      <c r="G831" s="5"/>
      <c r="H831" s="5">
        <v>0.0</v>
      </c>
      <c r="I831" s="5">
        <v>0.0</v>
      </c>
      <c r="J831" s="5" t="s">
        <v>194</v>
      </c>
    </row>
    <row r="832" ht="14.25" customHeight="1">
      <c r="A832" s="5">
        <v>4887.0</v>
      </c>
      <c r="B832" s="5">
        <v>1976.0</v>
      </c>
      <c r="C832" s="5" t="s">
        <v>53</v>
      </c>
      <c r="D832" s="5" t="s">
        <v>58</v>
      </c>
      <c r="E832" s="5">
        <v>55412.0</v>
      </c>
      <c r="F832" s="2">
        <f t="shared" si="1"/>
        <v>55412</v>
      </c>
      <c r="G832" s="5"/>
      <c r="H832" s="5">
        <v>1.0</v>
      </c>
      <c r="I832" s="5">
        <v>1.0</v>
      </c>
      <c r="J832" s="5" t="s">
        <v>81</v>
      </c>
    </row>
    <row r="833" ht="14.25" customHeight="1">
      <c r="A833" s="5">
        <v>8560.0</v>
      </c>
      <c r="B833" s="5">
        <v>1992.0</v>
      </c>
      <c r="C833" s="5" t="s">
        <v>46</v>
      </c>
      <c r="D833" s="5" t="s">
        <v>47</v>
      </c>
      <c r="E833" s="5">
        <v>48789.0</v>
      </c>
      <c r="F833" s="2">
        <f t="shared" si="1"/>
        <v>48789</v>
      </c>
      <c r="G833" s="5"/>
      <c r="H833" s="5">
        <v>2.0</v>
      </c>
      <c r="I833" s="5">
        <v>0.0</v>
      </c>
      <c r="J833" s="5" t="s">
        <v>226</v>
      </c>
    </row>
    <row r="834" ht="14.25" customHeight="1">
      <c r="A834" s="5">
        <v>3321.0</v>
      </c>
      <c r="B834" s="5">
        <v>1967.0</v>
      </c>
      <c r="C834" s="5" t="s">
        <v>53</v>
      </c>
      <c r="D834" s="5" t="s">
        <v>50</v>
      </c>
      <c r="E834" s="5">
        <v>56575.0</v>
      </c>
      <c r="F834" s="2">
        <f t="shared" si="1"/>
        <v>56575</v>
      </c>
      <c r="G834" s="5"/>
      <c r="H834" s="5">
        <v>0.0</v>
      </c>
      <c r="I834" s="5">
        <v>0.0</v>
      </c>
      <c r="J834" s="5" t="s">
        <v>533</v>
      </c>
    </row>
    <row r="835" ht="14.25" customHeight="1">
      <c r="A835" s="5">
        <v>11003.0</v>
      </c>
      <c r="B835" s="5">
        <v>1980.0</v>
      </c>
      <c r="C835" s="5" t="s">
        <v>70</v>
      </c>
      <c r="D835" s="5" t="s">
        <v>50</v>
      </c>
      <c r="E835" s="5">
        <v>25130.0</v>
      </c>
      <c r="F835" s="2">
        <f t="shared" si="1"/>
        <v>25130</v>
      </c>
      <c r="G835" s="5"/>
      <c r="H835" s="5">
        <v>0.0</v>
      </c>
      <c r="I835" s="5">
        <v>1.0</v>
      </c>
      <c r="J835" s="5" t="s">
        <v>94</v>
      </c>
    </row>
    <row r="836" ht="14.25" customHeight="1">
      <c r="A836" s="5">
        <v>10402.0</v>
      </c>
      <c r="B836" s="5">
        <v>1967.0</v>
      </c>
      <c r="C836" s="5" t="s">
        <v>46</v>
      </c>
      <c r="D836" s="5" t="s">
        <v>54</v>
      </c>
      <c r="E836" s="5">
        <v>35441.0</v>
      </c>
      <c r="F836" s="2">
        <f t="shared" si="1"/>
        <v>35441</v>
      </c>
      <c r="G836" s="5"/>
      <c r="H836" s="5">
        <v>0.0</v>
      </c>
      <c r="I836" s="5">
        <v>1.0</v>
      </c>
      <c r="J836" s="5" t="s">
        <v>534</v>
      </c>
    </row>
    <row r="837" ht="14.25" customHeight="1">
      <c r="A837" s="5">
        <v>9904.0</v>
      </c>
      <c r="B837" s="5">
        <v>1960.0</v>
      </c>
      <c r="C837" s="5" t="s">
        <v>46</v>
      </c>
      <c r="D837" s="5" t="s">
        <v>54</v>
      </c>
      <c r="E837" s="5">
        <v>71391.0</v>
      </c>
      <c r="F837" s="2">
        <f t="shared" si="1"/>
        <v>71391</v>
      </c>
      <c r="G837" s="5"/>
      <c r="H837" s="5">
        <v>0.0</v>
      </c>
      <c r="I837" s="5">
        <v>0.0</v>
      </c>
      <c r="J837" s="5" t="s">
        <v>500</v>
      </c>
    </row>
    <row r="838" ht="14.25" customHeight="1">
      <c r="A838" s="5">
        <v>6141.0</v>
      </c>
      <c r="B838" s="5">
        <v>1972.0</v>
      </c>
      <c r="C838" s="5" t="s">
        <v>56</v>
      </c>
      <c r="D838" s="5" t="s">
        <v>47</v>
      </c>
      <c r="E838" s="5">
        <v>49494.0</v>
      </c>
      <c r="F838" s="2">
        <f t="shared" si="1"/>
        <v>49494</v>
      </c>
      <c r="G838" s="5"/>
      <c r="H838" s="5">
        <v>0.0</v>
      </c>
      <c r="I838" s="5">
        <v>0.0</v>
      </c>
      <c r="J838" s="5" t="s">
        <v>364</v>
      </c>
    </row>
    <row r="839" ht="14.25" customHeight="1">
      <c r="A839" s="5">
        <v>5687.0</v>
      </c>
      <c r="B839" s="5">
        <v>1980.0</v>
      </c>
      <c r="C839" s="5" t="s">
        <v>46</v>
      </c>
      <c r="D839" s="5" t="s">
        <v>58</v>
      </c>
      <c r="E839" s="5">
        <v>81702.0</v>
      </c>
      <c r="F839" s="2">
        <f t="shared" si="1"/>
        <v>81702</v>
      </c>
      <c r="G839" s="5"/>
      <c r="H839" s="5">
        <v>1.0</v>
      </c>
      <c r="I839" s="5">
        <v>0.0</v>
      </c>
      <c r="J839" s="5" t="s">
        <v>442</v>
      </c>
    </row>
    <row r="840" ht="14.25" customHeight="1">
      <c r="A840" s="5">
        <v>10856.0</v>
      </c>
      <c r="B840" s="5">
        <v>1980.0</v>
      </c>
      <c r="C840" s="5" t="s">
        <v>70</v>
      </c>
      <c r="D840" s="5" t="s">
        <v>47</v>
      </c>
      <c r="E840" s="5">
        <v>45889.0</v>
      </c>
      <c r="F840" s="2">
        <f t="shared" si="1"/>
        <v>45889</v>
      </c>
      <c r="G840" s="5"/>
      <c r="H840" s="5">
        <v>0.0</v>
      </c>
      <c r="I840" s="5">
        <v>1.0</v>
      </c>
      <c r="J840" s="5" t="s">
        <v>307</v>
      </c>
    </row>
    <row r="841" ht="14.25" customHeight="1">
      <c r="A841" s="5">
        <v>5121.0</v>
      </c>
      <c r="B841" s="5">
        <v>1977.0</v>
      </c>
      <c r="C841" s="5" t="s">
        <v>46</v>
      </c>
      <c r="D841" s="5" t="s">
        <v>47</v>
      </c>
      <c r="E841" s="5">
        <v>56628.0</v>
      </c>
      <c r="F841" s="2">
        <f t="shared" si="1"/>
        <v>56628</v>
      </c>
      <c r="G841" s="5"/>
      <c r="H841" s="5">
        <v>1.0</v>
      </c>
      <c r="I841" s="5">
        <v>1.0</v>
      </c>
      <c r="J841" s="5" t="s">
        <v>535</v>
      </c>
    </row>
    <row r="842" ht="14.25" customHeight="1">
      <c r="A842" s="5">
        <v>4186.0</v>
      </c>
      <c r="B842" s="5">
        <v>1960.0</v>
      </c>
      <c r="C842" s="5" t="s">
        <v>46</v>
      </c>
      <c r="D842" s="5" t="s">
        <v>50</v>
      </c>
      <c r="E842" s="5">
        <v>34026.0</v>
      </c>
      <c r="F842" s="2">
        <f t="shared" si="1"/>
        <v>34026</v>
      </c>
      <c r="G842" s="5"/>
      <c r="H842" s="5">
        <v>0.0</v>
      </c>
      <c r="I842" s="5">
        <v>0.0</v>
      </c>
      <c r="J842" s="5" t="s">
        <v>536</v>
      </c>
    </row>
    <row r="843" ht="14.25" customHeight="1">
      <c r="A843" s="5">
        <v>368.0</v>
      </c>
      <c r="B843" s="5">
        <v>1974.0</v>
      </c>
      <c r="C843" s="5" t="s">
        <v>46</v>
      </c>
      <c r="D843" s="5" t="s">
        <v>54</v>
      </c>
      <c r="E843" s="5">
        <v>40049.0</v>
      </c>
      <c r="F843" s="2">
        <f t="shared" si="1"/>
        <v>40049</v>
      </c>
      <c r="G843" s="5"/>
      <c r="H843" s="5">
        <v>0.0</v>
      </c>
      <c r="I843" s="5">
        <v>1.0</v>
      </c>
      <c r="J843" s="5" t="s">
        <v>537</v>
      </c>
    </row>
    <row r="844" ht="14.25" customHeight="1">
      <c r="A844" s="5">
        <v>3312.0</v>
      </c>
      <c r="B844" s="5">
        <v>1988.0</v>
      </c>
      <c r="C844" s="5" t="s">
        <v>46</v>
      </c>
      <c r="D844" s="5" t="s">
        <v>47</v>
      </c>
      <c r="E844" s="5">
        <v>34176.0</v>
      </c>
      <c r="F844" s="2">
        <f t="shared" si="1"/>
        <v>34176</v>
      </c>
      <c r="G844" s="5"/>
      <c r="H844" s="5">
        <v>0.0</v>
      </c>
      <c r="I844" s="5">
        <v>1.0</v>
      </c>
      <c r="J844" s="5" t="s">
        <v>100</v>
      </c>
    </row>
    <row r="845" ht="14.25" customHeight="1">
      <c r="A845" s="5">
        <v>11121.0</v>
      </c>
      <c r="B845" s="5">
        <v>1981.0</v>
      </c>
      <c r="C845" s="5" t="s">
        <v>46</v>
      </c>
      <c r="D845" s="5" t="s">
        <v>54</v>
      </c>
      <c r="E845" s="5">
        <v>19419.0</v>
      </c>
      <c r="F845" s="2">
        <f t="shared" si="1"/>
        <v>19419</v>
      </c>
      <c r="G845" s="5"/>
      <c r="H845" s="5">
        <v>1.0</v>
      </c>
      <c r="I845" s="5">
        <v>0.0</v>
      </c>
      <c r="J845" s="5" t="s">
        <v>154</v>
      </c>
    </row>
    <row r="846" ht="14.25" customHeight="1">
      <c r="A846" s="5">
        <v>5332.0</v>
      </c>
      <c r="B846" s="5">
        <v>1960.0</v>
      </c>
      <c r="C846" s="5" t="s">
        <v>70</v>
      </c>
      <c r="D846" s="5" t="s">
        <v>54</v>
      </c>
      <c r="E846" s="5">
        <v>82504.0</v>
      </c>
      <c r="F846" s="2">
        <f t="shared" si="1"/>
        <v>82504</v>
      </c>
      <c r="G846" s="5"/>
      <c r="H846" s="5">
        <v>0.0</v>
      </c>
      <c r="I846" s="5">
        <v>1.0</v>
      </c>
      <c r="J846" s="5" t="s">
        <v>538</v>
      </c>
    </row>
    <row r="847" ht="14.25" customHeight="1">
      <c r="A847" s="5">
        <v>5848.0</v>
      </c>
      <c r="B847" s="5">
        <v>1970.0</v>
      </c>
      <c r="C847" s="5" t="s">
        <v>46</v>
      </c>
      <c r="D847" s="5" t="s">
        <v>50</v>
      </c>
      <c r="E847" s="5">
        <v>81205.0</v>
      </c>
      <c r="F847" s="2">
        <f t="shared" si="1"/>
        <v>81205</v>
      </c>
      <c r="G847" s="5"/>
      <c r="H847" s="5">
        <v>0.0</v>
      </c>
      <c r="I847" s="5">
        <v>0.0</v>
      </c>
      <c r="J847" s="5" t="s">
        <v>539</v>
      </c>
    </row>
    <row r="848" ht="14.25" customHeight="1">
      <c r="A848" s="5">
        <v>10343.0</v>
      </c>
      <c r="B848" s="5">
        <v>1991.0</v>
      </c>
      <c r="C848" s="5" t="s">
        <v>70</v>
      </c>
      <c r="D848" s="5" t="s">
        <v>47</v>
      </c>
      <c r="E848" s="5">
        <v>61618.0</v>
      </c>
      <c r="F848" s="2">
        <f t="shared" si="1"/>
        <v>61618</v>
      </c>
      <c r="G848" s="5"/>
      <c r="H848" s="5">
        <v>2.0</v>
      </c>
      <c r="I848" s="5">
        <v>1.0</v>
      </c>
      <c r="J848" s="5" t="s">
        <v>540</v>
      </c>
    </row>
    <row r="849" ht="14.25" customHeight="1">
      <c r="A849" s="5">
        <v>5935.0</v>
      </c>
      <c r="B849" s="5">
        <v>1960.0</v>
      </c>
      <c r="C849" s="5" t="s">
        <v>56</v>
      </c>
      <c r="D849" s="5" t="s">
        <v>47</v>
      </c>
      <c r="E849" s="5">
        <v>55284.0</v>
      </c>
      <c r="F849" s="2">
        <f t="shared" si="1"/>
        <v>55284</v>
      </c>
      <c r="G849" s="5"/>
      <c r="H849" s="5">
        <v>0.0</v>
      </c>
      <c r="I849" s="5">
        <v>0.0</v>
      </c>
      <c r="J849" s="5" t="s">
        <v>67</v>
      </c>
    </row>
    <row r="850" ht="14.25" customHeight="1">
      <c r="A850" s="5">
        <v>2895.0</v>
      </c>
      <c r="B850" s="5">
        <v>1963.0</v>
      </c>
      <c r="C850" s="5" t="s">
        <v>46</v>
      </c>
      <c r="D850" s="5" t="s">
        <v>47</v>
      </c>
      <c r="E850" s="5">
        <v>49980.0</v>
      </c>
      <c r="F850" s="2">
        <f t="shared" si="1"/>
        <v>49980</v>
      </c>
      <c r="G850" s="5"/>
      <c r="H850" s="5">
        <v>0.0</v>
      </c>
      <c r="I850" s="5">
        <v>0.0</v>
      </c>
      <c r="J850" s="5" t="s">
        <v>541</v>
      </c>
    </row>
    <row r="851" ht="14.25" customHeight="1">
      <c r="A851" s="5">
        <v>10262.0</v>
      </c>
      <c r="B851" s="5">
        <v>1980.0</v>
      </c>
      <c r="C851" s="5" t="s">
        <v>46</v>
      </c>
      <c r="D851" s="5" t="s">
        <v>54</v>
      </c>
      <c r="E851" s="5">
        <v>15072.0</v>
      </c>
      <c r="F851" s="2">
        <f t="shared" si="1"/>
        <v>15072</v>
      </c>
      <c r="G851" s="5"/>
      <c r="H851" s="5">
        <v>0.0</v>
      </c>
      <c r="I851" s="5">
        <v>1.0</v>
      </c>
      <c r="J851" s="5" t="s">
        <v>513</v>
      </c>
    </row>
    <row r="852" ht="14.25" customHeight="1">
      <c r="A852" s="5">
        <v>7848.0</v>
      </c>
      <c r="B852" s="5">
        <v>1974.0</v>
      </c>
      <c r="C852" s="5" t="s">
        <v>46</v>
      </c>
      <c r="D852" s="5" t="s">
        <v>47</v>
      </c>
      <c r="E852" s="5">
        <v>49166.0</v>
      </c>
      <c r="F852" s="2">
        <f t="shared" si="1"/>
        <v>49166</v>
      </c>
      <c r="G852" s="5"/>
      <c r="H852" s="5">
        <v>0.0</v>
      </c>
      <c r="I852" s="5">
        <v>0.0</v>
      </c>
      <c r="J852" s="5" t="s">
        <v>282</v>
      </c>
    </row>
    <row r="853" ht="14.25" customHeight="1">
      <c r="A853" s="5">
        <v>9477.0</v>
      </c>
      <c r="B853" s="5">
        <v>1960.0</v>
      </c>
      <c r="C853" s="5" t="s">
        <v>53</v>
      </c>
      <c r="D853" s="5" t="s">
        <v>54</v>
      </c>
      <c r="E853" s="5">
        <v>65324.0</v>
      </c>
      <c r="F853" s="2">
        <f t="shared" si="1"/>
        <v>65324</v>
      </c>
      <c r="G853" s="5"/>
      <c r="H853" s="5">
        <v>0.0</v>
      </c>
      <c r="I853" s="5">
        <v>0.0</v>
      </c>
      <c r="J853" s="5" t="s">
        <v>75</v>
      </c>
    </row>
    <row r="854" ht="14.25" customHeight="1">
      <c r="A854" s="5">
        <v>4856.0</v>
      </c>
      <c r="B854" s="5">
        <v>1960.0</v>
      </c>
      <c r="C854" s="5" t="s">
        <v>70</v>
      </c>
      <c r="D854" s="5" t="s">
        <v>54</v>
      </c>
      <c r="E854" s="5">
        <v>82347.0</v>
      </c>
      <c r="F854" s="2">
        <f t="shared" si="1"/>
        <v>82347</v>
      </c>
      <c r="G854" s="5"/>
      <c r="H854" s="5">
        <v>0.0</v>
      </c>
      <c r="I854" s="5">
        <v>0.0</v>
      </c>
      <c r="J854" s="5" t="s">
        <v>542</v>
      </c>
    </row>
    <row r="855" ht="14.25" customHeight="1">
      <c r="A855" s="5">
        <v>7186.0</v>
      </c>
      <c r="B855" s="5">
        <v>1966.0</v>
      </c>
      <c r="C855" s="5" t="s">
        <v>53</v>
      </c>
      <c r="D855" s="5" t="s">
        <v>50</v>
      </c>
      <c r="E855" s="5">
        <v>30843.0</v>
      </c>
      <c r="F855" s="2">
        <f t="shared" si="1"/>
        <v>30843</v>
      </c>
      <c r="G855" s="5"/>
      <c r="H855" s="5">
        <v>0.0</v>
      </c>
      <c r="I855" s="5">
        <v>0.0</v>
      </c>
      <c r="J855" s="5" t="s">
        <v>543</v>
      </c>
    </row>
    <row r="856" ht="14.25" customHeight="1">
      <c r="A856" s="5">
        <v>5794.0</v>
      </c>
      <c r="B856" s="5">
        <v>1974.0</v>
      </c>
      <c r="C856" s="5" t="s">
        <v>53</v>
      </c>
      <c r="D856" s="5" t="s">
        <v>54</v>
      </c>
      <c r="E856" s="5">
        <v>46374.0</v>
      </c>
      <c r="F856" s="2">
        <f t="shared" si="1"/>
        <v>46374</v>
      </c>
      <c r="G856" s="5"/>
      <c r="H856" s="5">
        <v>0.0</v>
      </c>
      <c r="I856" s="5">
        <v>0.0</v>
      </c>
      <c r="J856" s="5" t="s">
        <v>290</v>
      </c>
    </row>
    <row r="857" ht="14.25" customHeight="1">
      <c r="A857" s="5">
        <v>1456.0</v>
      </c>
      <c r="B857" s="5">
        <v>1979.0</v>
      </c>
      <c r="C857" s="5" t="s">
        <v>46</v>
      </c>
      <c r="D857" s="5" t="s">
        <v>47</v>
      </c>
      <c r="E857" s="5">
        <v>60474.0</v>
      </c>
      <c r="F857" s="2">
        <f t="shared" si="1"/>
        <v>60474</v>
      </c>
      <c r="G857" s="5"/>
      <c r="H857" s="5">
        <v>1.0</v>
      </c>
      <c r="I857" s="5">
        <v>1.0</v>
      </c>
      <c r="J857" s="5" t="s">
        <v>379</v>
      </c>
    </row>
    <row r="858" ht="14.25" customHeight="1">
      <c r="A858" s="5">
        <v>4877.0</v>
      </c>
      <c r="B858" s="5">
        <v>1973.0</v>
      </c>
      <c r="C858" s="5" t="s">
        <v>56</v>
      </c>
      <c r="D858" s="5" t="s">
        <v>54</v>
      </c>
      <c r="E858" s="5">
        <v>38576.0</v>
      </c>
      <c r="F858" s="2">
        <f t="shared" si="1"/>
        <v>38576</v>
      </c>
      <c r="G858" s="5"/>
      <c r="H858" s="5">
        <v>0.0</v>
      </c>
      <c r="I858" s="5">
        <v>0.0</v>
      </c>
      <c r="J858" s="5" t="s">
        <v>544</v>
      </c>
    </row>
    <row r="859" ht="14.25" customHeight="1">
      <c r="A859" s="5">
        <v>425.0</v>
      </c>
      <c r="B859" s="5">
        <v>1985.0</v>
      </c>
      <c r="C859" s="5" t="s">
        <v>46</v>
      </c>
      <c r="D859" s="5" t="s">
        <v>54</v>
      </c>
      <c r="E859" s="5">
        <v>55357.0</v>
      </c>
      <c r="F859" s="2">
        <f t="shared" si="1"/>
        <v>55357</v>
      </c>
      <c r="G859" s="5"/>
      <c r="H859" s="5">
        <v>0.0</v>
      </c>
      <c r="I859" s="5">
        <v>1.0</v>
      </c>
      <c r="J859" s="5" t="s">
        <v>159</v>
      </c>
    </row>
    <row r="860" ht="14.25" customHeight="1">
      <c r="A860" s="5">
        <v>3007.0</v>
      </c>
      <c r="B860" s="5">
        <v>1966.0</v>
      </c>
      <c r="C860" s="5" t="s">
        <v>46</v>
      </c>
      <c r="D860" s="5" t="s">
        <v>50</v>
      </c>
      <c r="E860" s="5">
        <v>37758.0</v>
      </c>
      <c r="F860" s="2">
        <f t="shared" si="1"/>
        <v>37758</v>
      </c>
      <c r="G860" s="5"/>
      <c r="H860" s="5">
        <v>0.0</v>
      </c>
      <c r="I860" s="5">
        <v>0.0</v>
      </c>
      <c r="J860" s="5" t="s">
        <v>484</v>
      </c>
    </row>
    <row r="861" ht="14.25" customHeight="1">
      <c r="A861" s="5">
        <v>1031.0</v>
      </c>
      <c r="B861" s="5">
        <v>1989.0</v>
      </c>
      <c r="C861" s="5" t="s">
        <v>70</v>
      </c>
      <c r="D861" s="5" t="s">
        <v>54</v>
      </c>
      <c r="E861" s="5">
        <v>85710.0</v>
      </c>
      <c r="F861" s="2">
        <f t="shared" si="1"/>
        <v>85710</v>
      </c>
      <c r="G861" s="5"/>
      <c r="H861" s="5">
        <v>0.0</v>
      </c>
      <c r="I861" s="5">
        <v>1.0</v>
      </c>
      <c r="J861" s="5" t="s">
        <v>533</v>
      </c>
    </row>
    <row r="862" ht="14.25" customHeight="1">
      <c r="A862" s="5">
        <v>4297.0</v>
      </c>
      <c r="B862" s="5">
        <v>1969.0</v>
      </c>
      <c r="C862" s="5" t="s">
        <v>46</v>
      </c>
      <c r="D862" s="5" t="s">
        <v>50</v>
      </c>
      <c r="E862" s="5">
        <v>23228.0</v>
      </c>
      <c r="F862" s="2">
        <f t="shared" si="1"/>
        <v>23228</v>
      </c>
      <c r="G862" s="5"/>
      <c r="H862" s="5">
        <v>0.0</v>
      </c>
      <c r="I862" s="5">
        <v>0.0</v>
      </c>
      <c r="J862" s="5" t="s">
        <v>397</v>
      </c>
    </row>
    <row r="863" ht="14.25" customHeight="1">
      <c r="A863" s="5">
        <v>807.0</v>
      </c>
      <c r="B863" s="5">
        <v>1969.0</v>
      </c>
      <c r="C863" s="5" t="s">
        <v>56</v>
      </c>
      <c r="D863" s="5" t="s">
        <v>50</v>
      </c>
      <c r="E863" s="5">
        <v>44602.0</v>
      </c>
      <c r="F863" s="2">
        <f t="shared" si="1"/>
        <v>44602</v>
      </c>
      <c r="G863" s="5"/>
      <c r="H863" s="5">
        <v>0.0</v>
      </c>
      <c r="I863" s="5">
        <v>1.0</v>
      </c>
      <c r="J863" s="5" t="s">
        <v>420</v>
      </c>
    </row>
    <row r="864" ht="14.25" customHeight="1">
      <c r="A864" s="5">
        <v>9553.0</v>
      </c>
      <c r="B864" s="5">
        <v>1987.0</v>
      </c>
      <c r="C864" s="5" t="s">
        <v>46</v>
      </c>
      <c r="D864" s="5" t="s">
        <v>54</v>
      </c>
      <c r="E864" s="5">
        <v>7500.0</v>
      </c>
      <c r="F864" s="2">
        <f t="shared" si="1"/>
        <v>7500</v>
      </c>
      <c r="G864" s="5"/>
      <c r="H864" s="5">
        <v>1.0</v>
      </c>
      <c r="I864" s="5">
        <v>1.0</v>
      </c>
      <c r="J864" s="5" t="s">
        <v>257</v>
      </c>
    </row>
    <row r="865" ht="14.25" customHeight="1">
      <c r="A865" s="5">
        <v>4271.0</v>
      </c>
      <c r="B865" s="5">
        <v>1989.0</v>
      </c>
      <c r="C865" s="5" t="s">
        <v>70</v>
      </c>
      <c r="D865" s="5" t="s">
        <v>50</v>
      </c>
      <c r="E865" s="5">
        <v>38683.0</v>
      </c>
      <c r="F865" s="2">
        <f t="shared" si="1"/>
        <v>38683</v>
      </c>
      <c r="G865" s="5"/>
      <c r="H865" s="5">
        <v>1.0</v>
      </c>
      <c r="I865" s="5">
        <v>0.0</v>
      </c>
      <c r="J865" s="5" t="s">
        <v>484</v>
      </c>
    </row>
    <row r="866" ht="14.25" customHeight="1">
      <c r="A866" s="5">
        <v>4120.0</v>
      </c>
      <c r="B866" s="5">
        <v>1975.0</v>
      </c>
      <c r="C866" s="5" t="s">
        <v>70</v>
      </c>
      <c r="D866" s="5" t="s">
        <v>47</v>
      </c>
      <c r="E866" s="5">
        <v>49514.0</v>
      </c>
      <c r="F866" s="2">
        <f t="shared" si="1"/>
        <v>49514</v>
      </c>
      <c r="G866" s="5"/>
      <c r="H866" s="5">
        <v>0.0</v>
      </c>
      <c r="I866" s="5">
        <v>0.0</v>
      </c>
      <c r="J866" s="5" t="s">
        <v>298</v>
      </c>
    </row>
    <row r="867" ht="14.25" customHeight="1">
      <c r="A867" s="5">
        <v>2036.0</v>
      </c>
      <c r="B867" s="5">
        <v>1973.0</v>
      </c>
      <c r="C867" s="5" t="s">
        <v>53</v>
      </c>
      <c r="D867" s="5" t="s">
        <v>50</v>
      </c>
      <c r="E867" s="5">
        <v>57906.0</v>
      </c>
      <c r="F867" s="2">
        <f t="shared" si="1"/>
        <v>57906</v>
      </c>
      <c r="G867" s="5"/>
      <c r="H867" s="5">
        <v>0.0</v>
      </c>
      <c r="I867" s="5">
        <v>0.0</v>
      </c>
      <c r="J867" s="5" t="s">
        <v>112</v>
      </c>
    </row>
    <row r="868" ht="14.25" customHeight="1">
      <c r="A868" s="5">
        <v>115.0</v>
      </c>
      <c r="B868" s="5">
        <v>1966.0</v>
      </c>
      <c r="C868" s="5" t="s">
        <v>56</v>
      </c>
      <c r="D868" s="5" t="s">
        <v>47</v>
      </c>
      <c r="E868" s="5">
        <v>43456.0</v>
      </c>
      <c r="F868" s="2">
        <f t="shared" si="1"/>
        <v>43456</v>
      </c>
      <c r="G868" s="5"/>
      <c r="H868" s="5">
        <v>0.0</v>
      </c>
      <c r="I868" s="5">
        <v>0.0</v>
      </c>
      <c r="J868" s="5" t="s">
        <v>239</v>
      </c>
    </row>
    <row r="869" ht="14.25" customHeight="1">
      <c r="A869" s="5">
        <v>4259.0</v>
      </c>
      <c r="B869" s="5">
        <v>1986.0</v>
      </c>
      <c r="C869" s="5" t="s">
        <v>56</v>
      </c>
      <c r="D869" s="5" t="s">
        <v>47</v>
      </c>
      <c r="E869" s="5">
        <v>19485.0</v>
      </c>
      <c r="F869" s="2">
        <f t="shared" si="1"/>
        <v>19485</v>
      </c>
      <c r="G869" s="5"/>
      <c r="H869" s="5">
        <v>0.0</v>
      </c>
      <c r="I869" s="5">
        <v>0.0</v>
      </c>
      <c r="J869" s="5" t="s">
        <v>150</v>
      </c>
    </row>
    <row r="870" ht="14.25" customHeight="1">
      <c r="A870" s="5">
        <v>8687.0</v>
      </c>
      <c r="B870" s="5">
        <v>1978.0</v>
      </c>
      <c r="C870" s="5" t="s">
        <v>46</v>
      </c>
      <c r="D870" s="5" t="s">
        <v>50</v>
      </c>
      <c r="E870" s="5">
        <v>53172.0</v>
      </c>
      <c r="F870" s="2">
        <f t="shared" si="1"/>
        <v>53172</v>
      </c>
      <c r="G870" s="5"/>
      <c r="H870" s="5">
        <v>0.0</v>
      </c>
      <c r="I870" s="5">
        <v>2.0</v>
      </c>
      <c r="J870" s="5" t="s">
        <v>454</v>
      </c>
    </row>
    <row r="871" ht="14.25" customHeight="1">
      <c r="A871" s="5">
        <v>2447.0</v>
      </c>
      <c r="B871" s="5">
        <v>1979.0</v>
      </c>
      <c r="C871" s="5" t="s">
        <v>46</v>
      </c>
      <c r="D871" s="5" t="s">
        <v>50</v>
      </c>
      <c r="E871" s="5">
        <v>30545.0</v>
      </c>
      <c r="F871" s="2">
        <f t="shared" si="1"/>
        <v>30545</v>
      </c>
      <c r="G871" s="5"/>
      <c r="H871" s="5">
        <v>1.0</v>
      </c>
      <c r="I871" s="5">
        <v>2.0</v>
      </c>
      <c r="J871" s="5" t="s">
        <v>354</v>
      </c>
    </row>
    <row r="872" ht="14.25" customHeight="1">
      <c r="A872" s="5">
        <v>10140.0</v>
      </c>
      <c r="B872" s="5">
        <v>1983.0</v>
      </c>
      <c r="C872" s="5" t="s">
        <v>53</v>
      </c>
      <c r="D872" s="5" t="s">
        <v>50</v>
      </c>
      <c r="E872" s="5">
        <v>70123.0</v>
      </c>
      <c r="F872" s="2">
        <f t="shared" si="1"/>
        <v>70123</v>
      </c>
      <c r="G872" s="5"/>
      <c r="H872" s="5">
        <v>1.0</v>
      </c>
      <c r="I872" s="5">
        <v>1.0</v>
      </c>
      <c r="J872" s="5" t="s">
        <v>205</v>
      </c>
    </row>
    <row r="873" ht="14.25" customHeight="1">
      <c r="A873" s="5">
        <v>9353.0</v>
      </c>
      <c r="B873" s="5">
        <v>1960.0</v>
      </c>
      <c r="C873" s="5" t="s">
        <v>46</v>
      </c>
      <c r="D873" s="5" t="s">
        <v>47</v>
      </c>
      <c r="E873" s="5">
        <v>62450.0</v>
      </c>
      <c r="F873" s="2">
        <f t="shared" si="1"/>
        <v>62450</v>
      </c>
      <c r="G873" s="5"/>
      <c r="H873" s="5">
        <v>0.0</v>
      </c>
      <c r="I873" s="5">
        <v>0.0</v>
      </c>
      <c r="J873" s="5" t="s">
        <v>545</v>
      </c>
    </row>
    <row r="874" ht="14.25" customHeight="1">
      <c r="A874" s="5">
        <v>3623.0</v>
      </c>
      <c r="B874" s="5">
        <v>1976.0</v>
      </c>
      <c r="C874" s="5" t="s">
        <v>46</v>
      </c>
      <c r="D874" s="5" t="s">
        <v>50</v>
      </c>
      <c r="E874" s="5">
        <v>21675.0</v>
      </c>
      <c r="F874" s="2">
        <f t="shared" si="1"/>
        <v>21675</v>
      </c>
      <c r="G874" s="5"/>
      <c r="H874" s="5">
        <v>0.0</v>
      </c>
      <c r="I874" s="5">
        <v>0.0</v>
      </c>
      <c r="J874" s="5" t="s">
        <v>546</v>
      </c>
    </row>
    <row r="875" ht="14.25" customHeight="1">
      <c r="A875" s="5">
        <v>738.0</v>
      </c>
      <c r="B875" s="5">
        <v>1981.0</v>
      </c>
      <c r="C875" s="5" t="s">
        <v>70</v>
      </c>
      <c r="D875" s="5" t="s">
        <v>47</v>
      </c>
      <c r="E875" s="5">
        <v>42395.0</v>
      </c>
      <c r="F875" s="2">
        <f t="shared" si="1"/>
        <v>42395</v>
      </c>
      <c r="G875" s="5"/>
      <c r="H875" s="5">
        <v>0.0</v>
      </c>
      <c r="I875" s="5">
        <v>1.0</v>
      </c>
      <c r="J875" s="5" t="s">
        <v>200</v>
      </c>
    </row>
    <row r="876" ht="14.25" customHeight="1">
      <c r="A876" s="5">
        <v>7631.0</v>
      </c>
      <c r="B876" s="5">
        <v>1978.0</v>
      </c>
      <c r="C876" s="5" t="s">
        <v>56</v>
      </c>
      <c r="D876" s="5" t="s">
        <v>50</v>
      </c>
      <c r="E876" s="5">
        <v>61346.0</v>
      </c>
      <c r="F876" s="2">
        <f t="shared" si="1"/>
        <v>61346</v>
      </c>
      <c r="G876" s="5"/>
      <c r="H876" s="5">
        <v>0.0</v>
      </c>
      <c r="I876" s="5">
        <v>0.0</v>
      </c>
      <c r="J876" s="5" t="s">
        <v>347</v>
      </c>
    </row>
    <row r="877" ht="14.25" customHeight="1">
      <c r="A877" s="5">
        <v>4789.0</v>
      </c>
      <c r="B877" s="5">
        <v>1960.0</v>
      </c>
      <c r="C877" s="5" t="s">
        <v>46</v>
      </c>
      <c r="D877" s="5" t="s">
        <v>50</v>
      </c>
      <c r="E877" s="5">
        <v>80812.0</v>
      </c>
      <c r="F877" s="2">
        <f t="shared" si="1"/>
        <v>80812</v>
      </c>
      <c r="G877" s="5"/>
      <c r="H877" s="5">
        <v>0.0</v>
      </c>
      <c r="I877" s="5">
        <v>0.0</v>
      </c>
      <c r="J877" s="5" t="s">
        <v>447</v>
      </c>
    </row>
    <row r="878" ht="14.25" customHeight="1">
      <c r="A878" s="5">
        <v>773.0</v>
      </c>
      <c r="B878" s="5">
        <v>1971.0</v>
      </c>
      <c r="C878" s="5" t="s">
        <v>56</v>
      </c>
      <c r="D878" s="5" t="s">
        <v>58</v>
      </c>
      <c r="E878" s="5">
        <v>42835.0</v>
      </c>
      <c r="F878" s="2">
        <f t="shared" si="1"/>
        <v>42835</v>
      </c>
      <c r="G878" s="5"/>
      <c r="H878" s="5">
        <v>0.0</v>
      </c>
      <c r="I878" s="5">
        <v>0.0</v>
      </c>
      <c r="J878" s="5" t="s">
        <v>315</v>
      </c>
    </row>
    <row r="879" ht="14.25" customHeight="1">
      <c r="A879" s="5">
        <v>10602.0</v>
      </c>
      <c r="B879" s="5">
        <v>1983.0</v>
      </c>
      <c r="C879" s="5" t="s">
        <v>46</v>
      </c>
      <c r="D879" s="5" t="s">
        <v>54</v>
      </c>
      <c r="E879" s="5">
        <v>39922.0</v>
      </c>
      <c r="F879" s="2">
        <f t="shared" si="1"/>
        <v>39922</v>
      </c>
      <c r="G879" s="5"/>
      <c r="H879" s="5">
        <v>1.0</v>
      </c>
      <c r="I879" s="5">
        <v>1.0</v>
      </c>
      <c r="J879" s="5" t="s">
        <v>534</v>
      </c>
    </row>
    <row r="880" ht="14.25" customHeight="1">
      <c r="A880" s="5">
        <v>1446.0</v>
      </c>
      <c r="B880" s="5">
        <v>1960.0</v>
      </c>
      <c r="C880" s="5" t="s">
        <v>56</v>
      </c>
      <c r="D880" s="5" t="s">
        <v>47</v>
      </c>
      <c r="E880" s="5">
        <v>86424.0</v>
      </c>
      <c r="F880" s="2">
        <f t="shared" si="1"/>
        <v>86424</v>
      </c>
      <c r="G880" s="5"/>
      <c r="H880" s="5">
        <v>0.0</v>
      </c>
      <c r="I880" s="5">
        <v>0.0</v>
      </c>
      <c r="J880" s="5" t="s">
        <v>363</v>
      </c>
    </row>
    <row r="881" ht="14.25" customHeight="1">
      <c r="A881" s="5">
        <v>3270.0</v>
      </c>
      <c r="B881" s="5">
        <v>1978.0</v>
      </c>
      <c r="C881" s="5" t="s">
        <v>70</v>
      </c>
      <c r="D881" s="5" t="s">
        <v>50</v>
      </c>
      <c r="E881" s="5">
        <v>17117.0</v>
      </c>
      <c r="F881" s="2">
        <f t="shared" si="1"/>
        <v>17117</v>
      </c>
      <c r="G881" s="5"/>
      <c r="H881" s="5">
        <v>1.0</v>
      </c>
      <c r="I881" s="5">
        <v>1.0</v>
      </c>
      <c r="J881" s="5" t="s">
        <v>217</v>
      </c>
    </row>
    <row r="882" ht="14.25" customHeight="1">
      <c r="A882" s="5">
        <v>8443.0</v>
      </c>
      <c r="B882" s="5">
        <v>1972.0</v>
      </c>
      <c r="C882" s="5" t="s">
        <v>46</v>
      </c>
      <c r="D882" s="5" t="s">
        <v>47</v>
      </c>
      <c r="E882" s="5">
        <v>24762.0</v>
      </c>
      <c r="F882" s="2">
        <f t="shared" si="1"/>
        <v>24762</v>
      </c>
      <c r="G882" s="5"/>
      <c r="H882" s="5">
        <v>0.0</v>
      </c>
      <c r="I882" s="5">
        <v>0.0</v>
      </c>
      <c r="J882" s="5" t="s">
        <v>52</v>
      </c>
    </row>
    <row r="883" ht="14.25" customHeight="1">
      <c r="A883" s="5">
        <v>9653.0</v>
      </c>
      <c r="B883" s="5">
        <v>1975.0</v>
      </c>
      <c r="C883" s="5" t="s">
        <v>46</v>
      </c>
      <c r="D883" s="5" t="s">
        <v>54</v>
      </c>
      <c r="E883" s="5">
        <v>35797.0</v>
      </c>
      <c r="F883" s="2">
        <f t="shared" si="1"/>
        <v>35797</v>
      </c>
      <c r="G883" s="5"/>
      <c r="H883" s="5">
        <v>0.0</v>
      </c>
      <c r="I883" s="5">
        <v>0.0</v>
      </c>
      <c r="J883" s="5" t="s">
        <v>262</v>
      </c>
    </row>
    <row r="884" ht="14.25" customHeight="1">
      <c r="A884" s="5">
        <v>8916.0</v>
      </c>
      <c r="B884" s="5">
        <v>1975.0</v>
      </c>
      <c r="C884" s="5" t="s">
        <v>46</v>
      </c>
      <c r="D884" s="5" t="s">
        <v>58</v>
      </c>
      <c r="E884" s="5">
        <v>36627.0</v>
      </c>
      <c r="F884" s="2">
        <f t="shared" si="1"/>
        <v>36627</v>
      </c>
      <c r="G884" s="5"/>
      <c r="H884" s="5">
        <v>0.0</v>
      </c>
      <c r="I884" s="5">
        <v>0.0</v>
      </c>
      <c r="J884" s="5" t="s">
        <v>144</v>
      </c>
    </row>
    <row r="885" ht="14.25" customHeight="1">
      <c r="A885" s="5">
        <v>8017.0</v>
      </c>
      <c r="B885" s="5">
        <v>1981.0</v>
      </c>
      <c r="C885" s="5" t="s">
        <v>70</v>
      </c>
      <c r="D885" s="5" t="s">
        <v>54</v>
      </c>
      <c r="E885" s="5">
        <v>51111.0</v>
      </c>
      <c r="F885" s="2">
        <f t="shared" si="1"/>
        <v>51111</v>
      </c>
      <c r="G885" s="5"/>
      <c r="H885" s="5">
        <v>1.0</v>
      </c>
      <c r="I885" s="5">
        <v>0.0</v>
      </c>
      <c r="J885" s="5" t="s">
        <v>547</v>
      </c>
    </row>
    <row r="886" ht="14.25" customHeight="1">
      <c r="A886" s="5">
        <v>5830.0</v>
      </c>
      <c r="B886" s="5">
        <v>1972.0</v>
      </c>
      <c r="C886" s="5" t="s">
        <v>53</v>
      </c>
      <c r="D886" s="5" t="s">
        <v>47</v>
      </c>
      <c r="E886" s="5">
        <v>86857.0</v>
      </c>
      <c r="F886" s="2">
        <f t="shared" si="1"/>
        <v>86857</v>
      </c>
      <c r="G886" s="5"/>
      <c r="H886" s="5">
        <v>0.0</v>
      </c>
      <c r="I886" s="5">
        <v>0.0</v>
      </c>
      <c r="J886" s="5" t="s">
        <v>201</v>
      </c>
    </row>
    <row r="887" ht="14.25" customHeight="1">
      <c r="A887" s="5">
        <v>4597.0</v>
      </c>
      <c r="B887" s="5">
        <v>1970.0</v>
      </c>
      <c r="C887" s="5" t="s">
        <v>53</v>
      </c>
      <c r="D887" s="5" t="s">
        <v>50</v>
      </c>
      <c r="E887" s="5">
        <v>82072.0</v>
      </c>
      <c r="F887" s="2">
        <f t="shared" si="1"/>
        <v>82072</v>
      </c>
      <c r="G887" s="5"/>
      <c r="H887" s="5">
        <v>0.0</v>
      </c>
      <c r="I887" s="5">
        <v>0.0</v>
      </c>
      <c r="J887" s="5" t="s">
        <v>307</v>
      </c>
    </row>
    <row r="888" ht="14.25" customHeight="1">
      <c r="A888" s="5">
        <v>7023.0</v>
      </c>
      <c r="B888" s="5">
        <v>1960.0</v>
      </c>
      <c r="C888" s="5" t="s">
        <v>53</v>
      </c>
      <c r="D888" s="5" t="s">
        <v>47</v>
      </c>
      <c r="E888" s="5">
        <v>46231.0</v>
      </c>
      <c r="F888" s="2">
        <f t="shared" si="1"/>
        <v>46231</v>
      </c>
      <c r="G888" s="5"/>
      <c r="H888" s="5">
        <v>0.0</v>
      </c>
      <c r="I888" s="5">
        <v>0.0</v>
      </c>
      <c r="J888" s="5" t="s">
        <v>548</v>
      </c>
    </row>
    <row r="889" ht="14.25" customHeight="1">
      <c r="A889" s="5">
        <v>8086.0</v>
      </c>
      <c r="B889" s="5">
        <v>1960.0</v>
      </c>
      <c r="C889" s="5" t="s">
        <v>46</v>
      </c>
      <c r="D889" s="5" t="s">
        <v>54</v>
      </c>
      <c r="E889" s="5">
        <v>42243.0</v>
      </c>
      <c r="F889" s="2">
        <f t="shared" si="1"/>
        <v>42243</v>
      </c>
      <c r="G889" s="5"/>
      <c r="H889" s="5">
        <v>0.0</v>
      </c>
      <c r="I889" s="5">
        <v>0.0</v>
      </c>
      <c r="J889" s="5" t="s">
        <v>549</v>
      </c>
    </row>
    <row r="890" ht="14.25" customHeight="1">
      <c r="A890" s="5">
        <v>8825.0</v>
      </c>
      <c r="B890" s="5">
        <v>1962.0</v>
      </c>
      <c r="C890" s="5" t="s">
        <v>46</v>
      </c>
      <c r="D890" s="5" t="s">
        <v>50</v>
      </c>
      <c r="E890" s="5">
        <v>51195.0</v>
      </c>
      <c r="F890" s="2">
        <f t="shared" si="1"/>
        <v>51195</v>
      </c>
      <c r="G890" s="5"/>
      <c r="H890" s="5">
        <v>0.0</v>
      </c>
      <c r="I890" s="5">
        <v>0.0</v>
      </c>
      <c r="J890" s="5" t="s">
        <v>379</v>
      </c>
    </row>
    <row r="891" ht="14.25" customHeight="1">
      <c r="A891" s="5">
        <v>2930.0</v>
      </c>
      <c r="B891" s="5">
        <v>1978.0</v>
      </c>
      <c r="C891" s="5" t="s">
        <v>56</v>
      </c>
      <c r="D891" s="5" t="s">
        <v>47</v>
      </c>
      <c r="E891" s="5">
        <v>68092.0</v>
      </c>
      <c r="F891" s="2">
        <f t="shared" si="1"/>
        <v>68092</v>
      </c>
      <c r="G891" s="5"/>
      <c r="H891" s="5">
        <v>0.0</v>
      </c>
      <c r="I891" s="5">
        <v>1.0</v>
      </c>
      <c r="J891" s="5" t="s">
        <v>476</v>
      </c>
    </row>
    <row r="892" ht="14.25" customHeight="1">
      <c r="A892" s="5">
        <v>1928.0</v>
      </c>
      <c r="B892" s="5">
        <v>1973.0</v>
      </c>
      <c r="C892" s="5" t="s">
        <v>46</v>
      </c>
      <c r="D892" s="5" t="s">
        <v>54</v>
      </c>
      <c r="E892" s="5">
        <v>31814.0</v>
      </c>
      <c r="F892" s="2">
        <f t="shared" si="1"/>
        <v>31814</v>
      </c>
      <c r="G892" s="5"/>
      <c r="H892" s="5">
        <v>0.0</v>
      </c>
      <c r="I892" s="5">
        <v>0.0</v>
      </c>
      <c r="J892" s="5" t="s">
        <v>511</v>
      </c>
    </row>
    <row r="893" ht="14.25" customHeight="1">
      <c r="A893" s="5">
        <v>7108.0</v>
      </c>
      <c r="B893" s="5">
        <v>1965.0</v>
      </c>
      <c r="C893" s="5" t="s">
        <v>56</v>
      </c>
      <c r="D893" s="5" t="s">
        <v>88</v>
      </c>
      <c r="E893" s="5">
        <v>51390.0</v>
      </c>
      <c r="F893" s="2">
        <f t="shared" si="1"/>
        <v>51390</v>
      </c>
      <c r="G893" s="5"/>
      <c r="H893" s="5">
        <v>0.0</v>
      </c>
      <c r="I893" s="5">
        <v>0.0</v>
      </c>
      <c r="J893" s="5" t="s">
        <v>238</v>
      </c>
    </row>
    <row r="894" ht="14.25" customHeight="1">
      <c r="A894" s="5">
        <v>10925.0</v>
      </c>
      <c r="B894" s="5">
        <v>1983.0</v>
      </c>
      <c r="C894" s="5" t="s">
        <v>46</v>
      </c>
      <c r="D894" s="5" t="s">
        <v>54</v>
      </c>
      <c r="E894" s="5">
        <v>76630.0</v>
      </c>
      <c r="F894" s="2">
        <f t="shared" si="1"/>
        <v>76630</v>
      </c>
      <c r="G894" s="5"/>
      <c r="H894" s="5">
        <v>1.0</v>
      </c>
      <c r="I894" s="5">
        <v>1.0</v>
      </c>
      <c r="J894" s="5" t="s">
        <v>550</v>
      </c>
    </row>
    <row r="895" ht="14.25" customHeight="1">
      <c r="A895" s="5">
        <v>9960.0</v>
      </c>
      <c r="B895" s="5">
        <v>1991.0</v>
      </c>
      <c r="C895" s="5" t="s">
        <v>64</v>
      </c>
      <c r="D895" s="5" t="s">
        <v>47</v>
      </c>
      <c r="E895" s="5">
        <v>26868.0</v>
      </c>
      <c r="F895" s="2">
        <f t="shared" si="1"/>
        <v>26868</v>
      </c>
      <c r="G895" s="5"/>
      <c r="H895" s="5">
        <v>1.0</v>
      </c>
      <c r="I895" s="5">
        <v>0.0</v>
      </c>
      <c r="J895" s="5" t="s">
        <v>123</v>
      </c>
    </row>
    <row r="896" ht="14.25" customHeight="1">
      <c r="A896" s="5">
        <v>8800.0</v>
      </c>
      <c r="B896" s="5">
        <v>1960.0</v>
      </c>
      <c r="C896" s="5" t="s">
        <v>53</v>
      </c>
      <c r="D896" s="5" t="s">
        <v>58</v>
      </c>
      <c r="E896" s="5">
        <v>48948.0</v>
      </c>
      <c r="F896" s="2">
        <f t="shared" si="1"/>
        <v>48948</v>
      </c>
      <c r="G896" s="5"/>
      <c r="H896" s="5">
        <v>0.0</v>
      </c>
      <c r="I896" s="5">
        <v>0.0</v>
      </c>
      <c r="J896" s="5" t="s">
        <v>90</v>
      </c>
    </row>
    <row r="897" ht="14.25" customHeight="1">
      <c r="A897" s="5">
        <v>9224.0</v>
      </c>
      <c r="B897" s="5">
        <v>1972.0</v>
      </c>
      <c r="C897" s="5" t="s">
        <v>53</v>
      </c>
      <c r="D897" s="5" t="s">
        <v>47</v>
      </c>
      <c r="E897" s="5">
        <v>55260.0</v>
      </c>
      <c r="F897" s="2">
        <f t="shared" si="1"/>
        <v>55260</v>
      </c>
      <c r="G897" s="5"/>
      <c r="H897" s="5">
        <v>0.0</v>
      </c>
      <c r="I897" s="5">
        <v>0.0</v>
      </c>
      <c r="J897" s="5" t="s">
        <v>156</v>
      </c>
    </row>
    <row r="898" ht="14.25" customHeight="1">
      <c r="A898" s="5">
        <v>5519.0</v>
      </c>
      <c r="B898" s="5">
        <v>1960.0</v>
      </c>
      <c r="C898" s="5" t="s">
        <v>46</v>
      </c>
      <c r="D898" s="5" t="s">
        <v>50</v>
      </c>
      <c r="E898" s="5">
        <v>64090.0</v>
      </c>
      <c r="F898" s="2">
        <f t="shared" si="1"/>
        <v>64090</v>
      </c>
      <c r="G898" s="5"/>
      <c r="H898" s="5">
        <v>0.0</v>
      </c>
      <c r="I898" s="5">
        <v>0.0</v>
      </c>
      <c r="J898" s="5" t="s">
        <v>424</v>
      </c>
    </row>
    <row r="899" ht="14.25" customHeight="1">
      <c r="A899" s="5">
        <v>5046.0</v>
      </c>
      <c r="B899" s="5">
        <v>1960.0</v>
      </c>
      <c r="C899" s="5" t="s">
        <v>46</v>
      </c>
      <c r="D899" s="5" t="s">
        <v>58</v>
      </c>
      <c r="E899" s="5">
        <v>78331.0</v>
      </c>
      <c r="F899" s="2">
        <f t="shared" si="1"/>
        <v>78331</v>
      </c>
      <c r="G899" s="5"/>
      <c r="H899" s="5">
        <v>0.0</v>
      </c>
      <c r="I899" s="5">
        <v>1.0</v>
      </c>
      <c r="J899" s="5" t="s">
        <v>551</v>
      </c>
    </row>
    <row r="900" ht="14.25" customHeight="1">
      <c r="A900" s="5">
        <v>7037.0</v>
      </c>
      <c r="B900" s="5">
        <v>1974.0</v>
      </c>
      <c r="C900" s="5" t="s">
        <v>53</v>
      </c>
      <c r="D900" s="5" t="s">
        <v>54</v>
      </c>
      <c r="E900" s="5">
        <v>37087.0</v>
      </c>
      <c r="F900" s="2">
        <f t="shared" si="1"/>
        <v>37087</v>
      </c>
      <c r="G900" s="5"/>
      <c r="H900" s="5">
        <v>0.0</v>
      </c>
      <c r="I900" s="5">
        <v>1.0</v>
      </c>
      <c r="J900" s="5" t="s">
        <v>132</v>
      </c>
    </row>
    <row r="901" ht="14.25" customHeight="1">
      <c r="A901" s="5">
        <v>905.0</v>
      </c>
      <c r="B901" s="5">
        <v>1986.0</v>
      </c>
      <c r="C901" s="5" t="s">
        <v>46</v>
      </c>
      <c r="D901" s="5" t="s">
        <v>58</v>
      </c>
      <c r="E901" s="5">
        <v>21846.0</v>
      </c>
      <c r="F901" s="2">
        <f t="shared" si="1"/>
        <v>21846</v>
      </c>
      <c r="G901" s="5"/>
      <c r="H901" s="5">
        <v>2.0</v>
      </c>
      <c r="I901" s="5">
        <v>0.0</v>
      </c>
      <c r="J901" s="5" t="s">
        <v>351</v>
      </c>
    </row>
    <row r="902" ht="14.25" customHeight="1">
      <c r="A902" s="5">
        <v>8624.0</v>
      </c>
      <c r="B902" s="5">
        <v>1960.0</v>
      </c>
      <c r="C902" s="5" t="s">
        <v>46</v>
      </c>
      <c r="D902" s="5" t="s">
        <v>54</v>
      </c>
      <c r="E902" s="5">
        <v>81320.0</v>
      </c>
      <c r="F902" s="2">
        <f t="shared" si="1"/>
        <v>81320</v>
      </c>
      <c r="G902" s="5"/>
      <c r="H902" s="5">
        <v>0.0</v>
      </c>
      <c r="I902" s="5">
        <v>0.0</v>
      </c>
      <c r="J902" s="5" t="s">
        <v>276</v>
      </c>
    </row>
    <row r="903" ht="14.25" customHeight="1">
      <c r="A903" s="5">
        <v>8945.0</v>
      </c>
      <c r="B903" s="5">
        <v>1970.0</v>
      </c>
      <c r="C903" s="5" t="s">
        <v>46</v>
      </c>
      <c r="D903" s="5" t="s">
        <v>58</v>
      </c>
      <c r="E903" s="5">
        <v>54137.0</v>
      </c>
      <c r="F903" s="2">
        <f t="shared" si="1"/>
        <v>54137</v>
      </c>
      <c r="G903" s="5"/>
      <c r="H903" s="5">
        <v>0.0</v>
      </c>
      <c r="I903" s="5">
        <v>0.0</v>
      </c>
      <c r="J903" s="5" t="s">
        <v>411</v>
      </c>
    </row>
    <row r="904" ht="14.25" customHeight="1">
      <c r="A904" s="5">
        <v>6445.0</v>
      </c>
      <c r="B904" s="5">
        <v>1967.0</v>
      </c>
      <c r="C904" s="5" t="s">
        <v>46</v>
      </c>
      <c r="D904" s="5" t="s">
        <v>50</v>
      </c>
      <c r="E904" s="5">
        <v>66825.0</v>
      </c>
      <c r="F904" s="2">
        <f t="shared" si="1"/>
        <v>66825</v>
      </c>
      <c r="G904" s="5"/>
      <c r="H904" s="5">
        <v>0.0</v>
      </c>
      <c r="I904" s="5">
        <v>0.0</v>
      </c>
      <c r="J904" s="5" t="s">
        <v>455</v>
      </c>
    </row>
    <row r="905" ht="14.25" customHeight="1">
      <c r="A905" s="5">
        <v>2727.0</v>
      </c>
      <c r="B905" s="5">
        <v>1973.0</v>
      </c>
      <c r="C905" s="5" t="s">
        <v>46</v>
      </c>
      <c r="D905" s="5" t="s">
        <v>50</v>
      </c>
      <c r="E905" s="5">
        <v>57100.0</v>
      </c>
      <c r="F905" s="2">
        <f t="shared" si="1"/>
        <v>57100</v>
      </c>
      <c r="G905" s="5"/>
      <c r="H905" s="5">
        <v>0.0</v>
      </c>
      <c r="I905" s="5">
        <v>0.0</v>
      </c>
      <c r="J905" s="5" t="s">
        <v>247</v>
      </c>
    </row>
    <row r="906" ht="14.25" customHeight="1">
      <c r="A906" s="5">
        <v>6404.0</v>
      </c>
      <c r="B906" s="5">
        <v>1969.0</v>
      </c>
      <c r="C906" s="5" t="s">
        <v>46</v>
      </c>
      <c r="D906" s="5" t="s">
        <v>50</v>
      </c>
      <c r="E906" s="5">
        <v>58917.0</v>
      </c>
      <c r="F906" s="2">
        <f t="shared" si="1"/>
        <v>58917</v>
      </c>
      <c r="G906" s="5"/>
      <c r="H906" s="5">
        <v>0.0</v>
      </c>
      <c r="I906" s="5">
        <v>0.0</v>
      </c>
      <c r="J906" s="5" t="s">
        <v>552</v>
      </c>
    </row>
    <row r="907" ht="14.25" customHeight="1">
      <c r="A907" s="5">
        <v>11074.0</v>
      </c>
      <c r="B907" s="5">
        <v>1977.0</v>
      </c>
      <c r="C907" s="5" t="s">
        <v>46</v>
      </c>
      <c r="D907" s="5" t="s">
        <v>47</v>
      </c>
      <c r="E907" s="5">
        <v>85072.0</v>
      </c>
      <c r="F907" s="2">
        <f t="shared" si="1"/>
        <v>85072</v>
      </c>
      <c r="G907" s="5"/>
      <c r="H907" s="5">
        <v>0.0</v>
      </c>
      <c r="I907" s="5">
        <v>0.0</v>
      </c>
      <c r="J907" s="5" t="s">
        <v>488</v>
      </c>
    </row>
    <row r="908" ht="14.25" customHeight="1">
      <c r="A908" s="5">
        <v>10150.0</v>
      </c>
      <c r="B908" s="5">
        <v>1961.0</v>
      </c>
      <c r="C908" s="5" t="s">
        <v>46</v>
      </c>
      <c r="D908" s="5" t="s">
        <v>47</v>
      </c>
      <c r="E908" s="5">
        <v>86429.0</v>
      </c>
      <c r="F908" s="2">
        <f t="shared" si="1"/>
        <v>86429</v>
      </c>
      <c r="G908" s="5"/>
      <c r="H908" s="5">
        <v>0.0</v>
      </c>
      <c r="I908" s="5">
        <v>0.0</v>
      </c>
      <c r="J908" s="5" t="s">
        <v>493</v>
      </c>
    </row>
    <row r="909" ht="14.25" customHeight="1">
      <c r="A909" s="5">
        <v>1968.0</v>
      </c>
      <c r="B909" s="5">
        <v>1971.0</v>
      </c>
      <c r="C909" s="5" t="s">
        <v>46</v>
      </c>
      <c r="D909" s="5" t="s">
        <v>88</v>
      </c>
      <c r="E909" s="5">
        <v>45684.0</v>
      </c>
      <c r="F909" s="2">
        <f t="shared" si="1"/>
        <v>45684</v>
      </c>
      <c r="G909" s="5"/>
      <c r="H909" s="5">
        <v>0.0</v>
      </c>
      <c r="I909" s="5">
        <v>0.0</v>
      </c>
      <c r="J909" s="5" t="s">
        <v>405</v>
      </c>
    </row>
    <row r="910" ht="14.25" customHeight="1">
      <c r="A910" s="5">
        <v>6534.0</v>
      </c>
      <c r="B910" s="5">
        <v>1974.0</v>
      </c>
      <c r="C910" s="5" t="s">
        <v>46</v>
      </c>
      <c r="D910" s="5" t="s">
        <v>50</v>
      </c>
      <c r="E910" s="5">
        <v>47889.0</v>
      </c>
      <c r="F910" s="2">
        <f t="shared" si="1"/>
        <v>47889</v>
      </c>
      <c r="G910" s="5"/>
      <c r="H910" s="5">
        <v>0.0</v>
      </c>
      <c r="I910" s="5">
        <v>0.0</v>
      </c>
      <c r="J910" s="5" t="s">
        <v>469</v>
      </c>
    </row>
    <row r="911" ht="14.25" customHeight="1">
      <c r="A911" s="5">
        <v>9485.0</v>
      </c>
      <c r="B911" s="5">
        <v>1986.0</v>
      </c>
      <c r="C911" s="5" t="s">
        <v>53</v>
      </c>
      <c r="D911" s="5" t="s">
        <v>54</v>
      </c>
      <c r="E911" s="5">
        <v>45921.0</v>
      </c>
      <c r="F911" s="2">
        <f t="shared" si="1"/>
        <v>45921</v>
      </c>
      <c r="G911" s="5"/>
      <c r="H911" s="5">
        <v>2.0</v>
      </c>
      <c r="I911" s="5">
        <v>0.0</v>
      </c>
      <c r="J911" s="5" t="s">
        <v>456</v>
      </c>
    </row>
    <row r="912" ht="14.25" customHeight="1">
      <c r="A912" s="5">
        <v>7053.0</v>
      </c>
      <c r="B912" s="5">
        <v>1966.0</v>
      </c>
      <c r="C912" s="5" t="s">
        <v>53</v>
      </c>
      <c r="D912" s="5" t="s">
        <v>47</v>
      </c>
      <c r="E912" s="5">
        <v>78420.0</v>
      </c>
      <c r="F912" s="2">
        <f t="shared" si="1"/>
        <v>78420</v>
      </c>
      <c r="G912" s="5"/>
      <c r="H912" s="5">
        <v>0.0</v>
      </c>
      <c r="I912" s="5">
        <v>0.0</v>
      </c>
      <c r="J912" s="5" t="s">
        <v>553</v>
      </c>
    </row>
    <row r="913" ht="14.25" customHeight="1">
      <c r="A913" s="5">
        <v>4654.0</v>
      </c>
      <c r="B913" s="5">
        <v>1992.0</v>
      </c>
      <c r="C913" s="5" t="s">
        <v>46</v>
      </c>
      <c r="D913" s="5" t="s">
        <v>50</v>
      </c>
      <c r="E913" s="5">
        <v>75114.0</v>
      </c>
      <c r="F913" s="2">
        <f t="shared" si="1"/>
        <v>75114</v>
      </c>
      <c r="G913" s="5"/>
      <c r="H913" s="5">
        <v>2.0</v>
      </c>
      <c r="I913" s="5">
        <v>1.0</v>
      </c>
      <c r="J913" s="5" t="s">
        <v>308</v>
      </c>
    </row>
    <row r="914" ht="14.25" customHeight="1">
      <c r="A914" s="5">
        <v>9760.0</v>
      </c>
      <c r="B914" s="5">
        <v>1963.0</v>
      </c>
      <c r="C914" s="5" t="s">
        <v>53</v>
      </c>
      <c r="D914" s="5" t="s">
        <v>88</v>
      </c>
      <c r="E914" s="5">
        <v>52278.0</v>
      </c>
      <c r="F914" s="2">
        <f t="shared" si="1"/>
        <v>52278</v>
      </c>
      <c r="G914" s="5"/>
      <c r="H914" s="5">
        <v>0.0</v>
      </c>
      <c r="I914" s="5">
        <v>0.0</v>
      </c>
      <c r="J914" s="5" t="s">
        <v>554</v>
      </c>
    </row>
    <row r="915" ht="14.25" customHeight="1">
      <c r="A915" s="5">
        <v>1048.0</v>
      </c>
      <c r="B915" s="5">
        <v>1972.0</v>
      </c>
      <c r="C915" s="5" t="s">
        <v>56</v>
      </c>
      <c r="D915" s="5" t="s">
        <v>54</v>
      </c>
      <c r="E915" s="5">
        <v>35641.0</v>
      </c>
      <c r="F915" s="2">
        <f t="shared" si="1"/>
        <v>35641</v>
      </c>
      <c r="G915" s="5"/>
      <c r="H915" s="5">
        <v>0.0</v>
      </c>
      <c r="I915" s="5">
        <v>0.0</v>
      </c>
      <c r="J915" s="5" t="s">
        <v>455</v>
      </c>
    </row>
    <row r="916" ht="14.25" customHeight="1">
      <c r="A916" s="5">
        <v>10619.0</v>
      </c>
      <c r="B916" s="5">
        <v>1994.0</v>
      </c>
      <c r="C916" s="5" t="s">
        <v>46</v>
      </c>
      <c r="D916" s="5" t="s">
        <v>47</v>
      </c>
      <c r="E916" s="5">
        <v>95529.0</v>
      </c>
      <c r="F916" s="2">
        <f t="shared" si="1"/>
        <v>95529</v>
      </c>
      <c r="G916" s="5"/>
      <c r="H916" s="5">
        <v>0.0</v>
      </c>
      <c r="I916" s="5">
        <v>0.0</v>
      </c>
      <c r="J916" s="5" t="s">
        <v>399</v>
      </c>
    </row>
    <row r="917" ht="14.25" customHeight="1">
      <c r="A917" s="5">
        <v>9308.0</v>
      </c>
      <c r="B917" s="5">
        <v>1960.0</v>
      </c>
      <c r="C917" s="5" t="s">
        <v>46</v>
      </c>
      <c r="D917" s="5" t="s">
        <v>54</v>
      </c>
      <c r="E917" s="5">
        <v>62820.0</v>
      </c>
      <c r="F917" s="2">
        <f t="shared" si="1"/>
        <v>62820</v>
      </c>
      <c r="G917" s="5"/>
      <c r="H917" s="5">
        <v>0.0</v>
      </c>
      <c r="I917" s="5">
        <v>1.0</v>
      </c>
      <c r="J917" s="5" t="s">
        <v>83</v>
      </c>
    </row>
    <row r="918" ht="14.25" customHeight="1">
      <c r="A918" s="5">
        <v>10505.0</v>
      </c>
      <c r="B918" s="5">
        <v>1960.0</v>
      </c>
      <c r="C918" s="5" t="s">
        <v>56</v>
      </c>
      <c r="D918" s="5" t="s">
        <v>50</v>
      </c>
      <c r="E918" s="5">
        <v>73113.0</v>
      </c>
      <c r="F918" s="2">
        <f t="shared" si="1"/>
        <v>73113</v>
      </c>
      <c r="G918" s="5"/>
      <c r="H918" s="5">
        <v>0.0</v>
      </c>
      <c r="I918" s="5">
        <v>0.0</v>
      </c>
      <c r="J918" s="5" t="s">
        <v>249</v>
      </c>
    </row>
    <row r="919" ht="14.25" customHeight="1">
      <c r="A919" s="5">
        <v>8362.0</v>
      </c>
      <c r="B919" s="5">
        <v>1982.0</v>
      </c>
      <c r="C919" s="5" t="s">
        <v>53</v>
      </c>
      <c r="D919" s="5" t="s">
        <v>54</v>
      </c>
      <c r="E919" s="5">
        <v>84169.0</v>
      </c>
      <c r="F919" s="2">
        <f t="shared" si="1"/>
        <v>84169</v>
      </c>
      <c r="G919" s="5"/>
      <c r="H919" s="5">
        <v>0.0</v>
      </c>
      <c r="I919" s="5">
        <v>2.0</v>
      </c>
      <c r="J919" s="5" t="s">
        <v>424</v>
      </c>
    </row>
    <row r="920" ht="14.25" customHeight="1">
      <c r="A920" s="5">
        <v>2625.0</v>
      </c>
      <c r="B920" s="5">
        <v>1960.0</v>
      </c>
      <c r="C920" s="5" t="s">
        <v>70</v>
      </c>
      <c r="D920" s="5" t="s">
        <v>47</v>
      </c>
      <c r="E920" s="5">
        <v>42607.0</v>
      </c>
      <c r="F920" s="2">
        <f t="shared" si="1"/>
        <v>42607</v>
      </c>
      <c r="G920" s="5"/>
      <c r="H920" s="5">
        <v>0.0</v>
      </c>
      <c r="I920" s="5">
        <v>0.0</v>
      </c>
      <c r="J920" s="5" t="s">
        <v>555</v>
      </c>
    </row>
    <row r="921" ht="14.25" customHeight="1">
      <c r="A921" s="5">
        <v>4637.0</v>
      </c>
      <c r="B921" s="5">
        <v>1960.0</v>
      </c>
      <c r="C921" s="5" t="s">
        <v>53</v>
      </c>
      <c r="D921" s="5" t="s">
        <v>47</v>
      </c>
      <c r="E921" s="5">
        <v>74637.0</v>
      </c>
      <c r="F921" s="2">
        <f t="shared" si="1"/>
        <v>74637</v>
      </c>
      <c r="G921" s="5"/>
      <c r="H921" s="5">
        <v>0.0</v>
      </c>
      <c r="I921" s="5">
        <v>0.0</v>
      </c>
      <c r="J921" s="5" t="s">
        <v>556</v>
      </c>
    </row>
    <row r="922" ht="14.25" customHeight="1">
      <c r="A922" s="5">
        <v>9972.0</v>
      </c>
      <c r="B922" s="5">
        <v>1960.0</v>
      </c>
      <c r="C922" s="5" t="s">
        <v>53</v>
      </c>
      <c r="D922" s="5" t="s">
        <v>50</v>
      </c>
      <c r="E922" s="5">
        <v>46015.0</v>
      </c>
      <c r="F922" s="2">
        <f t="shared" si="1"/>
        <v>46015</v>
      </c>
      <c r="G922" s="5"/>
      <c r="H922" s="5">
        <v>0.0</v>
      </c>
      <c r="I922" s="5">
        <v>1.0</v>
      </c>
      <c r="J922" s="5" t="s">
        <v>292</v>
      </c>
    </row>
    <row r="923" ht="14.25" customHeight="1">
      <c r="A923" s="5">
        <v>4483.0</v>
      </c>
      <c r="B923" s="5">
        <v>1993.0</v>
      </c>
      <c r="C923" s="5" t="s">
        <v>46</v>
      </c>
      <c r="D923" s="5" t="s">
        <v>47</v>
      </c>
      <c r="E923" s="5">
        <v>72354.0</v>
      </c>
      <c r="F923" s="2">
        <f t="shared" si="1"/>
        <v>72354</v>
      </c>
      <c r="G923" s="5"/>
      <c r="H923" s="5">
        <v>1.0</v>
      </c>
      <c r="I923" s="5">
        <v>0.0</v>
      </c>
      <c r="J923" s="5" t="s">
        <v>557</v>
      </c>
    </row>
    <row r="924" ht="14.25" customHeight="1">
      <c r="A924" s="5">
        <v>4487.0</v>
      </c>
      <c r="B924" s="5">
        <v>1969.0</v>
      </c>
      <c r="C924" s="5" t="s">
        <v>56</v>
      </c>
      <c r="D924" s="5" t="s">
        <v>47</v>
      </c>
      <c r="E924" s="5">
        <v>39858.0</v>
      </c>
      <c r="F924" s="2">
        <f t="shared" si="1"/>
        <v>39858</v>
      </c>
      <c r="G924" s="5"/>
      <c r="H924" s="5">
        <v>0.0</v>
      </c>
      <c r="I924" s="5">
        <v>1.0</v>
      </c>
      <c r="J924" s="5" t="s">
        <v>558</v>
      </c>
    </row>
    <row r="925" ht="14.25" customHeight="1">
      <c r="A925" s="5">
        <v>4988.0</v>
      </c>
      <c r="B925" s="5">
        <v>1960.0</v>
      </c>
      <c r="C925" s="5" t="s">
        <v>53</v>
      </c>
      <c r="D925" s="5" t="s">
        <v>54</v>
      </c>
      <c r="E925" s="5">
        <v>34469.0</v>
      </c>
      <c r="F925" s="2">
        <f t="shared" si="1"/>
        <v>34469</v>
      </c>
      <c r="G925" s="5"/>
      <c r="H925" s="5">
        <v>0.0</v>
      </c>
      <c r="I925" s="5">
        <v>0.0</v>
      </c>
      <c r="J925" s="5" t="s">
        <v>345</v>
      </c>
    </row>
    <row r="926" ht="14.25" customHeight="1">
      <c r="A926" s="5">
        <v>8931.0</v>
      </c>
      <c r="B926" s="5">
        <v>1986.0</v>
      </c>
      <c r="C926" s="5" t="s">
        <v>46</v>
      </c>
      <c r="D926" s="5" t="s">
        <v>50</v>
      </c>
      <c r="E926" s="5">
        <v>83033.0</v>
      </c>
      <c r="F926" s="2">
        <f t="shared" si="1"/>
        <v>83033</v>
      </c>
      <c r="G926" s="5"/>
      <c r="H926" s="5">
        <v>1.0</v>
      </c>
      <c r="I926" s="5">
        <v>1.0</v>
      </c>
      <c r="J926" s="5" t="s">
        <v>390</v>
      </c>
    </row>
    <row r="927" ht="14.25" customHeight="1">
      <c r="A927" s="5">
        <v>5871.0</v>
      </c>
      <c r="B927" s="5">
        <v>1979.0</v>
      </c>
      <c r="C927" s="5" t="s">
        <v>56</v>
      </c>
      <c r="D927" s="5" t="s">
        <v>50</v>
      </c>
      <c r="E927" s="5">
        <v>24401.0</v>
      </c>
      <c r="F927" s="2">
        <f t="shared" si="1"/>
        <v>24401</v>
      </c>
      <c r="G927" s="5"/>
      <c r="H927" s="5">
        <v>1.0</v>
      </c>
      <c r="I927" s="5">
        <v>0.0</v>
      </c>
      <c r="J927" s="5" t="s">
        <v>68</v>
      </c>
    </row>
    <row r="928" ht="14.25" customHeight="1">
      <c r="A928" s="5">
        <v>2008.0</v>
      </c>
      <c r="B928" s="5">
        <v>1978.0</v>
      </c>
      <c r="C928" s="5" t="s">
        <v>46</v>
      </c>
      <c r="D928" s="5" t="s">
        <v>54</v>
      </c>
      <c r="E928" s="5">
        <v>77583.0</v>
      </c>
      <c r="F928" s="2">
        <f t="shared" si="1"/>
        <v>77583</v>
      </c>
      <c r="G928" s="5"/>
      <c r="H928" s="5">
        <v>1.0</v>
      </c>
      <c r="I928" s="5">
        <v>0.0</v>
      </c>
      <c r="J928" s="5" t="s">
        <v>52</v>
      </c>
    </row>
    <row r="929" ht="14.25" customHeight="1">
      <c r="A929" s="5">
        <v>3139.0</v>
      </c>
      <c r="B929" s="5">
        <v>1982.0</v>
      </c>
      <c r="C929" s="5" t="s">
        <v>70</v>
      </c>
      <c r="D929" s="5" t="s">
        <v>47</v>
      </c>
      <c r="E929" s="5">
        <v>74116.0</v>
      </c>
      <c r="F929" s="2">
        <f t="shared" si="1"/>
        <v>74116</v>
      </c>
      <c r="G929" s="5"/>
      <c r="H929" s="5">
        <v>1.0</v>
      </c>
      <c r="I929" s="5">
        <v>2.0</v>
      </c>
      <c r="J929" s="5" t="s">
        <v>393</v>
      </c>
    </row>
    <row r="930" ht="14.25" customHeight="1">
      <c r="A930" s="5">
        <v>10037.0</v>
      </c>
      <c r="B930" s="5">
        <v>1993.0</v>
      </c>
      <c r="C930" s="5" t="s">
        <v>46</v>
      </c>
      <c r="D930" s="5" t="s">
        <v>47</v>
      </c>
      <c r="E930" s="5">
        <v>74293.0</v>
      </c>
      <c r="F930" s="2">
        <f t="shared" si="1"/>
        <v>74293</v>
      </c>
      <c r="G930" s="5"/>
      <c r="H930" s="5">
        <v>1.0</v>
      </c>
      <c r="I930" s="5">
        <v>0.0</v>
      </c>
      <c r="J930" s="5" t="s">
        <v>345</v>
      </c>
    </row>
    <row r="931" ht="14.25" customHeight="1">
      <c r="A931" s="5">
        <v>10673.0</v>
      </c>
      <c r="B931" s="5">
        <v>1976.0</v>
      </c>
      <c r="C931" s="5" t="s">
        <v>53</v>
      </c>
      <c r="D931" s="5" t="s">
        <v>54</v>
      </c>
      <c r="E931" s="5">
        <v>68397.0</v>
      </c>
      <c r="F931" s="2">
        <f t="shared" si="1"/>
        <v>68397</v>
      </c>
      <c r="G931" s="5"/>
      <c r="H931" s="5">
        <v>0.0</v>
      </c>
      <c r="I931" s="5">
        <v>1.0</v>
      </c>
      <c r="J931" s="5" t="s">
        <v>555</v>
      </c>
    </row>
    <row r="932" ht="14.25" customHeight="1">
      <c r="A932" s="5">
        <v>5303.0</v>
      </c>
      <c r="B932" s="5">
        <v>1974.0</v>
      </c>
      <c r="C932" s="5" t="s">
        <v>53</v>
      </c>
      <c r="D932" s="5" t="s">
        <v>50</v>
      </c>
      <c r="E932" s="5">
        <v>79632.0</v>
      </c>
      <c r="F932" s="2">
        <f t="shared" si="1"/>
        <v>79632</v>
      </c>
      <c r="G932" s="5"/>
      <c r="H932" s="5">
        <v>0.0</v>
      </c>
      <c r="I932" s="5">
        <v>0.0</v>
      </c>
      <c r="J932" s="5" t="s">
        <v>428</v>
      </c>
    </row>
    <row r="933" ht="14.25" customHeight="1">
      <c r="A933" s="5">
        <v>538.0</v>
      </c>
      <c r="B933" s="5">
        <v>1989.0</v>
      </c>
      <c r="C933" s="5" t="s">
        <v>46</v>
      </c>
      <c r="D933" s="5" t="s">
        <v>47</v>
      </c>
      <c r="E933" s="5">
        <v>46107.0</v>
      </c>
      <c r="F933" s="2">
        <f t="shared" si="1"/>
        <v>46107</v>
      </c>
      <c r="G933" s="5"/>
      <c r="H933" s="5">
        <v>1.0</v>
      </c>
      <c r="I933" s="5">
        <v>0.0</v>
      </c>
      <c r="J933" s="5" t="s">
        <v>52</v>
      </c>
    </row>
    <row r="934" ht="14.25" customHeight="1">
      <c r="A934" s="5">
        <v>7922.0</v>
      </c>
      <c r="B934" s="5">
        <v>1960.0</v>
      </c>
      <c r="C934" s="5" t="s">
        <v>53</v>
      </c>
      <c r="D934" s="5" t="s">
        <v>47</v>
      </c>
      <c r="E934" s="5">
        <v>64950.0</v>
      </c>
      <c r="F934" s="2">
        <f t="shared" si="1"/>
        <v>64950</v>
      </c>
      <c r="G934" s="5"/>
      <c r="H934" s="5">
        <v>0.0</v>
      </c>
      <c r="I934" s="5">
        <v>1.0</v>
      </c>
      <c r="J934" s="5" t="s">
        <v>414</v>
      </c>
    </row>
    <row r="935" ht="14.25" customHeight="1">
      <c r="A935" s="5">
        <v>5692.0</v>
      </c>
      <c r="B935" s="5">
        <v>1989.0</v>
      </c>
      <c r="C935" s="5" t="s">
        <v>64</v>
      </c>
      <c r="D935" s="5" t="s">
        <v>54</v>
      </c>
      <c r="E935" s="5">
        <v>25443.0</v>
      </c>
      <c r="F935" s="2">
        <f t="shared" si="1"/>
        <v>25443</v>
      </c>
      <c r="G935" s="5"/>
      <c r="H935" s="5">
        <v>1.0</v>
      </c>
      <c r="I935" s="5">
        <v>1.0</v>
      </c>
      <c r="J935" s="5" t="s">
        <v>327</v>
      </c>
    </row>
    <row r="936" ht="14.25" customHeight="1">
      <c r="A936" s="5">
        <v>4843.0</v>
      </c>
      <c r="B936" s="5">
        <v>1960.0</v>
      </c>
      <c r="C936" s="5" t="s">
        <v>46</v>
      </c>
      <c r="D936" s="5" t="s">
        <v>47</v>
      </c>
      <c r="E936" s="5">
        <v>75127.0</v>
      </c>
      <c r="F936" s="2">
        <f t="shared" si="1"/>
        <v>75127</v>
      </c>
      <c r="G936" s="5"/>
      <c r="H936" s="5">
        <v>0.0</v>
      </c>
      <c r="I936" s="5">
        <v>1.0</v>
      </c>
      <c r="J936" s="5" t="s">
        <v>82</v>
      </c>
    </row>
    <row r="937" ht="14.25" customHeight="1">
      <c r="A937" s="5">
        <v>6383.0</v>
      </c>
      <c r="B937" s="5">
        <v>1971.0</v>
      </c>
      <c r="C937" s="5" t="s">
        <v>53</v>
      </c>
      <c r="D937" s="5" t="s">
        <v>50</v>
      </c>
      <c r="E937" s="5">
        <v>32892.0</v>
      </c>
      <c r="F937" s="2">
        <f t="shared" si="1"/>
        <v>32892</v>
      </c>
      <c r="G937" s="5"/>
      <c r="H937" s="5">
        <v>0.0</v>
      </c>
      <c r="I937" s="5">
        <v>0.0</v>
      </c>
      <c r="J937" s="5" t="s">
        <v>380</v>
      </c>
    </row>
    <row r="938" ht="14.25" customHeight="1">
      <c r="A938" s="5">
        <v>1628.0</v>
      </c>
      <c r="B938" s="5">
        <v>1971.0</v>
      </c>
      <c r="C938" s="5" t="s">
        <v>46</v>
      </c>
      <c r="D938" s="5" t="s">
        <v>50</v>
      </c>
      <c r="E938" s="5">
        <v>71796.0</v>
      </c>
      <c r="F938" s="2">
        <f t="shared" si="1"/>
        <v>71796</v>
      </c>
      <c r="G938" s="5"/>
      <c r="H938" s="5">
        <v>0.0</v>
      </c>
      <c r="I938" s="5">
        <v>0.0</v>
      </c>
      <c r="J938" s="5" t="s">
        <v>481</v>
      </c>
    </row>
    <row r="939" ht="14.25" customHeight="1">
      <c r="A939" s="5">
        <v>1204.0</v>
      </c>
      <c r="B939" s="5">
        <v>1970.0</v>
      </c>
      <c r="C939" s="5" t="s">
        <v>53</v>
      </c>
      <c r="D939" s="5" t="s">
        <v>54</v>
      </c>
      <c r="E939" s="5">
        <v>67536.0</v>
      </c>
      <c r="F939" s="2">
        <f t="shared" si="1"/>
        <v>67536</v>
      </c>
      <c r="G939" s="5"/>
      <c r="H939" s="5">
        <v>0.0</v>
      </c>
      <c r="I939" s="5">
        <v>0.0</v>
      </c>
      <c r="J939" s="5" t="s">
        <v>265</v>
      </c>
    </row>
    <row r="940" ht="14.25" customHeight="1">
      <c r="A940" s="5">
        <v>3673.0</v>
      </c>
      <c r="B940" s="5">
        <v>1971.0</v>
      </c>
      <c r="C940" s="5" t="s">
        <v>46</v>
      </c>
      <c r="D940" s="5" t="s">
        <v>47</v>
      </c>
      <c r="E940" s="5">
        <v>55239.0</v>
      </c>
      <c r="F940" s="2">
        <f t="shared" si="1"/>
        <v>55239</v>
      </c>
      <c r="G940" s="5"/>
      <c r="H940" s="5">
        <v>0.0</v>
      </c>
      <c r="I940" s="5">
        <v>1.0</v>
      </c>
      <c r="J940" s="5" t="s">
        <v>455</v>
      </c>
    </row>
    <row r="941" ht="14.25" customHeight="1">
      <c r="A941" s="5">
        <v>760.0</v>
      </c>
      <c r="B941" s="5">
        <v>1975.0</v>
      </c>
      <c r="C941" s="5" t="s">
        <v>53</v>
      </c>
      <c r="D941" s="5" t="s">
        <v>58</v>
      </c>
      <c r="E941" s="5">
        <v>60554.0</v>
      </c>
      <c r="F941" s="2">
        <f t="shared" si="1"/>
        <v>60554</v>
      </c>
      <c r="G941" s="5"/>
      <c r="H941" s="5">
        <v>0.0</v>
      </c>
      <c r="I941" s="5">
        <v>1.0</v>
      </c>
      <c r="J941" s="5" t="s">
        <v>559</v>
      </c>
    </row>
    <row r="942" ht="14.25" customHeight="1">
      <c r="A942" s="5">
        <v>8957.0</v>
      </c>
      <c r="B942" s="5">
        <v>1960.0</v>
      </c>
      <c r="C942" s="5" t="s">
        <v>70</v>
      </c>
      <c r="D942" s="5" t="s">
        <v>47</v>
      </c>
      <c r="E942" s="5">
        <v>64831.0</v>
      </c>
      <c r="F942" s="2">
        <f t="shared" si="1"/>
        <v>64831</v>
      </c>
      <c r="G942" s="5"/>
      <c r="H942" s="5">
        <v>0.0</v>
      </c>
      <c r="I942" s="5">
        <v>1.0</v>
      </c>
      <c r="J942" s="5" t="s">
        <v>560</v>
      </c>
    </row>
    <row r="943" ht="14.25" customHeight="1">
      <c r="A943" s="5">
        <v>4128.0</v>
      </c>
      <c r="B943" s="5">
        <v>1962.0</v>
      </c>
      <c r="C943" s="5" t="s">
        <v>53</v>
      </c>
      <c r="D943" s="5" t="s">
        <v>50</v>
      </c>
      <c r="E943" s="5">
        <v>56067.0</v>
      </c>
      <c r="F943" s="2">
        <f t="shared" si="1"/>
        <v>56067</v>
      </c>
      <c r="G943" s="5"/>
      <c r="H943" s="5">
        <v>0.0</v>
      </c>
      <c r="I943" s="5">
        <v>0.0</v>
      </c>
      <c r="J943" s="5" t="s">
        <v>561</v>
      </c>
    </row>
    <row r="944" ht="14.25" customHeight="1">
      <c r="A944" s="5">
        <v>6810.0</v>
      </c>
      <c r="B944" s="5">
        <v>1983.0</v>
      </c>
      <c r="C944" s="5" t="s">
        <v>46</v>
      </c>
      <c r="D944" s="5" t="s">
        <v>58</v>
      </c>
      <c r="E944" s="5">
        <v>82025.0</v>
      </c>
      <c r="F944" s="2">
        <f t="shared" si="1"/>
        <v>82025</v>
      </c>
      <c r="G944" s="5"/>
      <c r="H944" s="5">
        <v>1.0</v>
      </c>
      <c r="I944" s="5">
        <v>2.0</v>
      </c>
      <c r="J944" s="5" t="s">
        <v>562</v>
      </c>
    </row>
    <row r="945" ht="14.25" customHeight="1">
      <c r="A945" s="5">
        <v>5386.0</v>
      </c>
      <c r="B945" s="5">
        <v>1960.0</v>
      </c>
      <c r="C945" s="5" t="s">
        <v>46</v>
      </c>
      <c r="D945" s="5" t="s">
        <v>50</v>
      </c>
      <c r="E945" s="5">
        <v>94384.0</v>
      </c>
      <c r="F945" s="2">
        <f t="shared" si="1"/>
        <v>94384</v>
      </c>
      <c r="G945" s="5"/>
      <c r="H945" s="5">
        <v>0.0</v>
      </c>
      <c r="I945" s="5">
        <v>0.0</v>
      </c>
      <c r="J945" s="5" t="s">
        <v>563</v>
      </c>
    </row>
    <row r="946" ht="14.25" customHeight="1">
      <c r="A946" s="5">
        <v>8700.0</v>
      </c>
      <c r="B946" s="5">
        <v>1986.0</v>
      </c>
      <c r="C946" s="5" t="s">
        <v>64</v>
      </c>
      <c r="D946" s="5" t="s">
        <v>47</v>
      </c>
      <c r="E946" s="5">
        <v>14906.0</v>
      </c>
      <c r="F946" s="2">
        <f t="shared" si="1"/>
        <v>14906</v>
      </c>
      <c r="G946" s="5"/>
      <c r="H946" s="5">
        <v>1.0</v>
      </c>
      <c r="I946" s="5">
        <v>0.0</v>
      </c>
      <c r="J946" s="5" t="s">
        <v>327</v>
      </c>
    </row>
    <row r="947" ht="14.25" customHeight="1">
      <c r="A947" s="5">
        <v>3202.0</v>
      </c>
      <c r="B947" s="5">
        <v>1987.0</v>
      </c>
      <c r="C947" s="5" t="s">
        <v>53</v>
      </c>
      <c r="D947" s="5" t="s">
        <v>54</v>
      </c>
      <c r="E947" s="5">
        <v>51563.0</v>
      </c>
      <c r="F947" s="2">
        <f t="shared" si="1"/>
        <v>51563</v>
      </c>
      <c r="G947" s="5"/>
      <c r="H947" s="5">
        <v>0.0</v>
      </c>
      <c r="I947" s="5">
        <v>0.0</v>
      </c>
      <c r="J947" s="5" t="s">
        <v>564</v>
      </c>
    </row>
    <row r="948" ht="14.25" customHeight="1">
      <c r="A948" s="5">
        <v>1328.0</v>
      </c>
      <c r="B948" s="5">
        <v>1982.0</v>
      </c>
      <c r="C948" s="5" t="s">
        <v>70</v>
      </c>
      <c r="D948" s="5" t="s">
        <v>54</v>
      </c>
      <c r="E948" s="5">
        <v>57937.0</v>
      </c>
      <c r="F948" s="2">
        <f t="shared" si="1"/>
        <v>57937</v>
      </c>
      <c r="G948" s="5"/>
      <c r="H948" s="5">
        <v>1.0</v>
      </c>
      <c r="I948" s="5">
        <v>2.0</v>
      </c>
      <c r="J948" s="5" t="s">
        <v>242</v>
      </c>
    </row>
    <row r="949" ht="14.25" customHeight="1">
      <c r="A949" s="5">
        <v>8405.0</v>
      </c>
      <c r="B949" s="5">
        <v>1979.0</v>
      </c>
      <c r="C949" s="5" t="s">
        <v>46</v>
      </c>
      <c r="D949" s="5" t="s">
        <v>58</v>
      </c>
      <c r="E949" s="5">
        <v>68274.0</v>
      </c>
      <c r="F949" s="2">
        <f t="shared" si="1"/>
        <v>68274</v>
      </c>
      <c r="G949" s="5"/>
      <c r="H949" s="5">
        <v>1.0</v>
      </c>
      <c r="I949" s="5">
        <v>0.0</v>
      </c>
      <c r="J949" s="5" t="s">
        <v>167</v>
      </c>
    </row>
    <row r="950" ht="14.25" customHeight="1">
      <c r="A950" s="5">
        <v>6515.0</v>
      </c>
      <c r="B950" s="5">
        <v>1977.0</v>
      </c>
      <c r="C950" s="5" t="s">
        <v>46</v>
      </c>
      <c r="D950" s="5" t="s">
        <v>50</v>
      </c>
      <c r="E950" s="5">
        <v>39771.0</v>
      </c>
      <c r="F950" s="2">
        <f t="shared" si="1"/>
        <v>39771</v>
      </c>
      <c r="G950" s="5"/>
      <c r="H950" s="5">
        <v>1.0</v>
      </c>
      <c r="I950" s="5">
        <v>2.0</v>
      </c>
      <c r="J950" s="5" t="s">
        <v>113</v>
      </c>
    </row>
    <row r="951" ht="14.25" customHeight="1">
      <c r="A951" s="5">
        <v>2882.0</v>
      </c>
      <c r="B951" s="5">
        <v>1975.0</v>
      </c>
      <c r="C951" s="5" t="s">
        <v>70</v>
      </c>
      <c r="D951" s="5" t="s">
        <v>58</v>
      </c>
      <c r="E951" s="5">
        <v>67893.0</v>
      </c>
      <c r="F951" s="2">
        <f t="shared" si="1"/>
        <v>67893</v>
      </c>
      <c r="G951" s="5"/>
      <c r="H951" s="5">
        <v>0.0</v>
      </c>
      <c r="I951" s="5">
        <v>0.0</v>
      </c>
      <c r="J951" s="5" t="s">
        <v>564</v>
      </c>
    </row>
    <row r="952" ht="14.25" customHeight="1">
      <c r="A952" s="5">
        <v>7574.0</v>
      </c>
      <c r="B952" s="5">
        <v>1979.0</v>
      </c>
      <c r="C952" s="5" t="s">
        <v>53</v>
      </c>
      <c r="D952" s="5" t="s">
        <v>50</v>
      </c>
      <c r="E952" s="5">
        <v>27922.0</v>
      </c>
      <c r="F952" s="2">
        <f t="shared" si="1"/>
        <v>27922</v>
      </c>
      <c r="G952" s="5"/>
      <c r="H952" s="5">
        <v>1.0</v>
      </c>
      <c r="I952" s="5">
        <v>1.0</v>
      </c>
      <c r="J952" s="5" t="s">
        <v>166</v>
      </c>
    </row>
    <row r="953" ht="14.25" customHeight="1">
      <c r="A953" s="5">
        <v>6387.0</v>
      </c>
      <c r="B953" s="5">
        <v>1976.0</v>
      </c>
      <c r="C953" s="5" t="s">
        <v>53</v>
      </c>
      <c r="D953" s="5" t="s">
        <v>50</v>
      </c>
      <c r="E953" s="5">
        <v>52190.0</v>
      </c>
      <c r="F953" s="2">
        <f t="shared" si="1"/>
        <v>52190</v>
      </c>
      <c r="G953" s="5"/>
      <c r="H953" s="5">
        <v>0.0</v>
      </c>
      <c r="I953" s="5">
        <v>2.0</v>
      </c>
      <c r="J953" s="5" t="s">
        <v>148</v>
      </c>
    </row>
    <row r="954" ht="14.25" customHeight="1">
      <c r="A954" s="5">
        <v>5320.0</v>
      </c>
      <c r="B954" s="5">
        <v>1973.0</v>
      </c>
      <c r="C954" s="5" t="s">
        <v>56</v>
      </c>
      <c r="D954" s="5" t="s">
        <v>58</v>
      </c>
      <c r="E954" s="5">
        <v>44051.0</v>
      </c>
      <c r="F954" s="2">
        <f t="shared" si="1"/>
        <v>44051</v>
      </c>
      <c r="G954" s="5"/>
      <c r="H954" s="5">
        <v>0.0</v>
      </c>
      <c r="I954" s="5">
        <v>0.0</v>
      </c>
      <c r="J954" s="5" t="s">
        <v>280</v>
      </c>
    </row>
    <row r="955" ht="14.25" customHeight="1">
      <c r="A955" s="5">
        <v>5048.0</v>
      </c>
      <c r="B955" s="5">
        <v>1971.0</v>
      </c>
      <c r="C955" s="5" t="s">
        <v>53</v>
      </c>
      <c r="D955" s="5" t="s">
        <v>47</v>
      </c>
      <c r="E955" s="5">
        <v>42767.0</v>
      </c>
      <c r="F955" s="2">
        <f t="shared" si="1"/>
        <v>42767</v>
      </c>
      <c r="G955" s="5"/>
      <c r="H955" s="5">
        <v>0.0</v>
      </c>
      <c r="I955" s="5">
        <v>0.0</v>
      </c>
      <c r="J955" s="5" t="s">
        <v>83</v>
      </c>
    </row>
    <row r="956" ht="14.25" customHeight="1">
      <c r="A956" s="5">
        <v>8146.0</v>
      </c>
      <c r="B956" s="5">
        <v>1976.0</v>
      </c>
      <c r="C956" s="5" t="s">
        <v>56</v>
      </c>
      <c r="D956" s="5" t="s">
        <v>50</v>
      </c>
      <c r="E956" s="5">
        <v>46106.0</v>
      </c>
      <c r="F956" s="2">
        <f t="shared" si="1"/>
        <v>46106</v>
      </c>
      <c r="G956" s="5"/>
      <c r="H956" s="5">
        <v>0.0</v>
      </c>
      <c r="I956" s="5">
        <v>0.0</v>
      </c>
      <c r="J956" s="5" t="s">
        <v>115</v>
      </c>
    </row>
    <row r="957" ht="14.25" customHeight="1">
      <c r="A957" s="5">
        <v>10031.0</v>
      </c>
      <c r="B957" s="5">
        <v>1976.0</v>
      </c>
      <c r="C957" s="5" t="s">
        <v>53</v>
      </c>
      <c r="D957" s="5" t="s">
        <v>54</v>
      </c>
      <c r="E957" s="5">
        <v>16927.0</v>
      </c>
      <c r="F957" s="2">
        <f t="shared" si="1"/>
        <v>16927</v>
      </c>
      <c r="G957" s="5"/>
      <c r="H957" s="5">
        <v>1.0</v>
      </c>
      <c r="I957" s="5">
        <v>0.0</v>
      </c>
      <c r="J957" s="5" t="s">
        <v>565</v>
      </c>
    </row>
    <row r="958" ht="14.25" customHeight="1">
      <c r="A958" s="5">
        <v>5748.0</v>
      </c>
      <c r="B958" s="5">
        <v>1965.0</v>
      </c>
      <c r="C958" s="5" t="s">
        <v>46</v>
      </c>
      <c r="D958" s="5" t="s">
        <v>54</v>
      </c>
      <c r="E958" s="5">
        <v>59754.0</v>
      </c>
      <c r="F958" s="2">
        <f t="shared" si="1"/>
        <v>59754</v>
      </c>
      <c r="G958" s="5"/>
      <c r="H958" s="5">
        <v>0.0</v>
      </c>
      <c r="I958" s="5">
        <v>0.0</v>
      </c>
      <c r="J958" s="5" t="s">
        <v>336</v>
      </c>
    </row>
    <row r="959" ht="14.25" customHeight="1">
      <c r="A959" s="5">
        <v>2134.0</v>
      </c>
      <c r="B959" s="5">
        <v>1960.0</v>
      </c>
      <c r="C959" s="5" t="s">
        <v>46</v>
      </c>
      <c r="D959" s="5" t="s">
        <v>47</v>
      </c>
      <c r="E959" s="5">
        <v>53700.0</v>
      </c>
      <c r="F959" s="2">
        <f t="shared" si="1"/>
        <v>53700</v>
      </c>
      <c r="G959" s="5"/>
      <c r="H959" s="5">
        <v>0.0</v>
      </c>
      <c r="I959" s="5">
        <v>0.0</v>
      </c>
      <c r="J959" s="5" t="s">
        <v>254</v>
      </c>
    </row>
    <row r="960" ht="14.25" customHeight="1">
      <c r="A960" s="5">
        <v>1523.0</v>
      </c>
      <c r="B960" s="5">
        <v>1973.0</v>
      </c>
      <c r="C960" s="5" t="s">
        <v>46</v>
      </c>
      <c r="D960" s="5" t="s">
        <v>54</v>
      </c>
      <c r="E960" s="5">
        <v>59041.0</v>
      </c>
      <c r="F960" s="2">
        <f t="shared" si="1"/>
        <v>59041</v>
      </c>
      <c r="G960" s="5"/>
      <c r="H960" s="5">
        <v>0.0</v>
      </c>
      <c r="I960" s="5">
        <v>0.0</v>
      </c>
      <c r="J960" s="5" t="s">
        <v>449</v>
      </c>
    </row>
    <row r="961" ht="14.25" customHeight="1">
      <c r="A961" s="5">
        <v>9665.0</v>
      </c>
      <c r="B961" s="5">
        <v>1960.0</v>
      </c>
      <c r="C961" s="5" t="s">
        <v>53</v>
      </c>
      <c r="D961" s="5" t="s">
        <v>58</v>
      </c>
      <c r="E961" s="5">
        <v>54237.0</v>
      </c>
      <c r="F961" s="2">
        <f t="shared" si="1"/>
        <v>54237</v>
      </c>
      <c r="G961" s="5"/>
      <c r="H961" s="5">
        <v>0.0</v>
      </c>
      <c r="I961" s="5">
        <v>1.0</v>
      </c>
      <c r="J961" s="5" t="s">
        <v>295</v>
      </c>
    </row>
    <row r="962" ht="14.25" customHeight="1">
      <c r="A962" s="5">
        <v>4640.0</v>
      </c>
      <c r="B962" s="5">
        <v>1967.0</v>
      </c>
      <c r="C962" s="5" t="s">
        <v>46</v>
      </c>
      <c r="D962" s="5" t="s">
        <v>58</v>
      </c>
      <c r="E962" s="5">
        <v>70647.0</v>
      </c>
      <c r="F962" s="2">
        <f t="shared" si="1"/>
        <v>70647</v>
      </c>
      <c r="G962" s="5"/>
      <c r="H962" s="5">
        <v>0.0</v>
      </c>
      <c r="I962" s="5">
        <v>0.0</v>
      </c>
      <c r="J962" s="5" t="s">
        <v>459</v>
      </c>
    </row>
    <row r="963" ht="14.25" customHeight="1">
      <c r="A963" s="5">
        <v>3635.0</v>
      </c>
      <c r="B963" s="5">
        <v>1962.0</v>
      </c>
      <c r="C963" s="5" t="s">
        <v>53</v>
      </c>
      <c r="D963" s="5" t="s">
        <v>47</v>
      </c>
      <c r="E963" s="5">
        <v>52597.0</v>
      </c>
      <c r="F963" s="2">
        <f t="shared" si="1"/>
        <v>52597</v>
      </c>
      <c r="G963" s="5"/>
      <c r="H963" s="5">
        <v>0.0</v>
      </c>
      <c r="I963" s="5">
        <v>0.0</v>
      </c>
      <c r="J963" s="5" t="s">
        <v>449</v>
      </c>
    </row>
    <row r="964" ht="14.25" customHeight="1">
      <c r="A964" s="5">
        <v>3547.0</v>
      </c>
      <c r="B964" s="5">
        <v>1969.0</v>
      </c>
      <c r="C964" s="5" t="s">
        <v>56</v>
      </c>
      <c r="D964" s="5" t="s">
        <v>50</v>
      </c>
      <c r="E964" s="5">
        <v>41021.0</v>
      </c>
      <c r="F964" s="2">
        <f t="shared" si="1"/>
        <v>41021</v>
      </c>
      <c r="G964" s="5"/>
      <c r="H964" s="5">
        <v>0.0</v>
      </c>
      <c r="I964" s="5">
        <v>1.0</v>
      </c>
      <c r="J964" s="5" t="s">
        <v>341</v>
      </c>
    </row>
    <row r="965" ht="14.25" customHeight="1">
      <c r="A965" s="5">
        <v>2456.0</v>
      </c>
      <c r="B965" s="5">
        <v>1975.0</v>
      </c>
      <c r="C965" s="5" t="s">
        <v>53</v>
      </c>
      <c r="D965" s="5" t="s">
        <v>54</v>
      </c>
      <c r="E965" s="5">
        <v>40233.0</v>
      </c>
      <c r="F965" s="2">
        <f t="shared" si="1"/>
        <v>40233</v>
      </c>
      <c r="G965" s="5"/>
      <c r="H965" s="5">
        <v>0.0</v>
      </c>
      <c r="I965" s="5">
        <v>0.0</v>
      </c>
      <c r="J965" s="5" t="s">
        <v>221</v>
      </c>
    </row>
    <row r="966" ht="14.25" customHeight="1">
      <c r="A966" s="5">
        <v>5633.0</v>
      </c>
      <c r="B966" s="5">
        <v>1980.0</v>
      </c>
      <c r="C966" s="5" t="s">
        <v>46</v>
      </c>
      <c r="D966" s="5" t="s">
        <v>54</v>
      </c>
      <c r="E966" s="5">
        <v>50183.0</v>
      </c>
      <c r="F966" s="2">
        <f t="shared" si="1"/>
        <v>50183</v>
      </c>
      <c r="G966" s="5"/>
      <c r="H966" s="5">
        <v>0.0</v>
      </c>
      <c r="I966" s="5">
        <v>0.0</v>
      </c>
      <c r="J966" s="5" t="s">
        <v>155</v>
      </c>
    </row>
    <row r="967" ht="14.25" customHeight="1">
      <c r="A967" s="5">
        <v>7801.0</v>
      </c>
      <c r="B967" s="5">
        <v>1960.0</v>
      </c>
      <c r="C967" s="5" t="s">
        <v>46</v>
      </c>
      <c r="D967" s="5" t="s">
        <v>50</v>
      </c>
      <c r="E967" s="5">
        <v>54753.0</v>
      </c>
      <c r="F967" s="2">
        <f t="shared" si="1"/>
        <v>54753</v>
      </c>
      <c r="G967" s="5"/>
      <c r="H967" s="5">
        <v>0.0</v>
      </c>
      <c r="I967" s="5">
        <v>0.0</v>
      </c>
      <c r="J967" s="5" t="s">
        <v>187</v>
      </c>
    </row>
    <row r="968" ht="14.25" customHeight="1">
      <c r="A968" s="5">
        <v>10489.0</v>
      </c>
      <c r="B968" s="5">
        <v>1973.0</v>
      </c>
      <c r="C968" s="5" t="s">
        <v>46</v>
      </c>
      <c r="D968" s="5" t="s">
        <v>54</v>
      </c>
      <c r="E968" s="5">
        <v>92955.0</v>
      </c>
      <c r="F968" s="2">
        <f t="shared" si="1"/>
        <v>92955</v>
      </c>
      <c r="G968" s="5"/>
      <c r="H968" s="5">
        <v>0.0</v>
      </c>
      <c r="I968" s="5">
        <v>1.0</v>
      </c>
      <c r="J968" s="5" t="s">
        <v>450</v>
      </c>
    </row>
    <row r="969" ht="14.25" customHeight="1">
      <c r="A969" s="5">
        <v>7011.0</v>
      </c>
      <c r="B969" s="5">
        <v>1973.0</v>
      </c>
      <c r="C969" s="5" t="s">
        <v>46</v>
      </c>
      <c r="D969" s="5" t="s">
        <v>54</v>
      </c>
      <c r="E969" s="5">
        <v>33471.0</v>
      </c>
      <c r="F969" s="2">
        <f t="shared" si="1"/>
        <v>33471</v>
      </c>
      <c r="G969" s="5"/>
      <c r="H969" s="5">
        <v>0.0</v>
      </c>
      <c r="I969" s="5">
        <v>0.0</v>
      </c>
      <c r="J969" s="5" t="s">
        <v>126</v>
      </c>
    </row>
    <row r="970" ht="14.25" customHeight="1">
      <c r="A970" s="5">
        <v>2620.0</v>
      </c>
      <c r="B970" s="5">
        <v>1974.0</v>
      </c>
      <c r="C970" s="5" t="s">
        <v>53</v>
      </c>
      <c r="D970" s="5" t="s">
        <v>54</v>
      </c>
      <c r="E970" s="5">
        <v>34596.0</v>
      </c>
      <c r="F970" s="2">
        <f t="shared" si="1"/>
        <v>34596</v>
      </c>
      <c r="G970" s="5"/>
      <c r="H970" s="5">
        <v>0.0</v>
      </c>
      <c r="I970" s="5">
        <v>0.0</v>
      </c>
      <c r="J970" s="5" t="s">
        <v>362</v>
      </c>
    </row>
    <row r="971" ht="14.25" customHeight="1">
      <c r="A971" s="5">
        <v>3933.0</v>
      </c>
      <c r="B971" s="5">
        <v>1980.0</v>
      </c>
      <c r="C971" s="5" t="s">
        <v>46</v>
      </c>
      <c r="D971" s="5" t="s">
        <v>50</v>
      </c>
      <c r="E971" s="5">
        <v>44010.0</v>
      </c>
      <c r="F971" s="2">
        <f t="shared" si="1"/>
        <v>44010</v>
      </c>
      <c r="G971" s="5"/>
      <c r="H971" s="5">
        <v>0.0</v>
      </c>
      <c r="I971" s="5">
        <v>1.0</v>
      </c>
      <c r="J971" s="5" t="s">
        <v>261</v>
      </c>
    </row>
    <row r="972" ht="14.25" customHeight="1">
      <c r="A972" s="5">
        <v>10981.0</v>
      </c>
      <c r="B972" s="5">
        <v>1988.0</v>
      </c>
      <c r="C972" s="5" t="s">
        <v>46</v>
      </c>
      <c r="D972" s="5" t="s">
        <v>54</v>
      </c>
      <c r="E972" s="5">
        <v>84219.0</v>
      </c>
      <c r="F972" s="2">
        <f t="shared" si="1"/>
        <v>84219</v>
      </c>
      <c r="G972" s="5"/>
      <c r="H972" s="5">
        <v>0.0</v>
      </c>
      <c r="I972" s="5">
        <v>1.0</v>
      </c>
      <c r="J972" s="5" t="s">
        <v>366</v>
      </c>
    </row>
    <row r="973" ht="14.25" customHeight="1">
      <c r="A973" s="5">
        <v>1734.0</v>
      </c>
      <c r="B973" s="5">
        <v>1968.0</v>
      </c>
      <c r="C973" s="5" t="s">
        <v>53</v>
      </c>
      <c r="D973" s="5" t="s">
        <v>50</v>
      </c>
      <c r="E973" s="5">
        <v>40706.0</v>
      </c>
      <c r="F973" s="2">
        <f t="shared" si="1"/>
        <v>40706</v>
      </c>
      <c r="G973" s="5"/>
      <c r="H973" s="5">
        <v>0.0</v>
      </c>
      <c r="I973" s="5">
        <v>0.0</v>
      </c>
      <c r="J973" s="5" t="s">
        <v>217</v>
      </c>
    </row>
    <row r="974" ht="14.25" customHeight="1">
      <c r="A974" s="5">
        <v>10995.0</v>
      </c>
      <c r="B974" s="5">
        <v>1988.0</v>
      </c>
      <c r="C974" s="5" t="s">
        <v>70</v>
      </c>
      <c r="D974" s="5" t="s">
        <v>54</v>
      </c>
      <c r="E974" s="5">
        <v>15716.0</v>
      </c>
      <c r="F974" s="2">
        <f t="shared" si="1"/>
        <v>15716</v>
      </c>
      <c r="G974" s="5"/>
      <c r="H974" s="5">
        <v>1.0</v>
      </c>
      <c r="I974" s="5">
        <v>1.0</v>
      </c>
      <c r="J974" s="5" t="s">
        <v>317</v>
      </c>
    </row>
    <row r="975" ht="14.25" customHeight="1">
      <c r="A975" s="5">
        <v>6357.0</v>
      </c>
      <c r="B975" s="5">
        <v>1960.0</v>
      </c>
      <c r="C975" s="5" t="s">
        <v>70</v>
      </c>
      <c r="D975" s="5" t="s">
        <v>58</v>
      </c>
      <c r="E975" s="5">
        <v>59052.0</v>
      </c>
      <c r="F975" s="2">
        <f t="shared" si="1"/>
        <v>59052</v>
      </c>
      <c r="G975" s="5"/>
      <c r="H975" s="5">
        <v>0.0</v>
      </c>
      <c r="I975" s="5">
        <v>0.0</v>
      </c>
      <c r="J975" s="5" t="s">
        <v>555</v>
      </c>
    </row>
    <row r="976" ht="14.25" customHeight="1">
      <c r="A976" s="5">
        <v>9209.0</v>
      </c>
      <c r="B976" s="5">
        <v>1971.0</v>
      </c>
      <c r="C976" s="5" t="s">
        <v>56</v>
      </c>
      <c r="D976" s="5" t="s">
        <v>50</v>
      </c>
      <c r="E976" s="5">
        <v>80573.0</v>
      </c>
      <c r="F976" s="2">
        <f t="shared" si="1"/>
        <v>80573</v>
      </c>
      <c r="G976" s="5"/>
      <c r="H976" s="5">
        <v>0.0</v>
      </c>
      <c r="I976" s="5">
        <v>0.0</v>
      </c>
      <c r="J976" s="5" t="s">
        <v>566</v>
      </c>
    </row>
    <row r="977" ht="14.25" customHeight="1">
      <c r="A977" s="5">
        <v>10286.0</v>
      </c>
      <c r="B977" s="5">
        <v>1962.0</v>
      </c>
      <c r="C977" s="5" t="s">
        <v>46</v>
      </c>
      <c r="D977" s="5" t="s">
        <v>54</v>
      </c>
      <c r="E977" s="5">
        <v>83715.0</v>
      </c>
      <c r="F977" s="2">
        <f t="shared" si="1"/>
        <v>83715</v>
      </c>
      <c r="G977" s="5"/>
      <c r="H977" s="5">
        <v>0.0</v>
      </c>
      <c r="I977" s="5">
        <v>0.0</v>
      </c>
      <c r="J977" s="5" t="s">
        <v>567</v>
      </c>
    </row>
    <row r="978" ht="14.25" customHeight="1">
      <c r="A978" s="5">
        <v>2611.0</v>
      </c>
      <c r="B978" s="5">
        <v>1960.0</v>
      </c>
      <c r="C978" s="5" t="s">
        <v>56</v>
      </c>
      <c r="D978" s="5" t="s">
        <v>50</v>
      </c>
      <c r="E978" s="5">
        <v>82576.0</v>
      </c>
      <c r="F978" s="2">
        <f t="shared" si="1"/>
        <v>82576</v>
      </c>
      <c r="G978" s="5"/>
      <c r="H978" s="5">
        <v>0.0</v>
      </c>
      <c r="I978" s="5">
        <v>0.0</v>
      </c>
      <c r="J978" s="5" t="s">
        <v>496</v>
      </c>
    </row>
    <row r="979" ht="14.25" customHeight="1">
      <c r="A979" s="5">
        <v>1600.0</v>
      </c>
      <c r="B979" s="5">
        <v>1965.0</v>
      </c>
      <c r="C979" s="5" t="s">
        <v>56</v>
      </c>
      <c r="D979" s="5" t="s">
        <v>54</v>
      </c>
      <c r="E979" s="5">
        <v>56962.0</v>
      </c>
      <c r="F979" s="2">
        <f t="shared" si="1"/>
        <v>56962</v>
      </c>
      <c r="G979" s="5"/>
      <c r="H979" s="5">
        <v>0.0</v>
      </c>
      <c r="I979" s="5">
        <v>0.0</v>
      </c>
      <c r="J979" s="5" t="s">
        <v>498</v>
      </c>
    </row>
    <row r="980" ht="14.25" customHeight="1">
      <c r="A980" s="5">
        <v>3308.0</v>
      </c>
      <c r="B980" s="5">
        <v>1960.0</v>
      </c>
      <c r="C980" s="5" t="s">
        <v>46</v>
      </c>
      <c r="D980" s="5" t="s">
        <v>54</v>
      </c>
      <c r="E980" s="5">
        <v>35704.0</v>
      </c>
      <c r="F980" s="2">
        <f t="shared" si="1"/>
        <v>35704</v>
      </c>
      <c r="G980" s="5"/>
      <c r="H980" s="5">
        <v>0.0</v>
      </c>
      <c r="I980" s="5">
        <v>0.0</v>
      </c>
      <c r="J980" s="5" t="s">
        <v>325</v>
      </c>
    </row>
    <row r="981" ht="14.25" customHeight="1">
      <c r="A981" s="5">
        <v>5407.0</v>
      </c>
      <c r="B981" s="5">
        <v>1960.0</v>
      </c>
      <c r="C981" s="5" t="s">
        <v>46</v>
      </c>
      <c r="D981" s="5" t="s">
        <v>50</v>
      </c>
      <c r="E981" s="5">
        <v>53103.0</v>
      </c>
      <c r="F981" s="2">
        <f t="shared" si="1"/>
        <v>53103</v>
      </c>
      <c r="G981" s="5"/>
      <c r="H981" s="5">
        <v>0.0</v>
      </c>
      <c r="I981" s="5">
        <v>0.0</v>
      </c>
      <c r="J981" s="5" t="s">
        <v>187</v>
      </c>
    </row>
    <row r="982" ht="14.25" customHeight="1">
      <c r="A982" s="5">
        <v>2166.0</v>
      </c>
      <c r="B982" s="5">
        <v>1960.0</v>
      </c>
      <c r="C982" s="5" t="s">
        <v>70</v>
      </c>
      <c r="D982" s="5" t="s">
        <v>88</v>
      </c>
      <c r="E982" s="5">
        <v>46779.0</v>
      </c>
      <c r="F982" s="2">
        <f t="shared" si="1"/>
        <v>46779</v>
      </c>
      <c r="G982" s="5"/>
      <c r="H982" s="5">
        <v>0.0</v>
      </c>
      <c r="I982" s="5">
        <v>0.0</v>
      </c>
      <c r="J982" s="5" t="s">
        <v>279</v>
      </c>
    </row>
    <row r="983" ht="14.25" customHeight="1">
      <c r="A983" s="5">
        <v>3955.0</v>
      </c>
      <c r="B983" s="5">
        <v>1965.0</v>
      </c>
      <c r="C983" s="5" t="s">
        <v>46</v>
      </c>
      <c r="D983" s="5" t="s">
        <v>58</v>
      </c>
      <c r="E983" s="5">
        <v>4861.0</v>
      </c>
      <c r="F983" s="2">
        <f t="shared" si="1"/>
        <v>4861</v>
      </c>
      <c r="G983" s="5"/>
      <c r="H983" s="5">
        <v>0.0</v>
      </c>
      <c r="I983" s="5">
        <v>0.0</v>
      </c>
      <c r="J983" s="5" t="s">
        <v>568</v>
      </c>
    </row>
    <row r="984" ht="14.25" customHeight="1">
      <c r="A984" s="5">
        <v>6634.0</v>
      </c>
      <c r="B984" s="5">
        <v>1979.0</v>
      </c>
      <c r="C984" s="5" t="s">
        <v>56</v>
      </c>
      <c r="D984" s="5" t="s">
        <v>58</v>
      </c>
      <c r="E984" s="5">
        <v>33462.0</v>
      </c>
      <c r="F984" s="2">
        <f t="shared" si="1"/>
        <v>33462</v>
      </c>
      <c r="G984" s="5"/>
      <c r="H984" s="5">
        <v>1.0</v>
      </c>
      <c r="I984" s="5">
        <v>1.0</v>
      </c>
      <c r="J984" s="5" t="s">
        <v>424</v>
      </c>
    </row>
    <row r="985" ht="14.25" customHeight="1">
      <c r="A985" s="5">
        <v>3056.0</v>
      </c>
      <c r="B985" s="5">
        <v>1978.0</v>
      </c>
      <c r="C985" s="5" t="s">
        <v>46</v>
      </c>
      <c r="D985" s="5" t="s">
        <v>58</v>
      </c>
      <c r="E985" s="5">
        <v>63693.0</v>
      </c>
      <c r="F985" s="2">
        <f t="shared" si="1"/>
        <v>63693</v>
      </c>
      <c r="G985" s="5"/>
      <c r="H985" s="5">
        <v>1.0</v>
      </c>
      <c r="I985" s="5">
        <v>0.0</v>
      </c>
      <c r="J985" s="5" t="s">
        <v>221</v>
      </c>
    </row>
    <row r="986" ht="14.25" customHeight="1">
      <c r="A986" s="5">
        <v>5718.0</v>
      </c>
      <c r="B986" s="5">
        <v>1960.0</v>
      </c>
      <c r="C986" s="5" t="s">
        <v>46</v>
      </c>
      <c r="D986" s="5" t="s">
        <v>54</v>
      </c>
      <c r="E986" s="5">
        <v>80763.0</v>
      </c>
      <c r="F986" s="2">
        <f t="shared" si="1"/>
        <v>80763</v>
      </c>
      <c r="G986" s="5"/>
      <c r="H986" s="5">
        <v>0.0</v>
      </c>
      <c r="I986" s="5">
        <v>0.0</v>
      </c>
      <c r="J986" s="5" t="s">
        <v>321</v>
      </c>
    </row>
    <row r="987" ht="14.25" customHeight="1">
      <c r="A987" s="5">
        <v>6872.0</v>
      </c>
      <c r="B987" s="5">
        <v>1974.0</v>
      </c>
      <c r="C987" s="5" t="s">
        <v>53</v>
      </c>
      <c r="D987" s="5" t="s">
        <v>54</v>
      </c>
      <c r="E987" s="5">
        <v>65352.0</v>
      </c>
      <c r="F987" s="2">
        <f t="shared" si="1"/>
        <v>65352</v>
      </c>
      <c r="G987" s="5"/>
      <c r="H987" s="5">
        <v>0.0</v>
      </c>
      <c r="I987" s="5">
        <v>0.0</v>
      </c>
      <c r="J987" s="5" t="s">
        <v>51</v>
      </c>
    </row>
    <row r="988" ht="14.25" customHeight="1">
      <c r="A988" s="5">
        <v>8164.0</v>
      </c>
      <c r="B988" s="5">
        <v>1978.0</v>
      </c>
      <c r="C988" s="5" t="s">
        <v>53</v>
      </c>
      <c r="D988" s="5" t="s">
        <v>54</v>
      </c>
      <c r="E988" s="5">
        <v>82170.0</v>
      </c>
      <c r="F988" s="2">
        <f t="shared" si="1"/>
        <v>82170</v>
      </c>
      <c r="G988" s="5"/>
      <c r="H988" s="5">
        <v>1.0</v>
      </c>
      <c r="I988" s="5">
        <v>2.0</v>
      </c>
      <c r="J988" s="5" t="s">
        <v>365</v>
      </c>
    </row>
    <row r="989" ht="14.25" customHeight="1">
      <c r="A989" s="5">
        <v>4580.0</v>
      </c>
      <c r="B989" s="5">
        <v>1969.0</v>
      </c>
      <c r="C989" s="5" t="s">
        <v>46</v>
      </c>
      <c r="D989" s="5" t="s">
        <v>54</v>
      </c>
      <c r="E989" s="5">
        <v>75759.0</v>
      </c>
      <c r="F989" s="2">
        <f t="shared" si="1"/>
        <v>75759</v>
      </c>
      <c r="G989" s="5"/>
      <c r="H989" s="5">
        <v>0.0</v>
      </c>
      <c r="I989" s="5">
        <v>0.0</v>
      </c>
      <c r="J989" s="5" t="s">
        <v>569</v>
      </c>
    </row>
    <row r="990" ht="14.25" customHeight="1">
      <c r="A990" s="5">
        <v>9305.0</v>
      </c>
      <c r="B990" s="5">
        <v>1976.0</v>
      </c>
      <c r="C990" s="5" t="s">
        <v>70</v>
      </c>
      <c r="D990" s="5" t="s">
        <v>47</v>
      </c>
      <c r="E990" s="5">
        <v>79689.0</v>
      </c>
      <c r="F990" s="2">
        <f t="shared" si="1"/>
        <v>79689</v>
      </c>
      <c r="G990" s="5"/>
      <c r="H990" s="5">
        <v>0.0</v>
      </c>
      <c r="I990" s="5">
        <v>0.0</v>
      </c>
      <c r="J990" s="5" t="s">
        <v>504</v>
      </c>
    </row>
    <row r="991" ht="14.25" customHeight="1">
      <c r="A991" s="5">
        <v>453.0</v>
      </c>
      <c r="B991" s="5">
        <v>1960.0</v>
      </c>
      <c r="C991" s="5" t="s">
        <v>53</v>
      </c>
      <c r="D991" s="5" t="s">
        <v>88</v>
      </c>
      <c r="E991" s="5">
        <v>35340.0</v>
      </c>
      <c r="F991" s="2">
        <f t="shared" si="1"/>
        <v>35340</v>
      </c>
      <c r="G991" s="5"/>
      <c r="H991" s="5">
        <v>0.0</v>
      </c>
      <c r="I991" s="5">
        <v>0.0</v>
      </c>
      <c r="J991" s="5" t="s">
        <v>219</v>
      </c>
    </row>
    <row r="992" ht="14.25" customHeight="1">
      <c r="A992" s="5">
        <v>8545.0</v>
      </c>
      <c r="B992" s="5">
        <v>1960.0</v>
      </c>
      <c r="C992" s="5" t="s">
        <v>46</v>
      </c>
      <c r="D992" s="5" t="s">
        <v>58</v>
      </c>
      <c r="E992" s="5">
        <v>85683.0</v>
      </c>
      <c r="F992" s="2">
        <f t="shared" si="1"/>
        <v>85683</v>
      </c>
      <c r="G992" s="5"/>
      <c r="H992" s="5">
        <v>0.0</v>
      </c>
      <c r="I992" s="5">
        <v>0.0</v>
      </c>
      <c r="J992" s="5" t="s">
        <v>535</v>
      </c>
    </row>
    <row r="993" ht="14.25" customHeight="1">
      <c r="A993" s="5">
        <v>9850.0</v>
      </c>
      <c r="B993" s="5">
        <v>1972.0</v>
      </c>
      <c r="C993" s="5" t="s">
        <v>70</v>
      </c>
      <c r="D993" s="5" t="s">
        <v>54</v>
      </c>
      <c r="E993" s="5">
        <v>24884.0</v>
      </c>
      <c r="F993" s="2">
        <f t="shared" si="1"/>
        <v>24884</v>
      </c>
      <c r="G993" s="5"/>
      <c r="H993" s="5">
        <v>0.0</v>
      </c>
      <c r="I993" s="5">
        <v>1.0</v>
      </c>
      <c r="J993" s="5" t="s">
        <v>537</v>
      </c>
    </row>
    <row r="994" ht="14.25" customHeight="1">
      <c r="A994" s="5">
        <v>7378.0</v>
      </c>
      <c r="B994" s="5">
        <v>1981.0</v>
      </c>
      <c r="C994" s="5" t="s">
        <v>56</v>
      </c>
      <c r="D994" s="5" t="s">
        <v>50</v>
      </c>
      <c r="E994" s="5">
        <v>42021.0</v>
      </c>
      <c r="F994" s="2">
        <f t="shared" si="1"/>
        <v>42021</v>
      </c>
      <c r="G994" s="5"/>
      <c r="H994" s="5">
        <v>0.0</v>
      </c>
      <c r="I994" s="5">
        <v>0.0</v>
      </c>
      <c r="J994" s="5" t="s">
        <v>68</v>
      </c>
    </row>
    <row r="995" ht="14.25" customHeight="1">
      <c r="A995" s="5">
        <v>7646.0</v>
      </c>
      <c r="B995" s="5">
        <v>1989.0</v>
      </c>
      <c r="C995" s="5" t="s">
        <v>46</v>
      </c>
      <c r="D995" s="5" t="s">
        <v>47</v>
      </c>
      <c r="E995" s="5">
        <v>64449.0</v>
      </c>
      <c r="F995" s="2">
        <f t="shared" si="1"/>
        <v>64449</v>
      </c>
      <c r="G995" s="5"/>
      <c r="H995" s="5">
        <v>0.0</v>
      </c>
      <c r="I995" s="5">
        <v>1.0</v>
      </c>
      <c r="J995" s="5" t="s">
        <v>570</v>
      </c>
    </row>
    <row r="996" ht="14.25" customHeight="1">
      <c r="A996" s="5">
        <v>1640.0</v>
      </c>
      <c r="B996" s="5">
        <v>1960.0</v>
      </c>
      <c r="C996" s="5" t="s">
        <v>46</v>
      </c>
      <c r="D996" s="5" t="s">
        <v>58</v>
      </c>
      <c r="E996" s="5">
        <v>64587.0</v>
      </c>
      <c r="F996" s="2">
        <f t="shared" si="1"/>
        <v>64587</v>
      </c>
      <c r="G996" s="5"/>
      <c r="H996" s="5">
        <v>0.0</v>
      </c>
      <c r="I996" s="5">
        <v>1.0</v>
      </c>
      <c r="J996" s="5" t="s">
        <v>568</v>
      </c>
    </row>
    <row r="997" ht="14.25" customHeight="1">
      <c r="A997" s="5">
        <v>5184.0</v>
      </c>
      <c r="B997" s="5">
        <v>1995.0</v>
      </c>
      <c r="C997" s="5" t="s">
        <v>46</v>
      </c>
      <c r="D997" s="5" t="s">
        <v>47</v>
      </c>
      <c r="E997" s="5">
        <v>34824.0</v>
      </c>
      <c r="F997" s="2">
        <f t="shared" si="1"/>
        <v>34824</v>
      </c>
      <c r="G997" s="5"/>
      <c r="H997" s="5">
        <v>2.0</v>
      </c>
      <c r="I997" s="5">
        <v>1.0</v>
      </c>
      <c r="J997" s="5" t="s">
        <v>487</v>
      </c>
    </row>
    <row r="998" ht="14.25" customHeight="1">
      <c r="A998" s="5">
        <v>8492.0</v>
      </c>
      <c r="B998" s="5">
        <v>1978.0</v>
      </c>
      <c r="C998" s="5" t="s">
        <v>46</v>
      </c>
      <c r="D998" s="5" t="s">
        <v>50</v>
      </c>
      <c r="E998" s="5">
        <v>75437.0</v>
      </c>
      <c r="F998" s="2">
        <f t="shared" si="1"/>
        <v>75437</v>
      </c>
      <c r="G998" s="5"/>
      <c r="H998" s="5">
        <v>0.0</v>
      </c>
      <c r="I998" s="5">
        <v>1.0</v>
      </c>
      <c r="J998" s="5" t="s">
        <v>571</v>
      </c>
    </row>
    <row r="999" ht="14.25" customHeight="1">
      <c r="A999" s="5">
        <v>11188.0</v>
      </c>
      <c r="B999" s="5">
        <v>1960.0</v>
      </c>
      <c r="C999" s="5" t="s">
        <v>46</v>
      </c>
      <c r="D999" s="5" t="s">
        <v>50</v>
      </c>
      <c r="E999" s="5">
        <v>26091.0</v>
      </c>
      <c r="F999" s="2">
        <f t="shared" si="1"/>
        <v>26091</v>
      </c>
      <c r="G999" s="5"/>
      <c r="H999" s="5">
        <v>0.0</v>
      </c>
      <c r="I999" s="5">
        <v>0.0</v>
      </c>
      <c r="J999" s="5" t="s">
        <v>131</v>
      </c>
    </row>
    <row r="1000" ht="14.25" customHeight="1">
      <c r="A1000" s="5">
        <v>1212.0</v>
      </c>
      <c r="B1000" s="5">
        <v>1973.0</v>
      </c>
      <c r="C1000" s="5" t="s">
        <v>46</v>
      </c>
      <c r="D1000" s="5" t="s">
        <v>54</v>
      </c>
      <c r="E1000" s="5">
        <v>52845.0</v>
      </c>
      <c r="F1000" s="2">
        <f t="shared" si="1"/>
        <v>52845</v>
      </c>
      <c r="G1000" s="5"/>
      <c r="H1000" s="5">
        <v>0.0</v>
      </c>
      <c r="I1000" s="5">
        <v>0.0</v>
      </c>
      <c r="J1000" s="5" t="s">
        <v>572</v>
      </c>
    </row>
    <row r="1001" ht="14.25" customHeight="1">
      <c r="A1001" s="5">
        <v>9097.0</v>
      </c>
      <c r="B1001" s="5">
        <v>1960.0</v>
      </c>
      <c r="C1001" s="5" t="s">
        <v>46</v>
      </c>
      <c r="D1001" s="5" t="s">
        <v>58</v>
      </c>
      <c r="E1001" s="5">
        <v>46086.0</v>
      </c>
      <c r="F1001" s="2">
        <f t="shared" si="1"/>
        <v>46086</v>
      </c>
      <c r="G1001" s="5"/>
      <c r="H1001" s="5">
        <v>0.0</v>
      </c>
      <c r="I1001" s="5">
        <v>1.0</v>
      </c>
      <c r="J1001" s="5" t="s">
        <v>415</v>
      </c>
    </row>
    <row r="1002" ht="14.25" customHeight="1">
      <c r="A1002" s="5">
        <v>10473.0</v>
      </c>
      <c r="B1002" s="5">
        <v>1960.0</v>
      </c>
      <c r="C1002" s="5" t="s">
        <v>53</v>
      </c>
      <c r="D1002" s="5" t="s">
        <v>88</v>
      </c>
      <c r="E1002" s="5">
        <v>78028.0</v>
      </c>
      <c r="F1002" s="2">
        <f t="shared" si="1"/>
        <v>78028</v>
      </c>
      <c r="G1002" s="5"/>
      <c r="H1002" s="5">
        <v>0.0</v>
      </c>
      <c r="I1002" s="5">
        <v>0.0</v>
      </c>
      <c r="J1002" s="5" t="s">
        <v>226</v>
      </c>
    </row>
    <row r="1003" ht="14.25" customHeight="1">
      <c r="A1003" s="5">
        <v>7962.0</v>
      </c>
      <c r="B1003" s="5">
        <v>1987.0</v>
      </c>
      <c r="C1003" s="5" t="s">
        <v>53</v>
      </c>
      <c r="D1003" s="5" t="s">
        <v>47</v>
      </c>
      <c r="E1003" s="5">
        <v>95169.0</v>
      </c>
      <c r="F1003" s="2">
        <f t="shared" si="1"/>
        <v>95169</v>
      </c>
      <c r="G1003" s="5"/>
      <c r="H1003" s="5">
        <v>2.0</v>
      </c>
      <c r="I1003" s="5">
        <v>0.0</v>
      </c>
      <c r="J1003" s="5" t="s">
        <v>373</v>
      </c>
    </row>
    <row r="1004" ht="14.25" customHeight="1">
      <c r="A1004" s="5">
        <v>9984.0</v>
      </c>
      <c r="B1004" s="5">
        <v>1981.0</v>
      </c>
      <c r="C1004" s="5" t="s">
        <v>70</v>
      </c>
      <c r="D1004" s="5" t="s">
        <v>54</v>
      </c>
      <c r="E1004" s="5">
        <v>56337.0</v>
      </c>
      <c r="F1004" s="2">
        <f t="shared" si="1"/>
        <v>56337</v>
      </c>
      <c r="G1004" s="5"/>
      <c r="H1004" s="5">
        <v>1.0</v>
      </c>
      <c r="I1004" s="5">
        <v>0.0</v>
      </c>
      <c r="J1004" s="5" t="s">
        <v>387</v>
      </c>
    </row>
    <row r="1005" ht="14.25" customHeight="1">
      <c r="A1005" s="5">
        <v>5527.0</v>
      </c>
      <c r="B1005" s="5">
        <v>1987.0</v>
      </c>
      <c r="C1005" s="5" t="s">
        <v>46</v>
      </c>
      <c r="D1005" s="5" t="s">
        <v>50</v>
      </c>
      <c r="E1005" s="5">
        <v>22434.0</v>
      </c>
      <c r="F1005" s="2">
        <f t="shared" si="1"/>
        <v>22434</v>
      </c>
      <c r="G1005" s="5"/>
      <c r="H1005" s="5">
        <v>2.0</v>
      </c>
      <c r="I1005" s="5">
        <v>1.0</v>
      </c>
      <c r="J1005" s="5" t="s">
        <v>310</v>
      </c>
    </row>
    <row r="1006" ht="14.25" customHeight="1">
      <c r="A1006" s="5">
        <v>6374.0</v>
      </c>
      <c r="B1006" s="5">
        <v>1960.0</v>
      </c>
      <c r="C1006" s="5" t="s">
        <v>53</v>
      </c>
      <c r="D1006" s="5" t="s">
        <v>54</v>
      </c>
      <c r="E1006" s="5">
        <v>36930.0</v>
      </c>
      <c r="F1006" s="2">
        <f t="shared" si="1"/>
        <v>36930</v>
      </c>
      <c r="G1006" s="5"/>
      <c r="H1006" s="5">
        <v>0.0</v>
      </c>
      <c r="I1006" s="5">
        <v>0.0</v>
      </c>
      <c r="J1006" s="5" t="s">
        <v>147</v>
      </c>
    </row>
    <row r="1007" ht="14.25" customHeight="1">
      <c r="A1007" s="5">
        <v>7453.0</v>
      </c>
      <c r="B1007" s="5">
        <v>1960.0</v>
      </c>
      <c r="C1007" s="5" t="s">
        <v>46</v>
      </c>
      <c r="D1007" s="5" t="s">
        <v>47</v>
      </c>
      <c r="E1007" s="5">
        <v>36130.0</v>
      </c>
      <c r="F1007" s="2">
        <f t="shared" si="1"/>
        <v>36130</v>
      </c>
      <c r="G1007" s="5"/>
      <c r="H1007" s="5">
        <v>0.0</v>
      </c>
      <c r="I1007" s="5">
        <v>0.0</v>
      </c>
      <c r="J1007" s="5" t="s">
        <v>151</v>
      </c>
    </row>
    <row r="1008" ht="14.25" customHeight="1">
      <c r="A1008" s="5">
        <v>8952.0</v>
      </c>
      <c r="B1008" s="5">
        <v>1960.0</v>
      </c>
      <c r="C1008" s="5" t="s">
        <v>56</v>
      </c>
      <c r="D1008" s="5" t="s">
        <v>54</v>
      </c>
      <c r="E1008" s="5">
        <v>65569.0</v>
      </c>
      <c r="F1008" s="2">
        <f t="shared" si="1"/>
        <v>65569</v>
      </c>
      <c r="G1008" s="5"/>
      <c r="H1008" s="5">
        <v>0.0</v>
      </c>
      <c r="I1008" s="5">
        <v>0.0</v>
      </c>
      <c r="J1008" s="5" t="s">
        <v>191</v>
      </c>
    </row>
    <row r="1009" ht="14.25" customHeight="1">
      <c r="A1009" s="5">
        <v>241.0</v>
      </c>
      <c r="B1009" s="5">
        <v>1960.0</v>
      </c>
      <c r="C1009" s="5" t="s">
        <v>46</v>
      </c>
      <c r="D1009" s="5" t="s">
        <v>50</v>
      </c>
      <c r="E1009" s="5">
        <v>83844.0</v>
      </c>
      <c r="F1009" s="2">
        <f t="shared" si="1"/>
        <v>83844</v>
      </c>
      <c r="G1009" s="5"/>
      <c r="H1009" s="5">
        <v>0.0</v>
      </c>
      <c r="I1009" s="5">
        <v>0.0</v>
      </c>
      <c r="J1009" s="5" t="s">
        <v>504</v>
      </c>
    </row>
    <row r="1010" ht="14.25" customHeight="1">
      <c r="A1010" s="5">
        <v>8975.0</v>
      </c>
      <c r="B1010" s="5">
        <v>1968.0</v>
      </c>
      <c r="C1010" s="5" t="s">
        <v>46</v>
      </c>
      <c r="D1010" s="5" t="s">
        <v>54</v>
      </c>
      <c r="E1010" s="5">
        <v>19514.0</v>
      </c>
      <c r="F1010" s="2">
        <f t="shared" si="1"/>
        <v>19514</v>
      </c>
      <c r="G1010" s="5"/>
      <c r="H1010" s="5">
        <v>0.0</v>
      </c>
      <c r="I1010" s="5">
        <v>0.0</v>
      </c>
      <c r="J1010" s="5" t="s">
        <v>397</v>
      </c>
    </row>
    <row r="1011" ht="14.25" customHeight="1">
      <c r="A1011" s="5">
        <v>6119.0</v>
      </c>
      <c r="B1011" s="5">
        <v>1963.0</v>
      </c>
      <c r="C1011" s="5" t="s">
        <v>53</v>
      </c>
      <c r="D1011" s="5" t="s">
        <v>47</v>
      </c>
      <c r="E1011" s="5">
        <v>36736.0</v>
      </c>
      <c r="F1011" s="2">
        <f t="shared" si="1"/>
        <v>36736</v>
      </c>
      <c r="G1011" s="5"/>
      <c r="H1011" s="5">
        <v>0.0</v>
      </c>
      <c r="I1011" s="5">
        <v>0.0</v>
      </c>
      <c r="J1011" s="5" t="s">
        <v>513</v>
      </c>
    </row>
    <row r="1012" ht="14.25" customHeight="1">
      <c r="A1012" s="5">
        <v>5236.0</v>
      </c>
      <c r="B1012" s="5">
        <v>1979.0</v>
      </c>
      <c r="C1012" s="5" t="s">
        <v>46</v>
      </c>
      <c r="D1012" s="5" t="s">
        <v>50</v>
      </c>
      <c r="E1012" s="5">
        <v>77568.0</v>
      </c>
      <c r="F1012" s="2">
        <f t="shared" si="1"/>
        <v>77568</v>
      </c>
      <c r="G1012" s="5"/>
      <c r="H1012" s="5">
        <v>0.0</v>
      </c>
      <c r="I1012" s="5">
        <v>1.0</v>
      </c>
      <c r="J1012" s="5" t="s">
        <v>573</v>
      </c>
    </row>
    <row r="1013" ht="14.25" customHeight="1">
      <c r="A1013" s="5">
        <v>5723.0</v>
      </c>
      <c r="B1013" s="5">
        <v>1976.0</v>
      </c>
      <c r="C1013" s="5" t="s">
        <v>53</v>
      </c>
      <c r="D1013" s="5" t="s">
        <v>50</v>
      </c>
      <c r="E1013" s="5">
        <v>49187.0</v>
      </c>
      <c r="F1013" s="2">
        <f t="shared" si="1"/>
        <v>49187</v>
      </c>
      <c r="G1013" s="5"/>
      <c r="H1013" s="5">
        <v>0.0</v>
      </c>
      <c r="I1013" s="5">
        <v>2.0</v>
      </c>
      <c r="J1013" s="5" t="s">
        <v>75</v>
      </c>
    </row>
    <row r="1014" ht="14.25" customHeight="1">
      <c r="A1014" s="5">
        <v>1710.0</v>
      </c>
      <c r="B1014" s="5">
        <v>1978.0</v>
      </c>
      <c r="C1014" s="5" t="s">
        <v>46</v>
      </c>
      <c r="D1014" s="5" t="s">
        <v>47</v>
      </c>
      <c r="E1014" s="5">
        <v>30168.0</v>
      </c>
      <c r="F1014" s="2">
        <f t="shared" si="1"/>
        <v>30168</v>
      </c>
      <c r="G1014" s="5"/>
      <c r="H1014" s="5">
        <v>0.0</v>
      </c>
      <c r="I1014" s="5">
        <v>0.0</v>
      </c>
      <c r="J1014" s="5" t="s">
        <v>287</v>
      </c>
    </row>
    <row r="1015" ht="14.25" customHeight="1">
      <c r="A1015" s="5">
        <v>1970.0</v>
      </c>
      <c r="B1015" s="5">
        <v>1968.0</v>
      </c>
      <c r="C1015" s="5" t="s">
        <v>56</v>
      </c>
      <c r="D1015" s="5" t="s">
        <v>50</v>
      </c>
      <c r="E1015" s="5">
        <v>34053.0</v>
      </c>
      <c r="F1015" s="2">
        <f t="shared" si="1"/>
        <v>34053</v>
      </c>
      <c r="G1015" s="5"/>
      <c r="H1015" s="5">
        <v>0.0</v>
      </c>
      <c r="I1015" s="5">
        <v>1.0</v>
      </c>
      <c r="J1015" s="5" t="s">
        <v>226</v>
      </c>
    </row>
    <row r="1016" ht="14.25" customHeight="1">
      <c r="A1016" s="5">
        <v>5313.0</v>
      </c>
      <c r="B1016" s="5">
        <v>1971.0</v>
      </c>
      <c r="C1016" s="5" t="s">
        <v>56</v>
      </c>
      <c r="D1016" s="5" t="s">
        <v>54</v>
      </c>
      <c r="E1016" s="5">
        <v>38196.0</v>
      </c>
      <c r="F1016" s="2">
        <f t="shared" si="1"/>
        <v>38196</v>
      </c>
      <c r="G1016" s="5"/>
      <c r="H1016" s="5">
        <v>0.0</v>
      </c>
      <c r="I1016" s="5">
        <v>1.0</v>
      </c>
      <c r="J1016" s="5" t="s">
        <v>441</v>
      </c>
    </row>
    <row r="1017" ht="14.25" customHeight="1">
      <c r="A1017" s="5">
        <v>10634.0</v>
      </c>
      <c r="B1017" s="5">
        <v>1960.0</v>
      </c>
      <c r="C1017" s="5" t="s">
        <v>56</v>
      </c>
      <c r="D1017" s="5" t="s">
        <v>54</v>
      </c>
      <c r="E1017" s="5">
        <v>59412.0</v>
      </c>
      <c r="F1017" s="2">
        <f t="shared" si="1"/>
        <v>59412</v>
      </c>
      <c r="G1017" s="5"/>
      <c r="H1017" s="5">
        <v>0.0</v>
      </c>
      <c r="I1017" s="5">
        <v>0.0</v>
      </c>
      <c r="J1017" s="5" t="s">
        <v>574</v>
      </c>
    </row>
    <row r="1018" ht="14.25" customHeight="1">
      <c r="A1018" s="5">
        <v>7010.0</v>
      </c>
      <c r="B1018" s="5">
        <v>1965.0</v>
      </c>
      <c r="C1018" s="5" t="s">
        <v>70</v>
      </c>
      <c r="D1018" s="5" t="s">
        <v>54</v>
      </c>
      <c r="E1018" s="5">
        <v>70924.0</v>
      </c>
      <c r="F1018" s="2">
        <f t="shared" si="1"/>
        <v>70924</v>
      </c>
      <c r="G1018" s="5"/>
      <c r="H1018" s="5">
        <v>0.0</v>
      </c>
      <c r="I1018" s="5">
        <v>0.0</v>
      </c>
      <c r="J1018" s="5" t="s">
        <v>575</v>
      </c>
    </row>
    <row r="1019" ht="14.25" customHeight="1">
      <c r="A1019" s="5">
        <v>8562.0</v>
      </c>
      <c r="B1019" s="5">
        <v>1969.0</v>
      </c>
      <c r="C1019" s="5" t="s">
        <v>46</v>
      </c>
      <c r="D1019" s="5" t="s">
        <v>50</v>
      </c>
      <c r="E1019" s="5">
        <v>54165.0</v>
      </c>
      <c r="F1019" s="2">
        <f t="shared" si="1"/>
        <v>54165</v>
      </c>
      <c r="G1019" s="5"/>
      <c r="H1019" s="5">
        <v>0.0</v>
      </c>
      <c r="I1019" s="5">
        <v>0.0</v>
      </c>
      <c r="J1019" s="5" t="s">
        <v>562</v>
      </c>
    </row>
    <row r="1020" ht="14.25" customHeight="1">
      <c r="A1020" s="5">
        <v>3158.0</v>
      </c>
      <c r="B1020" s="5">
        <v>1973.0</v>
      </c>
      <c r="C1020" s="5" t="s">
        <v>46</v>
      </c>
      <c r="D1020" s="5" t="s">
        <v>54</v>
      </c>
      <c r="E1020" s="5">
        <v>32300.0</v>
      </c>
      <c r="F1020" s="2">
        <f t="shared" si="1"/>
        <v>32300</v>
      </c>
      <c r="G1020" s="5"/>
      <c r="H1020" s="5">
        <v>0.0</v>
      </c>
      <c r="I1020" s="5">
        <v>0.0</v>
      </c>
      <c r="J1020" s="5" t="s">
        <v>576</v>
      </c>
    </row>
    <row r="1021" ht="14.25" customHeight="1">
      <c r="A1021" s="5">
        <v>4436.0</v>
      </c>
      <c r="B1021" s="5">
        <v>1976.0</v>
      </c>
      <c r="C1021" s="5" t="s">
        <v>46</v>
      </c>
      <c r="D1021" s="5" t="s">
        <v>47</v>
      </c>
      <c r="E1021" s="5">
        <v>20180.0</v>
      </c>
      <c r="F1021" s="2">
        <f t="shared" si="1"/>
        <v>20180</v>
      </c>
      <c r="G1021" s="5"/>
      <c r="H1021" s="5">
        <v>1.0</v>
      </c>
      <c r="I1021" s="5">
        <v>2.0</v>
      </c>
      <c r="J1021" s="5" t="s">
        <v>79</v>
      </c>
    </row>
    <row r="1022" ht="14.25" customHeight="1">
      <c r="A1022" s="5">
        <v>5287.0</v>
      </c>
      <c r="B1022" s="5">
        <v>1973.0</v>
      </c>
      <c r="C1022" s="5" t="s">
        <v>46</v>
      </c>
      <c r="D1022" s="5" t="s">
        <v>54</v>
      </c>
      <c r="E1022" s="5">
        <v>34961.0</v>
      </c>
      <c r="F1022" s="2">
        <f t="shared" si="1"/>
        <v>34961</v>
      </c>
      <c r="G1022" s="5"/>
      <c r="H1022" s="5">
        <v>0.0</v>
      </c>
      <c r="I1022" s="5">
        <v>1.0</v>
      </c>
      <c r="J1022" s="5" t="s">
        <v>547</v>
      </c>
    </row>
    <row r="1023" ht="14.25" customHeight="1">
      <c r="A1023" s="5">
        <v>2445.0</v>
      </c>
      <c r="B1023" s="5">
        <v>1974.0</v>
      </c>
      <c r="C1023" s="5" t="s">
        <v>53</v>
      </c>
      <c r="D1023" s="5" t="s">
        <v>50</v>
      </c>
      <c r="E1023" s="5">
        <v>28440.0</v>
      </c>
      <c r="F1023" s="2">
        <f t="shared" si="1"/>
        <v>28440</v>
      </c>
      <c r="G1023" s="5"/>
      <c r="H1023" s="5">
        <v>0.0</v>
      </c>
      <c r="I1023" s="5">
        <v>0.0</v>
      </c>
      <c r="J1023" s="5" t="s">
        <v>171</v>
      </c>
    </row>
    <row r="1024" ht="14.25" customHeight="1">
      <c r="A1024" s="5">
        <v>6059.0</v>
      </c>
      <c r="B1024" s="5">
        <v>1960.0</v>
      </c>
      <c r="C1024" s="5" t="s">
        <v>53</v>
      </c>
      <c r="D1024" s="5" t="s">
        <v>50</v>
      </c>
      <c r="E1024" s="5">
        <v>64504.0</v>
      </c>
      <c r="F1024" s="2">
        <f t="shared" si="1"/>
        <v>64504</v>
      </c>
      <c r="G1024" s="5"/>
      <c r="H1024" s="5">
        <v>0.0</v>
      </c>
      <c r="I1024" s="5">
        <v>0.0</v>
      </c>
      <c r="J1024" s="5" t="s">
        <v>563</v>
      </c>
    </row>
    <row r="1025" ht="14.25" customHeight="1">
      <c r="A1025" s="5">
        <v>4550.0</v>
      </c>
      <c r="B1025" s="5">
        <v>1966.0</v>
      </c>
      <c r="C1025" s="5" t="s">
        <v>56</v>
      </c>
      <c r="D1025" s="5" t="s">
        <v>50</v>
      </c>
      <c r="E1025" s="5">
        <v>33564.0</v>
      </c>
      <c r="F1025" s="2">
        <f t="shared" si="1"/>
        <v>33564</v>
      </c>
      <c r="G1025" s="5"/>
      <c r="H1025" s="5">
        <v>0.0</v>
      </c>
      <c r="I1025" s="5">
        <v>0.0</v>
      </c>
      <c r="J1025" s="5" t="s">
        <v>204</v>
      </c>
    </row>
    <row r="1026" ht="14.25" customHeight="1">
      <c r="A1026" s="5">
        <v>4240.0</v>
      </c>
      <c r="B1026" s="5">
        <v>1978.0</v>
      </c>
      <c r="C1026" s="5" t="s">
        <v>46</v>
      </c>
      <c r="D1026" s="5" t="s">
        <v>54</v>
      </c>
      <c r="E1026" s="5">
        <v>17345.0</v>
      </c>
      <c r="F1026" s="2">
        <f t="shared" si="1"/>
        <v>17345</v>
      </c>
      <c r="G1026" s="5"/>
      <c r="H1026" s="5">
        <v>0.0</v>
      </c>
      <c r="I1026" s="5">
        <v>1.0</v>
      </c>
      <c r="J1026" s="5" t="s">
        <v>71</v>
      </c>
    </row>
    <row r="1027" ht="14.25" customHeight="1">
      <c r="A1027" s="5">
        <v>8911.0</v>
      </c>
      <c r="B1027" s="5">
        <v>1967.0</v>
      </c>
      <c r="C1027" s="5" t="s">
        <v>53</v>
      </c>
      <c r="D1027" s="5" t="s">
        <v>54</v>
      </c>
      <c r="E1027" s="5">
        <v>56320.0</v>
      </c>
      <c r="F1027" s="2">
        <f t="shared" si="1"/>
        <v>56320</v>
      </c>
      <c r="G1027" s="5"/>
      <c r="H1027" s="5">
        <v>0.0</v>
      </c>
      <c r="I1027" s="5">
        <v>1.0</v>
      </c>
      <c r="J1027" s="5" t="s">
        <v>118</v>
      </c>
    </row>
    <row r="1028" ht="14.25" customHeight="1">
      <c r="A1028" s="5">
        <v>3706.0</v>
      </c>
      <c r="B1028" s="5">
        <v>1978.0</v>
      </c>
      <c r="C1028" s="5" t="s">
        <v>46</v>
      </c>
      <c r="D1028" s="5" t="s">
        <v>47</v>
      </c>
      <c r="E1028" s="5">
        <v>28647.0</v>
      </c>
      <c r="F1028" s="2">
        <f t="shared" si="1"/>
        <v>28647</v>
      </c>
      <c r="G1028" s="5"/>
      <c r="H1028" s="5">
        <v>0.0</v>
      </c>
      <c r="I1028" s="5">
        <v>0.0</v>
      </c>
      <c r="J1028" s="5" t="s">
        <v>51</v>
      </c>
    </row>
    <row r="1029" ht="14.25" customHeight="1">
      <c r="A1029" s="5">
        <v>3628.0</v>
      </c>
      <c r="B1029" s="5">
        <v>1987.0</v>
      </c>
      <c r="C1029" s="5" t="s">
        <v>64</v>
      </c>
      <c r="D1029" s="5" t="s">
        <v>47</v>
      </c>
      <c r="E1029" s="5">
        <v>15038.0</v>
      </c>
      <c r="F1029" s="2">
        <f t="shared" si="1"/>
        <v>15038</v>
      </c>
      <c r="G1029" s="5"/>
      <c r="H1029" s="5">
        <v>1.0</v>
      </c>
      <c r="I1029" s="5">
        <v>0.0</v>
      </c>
      <c r="J1029" s="5" t="s">
        <v>280</v>
      </c>
    </row>
    <row r="1030" ht="14.25" customHeight="1">
      <c r="A1030" s="5">
        <v>10175.0</v>
      </c>
      <c r="B1030" s="5">
        <v>1960.0</v>
      </c>
      <c r="C1030" s="5" t="s">
        <v>53</v>
      </c>
      <c r="D1030" s="5" t="s">
        <v>58</v>
      </c>
      <c r="E1030" s="5">
        <v>32173.0</v>
      </c>
      <c r="F1030" s="2">
        <f t="shared" si="1"/>
        <v>32173</v>
      </c>
      <c r="G1030" s="5"/>
      <c r="H1030" s="5">
        <v>0.0</v>
      </c>
      <c r="I1030" s="5">
        <v>0.0</v>
      </c>
      <c r="J1030" s="5" t="s">
        <v>436</v>
      </c>
    </row>
    <row r="1031" ht="14.25" customHeight="1">
      <c r="A1031" s="5">
        <v>8985.0</v>
      </c>
      <c r="B1031" s="5">
        <v>1964.0</v>
      </c>
      <c r="C1031" s="5" t="s">
        <v>70</v>
      </c>
      <c r="D1031" s="5" t="s">
        <v>50</v>
      </c>
      <c r="E1031" s="5">
        <v>68316.0</v>
      </c>
      <c r="F1031" s="2">
        <f t="shared" si="1"/>
        <v>68316</v>
      </c>
      <c r="G1031" s="5"/>
      <c r="H1031" s="5">
        <v>0.0</v>
      </c>
      <c r="I1031" s="5">
        <v>1.0</v>
      </c>
      <c r="J1031" s="5" t="s">
        <v>577</v>
      </c>
    </row>
    <row r="1032" ht="14.25" customHeight="1">
      <c r="A1032" s="5">
        <v>5204.0</v>
      </c>
      <c r="B1032" s="5">
        <v>1971.0</v>
      </c>
      <c r="C1032" s="5" t="s">
        <v>46</v>
      </c>
      <c r="D1032" s="5" t="s">
        <v>50</v>
      </c>
      <c r="E1032" s="5">
        <v>74538.0</v>
      </c>
      <c r="F1032" s="2">
        <f t="shared" si="1"/>
        <v>74538</v>
      </c>
      <c r="G1032" s="5"/>
      <c r="H1032" s="5">
        <v>0.0</v>
      </c>
      <c r="I1032" s="5">
        <v>1.0</v>
      </c>
      <c r="J1032" s="5" t="s">
        <v>553</v>
      </c>
    </row>
    <row r="1033" ht="14.25" customHeight="1">
      <c r="A1033" s="5">
        <v>9220.0</v>
      </c>
      <c r="B1033" s="5">
        <v>1971.0</v>
      </c>
      <c r="C1033" s="5" t="s">
        <v>46</v>
      </c>
      <c r="D1033" s="5" t="s">
        <v>47</v>
      </c>
      <c r="E1033" s="5">
        <v>91700.0</v>
      </c>
      <c r="F1033" s="2">
        <f t="shared" si="1"/>
        <v>91700</v>
      </c>
      <c r="G1033" s="5"/>
      <c r="H1033" s="5">
        <v>0.0</v>
      </c>
      <c r="I1033" s="5">
        <v>1.0</v>
      </c>
      <c r="J1033" s="5" t="s">
        <v>217</v>
      </c>
    </row>
    <row r="1034" ht="14.25" customHeight="1">
      <c r="A1034" s="5">
        <v>9888.0</v>
      </c>
      <c r="B1034" s="5">
        <v>1969.0</v>
      </c>
      <c r="C1034" s="5" t="s">
        <v>46</v>
      </c>
      <c r="D1034" s="5" t="s">
        <v>50</v>
      </c>
      <c r="E1034" s="5">
        <v>68695.0</v>
      </c>
      <c r="F1034" s="2">
        <f t="shared" si="1"/>
        <v>68695</v>
      </c>
      <c r="G1034" s="5"/>
      <c r="H1034" s="5">
        <v>0.0</v>
      </c>
      <c r="I1034" s="5">
        <v>1.0</v>
      </c>
      <c r="J1034" s="5" t="s">
        <v>155</v>
      </c>
    </row>
    <row r="1035" ht="14.25" customHeight="1">
      <c r="A1035" s="5">
        <v>5263.0</v>
      </c>
      <c r="B1035" s="5">
        <v>1977.0</v>
      </c>
      <c r="C1035" s="5" t="s">
        <v>70</v>
      </c>
      <c r="D1035" s="5" t="s">
        <v>54</v>
      </c>
      <c r="E1035" s="5">
        <v>31056.0</v>
      </c>
      <c r="F1035" s="2">
        <f t="shared" si="1"/>
        <v>31056</v>
      </c>
      <c r="G1035" s="5"/>
      <c r="H1035" s="5">
        <v>1.0</v>
      </c>
      <c r="I1035" s="5">
        <v>0.0</v>
      </c>
      <c r="J1035" s="5" t="s">
        <v>578</v>
      </c>
    </row>
    <row r="1036" ht="14.25" customHeight="1">
      <c r="A1036" s="5">
        <v>1020.0</v>
      </c>
      <c r="B1036" s="5">
        <v>1973.0</v>
      </c>
      <c r="C1036" s="5" t="s">
        <v>46</v>
      </c>
      <c r="D1036" s="5" t="s">
        <v>54</v>
      </c>
      <c r="E1036" s="5">
        <v>79593.0</v>
      </c>
      <c r="F1036" s="2">
        <f t="shared" si="1"/>
        <v>79593</v>
      </c>
      <c r="G1036" s="5"/>
      <c r="H1036" s="5">
        <v>0.0</v>
      </c>
      <c r="I1036" s="5">
        <v>0.0</v>
      </c>
      <c r="J1036" s="5" t="s">
        <v>100</v>
      </c>
    </row>
    <row r="1037" ht="14.25" customHeight="1">
      <c r="A1037" s="5">
        <v>9503.0</v>
      </c>
      <c r="B1037" s="5">
        <v>1980.0</v>
      </c>
      <c r="C1037" s="5" t="s">
        <v>46</v>
      </c>
      <c r="D1037" s="5" t="s">
        <v>47</v>
      </c>
      <c r="E1037" s="5">
        <v>28071.0</v>
      </c>
      <c r="F1037" s="2">
        <f t="shared" si="1"/>
        <v>28071</v>
      </c>
      <c r="G1037" s="5"/>
      <c r="H1037" s="5">
        <v>0.0</v>
      </c>
      <c r="I1037" s="5">
        <v>1.0</v>
      </c>
      <c r="J1037" s="5" t="s">
        <v>128</v>
      </c>
    </row>
    <row r="1038" ht="14.25" customHeight="1">
      <c r="A1038" s="5">
        <v>10613.0</v>
      </c>
      <c r="B1038" s="5">
        <v>1960.0</v>
      </c>
      <c r="C1038" s="5" t="s">
        <v>53</v>
      </c>
      <c r="D1038" s="5" t="s">
        <v>50</v>
      </c>
      <c r="E1038" s="5">
        <v>37334.0</v>
      </c>
      <c r="F1038" s="2">
        <f t="shared" si="1"/>
        <v>37334</v>
      </c>
      <c r="G1038" s="5"/>
      <c r="H1038" s="5">
        <v>0.0</v>
      </c>
      <c r="I1038" s="5">
        <v>0.0</v>
      </c>
      <c r="J1038" s="5" t="s">
        <v>579</v>
      </c>
    </row>
    <row r="1039" ht="14.25" customHeight="1">
      <c r="A1039" s="5">
        <v>67.0</v>
      </c>
      <c r="B1039" s="5">
        <v>1972.0</v>
      </c>
      <c r="C1039" s="5" t="s">
        <v>56</v>
      </c>
      <c r="D1039" s="5" t="s">
        <v>47</v>
      </c>
      <c r="E1039" s="5">
        <v>46423.0</v>
      </c>
      <c r="F1039" s="2">
        <f t="shared" si="1"/>
        <v>46423</v>
      </c>
      <c r="G1039" s="5"/>
      <c r="H1039" s="5">
        <v>0.0</v>
      </c>
      <c r="I1039" s="5">
        <v>0.0</v>
      </c>
      <c r="J1039" s="5" t="s">
        <v>417</v>
      </c>
    </row>
    <row r="1040" ht="14.25" customHeight="1">
      <c r="A1040" s="5">
        <v>6019.0</v>
      </c>
      <c r="B1040" s="5">
        <v>1971.0</v>
      </c>
      <c r="C1040" s="5" t="s">
        <v>53</v>
      </c>
      <c r="D1040" s="5" t="s">
        <v>54</v>
      </c>
      <c r="E1040" s="5">
        <v>37126.0</v>
      </c>
      <c r="F1040" s="2">
        <f t="shared" si="1"/>
        <v>37126</v>
      </c>
      <c r="G1040" s="5"/>
      <c r="H1040" s="5">
        <v>0.0</v>
      </c>
      <c r="I1040" s="5">
        <v>0.0</v>
      </c>
      <c r="J1040" s="5" t="s">
        <v>145</v>
      </c>
    </row>
    <row r="1041" ht="14.25" customHeight="1">
      <c r="A1041" s="5">
        <v>5863.0</v>
      </c>
      <c r="B1041" s="5">
        <v>1960.0</v>
      </c>
      <c r="C1041" s="5" t="s">
        <v>46</v>
      </c>
      <c r="D1041" s="5" t="s">
        <v>54</v>
      </c>
      <c r="E1041" s="5">
        <v>47703.0</v>
      </c>
      <c r="F1041" s="2">
        <f t="shared" si="1"/>
        <v>47703</v>
      </c>
      <c r="G1041" s="5"/>
      <c r="H1041" s="5">
        <v>0.0</v>
      </c>
      <c r="I1041" s="5">
        <v>0.0</v>
      </c>
      <c r="J1041" s="5" t="s">
        <v>486</v>
      </c>
    </row>
    <row r="1042" ht="14.25" customHeight="1">
      <c r="A1042" s="5">
        <v>3717.0</v>
      </c>
      <c r="B1042" s="5">
        <v>1960.0</v>
      </c>
      <c r="C1042" s="5" t="s">
        <v>46</v>
      </c>
      <c r="D1042" s="5" t="s">
        <v>54</v>
      </c>
      <c r="E1042" s="5">
        <v>61180.0</v>
      </c>
      <c r="F1042" s="2">
        <f t="shared" si="1"/>
        <v>61180</v>
      </c>
      <c r="G1042" s="5"/>
      <c r="H1042" s="5">
        <v>0.0</v>
      </c>
      <c r="I1042" s="5">
        <v>0.0</v>
      </c>
      <c r="J1042" s="5" t="s">
        <v>580</v>
      </c>
    </row>
    <row r="1043" ht="14.25" customHeight="1">
      <c r="A1043" s="5">
        <v>6730.0</v>
      </c>
      <c r="B1043" s="5">
        <v>1960.0</v>
      </c>
      <c r="C1043" s="5" t="s">
        <v>46</v>
      </c>
      <c r="D1043" s="5" t="s">
        <v>54</v>
      </c>
      <c r="E1043" s="5">
        <v>38998.0</v>
      </c>
      <c r="F1043" s="2">
        <f t="shared" si="1"/>
        <v>38998</v>
      </c>
      <c r="G1043" s="5"/>
      <c r="H1043" s="5">
        <v>0.0</v>
      </c>
      <c r="I1043" s="5">
        <v>0.0</v>
      </c>
      <c r="J1043" s="5" t="s">
        <v>71</v>
      </c>
    </row>
    <row r="1044" ht="14.25" customHeight="1">
      <c r="A1044" s="5">
        <v>10749.0</v>
      </c>
      <c r="B1044" s="5">
        <v>1991.0</v>
      </c>
      <c r="C1044" s="5" t="s">
        <v>46</v>
      </c>
      <c r="D1044" s="5" t="s">
        <v>47</v>
      </c>
      <c r="E1044" s="5">
        <v>8028.0</v>
      </c>
      <c r="F1044" s="2">
        <f t="shared" si="1"/>
        <v>8028</v>
      </c>
      <c r="G1044" s="5"/>
      <c r="H1044" s="5">
        <v>0.0</v>
      </c>
      <c r="I1044" s="5">
        <v>0.0</v>
      </c>
      <c r="J1044" s="5" t="s">
        <v>293</v>
      </c>
    </row>
    <row r="1045" ht="14.25" customHeight="1">
      <c r="A1045" s="5">
        <v>4998.0</v>
      </c>
      <c r="B1045" s="5">
        <v>1962.0</v>
      </c>
      <c r="C1045" s="5" t="s">
        <v>46</v>
      </c>
      <c r="D1045" s="5" t="s">
        <v>50</v>
      </c>
      <c r="E1045" s="5">
        <v>76081.0</v>
      </c>
      <c r="F1045" s="2">
        <f t="shared" si="1"/>
        <v>76081</v>
      </c>
      <c r="G1045" s="5"/>
      <c r="H1045" s="5">
        <v>0.0</v>
      </c>
      <c r="I1045" s="5">
        <v>1.0</v>
      </c>
      <c r="J1045" s="5" t="s">
        <v>203</v>
      </c>
    </row>
    <row r="1046" ht="14.25" customHeight="1">
      <c r="A1046" s="5">
        <v>6287.0</v>
      </c>
      <c r="B1046" s="5">
        <v>1986.0</v>
      </c>
      <c r="C1046" s="5" t="s">
        <v>46</v>
      </c>
      <c r="D1046" s="5" t="s">
        <v>50</v>
      </c>
      <c r="E1046" s="5">
        <v>34728.0</v>
      </c>
      <c r="F1046" s="2">
        <f t="shared" si="1"/>
        <v>34728</v>
      </c>
      <c r="G1046" s="5"/>
      <c r="H1046" s="5">
        <v>2.0</v>
      </c>
      <c r="I1046" s="5">
        <v>1.0</v>
      </c>
      <c r="J1046" s="5" t="s">
        <v>581</v>
      </c>
    </row>
    <row r="1047" ht="14.25" customHeight="1">
      <c r="A1047" s="5">
        <v>5985.0</v>
      </c>
      <c r="B1047" s="5">
        <v>1965.0</v>
      </c>
      <c r="C1047" s="5" t="s">
        <v>56</v>
      </c>
      <c r="D1047" s="5" t="s">
        <v>47</v>
      </c>
      <c r="E1047" s="5">
        <v>33168.0</v>
      </c>
      <c r="F1047" s="2">
        <f t="shared" si="1"/>
        <v>33168</v>
      </c>
      <c r="G1047" s="5"/>
      <c r="H1047" s="5">
        <v>0.0</v>
      </c>
      <c r="I1047" s="5">
        <v>0.0</v>
      </c>
      <c r="J1047" s="5" t="s">
        <v>261</v>
      </c>
    </row>
    <row r="1048" ht="14.25" customHeight="1">
      <c r="A1048" s="5">
        <v>4754.0</v>
      </c>
      <c r="B1048" s="5">
        <v>1966.0</v>
      </c>
      <c r="C1048" s="5" t="s">
        <v>56</v>
      </c>
      <c r="D1048" s="5" t="s">
        <v>54</v>
      </c>
      <c r="E1048" s="5">
        <v>33585.0</v>
      </c>
      <c r="F1048" s="2">
        <f t="shared" si="1"/>
        <v>33585</v>
      </c>
      <c r="G1048" s="5"/>
      <c r="H1048" s="5">
        <v>0.0</v>
      </c>
      <c r="I1048" s="5">
        <v>0.0</v>
      </c>
      <c r="J1048" s="5" t="s">
        <v>474</v>
      </c>
    </row>
    <row r="1049" ht="14.25" customHeight="1">
      <c r="A1049" s="5">
        <v>4002.0</v>
      </c>
      <c r="B1049" s="5">
        <v>1960.0</v>
      </c>
      <c r="C1049" s="5" t="s">
        <v>53</v>
      </c>
      <c r="D1049" s="5" t="s">
        <v>54</v>
      </c>
      <c r="E1049" s="5">
        <v>77037.0</v>
      </c>
      <c r="F1049" s="2">
        <f t="shared" si="1"/>
        <v>77037</v>
      </c>
      <c r="G1049" s="5"/>
      <c r="H1049" s="5">
        <v>0.0</v>
      </c>
      <c r="I1049" s="5">
        <v>0.0</v>
      </c>
      <c r="J1049" s="5" t="s">
        <v>582</v>
      </c>
    </row>
    <row r="1050" ht="14.25" customHeight="1">
      <c r="A1050" s="5">
        <v>8870.0</v>
      </c>
      <c r="B1050" s="5">
        <v>1984.0</v>
      </c>
      <c r="C1050" s="5" t="s">
        <v>46</v>
      </c>
      <c r="D1050" s="5" t="s">
        <v>50</v>
      </c>
      <c r="E1050" s="5">
        <v>35196.0</v>
      </c>
      <c r="F1050" s="2">
        <f t="shared" si="1"/>
        <v>35196</v>
      </c>
      <c r="G1050" s="5"/>
      <c r="H1050" s="5">
        <v>1.0</v>
      </c>
      <c r="I1050" s="5">
        <v>2.0</v>
      </c>
      <c r="J1050" s="5" t="s">
        <v>59</v>
      </c>
    </row>
    <row r="1051" ht="14.25" customHeight="1">
      <c r="A1051" s="5">
        <v>966.0</v>
      </c>
      <c r="B1051" s="5">
        <v>1966.0</v>
      </c>
      <c r="C1051" s="5" t="s">
        <v>46</v>
      </c>
      <c r="D1051" s="5" t="s">
        <v>54</v>
      </c>
      <c r="E1051" s="5">
        <v>44529.0</v>
      </c>
      <c r="F1051" s="2">
        <f t="shared" si="1"/>
        <v>44529</v>
      </c>
      <c r="G1051" s="5"/>
      <c r="H1051" s="5">
        <v>0.0</v>
      </c>
      <c r="I1051" s="5">
        <v>0.0</v>
      </c>
      <c r="J1051" s="5" t="s">
        <v>306</v>
      </c>
    </row>
    <row r="1052" ht="14.25" customHeight="1">
      <c r="A1052" s="5">
        <v>4767.0</v>
      </c>
      <c r="B1052" s="5">
        <v>1965.0</v>
      </c>
      <c r="C1052" s="5" t="s">
        <v>70</v>
      </c>
      <c r="D1052" s="5" t="s">
        <v>54</v>
      </c>
      <c r="E1052" s="5">
        <v>70924.0</v>
      </c>
      <c r="F1052" s="2">
        <f t="shared" si="1"/>
        <v>70924</v>
      </c>
      <c r="G1052" s="5"/>
      <c r="H1052" s="5">
        <v>0.0</v>
      </c>
      <c r="I1052" s="5">
        <v>0.0</v>
      </c>
      <c r="J1052" s="5" t="s">
        <v>575</v>
      </c>
    </row>
    <row r="1053" ht="14.25" customHeight="1">
      <c r="A1053" s="5">
        <v>9725.0</v>
      </c>
      <c r="B1053" s="5">
        <v>1966.0</v>
      </c>
      <c r="C1053" s="5" t="s">
        <v>53</v>
      </c>
      <c r="D1053" s="5" t="s">
        <v>50</v>
      </c>
      <c r="E1053" s="5">
        <v>28764.0</v>
      </c>
      <c r="F1053" s="2">
        <f t="shared" si="1"/>
        <v>28764</v>
      </c>
      <c r="G1053" s="5"/>
      <c r="H1053" s="5">
        <v>0.0</v>
      </c>
      <c r="I1053" s="5">
        <v>0.0</v>
      </c>
      <c r="J1053" s="5" t="s">
        <v>255</v>
      </c>
    </row>
    <row r="1054" ht="14.25" customHeight="1">
      <c r="A1054" s="5">
        <v>4475.0</v>
      </c>
      <c r="B1054" s="5">
        <v>1960.0</v>
      </c>
      <c r="C1054" s="5" t="s">
        <v>53</v>
      </c>
      <c r="D1054" s="5" t="s">
        <v>54</v>
      </c>
      <c r="E1054" s="5">
        <v>69098.0</v>
      </c>
      <c r="F1054" s="2">
        <f t="shared" si="1"/>
        <v>69098</v>
      </c>
      <c r="G1054" s="5"/>
      <c r="H1054" s="5">
        <v>0.0</v>
      </c>
      <c r="I1054" s="5">
        <v>0.0</v>
      </c>
      <c r="J1054" s="5" t="s">
        <v>377</v>
      </c>
    </row>
    <row r="1055" ht="14.25" customHeight="1">
      <c r="A1055" s="5">
        <v>5740.0</v>
      </c>
      <c r="B1055" s="5">
        <v>1970.0</v>
      </c>
      <c r="C1055" s="5" t="s">
        <v>70</v>
      </c>
      <c r="D1055" s="5" t="s">
        <v>58</v>
      </c>
      <c r="E1055" s="5">
        <v>25959.0</v>
      </c>
      <c r="F1055" s="2">
        <f t="shared" si="1"/>
        <v>25959</v>
      </c>
      <c r="G1055" s="5"/>
      <c r="H1055" s="5">
        <v>0.0</v>
      </c>
      <c r="I1055" s="5">
        <v>1.0</v>
      </c>
      <c r="J1055" s="5" t="s">
        <v>534</v>
      </c>
    </row>
    <row r="1056" ht="14.25" customHeight="1">
      <c r="A1056" s="5">
        <v>5731.0</v>
      </c>
      <c r="B1056" s="5">
        <v>1983.0</v>
      </c>
      <c r="C1056" s="5" t="s">
        <v>56</v>
      </c>
      <c r="D1056" s="5" t="s">
        <v>54</v>
      </c>
      <c r="E1056" s="5">
        <v>27100.0</v>
      </c>
      <c r="F1056" s="2">
        <f t="shared" si="1"/>
        <v>27100</v>
      </c>
      <c r="G1056" s="5"/>
      <c r="H1056" s="5">
        <v>0.0</v>
      </c>
      <c r="I1056" s="5">
        <v>0.0</v>
      </c>
      <c r="J1056" s="5" t="s">
        <v>122</v>
      </c>
    </row>
    <row r="1057" ht="14.25" customHeight="1">
      <c r="A1057" s="5">
        <v>7290.0</v>
      </c>
      <c r="B1057" s="5">
        <v>1985.0</v>
      </c>
      <c r="C1057" s="5" t="s">
        <v>46</v>
      </c>
      <c r="D1057" s="5" t="s">
        <v>47</v>
      </c>
      <c r="E1057" s="5">
        <v>70596.0</v>
      </c>
      <c r="F1057" s="2">
        <f t="shared" si="1"/>
        <v>70596</v>
      </c>
      <c r="G1057" s="5"/>
      <c r="H1057" s="5">
        <v>0.0</v>
      </c>
      <c r="I1057" s="5">
        <v>2.0</v>
      </c>
      <c r="J1057" s="5" t="s">
        <v>229</v>
      </c>
    </row>
    <row r="1058" ht="14.25" customHeight="1">
      <c r="A1058" s="5">
        <v>3846.0</v>
      </c>
      <c r="B1058" s="5">
        <v>1974.0</v>
      </c>
      <c r="C1058" s="5" t="s">
        <v>46</v>
      </c>
      <c r="D1058" s="5" t="s">
        <v>54</v>
      </c>
      <c r="E1058" s="5">
        <v>42557.0</v>
      </c>
      <c r="F1058" s="2">
        <f t="shared" si="1"/>
        <v>42557</v>
      </c>
      <c r="G1058" s="5"/>
      <c r="H1058" s="5">
        <v>0.0</v>
      </c>
      <c r="I1058" s="5">
        <v>0.0</v>
      </c>
      <c r="J1058" s="5" t="s">
        <v>128</v>
      </c>
    </row>
    <row r="1059" ht="14.25" customHeight="1">
      <c r="A1059" s="5">
        <v>8104.0</v>
      </c>
      <c r="B1059" s="5">
        <v>1960.0</v>
      </c>
      <c r="C1059" s="5" t="s">
        <v>53</v>
      </c>
      <c r="D1059" s="5" t="s">
        <v>54</v>
      </c>
      <c r="E1059" s="5">
        <v>53312.0</v>
      </c>
      <c r="F1059" s="2">
        <f t="shared" si="1"/>
        <v>53312</v>
      </c>
      <c r="G1059" s="5"/>
      <c r="H1059" s="5">
        <v>0.0</v>
      </c>
      <c r="I1059" s="5">
        <v>0.0</v>
      </c>
      <c r="J1059" s="5" t="s">
        <v>559</v>
      </c>
    </row>
    <row r="1060" ht="14.25" customHeight="1">
      <c r="A1060" s="5">
        <v>4507.0</v>
      </c>
      <c r="B1060" s="5">
        <v>1960.0</v>
      </c>
      <c r="C1060" s="5" t="s">
        <v>46</v>
      </c>
      <c r="D1060" s="5" t="s">
        <v>47</v>
      </c>
      <c r="E1060" s="5">
        <v>72228.0</v>
      </c>
      <c r="F1060" s="2">
        <f t="shared" si="1"/>
        <v>72228</v>
      </c>
      <c r="G1060" s="5"/>
      <c r="H1060" s="5">
        <v>0.0</v>
      </c>
      <c r="I1060" s="5">
        <v>0.0</v>
      </c>
      <c r="J1060" s="5" t="s">
        <v>583</v>
      </c>
    </row>
    <row r="1061" ht="14.25" customHeight="1">
      <c r="A1061" s="5">
        <v>11013.0</v>
      </c>
      <c r="B1061" s="5">
        <v>1987.0</v>
      </c>
      <c r="C1061" s="5" t="s">
        <v>46</v>
      </c>
      <c r="D1061" s="5" t="s">
        <v>50</v>
      </c>
      <c r="E1061" s="5">
        <v>67605.0</v>
      </c>
      <c r="F1061" s="2">
        <f t="shared" si="1"/>
        <v>67605</v>
      </c>
      <c r="G1061" s="5"/>
      <c r="H1061" s="5">
        <v>2.0</v>
      </c>
      <c r="I1061" s="5">
        <v>1.0</v>
      </c>
      <c r="J1061" s="5" t="s">
        <v>227</v>
      </c>
    </row>
    <row r="1062" ht="14.25" customHeight="1">
      <c r="A1062" s="5">
        <v>4491.0</v>
      </c>
      <c r="B1062" s="5">
        <v>1960.0</v>
      </c>
      <c r="C1062" s="5" t="s">
        <v>56</v>
      </c>
      <c r="D1062" s="5" t="s">
        <v>54</v>
      </c>
      <c r="E1062" s="5">
        <v>62845.0</v>
      </c>
      <c r="F1062" s="2">
        <f t="shared" si="1"/>
        <v>62845</v>
      </c>
      <c r="G1062" s="5"/>
      <c r="H1062" s="5">
        <v>0.0</v>
      </c>
      <c r="I1062" s="5">
        <v>0.0</v>
      </c>
      <c r="J1062" s="5" t="s">
        <v>564</v>
      </c>
    </row>
    <row r="1063" ht="14.25" customHeight="1">
      <c r="A1063" s="5">
        <v>3759.0</v>
      </c>
      <c r="B1063" s="5">
        <v>1960.0</v>
      </c>
      <c r="C1063" s="5" t="s">
        <v>46</v>
      </c>
      <c r="D1063" s="5" t="s">
        <v>50</v>
      </c>
      <c r="E1063" s="5">
        <v>65196.0</v>
      </c>
      <c r="F1063" s="2">
        <f t="shared" si="1"/>
        <v>65196</v>
      </c>
      <c r="G1063" s="5"/>
      <c r="H1063" s="5">
        <v>0.0</v>
      </c>
      <c r="I1063" s="5">
        <v>0.0</v>
      </c>
      <c r="J1063" s="5" t="s">
        <v>480</v>
      </c>
    </row>
    <row r="1064" ht="14.25" customHeight="1">
      <c r="A1064" s="5">
        <v>1162.0</v>
      </c>
      <c r="B1064" s="5">
        <v>1987.0</v>
      </c>
      <c r="C1064" s="5" t="s">
        <v>53</v>
      </c>
      <c r="D1064" s="5" t="s">
        <v>47</v>
      </c>
      <c r="E1064" s="5">
        <v>42000.0</v>
      </c>
      <c r="F1064" s="2">
        <f t="shared" si="1"/>
        <v>42000</v>
      </c>
      <c r="G1064" s="5"/>
      <c r="H1064" s="5">
        <v>0.0</v>
      </c>
      <c r="I1064" s="5">
        <v>0.0</v>
      </c>
      <c r="J1064" s="5" t="s">
        <v>314</v>
      </c>
    </row>
    <row r="1065" ht="14.25" customHeight="1">
      <c r="A1065" s="5">
        <v>2055.0</v>
      </c>
      <c r="B1065" s="5">
        <v>1973.0</v>
      </c>
      <c r="C1065" s="5" t="s">
        <v>53</v>
      </c>
      <c r="D1065" s="5" t="s">
        <v>58</v>
      </c>
      <c r="E1065" s="5">
        <v>35860.0</v>
      </c>
      <c r="F1065" s="2">
        <f t="shared" si="1"/>
        <v>35860</v>
      </c>
      <c r="G1065" s="5"/>
      <c r="H1065" s="5">
        <v>0.0</v>
      </c>
      <c r="I1065" s="5">
        <v>1.0</v>
      </c>
      <c r="J1065" s="5" t="s">
        <v>172</v>
      </c>
    </row>
    <row r="1066" ht="14.25" customHeight="1">
      <c r="A1066" s="5">
        <v>10766.0</v>
      </c>
      <c r="B1066" s="5">
        <v>1964.0</v>
      </c>
      <c r="C1066" s="5" t="s">
        <v>53</v>
      </c>
      <c r="D1066" s="5" t="s">
        <v>54</v>
      </c>
      <c r="E1066" s="5">
        <v>65526.0</v>
      </c>
      <c r="F1066" s="2">
        <f t="shared" si="1"/>
        <v>65526</v>
      </c>
      <c r="G1066" s="5"/>
      <c r="H1066" s="5">
        <v>0.0</v>
      </c>
      <c r="I1066" s="5">
        <v>0.0</v>
      </c>
      <c r="J1066" s="5" t="s">
        <v>235</v>
      </c>
    </row>
    <row r="1067" ht="14.25" customHeight="1">
      <c r="A1067" s="5">
        <v>4415.0</v>
      </c>
      <c r="B1067" s="5">
        <v>1961.0</v>
      </c>
      <c r="C1067" s="5" t="s">
        <v>46</v>
      </c>
      <c r="D1067" s="5" t="s">
        <v>54</v>
      </c>
      <c r="E1067" s="5">
        <v>16860.0</v>
      </c>
      <c r="F1067" s="2">
        <f t="shared" si="1"/>
        <v>16860</v>
      </c>
      <c r="G1067" s="5"/>
      <c r="H1067" s="5">
        <v>0.0</v>
      </c>
      <c r="I1067" s="5">
        <v>1.0</v>
      </c>
      <c r="J1067" s="5" t="s">
        <v>201</v>
      </c>
    </row>
    <row r="1068" ht="14.25" customHeight="1">
      <c r="A1068" s="5">
        <v>3005.0</v>
      </c>
      <c r="B1068" s="5">
        <v>1992.0</v>
      </c>
      <c r="C1068" s="5" t="s">
        <v>46</v>
      </c>
      <c r="D1068" s="5" t="s">
        <v>47</v>
      </c>
      <c r="E1068" s="5">
        <v>83528.0</v>
      </c>
      <c r="F1068" s="2">
        <f t="shared" si="1"/>
        <v>83528</v>
      </c>
      <c r="G1068" s="5"/>
      <c r="H1068" s="5">
        <v>0.0</v>
      </c>
      <c r="I1068" s="5">
        <v>1.0</v>
      </c>
      <c r="J1068" s="5" t="s">
        <v>584</v>
      </c>
    </row>
    <row r="1069" ht="14.25" customHeight="1">
      <c r="A1069" s="5">
        <v>2223.0</v>
      </c>
      <c r="B1069" s="5">
        <v>1965.0</v>
      </c>
      <c r="C1069" s="5" t="s">
        <v>70</v>
      </c>
      <c r="D1069" s="5" t="s">
        <v>58</v>
      </c>
      <c r="E1069" s="5">
        <v>64176.0</v>
      </c>
      <c r="F1069" s="2">
        <f t="shared" si="1"/>
        <v>64176</v>
      </c>
      <c r="G1069" s="5"/>
      <c r="H1069" s="5">
        <v>0.0</v>
      </c>
      <c r="I1069" s="5">
        <v>0.0</v>
      </c>
      <c r="J1069" s="5" t="s">
        <v>468</v>
      </c>
    </row>
    <row r="1070" ht="14.25" customHeight="1">
      <c r="A1070" s="5">
        <v>4817.0</v>
      </c>
      <c r="B1070" s="5">
        <v>1960.0</v>
      </c>
      <c r="C1070" s="5" t="s">
        <v>46</v>
      </c>
      <c r="D1070" s="5" t="s">
        <v>58</v>
      </c>
      <c r="E1070" s="5">
        <v>22304.0</v>
      </c>
      <c r="F1070" s="2">
        <f t="shared" si="1"/>
        <v>22304</v>
      </c>
      <c r="G1070" s="5"/>
      <c r="H1070" s="5">
        <v>0.0</v>
      </c>
      <c r="I1070" s="5">
        <v>0.0</v>
      </c>
      <c r="J1070" s="5" t="s">
        <v>389</v>
      </c>
    </row>
    <row r="1071" ht="14.25" customHeight="1">
      <c r="A1071" s="5">
        <v>2875.0</v>
      </c>
      <c r="B1071" s="5">
        <v>1978.0</v>
      </c>
      <c r="C1071" s="5" t="s">
        <v>46</v>
      </c>
      <c r="D1071" s="5" t="s">
        <v>54</v>
      </c>
      <c r="E1071" s="5">
        <v>67023.0</v>
      </c>
      <c r="F1071" s="2">
        <f t="shared" si="1"/>
        <v>67023</v>
      </c>
      <c r="G1071" s="5"/>
      <c r="H1071" s="5">
        <v>0.0</v>
      </c>
      <c r="I1071" s="5">
        <v>1.0</v>
      </c>
      <c r="J1071" s="5" t="s">
        <v>544</v>
      </c>
    </row>
    <row r="1072" ht="14.25" customHeight="1">
      <c r="A1072" s="5">
        <v>10536.0</v>
      </c>
      <c r="B1072" s="5">
        <v>1971.0</v>
      </c>
      <c r="C1072" s="5" t="s">
        <v>53</v>
      </c>
      <c r="D1072" s="5" t="s">
        <v>50</v>
      </c>
      <c r="E1072" s="5">
        <v>32892.0</v>
      </c>
      <c r="F1072" s="2">
        <f t="shared" si="1"/>
        <v>32892</v>
      </c>
      <c r="G1072" s="5"/>
      <c r="H1072" s="5">
        <v>0.0</v>
      </c>
      <c r="I1072" s="5">
        <v>1.0</v>
      </c>
      <c r="J1072" s="5" t="s">
        <v>380</v>
      </c>
    </row>
    <row r="1073" ht="14.25" customHeight="1">
      <c r="A1073" s="5">
        <v>11112.0</v>
      </c>
      <c r="B1073" s="5">
        <v>1966.0</v>
      </c>
      <c r="C1073" s="5" t="s">
        <v>46</v>
      </c>
      <c r="D1073" s="5" t="s">
        <v>50</v>
      </c>
      <c r="E1073" s="5">
        <v>70713.0</v>
      </c>
      <c r="F1073" s="2">
        <f t="shared" si="1"/>
        <v>70713</v>
      </c>
      <c r="G1073" s="5"/>
      <c r="H1073" s="5">
        <v>0.0</v>
      </c>
      <c r="I1073" s="5">
        <v>1.0</v>
      </c>
      <c r="J1073" s="5" t="s">
        <v>399</v>
      </c>
    </row>
    <row r="1074" ht="14.25" customHeight="1">
      <c r="A1074" s="5">
        <v>3807.0</v>
      </c>
      <c r="B1074" s="5">
        <v>1960.0</v>
      </c>
      <c r="C1074" s="5" t="s">
        <v>46</v>
      </c>
      <c r="D1074" s="5" t="s">
        <v>50</v>
      </c>
      <c r="E1074" s="5">
        <v>59925.0</v>
      </c>
      <c r="F1074" s="2">
        <f t="shared" si="1"/>
        <v>59925</v>
      </c>
      <c r="G1074" s="5"/>
      <c r="H1074" s="5">
        <v>0.0</v>
      </c>
      <c r="I1074" s="5">
        <v>0.0</v>
      </c>
      <c r="J1074" s="5" t="s">
        <v>585</v>
      </c>
    </row>
    <row r="1075" ht="14.25" customHeight="1">
      <c r="A1075" s="5">
        <v>9197.0</v>
      </c>
      <c r="B1075" s="5">
        <v>1960.0</v>
      </c>
      <c r="C1075" s="5" t="s">
        <v>46</v>
      </c>
      <c r="D1075" s="5" t="s">
        <v>54</v>
      </c>
      <c r="E1075" s="5">
        <v>39722.0</v>
      </c>
      <c r="F1075" s="2">
        <f t="shared" si="1"/>
        <v>39722</v>
      </c>
      <c r="G1075" s="5"/>
      <c r="H1075" s="5">
        <v>0.0</v>
      </c>
      <c r="I1075" s="5">
        <v>0.0</v>
      </c>
      <c r="J1075" s="5" t="s">
        <v>162</v>
      </c>
    </row>
    <row r="1076" ht="14.25" customHeight="1">
      <c r="A1076" s="5">
        <v>10832.0</v>
      </c>
      <c r="B1076" s="5">
        <v>1960.0</v>
      </c>
      <c r="C1076" s="5" t="s">
        <v>46</v>
      </c>
      <c r="D1076" s="5" t="s">
        <v>50</v>
      </c>
      <c r="E1076" s="5">
        <v>46610.0</v>
      </c>
      <c r="F1076" s="2">
        <f t="shared" si="1"/>
        <v>46610</v>
      </c>
      <c r="G1076" s="5"/>
      <c r="H1076" s="5">
        <v>0.0</v>
      </c>
      <c r="I1076" s="5">
        <v>0.0</v>
      </c>
      <c r="J1076" s="5" t="s">
        <v>451</v>
      </c>
    </row>
    <row r="1077" ht="14.25" customHeight="1">
      <c r="A1077" s="5">
        <v>6421.0</v>
      </c>
      <c r="B1077" s="5">
        <v>1961.0</v>
      </c>
      <c r="C1077" s="5" t="s">
        <v>46</v>
      </c>
      <c r="D1077" s="5" t="s">
        <v>50</v>
      </c>
      <c r="E1077" s="5">
        <v>88347.0</v>
      </c>
      <c r="F1077" s="2">
        <f t="shared" si="1"/>
        <v>88347</v>
      </c>
      <c r="G1077" s="5"/>
      <c r="H1077" s="5">
        <v>0.0</v>
      </c>
      <c r="I1077" s="5">
        <v>0.0</v>
      </c>
      <c r="J1077" s="5" t="s">
        <v>130</v>
      </c>
    </row>
    <row r="1078" ht="14.25" customHeight="1">
      <c r="A1078" s="5">
        <v>4207.0</v>
      </c>
      <c r="B1078" s="5">
        <v>1981.0</v>
      </c>
      <c r="C1078" s="5" t="s">
        <v>53</v>
      </c>
      <c r="D1078" s="5" t="s">
        <v>54</v>
      </c>
      <c r="E1078" s="5">
        <v>87171.0</v>
      </c>
      <c r="F1078" s="2">
        <f t="shared" si="1"/>
        <v>87171</v>
      </c>
      <c r="G1078" s="5"/>
      <c r="H1078" s="5">
        <v>0.0</v>
      </c>
      <c r="I1078" s="5">
        <v>0.0</v>
      </c>
      <c r="J1078" s="5" t="s">
        <v>193</v>
      </c>
    </row>
    <row r="1079" ht="14.25" customHeight="1">
      <c r="A1079" s="5">
        <v>577.0</v>
      </c>
      <c r="B1079" s="5">
        <v>1976.0</v>
      </c>
      <c r="C1079" s="5" t="s">
        <v>70</v>
      </c>
      <c r="D1079" s="5" t="s">
        <v>50</v>
      </c>
      <c r="E1079" s="5">
        <v>26907.0</v>
      </c>
      <c r="F1079" s="2">
        <f t="shared" si="1"/>
        <v>26907</v>
      </c>
      <c r="G1079" s="5"/>
      <c r="H1079" s="5">
        <v>0.0</v>
      </c>
      <c r="I1079" s="5">
        <v>2.0</v>
      </c>
      <c r="J1079" s="5" t="s">
        <v>189</v>
      </c>
    </row>
    <row r="1080" ht="14.25" customHeight="1">
      <c r="A1080" s="5">
        <v>10855.0</v>
      </c>
      <c r="B1080" s="5">
        <v>1968.0</v>
      </c>
      <c r="C1080" s="5" t="s">
        <v>56</v>
      </c>
      <c r="D1080" s="5" t="s">
        <v>47</v>
      </c>
      <c r="E1080" s="5">
        <v>50014.0</v>
      </c>
      <c r="F1080" s="2">
        <f t="shared" si="1"/>
        <v>50014</v>
      </c>
      <c r="G1080" s="5"/>
      <c r="H1080" s="5">
        <v>0.0</v>
      </c>
      <c r="I1080" s="5">
        <v>0.0</v>
      </c>
      <c r="J1080" s="5" t="s">
        <v>206</v>
      </c>
    </row>
    <row r="1081" ht="14.25" customHeight="1">
      <c r="A1081" s="5">
        <v>3081.0</v>
      </c>
      <c r="B1081" s="5">
        <v>1978.0</v>
      </c>
      <c r="C1081" s="5" t="s">
        <v>53</v>
      </c>
      <c r="D1081" s="5" t="s">
        <v>54</v>
      </c>
      <c r="E1081" s="5">
        <v>41014.0</v>
      </c>
      <c r="F1081" s="2">
        <f t="shared" si="1"/>
        <v>41014</v>
      </c>
      <c r="G1081" s="5"/>
      <c r="H1081" s="5">
        <v>1.0</v>
      </c>
      <c r="I1081" s="5">
        <v>0.0</v>
      </c>
      <c r="J1081" s="5" t="s">
        <v>163</v>
      </c>
    </row>
    <row r="1082" ht="14.25" customHeight="1">
      <c r="A1082" s="5">
        <v>3535.0</v>
      </c>
      <c r="B1082" s="5">
        <v>1965.0</v>
      </c>
      <c r="C1082" s="5" t="s">
        <v>46</v>
      </c>
      <c r="D1082" s="5" t="s">
        <v>47</v>
      </c>
      <c r="E1082" s="5">
        <v>66294.0</v>
      </c>
      <c r="F1082" s="2">
        <f t="shared" si="1"/>
        <v>66294</v>
      </c>
      <c r="G1082" s="5"/>
      <c r="H1082" s="5">
        <v>0.0</v>
      </c>
      <c r="I1082" s="5">
        <v>0.0</v>
      </c>
      <c r="J1082" s="5" t="s">
        <v>290</v>
      </c>
    </row>
    <row r="1083" ht="14.25" customHeight="1">
      <c r="A1083" s="5">
        <v>247.0</v>
      </c>
      <c r="B1083" s="5">
        <v>1971.0</v>
      </c>
      <c r="C1083" s="5" t="s">
        <v>46</v>
      </c>
      <c r="D1083" s="5" t="s">
        <v>54</v>
      </c>
      <c r="E1083" s="5">
        <v>36715.0</v>
      </c>
      <c r="F1083" s="2">
        <f t="shared" si="1"/>
        <v>36715</v>
      </c>
      <c r="G1083" s="5"/>
      <c r="H1083" s="5">
        <v>0.0</v>
      </c>
      <c r="I1083" s="5">
        <v>0.0</v>
      </c>
      <c r="J1083" s="5" t="s">
        <v>335</v>
      </c>
    </row>
    <row r="1084" ht="14.25" customHeight="1">
      <c r="A1084" s="5">
        <v>8707.0</v>
      </c>
      <c r="B1084" s="5">
        <v>1960.0</v>
      </c>
      <c r="C1084" s="5" t="s">
        <v>46</v>
      </c>
      <c r="D1084" s="5" t="s">
        <v>54</v>
      </c>
      <c r="E1084" s="5">
        <v>79456.0</v>
      </c>
      <c r="F1084" s="2">
        <f t="shared" si="1"/>
        <v>79456</v>
      </c>
      <c r="G1084" s="5"/>
      <c r="H1084" s="5">
        <v>0.0</v>
      </c>
      <c r="I1084" s="5">
        <v>0.0</v>
      </c>
      <c r="J1084" s="5" t="s">
        <v>180</v>
      </c>
    </row>
    <row r="1085" ht="14.25" customHeight="1">
      <c r="A1085" s="5">
        <v>9523.0</v>
      </c>
      <c r="B1085" s="5">
        <v>1982.0</v>
      </c>
      <c r="C1085" s="5" t="s">
        <v>46</v>
      </c>
      <c r="D1085" s="5" t="s">
        <v>50</v>
      </c>
      <c r="E1085" s="5">
        <v>40479.0</v>
      </c>
      <c r="F1085" s="2">
        <f t="shared" si="1"/>
        <v>40479</v>
      </c>
      <c r="G1085" s="5"/>
      <c r="H1085" s="5">
        <v>1.0</v>
      </c>
      <c r="I1085" s="5">
        <v>0.0</v>
      </c>
      <c r="J1085" s="5" t="s">
        <v>586</v>
      </c>
    </row>
    <row r="1086" ht="14.25" customHeight="1">
      <c r="A1086" s="5">
        <v>6072.0</v>
      </c>
      <c r="B1086" s="5">
        <v>1970.0</v>
      </c>
      <c r="C1086" s="5" t="s">
        <v>56</v>
      </c>
      <c r="D1086" s="5" t="s">
        <v>47</v>
      </c>
      <c r="E1086" s="5">
        <v>75345.0</v>
      </c>
      <c r="F1086" s="2">
        <f t="shared" si="1"/>
        <v>75345</v>
      </c>
      <c r="G1086" s="5"/>
      <c r="H1086" s="5">
        <v>0.0</v>
      </c>
      <c r="I1086" s="5">
        <v>1.0</v>
      </c>
      <c r="J1086" s="5" t="s">
        <v>151</v>
      </c>
    </row>
    <row r="1087" ht="14.25" customHeight="1">
      <c r="A1087" s="5">
        <v>6295.0</v>
      </c>
      <c r="B1087" s="5">
        <v>1977.0</v>
      </c>
      <c r="C1087" s="5" t="s">
        <v>46</v>
      </c>
      <c r="D1087" s="5" t="s">
        <v>54</v>
      </c>
      <c r="E1087" s="5">
        <v>54233.0</v>
      </c>
      <c r="F1087" s="2">
        <f t="shared" si="1"/>
        <v>54233</v>
      </c>
      <c r="G1087" s="5"/>
      <c r="H1087" s="5">
        <v>0.0</v>
      </c>
      <c r="I1087" s="5">
        <v>2.0</v>
      </c>
      <c r="J1087" s="5" t="s">
        <v>532</v>
      </c>
    </row>
    <row r="1088" ht="14.25" customHeight="1">
      <c r="A1088" s="5">
        <v>10914.0</v>
      </c>
      <c r="B1088" s="5">
        <v>1970.0</v>
      </c>
      <c r="C1088" s="5" t="s">
        <v>46</v>
      </c>
      <c r="D1088" s="5" t="s">
        <v>47</v>
      </c>
      <c r="E1088" s="5">
        <v>24163.0</v>
      </c>
      <c r="F1088" s="2">
        <f t="shared" si="1"/>
        <v>24163</v>
      </c>
      <c r="G1088" s="5"/>
      <c r="H1088" s="5">
        <v>0.0</v>
      </c>
      <c r="I1088" s="5">
        <v>1.0</v>
      </c>
      <c r="J1088" s="5" t="s">
        <v>291</v>
      </c>
    </row>
    <row r="1089" ht="14.25" customHeight="1">
      <c r="A1089" s="5">
        <v>1509.0</v>
      </c>
      <c r="B1089" s="5">
        <v>1960.0</v>
      </c>
      <c r="C1089" s="5" t="s">
        <v>53</v>
      </c>
      <c r="D1089" s="5" t="s">
        <v>50</v>
      </c>
      <c r="E1089" s="5">
        <v>84460.0</v>
      </c>
      <c r="F1089" s="2">
        <f t="shared" si="1"/>
        <v>84460</v>
      </c>
      <c r="G1089" s="5"/>
      <c r="H1089" s="5">
        <v>0.0</v>
      </c>
      <c r="I1089" s="5">
        <v>0.0</v>
      </c>
      <c r="J1089" s="5" t="s">
        <v>587</v>
      </c>
    </row>
    <row r="1090" ht="14.25" customHeight="1">
      <c r="A1090" s="5">
        <v>5577.0</v>
      </c>
      <c r="B1090" s="5">
        <v>1983.0</v>
      </c>
      <c r="C1090" s="5" t="s">
        <v>46</v>
      </c>
      <c r="D1090" s="5" t="s">
        <v>50</v>
      </c>
      <c r="E1090" s="5">
        <v>43776.0</v>
      </c>
      <c r="F1090" s="2">
        <f t="shared" si="1"/>
        <v>43776</v>
      </c>
      <c r="G1090" s="5"/>
      <c r="H1090" s="5">
        <v>1.0</v>
      </c>
      <c r="I1090" s="5">
        <v>1.0</v>
      </c>
      <c r="J1090" s="5" t="s">
        <v>588</v>
      </c>
    </row>
    <row r="1091" ht="14.25" customHeight="1">
      <c r="A1091" s="5">
        <v>7348.0</v>
      </c>
      <c r="B1091" s="5">
        <v>1960.0</v>
      </c>
      <c r="C1091" s="5" t="s">
        <v>53</v>
      </c>
      <c r="D1091" s="5" t="s">
        <v>47</v>
      </c>
      <c r="E1091" s="5">
        <v>71691.0</v>
      </c>
      <c r="F1091" s="2">
        <f t="shared" si="1"/>
        <v>71691</v>
      </c>
      <c r="G1091" s="5"/>
      <c r="H1091" s="5">
        <v>0.0</v>
      </c>
      <c r="I1091" s="5">
        <v>1.0</v>
      </c>
      <c r="J1091" s="5" t="s">
        <v>290</v>
      </c>
    </row>
    <row r="1092" ht="14.25" customHeight="1">
      <c r="A1092" s="5">
        <v>1127.0</v>
      </c>
      <c r="B1092" s="5">
        <v>1973.0</v>
      </c>
      <c r="C1092" s="5" t="s">
        <v>53</v>
      </c>
      <c r="D1092" s="5" t="s">
        <v>54</v>
      </c>
      <c r="E1092" s="5">
        <v>85844.0</v>
      </c>
      <c r="F1092" s="2">
        <f t="shared" si="1"/>
        <v>85844</v>
      </c>
      <c r="G1092" s="5"/>
      <c r="H1092" s="5">
        <v>0.0</v>
      </c>
      <c r="I1092" s="5">
        <v>0.0</v>
      </c>
      <c r="J1092" s="5" t="s">
        <v>522</v>
      </c>
    </row>
    <row r="1093" ht="14.25" customHeight="1">
      <c r="A1093" s="5">
        <v>1833.0</v>
      </c>
      <c r="B1093" s="5">
        <v>1974.0</v>
      </c>
      <c r="C1093" s="5" t="s">
        <v>53</v>
      </c>
      <c r="D1093" s="5" t="s">
        <v>47</v>
      </c>
      <c r="E1093" s="5">
        <v>39190.0</v>
      </c>
      <c r="F1093" s="2">
        <f t="shared" si="1"/>
        <v>39190</v>
      </c>
      <c r="G1093" s="5"/>
      <c r="H1093" s="5">
        <v>0.0</v>
      </c>
      <c r="I1093" s="5">
        <v>0.0</v>
      </c>
      <c r="J1093" s="5" t="s">
        <v>589</v>
      </c>
    </row>
    <row r="1094" ht="14.25" customHeight="1">
      <c r="A1094" s="5">
        <v>4944.0</v>
      </c>
      <c r="B1094" s="5">
        <v>1960.0</v>
      </c>
      <c r="C1094" s="5" t="s">
        <v>46</v>
      </c>
      <c r="D1094" s="5" t="s">
        <v>50</v>
      </c>
      <c r="E1094" s="5">
        <v>71367.0</v>
      </c>
      <c r="F1094" s="2">
        <f t="shared" si="1"/>
        <v>71367</v>
      </c>
      <c r="G1094" s="5"/>
      <c r="H1094" s="5">
        <v>0.0</v>
      </c>
      <c r="I1094" s="5">
        <v>0.0</v>
      </c>
      <c r="J1094" s="5" t="s">
        <v>302</v>
      </c>
    </row>
    <row r="1095" ht="14.25" customHeight="1">
      <c r="A1095" s="5">
        <v>9080.0</v>
      </c>
      <c r="B1095" s="5">
        <v>1972.0</v>
      </c>
      <c r="C1095" s="5" t="s">
        <v>53</v>
      </c>
      <c r="D1095" s="5" t="s">
        <v>47</v>
      </c>
      <c r="E1095" s="5">
        <v>38578.0</v>
      </c>
      <c r="F1095" s="2">
        <f t="shared" si="1"/>
        <v>38578</v>
      </c>
      <c r="G1095" s="5"/>
      <c r="H1095" s="5">
        <v>0.0</v>
      </c>
      <c r="I1095" s="5">
        <v>0.0</v>
      </c>
      <c r="J1095" s="5" t="s">
        <v>339</v>
      </c>
    </row>
    <row r="1096" ht="14.25" customHeight="1">
      <c r="A1096" s="5">
        <v>6466.0</v>
      </c>
      <c r="B1096" s="5">
        <v>1965.0</v>
      </c>
      <c r="C1096" s="5" t="s">
        <v>53</v>
      </c>
      <c r="D1096" s="5" t="s">
        <v>54</v>
      </c>
      <c r="E1096" s="5">
        <v>57236.0</v>
      </c>
      <c r="F1096" s="2">
        <f t="shared" si="1"/>
        <v>57236</v>
      </c>
      <c r="G1096" s="5"/>
      <c r="H1096" s="5">
        <v>0.0</v>
      </c>
      <c r="I1096" s="5">
        <v>0.0</v>
      </c>
      <c r="J1096" s="5" t="s">
        <v>489</v>
      </c>
    </row>
    <row r="1097" ht="14.25" customHeight="1">
      <c r="A1097" s="5">
        <v>9964.0</v>
      </c>
      <c r="B1097" s="5">
        <v>1979.0</v>
      </c>
      <c r="C1097" s="5" t="s">
        <v>46</v>
      </c>
      <c r="D1097" s="5" t="s">
        <v>47</v>
      </c>
      <c r="E1097" s="5">
        <v>61825.0</v>
      </c>
      <c r="F1097" s="2">
        <f t="shared" si="1"/>
        <v>61825</v>
      </c>
      <c r="G1097" s="5"/>
      <c r="H1097" s="5">
        <v>1.0</v>
      </c>
      <c r="I1097" s="5">
        <v>2.0</v>
      </c>
      <c r="J1097" s="5" t="s">
        <v>424</v>
      </c>
    </row>
    <row r="1098" ht="14.25" customHeight="1">
      <c r="A1098" s="5">
        <v>4790.0</v>
      </c>
      <c r="B1098" s="5">
        <v>1960.0</v>
      </c>
      <c r="C1098" s="5" t="s">
        <v>46</v>
      </c>
      <c r="D1098" s="5" t="s">
        <v>58</v>
      </c>
      <c r="E1098" s="5">
        <v>79803.0</v>
      </c>
      <c r="F1098" s="2">
        <f t="shared" si="1"/>
        <v>79803</v>
      </c>
      <c r="G1098" s="5"/>
      <c r="H1098" s="5">
        <v>0.0</v>
      </c>
      <c r="I1098" s="5">
        <v>1.0</v>
      </c>
      <c r="J1098" s="5" t="s">
        <v>590</v>
      </c>
    </row>
    <row r="1099" ht="14.25" customHeight="1">
      <c r="A1099" s="5">
        <v>10245.0</v>
      </c>
      <c r="B1099" s="5">
        <v>1986.0</v>
      </c>
      <c r="C1099" s="5" t="s">
        <v>70</v>
      </c>
      <c r="D1099" s="5" t="s">
        <v>47</v>
      </c>
      <c r="E1099" s="5">
        <v>80910.0</v>
      </c>
      <c r="F1099" s="2">
        <f t="shared" si="1"/>
        <v>80910</v>
      </c>
      <c r="G1099" s="5"/>
      <c r="H1099" s="5">
        <v>2.0</v>
      </c>
      <c r="I1099" s="5">
        <v>0.0</v>
      </c>
      <c r="J1099" s="5" t="s">
        <v>284</v>
      </c>
    </row>
    <row r="1100" ht="14.25" customHeight="1">
      <c r="A1100" s="5">
        <v>1109.0</v>
      </c>
      <c r="B1100" s="5">
        <v>1982.0</v>
      </c>
      <c r="C1100" s="5" t="s">
        <v>56</v>
      </c>
      <c r="D1100" s="5" t="s">
        <v>50</v>
      </c>
      <c r="E1100" s="5">
        <v>27590.0</v>
      </c>
      <c r="F1100" s="2">
        <f t="shared" si="1"/>
        <v>27590</v>
      </c>
      <c r="G1100" s="5"/>
      <c r="H1100" s="5">
        <v>0.0</v>
      </c>
      <c r="I1100" s="5">
        <v>2.0</v>
      </c>
      <c r="J1100" s="5" t="s">
        <v>384</v>
      </c>
    </row>
    <row r="1101" ht="14.25" customHeight="1">
      <c r="A1101" s="5">
        <v>6001.0</v>
      </c>
      <c r="B1101" s="5">
        <v>1979.0</v>
      </c>
      <c r="C1101" s="5" t="s">
        <v>46</v>
      </c>
      <c r="D1101" s="5" t="s">
        <v>54</v>
      </c>
      <c r="E1101" s="5">
        <v>56775.0</v>
      </c>
      <c r="F1101" s="2">
        <f t="shared" si="1"/>
        <v>56775</v>
      </c>
      <c r="G1101" s="5"/>
      <c r="H1101" s="5">
        <v>0.0</v>
      </c>
      <c r="I1101" s="5">
        <v>0.0</v>
      </c>
      <c r="J1101" s="5" t="s">
        <v>77</v>
      </c>
    </row>
    <row r="1102" ht="14.25" customHeight="1">
      <c r="A1102" s="5">
        <v>5538.0</v>
      </c>
      <c r="B1102" s="5">
        <v>1975.0</v>
      </c>
      <c r="C1102" s="5" t="s">
        <v>46</v>
      </c>
      <c r="D1102" s="5" t="s">
        <v>58</v>
      </c>
      <c r="E1102" s="5">
        <v>83829.0</v>
      </c>
      <c r="F1102" s="2">
        <f t="shared" si="1"/>
        <v>83829</v>
      </c>
      <c r="G1102" s="5"/>
      <c r="H1102" s="5">
        <v>0.0</v>
      </c>
      <c r="I1102" s="5">
        <v>0.0</v>
      </c>
      <c r="J1102" s="5" t="s">
        <v>329</v>
      </c>
    </row>
    <row r="1103" ht="14.25" customHeight="1">
      <c r="A1103" s="5">
        <v>10552.0</v>
      </c>
      <c r="B1103" s="5">
        <v>1979.0</v>
      </c>
      <c r="C1103" s="5" t="s">
        <v>70</v>
      </c>
      <c r="D1103" s="5" t="s">
        <v>54</v>
      </c>
      <c r="E1103" s="5">
        <v>54210.0</v>
      </c>
      <c r="F1103" s="2">
        <f t="shared" si="1"/>
        <v>54210</v>
      </c>
      <c r="G1103" s="5"/>
      <c r="H1103" s="5">
        <v>0.0</v>
      </c>
      <c r="I1103" s="5">
        <v>2.0</v>
      </c>
      <c r="J1103" s="5" t="s">
        <v>256</v>
      </c>
    </row>
    <row r="1104" ht="14.25" customHeight="1">
      <c r="A1104" s="5">
        <v>1545.0</v>
      </c>
      <c r="B1104" s="5">
        <v>1986.0</v>
      </c>
      <c r="C1104" s="5" t="s">
        <v>46</v>
      </c>
      <c r="D1104" s="5" t="s">
        <v>54</v>
      </c>
      <c r="E1104" s="5">
        <v>38508.0</v>
      </c>
      <c r="F1104" s="2">
        <f t="shared" si="1"/>
        <v>38508</v>
      </c>
      <c r="G1104" s="5"/>
      <c r="H1104" s="5">
        <v>2.0</v>
      </c>
      <c r="I1104" s="5">
        <v>0.0</v>
      </c>
      <c r="J1104" s="5" t="s">
        <v>209</v>
      </c>
    </row>
    <row r="1105" ht="14.25" customHeight="1">
      <c r="A1105" s="5">
        <v>7409.0</v>
      </c>
      <c r="B1105" s="5">
        <v>1970.0</v>
      </c>
      <c r="C1105" s="5" t="s">
        <v>46</v>
      </c>
      <c r="D1105" s="5" t="s">
        <v>50</v>
      </c>
      <c r="E1105" s="5">
        <v>53187.0</v>
      </c>
      <c r="F1105" s="2">
        <f t="shared" si="1"/>
        <v>53187</v>
      </c>
      <c r="G1105" s="5"/>
      <c r="H1105" s="5">
        <v>0.0</v>
      </c>
      <c r="I1105" s="5">
        <v>0.0</v>
      </c>
      <c r="J1105" s="5" t="s">
        <v>591</v>
      </c>
    </row>
    <row r="1106" ht="14.25" customHeight="1">
      <c r="A1106" s="5">
        <v>4444.0</v>
      </c>
      <c r="B1106" s="5">
        <v>1972.0</v>
      </c>
      <c r="C1106" s="5" t="s">
        <v>46</v>
      </c>
      <c r="D1106" s="5" t="s">
        <v>54</v>
      </c>
      <c r="E1106" s="5">
        <v>30023.0</v>
      </c>
      <c r="F1106" s="2">
        <f t="shared" si="1"/>
        <v>30023</v>
      </c>
      <c r="G1106" s="5"/>
      <c r="H1106" s="5">
        <v>0.0</v>
      </c>
      <c r="I1106" s="5">
        <v>0.0</v>
      </c>
      <c r="J1106" s="5" t="s">
        <v>592</v>
      </c>
    </row>
    <row r="1107" ht="14.25" customHeight="1">
      <c r="A1107" s="5">
        <v>146.0</v>
      </c>
      <c r="B1107" s="5">
        <v>1960.0</v>
      </c>
      <c r="C1107" s="5" t="s">
        <v>53</v>
      </c>
      <c r="D1107" s="5" t="s">
        <v>47</v>
      </c>
      <c r="E1107" s="5">
        <v>76045.0</v>
      </c>
      <c r="F1107" s="2">
        <f t="shared" si="1"/>
        <v>76045</v>
      </c>
      <c r="G1107" s="5"/>
      <c r="H1107" s="5">
        <v>0.0</v>
      </c>
      <c r="I1107" s="5">
        <v>0.0</v>
      </c>
      <c r="J1107" s="5" t="s">
        <v>63</v>
      </c>
    </row>
    <row r="1108" ht="14.25" customHeight="1">
      <c r="A1108" s="5">
        <v>6271.0</v>
      </c>
      <c r="B1108" s="5">
        <v>1960.0</v>
      </c>
      <c r="C1108" s="5" t="s">
        <v>53</v>
      </c>
      <c r="D1108" s="5" t="s">
        <v>54</v>
      </c>
      <c r="E1108" s="5">
        <v>50870.0</v>
      </c>
      <c r="F1108" s="2">
        <f t="shared" si="1"/>
        <v>50870</v>
      </c>
      <c r="G1108" s="5"/>
      <c r="H1108" s="5">
        <v>0.0</v>
      </c>
      <c r="I1108" s="5">
        <v>0.0</v>
      </c>
      <c r="J1108" s="5" t="s">
        <v>547</v>
      </c>
    </row>
    <row r="1109" ht="14.25" customHeight="1">
      <c r="A1109" s="5">
        <v>10065.0</v>
      </c>
      <c r="B1109" s="5">
        <v>1970.0</v>
      </c>
      <c r="C1109" s="5" t="s">
        <v>70</v>
      </c>
      <c r="D1109" s="5" t="s">
        <v>54</v>
      </c>
      <c r="E1109" s="5">
        <v>15315.0</v>
      </c>
      <c r="F1109" s="2">
        <f t="shared" si="1"/>
        <v>15315</v>
      </c>
      <c r="G1109" s="5"/>
      <c r="H1109" s="5">
        <v>0.0</v>
      </c>
      <c r="I1109" s="5">
        <v>0.0</v>
      </c>
      <c r="J1109" s="5" t="s">
        <v>432</v>
      </c>
    </row>
    <row r="1110" ht="14.25" customHeight="1">
      <c r="A1110" s="5">
        <v>4741.0</v>
      </c>
      <c r="B1110" s="5">
        <v>1974.0</v>
      </c>
      <c r="C1110" s="5" t="s">
        <v>70</v>
      </c>
      <c r="D1110" s="5" t="s">
        <v>54</v>
      </c>
      <c r="E1110" s="5">
        <v>65463.0</v>
      </c>
      <c r="F1110" s="2">
        <f t="shared" si="1"/>
        <v>65463</v>
      </c>
      <c r="G1110" s="5"/>
      <c r="H1110" s="5">
        <v>0.0</v>
      </c>
      <c r="I1110" s="5">
        <v>1.0</v>
      </c>
      <c r="J1110" s="5" t="s">
        <v>199</v>
      </c>
    </row>
    <row r="1111" ht="14.25" customHeight="1">
      <c r="A1111" s="5">
        <v>246.0</v>
      </c>
      <c r="B1111" s="5">
        <v>1965.0</v>
      </c>
      <c r="C1111" s="5" t="s">
        <v>46</v>
      </c>
      <c r="D1111" s="5" t="s">
        <v>54</v>
      </c>
      <c r="E1111" s="5">
        <v>66480.0</v>
      </c>
      <c r="F1111" s="2">
        <f t="shared" si="1"/>
        <v>66480</v>
      </c>
      <c r="G1111" s="5"/>
      <c r="H1111" s="5">
        <v>0.0</v>
      </c>
      <c r="I1111" s="5">
        <v>0.0</v>
      </c>
      <c r="J1111" s="5" t="s">
        <v>531</v>
      </c>
    </row>
    <row r="1112" ht="14.25" customHeight="1">
      <c r="A1112" s="5">
        <v>375.0</v>
      </c>
      <c r="B1112" s="5">
        <v>1960.0</v>
      </c>
      <c r="C1112" s="5" t="s">
        <v>46</v>
      </c>
      <c r="D1112" s="5" t="s">
        <v>58</v>
      </c>
      <c r="E1112" s="5">
        <v>76773.0</v>
      </c>
      <c r="F1112" s="2">
        <f t="shared" si="1"/>
        <v>76773</v>
      </c>
      <c r="G1112" s="5"/>
      <c r="H1112" s="5">
        <v>0.0</v>
      </c>
      <c r="I1112" s="5">
        <v>0.0</v>
      </c>
      <c r="J1112" s="5" t="s">
        <v>593</v>
      </c>
    </row>
    <row r="1113" ht="14.25" customHeight="1">
      <c r="A1113" s="5">
        <v>1524.0</v>
      </c>
      <c r="B1113" s="5">
        <v>1983.0</v>
      </c>
      <c r="C1113" s="5" t="s">
        <v>70</v>
      </c>
      <c r="D1113" s="5" t="s">
        <v>47</v>
      </c>
      <c r="E1113" s="5">
        <v>81698.0</v>
      </c>
      <c r="F1113" s="2">
        <f t="shared" si="1"/>
        <v>81698</v>
      </c>
      <c r="G1113" s="5"/>
      <c r="H1113" s="5">
        <v>0.0</v>
      </c>
      <c r="I1113" s="5">
        <v>2.0</v>
      </c>
      <c r="J1113" s="5" t="s">
        <v>431</v>
      </c>
    </row>
    <row r="1114" ht="14.25" customHeight="1">
      <c r="A1114" s="5">
        <v>10022.0</v>
      </c>
      <c r="B1114" s="5">
        <v>1973.0</v>
      </c>
      <c r="C1114" s="5" t="s">
        <v>53</v>
      </c>
      <c r="D1114" s="5" t="s">
        <v>47</v>
      </c>
      <c r="E1114" s="5">
        <v>54466.0</v>
      </c>
      <c r="F1114" s="2">
        <f t="shared" si="1"/>
        <v>54466</v>
      </c>
      <c r="G1114" s="5"/>
      <c r="H1114" s="5">
        <v>0.0</v>
      </c>
      <c r="I1114" s="5">
        <v>0.0</v>
      </c>
      <c r="J1114" s="5" t="s">
        <v>303</v>
      </c>
    </row>
    <row r="1115" ht="14.25" customHeight="1">
      <c r="A1115" s="5">
        <v>7451.0</v>
      </c>
      <c r="B1115" s="5">
        <v>1960.0</v>
      </c>
      <c r="C1115" s="5" t="s">
        <v>56</v>
      </c>
      <c r="D1115" s="5" t="s">
        <v>47</v>
      </c>
      <c r="E1115" s="5">
        <v>98777.0</v>
      </c>
      <c r="F1115" s="2">
        <f t="shared" si="1"/>
        <v>98777</v>
      </c>
      <c r="G1115" s="5"/>
      <c r="H1115" s="5">
        <v>0.0</v>
      </c>
      <c r="I1115" s="5">
        <v>0.0</v>
      </c>
      <c r="J1115" s="5" t="s">
        <v>467</v>
      </c>
    </row>
    <row r="1116" ht="14.25" customHeight="1">
      <c r="A1116" s="5">
        <v>11010.0</v>
      </c>
      <c r="B1116" s="5">
        <v>1984.0</v>
      </c>
      <c r="C1116" s="5" t="s">
        <v>53</v>
      </c>
      <c r="D1116" s="5" t="s">
        <v>47</v>
      </c>
      <c r="E1116" s="5">
        <v>16269.0</v>
      </c>
      <c r="F1116" s="2">
        <f t="shared" si="1"/>
        <v>16269</v>
      </c>
      <c r="G1116" s="5"/>
      <c r="H1116" s="5">
        <v>1.0</v>
      </c>
      <c r="I1116" s="5">
        <v>1.0</v>
      </c>
      <c r="J1116" s="5" t="s">
        <v>519</v>
      </c>
    </row>
    <row r="1117" ht="14.25" customHeight="1">
      <c r="A1117" s="5">
        <v>4356.0</v>
      </c>
      <c r="B1117" s="5">
        <v>1971.0</v>
      </c>
      <c r="C1117" s="5" t="s">
        <v>46</v>
      </c>
      <c r="D1117" s="5" t="s">
        <v>50</v>
      </c>
      <c r="E1117" s="5">
        <v>71819.0</v>
      </c>
      <c r="F1117" s="2">
        <f t="shared" si="1"/>
        <v>71819</v>
      </c>
      <c r="G1117" s="5"/>
      <c r="H1117" s="5">
        <v>0.0</v>
      </c>
      <c r="I1117" s="5">
        <v>0.0</v>
      </c>
      <c r="J1117" s="5" t="s">
        <v>176</v>
      </c>
    </row>
    <row r="1118" ht="14.25" customHeight="1">
      <c r="A1118" s="5">
        <v>3885.0</v>
      </c>
      <c r="B1118" s="5">
        <v>1983.0</v>
      </c>
      <c r="C1118" s="5" t="s">
        <v>53</v>
      </c>
      <c r="D1118" s="5" t="s">
        <v>54</v>
      </c>
      <c r="E1118" s="5">
        <v>33569.0</v>
      </c>
      <c r="F1118" s="2">
        <f t="shared" si="1"/>
        <v>33569</v>
      </c>
      <c r="G1118" s="5"/>
      <c r="H1118" s="5">
        <v>1.0</v>
      </c>
      <c r="I1118" s="5">
        <v>1.0</v>
      </c>
      <c r="J1118" s="5" t="s">
        <v>343</v>
      </c>
    </row>
    <row r="1119" ht="14.25" customHeight="1">
      <c r="A1119" s="5">
        <v>1175.0</v>
      </c>
      <c r="B1119" s="5">
        <v>1983.0</v>
      </c>
      <c r="C1119" s="5" t="s">
        <v>56</v>
      </c>
      <c r="D1119" s="5" t="s">
        <v>54</v>
      </c>
      <c r="E1119" s="5">
        <v>36262.0</v>
      </c>
      <c r="F1119" s="2">
        <f t="shared" si="1"/>
        <v>36262</v>
      </c>
      <c r="G1119" s="5"/>
      <c r="H1119" s="5">
        <v>0.0</v>
      </c>
      <c r="I1119" s="5">
        <v>2.0</v>
      </c>
      <c r="J1119" s="5" t="s">
        <v>594</v>
      </c>
    </row>
    <row r="1120" ht="14.25" customHeight="1">
      <c r="A1120" s="5">
        <v>880.0</v>
      </c>
      <c r="B1120" s="5">
        <v>1966.0</v>
      </c>
      <c r="C1120" s="5" t="s">
        <v>64</v>
      </c>
      <c r="D1120" s="5" t="s">
        <v>50</v>
      </c>
      <c r="E1120" s="5">
        <v>22634.0</v>
      </c>
      <c r="F1120" s="2">
        <f t="shared" si="1"/>
        <v>22634</v>
      </c>
      <c r="G1120" s="5"/>
      <c r="H1120" s="5">
        <v>0.0</v>
      </c>
      <c r="I1120" s="5">
        <v>1.0</v>
      </c>
      <c r="J1120" s="5" t="s">
        <v>595</v>
      </c>
    </row>
    <row r="1121" ht="14.25" customHeight="1">
      <c r="A1121" s="5">
        <v>2320.0</v>
      </c>
      <c r="B1121" s="5">
        <v>1978.0</v>
      </c>
      <c r="C1121" s="5" t="s">
        <v>70</v>
      </c>
      <c r="D1121" s="5" t="s">
        <v>54</v>
      </c>
      <c r="E1121" s="5">
        <v>47025.0</v>
      </c>
      <c r="F1121" s="2">
        <f t="shared" si="1"/>
        <v>47025</v>
      </c>
      <c r="G1121" s="5"/>
      <c r="H1121" s="5">
        <v>1.0</v>
      </c>
      <c r="I1121" s="5">
        <v>0.0</v>
      </c>
      <c r="J1121" s="5" t="s">
        <v>187</v>
      </c>
    </row>
    <row r="1122" ht="14.25" customHeight="1">
      <c r="A1122" s="5">
        <v>850.0</v>
      </c>
      <c r="B1122" s="5">
        <v>1968.0</v>
      </c>
      <c r="C1122" s="5" t="s">
        <v>46</v>
      </c>
      <c r="D1122" s="5" t="s">
        <v>47</v>
      </c>
      <c r="E1122" s="5">
        <v>70566.0</v>
      </c>
      <c r="F1122" s="2">
        <f t="shared" si="1"/>
        <v>70566</v>
      </c>
      <c r="G1122" s="5"/>
      <c r="H1122" s="5">
        <v>0.0</v>
      </c>
      <c r="I1122" s="5">
        <v>1.0</v>
      </c>
      <c r="J1122" s="5" t="s">
        <v>347</v>
      </c>
    </row>
    <row r="1123" ht="14.25" customHeight="1">
      <c r="A1123" s="5">
        <v>4713.0</v>
      </c>
      <c r="B1123" s="5">
        <v>1979.0</v>
      </c>
      <c r="C1123" s="5" t="s">
        <v>53</v>
      </c>
      <c r="D1123" s="5" t="s">
        <v>54</v>
      </c>
      <c r="E1123" s="5">
        <v>31605.0</v>
      </c>
      <c r="F1123" s="2">
        <f t="shared" si="1"/>
        <v>31605</v>
      </c>
      <c r="G1123" s="5"/>
      <c r="H1123" s="5">
        <v>1.0</v>
      </c>
      <c r="I1123" s="5">
        <v>0.0</v>
      </c>
      <c r="J1123" s="5" t="s">
        <v>140</v>
      </c>
    </row>
    <row r="1124" ht="14.25" customHeight="1">
      <c r="A1124" s="5">
        <v>675.0</v>
      </c>
      <c r="B1124" s="5">
        <v>1973.0</v>
      </c>
      <c r="C1124" s="5" t="s">
        <v>56</v>
      </c>
      <c r="D1124" s="5" t="s">
        <v>58</v>
      </c>
      <c r="E1124" s="5">
        <v>52034.0</v>
      </c>
      <c r="F1124" s="2">
        <f t="shared" si="1"/>
        <v>52034</v>
      </c>
      <c r="G1124" s="5"/>
      <c r="H1124" s="5">
        <v>0.0</v>
      </c>
      <c r="I1124" s="5">
        <v>0.0</v>
      </c>
      <c r="J1124" s="5" t="s">
        <v>147</v>
      </c>
    </row>
    <row r="1125" ht="14.25" customHeight="1">
      <c r="A1125" s="5">
        <v>5025.0</v>
      </c>
      <c r="B1125" s="5">
        <v>1979.0</v>
      </c>
      <c r="C1125" s="5" t="s">
        <v>46</v>
      </c>
      <c r="D1125" s="5" t="s">
        <v>47</v>
      </c>
      <c r="E1125" s="5">
        <v>48526.0</v>
      </c>
      <c r="F1125" s="2">
        <f t="shared" si="1"/>
        <v>48526</v>
      </c>
      <c r="G1125" s="5"/>
      <c r="H1125" s="5">
        <v>1.0</v>
      </c>
      <c r="I1125" s="5">
        <v>2.0</v>
      </c>
      <c r="J1125" s="5" t="s">
        <v>596</v>
      </c>
    </row>
    <row r="1126" ht="14.25" customHeight="1">
      <c r="A1126" s="5">
        <v>2308.0</v>
      </c>
      <c r="B1126" s="5">
        <v>1960.0</v>
      </c>
      <c r="C1126" s="5" t="s">
        <v>46</v>
      </c>
      <c r="D1126" s="5" t="s">
        <v>54</v>
      </c>
      <c r="E1126" s="5">
        <v>46734.0</v>
      </c>
      <c r="F1126" s="2">
        <f t="shared" si="1"/>
        <v>46734</v>
      </c>
      <c r="G1126" s="5"/>
      <c r="H1126" s="5">
        <v>0.0</v>
      </c>
      <c r="I1126" s="5">
        <v>0.0</v>
      </c>
      <c r="J1126" s="5" t="s">
        <v>597</v>
      </c>
    </row>
    <row r="1127" ht="14.25" customHeight="1">
      <c r="A1127" s="5">
        <v>5995.0</v>
      </c>
      <c r="B1127" s="5">
        <v>1962.0</v>
      </c>
      <c r="C1127" s="5" t="s">
        <v>46</v>
      </c>
      <c r="D1127" s="5" t="s">
        <v>58</v>
      </c>
      <c r="E1127" s="5">
        <v>39552.0</v>
      </c>
      <c r="F1127" s="2">
        <f t="shared" si="1"/>
        <v>39552</v>
      </c>
      <c r="G1127" s="5"/>
      <c r="H1127" s="5">
        <v>0.0</v>
      </c>
      <c r="I1127" s="5">
        <v>1.0</v>
      </c>
      <c r="J1127" s="5" t="s">
        <v>461</v>
      </c>
    </row>
    <row r="1128" ht="14.25" customHeight="1">
      <c r="A1128" s="5">
        <v>6749.0</v>
      </c>
      <c r="B1128" s="5">
        <v>1966.0</v>
      </c>
      <c r="C1128" s="5" t="s">
        <v>46</v>
      </c>
      <c r="D1128" s="5" t="s">
        <v>47</v>
      </c>
      <c r="E1128" s="5">
        <v>86358.0</v>
      </c>
      <c r="F1128" s="2">
        <f t="shared" si="1"/>
        <v>86358</v>
      </c>
      <c r="G1128" s="5"/>
      <c r="H1128" s="5">
        <v>0.0</v>
      </c>
      <c r="I1128" s="5">
        <v>0.0</v>
      </c>
      <c r="J1128" s="5" t="s">
        <v>72</v>
      </c>
    </row>
    <row r="1129" ht="14.25" customHeight="1">
      <c r="A1129" s="5">
        <v>1010.0</v>
      </c>
      <c r="B1129" s="5">
        <v>1977.0</v>
      </c>
      <c r="C1129" s="5" t="s">
        <v>46</v>
      </c>
      <c r="D1129" s="5" t="s">
        <v>50</v>
      </c>
      <c r="E1129" s="5">
        <v>46931.0</v>
      </c>
      <c r="F1129" s="2">
        <f t="shared" si="1"/>
        <v>46931</v>
      </c>
      <c r="G1129" s="5"/>
      <c r="H1129" s="5">
        <v>1.0</v>
      </c>
      <c r="I1129" s="5">
        <v>1.0</v>
      </c>
      <c r="J1129" s="5" t="s">
        <v>182</v>
      </c>
    </row>
    <row r="1130" ht="14.25" customHeight="1">
      <c r="A1130" s="5">
        <v>8977.0</v>
      </c>
      <c r="B1130" s="5">
        <v>1985.0</v>
      </c>
      <c r="C1130" s="5" t="s">
        <v>64</v>
      </c>
      <c r="D1130" s="5" t="s">
        <v>47</v>
      </c>
      <c r="E1130" s="5">
        <v>16581.0</v>
      </c>
      <c r="F1130" s="2">
        <f t="shared" si="1"/>
        <v>16581</v>
      </c>
      <c r="G1130" s="5"/>
      <c r="H1130" s="5">
        <v>0.0</v>
      </c>
      <c r="I1130" s="5">
        <v>1.0</v>
      </c>
      <c r="J1130" s="5" t="s">
        <v>289</v>
      </c>
    </row>
    <row r="1131" ht="14.25" customHeight="1">
      <c r="A1131" s="5">
        <v>4756.0</v>
      </c>
      <c r="B1131" s="5">
        <v>1960.0</v>
      </c>
      <c r="C1131" s="5" t="s">
        <v>70</v>
      </c>
      <c r="D1131" s="5" t="s">
        <v>58</v>
      </c>
      <c r="E1131" s="5">
        <v>63998.0</v>
      </c>
      <c r="F1131" s="2">
        <f t="shared" si="1"/>
        <v>63998</v>
      </c>
      <c r="G1131" s="5"/>
      <c r="H1131" s="5">
        <v>0.0</v>
      </c>
      <c r="I1131" s="5">
        <v>0.0</v>
      </c>
      <c r="J1131" s="5" t="s">
        <v>371</v>
      </c>
    </row>
    <row r="1132" ht="14.25" customHeight="1">
      <c r="A1132" s="5">
        <v>3412.0</v>
      </c>
      <c r="B1132" s="5">
        <v>1960.0</v>
      </c>
      <c r="C1132" s="5" t="s">
        <v>56</v>
      </c>
      <c r="D1132" s="5" t="s">
        <v>54</v>
      </c>
      <c r="E1132" s="5">
        <v>67381.0</v>
      </c>
      <c r="F1132" s="2">
        <f t="shared" si="1"/>
        <v>67381</v>
      </c>
      <c r="G1132" s="5"/>
      <c r="H1132" s="5">
        <v>0.0</v>
      </c>
      <c r="I1132" s="5">
        <v>0.0</v>
      </c>
      <c r="J1132" s="5" t="s">
        <v>523</v>
      </c>
    </row>
    <row r="1133" ht="14.25" customHeight="1">
      <c r="A1133" s="5">
        <v>606.0</v>
      </c>
      <c r="B1133" s="5">
        <v>1967.0</v>
      </c>
      <c r="C1133" s="5" t="s">
        <v>46</v>
      </c>
      <c r="D1133" s="5" t="s">
        <v>47</v>
      </c>
      <c r="E1133" s="5">
        <v>25930.0</v>
      </c>
      <c r="F1133" s="2">
        <f t="shared" si="1"/>
        <v>25930</v>
      </c>
      <c r="G1133" s="5"/>
      <c r="H1133" s="5">
        <v>0.0</v>
      </c>
      <c r="I1133" s="5">
        <v>0.0</v>
      </c>
      <c r="J1133" s="5" t="s">
        <v>388</v>
      </c>
    </row>
    <row r="1134" ht="14.25" customHeight="1">
      <c r="A1134" s="5">
        <v>5961.0</v>
      </c>
      <c r="B1134" s="5">
        <v>1978.0</v>
      </c>
      <c r="C1134" s="5" t="s">
        <v>46</v>
      </c>
      <c r="D1134" s="5" t="s">
        <v>54</v>
      </c>
      <c r="E1134" s="5">
        <v>42693.0</v>
      </c>
      <c r="F1134" s="2">
        <f t="shared" si="1"/>
        <v>42693</v>
      </c>
      <c r="G1134" s="5"/>
      <c r="H1134" s="5">
        <v>1.0</v>
      </c>
      <c r="I1134" s="5">
        <v>1.0</v>
      </c>
      <c r="J1134" s="5" t="s">
        <v>102</v>
      </c>
    </row>
    <row r="1135" ht="14.25" customHeight="1">
      <c r="A1135" s="5">
        <v>2975.0</v>
      </c>
      <c r="B1135" s="5">
        <v>1976.0</v>
      </c>
      <c r="C1135" s="5" t="s">
        <v>46</v>
      </c>
      <c r="D1135" s="5" t="s">
        <v>50</v>
      </c>
      <c r="E1135" s="5">
        <v>85606.0</v>
      </c>
      <c r="F1135" s="2">
        <f t="shared" si="1"/>
        <v>85606</v>
      </c>
      <c r="G1135" s="5"/>
      <c r="H1135" s="5">
        <v>0.0</v>
      </c>
      <c r="I1135" s="5">
        <v>2.0</v>
      </c>
      <c r="J1135" s="5" t="s">
        <v>317</v>
      </c>
    </row>
    <row r="1136" ht="14.25" customHeight="1">
      <c r="A1136" s="5">
        <v>2894.0</v>
      </c>
      <c r="B1136" s="5">
        <v>1985.0</v>
      </c>
      <c r="C1136" s="5" t="s">
        <v>46</v>
      </c>
      <c r="D1136" s="5" t="s">
        <v>47</v>
      </c>
      <c r="E1136" s="5">
        <v>72903.0</v>
      </c>
      <c r="F1136" s="2">
        <f t="shared" si="1"/>
        <v>72903</v>
      </c>
      <c r="G1136" s="5"/>
      <c r="H1136" s="5">
        <v>1.0</v>
      </c>
      <c r="I1136" s="5">
        <v>1.0</v>
      </c>
      <c r="J1136" s="5" t="s">
        <v>524</v>
      </c>
    </row>
    <row r="1137" ht="14.25" customHeight="1">
      <c r="A1137" s="5">
        <v>7613.0</v>
      </c>
      <c r="B1137" s="5">
        <v>1974.0</v>
      </c>
      <c r="C1137" s="5" t="s">
        <v>70</v>
      </c>
      <c r="D1137" s="5" t="s">
        <v>50</v>
      </c>
      <c r="E1137" s="5">
        <v>49669.0</v>
      </c>
      <c r="F1137" s="2">
        <f t="shared" si="1"/>
        <v>49669</v>
      </c>
      <c r="G1137" s="5"/>
      <c r="H1137" s="5">
        <v>0.0</v>
      </c>
      <c r="I1137" s="5">
        <v>0.0</v>
      </c>
      <c r="J1137" s="5" t="s">
        <v>139</v>
      </c>
    </row>
    <row r="1138" ht="14.25" customHeight="1">
      <c r="A1138" s="5">
        <v>10542.0</v>
      </c>
      <c r="B1138" s="5">
        <v>1968.0</v>
      </c>
      <c r="C1138" s="5" t="s">
        <v>53</v>
      </c>
      <c r="D1138" s="5" t="s">
        <v>54</v>
      </c>
      <c r="E1138" s="5">
        <v>36778.0</v>
      </c>
      <c r="F1138" s="2">
        <f t="shared" si="1"/>
        <v>36778</v>
      </c>
      <c r="G1138" s="5"/>
      <c r="H1138" s="5">
        <v>0.0</v>
      </c>
      <c r="I1138" s="5">
        <v>0.0</v>
      </c>
      <c r="J1138" s="5" t="s">
        <v>598</v>
      </c>
    </row>
    <row r="1139" ht="14.25" customHeight="1">
      <c r="A1139" s="5">
        <v>8015.0</v>
      </c>
      <c r="B1139" s="5">
        <v>1962.0</v>
      </c>
      <c r="C1139" s="5" t="s">
        <v>53</v>
      </c>
      <c r="D1139" s="5" t="s">
        <v>58</v>
      </c>
      <c r="E1139" s="5">
        <v>85696.0</v>
      </c>
      <c r="F1139" s="2">
        <f t="shared" si="1"/>
        <v>85696</v>
      </c>
      <c r="G1139" s="5"/>
      <c r="H1139" s="5">
        <v>0.0</v>
      </c>
      <c r="I1139" s="5">
        <v>0.0</v>
      </c>
      <c r="J1139" s="5" t="s">
        <v>599</v>
      </c>
    </row>
    <row r="1140" ht="14.25" customHeight="1">
      <c r="A1140" s="5">
        <v>10617.0</v>
      </c>
      <c r="B1140" s="5">
        <v>1989.0</v>
      </c>
      <c r="C1140" s="5" t="s">
        <v>56</v>
      </c>
      <c r="D1140" s="5" t="s">
        <v>58</v>
      </c>
      <c r="E1140" s="5">
        <v>10979.0</v>
      </c>
      <c r="F1140" s="2">
        <f t="shared" si="1"/>
        <v>10979</v>
      </c>
      <c r="G1140" s="5"/>
      <c r="H1140" s="5">
        <v>1.0</v>
      </c>
      <c r="I1140" s="5">
        <v>1.0</v>
      </c>
      <c r="J1140" s="5" t="s">
        <v>82</v>
      </c>
    </row>
    <row r="1141" ht="14.25" customHeight="1">
      <c r="A1141" s="5">
        <v>11166.0</v>
      </c>
      <c r="B1141" s="5">
        <v>1961.0</v>
      </c>
      <c r="C1141" s="5" t="s">
        <v>46</v>
      </c>
      <c r="D1141" s="5" t="s">
        <v>54</v>
      </c>
      <c r="E1141" s="5">
        <v>49678.0</v>
      </c>
      <c r="F1141" s="2">
        <f t="shared" si="1"/>
        <v>49678</v>
      </c>
      <c r="G1141" s="5"/>
      <c r="H1141" s="5">
        <v>0.0</v>
      </c>
      <c r="I1141" s="5">
        <v>0.0</v>
      </c>
      <c r="J1141" s="5" t="s">
        <v>151</v>
      </c>
    </row>
    <row r="1142" ht="14.25" customHeight="1">
      <c r="A1142" s="5">
        <v>849.0</v>
      </c>
      <c r="B1142" s="5">
        <v>1960.0</v>
      </c>
      <c r="C1142" s="5" t="s">
        <v>56</v>
      </c>
      <c r="D1142" s="5" t="s">
        <v>50</v>
      </c>
      <c r="E1142" s="5">
        <v>56129.0</v>
      </c>
      <c r="F1142" s="2">
        <f t="shared" si="1"/>
        <v>56129</v>
      </c>
      <c r="G1142" s="5"/>
      <c r="H1142" s="5">
        <v>0.0</v>
      </c>
      <c r="I1142" s="5">
        <v>0.0</v>
      </c>
      <c r="J1142" s="5" t="s">
        <v>143</v>
      </c>
    </row>
    <row r="1143" ht="14.25" customHeight="1">
      <c r="A1143" s="5">
        <v>523.0</v>
      </c>
      <c r="B1143" s="5">
        <v>1989.0</v>
      </c>
      <c r="C1143" s="5" t="s">
        <v>46</v>
      </c>
      <c r="D1143" s="5" t="s">
        <v>54</v>
      </c>
      <c r="E1143" s="5">
        <v>37155.0</v>
      </c>
      <c r="F1143" s="2">
        <f t="shared" si="1"/>
        <v>37155</v>
      </c>
      <c r="G1143" s="5"/>
      <c r="H1143" s="5">
        <v>0.0</v>
      </c>
      <c r="I1143" s="5">
        <v>0.0</v>
      </c>
      <c r="J1143" s="5" t="s">
        <v>437</v>
      </c>
    </row>
    <row r="1144" ht="14.25" customHeight="1">
      <c r="A1144" s="5">
        <v>4066.0</v>
      </c>
      <c r="B1144" s="5">
        <v>1978.0</v>
      </c>
      <c r="C1144" s="5" t="s">
        <v>70</v>
      </c>
      <c r="D1144" s="5" t="s">
        <v>58</v>
      </c>
      <c r="E1144" s="5">
        <v>21282.0</v>
      </c>
      <c r="F1144" s="2">
        <f t="shared" si="1"/>
        <v>21282</v>
      </c>
      <c r="G1144" s="5"/>
      <c r="H1144" s="5">
        <v>1.0</v>
      </c>
      <c r="I1144" s="5">
        <v>1.0</v>
      </c>
      <c r="J1144" s="5" t="s">
        <v>115</v>
      </c>
    </row>
    <row r="1145" ht="14.25" customHeight="1">
      <c r="A1145" s="5">
        <v>8414.0</v>
      </c>
      <c r="B1145" s="5">
        <v>1962.0</v>
      </c>
      <c r="C1145" s="5" t="s">
        <v>53</v>
      </c>
      <c r="D1145" s="5" t="s">
        <v>47</v>
      </c>
      <c r="E1145" s="5">
        <v>33419.0</v>
      </c>
      <c r="F1145" s="2">
        <f t="shared" si="1"/>
        <v>33419</v>
      </c>
      <c r="G1145" s="5"/>
      <c r="H1145" s="5">
        <v>0.0</v>
      </c>
      <c r="I1145" s="5">
        <v>0.0</v>
      </c>
      <c r="J1145" s="5" t="s">
        <v>586</v>
      </c>
    </row>
    <row r="1146" ht="14.25" customHeight="1">
      <c r="A1146" s="5">
        <v>819.0</v>
      </c>
      <c r="B1146" s="5">
        <v>1960.0</v>
      </c>
      <c r="C1146" s="5" t="s">
        <v>46</v>
      </c>
      <c r="D1146" s="5" t="s">
        <v>88</v>
      </c>
      <c r="E1146" s="5">
        <v>63285.0</v>
      </c>
      <c r="F1146" s="2">
        <f t="shared" si="1"/>
        <v>63285</v>
      </c>
      <c r="G1146" s="5"/>
      <c r="H1146" s="5">
        <v>0.0</v>
      </c>
      <c r="I1146" s="5">
        <v>0.0</v>
      </c>
      <c r="J1146" s="5" t="s">
        <v>93</v>
      </c>
    </row>
    <row r="1147" ht="14.25" customHeight="1">
      <c r="A1147" s="5">
        <v>4961.0</v>
      </c>
      <c r="B1147" s="5">
        <v>1974.0</v>
      </c>
      <c r="C1147" s="5" t="s">
        <v>56</v>
      </c>
      <c r="D1147" s="5" t="s">
        <v>50</v>
      </c>
      <c r="E1147" s="5">
        <v>21255.0</v>
      </c>
      <c r="F1147" s="2">
        <f t="shared" si="1"/>
        <v>21255</v>
      </c>
      <c r="G1147" s="5"/>
      <c r="H1147" s="5">
        <v>0.0</v>
      </c>
      <c r="I1147" s="5">
        <v>0.0</v>
      </c>
      <c r="J1147" s="5" t="s">
        <v>135</v>
      </c>
    </row>
    <row r="1148" ht="14.25" customHeight="1">
      <c r="A1148" s="5">
        <v>749.0</v>
      </c>
      <c r="B1148" s="5">
        <v>1981.0</v>
      </c>
      <c r="C1148" s="5" t="s">
        <v>46</v>
      </c>
      <c r="D1148" s="5" t="s">
        <v>50</v>
      </c>
      <c r="E1148" s="5">
        <v>42162.0</v>
      </c>
      <c r="F1148" s="2">
        <f t="shared" si="1"/>
        <v>42162</v>
      </c>
      <c r="G1148" s="5"/>
      <c r="H1148" s="5">
        <v>1.0</v>
      </c>
      <c r="I1148" s="5">
        <v>2.0</v>
      </c>
      <c r="J1148" s="5" t="s">
        <v>462</v>
      </c>
    </row>
    <row r="1149" ht="14.25" customHeight="1">
      <c r="A1149" s="5">
        <v>5430.0</v>
      </c>
      <c r="B1149" s="5">
        <v>1960.0</v>
      </c>
      <c r="C1149" s="5" t="s">
        <v>46</v>
      </c>
      <c r="D1149" s="5" t="s">
        <v>50</v>
      </c>
      <c r="E1149" s="5">
        <v>54450.0</v>
      </c>
      <c r="F1149" s="2">
        <f t="shared" si="1"/>
        <v>54450</v>
      </c>
      <c r="G1149" s="5"/>
      <c r="H1149" s="5">
        <v>0.0</v>
      </c>
      <c r="I1149" s="5">
        <v>0.0</v>
      </c>
      <c r="J1149" s="5" t="s">
        <v>120</v>
      </c>
    </row>
    <row r="1150" ht="14.25" customHeight="1">
      <c r="A1150" s="5">
        <v>7755.0</v>
      </c>
      <c r="B1150" s="5">
        <v>1960.0</v>
      </c>
      <c r="C1150" s="5" t="s">
        <v>53</v>
      </c>
      <c r="D1150" s="5" t="s">
        <v>54</v>
      </c>
      <c r="E1150" s="5">
        <v>57744.0</v>
      </c>
      <c r="F1150" s="2">
        <f t="shared" si="1"/>
        <v>57744</v>
      </c>
      <c r="G1150" s="5"/>
      <c r="H1150" s="5">
        <v>0.0</v>
      </c>
      <c r="I1150" s="5">
        <v>0.0</v>
      </c>
      <c r="J1150" s="5" t="s">
        <v>600</v>
      </c>
    </row>
    <row r="1151" ht="14.25" customHeight="1">
      <c r="A1151" s="5">
        <v>10525.0</v>
      </c>
      <c r="B1151" s="5">
        <v>1986.0</v>
      </c>
      <c r="C1151" s="5" t="s">
        <v>46</v>
      </c>
      <c r="D1151" s="5" t="s">
        <v>47</v>
      </c>
      <c r="E1151" s="5">
        <v>26576.0</v>
      </c>
      <c r="F1151" s="2">
        <f t="shared" si="1"/>
        <v>26576</v>
      </c>
      <c r="G1151" s="5"/>
      <c r="H1151" s="5">
        <v>1.0</v>
      </c>
      <c r="I1151" s="5">
        <v>1.0</v>
      </c>
      <c r="J1151" s="5" t="s">
        <v>261</v>
      </c>
    </row>
    <row r="1152" ht="14.25" customHeight="1">
      <c r="A1152" s="5">
        <v>1453.0</v>
      </c>
      <c r="B1152" s="5">
        <v>1960.0</v>
      </c>
      <c r="C1152" s="5" t="s">
        <v>53</v>
      </c>
      <c r="D1152" s="5" t="s">
        <v>88</v>
      </c>
      <c r="E1152" s="5">
        <v>57513.0</v>
      </c>
      <c r="F1152" s="2">
        <f t="shared" si="1"/>
        <v>57513</v>
      </c>
      <c r="G1152" s="5"/>
      <c r="H1152" s="5">
        <v>0.0</v>
      </c>
      <c r="I1152" s="5">
        <v>0.0</v>
      </c>
      <c r="J1152" s="5" t="s">
        <v>601</v>
      </c>
    </row>
    <row r="1153" ht="14.25" customHeight="1">
      <c r="A1153" s="5">
        <v>8310.0</v>
      </c>
      <c r="B1153" s="5">
        <v>1964.0</v>
      </c>
      <c r="C1153" s="5" t="s">
        <v>46</v>
      </c>
      <c r="D1153" s="5" t="s">
        <v>50</v>
      </c>
      <c r="E1153" s="5">
        <v>68142.0</v>
      </c>
      <c r="F1153" s="2">
        <f t="shared" si="1"/>
        <v>68142</v>
      </c>
      <c r="G1153" s="5"/>
      <c r="H1153" s="5">
        <v>0.0</v>
      </c>
      <c r="I1153" s="5">
        <v>0.0</v>
      </c>
      <c r="J1153" s="5" t="s">
        <v>128</v>
      </c>
    </row>
    <row r="1154" ht="14.25" customHeight="1">
      <c r="A1154" s="5">
        <v>10710.0</v>
      </c>
      <c r="B1154" s="5">
        <v>1979.0</v>
      </c>
      <c r="C1154" s="5" t="s">
        <v>46</v>
      </c>
      <c r="D1154" s="5" t="s">
        <v>54</v>
      </c>
      <c r="E1154" s="5">
        <v>7500.0</v>
      </c>
      <c r="F1154" s="2">
        <f t="shared" si="1"/>
        <v>7500</v>
      </c>
      <c r="G1154" s="5"/>
      <c r="H1154" s="5">
        <v>1.0</v>
      </c>
      <c r="I1154" s="5">
        <v>1.0</v>
      </c>
      <c r="J1154" s="5" t="s">
        <v>128</v>
      </c>
    </row>
    <row r="1155" ht="14.25" customHeight="1">
      <c r="A1155" s="5">
        <v>5031.0</v>
      </c>
      <c r="B1155" s="5">
        <v>1974.0</v>
      </c>
      <c r="C1155" s="5" t="s">
        <v>46</v>
      </c>
      <c r="D1155" s="5" t="s">
        <v>50</v>
      </c>
      <c r="E1155" s="5">
        <v>83145.0</v>
      </c>
      <c r="F1155" s="2">
        <f t="shared" si="1"/>
        <v>83145</v>
      </c>
      <c r="G1155" s="5"/>
      <c r="H1155" s="5">
        <v>0.0</v>
      </c>
      <c r="I1155" s="5">
        <v>0.0</v>
      </c>
      <c r="J1155" s="5" t="s">
        <v>260</v>
      </c>
    </row>
    <row r="1156" ht="14.25" customHeight="1">
      <c r="A1156" s="5">
        <v>2613.0</v>
      </c>
      <c r="B1156" s="5">
        <v>1960.0</v>
      </c>
      <c r="C1156" s="5" t="s">
        <v>56</v>
      </c>
      <c r="D1156" s="5" t="s">
        <v>54</v>
      </c>
      <c r="E1156" s="5">
        <v>54197.0</v>
      </c>
      <c r="F1156" s="2">
        <f t="shared" si="1"/>
        <v>54197</v>
      </c>
      <c r="G1156" s="5"/>
      <c r="H1156" s="5">
        <v>0.0</v>
      </c>
      <c r="I1156" s="5">
        <v>0.0</v>
      </c>
      <c r="J1156" s="5" t="s">
        <v>440</v>
      </c>
    </row>
    <row r="1157" ht="14.25" customHeight="1">
      <c r="A1157" s="5">
        <v>213.0</v>
      </c>
      <c r="B1157" s="5">
        <v>1963.0</v>
      </c>
      <c r="C1157" s="5" t="s">
        <v>53</v>
      </c>
      <c r="D1157" s="5" t="s">
        <v>47</v>
      </c>
      <c r="E1157" s="5">
        <v>23091.0</v>
      </c>
      <c r="F1157" s="2">
        <f t="shared" si="1"/>
        <v>23091</v>
      </c>
      <c r="G1157" s="5"/>
      <c r="H1157" s="5">
        <v>0.0</v>
      </c>
      <c r="I1157" s="5">
        <v>0.0</v>
      </c>
      <c r="J1157" s="5" t="s">
        <v>134</v>
      </c>
    </row>
    <row r="1158" ht="14.25" customHeight="1">
      <c r="A1158" s="5">
        <v>967.0</v>
      </c>
      <c r="B1158" s="5">
        <v>1976.0</v>
      </c>
      <c r="C1158" s="5" t="s">
        <v>46</v>
      </c>
      <c r="D1158" s="5" t="s">
        <v>54</v>
      </c>
      <c r="E1158" s="5">
        <v>46049.0</v>
      </c>
      <c r="F1158" s="2">
        <f t="shared" si="1"/>
        <v>46049</v>
      </c>
      <c r="G1158" s="5"/>
      <c r="H1158" s="5">
        <v>1.0</v>
      </c>
      <c r="I1158" s="5">
        <v>0.0</v>
      </c>
      <c r="J1158" s="5" t="s">
        <v>602</v>
      </c>
    </row>
    <row r="1159" ht="14.25" customHeight="1">
      <c r="A1159" s="5">
        <v>1077.0</v>
      </c>
      <c r="B1159" s="5">
        <v>1974.0</v>
      </c>
      <c r="C1159" s="5" t="s">
        <v>46</v>
      </c>
      <c r="D1159" s="5" t="s">
        <v>50</v>
      </c>
      <c r="E1159" s="5">
        <v>56715.0</v>
      </c>
      <c r="F1159" s="2">
        <f t="shared" si="1"/>
        <v>56715</v>
      </c>
      <c r="G1159" s="5"/>
      <c r="H1159" s="5">
        <v>0.0</v>
      </c>
      <c r="I1159" s="5">
        <v>0.0</v>
      </c>
      <c r="J1159" s="5" t="s">
        <v>208</v>
      </c>
    </row>
    <row r="1160" ht="14.25" customHeight="1">
      <c r="A1160" s="5">
        <v>7959.0</v>
      </c>
      <c r="B1160" s="5">
        <v>1961.0</v>
      </c>
      <c r="C1160" s="5" t="s">
        <v>46</v>
      </c>
      <c r="D1160" s="5" t="s">
        <v>54</v>
      </c>
      <c r="E1160" s="5">
        <v>79410.0</v>
      </c>
      <c r="F1160" s="2">
        <f t="shared" si="1"/>
        <v>79410</v>
      </c>
      <c r="G1160" s="5"/>
      <c r="H1160" s="5">
        <v>0.0</v>
      </c>
      <c r="I1160" s="5">
        <v>0.0</v>
      </c>
      <c r="J1160" s="5" t="s">
        <v>522</v>
      </c>
    </row>
    <row r="1161" ht="14.25" customHeight="1">
      <c r="A1161" s="5">
        <v>640.0</v>
      </c>
      <c r="B1161" s="5">
        <v>1960.0</v>
      </c>
      <c r="C1161" s="5" t="s">
        <v>46</v>
      </c>
      <c r="D1161" s="5" t="s">
        <v>54</v>
      </c>
      <c r="E1161" s="5">
        <v>57304.0</v>
      </c>
      <c r="F1161" s="2">
        <f t="shared" si="1"/>
        <v>57304</v>
      </c>
      <c r="G1161" s="5"/>
      <c r="H1161" s="5">
        <v>0.0</v>
      </c>
      <c r="I1161" s="5">
        <v>0.0</v>
      </c>
      <c r="J1161" s="5" t="s">
        <v>350</v>
      </c>
    </row>
    <row r="1162" ht="14.25" customHeight="1">
      <c r="A1162" s="5">
        <v>4252.0</v>
      </c>
      <c r="B1162" s="5">
        <v>1965.0</v>
      </c>
      <c r="C1162" s="5" t="s">
        <v>46</v>
      </c>
      <c r="D1162" s="5" t="s">
        <v>54</v>
      </c>
      <c r="E1162" s="5">
        <v>44375.0</v>
      </c>
      <c r="F1162" s="2">
        <f t="shared" si="1"/>
        <v>44375</v>
      </c>
      <c r="G1162" s="5"/>
      <c r="H1162" s="5">
        <v>0.0</v>
      </c>
      <c r="I1162" s="5">
        <v>0.0</v>
      </c>
      <c r="J1162" s="5" t="s">
        <v>138</v>
      </c>
    </row>
    <row r="1163" ht="14.25" customHeight="1">
      <c r="A1163" s="5">
        <v>8432.0</v>
      </c>
      <c r="B1163" s="5">
        <v>1960.0</v>
      </c>
      <c r="C1163" s="5" t="s">
        <v>46</v>
      </c>
      <c r="D1163" s="5" t="s">
        <v>50</v>
      </c>
      <c r="E1163" s="5">
        <v>54450.0</v>
      </c>
      <c r="F1163" s="2">
        <f t="shared" si="1"/>
        <v>54450</v>
      </c>
      <c r="G1163" s="5"/>
      <c r="H1163" s="5">
        <v>0.0</v>
      </c>
      <c r="I1163" s="5">
        <v>1.0</v>
      </c>
      <c r="J1163" s="5" t="s">
        <v>120</v>
      </c>
    </row>
    <row r="1164" ht="14.25" customHeight="1">
      <c r="A1164" s="5">
        <v>6218.0</v>
      </c>
      <c r="B1164" s="5">
        <v>1965.0</v>
      </c>
      <c r="C1164" s="5" t="s">
        <v>46</v>
      </c>
      <c r="D1164" s="5" t="s">
        <v>54</v>
      </c>
      <c r="E1164" s="5">
        <v>59594.0</v>
      </c>
      <c r="F1164" s="2">
        <f t="shared" si="1"/>
        <v>59594</v>
      </c>
      <c r="G1164" s="5"/>
      <c r="H1164" s="5">
        <v>0.0</v>
      </c>
      <c r="I1164" s="5">
        <v>0.0</v>
      </c>
      <c r="J1164" s="5" t="s">
        <v>603</v>
      </c>
    </row>
    <row r="1165" ht="14.25" customHeight="1">
      <c r="A1165" s="5">
        <v>6905.0</v>
      </c>
      <c r="B1165" s="5">
        <v>1994.0</v>
      </c>
      <c r="C1165" s="5" t="s">
        <v>46</v>
      </c>
      <c r="D1165" s="5" t="s">
        <v>50</v>
      </c>
      <c r="E1165" s="5">
        <v>80685.0</v>
      </c>
      <c r="F1165" s="2">
        <f t="shared" si="1"/>
        <v>80685</v>
      </c>
      <c r="G1165" s="5"/>
      <c r="H1165" s="5">
        <v>1.0</v>
      </c>
      <c r="I1165" s="5">
        <v>0.0</v>
      </c>
      <c r="J1165" s="5" t="s">
        <v>180</v>
      </c>
    </row>
    <row r="1166" ht="14.25" customHeight="1">
      <c r="A1166" s="5">
        <v>5922.0</v>
      </c>
      <c r="B1166" s="5">
        <v>1974.0</v>
      </c>
      <c r="C1166" s="5" t="s">
        <v>53</v>
      </c>
      <c r="D1166" s="5" t="s">
        <v>54</v>
      </c>
      <c r="E1166" s="5">
        <v>40344.0</v>
      </c>
      <c r="F1166" s="2">
        <f t="shared" si="1"/>
        <v>40344</v>
      </c>
      <c r="G1166" s="5"/>
      <c r="H1166" s="5">
        <v>0.0</v>
      </c>
      <c r="I1166" s="5">
        <v>1.0</v>
      </c>
      <c r="J1166" s="5" t="s">
        <v>582</v>
      </c>
    </row>
    <row r="1167" ht="14.25" customHeight="1">
      <c r="A1167" s="5">
        <v>3598.0</v>
      </c>
      <c r="B1167" s="5">
        <v>1972.0</v>
      </c>
      <c r="C1167" s="5" t="s">
        <v>46</v>
      </c>
      <c r="D1167" s="5" t="s">
        <v>54</v>
      </c>
      <c r="E1167" s="5">
        <v>62710.0</v>
      </c>
      <c r="F1167" s="2">
        <f t="shared" si="1"/>
        <v>62710</v>
      </c>
      <c r="G1167" s="5"/>
      <c r="H1167" s="5">
        <v>0.0</v>
      </c>
      <c r="I1167" s="5">
        <v>0.0</v>
      </c>
      <c r="J1167" s="5" t="s">
        <v>604</v>
      </c>
    </row>
    <row r="1168" ht="14.25" customHeight="1">
      <c r="A1168" s="5">
        <v>6116.0</v>
      </c>
      <c r="B1168" s="5">
        <v>1968.0</v>
      </c>
      <c r="C1168" s="5" t="s">
        <v>70</v>
      </c>
      <c r="D1168" s="5" t="s">
        <v>54</v>
      </c>
      <c r="E1168" s="5">
        <v>48985.0</v>
      </c>
      <c r="F1168" s="2">
        <f t="shared" si="1"/>
        <v>48985</v>
      </c>
      <c r="G1168" s="5"/>
      <c r="H1168" s="5">
        <v>0.0</v>
      </c>
      <c r="I1168" s="5">
        <v>0.0</v>
      </c>
      <c r="J1168" s="5" t="s">
        <v>306</v>
      </c>
    </row>
    <row r="1169" ht="14.25" customHeight="1">
      <c r="A1169" s="5">
        <v>6263.0</v>
      </c>
      <c r="B1169" s="5">
        <v>1968.0</v>
      </c>
      <c r="C1169" s="5" t="s">
        <v>46</v>
      </c>
      <c r="D1169" s="5" t="s">
        <v>50</v>
      </c>
      <c r="E1169" s="5">
        <v>35322.0</v>
      </c>
      <c r="F1169" s="2">
        <f t="shared" si="1"/>
        <v>35322</v>
      </c>
      <c r="G1169" s="5"/>
      <c r="H1169" s="5">
        <v>0.0</v>
      </c>
      <c r="I1169" s="5">
        <v>0.0</v>
      </c>
      <c r="J1169" s="5" t="s">
        <v>180</v>
      </c>
    </row>
    <row r="1170" ht="14.25" customHeight="1">
      <c r="A1170" s="5">
        <v>10486.0</v>
      </c>
      <c r="B1170" s="5">
        <v>1960.0</v>
      </c>
      <c r="C1170" s="5" t="s">
        <v>46</v>
      </c>
      <c r="D1170" s="5" t="s">
        <v>54</v>
      </c>
      <c r="E1170" s="5">
        <v>77142.0</v>
      </c>
      <c r="F1170" s="2">
        <f t="shared" si="1"/>
        <v>77142</v>
      </c>
      <c r="G1170" s="5"/>
      <c r="H1170" s="5">
        <v>0.0</v>
      </c>
      <c r="I1170" s="5">
        <v>0.0</v>
      </c>
      <c r="J1170" s="5" t="s">
        <v>486</v>
      </c>
    </row>
    <row r="1171" ht="14.25" customHeight="1">
      <c r="A1171" s="5">
        <v>2410.0</v>
      </c>
      <c r="B1171" s="5">
        <v>1969.0</v>
      </c>
      <c r="C1171" s="5" t="s">
        <v>46</v>
      </c>
      <c r="D1171" s="5" t="s">
        <v>47</v>
      </c>
      <c r="E1171" s="5">
        <v>81657.0</v>
      </c>
      <c r="F1171" s="2">
        <f t="shared" si="1"/>
        <v>81657</v>
      </c>
      <c r="G1171" s="5"/>
      <c r="H1171" s="5">
        <v>0.0</v>
      </c>
      <c r="I1171" s="5">
        <v>0.0</v>
      </c>
      <c r="J1171" s="5" t="s">
        <v>206</v>
      </c>
    </row>
    <row r="1172" ht="14.25" customHeight="1">
      <c r="A1172" s="5">
        <v>193.0</v>
      </c>
      <c r="B1172" s="5">
        <v>1996.0</v>
      </c>
      <c r="C1172" s="5" t="s">
        <v>64</v>
      </c>
      <c r="D1172" s="5" t="s">
        <v>54</v>
      </c>
      <c r="E1172" s="5">
        <v>14421.0</v>
      </c>
      <c r="F1172" s="2">
        <f t="shared" si="1"/>
        <v>14421</v>
      </c>
      <c r="G1172" s="5"/>
      <c r="H1172" s="5">
        <v>0.0</v>
      </c>
      <c r="I1172" s="5">
        <v>0.0</v>
      </c>
      <c r="J1172" s="5" t="s">
        <v>467</v>
      </c>
    </row>
    <row r="1173" ht="14.25" customHeight="1">
      <c r="A1173" s="5">
        <v>3363.0</v>
      </c>
      <c r="B1173" s="5">
        <v>1974.0</v>
      </c>
      <c r="C1173" s="5" t="s">
        <v>70</v>
      </c>
      <c r="D1173" s="5" t="s">
        <v>54</v>
      </c>
      <c r="E1173" s="5">
        <v>20130.0</v>
      </c>
      <c r="F1173" s="2">
        <f t="shared" si="1"/>
        <v>20130</v>
      </c>
      <c r="G1173" s="5"/>
      <c r="H1173" s="5">
        <v>0.0</v>
      </c>
      <c r="I1173" s="5">
        <v>0.0</v>
      </c>
      <c r="J1173" s="5" t="s">
        <v>290</v>
      </c>
    </row>
    <row r="1174" ht="14.25" customHeight="1">
      <c r="A1174" s="5">
        <v>8278.0</v>
      </c>
      <c r="B1174" s="5">
        <v>1990.0</v>
      </c>
      <c r="C1174" s="5" t="s">
        <v>53</v>
      </c>
      <c r="D1174" s="5" t="s">
        <v>54</v>
      </c>
      <c r="E1174" s="5">
        <v>74214.0</v>
      </c>
      <c r="F1174" s="2">
        <f t="shared" si="1"/>
        <v>74214</v>
      </c>
      <c r="G1174" s="5"/>
      <c r="H1174" s="5">
        <v>0.0</v>
      </c>
      <c r="I1174" s="5">
        <v>1.0</v>
      </c>
      <c r="J1174" s="5" t="s">
        <v>605</v>
      </c>
    </row>
    <row r="1175" ht="14.25" customHeight="1">
      <c r="A1175" s="5">
        <v>10660.0</v>
      </c>
      <c r="B1175" s="5">
        <v>1960.0</v>
      </c>
      <c r="C1175" s="5" t="s">
        <v>56</v>
      </c>
      <c r="D1175" s="5" t="s">
        <v>54</v>
      </c>
      <c r="E1175" s="5">
        <v>66726.0</v>
      </c>
      <c r="F1175" s="2">
        <f t="shared" si="1"/>
        <v>66726</v>
      </c>
      <c r="G1175" s="5"/>
      <c r="H1175" s="5">
        <v>0.0</v>
      </c>
      <c r="I1175" s="5">
        <v>0.0</v>
      </c>
      <c r="J1175" s="5" t="s">
        <v>606</v>
      </c>
    </row>
    <row r="1176" ht="14.25" customHeight="1">
      <c r="A1176" s="5">
        <v>8686.0</v>
      </c>
      <c r="B1176" s="5">
        <v>1979.0</v>
      </c>
      <c r="C1176" s="5" t="s">
        <v>64</v>
      </c>
      <c r="D1176" s="5" t="s">
        <v>50</v>
      </c>
      <c r="E1176" s="5">
        <v>23724.0</v>
      </c>
      <c r="F1176" s="2">
        <f t="shared" si="1"/>
        <v>23724</v>
      </c>
      <c r="G1176" s="5"/>
      <c r="H1176" s="5">
        <v>1.0</v>
      </c>
      <c r="I1176" s="5">
        <v>0.0</v>
      </c>
      <c r="J1176" s="5" t="s">
        <v>281</v>
      </c>
    </row>
    <row r="1177" ht="14.25" customHeight="1">
      <c r="A1177" s="5">
        <v>1604.0</v>
      </c>
      <c r="B1177" s="5">
        <v>1960.0</v>
      </c>
      <c r="C1177" s="5" t="s">
        <v>56</v>
      </c>
      <c r="D1177" s="5" t="s">
        <v>54</v>
      </c>
      <c r="E1177" s="5">
        <v>47353.0</v>
      </c>
      <c r="F1177" s="2">
        <f t="shared" si="1"/>
        <v>47353</v>
      </c>
      <c r="G1177" s="5"/>
      <c r="H1177" s="5">
        <v>0.0</v>
      </c>
      <c r="I1177" s="5">
        <v>0.0</v>
      </c>
      <c r="J1177" s="5" t="s">
        <v>195</v>
      </c>
    </row>
    <row r="1178" ht="14.25" customHeight="1">
      <c r="A1178" s="5">
        <v>5907.0</v>
      </c>
      <c r="B1178" s="5">
        <v>1960.0</v>
      </c>
      <c r="C1178" s="5" t="s">
        <v>56</v>
      </c>
      <c r="D1178" s="5" t="s">
        <v>54</v>
      </c>
      <c r="E1178" s="5">
        <v>33444.0</v>
      </c>
      <c r="F1178" s="2">
        <f t="shared" si="1"/>
        <v>33444</v>
      </c>
      <c r="G1178" s="5"/>
      <c r="H1178" s="5">
        <v>0.0</v>
      </c>
      <c r="I1178" s="5">
        <v>0.0</v>
      </c>
      <c r="J1178" s="5" t="s">
        <v>71</v>
      </c>
    </row>
    <row r="1179" ht="14.25" customHeight="1">
      <c r="A1179" s="5">
        <v>10669.0</v>
      </c>
      <c r="B1179" s="5">
        <v>1981.0</v>
      </c>
      <c r="C1179" s="5" t="s">
        <v>46</v>
      </c>
      <c r="D1179" s="5" t="s">
        <v>54</v>
      </c>
      <c r="E1179" s="5">
        <v>54386.0</v>
      </c>
      <c r="F1179" s="2">
        <f t="shared" si="1"/>
        <v>54386</v>
      </c>
      <c r="G1179" s="5"/>
      <c r="H1179" s="5">
        <v>1.0</v>
      </c>
      <c r="I1179" s="5">
        <v>0.0</v>
      </c>
      <c r="J1179" s="5" t="s">
        <v>147</v>
      </c>
    </row>
    <row r="1180" ht="14.25" customHeight="1">
      <c r="A1180" s="5">
        <v>2918.0</v>
      </c>
      <c r="B1180" s="5">
        <v>1981.0</v>
      </c>
      <c r="C1180" s="5" t="s">
        <v>46</v>
      </c>
      <c r="D1180" s="5" t="s">
        <v>58</v>
      </c>
      <c r="E1180" s="5">
        <v>28510.0</v>
      </c>
      <c r="F1180" s="2">
        <f t="shared" si="1"/>
        <v>28510</v>
      </c>
      <c r="G1180" s="5"/>
      <c r="H1180" s="5">
        <v>1.0</v>
      </c>
      <c r="I1180" s="5">
        <v>0.0</v>
      </c>
      <c r="J1180" s="5" t="s">
        <v>362</v>
      </c>
    </row>
    <row r="1181" ht="14.25" customHeight="1">
      <c r="A1181" s="5">
        <v>5735.0</v>
      </c>
      <c r="B1181" s="5">
        <v>1991.0</v>
      </c>
      <c r="C1181" s="5" t="s">
        <v>56</v>
      </c>
      <c r="D1181" s="5" t="s">
        <v>47</v>
      </c>
      <c r="E1181" s="5">
        <v>90638.0</v>
      </c>
      <c r="F1181" s="2">
        <f t="shared" si="1"/>
        <v>90638</v>
      </c>
      <c r="G1181" s="5"/>
      <c r="H1181" s="5">
        <v>0.0</v>
      </c>
      <c r="I1181" s="5">
        <v>0.0</v>
      </c>
      <c r="J1181" s="5" t="s">
        <v>607</v>
      </c>
    </row>
    <row r="1182" ht="14.25" customHeight="1">
      <c r="A1182" s="5">
        <v>359.0</v>
      </c>
      <c r="B1182" s="5">
        <v>1960.0</v>
      </c>
      <c r="C1182" s="5" t="s">
        <v>46</v>
      </c>
      <c r="D1182" s="5" t="s">
        <v>50</v>
      </c>
      <c r="E1182" s="5">
        <v>48070.0</v>
      </c>
      <c r="F1182" s="2">
        <f t="shared" si="1"/>
        <v>48070</v>
      </c>
      <c r="G1182" s="5"/>
      <c r="H1182" s="5">
        <v>0.0</v>
      </c>
      <c r="I1182" s="5">
        <v>0.0</v>
      </c>
      <c r="J1182" s="5" t="s">
        <v>288</v>
      </c>
    </row>
    <row r="1183" ht="14.25" customHeight="1">
      <c r="A1183" s="5">
        <v>8387.0</v>
      </c>
      <c r="B1183" s="5">
        <v>1960.0</v>
      </c>
      <c r="C1183" s="5" t="s">
        <v>46</v>
      </c>
      <c r="D1183" s="5" t="s">
        <v>54</v>
      </c>
      <c r="E1183" s="5">
        <v>43140.0</v>
      </c>
      <c r="F1183" s="2">
        <f t="shared" si="1"/>
        <v>43140</v>
      </c>
      <c r="G1183" s="5"/>
      <c r="H1183" s="5">
        <v>0.0</v>
      </c>
      <c r="I1183" s="5">
        <v>1.0</v>
      </c>
      <c r="J1183" s="5" t="s">
        <v>237</v>
      </c>
    </row>
    <row r="1184" ht="14.25" customHeight="1">
      <c r="A1184" s="5">
        <v>1829.0</v>
      </c>
      <c r="B1184" s="5">
        <v>1961.0</v>
      </c>
      <c r="C1184" s="5" t="s">
        <v>53</v>
      </c>
      <c r="D1184" s="5" t="s">
        <v>58</v>
      </c>
      <c r="E1184" s="5">
        <v>54959.0</v>
      </c>
      <c r="F1184" s="2">
        <f t="shared" si="1"/>
        <v>54959</v>
      </c>
      <c r="G1184" s="5"/>
      <c r="H1184" s="5">
        <v>0.0</v>
      </c>
      <c r="I1184" s="5">
        <v>0.0</v>
      </c>
      <c r="J1184" s="5" t="s">
        <v>527</v>
      </c>
    </row>
    <row r="1185" ht="14.25" customHeight="1">
      <c r="A1185" s="5">
        <v>3839.0</v>
      </c>
      <c r="B1185" s="5">
        <v>1960.0</v>
      </c>
      <c r="C1185" s="5" t="s">
        <v>64</v>
      </c>
      <c r="D1185" s="5" t="s">
        <v>47</v>
      </c>
      <c r="E1185" s="5">
        <v>15056.0</v>
      </c>
      <c r="F1185" s="2">
        <f t="shared" si="1"/>
        <v>15056</v>
      </c>
      <c r="G1185" s="5"/>
      <c r="H1185" s="5">
        <v>0.0</v>
      </c>
      <c r="I1185" s="5">
        <v>0.0</v>
      </c>
      <c r="J1185" s="5" t="s">
        <v>599</v>
      </c>
    </row>
    <row r="1186" ht="14.25" customHeight="1">
      <c r="A1186" s="5">
        <v>9392.0</v>
      </c>
      <c r="B1186" s="5">
        <v>1971.0</v>
      </c>
      <c r="C1186" s="5" t="s">
        <v>46</v>
      </c>
      <c r="D1186" s="5" t="s">
        <v>47</v>
      </c>
      <c r="E1186" s="5">
        <v>26954.0</v>
      </c>
      <c r="F1186" s="2">
        <f t="shared" si="1"/>
        <v>26954</v>
      </c>
      <c r="G1186" s="5"/>
      <c r="H1186" s="5">
        <v>0.0</v>
      </c>
      <c r="I1186" s="5">
        <v>1.0</v>
      </c>
      <c r="J1186" s="5" t="s">
        <v>148</v>
      </c>
    </row>
    <row r="1187" ht="14.25" customHeight="1">
      <c r="A1187" s="5">
        <v>2292.0</v>
      </c>
      <c r="B1187" s="5">
        <v>1985.0</v>
      </c>
      <c r="C1187" s="5" t="s">
        <v>46</v>
      </c>
      <c r="D1187" s="5" t="s">
        <v>47</v>
      </c>
      <c r="E1187" s="5">
        <v>22327.0</v>
      </c>
      <c r="F1187" s="2">
        <f t="shared" si="1"/>
        <v>22327</v>
      </c>
      <c r="G1187" s="5"/>
      <c r="H1187" s="5">
        <v>1.0</v>
      </c>
      <c r="I1187" s="5">
        <v>1.0</v>
      </c>
      <c r="J1187" s="5" t="s">
        <v>209</v>
      </c>
    </row>
    <row r="1188" ht="14.25" customHeight="1">
      <c r="A1188" s="5">
        <v>10466.0</v>
      </c>
      <c r="B1188" s="5">
        <v>1965.0</v>
      </c>
      <c r="C1188" s="5" t="s">
        <v>46</v>
      </c>
      <c r="D1188" s="5" t="s">
        <v>54</v>
      </c>
      <c r="E1188" s="5">
        <v>44393.0</v>
      </c>
      <c r="F1188" s="2">
        <f t="shared" si="1"/>
        <v>44393</v>
      </c>
      <c r="G1188" s="5"/>
      <c r="H1188" s="5">
        <v>0.0</v>
      </c>
      <c r="I1188" s="5">
        <v>0.0</v>
      </c>
      <c r="J1188" s="5" t="s">
        <v>370</v>
      </c>
    </row>
    <row r="1189" ht="14.25" customHeight="1">
      <c r="A1189" s="5">
        <v>9855.0</v>
      </c>
      <c r="B1189" s="5">
        <v>1960.0</v>
      </c>
      <c r="C1189" s="5" t="s">
        <v>53</v>
      </c>
      <c r="D1189" s="5" t="s">
        <v>47</v>
      </c>
      <c r="E1189" s="5">
        <v>62000.0</v>
      </c>
      <c r="F1189" s="2">
        <f t="shared" si="1"/>
        <v>62000</v>
      </c>
      <c r="G1189" s="5"/>
      <c r="H1189" s="5">
        <v>0.0</v>
      </c>
      <c r="I1189" s="5">
        <v>1.0</v>
      </c>
      <c r="J1189" s="5" t="s">
        <v>485</v>
      </c>
    </row>
    <row r="1190" ht="14.25" customHeight="1">
      <c r="A1190" s="5">
        <v>4088.0</v>
      </c>
      <c r="B1190" s="5">
        <v>1962.0</v>
      </c>
      <c r="C1190" s="5" t="s">
        <v>53</v>
      </c>
      <c r="D1190" s="5" t="s">
        <v>50</v>
      </c>
      <c r="E1190" s="5">
        <v>31497.0</v>
      </c>
      <c r="F1190" s="2">
        <f t="shared" si="1"/>
        <v>31497</v>
      </c>
      <c r="G1190" s="5"/>
      <c r="H1190" s="5">
        <v>0.0</v>
      </c>
      <c r="I1190" s="5">
        <v>0.0</v>
      </c>
      <c r="J1190" s="5" t="s">
        <v>316</v>
      </c>
    </row>
    <row r="1191" ht="14.25" customHeight="1">
      <c r="A1191" s="5">
        <v>5231.0</v>
      </c>
      <c r="B1191" s="5">
        <v>1974.0</v>
      </c>
      <c r="C1191" s="5" t="s">
        <v>70</v>
      </c>
      <c r="D1191" s="5" t="s">
        <v>54</v>
      </c>
      <c r="E1191" s="5">
        <v>45894.0</v>
      </c>
      <c r="F1191" s="2">
        <f t="shared" si="1"/>
        <v>45894</v>
      </c>
      <c r="G1191" s="5"/>
      <c r="H1191" s="5">
        <v>0.0</v>
      </c>
      <c r="I1191" s="5">
        <v>0.0</v>
      </c>
      <c r="J1191" s="5" t="s">
        <v>608</v>
      </c>
    </row>
    <row r="1192" ht="14.25" customHeight="1">
      <c r="A1192" s="5">
        <v>590.0</v>
      </c>
      <c r="B1192" s="5">
        <v>1970.0</v>
      </c>
      <c r="C1192" s="5" t="s">
        <v>56</v>
      </c>
      <c r="D1192" s="5" t="s">
        <v>58</v>
      </c>
      <c r="E1192" s="5">
        <v>78579.0</v>
      </c>
      <c r="F1192" s="2">
        <f t="shared" si="1"/>
        <v>78579</v>
      </c>
      <c r="G1192" s="5"/>
      <c r="H1192" s="5">
        <v>0.0</v>
      </c>
      <c r="I1192" s="5">
        <v>1.0</v>
      </c>
      <c r="J1192" s="5" t="s">
        <v>327</v>
      </c>
    </row>
    <row r="1193" ht="14.25" customHeight="1">
      <c r="A1193" s="5">
        <v>8732.0</v>
      </c>
      <c r="B1193" s="5">
        <v>1969.0</v>
      </c>
      <c r="C1193" s="5" t="s">
        <v>56</v>
      </c>
      <c r="D1193" s="5" t="s">
        <v>88</v>
      </c>
      <c r="E1193" s="5">
        <v>67369.0</v>
      </c>
      <c r="F1193" s="2">
        <f t="shared" si="1"/>
        <v>67369</v>
      </c>
      <c r="G1193" s="5"/>
      <c r="H1193" s="5">
        <v>0.0</v>
      </c>
      <c r="I1193" s="5">
        <v>0.0</v>
      </c>
      <c r="J1193" s="5" t="s">
        <v>335</v>
      </c>
    </row>
    <row r="1194" ht="14.25" customHeight="1">
      <c r="A1194" s="5">
        <v>2315.0</v>
      </c>
      <c r="B1194" s="5">
        <v>1960.0</v>
      </c>
      <c r="C1194" s="5" t="s">
        <v>46</v>
      </c>
      <c r="D1194" s="5" t="s">
        <v>58</v>
      </c>
      <c r="E1194" s="5">
        <v>58401.0</v>
      </c>
      <c r="F1194" s="2">
        <f t="shared" si="1"/>
        <v>58401</v>
      </c>
      <c r="G1194" s="5"/>
      <c r="H1194" s="5">
        <v>0.0</v>
      </c>
      <c r="I1194" s="5">
        <v>1.0</v>
      </c>
      <c r="J1194" s="5" t="s">
        <v>609</v>
      </c>
    </row>
    <row r="1195" ht="14.25" customHeight="1">
      <c r="A1195" s="5">
        <v>3515.0</v>
      </c>
      <c r="B1195" s="5">
        <v>1960.0</v>
      </c>
      <c r="C1195" s="5" t="s">
        <v>46</v>
      </c>
      <c r="D1195" s="5" t="s">
        <v>47</v>
      </c>
      <c r="E1195" s="5">
        <v>62307.0</v>
      </c>
      <c r="F1195" s="2">
        <f t="shared" si="1"/>
        <v>62307</v>
      </c>
      <c r="G1195" s="5"/>
      <c r="H1195" s="5">
        <v>0.0</v>
      </c>
      <c r="I1195" s="5">
        <v>0.0</v>
      </c>
      <c r="J1195" s="5" t="s">
        <v>467</v>
      </c>
    </row>
    <row r="1196" ht="14.25" customHeight="1">
      <c r="A1196" s="5">
        <v>2245.0</v>
      </c>
      <c r="B1196" s="5">
        <v>1969.0</v>
      </c>
      <c r="C1196" s="5" t="s">
        <v>56</v>
      </c>
      <c r="D1196" s="5" t="s">
        <v>54</v>
      </c>
      <c r="E1196" s="5">
        <v>43641.0</v>
      </c>
      <c r="F1196" s="2">
        <f t="shared" si="1"/>
        <v>43641</v>
      </c>
      <c r="G1196" s="5"/>
      <c r="H1196" s="5">
        <v>0.0</v>
      </c>
      <c r="I1196" s="5">
        <v>0.0</v>
      </c>
      <c r="J1196" s="5" t="s">
        <v>163</v>
      </c>
    </row>
    <row r="1197" ht="14.25" customHeight="1">
      <c r="A1197" s="5">
        <v>6283.0</v>
      </c>
      <c r="B1197" s="5">
        <v>1968.0</v>
      </c>
      <c r="C1197" s="5" t="s">
        <v>56</v>
      </c>
      <c r="D1197" s="5" t="s">
        <v>58</v>
      </c>
      <c r="E1197" s="5">
        <v>63841.0</v>
      </c>
      <c r="F1197" s="2">
        <f t="shared" si="1"/>
        <v>63841</v>
      </c>
      <c r="G1197" s="5"/>
      <c r="H1197" s="5">
        <v>0.0</v>
      </c>
      <c r="I1197" s="5">
        <v>0.0</v>
      </c>
      <c r="J1197" s="5" t="s">
        <v>164</v>
      </c>
    </row>
    <row r="1198" ht="14.25" customHeight="1">
      <c r="A1198" s="5">
        <v>2246.0</v>
      </c>
      <c r="B1198" s="5">
        <v>1965.0</v>
      </c>
      <c r="C1198" s="5" t="s">
        <v>70</v>
      </c>
      <c r="D1198" s="5" t="s">
        <v>54</v>
      </c>
      <c r="E1198" s="5">
        <v>46891.0</v>
      </c>
      <c r="F1198" s="2">
        <f t="shared" si="1"/>
        <v>46891</v>
      </c>
      <c r="G1198" s="5"/>
      <c r="H1198" s="5">
        <v>0.0</v>
      </c>
      <c r="I1198" s="5">
        <v>0.0</v>
      </c>
      <c r="J1198" s="5" t="s">
        <v>515</v>
      </c>
    </row>
    <row r="1199" ht="14.25" customHeight="1">
      <c r="A1199" s="5">
        <v>6606.0</v>
      </c>
      <c r="B1199" s="5">
        <v>1969.0</v>
      </c>
      <c r="C1199" s="5" t="s">
        <v>56</v>
      </c>
      <c r="D1199" s="5" t="s">
        <v>54</v>
      </c>
      <c r="E1199" s="5">
        <v>70091.0</v>
      </c>
      <c r="F1199" s="2">
        <f t="shared" si="1"/>
        <v>70091</v>
      </c>
      <c r="G1199" s="5"/>
      <c r="H1199" s="5">
        <v>0.0</v>
      </c>
      <c r="I1199" s="5">
        <v>1.0</v>
      </c>
      <c r="J1199" s="5" t="s">
        <v>227</v>
      </c>
    </row>
    <row r="1200" ht="14.25" customHeight="1">
      <c r="A1200" s="5">
        <v>5545.0</v>
      </c>
      <c r="B1200" s="5">
        <v>1972.0</v>
      </c>
      <c r="C1200" s="5" t="s">
        <v>53</v>
      </c>
      <c r="D1200" s="5" t="s">
        <v>54</v>
      </c>
      <c r="E1200" s="5">
        <v>78075.0</v>
      </c>
      <c r="F1200" s="2">
        <f t="shared" si="1"/>
        <v>78075</v>
      </c>
      <c r="G1200" s="5"/>
      <c r="H1200" s="5">
        <v>0.0</v>
      </c>
      <c r="I1200" s="5">
        <v>1.0</v>
      </c>
      <c r="J1200" s="5" t="s">
        <v>363</v>
      </c>
    </row>
    <row r="1201" ht="14.25" customHeight="1">
      <c r="A1201" s="5">
        <v>7342.0</v>
      </c>
      <c r="B1201" s="5">
        <v>1961.0</v>
      </c>
      <c r="C1201" s="5" t="s">
        <v>70</v>
      </c>
      <c r="D1201" s="5" t="s">
        <v>88</v>
      </c>
      <c r="E1201" s="5">
        <v>59184.0</v>
      </c>
      <c r="F1201" s="2">
        <f t="shared" si="1"/>
        <v>59184</v>
      </c>
      <c r="G1201" s="5"/>
      <c r="H1201" s="5">
        <v>0.0</v>
      </c>
      <c r="I1201" s="5">
        <v>0.0</v>
      </c>
      <c r="J1201" s="5" t="s">
        <v>211</v>
      </c>
    </row>
    <row r="1202" ht="14.25" customHeight="1">
      <c r="A1202" s="5">
        <v>837.0</v>
      </c>
      <c r="B1202" s="5">
        <v>1977.0</v>
      </c>
      <c r="C1202" s="5" t="s">
        <v>46</v>
      </c>
      <c r="D1202" s="5" t="s">
        <v>54</v>
      </c>
      <c r="E1202" s="5">
        <v>54809.0</v>
      </c>
      <c r="F1202" s="2">
        <f t="shared" si="1"/>
        <v>54809</v>
      </c>
      <c r="G1202" s="5"/>
      <c r="H1202" s="5">
        <v>1.0</v>
      </c>
      <c r="I1202" s="5">
        <v>1.0</v>
      </c>
      <c r="J1202" s="5" t="s">
        <v>312</v>
      </c>
    </row>
    <row r="1203" ht="14.25" customHeight="1">
      <c r="A1203" s="5">
        <v>9500.0</v>
      </c>
      <c r="B1203" s="5">
        <v>1960.0</v>
      </c>
      <c r="C1203" s="5" t="s">
        <v>46</v>
      </c>
      <c r="D1203" s="5" t="s">
        <v>54</v>
      </c>
      <c r="E1203" s="5">
        <v>58113.0</v>
      </c>
      <c r="F1203" s="2">
        <f t="shared" si="1"/>
        <v>58113</v>
      </c>
      <c r="G1203" s="5"/>
      <c r="H1203" s="5">
        <v>0.0</v>
      </c>
      <c r="I1203" s="5">
        <v>0.0</v>
      </c>
      <c r="J1203" s="5" t="s">
        <v>554</v>
      </c>
    </row>
    <row r="1204" ht="14.25" customHeight="1">
      <c r="A1204" s="5">
        <v>3602.0</v>
      </c>
      <c r="B1204" s="5">
        <v>1960.0</v>
      </c>
      <c r="C1204" s="5" t="s">
        <v>56</v>
      </c>
      <c r="D1204" s="5" t="s">
        <v>54</v>
      </c>
      <c r="E1204" s="5">
        <v>51412.0</v>
      </c>
      <c r="F1204" s="2">
        <f t="shared" si="1"/>
        <v>51412</v>
      </c>
      <c r="G1204" s="5"/>
      <c r="H1204" s="5">
        <v>0.0</v>
      </c>
      <c r="I1204" s="5">
        <v>0.0</v>
      </c>
      <c r="J1204" s="5" t="s">
        <v>86</v>
      </c>
    </row>
    <row r="1205" ht="14.25" customHeight="1">
      <c r="A1205" s="5">
        <v>234.0</v>
      </c>
      <c r="B1205" s="5">
        <v>1979.0</v>
      </c>
      <c r="C1205" s="5" t="s">
        <v>46</v>
      </c>
      <c r="D1205" s="5" t="s">
        <v>58</v>
      </c>
      <c r="E1205" s="5">
        <v>15287.0</v>
      </c>
      <c r="F1205" s="2">
        <f t="shared" si="1"/>
        <v>15287</v>
      </c>
      <c r="G1205" s="5"/>
      <c r="H1205" s="5">
        <v>0.0</v>
      </c>
      <c r="I1205" s="5">
        <v>1.0</v>
      </c>
      <c r="J1205" s="5" t="s">
        <v>65</v>
      </c>
    </row>
    <row r="1206" ht="14.25" customHeight="1">
      <c r="A1206" s="5">
        <v>2995.0</v>
      </c>
      <c r="B1206" s="5">
        <v>1960.0</v>
      </c>
      <c r="C1206" s="5" t="s">
        <v>56</v>
      </c>
      <c r="D1206" s="5" t="s">
        <v>50</v>
      </c>
      <c r="E1206" s="5">
        <v>66636.0</v>
      </c>
      <c r="F1206" s="2">
        <f t="shared" si="1"/>
        <v>66636</v>
      </c>
      <c r="G1206" s="5"/>
      <c r="H1206" s="5">
        <v>0.0</v>
      </c>
      <c r="I1206" s="5">
        <v>1.0</v>
      </c>
      <c r="J1206" s="5" t="s">
        <v>586</v>
      </c>
    </row>
    <row r="1207" ht="14.25" customHeight="1">
      <c r="A1207" s="5">
        <v>1118.0</v>
      </c>
      <c r="B1207" s="5">
        <v>1960.0</v>
      </c>
      <c r="C1207" s="5" t="s">
        <v>56</v>
      </c>
      <c r="D1207" s="5" t="s">
        <v>54</v>
      </c>
      <c r="E1207" s="5">
        <v>50965.0</v>
      </c>
      <c r="F1207" s="2">
        <f t="shared" si="1"/>
        <v>50965</v>
      </c>
      <c r="G1207" s="5"/>
      <c r="H1207" s="5">
        <v>0.0</v>
      </c>
      <c r="I1207" s="5">
        <v>0.0</v>
      </c>
      <c r="J1207" s="5" t="s">
        <v>79</v>
      </c>
    </row>
    <row r="1208" ht="14.25" customHeight="1">
      <c r="A1208" s="5">
        <v>7789.0</v>
      </c>
      <c r="B1208" s="5">
        <v>1965.0</v>
      </c>
      <c r="C1208" s="5" t="s">
        <v>53</v>
      </c>
      <c r="D1208" s="5" t="s">
        <v>54</v>
      </c>
      <c r="E1208" s="5">
        <v>84618.0</v>
      </c>
      <c r="F1208" s="2">
        <f t="shared" si="1"/>
        <v>84618</v>
      </c>
      <c r="G1208" s="5"/>
      <c r="H1208" s="5">
        <v>0.0</v>
      </c>
      <c r="I1208" s="5">
        <v>0.0</v>
      </c>
      <c r="J1208" s="5" t="s">
        <v>81</v>
      </c>
    </row>
    <row r="1209" ht="14.25" customHeight="1">
      <c r="A1209" s="5">
        <v>3068.0</v>
      </c>
      <c r="B1209" s="5">
        <v>1990.0</v>
      </c>
      <c r="C1209" s="5" t="s">
        <v>46</v>
      </c>
      <c r="D1209" s="5" t="s">
        <v>54</v>
      </c>
      <c r="E1209" s="5">
        <v>18351.0</v>
      </c>
      <c r="F1209" s="2">
        <f t="shared" si="1"/>
        <v>18351</v>
      </c>
      <c r="G1209" s="5"/>
      <c r="H1209" s="5">
        <v>1.0</v>
      </c>
      <c r="I1209" s="5">
        <v>1.0</v>
      </c>
      <c r="J1209" s="5" t="s">
        <v>524</v>
      </c>
    </row>
    <row r="1210" ht="14.25" customHeight="1">
      <c r="A1210" s="5">
        <v>8955.0</v>
      </c>
      <c r="B1210" s="5">
        <v>1960.0</v>
      </c>
      <c r="C1210" s="5" t="s">
        <v>53</v>
      </c>
      <c r="D1210" s="5" t="s">
        <v>50</v>
      </c>
      <c r="E1210" s="5">
        <v>40451.0</v>
      </c>
      <c r="F1210" s="2">
        <f t="shared" si="1"/>
        <v>40451</v>
      </c>
      <c r="G1210" s="5"/>
      <c r="H1210" s="5">
        <v>0.0</v>
      </c>
      <c r="I1210" s="5">
        <v>0.0</v>
      </c>
      <c r="J1210" s="5" t="s">
        <v>242</v>
      </c>
    </row>
    <row r="1211" ht="14.25" customHeight="1">
      <c r="A1211" s="5">
        <v>945.0</v>
      </c>
      <c r="B1211" s="5">
        <v>1965.0</v>
      </c>
      <c r="C1211" s="5" t="s">
        <v>46</v>
      </c>
      <c r="D1211" s="5" t="s">
        <v>50</v>
      </c>
      <c r="E1211" s="5">
        <v>36317.0</v>
      </c>
      <c r="F1211" s="2">
        <f t="shared" si="1"/>
        <v>36317</v>
      </c>
      <c r="G1211" s="5"/>
      <c r="H1211" s="5">
        <v>0.0</v>
      </c>
      <c r="I1211" s="5">
        <v>0.0</v>
      </c>
      <c r="J1211" s="5" t="s">
        <v>265</v>
      </c>
    </row>
    <row r="1212" ht="14.25" customHeight="1">
      <c r="A1212" s="5">
        <v>5644.0</v>
      </c>
      <c r="B1212" s="5">
        <v>1960.0</v>
      </c>
      <c r="C1212" s="5" t="s">
        <v>46</v>
      </c>
      <c r="D1212" s="5" t="s">
        <v>50</v>
      </c>
      <c r="E1212" s="5">
        <v>42213.0</v>
      </c>
      <c r="F1212" s="2">
        <f t="shared" si="1"/>
        <v>42213</v>
      </c>
      <c r="G1212" s="5"/>
      <c r="H1212" s="5">
        <v>0.0</v>
      </c>
      <c r="I1212" s="5">
        <v>0.0</v>
      </c>
      <c r="J1212" s="5" t="s">
        <v>291</v>
      </c>
    </row>
    <row r="1213" ht="14.25" customHeight="1">
      <c r="A1213" s="5">
        <v>7192.0</v>
      </c>
      <c r="B1213" s="5">
        <v>1960.0</v>
      </c>
      <c r="C1213" s="5" t="s">
        <v>46</v>
      </c>
      <c r="D1213" s="5" t="s">
        <v>50</v>
      </c>
      <c r="E1213" s="5">
        <v>65748.0</v>
      </c>
      <c r="F1213" s="2">
        <f t="shared" si="1"/>
        <v>65748</v>
      </c>
      <c r="G1213" s="5"/>
      <c r="H1213" s="5">
        <v>0.0</v>
      </c>
      <c r="I1213" s="5">
        <v>0.0</v>
      </c>
      <c r="J1213" s="5" t="s">
        <v>439</v>
      </c>
    </row>
    <row r="1214" ht="14.25" customHeight="1">
      <c r="A1214" s="5">
        <v>2324.0</v>
      </c>
      <c r="B1214" s="5">
        <v>1972.0</v>
      </c>
      <c r="C1214" s="5" t="s">
        <v>46</v>
      </c>
      <c r="D1214" s="5" t="s">
        <v>50</v>
      </c>
      <c r="E1214" s="5">
        <v>77044.0</v>
      </c>
      <c r="F1214" s="2">
        <f t="shared" si="1"/>
        <v>77044</v>
      </c>
      <c r="G1214" s="5"/>
      <c r="H1214" s="5">
        <v>0.0</v>
      </c>
      <c r="I1214" s="5">
        <v>0.0</v>
      </c>
      <c r="J1214" s="5" t="s">
        <v>259</v>
      </c>
    </row>
    <row r="1215" ht="14.25" customHeight="1">
      <c r="A1215" s="5">
        <v>697.0</v>
      </c>
      <c r="B1215" s="5">
        <v>1969.0</v>
      </c>
      <c r="C1215" s="5" t="s">
        <v>46</v>
      </c>
      <c r="D1215" s="5" t="s">
        <v>50</v>
      </c>
      <c r="E1215" s="5">
        <v>74918.0</v>
      </c>
      <c r="F1215" s="2">
        <f t="shared" si="1"/>
        <v>74918</v>
      </c>
      <c r="G1215" s="5"/>
      <c r="H1215" s="5">
        <v>0.0</v>
      </c>
      <c r="I1215" s="5">
        <v>0.0</v>
      </c>
      <c r="J1215" s="5" t="s">
        <v>92</v>
      </c>
    </row>
    <row r="1216" ht="14.25" customHeight="1">
      <c r="A1216" s="5">
        <v>3439.0</v>
      </c>
      <c r="B1216" s="5">
        <v>1972.0</v>
      </c>
      <c r="C1216" s="5" t="s">
        <v>46</v>
      </c>
      <c r="D1216" s="5" t="s">
        <v>54</v>
      </c>
      <c r="E1216" s="5">
        <v>56721.0</v>
      </c>
      <c r="F1216" s="2">
        <f t="shared" si="1"/>
        <v>56721</v>
      </c>
      <c r="G1216" s="5"/>
      <c r="H1216" s="5">
        <v>0.0</v>
      </c>
      <c r="I1216" s="5">
        <v>0.0</v>
      </c>
      <c r="J1216" s="5" t="s">
        <v>284</v>
      </c>
    </row>
    <row r="1217" ht="14.25" customHeight="1">
      <c r="A1217" s="5">
        <v>1506.0</v>
      </c>
      <c r="B1217" s="5">
        <v>1975.0</v>
      </c>
      <c r="C1217" s="5" t="s">
        <v>46</v>
      </c>
      <c r="D1217" s="5" t="s">
        <v>47</v>
      </c>
      <c r="E1217" s="5">
        <v>42160.0</v>
      </c>
      <c r="F1217" s="2">
        <f t="shared" si="1"/>
        <v>42160</v>
      </c>
      <c r="G1217" s="5"/>
      <c r="H1217" s="5">
        <v>0.0</v>
      </c>
      <c r="I1217" s="5">
        <v>0.0</v>
      </c>
      <c r="J1217" s="5" t="s">
        <v>610</v>
      </c>
    </row>
    <row r="1218" ht="14.25" customHeight="1">
      <c r="A1218" s="5">
        <v>232.0</v>
      </c>
      <c r="B1218" s="5">
        <v>1965.0</v>
      </c>
      <c r="C1218" s="5" t="s">
        <v>46</v>
      </c>
      <c r="D1218" s="5" t="s">
        <v>47</v>
      </c>
      <c r="E1218" s="5">
        <v>61559.0</v>
      </c>
      <c r="F1218" s="2">
        <f t="shared" si="1"/>
        <v>61559</v>
      </c>
      <c r="G1218" s="5"/>
      <c r="H1218" s="5">
        <v>0.0</v>
      </c>
      <c r="I1218" s="5">
        <v>0.0</v>
      </c>
      <c r="J1218" s="5" t="s">
        <v>223</v>
      </c>
    </row>
    <row r="1219" ht="14.25" customHeight="1">
      <c r="A1219" s="5">
        <v>8876.0</v>
      </c>
      <c r="B1219" s="5">
        <v>1963.0</v>
      </c>
      <c r="C1219" s="5" t="s">
        <v>53</v>
      </c>
      <c r="D1219" s="5" t="s">
        <v>50</v>
      </c>
      <c r="E1219" s="5">
        <v>33629.0</v>
      </c>
      <c r="F1219" s="2">
        <f t="shared" si="1"/>
        <v>33629</v>
      </c>
      <c r="G1219" s="5"/>
      <c r="H1219" s="5">
        <v>0.0</v>
      </c>
      <c r="I1219" s="5">
        <v>1.0</v>
      </c>
      <c r="J1219" s="5" t="s">
        <v>72</v>
      </c>
    </row>
    <row r="1220" ht="14.25" customHeight="1">
      <c r="A1220" s="5">
        <v>4500.0</v>
      </c>
      <c r="B1220" s="5">
        <v>1991.0</v>
      </c>
      <c r="C1220" s="5" t="s">
        <v>53</v>
      </c>
      <c r="D1220" s="5" t="s">
        <v>50</v>
      </c>
      <c r="E1220" s="5">
        <v>68682.0</v>
      </c>
      <c r="F1220" s="2">
        <f t="shared" si="1"/>
        <v>68682</v>
      </c>
      <c r="G1220" s="5"/>
      <c r="H1220" s="5">
        <v>1.0</v>
      </c>
      <c r="I1220" s="5">
        <v>1.0</v>
      </c>
      <c r="J1220" s="5" t="s">
        <v>347</v>
      </c>
    </row>
    <row r="1221" ht="14.25" customHeight="1">
      <c r="A1221" s="5">
        <v>9739.0</v>
      </c>
      <c r="B1221" s="5">
        <v>1963.0</v>
      </c>
      <c r="C1221" s="5" t="s">
        <v>46</v>
      </c>
      <c r="D1221" s="5" t="s">
        <v>47</v>
      </c>
      <c r="E1221" s="5">
        <v>34377.0</v>
      </c>
      <c r="F1221" s="2">
        <f t="shared" si="1"/>
        <v>34377</v>
      </c>
      <c r="G1221" s="5"/>
      <c r="H1221" s="5">
        <v>0.0</v>
      </c>
      <c r="I1221" s="5">
        <v>0.0</v>
      </c>
      <c r="J1221" s="5" t="s">
        <v>527</v>
      </c>
    </row>
    <row r="1222" ht="14.25" customHeight="1">
      <c r="A1222" s="5">
        <v>10395.0</v>
      </c>
      <c r="B1222" s="5">
        <v>1986.0</v>
      </c>
      <c r="C1222" s="5" t="s">
        <v>64</v>
      </c>
      <c r="D1222" s="5" t="s">
        <v>47</v>
      </c>
      <c r="E1222" s="5">
        <v>8940.0</v>
      </c>
      <c r="F1222" s="2">
        <f t="shared" si="1"/>
        <v>8940</v>
      </c>
      <c r="G1222" s="5"/>
      <c r="H1222" s="5">
        <v>1.0</v>
      </c>
      <c r="I1222" s="5">
        <v>1.0</v>
      </c>
      <c r="J1222" s="5" t="s">
        <v>180</v>
      </c>
    </row>
    <row r="1223" ht="14.25" customHeight="1">
      <c r="A1223" s="5">
        <v>1176.0</v>
      </c>
      <c r="B1223" s="5">
        <v>1973.0</v>
      </c>
      <c r="C1223" s="5" t="s">
        <v>46</v>
      </c>
      <c r="D1223" s="5" t="s">
        <v>54</v>
      </c>
      <c r="E1223" s="5">
        <v>26228.0</v>
      </c>
      <c r="F1223" s="2">
        <f t="shared" si="1"/>
        <v>26228</v>
      </c>
      <c r="G1223" s="5"/>
      <c r="H1223" s="5">
        <v>0.0</v>
      </c>
      <c r="I1223" s="5">
        <v>0.0</v>
      </c>
      <c r="J1223" s="5" t="s">
        <v>382</v>
      </c>
    </row>
    <row r="1224" ht="14.25" customHeight="1">
      <c r="A1224" s="5">
        <v>1627.0</v>
      </c>
      <c r="B1224" s="5">
        <v>1960.0</v>
      </c>
      <c r="C1224" s="5" t="s">
        <v>70</v>
      </c>
      <c r="D1224" s="5" t="s">
        <v>58</v>
      </c>
      <c r="E1224" s="5">
        <v>77297.0</v>
      </c>
      <c r="F1224" s="2">
        <f t="shared" si="1"/>
        <v>77297</v>
      </c>
      <c r="G1224" s="5"/>
      <c r="H1224" s="5">
        <v>0.0</v>
      </c>
      <c r="I1224" s="5">
        <v>0.0</v>
      </c>
      <c r="J1224" s="5" t="s">
        <v>448</v>
      </c>
    </row>
    <row r="1225" ht="14.25" customHeight="1">
      <c r="A1225" s="5">
        <v>938.0</v>
      </c>
      <c r="B1225" s="5">
        <v>1981.0</v>
      </c>
      <c r="C1225" s="5" t="s">
        <v>46</v>
      </c>
      <c r="D1225" s="5" t="s">
        <v>54</v>
      </c>
      <c r="E1225" s="5">
        <v>40211.0</v>
      </c>
      <c r="F1225" s="2">
        <f t="shared" si="1"/>
        <v>40211</v>
      </c>
      <c r="G1225" s="5"/>
      <c r="H1225" s="5">
        <v>1.0</v>
      </c>
      <c r="I1225" s="5">
        <v>0.0</v>
      </c>
      <c r="J1225" s="5" t="s">
        <v>581</v>
      </c>
    </row>
    <row r="1226" ht="14.25" customHeight="1">
      <c r="A1226" s="5">
        <v>2740.0</v>
      </c>
      <c r="B1226" s="5">
        <v>1960.0</v>
      </c>
      <c r="C1226" s="5" t="s">
        <v>53</v>
      </c>
      <c r="D1226" s="5" t="s">
        <v>88</v>
      </c>
      <c r="E1226" s="5">
        <v>33438.0</v>
      </c>
      <c r="F1226" s="2">
        <f t="shared" si="1"/>
        <v>33438</v>
      </c>
      <c r="G1226" s="5"/>
      <c r="H1226" s="5">
        <v>0.0</v>
      </c>
      <c r="I1226" s="5">
        <v>0.0</v>
      </c>
      <c r="J1226" s="5" t="s">
        <v>382</v>
      </c>
    </row>
    <row r="1227" ht="14.25" customHeight="1">
      <c r="A1227" s="5">
        <v>257.0</v>
      </c>
      <c r="B1227" s="5">
        <v>1960.0</v>
      </c>
      <c r="C1227" s="5" t="s">
        <v>53</v>
      </c>
      <c r="D1227" s="5" t="s">
        <v>54</v>
      </c>
      <c r="E1227" s="5">
        <v>75032.0</v>
      </c>
      <c r="F1227" s="2">
        <f t="shared" si="1"/>
        <v>75032</v>
      </c>
      <c r="G1227" s="5"/>
      <c r="H1227" s="5">
        <v>0.0</v>
      </c>
      <c r="I1227" s="5">
        <v>0.0</v>
      </c>
      <c r="J1227" s="5" t="s">
        <v>611</v>
      </c>
    </row>
    <row r="1228" ht="14.25" customHeight="1">
      <c r="A1228" s="5">
        <v>4058.0</v>
      </c>
      <c r="B1228" s="5">
        <v>1960.0</v>
      </c>
      <c r="C1228" s="5" t="s">
        <v>53</v>
      </c>
      <c r="D1228" s="5" t="s">
        <v>47</v>
      </c>
      <c r="E1228" s="5">
        <v>61284.0</v>
      </c>
      <c r="F1228" s="2">
        <f t="shared" si="1"/>
        <v>61284</v>
      </c>
      <c r="G1228" s="5"/>
      <c r="H1228" s="5">
        <v>0.0</v>
      </c>
      <c r="I1228" s="5">
        <v>0.0</v>
      </c>
      <c r="J1228" s="5" t="s">
        <v>291</v>
      </c>
    </row>
    <row r="1229" ht="14.25" customHeight="1">
      <c r="A1229" s="5">
        <v>7736.0</v>
      </c>
      <c r="B1229" s="5">
        <v>1986.0</v>
      </c>
      <c r="C1229" s="5" t="s">
        <v>46</v>
      </c>
      <c r="D1229" s="5" t="s">
        <v>54</v>
      </c>
      <c r="E1229" s="5">
        <v>22518.0</v>
      </c>
      <c r="F1229" s="2">
        <f t="shared" si="1"/>
        <v>22518</v>
      </c>
      <c r="G1229" s="5"/>
      <c r="H1229" s="5">
        <v>0.0</v>
      </c>
      <c r="I1229" s="5">
        <v>1.0</v>
      </c>
      <c r="J1229" s="5" t="s">
        <v>263</v>
      </c>
    </row>
    <row r="1230" ht="14.25" customHeight="1">
      <c r="A1230" s="5">
        <v>8210.0</v>
      </c>
      <c r="B1230" s="5">
        <v>1975.0</v>
      </c>
      <c r="C1230" s="5" t="s">
        <v>56</v>
      </c>
      <c r="D1230" s="5" t="s">
        <v>54</v>
      </c>
      <c r="E1230" s="5">
        <v>54730.0</v>
      </c>
      <c r="F1230" s="2">
        <f t="shared" si="1"/>
        <v>54730</v>
      </c>
      <c r="G1230" s="5"/>
      <c r="H1230" s="5">
        <v>0.0</v>
      </c>
      <c r="I1230" s="5">
        <v>0.0</v>
      </c>
      <c r="J1230" s="5" t="s">
        <v>321</v>
      </c>
    </row>
    <row r="1231" ht="14.25" customHeight="1">
      <c r="A1231" s="5">
        <v>833.0</v>
      </c>
      <c r="B1231" s="5">
        <v>1960.0</v>
      </c>
      <c r="C1231" s="5" t="s">
        <v>56</v>
      </c>
      <c r="D1231" s="5" t="s">
        <v>54</v>
      </c>
      <c r="E1231" s="5">
        <v>38452.0</v>
      </c>
      <c r="F1231" s="2">
        <f t="shared" si="1"/>
        <v>38452</v>
      </c>
      <c r="G1231" s="5"/>
      <c r="H1231" s="5">
        <v>0.0</v>
      </c>
      <c r="I1231" s="5">
        <v>0.0</v>
      </c>
      <c r="J1231" s="5" t="s">
        <v>145</v>
      </c>
    </row>
    <row r="1232" ht="14.25" customHeight="1">
      <c r="A1232" s="5">
        <v>6230.0</v>
      </c>
      <c r="B1232" s="5">
        <v>1971.0</v>
      </c>
      <c r="C1232" s="5" t="s">
        <v>46</v>
      </c>
      <c r="D1232" s="5" t="s">
        <v>58</v>
      </c>
      <c r="E1232" s="5">
        <v>44421.0</v>
      </c>
      <c r="F1232" s="2">
        <f t="shared" si="1"/>
        <v>44421</v>
      </c>
      <c r="G1232" s="5"/>
      <c r="H1232" s="5">
        <v>0.0</v>
      </c>
      <c r="I1232" s="5">
        <v>0.0</v>
      </c>
      <c r="J1232" s="5" t="s">
        <v>416</v>
      </c>
    </row>
    <row r="1233" ht="14.25" customHeight="1">
      <c r="A1233" s="5">
        <v>7325.0</v>
      </c>
      <c r="B1233" s="5">
        <v>1986.0</v>
      </c>
      <c r="C1233" s="5" t="s">
        <v>53</v>
      </c>
      <c r="D1233" s="5" t="s">
        <v>50</v>
      </c>
      <c r="E1233" s="5">
        <v>38197.0</v>
      </c>
      <c r="F1233" s="2">
        <f t="shared" si="1"/>
        <v>38197</v>
      </c>
      <c r="G1233" s="5"/>
      <c r="H1233" s="5">
        <v>2.0</v>
      </c>
      <c r="I1233" s="5">
        <v>0.0</v>
      </c>
      <c r="J1233" s="5" t="s">
        <v>553</v>
      </c>
    </row>
    <row r="1234" ht="14.25" customHeight="1">
      <c r="A1234" s="5">
        <v>1307.0</v>
      </c>
      <c r="B1234" s="5">
        <v>1978.0</v>
      </c>
      <c r="C1234" s="5" t="s">
        <v>46</v>
      </c>
      <c r="D1234" s="5" t="s">
        <v>58</v>
      </c>
      <c r="E1234" s="5">
        <v>41986.0</v>
      </c>
      <c r="F1234" s="2">
        <f t="shared" si="1"/>
        <v>41986</v>
      </c>
      <c r="G1234" s="5"/>
      <c r="H1234" s="5">
        <v>1.0</v>
      </c>
      <c r="I1234" s="5">
        <v>0.0</v>
      </c>
      <c r="J1234" s="5" t="s">
        <v>303</v>
      </c>
    </row>
    <row r="1235" ht="14.25" customHeight="1">
      <c r="A1235" s="5">
        <v>1502.0</v>
      </c>
      <c r="B1235" s="5">
        <v>1983.0</v>
      </c>
      <c r="C1235" s="5" t="s">
        <v>46</v>
      </c>
      <c r="D1235" s="5" t="s">
        <v>50</v>
      </c>
      <c r="E1235" s="5">
        <v>28427.0</v>
      </c>
      <c r="F1235" s="2">
        <f t="shared" si="1"/>
        <v>28427</v>
      </c>
      <c r="G1235" s="5"/>
      <c r="H1235" s="5">
        <v>1.0</v>
      </c>
      <c r="I1235" s="5">
        <v>0.0</v>
      </c>
      <c r="J1235" s="5" t="s">
        <v>612</v>
      </c>
    </row>
    <row r="1236" ht="14.25" customHeight="1">
      <c r="A1236" s="5">
        <v>6211.0</v>
      </c>
      <c r="B1236" s="5">
        <v>1976.0</v>
      </c>
      <c r="C1236" s="5" t="s">
        <v>53</v>
      </c>
      <c r="D1236" s="5" t="s">
        <v>50</v>
      </c>
      <c r="E1236" s="5">
        <v>37395.0</v>
      </c>
      <c r="F1236" s="2">
        <f t="shared" si="1"/>
        <v>37395</v>
      </c>
      <c r="G1236" s="5"/>
      <c r="H1236" s="5">
        <v>1.0</v>
      </c>
      <c r="I1236" s="5">
        <v>1.0</v>
      </c>
      <c r="J1236" s="5" t="s">
        <v>510</v>
      </c>
    </row>
    <row r="1237" ht="14.25" customHeight="1">
      <c r="A1237" s="5">
        <v>843.0</v>
      </c>
      <c r="B1237" s="5">
        <v>1971.0</v>
      </c>
      <c r="C1237" s="5" t="s">
        <v>46</v>
      </c>
      <c r="D1237" s="5" t="s">
        <v>54</v>
      </c>
      <c r="E1237" s="5">
        <v>64722.0</v>
      </c>
      <c r="F1237" s="2">
        <f t="shared" si="1"/>
        <v>64722</v>
      </c>
      <c r="G1237" s="5"/>
      <c r="H1237" s="5">
        <v>0.0</v>
      </c>
      <c r="I1237" s="5">
        <v>1.0</v>
      </c>
      <c r="J1237" s="5" t="s">
        <v>543</v>
      </c>
    </row>
    <row r="1238" ht="14.25" customHeight="1">
      <c r="A1238" s="5">
        <v>4174.0</v>
      </c>
      <c r="B1238" s="5">
        <v>1960.0</v>
      </c>
      <c r="C1238" s="5" t="s">
        <v>56</v>
      </c>
      <c r="D1238" s="5" t="s">
        <v>50</v>
      </c>
      <c r="E1238" s="5">
        <v>55249.0</v>
      </c>
      <c r="F1238" s="2">
        <f t="shared" si="1"/>
        <v>55249</v>
      </c>
      <c r="G1238" s="5"/>
      <c r="H1238" s="5">
        <v>0.0</v>
      </c>
      <c r="I1238" s="5">
        <v>0.0</v>
      </c>
      <c r="J1238" s="5" t="s">
        <v>278</v>
      </c>
    </row>
    <row r="1239" ht="14.25" customHeight="1">
      <c r="A1239" s="5">
        <v>9757.0</v>
      </c>
      <c r="B1239" s="5">
        <v>1972.0</v>
      </c>
      <c r="C1239" s="5" t="s">
        <v>46</v>
      </c>
      <c r="D1239" s="5" t="s">
        <v>50</v>
      </c>
      <c r="E1239" s="5">
        <v>84906.0</v>
      </c>
      <c r="F1239" s="2">
        <f t="shared" si="1"/>
        <v>84906</v>
      </c>
      <c r="G1239" s="5"/>
      <c r="H1239" s="5">
        <v>0.0</v>
      </c>
      <c r="I1239" s="5">
        <v>1.0</v>
      </c>
      <c r="J1239" s="5" t="s">
        <v>248</v>
      </c>
    </row>
    <row r="1240" ht="14.25" customHeight="1">
      <c r="A1240" s="5">
        <v>6918.0</v>
      </c>
      <c r="B1240" s="5">
        <v>1989.0</v>
      </c>
      <c r="C1240" s="5" t="s">
        <v>46</v>
      </c>
      <c r="D1240" s="5" t="s">
        <v>54</v>
      </c>
      <c r="E1240" s="5">
        <v>28691.0</v>
      </c>
      <c r="F1240" s="2">
        <f t="shared" si="1"/>
        <v>28691</v>
      </c>
      <c r="G1240" s="5"/>
      <c r="H1240" s="5">
        <v>1.0</v>
      </c>
      <c r="I1240" s="5">
        <v>1.0</v>
      </c>
      <c r="J1240" s="5" t="s">
        <v>109</v>
      </c>
    </row>
    <row r="1241" ht="14.25" customHeight="1">
      <c r="A1241" s="5">
        <v>286.0</v>
      </c>
      <c r="B1241" s="5">
        <v>1960.0</v>
      </c>
      <c r="C1241" s="5" t="s">
        <v>46</v>
      </c>
      <c r="D1241" s="5" t="s">
        <v>47</v>
      </c>
      <c r="E1241" s="5">
        <v>44213.0</v>
      </c>
      <c r="F1241" s="2">
        <f t="shared" si="1"/>
        <v>44213</v>
      </c>
      <c r="G1241" s="5"/>
      <c r="H1241" s="5">
        <v>0.0</v>
      </c>
      <c r="I1241" s="5">
        <v>0.0</v>
      </c>
      <c r="J1241" s="5" t="s">
        <v>328</v>
      </c>
    </row>
    <row r="1242" ht="14.25" customHeight="1">
      <c r="A1242" s="5">
        <v>11086.0</v>
      </c>
      <c r="B1242" s="5">
        <v>1984.0</v>
      </c>
      <c r="C1242" s="5" t="s">
        <v>64</v>
      </c>
      <c r="D1242" s="5" t="s">
        <v>47</v>
      </c>
      <c r="E1242" s="5">
        <v>25707.0</v>
      </c>
      <c r="F1242" s="2">
        <f t="shared" si="1"/>
        <v>25707</v>
      </c>
      <c r="G1242" s="5"/>
      <c r="H1242" s="5">
        <v>1.0</v>
      </c>
      <c r="I1242" s="5">
        <v>1.0</v>
      </c>
      <c r="J1242" s="5" t="s">
        <v>296</v>
      </c>
    </row>
    <row r="1243" ht="14.25" customHeight="1">
      <c r="A1243" s="5">
        <v>1921.0</v>
      </c>
      <c r="B1243" s="5">
        <v>1967.0</v>
      </c>
      <c r="C1243" s="5" t="s">
        <v>53</v>
      </c>
      <c r="D1243" s="5" t="s">
        <v>54</v>
      </c>
      <c r="E1243" s="5">
        <v>59062.0</v>
      </c>
      <c r="F1243" s="2">
        <f t="shared" si="1"/>
        <v>59062</v>
      </c>
      <c r="G1243" s="5"/>
      <c r="H1243" s="5">
        <v>0.0</v>
      </c>
      <c r="I1243" s="5">
        <v>0.0</v>
      </c>
      <c r="J1243" s="5" t="s">
        <v>508</v>
      </c>
    </row>
    <row r="1244" ht="14.25" customHeight="1">
      <c r="A1244" s="5">
        <v>4138.0</v>
      </c>
      <c r="B1244" s="5">
        <v>1962.0</v>
      </c>
      <c r="C1244" s="5" t="s">
        <v>46</v>
      </c>
      <c r="D1244" s="5" t="s">
        <v>47</v>
      </c>
      <c r="E1244" s="5">
        <v>76624.0</v>
      </c>
      <c r="F1244" s="2">
        <f t="shared" si="1"/>
        <v>76624</v>
      </c>
      <c r="G1244" s="5"/>
      <c r="H1244" s="5">
        <v>0.0</v>
      </c>
      <c r="I1244" s="5">
        <v>0.0</v>
      </c>
      <c r="J1244" s="5" t="s">
        <v>139</v>
      </c>
    </row>
    <row r="1245" ht="14.25" customHeight="1">
      <c r="A1245" s="5">
        <v>7718.0</v>
      </c>
      <c r="B1245" s="5">
        <v>1960.0</v>
      </c>
      <c r="C1245" s="5" t="s">
        <v>56</v>
      </c>
      <c r="D1245" s="5" t="s">
        <v>50</v>
      </c>
      <c r="E1245" s="5">
        <v>66000.0</v>
      </c>
      <c r="F1245" s="2">
        <f t="shared" si="1"/>
        <v>66000</v>
      </c>
      <c r="G1245" s="5"/>
      <c r="H1245" s="5">
        <v>0.0</v>
      </c>
      <c r="I1245" s="5">
        <v>0.0</v>
      </c>
      <c r="J1245" s="5" t="s">
        <v>609</v>
      </c>
    </row>
    <row r="1246" ht="14.25" customHeight="1">
      <c r="A1246" s="5">
        <v>1291.0</v>
      </c>
      <c r="B1246" s="5">
        <v>1978.0</v>
      </c>
      <c r="C1246" s="5" t="s">
        <v>53</v>
      </c>
      <c r="D1246" s="5" t="s">
        <v>50</v>
      </c>
      <c r="E1246" s="5">
        <v>27683.0</v>
      </c>
      <c r="F1246" s="2">
        <f t="shared" si="1"/>
        <v>27683</v>
      </c>
      <c r="G1246" s="5"/>
      <c r="H1246" s="5">
        <v>0.0</v>
      </c>
      <c r="I1246" s="5">
        <v>2.0</v>
      </c>
      <c r="J1246" s="5" t="s">
        <v>389</v>
      </c>
    </row>
    <row r="1247" ht="14.25" customHeight="1">
      <c r="A1247" s="5">
        <v>6862.0</v>
      </c>
      <c r="B1247" s="5">
        <v>1971.0</v>
      </c>
      <c r="C1247" s="5" t="s">
        <v>46</v>
      </c>
      <c r="D1247" s="5" t="s">
        <v>58</v>
      </c>
      <c r="E1247" s="5">
        <v>1730.0</v>
      </c>
      <c r="F1247" s="2">
        <f t="shared" si="1"/>
        <v>1730</v>
      </c>
      <c r="G1247" s="5"/>
      <c r="H1247" s="5">
        <v>0.0</v>
      </c>
      <c r="I1247" s="5">
        <v>0.0</v>
      </c>
      <c r="J1247" s="5" t="s">
        <v>390</v>
      </c>
    </row>
    <row r="1248" ht="14.25" customHeight="1">
      <c r="A1248" s="5">
        <v>4136.0</v>
      </c>
      <c r="B1248" s="5">
        <v>1992.0</v>
      </c>
      <c r="C1248" s="5" t="s">
        <v>64</v>
      </c>
      <c r="D1248" s="5" t="s">
        <v>47</v>
      </c>
      <c r="E1248" s="5">
        <v>7500.0</v>
      </c>
      <c r="F1248" s="2">
        <f t="shared" si="1"/>
        <v>7500</v>
      </c>
      <c r="G1248" s="5"/>
      <c r="H1248" s="5">
        <v>1.0</v>
      </c>
      <c r="I1248" s="5">
        <v>0.0</v>
      </c>
      <c r="J1248" s="5" t="s">
        <v>399</v>
      </c>
    </row>
    <row r="1249" ht="14.25" customHeight="1">
      <c r="A1249" s="5">
        <v>803.0</v>
      </c>
      <c r="B1249" s="5">
        <v>1968.0</v>
      </c>
      <c r="C1249" s="5" t="s">
        <v>46</v>
      </c>
      <c r="D1249" s="5" t="s">
        <v>50</v>
      </c>
      <c r="E1249" s="5">
        <v>40521.0</v>
      </c>
      <c r="F1249" s="2">
        <f t="shared" si="1"/>
        <v>40521</v>
      </c>
      <c r="G1249" s="5"/>
      <c r="H1249" s="5">
        <v>0.0</v>
      </c>
      <c r="I1249" s="5">
        <v>0.0</v>
      </c>
      <c r="J1249" s="5" t="s">
        <v>122</v>
      </c>
    </row>
    <row r="1250" ht="14.25" customHeight="1">
      <c r="A1250" s="5">
        <v>4298.0</v>
      </c>
      <c r="B1250" s="5">
        <v>1973.0</v>
      </c>
      <c r="C1250" s="5" t="s">
        <v>53</v>
      </c>
      <c r="D1250" s="5" t="s">
        <v>50</v>
      </c>
      <c r="E1250" s="5">
        <v>20427.0</v>
      </c>
      <c r="F1250" s="2">
        <f t="shared" si="1"/>
        <v>20427</v>
      </c>
      <c r="G1250" s="5"/>
      <c r="H1250" s="5">
        <v>0.0</v>
      </c>
      <c r="I1250" s="5">
        <v>0.0</v>
      </c>
      <c r="J1250" s="5" t="s">
        <v>592</v>
      </c>
    </row>
    <row r="1251" ht="14.25" customHeight="1">
      <c r="A1251" s="5">
        <v>10833.0</v>
      </c>
      <c r="B1251" s="5">
        <v>1975.0</v>
      </c>
      <c r="C1251" s="5" t="s">
        <v>46</v>
      </c>
      <c r="D1251" s="5" t="s">
        <v>54</v>
      </c>
      <c r="E1251" s="5">
        <v>65106.0</v>
      </c>
      <c r="F1251" s="2">
        <f t="shared" si="1"/>
        <v>65106</v>
      </c>
      <c r="G1251" s="5"/>
      <c r="H1251" s="5">
        <v>0.0</v>
      </c>
      <c r="I1251" s="5">
        <v>0.0</v>
      </c>
      <c r="J1251" s="5" t="s">
        <v>139</v>
      </c>
    </row>
    <row r="1252" ht="14.25" customHeight="1">
      <c r="A1252" s="5">
        <v>9606.0</v>
      </c>
      <c r="B1252" s="5">
        <v>1965.0</v>
      </c>
      <c r="C1252" s="5" t="s">
        <v>53</v>
      </c>
      <c r="D1252" s="5" t="s">
        <v>54</v>
      </c>
      <c r="E1252" s="5">
        <v>69969.0</v>
      </c>
      <c r="F1252" s="2">
        <f t="shared" si="1"/>
        <v>69969</v>
      </c>
      <c r="G1252" s="5"/>
      <c r="H1252" s="5">
        <v>0.0</v>
      </c>
      <c r="I1252" s="5">
        <v>0.0</v>
      </c>
      <c r="J1252" s="5" t="s">
        <v>613</v>
      </c>
    </row>
    <row r="1253" ht="14.25" customHeight="1">
      <c r="A1253" s="5">
        <v>8534.0</v>
      </c>
      <c r="B1253" s="5">
        <v>1960.0</v>
      </c>
      <c r="C1253" s="5" t="s">
        <v>46</v>
      </c>
      <c r="D1253" s="5" t="s">
        <v>54</v>
      </c>
      <c r="E1253" s="5">
        <v>67433.0</v>
      </c>
      <c r="F1253" s="2">
        <f t="shared" si="1"/>
        <v>67433</v>
      </c>
      <c r="G1253" s="5"/>
      <c r="H1253" s="5">
        <v>0.0</v>
      </c>
      <c r="I1253" s="5">
        <v>0.0</v>
      </c>
      <c r="J1253" s="5" t="s">
        <v>133</v>
      </c>
    </row>
    <row r="1254" ht="14.25" customHeight="1">
      <c r="A1254" s="5">
        <v>5153.0</v>
      </c>
      <c r="B1254" s="5">
        <v>1967.0</v>
      </c>
      <c r="C1254" s="5" t="s">
        <v>53</v>
      </c>
      <c r="D1254" s="5" t="s">
        <v>54</v>
      </c>
      <c r="E1254" s="5">
        <v>77766.0</v>
      </c>
      <c r="F1254" s="2">
        <f t="shared" si="1"/>
        <v>77766</v>
      </c>
      <c r="G1254" s="5"/>
      <c r="H1254" s="5">
        <v>0.0</v>
      </c>
      <c r="I1254" s="5">
        <v>1.0</v>
      </c>
      <c r="J1254" s="5" t="s">
        <v>359</v>
      </c>
    </row>
    <row r="1255" ht="14.25" customHeight="1">
      <c r="A1255" s="5">
        <v>961.0</v>
      </c>
      <c r="B1255" s="5">
        <v>1972.0</v>
      </c>
      <c r="C1255" s="5" t="s">
        <v>46</v>
      </c>
      <c r="D1255" s="5" t="s">
        <v>54</v>
      </c>
      <c r="E1255" s="5">
        <v>74716.0</v>
      </c>
      <c r="F1255" s="2">
        <f t="shared" si="1"/>
        <v>74716</v>
      </c>
      <c r="G1255" s="5"/>
      <c r="H1255" s="5">
        <v>0.0</v>
      </c>
      <c r="I1255" s="5">
        <v>0.0</v>
      </c>
      <c r="J1255" s="5" t="s">
        <v>187</v>
      </c>
    </row>
    <row r="1256" ht="14.25" customHeight="1">
      <c r="A1256" s="5">
        <v>5011.0</v>
      </c>
      <c r="B1256" s="5">
        <v>1963.0</v>
      </c>
      <c r="C1256" s="5" t="s">
        <v>46</v>
      </c>
      <c r="D1256" s="5" t="s">
        <v>58</v>
      </c>
      <c r="E1256" s="5">
        <v>68118.0</v>
      </c>
      <c r="F1256" s="2">
        <f t="shared" si="1"/>
        <v>68118</v>
      </c>
      <c r="G1256" s="5"/>
      <c r="H1256" s="5">
        <v>0.0</v>
      </c>
      <c r="I1256" s="5">
        <v>0.0</v>
      </c>
      <c r="J1256" s="5" t="s">
        <v>479</v>
      </c>
    </row>
    <row r="1257" ht="14.25" customHeight="1">
      <c r="A1257" s="5">
        <v>6653.0</v>
      </c>
      <c r="B1257" s="5">
        <v>1970.0</v>
      </c>
      <c r="C1257" s="5" t="s">
        <v>53</v>
      </c>
      <c r="D1257" s="5" t="s">
        <v>54</v>
      </c>
      <c r="E1257" s="5">
        <v>55158.0</v>
      </c>
      <c r="F1257" s="2">
        <f t="shared" si="1"/>
        <v>55158</v>
      </c>
      <c r="G1257" s="5"/>
      <c r="H1257" s="5">
        <v>0.0</v>
      </c>
      <c r="I1257" s="5">
        <v>1.0</v>
      </c>
      <c r="J1257" s="5" t="s">
        <v>614</v>
      </c>
    </row>
    <row r="1258" ht="14.25" customHeight="1">
      <c r="A1258" s="5">
        <v>9094.0</v>
      </c>
      <c r="B1258" s="5">
        <v>1960.0</v>
      </c>
      <c r="C1258" s="5" t="s">
        <v>70</v>
      </c>
      <c r="D1258" s="5" t="s">
        <v>54</v>
      </c>
      <c r="E1258" s="5">
        <v>62972.0</v>
      </c>
      <c r="F1258" s="2">
        <f t="shared" si="1"/>
        <v>62972</v>
      </c>
      <c r="G1258" s="5"/>
      <c r="H1258" s="5">
        <v>0.0</v>
      </c>
      <c r="I1258" s="5">
        <v>0.0</v>
      </c>
      <c r="J1258" s="5" t="s">
        <v>468</v>
      </c>
    </row>
    <row r="1259" ht="14.25" customHeight="1">
      <c r="A1259" s="5">
        <v>810.0</v>
      </c>
      <c r="B1259" s="5">
        <v>1975.0</v>
      </c>
      <c r="C1259" s="5" t="s">
        <v>46</v>
      </c>
      <c r="D1259" s="5" t="s">
        <v>54</v>
      </c>
      <c r="E1259" s="5">
        <v>74190.0</v>
      </c>
      <c r="F1259" s="2">
        <f t="shared" si="1"/>
        <v>74190</v>
      </c>
      <c r="G1259" s="5"/>
      <c r="H1259" s="5">
        <v>0.0</v>
      </c>
      <c r="I1259" s="5">
        <v>1.0</v>
      </c>
      <c r="J1259" s="5" t="s">
        <v>100</v>
      </c>
    </row>
    <row r="1260" ht="14.25" customHeight="1">
      <c r="A1260" s="5">
        <v>5493.0</v>
      </c>
      <c r="B1260" s="5">
        <v>1976.0</v>
      </c>
      <c r="C1260" s="5" t="s">
        <v>46</v>
      </c>
      <c r="D1260" s="5" t="s">
        <v>54</v>
      </c>
      <c r="E1260" s="5">
        <v>39356.0</v>
      </c>
      <c r="F1260" s="2">
        <f t="shared" si="1"/>
        <v>39356</v>
      </c>
      <c r="G1260" s="5"/>
      <c r="H1260" s="5">
        <v>0.0</v>
      </c>
      <c r="I1260" s="5">
        <v>0.0</v>
      </c>
      <c r="J1260" s="5" t="s">
        <v>116</v>
      </c>
    </row>
    <row r="1261" ht="14.25" customHeight="1">
      <c r="A1261" s="5">
        <v>2147.0</v>
      </c>
      <c r="B1261" s="5">
        <v>1969.0</v>
      </c>
      <c r="C1261" s="5" t="s">
        <v>46</v>
      </c>
      <c r="D1261" s="5" t="s">
        <v>50</v>
      </c>
      <c r="E1261" s="5">
        <v>76653.0</v>
      </c>
      <c r="F1261" s="2">
        <f t="shared" si="1"/>
        <v>76653</v>
      </c>
      <c r="G1261" s="5"/>
      <c r="H1261" s="5">
        <v>0.0</v>
      </c>
      <c r="I1261" s="5">
        <v>0.0</v>
      </c>
      <c r="J1261" s="5" t="s">
        <v>411</v>
      </c>
    </row>
    <row r="1262" ht="14.25" customHeight="1">
      <c r="A1262" s="5">
        <v>5107.0</v>
      </c>
      <c r="B1262" s="5">
        <v>1973.0</v>
      </c>
      <c r="C1262" s="5" t="s">
        <v>53</v>
      </c>
      <c r="D1262" s="5" t="s">
        <v>58</v>
      </c>
      <c r="E1262" s="5">
        <v>35860.0</v>
      </c>
      <c r="F1262" s="2">
        <f t="shared" si="1"/>
        <v>35860</v>
      </c>
      <c r="G1262" s="5"/>
      <c r="H1262" s="5">
        <v>0.0</v>
      </c>
      <c r="I1262" s="5">
        <v>1.0</v>
      </c>
      <c r="J1262" s="5" t="s">
        <v>172</v>
      </c>
    </row>
    <row r="1263" ht="14.25" customHeight="1">
      <c r="A1263" s="5">
        <v>3979.0</v>
      </c>
      <c r="B1263" s="5">
        <v>1983.0</v>
      </c>
      <c r="C1263" s="5" t="s">
        <v>53</v>
      </c>
      <c r="D1263" s="5" t="s">
        <v>58</v>
      </c>
      <c r="E1263" s="5">
        <v>90687.0</v>
      </c>
      <c r="F1263" s="2">
        <f t="shared" si="1"/>
        <v>90687</v>
      </c>
      <c r="G1263" s="5"/>
      <c r="H1263" s="5">
        <v>0.0</v>
      </c>
      <c r="I1263" s="5">
        <v>1.0</v>
      </c>
      <c r="J1263" s="5" t="s">
        <v>265</v>
      </c>
    </row>
    <row r="1264" ht="14.25" customHeight="1">
      <c r="A1264" s="5">
        <v>6049.0</v>
      </c>
      <c r="B1264" s="5">
        <v>1982.0</v>
      </c>
      <c r="C1264" s="5" t="s">
        <v>56</v>
      </c>
      <c r="D1264" s="5" t="s">
        <v>50</v>
      </c>
      <c r="E1264" s="5">
        <v>73450.0</v>
      </c>
      <c r="F1264" s="2">
        <f t="shared" si="1"/>
        <v>73450</v>
      </c>
      <c r="G1264" s="5"/>
      <c r="H1264" s="5">
        <v>1.0</v>
      </c>
      <c r="I1264" s="5">
        <v>2.0</v>
      </c>
      <c r="J1264" s="5" t="s">
        <v>615</v>
      </c>
    </row>
    <row r="1265" ht="14.25" customHeight="1">
      <c r="A1265" s="5">
        <v>8147.0</v>
      </c>
      <c r="B1265" s="5">
        <v>1960.0</v>
      </c>
      <c r="C1265" s="5" t="s">
        <v>46</v>
      </c>
      <c r="D1265" s="5" t="s">
        <v>54</v>
      </c>
      <c r="E1265" s="5">
        <v>31454.0</v>
      </c>
      <c r="F1265" s="2">
        <f t="shared" si="1"/>
        <v>31454</v>
      </c>
      <c r="G1265" s="5"/>
      <c r="H1265" s="5">
        <v>0.0</v>
      </c>
      <c r="I1265" s="5">
        <v>0.0</v>
      </c>
      <c r="J1265" s="5" t="s">
        <v>601</v>
      </c>
    </row>
    <row r="1266" ht="14.25" customHeight="1">
      <c r="A1266" s="5">
        <v>1857.0</v>
      </c>
      <c r="B1266" s="5">
        <v>1960.0</v>
      </c>
      <c r="C1266" s="5" t="s">
        <v>46</v>
      </c>
      <c r="D1266" s="5" t="s">
        <v>47</v>
      </c>
      <c r="E1266" s="5">
        <v>47139.0</v>
      </c>
      <c r="F1266" s="2">
        <f t="shared" si="1"/>
        <v>47139</v>
      </c>
      <c r="G1266" s="5"/>
      <c r="H1266" s="5">
        <v>0.0</v>
      </c>
      <c r="I1266" s="5">
        <v>0.0</v>
      </c>
      <c r="J1266" s="5" t="s">
        <v>385</v>
      </c>
    </row>
    <row r="1267" ht="14.25" customHeight="1">
      <c r="A1267" s="5">
        <v>3910.0</v>
      </c>
      <c r="B1267" s="5">
        <v>1975.0</v>
      </c>
      <c r="C1267" s="5" t="s">
        <v>46</v>
      </c>
      <c r="D1267" s="5" t="s">
        <v>58</v>
      </c>
      <c r="E1267" s="5">
        <v>83829.0</v>
      </c>
      <c r="F1267" s="2">
        <f t="shared" si="1"/>
        <v>83829</v>
      </c>
      <c r="G1267" s="5"/>
      <c r="H1267" s="5">
        <v>0.0</v>
      </c>
      <c r="I1267" s="5">
        <v>0.0</v>
      </c>
      <c r="J1267" s="5" t="s">
        <v>329</v>
      </c>
    </row>
    <row r="1268" ht="14.25" customHeight="1">
      <c r="A1268" s="5">
        <v>5207.0</v>
      </c>
      <c r="B1268" s="5">
        <v>1963.0</v>
      </c>
      <c r="C1268" s="5" t="s">
        <v>53</v>
      </c>
      <c r="D1268" s="5" t="s">
        <v>54</v>
      </c>
      <c r="E1268" s="5">
        <v>53378.0</v>
      </c>
      <c r="F1268" s="2">
        <f t="shared" si="1"/>
        <v>53378</v>
      </c>
      <c r="G1268" s="5"/>
      <c r="H1268" s="5">
        <v>0.0</v>
      </c>
      <c r="I1268" s="5">
        <v>0.0</v>
      </c>
      <c r="J1268" s="5" t="s">
        <v>398</v>
      </c>
    </row>
    <row r="1269" ht="14.25" customHeight="1">
      <c r="A1269" s="5">
        <v>11114.0</v>
      </c>
      <c r="B1269" s="5">
        <v>1970.0</v>
      </c>
      <c r="C1269" s="5" t="s">
        <v>46</v>
      </c>
      <c r="D1269" s="5" t="s">
        <v>50</v>
      </c>
      <c r="E1269" s="5">
        <v>19656.0</v>
      </c>
      <c r="F1269" s="2">
        <f t="shared" si="1"/>
        <v>19656</v>
      </c>
      <c r="G1269" s="5"/>
      <c r="H1269" s="5">
        <v>0.0</v>
      </c>
      <c r="I1269" s="5">
        <v>1.0</v>
      </c>
      <c r="J1269" s="5" t="s">
        <v>616</v>
      </c>
    </row>
    <row r="1270" ht="14.25" customHeight="1">
      <c r="A1270" s="5">
        <v>5429.0</v>
      </c>
      <c r="B1270" s="5">
        <v>1960.0</v>
      </c>
      <c r="C1270" s="5" t="s">
        <v>53</v>
      </c>
      <c r="D1270" s="5" t="s">
        <v>54</v>
      </c>
      <c r="E1270" s="5">
        <v>45579.0</v>
      </c>
      <c r="F1270" s="2">
        <f t="shared" si="1"/>
        <v>45579</v>
      </c>
      <c r="G1270" s="5"/>
      <c r="H1270" s="5">
        <v>0.0</v>
      </c>
      <c r="I1270" s="5">
        <v>0.0</v>
      </c>
      <c r="J1270" s="5" t="s">
        <v>189</v>
      </c>
    </row>
    <row r="1271" ht="14.25" customHeight="1">
      <c r="A1271" s="5">
        <v>9400.0</v>
      </c>
      <c r="B1271" s="5">
        <v>1960.0</v>
      </c>
      <c r="C1271" s="5" t="s">
        <v>70</v>
      </c>
      <c r="D1271" s="5" t="s">
        <v>47</v>
      </c>
      <c r="E1271" s="5">
        <v>85485.0</v>
      </c>
      <c r="F1271" s="2">
        <f t="shared" si="1"/>
        <v>85485</v>
      </c>
      <c r="G1271" s="5"/>
      <c r="H1271" s="5">
        <v>0.0</v>
      </c>
      <c r="I1271" s="5">
        <v>0.0</v>
      </c>
      <c r="J1271" s="5" t="s">
        <v>181</v>
      </c>
    </row>
    <row r="1272" ht="14.25" customHeight="1">
      <c r="A1272" s="5">
        <v>1740.0</v>
      </c>
      <c r="B1272" s="5">
        <v>1960.0</v>
      </c>
      <c r="C1272" s="5" t="s">
        <v>46</v>
      </c>
      <c r="D1272" s="5" t="s">
        <v>54</v>
      </c>
      <c r="E1272" s="5">
        <v>55956.0</v>
      </c>
      <c r="F1272" s="2">
        <f t="shared" si="1"/>
        <v>55956</v>
      </c>
      <c r="G1272" s="5"/>
      <c r="H1272" s="5">
        <v>0.0</v>
      </c>
      <c r="I1272" s="5">
        <v>0.0</v>
      </c>
      <c r="J1272" s="5" t="s">
        <v>575</v>
      </c>
    </row>
    <row r="1273" ht="14.25" customHeight="1">
      <c r="A1273" s="5">
        <v>7488.0</v>
      </c>
      <c r="B1273" s="5">
        <v>1963.0</v>
      </c>
      <c r="C1273" s="5" t="s">
        <v>56</v>
      </c>
      <c r="D1273" s="5" t="s">
        <v>47</v>
      </c>
      <c r="E1273" s="5">
        <v>64191.0</v>
      </c>
      <c r="F1273" s="2">
        <f t="shared" si="1"/>
        <v>64191</v>
      </c>
      <c r="G1273" s="5"/>
      <c r="H1273" s="5">
        <v>0.0</v>
      </c>
      <c r="I1273" s="5">
        <v>0.0</v>
      </c>
      <c r="J1273" s="5" t="s">
        <v>578</v>
      </c>
    </row>
    <row r="1274" ht="14.25" customHeight="1">
      <c r="A1274" s="5">
        <v>195.0</v>
      </c>
      <c r="B1274" s="5">
        <v>1972.0</v>
      </c>
      <c r="C1274" s="5" t="s">
        <v>46</v>
      </c>
      <c r="D1274" s="5" t="s">
        <v>47</v>
      </c>
      <c r="E1274" s="5">
        <v>38808.0</v>
      </c>
      <c r="F1274" s="2">
        <f t="shared" si="1"/>
        <v>38808</v>
      </c>
      <c r="G1274" s="5"/>
      <c r="H1274" s="5">
        <v>0.0</v>
      </c>
      <c r="I1274" s="5">
        <v>0.0</v>
      </c>
      <c r="J1274" s="5" t="s">
        <v>605</v>
      </c>
    </row>
    <row r="1275" ht="14.25" customHeight="1">
      <c r="A1275" s="5">
        <v>635.0</v>
      </c>
      <c r="B1275" s="5">
        <v>1966.0</v>
      </c>
      <c r="C1275" s="5" t="s">
        <v>56</v>
      </c>
      <c r="D1275" s="5" t="s">
        <v>54</v>
      </c>
      <c r="E1275" s="5">
        <v>57183.0</v>
      </c>
      <c r="F1275" s="2">
        <f t="shared" si="1"/>
        <v>57183</v>
      </c>
      <c r="G1275" s="5"/>
      <c r="H1275" s="5">
        <v>0.0</v>
      </c>
      <c r="I1275" s="5">
        <v>1.0</v>
      </c>
      <c r="J1275" s="5" t="s">
        <v>177</v>
      </c>
    </row>
    <row r="1276" ht="14.25" customHeight="1">
      <c r="A1276" s="5">
        <v>7527.0</v>
      </c>
      <c r="B1276" s="5">
        <v>1968.0</v>
      </c>
      <c r="C1276" s="5" t="s">
        <v>56</v>
      </c>
      <c r="D1276" s="5" t="s">
        <v>58</v>
      </c>
      <c r="E1276" s="5">
        <v>23748.0</v>
      </c>
      <c r="F1276" s="2">
        <f t="shared" si="1"/>
        <v>23748</v>
      </c>
      <c r="G1276" s="5"/>
      <c r="H1276" s="5">
        <v>0.0</v>
      </c>
      <c r="I1276" s="5">
        <v>0.0</v>
      </c>
      <c r="J1276" s="5" t="s">
        <v>617</v>
      </c>
    </row>
    <row r="1277" ht="14.25" customHeight="1">
      <c r="A1277" s="5">
        <v>10319.0</v>
      </c>
      <c r="B1277" s="5">
        <v>1971.0</v>
      </c>
      <c r="C1277" s="5" t="s">
        <v>46</v>
      </c>
      <c r="D1277" s="5" t="s">
        <v>54</v>
      </c>
      <c r="E1277" s="5">
        <v>66303.0</v>
      </c>
      <c r="F1277" s="2">
        <f t="shared" si="1"/>
        <v>66303</v>
      </c>
      <c r="G1277" s="5"/>
      <c r="H1277" s="5">
        <v>0.0</v>
      </c>
      <c r="I1277" s="5">
        <v>0.0</v>
      </c>
      <c r="J1277" s="5" t="s">
        <v>618</v>
      </c>
    </row>
    <row r="1278" ht="14.25" customHeight="1">
      <c r="A1278" s="5">
        <v>2296.0</v>
      </c>
      <c r="B1278" s="5">
        <v>1975.0</v>
      </c>
      <c r="C1278" s="5" t="s">
        <v>56</v>
      </c>
      <c r="D1278" s="5" t="s">
        <v>54</v>
      </c>
      <c r="E1278" s="5">
        <v>37368.0</v>
      </c>
      <c r="F1278" s="2">
        <f t="shared" si="1"/>
        <v>37368</v>
      </c>
      <c r="G1278" s="5"/>
      <c r="H1278" s="5">
        <v>0.0</v>
      </c>
      <c r="I1278" s="5">
        <v>0.0</v>
      </c>
      <c r="J1278" s="5" t="s">
        <v>476</v>
      </c>
    </row>
    <row r="1279" ht="14.25" customHeight="1">
      <c r="A1279" s="5">
        <v>10637.0</v>
      </c>
      <c r="B1279" s="5">
        <v>1964.0</v>
      </c>
      <c r="C1279" s="5" t="s">
        <v>46</v>
      </c>
      <c r="D1279" s="5" t="s">
        <v>54</v>
      </c>
      <c r="E1279" s="5">
        <v>40800.0</v>
      </c>
      <c r="F1279" s="2">
        <f t="shared" si="1"/>
        <v>40800</v>
      </c>
      <c r="G1279" s="5"/>
      <c r="H1279" s="5">
        <v>0.0</v>
      </c>
      <c r="I1279" s="5">
        <v>0.0</v>
      </c>
      <c r="J1279" s="5" t="s">
        <v>472</v>
      </c>
    </row>
    <row r="1280" ht="14.25" customHeight="1">
      <c r="A1280" s="5">
        <v>2931.0</v>
      </c>
      <c r="B1280" s="5">
        <v>1978.0</v>
      </c>
      <c r="C1280" s="5" t="s">
        <v>46</v>
      </c>
      <c r="D1280" s="5" t="s">
        <v>58</v>
      </c>
      <c r="E1280" s="5">
        <v>71847.0</v>
      </c>
      <c r="F1280" s="2">
        <f t="shared" si="1"/>
        <v>71847</v>
      </c>
      <c r="G1280" s="5"/>
      <c r="H1280" s="5">
        <v>1.0</v>
      </c>
      <c r="I1280" s="5">
        <v>0.0</v>
      </c>
      <c r="J1280" s="5" t="s">
        <v>459</v>
      </c>
    </row>
    <row r="1281" ht="14.25" customHeight="1">
      <c r="A1281" s="5">
        <v>907.0</v>
      </c>
      <c r="B1281" s="5">
        <v>1975.0</v>
      </c>
      <c r="C1281" s="5" t="s">
        <v>46</v>
      </c>
      <c r="D1281" s="5" t="s">
        <v>54</v>
      </c>
      <c r="E1281" s="5">
        <v>46149.0</v>
      </c>
      <c r="F1281" s="2">
        <f t="shared" si="1"/>
        <v>46149</v>
      </c>
      <c r="G1281" s="5"/>
      <c r="H1281" s="5">
        <v>0.0</v>
      </c>
      <c r="I1281" s="5">
        <v>0.0</v>
      </c>
      <c r="J1281" s="5" t="s">
        <v>328</v>
      </c>
    </row>
    <row r="1282" ht="14.25" customHeight="1">
      <c r="A1282" s="5">
        <v>3698.0</v>
      </c>
      <c r="B1282" s="5">
        <v>1983.0</v>
      </c>
      <c r="C1282" s="5" t="s">
        <v>46</v>
      </c>
      <c r="D1282" s="5" t="s">
        <v>50</v>
      </c>
      <c r="E1282" s="5">
        <v>78687.0</v>
      </c>
      <c r="F1282" s="2">
        <f t="shared" si="1"/>
        <v>78687</v>
      </c>
      <c r="G1282" s="5"/>
      <c r="H1282" s="5">
        <v>1.0</v>
      </c>
      <c r="I1282" s="5">
        <v>0.0</v>
      </c>
      <c r="J1282" s="5" t="s">
        <v>502</v>
      </c>
    </row>
    <row r="1283" ht="14.25" customHeight="1">
      <c r="A1283" s="5">
        <v>9516.0</v>
      </c>
      <c r="B1283" s="5">
        <v>1971.0</v>
      </c>
      <c r="C1283" s="5" t="s">
        <v>70</v>
      </c>
      <c r="D1283" s="5" t="s">
        <v>58</v>
      </c>
      <c r="E1283" s="5">
        <v>49118.0</v>
      </c>
      <c r="F1283" s="2">
        <f t="shared" si="1"/>
        <v>49118</v>
      </c>
      <c r="G1283" s="5"/>
      <c r="H1283" s="5">
        <v>0.0</v>
      </c>
      <c r="I1283" s="5">
        <v>0.0</v>
      </c>
      <c r="J1283" s="5" t="s">
        <v>340</v>
      </c>
    </row>
    <row r="1284" ht="14.25" customHeight="1">
      <c r="A1284" s="5">
        <v>679.0</v>
      </c>
      <c r="B1284" s="5">
        <v>1960.0</v>
      </c>
      <c r="C1284" s="5" t="s">
        <v>53</v>
      </c>
      <c r="D1284" s="5" t="s">
        <v>54</v>
      </c>
      <c r="E1284" s="5">
        <v>37633.0</v>
      </c>
      <c r="F1284" s="2">
        <f t="shared" si="1"/>
        <v>37633</v>
      </c>
      <c r="G1284" s="5"/>
      <c r="H1284" s="5">
        <v>0.0</v>
      </c>
      <c r="I1284" s="5">
        <v>0.0</v>
      </c>
      <c r="J1284" s="5" t="s">
        <v>619</v>
      </c>
    </row>
    <row r="1285" ht="14.25" customHeight="1">
      <c r="A1285" s="5">
        <v>7384.0</v>
      </c>
      <c r="B1285" s="5">
        <v>1960.0</v>
      </c>
      <c r="C1285" s="5" t="s">
        <v>56</v>
      </c>
      <c r="D1285" s="5" t="s">
        <v>50</v>
      </c>
      <c r="E1285" s="5">
        <v>39767.0</v>
      </c>
      <c r="F1285" s="2">
        <f t="shared" si="1"/>
        <v>39767</v>
      </c>
      <c r="G1285" s="5"/>
      <c r="H1285" s="5">
        <v>0.0</v>
      </c>
      <c r="I1285" s="5">
        <v>0.0</v>
      </c>
      <c r="J1285" s="5" t="s">
        <v>602</v>
      </c>
    </row>
    <row r="1286" ht="14.25" customHeight="1">
      <c r="A1286" s="5">
        <v>5043.0</v>
      </c>
      <c r="B1286" s="5">
        <v>1960.0</v>
      </c>
      <c r="C1286" s="5" t="s">
        <v>64</v>
      </c>
      <c r="D1286" s="5" t="s">
        <v>54</v>
      </c>
      <c r="E1286" s="5">
        <v>26997.0</v>
      </c>
      <c r="F1286" s="2">
        <f t="shared" si="1"/>
        <v>26997</v>
      </c>
      <c r="G1286" s="5"/>
      <c r="H1286" s="5">
        <v>0.0</v>
      </c>
      <c r="I1286" s="5">
        <v>0.0</v>
      </c>
      <c r="J1286" s="5" t="s">
        <v>191</v>
      </c>
    </row>
    <row r="1287" ht="14.25" customHeight="1">
      <c r="A1287" s="5">
        <v>5267.0</v>
      </c>
      <c r="B1287" s="5">
        <v>1970.0</v>
      </c>
      <c r="C1287" s="5" t="s">
        <v>46</v>
      </c>
      <c r="D1287" s="5" t="s">
        <v>58</v>
      </c>
      <c r="E1287" s="5">
        <v>33986.0</v>
      </c>
      <c r="F1287" s="2">
        <f t="shared" si="1"/>
        <v>33986</v>
      </c>
      <c r="G1287" s="5"/>
      <c r="H1287" s="5">
        <v>0.0</v>
      </c>
      <c r="I1287" s="5">
        <v>0.0</v>
      </c>
      <c r="J1287" s="5" t="s">
        <v>269</v>
      </c>
    </row>
    <row r="1288" ht="14.25" customHeight="1">
      <c r="A1288" s="5">
        <v>339.0</v>
      </c>
      <c r="B1288" s="5">
        <v>1972.0</v>
      </c>
      <c r="C1288" s="5" t="s">
        <v>53</v>
      </c>
      <c r="D1288" s="5" t="s">
        <v>54</v>
      </c>
      <c r="E1288" s="5">
        <v>57091.0</v>
      </c>
      <c r="F1288" s="2">
        <f t="shared" si="1"/>
        <v>57091</v>
      </c>
      <c r="G1288" s="5"/>
      <c r="H1288" s="5">
        <v>0.0</v>
      </c>
      <c r="I1288" s="5">
        <v>0.0</v>
      </c>
      <c r="J1288" s="5" t="s">
        <v>267</v>
      </c>
    </row>
    <row r="1289" ht="14.25" customHeight="1">
      <c r="A1289" s="5">
        <v>2516.0</v>
      </c>
      <c r="B1289" s="5">
        <v>1969.0</v>
      </c>
      <c r="C1289" s="5" t="s">
        <v>70</v>
      </c>
      <c r="D1289" s="5" t="s">
        <v>54</v>
      </c>
      <c r="E1289" s="5">
        <v>46831.0</v>
      </c>
      <c r="F1289" s="2">
        <f t="shared" si="1"/>
        <v>46831</v>
      </c>
      <c r="G1289" s="5"/>
      <c r="H1289" s="5">
        <v>0.0</v>
      </c>
      <c r="I1289" s="5">
        <v>0.0</v>
      </c>
      <c r="J1289" s="5" t="s">
        <v>620</v>
      </c>
    </row>
    <row r="1290" ht="14.25" customHeight="1">
      <c r="A1290" s="5">
        <v>9010.0</v>
      </c>
      <c r="B1290" s="5">
        <v>1972.0</v>
      </c>
      <c r="C1290" s="5" t="s">
        <v>56</v>
      </c>
      <c r="D1290" s="5" t="s">
        <v>54</v>
      </c>
      <c r="E1290" s="5">
        <v>83151.0</v>
      </c>
      <c r="F1290" s="2">
        <f t="shared" si="1"/>
        <v>83151</v>
      </c>
      <c r="G1290" s="5"/>
      <c r="H1290" s="5">
        <v>0.0</v>
      </c>
      <c r="I1290" s="5">
        <v>0.0</v>
      </c>
      <c r="J1290" s="5" t="s">
        <v>565</v>
      </c>
    </row>
    <row r="1291" ht="14.25" customHeight="1">
      <c r="A1291" s="5">
        <v>378.0</v>
      </c>
      <c r="B1291" s="5">
        <v>1971.0</v>
      </c>
      <c r="C1291" s="5" t="s">
        <v>46</v>
      </c>
      <c r="D1291" s="5" t="s">
        <v>54</v>
      </c>
      <c r="E1291" s="5">
        <v>52531.0</v>
      </c>
      <c r="F1291" s="2">
        <f t="shared" si="1"/>
        <v>52531</v>
      </c>
      <c r="G1291" s="5"/>
      <c r="H1291" s="5">
        <v>0.0</v>
      </c>
      <c r="I1291" s="5">
        <v>0.0</v>
      </c>
      <c r="J1291" s="5" t="s">
        <v>341</v>
      </c>
    </row>
    <row r="1292" ht="14.25" customHeight="1">
      <c r="A1292" s="5">
        <v>4808.0</v>
      </c>
      <c r="B1292" s="5">
        <v>1960.0</v>
      </c>
      <c r="C1292" s="5" t="s">
        <v>46</v>
      </c>
      <c r="D1292" s="5" t="s">
        <v>54</v>
      </c>
      <c r="E1292" s="5">
        <v>15759.0</v>
      </c>
      <c r="F1292" s="2">
        <f t="shared" si="1"/>
        <v>15759</v>
      </c>
      <c r="G1292" s="5"/>
      <c r="H1292" s="5">
        <v>0.0</v>
      </c>
      <c r="I1292" s="5">
        <v>0.0</v>
      </c>
      <c r="J1292" s="5" t="s">
        <v>621</v>
      </c>
    </row>
    <row r="1293" ht="14.25" customHeight="1">
      <c r="A1293" s="5">
        <v>5068.0</v>
      </c>
      <c r="B1293" s="5">
        <v>1971.0</v>
      </c>
      <c r="C1293" s="5" t="s">
        <v>46</v>
      </c>
      <c r="D1293" s="5" t="s">
        <v>47</v>
      </c>
      <c r="E1293" s="5">
        <v>22804.0</v>
      </c>
      <c r="F1293" s="2">
        <f t="shared" si="1"/>
        <v>22804</v>
      </c>
      <c r="G1293" s="5"/>
      <c r="H1293" s="5">
        <v>0.0</v>
      </c>
      <c r="I1293" s="5">
        <v>1.0</v>
      </c>
      <c r="J1293" s="5" t="s">
        <v>252</v>
      </c>
    </row>
    <row r="1294" ht="14.25" customHeight="1">
      <c r="A1294" s="5">
        <v>7628.0</v>
      </c>
      <c r="B1294" s="5">
        <v>1973.0</v>
      </c>
      <c r="C1294" s="5" t="s">
        <v>70</v>
      </c>
      <c r="D1294" s="5" t="s">
        <v>54</v>
      </c>
      <c r="E1294" s="5">
        <v>43050.0</v>
      </c>
      <c r="F1294" s="2">
        <f t="shared" si="1"/>
        <v>43050</v>
      </c>
      <c r="G1294" s="5"/>
      <c r="H1294" s="5">
        <v>0.0</v>
      </c>
      <c r="I1294" s="5">
        <v>1.0</v>
      </c>
      <c r="J1294" s="5" t="s">
        <v>228</v>
      </c>
    </row>
    <row r="1295" ht="14.25" customHeight="1">
      <c r="A1295" s="5">
        <v>7128.0</v>
      </c>
      <c r="B1295" s="5">
        <v>1977.0</v>
      </c>
      <c r="C1295" s="5" t="s">
        <v>53</v>
      </c>
      <c r="D1295" s="5" t="s">
        <v>47</v>
      </c>
      <c r="E1295" s="5">
        <v>42997.0</v>
      </c>
      <c r="F1295" s="2">
        <f t="shared" si="1"/>
        <v>42997</v>
      </c>
      <c r="G1295" s="5"/>
      <c r="H1295" s="5">
        <v>1.0</v>
      </c>
      <c r="I1295" s="5">
        <v>2.0</v>
      </c>
      <c r="J1295" s="5" t="s">
        <v>320</v>
      </c>
    </row>
    <row r="1296" ht="14.25" customHeight="1">
      <c r="A1296" s="5">
        <v>2811.0</v>
      </c>
      <c r="B1296" s="5">
        <v>1963.0</v>
      </c>
      <c r="C1296" s="5" t="s">
        <v>53</v>
      </c>
      <c r="D1296" s="5" t="s">
        <v>47</v>
      </c>
      <c r="E1296" s="5">
        <v>48918.0</v>
      </c>
      <c r="F1296" s="2">
        <f t="shared" si="1"/>
        <v>48918</v>
      </c>
      <c r="G1296" s="5"/>
      <c r="H1296" s="5">
        <v>0.0</v>
      </c>
      <c r="I1296" s="5">
        <v>1.0</v>
      </c>
      <c r="J1296" s="5" t="s">
        <v>622</v>
      </c>
    </row>
    <row r="1297" ht="14.25" customHeight="1">
      <c r="A1297" s="5">
        <v>3551.0</v>
      </c>
      <c r="B1297" s="5">
        <v>1960.0</v>
      </c>
      <c r="C1297" s="5" t="s">
        <v>56</v>
      </c>
      <c r="D1297" s="5" t="s">
        <v>50</v>
      </c>
      <c r="E1297" s="5">
        <v>60033.0</v>
      </c>
      <c r="F1297" s="2">
        <f t="shared" si="1"/>
        <v>60033</v>
      </c>
      <c r="G1297" s="5"/>
      <c r="H1297" s="5">
        <v>0.0</v>
      </c>
      <c r="I1297" s="5">
        <v>0.0</v>
      </c>
      <c r="J1297" s="5" t="s">
        <v>427</v>
      </c>
    </row>
    <row r="1298" ht="14.25" customHeight="1">
      <c r="A1298" s="5">
        <v>1663.0</v>
      </c>
      <c r="B1298" s="5">
        <v>1978.0</v>
      </c>
      <c r="C1298" s="5" t="s">
        <v>53</v>
      </c>
      <c r="D1298" s="5" t="s">
        <v>50</v>
      </c>
      <c r="E1298" s="5">
        <v>34043.0</v>
      </c>
      <c r="F1298" s="2">
        <f t="shared" si="1"/>
        <v>34043</v>
      </c>
      <c r="G1298" s="5"/>
      <c r="H1298" s="5">
        <v>0.0</v>
      </c>
      <c r="I1298" s="5">
        <v>1.0</v>
      </c>
      <c r="J1298" s="5" t="s">
        <v>569</v>
      </c>
    </row>
    <row r="1299" ht="14.25" customHeight="1">
      <c r="A1299" s="5">
        <v>5543.0</v>
      </c>
      <c r="B1299" s="5">
        <v>1966.0</v>
      </c>
      <c r="C1299" s="5" t="s">
        <v>46</v>
      </c>
      <c r="D1299" s="5" t="s">
        <v>50</v>
      </c>
      <c r="E1299" s="5">
        <v>57811.0</v>
      </c>
      <c r="F1299" s="2">
        <f t="shared" si="1"/>
        <v>57811</v>
      </c>
      <c r="G1299" s="5"/>
      <c r="H1299" s="5">
        <v>0.0</v>
      </c>
      <c r="I1299" s="5">
        <v>1.0</v>
      </c>
      <c r="J1299" s="5" t="s">
        <v>623</v>
      </c>
    </row>
    <row r="1300" ht="14.25" customHeight="1">
      <c r="A1300" s="5">
        <v>1577.0</v>
      </c>
      <c r="B1300" s="5">
        <v>1960.0</v>
      </c>
      <c r="C1300" s="5" t="s">
        <v>46</v>
      </c>
      <c r="D1300" s="5" t="s">
        <v>54</v>
      </c>
      <c r="E1300" s="5">
        <v>78569.0</v>
      </c>
      <c r="F1300" s="2">
        <f t="shared" si="1"/>
        <v>78569</v>
      </c>
      <c r="G1300" s="5"/>
      <c r="H1300" s="5">
        <v>0.0</v>
      </c>
      <c r="I1300" s="5">
        <v>0.0</v>
      </c>
      <c r="J1300" s="5" t="s">
        <v>624</v>
      </c>
    </row>
    <row r="1301" ht="14.25" customHeight="1">
      <c r="A1301" s="5">
        <v>10641.0</v>
      </c>
      <c r="B1301" s="5">
        <v>1978.0</v>
      </c>
      <c r="C1301" s="5" t="s">
        <v>46</v>
      </c>
      <c r="D1301" s="5" t="s">
        <v>47</v>
      </c>
      <c r="E1301" s="5">
        <v>7500.0</v>
      </c>
      <c r="F1301" s="2">
        <f t="shared" si="1"/>
        <v>7500</v>
      </c>
      <c r="G1301" s="5"/>
      <c r="H1301" s="5">
        <v>0.0</v>
      </c>
      <c r="I1301" s="5">
        <v>1.0</v>
      </c>
      <c r="J1301" s="5" t="s">
        <v>625</v>
      </c>
    </row>
    <row r="1302" ht="14.25" customHeight="1">
      <c r="A1302" s="5">
        <v>5336.0</v>
      </c>
      <c r="B1302" s="5">
        <v>1971.0</v>
      </c>
      <c r="C1302" s="5" t="s">
        <v>56</v>
      </c>
      <c r="D1302" s="5" t="s">
        <v>50</v>
      </c>
      <c r="E1302" s="5">
        <v>157733.0</v>
      </c>
      <c r="F1302" s="2">
        <f t="shared" si="1"/>
        <v>157733</v>
      </c>
      <c r="G1302" s="5"/>
      <c r="H1302" s="5">
        <v>0.0</v>
      </c>
      <c r="I1302" s="5">
        <v>0.0</v>
      </c>
      <c r="J1302" s="5" t="s">
        <v>264</v>
      </c>
    </row>
    <row r="1303" ht="14.25" customHeight="1">
      <c r="A1303" s="5">
        <v>6024.0</v>
      </c>
      <c r="B1303" s="5">
        <v>1960.0</v>
      </c>
      <c r="C1303" s="5" t="s">
        <v>46</v>
      </c>
      <c r="D1303" s="5" t="s">
        <v>50</v>
      </c>
      <c r="E1303" s="5">
        <v>94384.0</v>
      </c>
      <c r="F1303" s="2">
        <f t="shared" si="1"/>
        <v>94384</v>
      </c>
      <c r="G1303" s="5"/>
      <c r="H1303" s="5">
        <v>0.0</v>
      </c>
      <c r="I1303" s="5">
        <v>0.0</v>
      </c>
      <c r="J1303" s="5" t="s">
        <v>563</v>
      </c>
    </row>
    <row r="1304" ht="14.25" customHeight="1">
      <c r="A1304" s="5">
        <v>1878.0</v>
      </c>
      <c r="B1304" s="5">
        <v>1985.0</v>
      </c>
      <c r="C1304" s="5" t="s">
        <v>70</v>
      </c>
      <c r="D1304" s="5" t="s">
        <v>54</v>
      </c>
      <c r="E1304" s="5">
        <v>23148.0</v>
      </c>
      <c r="F1304" s="2">
        <f t="shared" si="1"/>
        <v>23148</v>
      </c>
      <c r="G1304" s="5"/>
      <c r="H1304" s="5">
        <v>1.0</v>
      </c>
      <c r="I1304" s="5">
        <v>0.0</v>
      </c>
      <c r="J1304" s="5" t="s">
        <v>570</v>
      </c>
    </row>
    <row r="1305" ht="14.25" customHeight="1">
      <c r="A1305" s="5">
        <v>3099.0</v>
      </c>
      <c r="B1305" s="5">
        <v>1970.0</v>
      </c>
      <c r="C1305" s="5" t="s">
        <v>46</v>
      </c>
      <c r="D1305" s="5" t="s">
        <v>58</v>
      </c>
      <c r="E1305" s="5">
        <v>44267.0</v>
      </c>
      <c r="F1305" s="2">
        <f t="shared" si="1"/>
        <v>44267</v>
      </c>
      <c r="G1305" s="5"/>
      <c r="H1305" s="5">
        <v>0.0</v>
      </c>
      <c r="I1305" s="5">
        <v>1.0</v>
      </c>
      <c r="J1305" s="5" t="s">
        <v>593</v>
      </c>
    </row>
    <row r="1306" ht="14.25" customHeight="1">
      <c r="A1306" s="5">
        <v>6055.0</v>
      </c>
      <c r="B1306" s="5">
        <v>1979.0</v>
      </c>
      <c r="C1306" s="5" t="s">
        <v>46</v>
      </c>
      <c r="D1306" s="5" t="s">
        <v>54</v>
      </c>
      <c r="E1306" s="5">
        <v>71626.0</v>
      </c>
      <c r="F1306" s="2">
        <f t="shared" si="1"/>
        <v>71626</v>
      </c>
      <c r="G1306" s="5"/>
      <c r="H1306" s="5">
        <v>0.0</v>
      </c>
      <c r="I1306" s="5">
        <v>0.0</v>
      </c>
      <c r="J1306" s="5" t="s">
        <v>626</v>
      </c>
    </row>
    <row r="1307" ht="14.25" customHeight="1">
      <c r="A1307" s="5">
        <v>5841.0</v>
      </c>
      <c r="B1307" s="5">
        <v>1966.0</v>
      </c>
      <c r="C1307" s="5" t="s">
        <v>46</v>
      </c>
      <c r="D1307" s="5" t="s">
        <v>50</v>
      </c>
      <c r="E1307" s="5">
        <v>60894.0</v>
      </c>
      <c r="F1307" s="2">
        <f t="shared" si="1"/>
        <v>60894</v>
      </c>
      <c r="G1307" s="5"/>
      <c r="H1307" s="5">
        <v>0.0</v>
      </c>
      <c r="I1307" s="5">
        <v>0.0</v>
      </c>
      <c r="J1307" s="5" t="s">
        <v>610</v>
      </c>
    </row>
    <row r="1308" ht="14.25" customHeight="1">
      <c r="A1308" s="5">
        <v>3972.0</v>
      </c>
      <c r="B1308" s="5">
        <v>1976.0</v>
      </c>
      <c r="C1308" s="5" t="s">
        <v>46</v>
      </c>
      <c r="D1308" s="5" t="s">
        <v>50</v>
      </c>
      <c r="E1308" s="5">
        <v>50200.0</v>
      </c>
      <c r="F1308" s="2">
        <f t="shared" si="1"/>
        <v>50200</v>
      </c>
      <c r="G1308" s="5"/>
      <c r="H1308" s="5">
        <v>1.0</v>
      </c>
      <c r="I1308" s="5">
        <v>1.0</v>
      </c>
      <c r="J1308" s="5" t="s">
        <v>313</v>
      </c>
    </row>
    <row r="1309" ht="14.25" customHeight="1">
      <c r="A1309" s="5">
        <v>4394.0</v>
      </c>
      <c r="B1309" s="5">
        <v>1965.0</v>
      </c>
      <c r="C1309" s="5" t="s">
        <v>53</v>
      </c>
      <c r="D1309" s="5" t="s">
        <v>54</v>
      </c>
      <c r="E1309" s="5">
        <v>81051.0</v>
      </c>
      <c r="F1309" s="2">
        <f t="shared" si="1"/>
        <v>81051</v>
      </c>
      <c r="G1309" s="5"/>
      <c r="H1309" s="5">
        <v>0.0</v>
      </c>
      <c r="I1309" s="5">
        <v>0.0</v>
      </c>
      <c r="J1309" s="5" t="s">
        <v>203</v>
      </c>
    </row>
    <row r="1310" ht="14.25" customHeight="1">
      <c r="A1310" s="5">
        <v>5758.0</v>
      </c>
      <c r="B1310" s="5">
        <v>1982.0</v>
      </c>
      <c r="C1310" s="5" t="s">
        <v>46</v>
      </c>
      <c r="D1310" s="5" t="s">
        <v>54</v>
      </c>
      <c r="E1310" s="5">
        <v>65169.0</v>
      </c>
      <c r="F1310" s="2">
        <f t="shared" si="1"/>
        <v>65169</v>
      </c>
      <c r="G1310" s="5"/>
      <c r="H1310" s="5">
        <v>1.0</v>
      </c>
      <c r="I1310" s="5">
        <v>2.0</v>
      </c>
      <c r="J1310" s="5" t="s">
        <v>550</v>
      </c>
    </row>
    <row r="1311" ht="14.25" customHeight="1">
      <c r="A1311" s="5">
        <v>6658.0</v>
      </c>
      <c r="B1311" s="5">
        <v>1972.0</v>
      </c>
      <c r="C1311" s="5" t="s">
        <v>46</v>
      </c>
      <c r="D1311" s="5" t="s">
        <v>50</v>
      </c>
      <c r="E1311" s="5">
        <v>59868.0</v>
      </c>
      <c r="F1311" s="2">
        <f t="shared" si="1"/>
        <v>59868</v>
      </c>
      <c r="G1311" s="5"/>
      <c r="H1311" s="5">
        <v>0.0</v>
      </c>
      <c r="I1311" s="5">
        <v>0.0</v>
      </c>
      <c r="J1311" s="5" t="s">
        <v>627</v>
      </c>
    </row>
    <row r="1312" ht="14.25" customHeight="1">
      <c r="A1312" s="5">
        <v>4603.0</v>
      </c>
      <c r="B1312" s="5">
        <v>1960.0</v>
      </c>
      <c r="C1312" s="5" t="s">
        <v>53</v>
      </c>
      <c r="D1312" s="5" t="s">
        <v>54</v>
      </c>
      <c r="E1312" s="5">
        <v>65695.0</v>
      </c>
      <c r="F1312" s="2">
        <f t="shared" si="1"/>
        <v>65695</v>
      </c>
      <c r="G1312" s="5"/>
      <c r="H1312" s="5">
        <v>0.0</v>
      </c>
      <c r="I1312" s="5">
        <v>1.0</v>
      </c>
      <c r="J1312" s="5" t="s">
        <v>628</v>
      </c>
    </row>
    <row r="1313" ht="14.25" customHeight="1">
      <c r="A1313" s="5">
        <v>8427.0</v>
      </c>
      <c r="B1313" s="5">
        <v>1960.0</v>
      </c>
      <c r="C1313" s="5" t="s">
        <v>56</v>
      </c>
      <c r="D1313" s="5" t="s">
        <v>47</v>
      </c>
      <c r="E1313" s="5">
        <v>64857.0</v>
      </c>
      <c r="F1313" s="2">
        <f t="shared" si="1"/>
        <v>64857</v>
      </c>
      <c r="G1313" s="5"/>
      <c r="H1313" s="5">
        <v>0.0</v>
      </c>
      <c r="I1313" s="5">
        <v>0.0</v>
      </c>
      <c r="J1313" s="5" t="s">
        <v>267</v>
      </c>
    </row>
    <row r="1314" ht="14.25" customHeight="1">
      <c r="A1314" s="5">
        <v>10260.0</v>
      </c>
      <c r="B1314" s="5">
        <v>1965.0</v>
      </c>
      <c r="C1314" s="5" t="s">
        <v>56</v>
      </c>
      <c r="D1314" s="5" t="s">
        <v>50</v>
      </c>
      <c r="E1314" s="5">
        <v>45143.0</v>
      </c>
      <c r="F1314" s="2">
        <f t="shared" si="1"/>
        <v>45143</v>
      </c>
      <c r="G1314" s="5"/>
      <c r="H1314" s="5">
        <v>0.0</v>
      </c>
      <c r="I1314" s="5">
        <v>1.0</v>
      </c>
      <c r="J1314" s="5" t="s">
        <v>629</v>
      </c>
    </row>
    <row r="1315" ht="14.25" customHeight="1">
      <c r="A1315" s="5">
        <v>7143.0</v>
      </c>
      <c r="B1315" s="5">
        <v>1960.0</v>
      </c>
      <c r="C1315" s="5" t="s">
        <v>70</v>
      </c>
      <c r="D1315" s="5" t="s">
        <v>50</v>
      </c>
      <c r="E1315" s="5">
        <v>74805.0</v>
      </c>
      <c r="F1315" s="2">
        <f t="shared" si="1"/>
        <v>74805</v>
      </c>
      <c r="G1315" s="5"/>
      <c r="H1315" s="5">
        <v>0.0</v>
      </c>
      <c r="I1315" s="5">
        <v>0.0</v>
      </c>
      <c r="J1315" s="5" t="s">
        <v>430</v>
      </c>
    </row>
    <row r="1316" ht="14.25" customHeight="1">
      <c r="A1316" s="5">
        <v>8789.0</v>
      </c>
      <c r="B1316" s="5">
        <v>1989.0</v>
      </c>
      <c r="C1316" s="5" t="s">
        <v>70</v>
      </c>
      <c r="D1316" s="5" t="s">
        <v>54</v>
      </c>
      <c r="E1316" s="5">
        <v>59060.0</v>
      </c>
      <c r="F1316" s="2">
        <f t="shared" si="1"/>
        <v>59060</v>
      </c>
      <c r="G1316" s="5"/>
      <c r="H1316" s="5">
        <v>1.0</v>
      </c>
      <c r="I1316" s="5">
        <v>1.0</v>
      </c>
      <c r="J1316" s="5" t="s">
        <v>75</v>
      </c>
    </row>
    <row r="1317" ht="14.25" customHeight="1">
      <c r="A1317" s="5">
        <v>6197.0</v>
      </c>
      <c r="B1317" s="5">
        <v>1962.0</v>
      </c>
      <c r="C1317" s="5" t="s">
        <v>53</v>
      </c>
      <c r="D1317" s="5" t="s">
        <v>47</v>
      </c>
      <c r="E1317" s="5">
        <v>27238.0</v>
      </c>
      <c r="F1317" s="2">
        <f t="shared" si="1"/>
        <v>27238</v>
      </c>
      <c r="G1317" s="5"/>
      <c r="H1317" s="5">
        <v>0.0</v>
      </c>
      <c r="I1317" s="5">
        <v>0.0</v>
      </c>
      <c r="J1317" s="5" t="s">
        <v>146</v>
      </c>
    </row>
    <row r="1318" ht="14.25" customHeight="1">
      <c r="A1318" s="5">
        <v>4554.0</v>
      </c>
      <c r="B1318" s="5">
        <v>1965.0</v>
      </c>
      <c r="C1318" s="5" t="s">
        <v>46</v>
      </c>
      <c r="D1318" s="5" t="s">
        <v>50</v>
      </c>
      <c r="E1318" s="5">
        <v>47009.0</v>
      </c>
      <c r="F1318" s="2">
        <f t="shared" si="1"/>
        <v>47009</v>
      </c>
      <c r="G1318" s="5"/>
      <c r="H1318" s="5">
        <v>0.0</v>
      </c>
      <c r="I1318" s="5">
        <v>0.0</v>
      </c>
      <c r="J1318" s="5" t="s">
        <v>630</v>
      </c>
    </row>
    <row r="1319" ht="14.25" customHeight="1">
      <c r="A1319" s="5">
        <v>4937.0</v>
      </c>
      <c r="B1319" s="5">
        <v>1973.0</v>
      </c>
      <c r="C1319" s="5" t="s">
        <v>70</v>
      </c>
      <c r="D1319" s="5" t="s">
        <v>54</v>
      </c>
      <c r="E1319" s="5">
        <v>46094.0</v>
      </c>
      <c r="F1319" s="2">
        <f t="shared" si="1"/>
        <v>46094</v>
      </c>
      <c r="G1319" s="5"/>
      <c r="H1319" s="5">
        <v>0.0</v>
      </c>
      <c r="I1319" s="5">
        <v>0.0</v>
      </c>
      <c r="J1319" s="5" t="s">
        <v>631</v>
      </c>
    </row>
    <row r="1320" ht="14.25" customHeight="1">
      <c r="A1320" s="5">
        <v>1920.0</v>
      </c>
      <c r="B1320" s="5">
        <v>1972.0</v>
      </c>
      <c r="C1320" s="5" t="s">
        <v>46</v>
      </c>
      <c r="D1320" s="5" t="s">
        <v>54</v>
      </c>
      <c r="E1320" s="5">
        <v>40321.0</v>
      </c>
      <c r="F1320" s="2">
        <f t="shared" si="1"/>
        <v>40321</v>
      </c>
      <c r="G1320" s="5"/>
      <c r="H1320" s="5">
        <v>0.0</v>
      </c>
      <c r="I1320" s="5">
        <v>0.0</v>
      </c>
      <c r="J1320" s="5" t="s">
        <v>300</v>
      </c>
    </row>
    <row r="1321" ht="14.25" customHeight="1">
      <c r="A1321" s="5">
        <v>8749.0</v>
      </c>
      <c r="B1321" s="5">
        <v>1984.0</v>
      </c>
      <c r="C1321" s="5" t="s">
        <v>46</v>
      </c>
      <c r="D1321" s="5" t="s">
        <v>50</v>
      </c>
      <c r="E1321" s="5">
        <v>37235.0</v>
      </c>
      <c r="F1321" s="2">
        <f t="shared" si="1"/>
        <v>37235</v>
      </c>
      <c r="G1321" s="5"/>
      <c r="H1321" s="5">
        <v>1.0</v>
      </c>
      <c r="I1321" s="5">
        <v>1.0</v>
      </c>
      <c r="J1321" s="5" t="s">
        <v>632</v>
      </c>
    </row>
    <row r="1322" ht="14.25" customHeight="1">
      <c r="A1322" s="5">
        <v>1650.0</v>
      </c>
      <c r="B1322" s="5">
        <v>1960.0</v>
      </c>
      <c r="C1322" s="5" t="s">
        <v>56</v>
      </c>
      <c r="D1322" s="5" t="s">
        <v>54</v>
      </c>
      <c r="E1322" s="5">
        <v>81843.0</v>
      </c>
      <c r="F1322" s="2">
        <f t="shared" si="1"/>
        <v>81843</v>
      </c>
      <c r="G1322" s="5"/>
      <c r="H1322" s="5">
        <v>0.0</v>
      </c>
      <c r="I1322" s="5">
        <v>0.0</v>
      </c>
      <c r="J1322" s="5" t="s">
        <v>163</v>
      </c>
    </row>
    <row r="1323" ht="14.25" customHeight="1">
      <c r="A1323" s="5">
        <v>10377.0</v>
      </c>
      <c r="B1323" s="5">
        <v>1960.0</v>
      </c>
      <c r="C1323" s="5" t="s">
        <v>56</v>
      </c>
      <c r="D1323" s="5" t="s">
        <v>50</v>
      </c>
      <c r="E1323" s="5">
        <v>46692.0</v>
      </c>
      <c r="F1323" s="2">
        <f t="shared" si="1"/>
        <v>46692</v>
      </c>
      <c r="G1323" s="5"/>
      <c r="H1323" s="5">
        <v>0.0</v>
      </c>
      <c r="I1323" s="5">
        <v>0.0</v>
      </c>
      <c r="J1323" s="5" t="s">
        <v>61</v>
      </c>
    </row>
    <row r="1324" ht="14.25" customHeight="1">
      <c r="A1324" s="5">
        <v>9206.0</v>
      </c>
      <c r="B1324" s="5">
        <v>1968.0</v>
      </c>
      <c r="C1324" s="5" t="s">
        <v>46</v>
      </c>
      <c r="D1324" s="5" t="s">
        <v>50</v>
      </c>
      <c r="E1324" s="5">
        <v>77382.0</v>
      </c>
      <c r="F1324" s="2">
        <f t="shared" si="1"/>
        <v>77382</v>
      </c>
      <c r="G1324" s="5"/>
      <c r="H1324" s="5">
        <v>0.0</v>
      </c>
      <c r="I1324" s="5">
        <v>1.0</v>
      </c>
      <c r="J1324" s="5" t="s">
        <v>425</v>
      </c>
    </row>
    <row r="1325" ht="14.25" customHeight="1">
      <c r="A1325" s="5">
        <v>10971.0</v>
      </c>
      <c r="B1325" s="5">
        <v>1977.0</v>
      </c>
      <c r="C1325" s="5" t="s">
        <v>46</v>
      </c>
      <c r="D1325" s="5" t="s">
        <v>47</v>
      </c>
      <c r="E1325" s="5">
        <v>37774.0</v>
      </c>
      <c r="F1325" s="2">
        <f t="shared" si="1"/>
        <v>37774</v>
      </c>
      <c r="G1325" s="5"/>
      <c r="H1325" s="5">
        <v>0.0</v>
      </c>
      <c r="I1325" s="5">
        <v>2.0</v>
      </c>
      <c r="J1325" s="5" t="s">
        <v>633</v>
      </c>
    </row>
    <row r="1326" ht="14.25" customHeight="1">
      <c r="A1326" s="5">
        <v>6398.0</v>
      </c>
      <c r="B1326" s="5">
        <v>1974.0</v>
      </c>
      <c r="C1326" s="5" t="s">
        <v>64</v>
      </c>
      <c r="D1326" s="5" t="s">
        <v>54</v>
      </c>
      <c r="E1326" s="5">
        <v>18393.0</v>
      </c>
      <c r="F1326" s="2">
        <f t="shared" si="1"/>
        <v>18393</v>
      </c>
      <c r="G1326" s="5"/>
      <c r="H1326" s="5">
        <v>0.0</v>
      </c>
      <c r="I1326" s="5">
        <v>0.0</v>
      </c>
      <c r="J1326" s="5" t="s">
        <v>427</v>
      </c>
    </row>
    <row r="1327" ht="14.25" customHeight="1">
      <c r="A1327" s="5">
        <v>9212.0</v>
      </c>
      <c r="B1327" s="5">
        <v>1962.0</v>
      </c>
      <c r="C1327" s="5" t="s">
        <v>56</v>
      </c>
      <c r="D1327" s="5" t="s">
        <v>54</v>
      </c>
      <c r="E1327" s="5">
        <v>72828.0</v>
      </c>
      <c r="F1327" s="2">
        <f t="shared" si="1"/>
        <v>72828</v>
      </c>
      <c r="G1327" s="5"/>
      <c r="H1327" s="5">
        <v>0.0</v>
      </c>
      <c r="I1327" s="5">
        <v>0.0</v>
      </c>
      <c r="J1327" s="5" t="s">
        <v>534</v>
      </c>
    </row>
    <row r="1328" ht="14.25" customHeight="1">
      <c r="A1328" s="5">
        <v>7937.0</v>
      </c>
      <c r="B1328" s="5">
        <v>1982.0</v>
      </c>
      <c r="C1328" s="5" t="s">
        <v>46</v>
      </c>
      <c r="D1328" s="5" t="s">
        <v>54</v>
      </c>
      <c r="E1328" s="5">
        <v>24711.0</v>
      </c>
      <c r="F1328" s="2">
        <f t="shared" si="1"/>
        <v>24711</v>
      </c>
      <c r="G1328" s="5"/>
      <c r="H1328" s="5">
        <v>0.0</v>
      </c>
      <c r="I1328" s="5">
        <v>2.0</v>
      </c>
      <c r="J1328" s="5" t="s">
        <v>441</v>
      </c>
    </row>
    <row r="1329" ht="14.25" customHeight="1">
      <c r="A1329" s="5">
        <v>839.0</v>
      </c>
      <c r="B1329" s="5">
        <v>1975.0</v>
      </c>
      <c r="C1329" s="5" t="s">
        <v>53</v>
      </c>
      <c r="D1329" s="5" t="s">
        <v>54</v>
      </c>
      <c r="E1329" s="5">
        <v>45503.0</v>
      </c>
      <c r="F1329" s="2">
        <f t="shared" si="1"/>
        <v>45503</v>
      </c>
      <c r="G1329" s="5"/>
      <c r="H1329" s="5">
        <v>0.0</v>
      </c>
      <c r="I1329" s="5">
        <v>0.0</v>
      </c>
      <c r="J1329" s="5" t="s">
        <v>474</v>
      </c>
    </row>
    <row r="1330" ht="14.25" customHeight="1">
      <c r="A1330" s="5">
        <v>4246.0</v>
      </c>
      <c r="B1330" s="5">
        <v>1982.0</v>
      </c>
      <c r="C1330" s="5" t="s">
        <v>56</v>
      </c>
      <c r="D1330" s="5" t="s">
        <v>47</v>
      </c>
      <c r="E1330" s="5">
        <v>6560.0</v>
      </c>
      <c r="F1330" s="2">
        <f t="shared" si="1"/>
        <v>6560</v>
      </c>
      <c r="G1330" s="5"/>
      <c r="H1330" s="5">
        <v>1.0</v>
      </c>
      <c r="I1330" s="5">
        <v>0.0</v>
      </c>
      <c r="J1330" s="5" t="s">
        <v>517</v>
      </c>
    </row>
    <row r="1331" ht="14.25" customHeight="1">
      <c r="A1331" s="5">
        <v>158.0</v>
      </c>
      <c r="B1331" s="5">
        <v>1960.0</v>
      </c>
      <c r="C1331" s="5" t="s">
        <v>53</v>
      </c>
      <c r="D1331" s="5" t="s">
        <v>50</v>
      </c>
      <c r="E1331" s="5">
        <v>71604.0</v>
      </c>
      <c r="F1331" s="2">
        <f t="shared" si="1"/>
        <v>71604</v>
      </c>
      <c r="G1331" s="5"/>
      <c r="H1331" s="5">
        <v>0.0</v>
      </c>
      <c r="I1331" s="5">
        <v>1.0</v>
      </c>
      <c r="J1331" s="5" t="s">
        <v>555</v>
      </c>
    </row>
    <row r="1332" ht="14.25" customHeight="1">
      <c r="A1332" s="5">
        <v>4832.0</v>
      </c>
      <c r="B1332" s="5">
        <v>1979.0</v>
      </c>
      <c r="C1332" s="5" t="s">
        <v>46</v>
      </c>
      <c r="D1332" s="5" t="s">
        <v>54</v>
      </c>
      <c r="E1332" s="5">
        <v>27244.0</v>
      </c>
      <c r="F1332" s="2">
        <f t="shared" si="1"/>
        <v>27244</v>
      </c>
      <c r="G1332" s="5"/>
      <c r="H1332" s="5">
        <v>1.0</v>
      </c>
      <c r="I1332" s="5">
        <v>2.0</v>
      </c>
      <c r="J1332" s="5" t="s">
        <v>183</v>
      </c>
    </row>
    <row r="1333" ht="14.25" customHeight="1">
      <c r="A1333" s="5">
        <v>5621.0</v>
      </c>
      <c r="B1333" s="5">
        <v>1969.0</v>
      </c>
      <c r="C1333" s="5" t="s">
        <v>46</v>
      </c>
      <c r="D1333" s="5" t="s">
        <v>54</v>
      </c>
      <c r="E1333" s="5">
        <v>48752.0</v>
      </c>
      <c r="F1333" s="2">
        <f t="shared" si="1"/>
        <v>48752</v>
      </c>
      <c r="G1333" s="5"/>
      <c r="H1333" s="5">
        <v>0.0</v>
      </c>
      <c r="I1333" s="5">
        <v>0.0</v>
      </c>
      <c r="J1333" s="5" t="s">
        <v>156</v>
      </c>
    </row>
    <row r="1334" ht="14.25" customHeight="1">
      <c r="A1334" s="5">
        <v>1945.0</v>
      </c>
      <c r="B1334" s="5">
        <v>1962.0</v>
      </c>
      <c r="C1334" s="5" t="s">
        <v>46</v>
      </c>
      <c r="D1334" s="5" t="s">
        <v>54</v>
      </c>
      <c r="E1334" s="5">
        <v>71434.0</v>
      </c>
      <c r="F1334" s="2">
        <f t="shared" si="1"/>
        <v>71434</v>
      </c>
      <c r="G1334" s="5"/>
      <c r="H1334" s="5">
        <v>0.0</v>
      </c>
      <c r="I1334" s="5">
        <v>0.0</v>
      </c>
      <c r="J1334" s="5" t="s">
        <v>417</v>
      </c>
    </row>
    <row r="1335" ht="14.25" customHeight="1">
      <c r="A1335" s="5">
        <v>5147.0</v>
      </c>
      <c r="B1335" s="5">
        <v>1960.0</v>
      </c>
      <c r="C1335" s="5" t="s">
        <v>46</v>
      </c>
      <c r="D1335" s="5" t="s">
        <v>47</v>
      </c>
      <c r="E1335" s="5">
        <v>90842.0</v>
      </c>
      <c r="F1335" s="2">
        <f t="shared" si="1"/>
        <v>90842</v>
      </c>
      <c r="G1335" s="5"/>
      <c r="H1335" s="5">
        <v>0.0</v>
      </c>
      <c r="I1335" s="5">
        <v>0.0</v>
      </c>
      <c r="J1335" s="5" t="s">
        <v>300</v>
      </c>
    </row>
    <row r="1336" ht="14.25" customHeight="1">
      <c r="A1336" s="5">
        <v>2535.0</v>
      </c>
      <c r="B1336" s="5">
        <v>1978.0</v>
      </c>
      <c r="C1336" s="5" t="s">
        <v>56</v>
      </c>
      <c r="D1336" s="5" t="s">
        <v>54</v>
      </c>
      <c r="E1336" s="5">
        <v>88097.0</v>
      </c>
      <c r="F1336" s="2">
        <f t="shared" si="1"/>
        <v>88097</v>
      </c>
      <c r="G1336" s="5"/>
      <c r="H1336" s="5">
        <v>1.0</v>
      </c>
      <c r="I1336" s="5">
        <v>2.0</v>
      </c>
      <c r="J1336" s="5" t="s">
        <v>340</v>
      </c>
    </row>
    <row r="1337" ht="14.25" customHeight="1">
      <c r="A1337" s="5">
        <v>11039.0</v>
      </c>
      <c r="B1337" s="5">
        <v>1975.0</v>
      </c>
      <c r="C1337" s="5" t="s">
        <v>46</v>
      </c>
      <c r="D1337" s="5" t="s">
        <v>54</v>
      </c>
      <c r="E1337" s="5">
        <v>51948.0</v>
      </c>
      <c r="F1337" s="2">
        <f t="shared" si="1"/>
        <v>51948</v>
      </c>
      <c r="G1337" s="5"/>
      <c r="H1337" s="5">
        <v>0.0</v>
      </c>
      <c r="I1337" s="5">
        <v>0.0</v>
      </c>
      <c r="J1337" s="5" t="s">
        <v>447</v>
      </c>
    </row>
    <row r="1338" ht="14.25" customHeight="1">
      <c r="A1338" s="5">
        <v>9495.0</v>
      </c>
      <c r="B1338" s="5">
        <v>1982.0</v>
      </c>
      <c r="C1338" s="5" t="s">
        <v>46</v>
      </c>
      <c r="D1338" s="5" t="s">
        <v>50</v>
      </c>
      <c r="E1338" s="5">
        <v>71853.0</v>
      </c>
      <c r="F1338" s="2">
        <f t="shared" si="1"/>
        <v>71853</v>
      </c>
      <c r="G1338" s="5"/>
      <c r="H1338" s="5">
        <v>1.0</v>
      </c>
      <c r="I1338" s="5">
        <v>2.0</v>
      </c>
      <c r="J1338" s="5" t="s">
        <v>60</v>
      </c>
    </row>
    <row r="1339" ht="14.25" customHeight="1">
      <c r="A1339" s="5">
        <v>9635.0</v>
      </c>
      <c r="B1339" s="5">
        <v>1983.0</v>
      </c>
      <c r="C1339" s="5" t="s">
        <v>56</v>
      </c>
      <c r="D1339" s="5" t="s">
        <v>54</v>
      </c>
      <c r="E1339" s="5">
        <v>35876.0</v>
      </c>
      <c r="F1339" s="2">
        <f t="shared" si="1"/>
        <v>35876</v>
      </c>
      <c r="G1339" s="5"/>
      <c r="H1339" s="5">
        <v>1.0</v>
      </c>
      <c r="I1339" s="5">
        <v>0.0</v>
      </c>
      <c r="J1339" s="5" t="s">
        <v>609</v>
      </c>
    </row>
    <row r="1340" ht="14.25" customHeight="1">
      <c r="A1340" s="5">
        <v>2173.0</v>
      </c>
      <c r="B1340" s="5">
        <v>1960.0</v>
      </c>
      <c r="C1340" s="5" t="s">
        <v>46</v>
      </c>
      <c r="D1340" s="5" t="s">
        <v>88</v>
      </c>
      <c r="E1340" s="5">
        <v>40049.0</v>
      </c>
      <c r="F1340" s="2">
        <f t="shared" si="1"/>
        <v>40049</v>
      </c>
      <c r="G1340" s="5"/>
      <c r="H1340" s="5">
        <v>0.0</v>
      </c>
      <c r="I1340" s="5">
        <v>0.0</v>
      </c>
      <c r="J1340" s="5" t="s">
        <v>343</v>
      </c>
    </row>
    <row r="1341" ht="14.25" customHeight="1">
      <c r="A1341" s="5">
        <v>942.0</v>
      </c>
      <c r="B1341" s="5">
        <v>1982.0</v>
      </c>
      <c r="C1341" s="5" t="s">
        <v>46</v>
      </c>
      <c r="D1341" s="5" t="s">
        <v>47</v>
      </c>
      <c r="E1341" s="5">
        <v>39660.0</v>
      </c>
      <c r="F1341" s="2">
        <f t="shared" si="1"/>
        <v>39660</v>
      </c>
      <c r="G1341" s="5"/>
      <c r="H1341" s="5">
        <v>0.0</v>
      </c>
      <c r="I1341" s="5">
        <v>0.0</v>
      </c>
      <c r="J1341" s="5" t="s">
        <v>72</v>
      </c>
    </row>
    <row r="1342" ht="14.25" customHeight="1">
      <c r="A1342" s="5">
        <v>9386.0</v>
      </c>
      <c r="B1342" s="5">
        <v>1962.0</v>
      </c>
      <c r="C1342" s="5" t="s">
        <v>46</v>
      </c>
      <c r="D1342" s="5" t="s">
        <v>50</v>
      </c>
      <c r="E1342" s="5">
        <v>50127.0</v>
      </c>
      <c r="F1342" s="2">
        <f t="shared" si="1"/>
        <v>50127</v>
      </c>
      <c r="G1342" s="5"/>
      <c r="H1342" s="5">
        <v>0.0</v>
      </c>
      <c r="I1342" s="5">
        <v>0.0</v>
      </c>
      <c r="J1342" s="5" t="s">
        <v>522</v>
      </c>
    </row>
    <row r="1343" ht="14.25" customHeight="1">
      <c r="A1343" s="5">
        <v>5510.0</v>
      </c>
      <c r="B1343" s="5">
        <v>1977.0</v>
      </c>
      <c r="C1343" s="5" t="s">
        <v>56</v>
      </c>
      <c r="D1343" s="5" t="s">
        <v>54</v>
      </c>
      <c r="E1343" s="5">
        <v>43263.0</v>
      </c>
      <c r="F1343" s="2">
        <f t="shared" si="1"/>
        <v>43263</v>
      </c>
      <c r="G1343" s="5"/>
      <c r="H1343" s="5">
        <v>1.0</v>
      </c>
      <c r="I1343" s="5">
        <v>1.0</v>
      </c>
      <c r="J1343" s="5" t="s">
        <v>617</v>
      </c>
    </row>
    <row r="1344" ht="14.25" customHeight="1">
      <c r="A1344" s="5">
        <v>873.0</v>
      </c>
      <c r="B1344" s="5">
        <v>1960.0</v>
      </c>
      <c r="C1344" s="5" t="s">
        <v>56</v>
      </c>
      <c r="D1344" s="5" t="s">
        <v>54</v>
      </c>
      <c r="E1344" s="5">
        <v>62845.0</v>
      </c>
      <c r="F1344" s="2">
        <f t="shared" si="1"/>
        <v>62845</v>
      </c>
      <c r="G1344" s="5"/>
      <c r="H1344" s="5">
        <v>0.0</v>
      </c>
      <c r="I1344" s="5">
        <v>0.0</v>
      </c>
      <c r="J1344" s="5" t="s">
        <v>564</v>
      </c>
    </row>
    <row r="1345" ht="14.25" customHeight="1">
      <c r="A1345" s="5">
        <v>2253.0</v>
      </c>
      <c r="B1345" s="5">
        <v>1990.0</v>
      </c>
      <c r="C1345" s="5" t="s">
        <v>46</v>
      </c>
      <c r="D1345" s="5" t="s">
        <v>54</v>
      </c>
      <c r="E1345" s="5">
        <v>18929.0</v>
      </c>
      <c r="F1345" s="2">
        <f t="shared" si="1"/>
        <v>18929</v>
      </c>
      <c r="G1345" s="5"/>
      <c r="H1345" s="5">
        <v>1.0</v>
      </c>
      <c r="I1345" s="5">
        <v>1.0</v>
      </c>
      <c r="J1345" s="5" t="s">
        <v>377</v>
      </c>
    </row>
    <row r="1346" ht="14.25" customHeight="1">
      <c r="A1346" s="5">
        <v>5181.0</v>
      </c>
      <c r="B1346" s="5">
        <v>1982.0</v>
      </c>
      <c r="C1346" s="5" t="s">
        <v>64</v>
      </c>
      <c r="D1346" s="5" t="s">
        <v>47</v>
      </c>
      <c r="E1346" s="5">
        <v>24367.0</v>
      </c>
      <c r="F1346" s="2">
        <f t="shared" si="1"/>
        <v>24367</v>
      </c>
      <c r="G1346" s="5"/>
      <c r="H1346" s="5">
        <v>1.0</v>
      </c>
      <c r="I1346" s="5">
        <v>1.0</v>
      </c>
      <c r="J1346" s="5" t="s">
        <v>243</v>
      </c>
    </row>
    <row r="1347" ht="14.25" customHeight="1">
      <c r="A1347" s="5">
        <v>979.0</v>
      </c>
      <c r="B1347" s="5">
        <v>1975.0</v>
      </c>
      <c r="C1347" s="5" t="s">
        <v>46</v>
      </c>
      <c r="D1347" s="5" t="s">
        <v>47</v>
      </c>
      <c r="E1347" s="5">
        <v>33249.0</v>
      </c>
      <c r="F1347" s="2">
        <f t="shared" si="1"/>
        <v>33249</v>
      </c>
      <c r="G1347" s="5"/>
      <c r="H1347" s="5">
        <v>0.0</v>
      </c>
      <c r="I1347" s="5">
        <v>1.0</v>
      </c>
      <c r="J1347" s="5" t="s">
        <v>79</v>
      </c>
    </row>
    <row r="1348" ht="14.25" customHeight="1">
      <c r="A1348" s="5">
        <v>10390.0</v>
      </c>
      <c r="B1348" s="5">
        <v>1960.0</v>
      </c>
      <c r="C1348" s="5" t="s">
        <v>70</v>
      </c>
      <c r="D1348" s="5" t="s">
        <v>54</v>
      </c>
      <c r="E1348" s="5">
        <v>26887.0</v>
      </c>
      <c r="F1348" s="2">
        <f t="shared" si="1"/>
        <v>26887</v>
      </c>
      <c r="G1348" s="5"/>
      <c r="H1348" s="5">
        <v>0.0</v>
      </c>
      <c r="I1348" s="5">
        <v>0.0</v>
      </c>
      <c r="J1348" s="5" t="s">
        <v>565</v>
      </c>
    </row>
    <row r="1349" ht="14.25" customHeight="1">
      <c r="A1349" s="5">
        <v>4698.0</v>
      </c>
      <c r="B1349" s="5">
        <v>1983.0</v>
      </c>
      <c r="C1349" s="5" t="s">
        <v>53</v>
      </c>
      <c r="D1349" s="5" t="s">
        <v>54</v>
      </c>
      <c r="E1349" s="5">
        <v>50150.0</v>
      </c>
      <c r="F1349" s="2">
        <f t="shared" si="1"/>
        <v>50150</v>
      </c>
      <c r="G1349" s="5"/>
      <c r="H1349" s="5">
        <v>0.0</v>
      </c>
      <c r="I1349" s="5">
        <v>0.0</v>
      </c>
      <c r="J1349" s="5" t="s">
        <v>143</v>
      </c>
    </row>
    <row r="1350" ht="14.25" customHeight="1">
      <c r="A1350" s="5">
        <v>7793.0</v>
      </c>
      <c r="B1350" s="5">
        <v>1976.0</v>
      </c>
      <c r="C1350" s="5" t="s">
        <v>46</v>
      </c>
      <c r="D1350" s="5" t="s">
        <v>50</v>
      </c>
      <c r="E1350" s="5">
        <v>62061.0</v>
      </c>
      <c r="F1350" s="2">
        <f t="shared" si="1"/>
        <v>62061</v>
      </c>
      <c r="G1350" s="5"/>
      <c r="H1350" s="5">
        <v>0.0</v>
      </c>
      <c r="I1350" s="5">
        <v>0.0</v>
      </c>
      <c r="J1350" s="5" t="s">
        <v>233</v>
      </c>
    </row>
    <row r="1351" ht="14.25" customHeight="1">
      <c r="A1351" s="5">
        <v>1745.0</v>
      </c>
      <c r="B1351" s="5">
        <v>1962.0</v>
      </c>
      <c r="C1351" s="5" t="s">
        <v>53</v>
      </c>
      <c r="D1351" s="5" t="s">
        <v>58</v>
      </c>
      <c r="E1351" s="5">
        <v>85696.0</v>
      </c>
      <c r="F1351" s="2">
        <f t="shared" si="1"/>
        <v>85696</v>
      </c>
      <c r="G1351" s="5"/>
      <c r="H1351" s="5">
        <v>0.0</v>
      </c>
      <c r="I1351" s="5">
        <v>1.0</v>
      </c>
      <c r="J1351" s="5" t="s">
        <v>599</v>
      </c>
    </row>
    <row r="1352" ht="14.25" customHeight="1">
      <c r="A1352" s="5">
        <v>10590.0</v>
      </c>
      <c r="B1352" s="5">
        <v>1960.0</v>
      </c>
      <c r="C1352" s="5" t="s">
        <v>53</v>
      </c>
      <c r="D1352" s="5" t="s">
        <v>50</v>
      </c>
      <c r="E1352" s="5">
        <v>76542.0</v>
      </c>
      <c r="F1352" s="2">
        <f t="shared" si="1"/>
        <v>76542</v>
      </c>
      <c r="G1352" s="5"/>
      <c r="H1352" s="5">
        <v>0.0</v>
      </c>
      <c r="I1352" s="5">
        <v>0.0</v>
      </c>
      <c r="J1352" s="5" t="s">
        <v>355</v>
      </c>
    </row>
    <row r="1353" ht="14.25" customHeight="1">
      <c r="A1353" s="5">
        <v>5080.0</v>
      </c>
      <c r="B1353" s="5">
        <v>1993.0</v>
      </c>
      <c r="C1353" s="5" t="s">
        <v>46</v>
      </c>
      <c r="D1353" s="5" t="s">
        <v>47</v>
      </c>
      <c r="E1353" s="5">
        <v>70515.0</v>
      </c>
      <c r="F1353" s="2">
        <f t="shared" si="1"/>
        <v>70515</v>
      </c>
      <c r="G1353" s="5"/>
      <c r="H1353" s="5">
        <v>1.0</v>
      </c>
      <c r="I1353" s="5">
        <v>0.0</v>
      </c>
      <c r="J1353" s="5" t="s">
        <v>470</v>
      </c>
    </row>
    <row r="1354" ht="14.25" customHeight="1">
      <c r="A1354" s="5">
        <v>8369.0</v>
      </c>
      <c r="B1354" s="5">
        <v>1987.0</v>
      </c>
      <c r="C1354" s="5" t="s">
        <v>46</v>
      </c>
      <c r="D1354" s="5" t="s">
        <v>50</v>
      </c>
      <c r="E1354" s="5">
        <v>18227.0</v>
      </c>
      <c r="F1354" s="2">
        <f t="shared" si="1"/>
        <v>18227</v>
      </c>
      <c r="G1354" s="5"/>
      <c r="H1354" s="5">
        <v>0.0</v>
      </c>
      <c r="I1354" s="5">
        <v>1.0</v>
      </c>
      <c r="J1354" s="5" t="s">
        <v>99</v>
      </c>
    </row>
    <row r="1355" ht="14.25" customHeight="1">
      <c r="A1355" s="5">
        <v>5232.0</v>
      </c>
      <c r="B1355" s="5">
        <v>1965.0</v>
      </c>
      <c r="C1355" s="5" t="s">
        <v>46</v>
      </c>
      <c r="D1355" s="5" t="s">
        <v>54</v>
      </c>
      <c r="E1355" s="5">
        <v>69139.0</v>
      </c>
      <c r="F1355" s="2">
        <f t="shared" si="1"/>
        <v>69139</v>
      </c>
      <c r="G1355" s="5"/>
      <c r="H1355" s="5">
        <v>0.0</v>
      </c>
      <c r="I1355" s="5">
        <v>0.0</v>
      </c>
      <c r="J1355" s="5" t="s">
        <v>410</v>
      </c>
    </row>
    <row r="1356" ht="14.25" customHeight="1">
      <c r="A1356" s="5">
        <v>2407.0</v>
      </c>
      <c r="B1356" s="5">
        <v>1982.0</v>
      </c>
      <c r="C1356" s="5" t="s">
        <v>46</v>
      </c>
      <c r="D1356" s="5" t="s">
        <v>54</v>
      </c>
      <c r="E1356" s="5">
        <v>69109.0</v>
      </c>
      <c r="F1356" s="2">
        <f t="shared" si="1"/>
        <v>69109</v>
      </c>
      <c r="G1356" s="5"/>
      <c r="H1356" s="5">
        <v>1.0</v>
      </c>
      <c r="I1356" s="5">
        <v>1.0</v>
      </c>
      <c r="J1356" s="5" t="s">
        <v>96</v>
      </c>
    </row>
    <row r="1357" ht="14.25" customHeight="1">
      <c r="A1357" s="5">
        <v>3834.0</v>
      </c>
      <c r="B1357" s="5">
        <v>1962.0</v>
      </c>
      <c r="C1357" s="5" t="s">
        <v>46</v>
      </c>
      <c r="D1357" s="5" t="s">
        <v>47</v>
      </c>
      <c r="E1357" s="5">
        <v>69627.0</v>
      </c>
      <c r="F1357" s="2">
        <f t="shared" si="1"/>
        <v>69627</v>
      </c>
      <c r="G1357" s="5"/>
      <c r="H1357" s="5">
        <v>0.0</v>
      </c>
      <c r="I1357" s="5">
        <v>0.0</v>
      </c>
      <c r="J1357" s="5" t="s">
        <v>121</v>
      </c>
    </row>
    <row r="1358" ht="14.25" customHeight="1">
      <c r="A1358" s="5">
        <v>7912.0</v>
      </c>
      <c r="B1358" s="5">
        <v>1978.0</v>
      </c>
      <c r="C1358" s="5" t="s">
        <v>46</v>
      </c>
      <c r="D1358" s="5" t="s">
        <v>54</v>
      </c>
      <c r="E1358" s="5">
        <v>38136.0</v>
      </c>
      <c r="F1358" s="2">
        <f t="shared" si="1"/>
        <v>38136</v>
      </c>
      <c r="G1358" s="5"/>
      <c r="H1358" s="5">
        <v>1.0</v>
      </c>
      <c r="I1358" s="5">
        <v>1.0</v>
      </c>
      <c r="J1358" s="5" t="s">
        <v>163</v>
      </c>
    </row>
    <row r="1359" ht="14.25" customHeight="1">
      <c r="A1359" s="5">
        <v>7712.0</v>
      </c>
      <c r="B1359" s="5">
        <v>1960.0</v>
      </c>
      <c r="C1359" s="5" t="s">
        <v>53</v>
      </c>
      <c r="D1359" s="5" t="s">
        <v>47</v>
      </c>
      <c r="E1359" s="5">
        <v>62159.0</v>
      </c>
      <c r="F1359" s="2">
        <f t="shared" si="1"/>
        <v>62159</v>
      </c>
      <c r="G1359" s="5"/>
      <c r="H1359" s="5">
        <v>0.0</v>
      </c>
      <c r="I1359" s="5">
        <v>1.0</v>
      </c>
      <c r="J1359" s="5" t="s">
        <v>106</v>
      </c>
    </row>
    <row r="1360" ht="14.25" customHeight="1">
      <c r="A1360" s="5">
        <v>1065.0</v>
      </c>
      <c r="B1360" s="5">
        <v>1963.0</v>
      </c>
      <c r="C1360" s="5" t="s">
        <v>46</v>
      </c>
      <c r="D1360" s="5" t="s">
        <v>47</v>
      </c>
      <c r="E1360" s="5">
        <v>80695.0</v>
      </c>
      <c r="F1360" s="2">
        <f t="shared" si="1"/>
        <v>80695</v>
      </c>
      <c r="G1360" s="5"/>
      <c r="H1360" s="5">
        <v>0.0</v>
      </c>
      <c r="I1360" s="5">
        <v>0.0</v>
      </c>
      <c r="J1360" s="5" t="s">
        <v>214</v>
      </c>
    </row>
    <row r="1361" ht="14.25" customHeight="1">
      <c r="A1361" s="5">
        <v>7275.0</v>
      </c>
      <c r="B1361" s="5">
        <v>1971.0</v>
      </c>
      <c r="C1361" s="5" t="s">
        <v>56</v>
      </c>
      <c r="D1361" s="5" t="s">
        <v>47</v>
      </c>
      <c r="E1361" s="5">
        <v>33316.0</v>
      </c>
      <c r="F1361" s="2">
        <f t="shared" si="1"/>
        <v>33316</v>
      </c>
      <c r="G1361" s="5"/>
      <c r="H1361" s="5">
        <v>0.0</v>
      </c>
      <c r="I1361" s="5">
        <v>1.0</v>
      </c>
      <c r="J1361" s="5" t="s">
        <v>248</v>
      </c>
    </row>
    <row r="1362" ht="14.25" customHeight="1">
      <c r="A1362" s="5">
        <v>1343.0</v>
      </c>
      <c r="B1362" s="5">
        <v>1968.0</v>
      </c>
      <c r="C1362" s="5" t="s">
        <v>46</v>
      </c>
      <c r="D1362" s="5" t="s">
        <v>50</v>
      </c>
      <c r="E1362" s="5">
        <v>58554.0</v>
      </c>
      <c r="F1362" s="2">
        <f t="shared" si="1"/>
        <v>58554</v>
      </c>
      <c r="G1362" s="5"/>
      <c r="H1362" s="5">
        <v>0.0</v>
      </c>
      <c r="I1362" s="5">
        <v>0.0</v>
      </c>
      <c r="J1362" s="5" t="s">
        <v>634</v>
      </c>
    </row>
    <row r="1363" ht="14.25" customHeight="1">
      <c r="A1363" s="5">
        <v>1384.0</v>
      </c>
      <c r="B1363" s="5">
        <v>1992.0</v>
      </c>
      <c r="C1363" s="5" t="s">
        <v>64</v>
      </c>
      <c r="D1363" s="5" t="s">
        <v>54</v>
      </c>
      <c r="E1363" s="5">
        <v>17256.0</v>
      </c>
      <c r="F1363" s="2">
        <f t="shared" si="1"/>
        <v>17256</v>
      </c>
      <c r="G1363" s="5"/>
      <c r="H1363" s="5">
        <v>0.0</v>
      </c>
      <c r="I1363" s="5">
        <v>0.0</v>
      </c>
      <c r="J1363" s="5" t="s">
        <v>137</v>
      </c>
    </row>
    <row r="1364" ht="14.25" customHeight="1">
      <c r="A1364" s="5">
        <v>9967.0</v>
      </c>
      <c r="B1364" s="5">
        <v>1974.0</v>
      </c>
      <c r="C1364" s="5" t="s">
        <v>46</v>
      </c>
      <c r="D1364" s="5" t="s">
        <v>58</v>
      </c>
      <c r="E1364" s="5">
        <v>53034.0</v>
      </c>
      <c r="F1364" s="2">
        <f t="shared" si="1"/>
        <v>53034</v>
      </c>
      <c r="G1364" s="5"/>
      <c r="H1364" s="5">
        <v>0.0</v>
      </c>
      <c r="I1364" s="5">
        <v>0.0</v>
      </c>
      <c r="J1364" s="5" t="s">
        <v>213</v>
      </c>
    </row>
    <row r="1365" ht="14.25" customHeight="1">
      <c r="A1365" s="5">
        <v>6181.0</v>
      </c>
      <c r="B1365" s="5">
        <v>1960.0</v>
      </c>
      <c r="C1365" s="5" t="s">
        <v>70</v>
      </c>
      <c r="D1365" s="5" t="s">
        <v>50</v>
      </c>
      <c r="E1365" s="5">
        <v>52203.0</v>
      </c>
      <c r="F1365" s="2">
        <f t="shared" si="1"/>
        <v>52203</v>
      </c>
      <c r="G1365" s="5"/>
      <c r="H1365" s="5">
        <v>0.0</v>
      </c>
      <c r="I1365" s="5">
        <v>0.0</v>
      </c>
      <c r="J1365" s="5" t="s">
        <v>635</v>
      </c>
    </row>
    <row r="1366" ht="14.25" customHeight="1">
      <c r="A1366" s="5">
        <v>10507.0</v>
      </c>
      <c r="B1366" s="5">
        <v>1977.0</v>
      </c>
      <c r="C1366" s="5" t="s">
        <v>70</v>
      </c>
      <c r="D1366" s="5" t="s">
        <v>58</v>
      </c>
      <c r="E1366" s="5">
        <v>59601.0</v>
      </c>
      <c r="F1366" s="2">
        <f t="shared" si="1"/>
        <v>59601</v>
      </c>
      <c r="G1366" s="5"/>
      <c r="H1366" s="5">
        <v>1.0</v>
      </c>
      <c r="I1366" s="5">
        <v>1.0</v>
      </c>
      <c r="J1366" s="5" t="s">
        <v>480</v>
      </c>
    </row>
    <row r="1367" ht="14.25" customHeight="1">
      <c r="A1367" s="5">
        <v>2674.0</v>
      </c>
      <c r="B1367" s="5">
        <v>1960.0</v>
      </c>
      <c r="C1367" s="5" t="s">
        <v>56</v>
      </c>
      <c r="D1367" s="5" t="s">
        <v>47</v>
      </c>
      <c r="E1367" s="5">
        <v>75154.0</v>
      </c>
      <c r="F1367" s="2">
        <f t="shared" si="1"/>
        <v>75154</v>
      </c>
      <c r="G1367" s="5"/>
      <c r="H1367" s="5">
        <v>0.0</v>
      </c>
      <c r="I1367" s="5">
        <v>0.0</v>
      </c>
      <c r="J1367" s="5" t="s">
        <v>48</v>
      </c>
    </row>
    <row r="1368" ht="14.25" customHeight="1">
      <c r="A1368" s="5">
        <v>2698.0</v>
      </c>
      <c r="B1368" s="5">
        <v>1976.0</v>
      </c>
      <c r="C1368" s="5" t="s">
        <v>46</v>
      </c>
      <c r="D1368" s="5" t="s">
        <v>47</v>
      </c>
      <c r="E1368" s="5">
        <v>47025.0</v>
      </c>
      <c r="F1368" s="2">
        <f t="shared" si="1"/>
        <v>47025</v>
      </c>
      <c r="G1368" s="5"/>
      <c r="H1368" s="5">
        <v>0.0</v>
      </c>
      <c r="I1368" s="5">
        <v>2.0</v>
      </c>
      <c r="J1368" s="5" t="s">
        <v>308</v>
      </c>
    </row>
    <row r="1369" ht="14.25" customHeight="1">
      <c r="A1369" s="5">
        <v>3231.0</v>
      </c>
      <c r="B1369" s="5">
        <v>1973.0</v>
      </c>
      <c r="C1369" s="5" t="s">
        <v>46</v>
      </c>
      <c r="D1369" s="5" t="s">
        <v>54</v>
      </c>
      <c r="E1369" s="5">
        <v>37971.0</v>
      </c>
      <c r="F1369" s="2">
        <f t="shared" si="1"/>
        <v>37971</v>
      </c>
      <c r="G1369" s="5"/>
      <c r="H1369" s="5">
        <v>0.0</v>
      </c>
      <c r="I1369" s="5">
        <v>0.0</v>
      </c>
      <c r="J1369" s="5" t="s">
        <v>365</v>
      </c>
    </row>
    <row r="1370" ht="14.25" customHeight="1">
      <c r="A1370" s="5">
        <v>4096.0</v>
      </c>
      <c r="B1370" s="5">
        <v>1968.0</v>
      </c>
      <c r="C1370" s="5" t="s">
        <v>56</v>
      </c>
      <c r="D1370" s="5" t="s">
        <v>58</v>
      </c>
      <c r="E1370" s="5">
        <v>41335.0</v>
      </c>
      <c r="F1370" s="2">
        <f t="shared" si="1"/>
        <v>41335</v>
      </c>
      <c r="G1370" s="5"/>
      <c r="H1370" s="5">
        <v>0.0</v>
      </c>
      <c r="I1370" s="5">
        <v>0.0</v>
      </c>
      <c r="J1370" s="5" t="s">
        <v>249</v>
      </c>
    </row>
    <row r="1371" ht="14.25" customHeight="1">
      <c r="A1371" s="5">
        <v>10476.0</v>
      </c>
      <c r="B1371" s="5">
        <v>1960.0</v>
      </c>
      <c r="C1371" s="5" t="s">
        <v>46</v>
      </c>
      <c r="D1371" s="5" t="s">
        <v>54</v>
      </c>
      <c r="E1371" s="5">
        <v>67267.0</v>
      </c>
      <c r="F1371" s="2">
        <f t="shared" si="1"/>
        <v>67267</v>
      </c>
      <c r="G1371" s="5"/>
      <c r="H1371" s="5">
        <v>0.0</v>
      </c>
      <c r="I1371" s="5">
        <v>0.0</v>
      </c>
      <c r="J1371" s="5" t="s">
        <v>215</v>
      </c>
    </row>
    <row r="1372" ht="14.25" customHeight="1">
      <c r="A1372" s="5">
        <v>5948.0</v>
      </c>
      <c r="B1372" s="5">
        <v>1975.0</v>
      </c>
      <c r="C1372" s="5" t="s">
        <v>46</v>
      </c>
      <c r="D1372" s="5" t="s">
        <v>47</v>
      </c>
      <c r="E1372" s="5">
        <v>57338.0</v>
      </c>
      <c r="F1372" s="2">
        <f t="shared" si="1"/>
        <v>57338</v>
      </c>
      <c r="G1372" s="5"/>
      <c r="H1372" s="5">
        <v>0.0</v>
      </c>
      <c r="I1372" s="5">
        <v>0.0</v>
      </c>
      <c r="J1372" s="5" t="s">
        <v>490</v>
      </c>
    </row>
    <row r="1373" ht="14.25" customHeight="1">
      <c r="A1373" s="5">
        <v>9140.0</v>
      </c>
      <c r="B1373" s="5">
        <v>1960.0</v>
      </c>
      <c r="C1373" s="5" t="s">
        <v>70</v>
      </c>
      <c r="D1373" s="5" t="s">
        <v>50</v>
      </c>
      <c r="E1373" s="5">
        <v>50523.0</v>
      </c>
      <c r="F1373" s="2">
        <f t="shared" si="1"/>
        <v>50523</v>
      </c>
      <c r="G1373" s="5"/>
      <c r="H1373" s="5">
        <v>0.0</v>
      </c>
      <c r="I1373" s="5">
        <v>0.0</v>
      </c>
      <c r="J1373" s="5" t="s">
        <v>471</v>
      </c>
    </row>
    <row r="1374" ht="14.25" customHeight="1">
      <c r="A1374" s="5">
        <v>10258.0</v>
      </c>
      <c r="B1374" s="5">
        <v>1965.0</v>
      </c>
      <c r="C1374" s="5" t="s">
        <v>56</v>
      </c>
      <c r="D1374" s="5" t="s">
        <v>47</v>
      </c>
      <c r="E1374" s="5">
        <v>35791.0</v>
      </c>
      <c r="F1374" s="2">
        <f t="shared" si="1"/>
        <v>35791</v>
      </c>
      <c r="G1374" s="5"/>
      <c r="H1374" s="5">
        <v>0.0</v>
      </c>
      <c r="I1374" s="5">
        <v>0.0</v>
      </c>
      <c r="J1374" s="5" t="s">
        <v>454</v>
      </c>
    </row>
    <row r="1375" ht="14.25" customHeight="1">
      <c r="A1375" s="5">
        <v>5675.0</v>
      </c>
      <c r="B1375" s="5">
        <v>1960.0</v>
      </c>
      <c r="C1375" s="5" t="s">
        <v>53</v>
      </c>
      <c r="D1375" s="5" t="s">
        <v>58</v>
      </c>
      <c r="E1375" s="5">
        <v>50611.0</v>
      </c>
      <c r="F1375" s="2">
        <f t="shared" si="1"/>
        <v>50611</v>
      </c>
      <c r="G1375" s="5"/>
      <c r="H1375" s="5">
        <v>0.0</v>
      </c>
      <c r="I1375" s="5">
        <v>0.0</v>
      </c>
      <c r="J1375" s="5" t="s">
        <v>484</v>
      </c>
    </row>
    <row r="1376" ht="14.25" customHeight="1">
      <c r="A1376" s="5">
        <v>4743.0</v>
      </c>
      <c r="B1376" s="5">
        <v>1969.0</v>
      </c>
      <c r="C1376" s="5" t="s">
        <v>53</v>
      </c>
      <c r="D1376" s="5" t="s">
        <v>54</v>
      </c>
      <c r="E1376" s="5">
        <v>56242.0</v>
      </c>
      <c r="F1376" s="2">
        <f t="shared" si="1"/>
        <v>56242</v>
      </c>
      <c r="G1376" s="5"/>
      <c r="H1376" s="5">
        <v>0.0</v>
      </c>
      <c r="I1376" s="5">
        <v>0.0</v>
      </c>
      <c r="J1376" s="5" t="s">
        <v>318</v>
      </c>
    </row>
    <row r="1377" ht="14.25" customHeight="1">
      <c r="A1377" s="5">
        <v>8805.0</v>
      </c>
      <c r="B1377" s="5">
        <v>1960.0</v>
      </c>
      <c r="C1377" s="5" t="s">
        <v>46</v>
      </c>
      <c r="D1377" s="5" t="s">
        <v>47</v>
      </c>
      <c r="E1377" s="5">
        <v>48904.0</v>
      </c>
      <c r="F1377" s="2">
        <f t="shared" si="1"/>
        <v>48904</v>
      </c>
      <c r="G1377" s="5"/>
      <c r="H1377" s="5">
        <v>0.0</v>
      </c>
      <c r="I1377" s="5">
        <v>0.0</v>
      </c>
      <c r="J1377" s="5" t="s">
        <v>636</v>
      </c>
    </row>
    <row r="1378" ht="14.25" customHeight="1">
      <c r="A1378" s="5">
        <v>1542.0</v>
      </c>
      <c r="B1378" s="5">
        <v>1975.0</v>
      </c>
      <c r="C1378" s="5" t="s">
        <v>46</v>
      </c>
      <c r="D1378" s="5" t="s">
        <v>47</v>
      </c>
      <c r="E1378" s="5">
        <v>56243.0</v>
      </c>
      <c r="F1378" s="2">
        <f t="shared" si="1"/>
        <v>56243</v>
      </c>
      <c r="G1378" s="5"/>
      <c r="H1378" s="5">
        <v>0.0</v>
      </c>
      <c r="I1378" s="5">
        <v>0.0</v>
      </c>
      <c r="J1378" s="5" t="s">
        <v>393</v>
      </c>
    </row>
    <row r="1379" ht="14.25" customHeight="1">
      <c r="A1379" s="5">
        <v>6770.0</v>
      </c>
      <c r="B1379" s="5">
        <v>1985.0</v>
      </c>
      <c r="C1379" s="5" t="s">
        <v>46</v>
      </c>
      <c r="D1379" s="5" t="s">
        <v>54</v>
      </c>
      <c r="E1379" s="5">
        <v>21355.0</v>
      </c>
      <c r="F1379" s="2">
        <f t="shared" si="1"/>
        <v>21355</v>
      </c>
      <c r="G1379" s="5"/>
      <c r="H1379" s="5">
        <v>0.0</v>
      </c>
      <c r="I1379" s="5">
        <v>0.0</v>
      </c>
      <c r="J1379" s="5" t="s">
        <v>189</v>
      </c>
    </row>
    <row r="1380" ht="14.25" customHeight="1">
      <c r="A1380" s="5">
        <v>8773.0</v>
      </c>
      <c r="B1380" s="5">
        <v>1971.0</v>
      </c>
      <c r="C1380" s="5" t="s">
        <v>56</v>
      </c>
      <c r="D1380" s="5" t="s">
        <v>50</v>
      </c>
      <c r="E1380" s="5">
        <v>57420.0</v>
      </c>
      <c r="F1380" s="2">
        <f t="shared" si="1"/>
        <v>57420</v>
      </c>
      <c r="G1380" s="5"/>
      <c r="H1380" s="5">
        <v>0.0</v>
      </c>
      <c r="I1380" s="5">
        <v>1.0</v>
      </c>
      <c r="J1380" s="5" t="s">
        <v>434</v>
      </c>
    </row>
    <row r="1381" ht="14.25" customHeight="1">
      <c r="A1381" s="5">
        <v>10475.0</v>
      </c>
      <c r="B1381" s="5">
        <v>1970.0</v>
      </c>
      <c r="C1381" s="5" t="s">
        <v>56</v>
      </c>
      <c r="D1381" s="5" t="s">
        <v>50</v>
      </c>
      <c r="F1381" s="2">
        <f t="shared" si="1"/>
        <v>51381.5</v>
      </c>
      <c r="H1381" s="5">
        <v>0.0</v>
      </c>
      <c r="I1381" s="5">
        <v>0.0</v>
      </c>
      <c r="J1381" s="5" t="s">
        <v>379</v>
      </c>
    </row>
    <row r="1382" ht="14.25" customHeight="1">
      <c r="A1382" s="5">
        <v>10420.0</v>
      </c>
      <c r="B1382" s="5">
        <v>1960.0</v>
      </c>
      <c r="C1382" s="5" t="s">
        <v>56</v>
      </c>
      <c r="D1382" s="5" t="s">
        <v>58</v>
      </c>
      <c r="E1382" s="5">
        <v>46390.0</v>
      </c>
      <c r="F1382" s="2">
        <f t="shared" si="1"/>
        <v>46390</v>
      </c>
      <c r="G1382" s="5"/>
      <c r="H1382" s="5">
        <v>0.0</v>
      </c>
      <c r="I1382" s="5">
        <v>0.0</v>
      </c>
      <c r="J1382" s="5" t="s">
        <v>637</v>
      </c>
    </row>
    <row r="1383" ht="14.25" customHeight="1">
      <c r="A1383" s="5">
        <v>7514.0</v>
      </c>
      <c r="B1383" s="5">
        <v>1960.0</v>
      </c>
      <c r="C1383" s="5" t="s">
        <v>70</v>
      </c>
      <c r="D1383" s="5" t="s">
        <v>50</v>
      </c>
      <c r="E1383" s="5">
        <v>54342.0</v>
      </c>
      <c r="F1383" s="2">
        <f t="shared" si="1"/>
        <v>54342</v>
      </c>
      <c r="G1383" s="5"/>
      <c r="H1383" s="5">
        <v>0.0</v>
      </c>
      <c r="I1383" s="5">
        <v>0.0</v>
      </c>
      <c r="J1383" s="5" t="s">
        <v>130</v>
      </c>
    </row>
    <row r="1384" ht="14.25" customHeight="1">
      <c r="A1384" s="5">
        <v>2902.0</v>
      </c>
      <c r="B1384" s="5">
        <v>1960.0</v>
      </c>
      <c r="C1384" s="5" t="s">
        <v>46</v>
      </c>
      <c r="D1384" s="5" t="s">
        <v>50</v>
      </c>
      <c r="F1384" s="2">
        <f t="shared" si="1"/>
        <v>51381.5</v>
      </c>
      <c r="H1384" s="5">
        <v>0.0</v>
      </c>
      <c r="I1384" s="5">
        <v>0.0</v>
      </c>
      <c r="J1384" s="5" t="s">
        <v>633</v>
      </c>
    </row>
    <row r="1385" ht="14.25" customHeight="1">
      <c r="A1385" s="5">
        <v>4345.0</v>
      </c>
      <c r="B1385" s="5">
        <v>1964.0</v>
      </c>
      <c r="C1385" s="5" t="s">
        <v>70</v>
      </c>
      <c r="D1385" s="5" t="s">
        <v>47</v>
      </c>
      <c r="F1385" s="2">
        <f t="shared" si="1"/>
        <v>51381.5</v>
      </c>
      <c r="H1385" s="5">
        <v>0.0</v>
      </c>
      <c r="I1385" s="5">
        <v>0.0</v>
      </c>
      <c r="J1385" s="5" t="s">
        <v>606</v>
      </c>
    </row>
    <row r="1386" ht="14.25" customHeight="1">
      <c r="A1386" s="5">
        <v>793.0</v>
      </c>
      <c r="B1386" s="5">
        <v>1973.0</v>
      </c>
      <c r="C1386" s="5" t="s">
        <v>46</v>
      </c>
      <c r="D1386" s="5" t="s">
        <v>54</v>
      </c>
      <c r="E1386" s="5">
        <v>20895.0</v>
      </c>
      <c r="F1386" s="2">
        <f t="shared" si="1"/>
        <v>20895</v>
      </c>
      <c r="G1386" s="5"/>
      <c r="H1386" s="5">
        <v>0.0</v>
      </c>
      <c r="I1386" s="5">
        <v>0.0</v>
      </c>
      <c r="J1386" s="5" t="s">
        <v>638</v>
      </c>
    </row>
    <row r="1387" ht="14.25" customHeight="1">
      <c r="A1387" s="5">
        <v>10909.0</v>
      </c>
      <c r="B1387" s="5">
        <v>1960.0</v>
      </c>
      <c r="C1387" s="5" t="s">
        <v>46</v>
      </c>
      <c r="D1387" s="5" t="s">
        <v>54</v>
      </c>
      <c r="E1387" s="5">
        <v>92344.0</v>
      </c>
      <c r="F1387" s="2">
        <f t="shared" si="1"/>
        <v>92344</v>
      </c>
      <c r="G1387" s="5"/>
      <c r="H1387" s="5">
        <v>0.0</v>
      </c>
      <c r="I1387" s="5">
        <v>0.0</v>
      </c>
      <c r="J1387" s="5" t="s">
        <v>285</v>
      </c>
    </row>
    <row r="1388" ht="14.25" customHeight="1">
      <c r="A1388" s="5">
        <v>3769.0</v>
      </c>
      <c r="B1388" s="5">
        <v>1972.0</v>
      </c>
      <c r="C1388" s="5" t="s">
        <v>53</v>
      </c>
      <c r="D1388" s="5" t="s">
        <v>50</v>
      </c>
      <c r="F1388" s="2">
        <f t="shared" si="1"/>
        <v>51381.5</v>
      </c>
      <c r="H1388" s="5">
        <v>0.0</v>
      </c>
      <c r="I1388" s="5">
        <v>0.0</v>
      </c>
      <c r="J1388" s="5" t="s">
        <v>639</v>
      </c>
    </row>
    <row r="1389" ht="14.25" customHeight="1">
      <c r="A1389" s="5">
        <v>8702.0</v>
      </c>
      <c r="B1389" s="5">
        <v>1976.0</v>
      </c>
      <c r="C1389" s="5" t="s">
        <v>70</v>
      </c>
      <c r="D1389" s="5" t="s">
        <v>50</v>
      </c>
      <c r="E1389" s="5">
        <v>26907.0</v>
      </c>
      <c r="F1389" s="2">
        <f t="shared" si="1"/>
        <v>26907</v>
      </c>
      <c r="G1389" s="5"/>
      <c r="H1389" s="5">
        <v>0.0</v>
      </c>
      <c r="I1389" s="5">
        <v>2.0</v>
      </c>
      <c r="J1389" s="5" t="s">
        <v>189</v>
      </c>
    </row>
    <row r="1390" ht="14.25" customHeight="1">
      <c r="A1390" s="5">
        <v>4791.0</v>
      </c>
      <c r="B1390" s="5">
        <v>1980.0</v>
      </c>
      <c r="C1390" s="5" t="s">
        <v>46</v>
      </c>
      <c r="D1390" s="5" t="s">
        <v>50</v>
      </c>
      <c r="E1390" s="5">
        <v>44964.0</v>
      </c>
      <c r="F1390" s="2">
        <f t="shared" si="1"/>
        <v>44964</v>
      </c>
      <c r="G1390" s="5"/>
      <c r="H1390" s="5">
        <v>1.0</v>
      </c>
      <c r="I1390" s="5">
        <v>2.0</v>
      </c>
      <c r="J1390" s="5" t="s">
        <v>202</v>
      </c>
    </row>
    <row r="1391" ht="14.25" customHeight="1">
      <c r="A1391" s="5">
        <v>2963.0</v>
      </c>
      <c r="B1391" s="5">
        <v>1979.0</v>
      </c>
      <c r="C1391" s="5" t="s">
        <v>46</v>
      </c>
      <c r="D1391" s="5" t="s">
        <v>50</v>
      </c>
      <c r="E1391" s="5">
        <v>75507.0</v>
      </c>
      <c r="F1391" s="2">
        <f t="shared" si="1"/>
        <v>75507</v>
      </c>
      <c r="G1391" s="5"/>
      <c r="H1391" s="5">
        <v>1.0</v>
      </c>
      <c r="I1391" s="5">
        <v>1.0</v>
      </c>
      <c r="J1391" s="5" t="s">
        <v>510</v>
      </c>
    </row>
    <row r="1392" ht="14.25" customHeight="1">
      <c r="A1392" s="5">
        <v>8216.0</v>
      </c>
      <c r="B1392" s="5">
        <v>1972.0</v>
      </c>
      <c r="C1392" s="5" t="s">
        <v>56</v>
      </c>
      <c r="D1392" s="5" t="s">
        <v>54</v>
      </c>
      <c r="E1392" s="5">
        <v>53761.0</v>
      </c>
      <c r="F1392" s="2">
        <f t="shared" si="1"/>
        <v>53761</v>
      </c>
      <c r="G1392" s="5"/>
      <c r="H1392" s="5">
        <v>0.0</v>
      </c>
      <c r="I1392" s="5">
        <v>0.0</v>
      </c>
      <c r="J1392" s="5" t="s">
        <v>498</v>
      </c>
    </row>
    <row r="1393" ht="14.25" customHeight="1">
      <c r="A1393" s="5">
        <v>8140.0</v>
      </c>
      <c r="B1393" s="5">
        <v>1973.0</v>
      </c>
      <c r="C1393" s="5" t="s">
        <v>46</v>
      </c>
      <c r="D1393" s="5" t="s">
        <v>50</v>
      </c>
      <c r="E1393" s="5">
        <v>22682.0</v>
      </c>
      <c r="F1393" s="2">
        <f t="shared" si="1"/>
        <v>22682</v>
      </c>
      <c r="G1393" s="5"/>
      <c r="H1393" s="5">
        <v>0.0</v>
      </c>
      <c r="I1393" s="5">
        <v>1.0</v>
      </c>
      <c r="J1393" s="5" t="s">
        <v>508</v>
      </c>
    </row>
    <row r="1394" ht="14.25" customHeight="1">
      <c r="A1394" s="5">
        <v>10146.0</v>
      </c>
      <c r="B1394" s="5">
        <v>1972.0</v>
      </c>
      <c r="C1394" s="5" t="s">
        <v>53</v>
      </c>
      <c r="D1394" s="5" t="s">
        <v>50</v>
      </c>
      <c r="E1394" s="5">
        <v>38887.0</v>
      </c>
      <c r="F1394" s="2">
        <f t="shared" si="1"/>
        <v>38887</v>
      </c>
      <c r="G1394" s="5"/>
      <c r="H1394" s="5">
        <v>0.0</v>
      </c>
      <c r="I1394" s="5">
        <v>0.0</v>
      </c>
      <c r="J1394" s="5" t="s">
        <v>639</v>
      </c>
    </row>
    <row r="1395" ht="14.25" customHeight="1">
      <c r="A1395" s="5">
        <v>5289.0</v>
      </c>
      <c r="B1395" s="5">
        <v>1975.0</v>
      </c>
      <c r="C1395" s="5" t="s">
        <v>70</v>
      </c>
      <c r="D1395" s="5" t="s">
        <v>47</v>
      </c>
      <c r="E1395" s="5">
        <v>41658.0</v>
      </c>
      <c r="F1395" s="2">
        <f t="shared" si="1"/>
        <v>41658</v>
      </c>
      <c r="G1395" s="5"/>
      <c r="H1395" s="5">
        <v>0.0</v>
      </c>
      <c r="I1395" s="5">
        <v>0.0</v>
      </c>
      <c r="J1395" s="5" t="s">
        <v>96</v>
      </c>
    </row>
    <row r="1396" ht="14.25" customHeight="1">
      <c r="A1396" s="5">
        <v>2587.0</v>
      </c>
      <c r="B1396" s="5">
        <v>1972.0</v>
      </c>
      <c r="C1396" s="5" t="s">
        <v>53</v>
      </c>
      <c r="D1396" s="5" t="s">
        <v>54</v>
      </c>
      <c r="E1396" s="5">
        <v>29791.0</v>
      </c>
      <c r="F1396" s="2">
        <f t="shared" si="1"/>
        <v>29791</v>
      </c>
      <c r="G1396" s="5"/>
      <c r="H1396" s="5">
        <v>0.0</v>
      </c>
      <c r="I1396" s="5">
        <v>0.0</v>
      </c>
      <c r="J1396" s="5" t="s">
        <v>640</v>
      </c>
    </row>
    <row r="1397" ht="14.25" customHeight="1">
      <c r="A1397" s="5">
        <v>4405.0</v>
      </c>
      <c r="B1397" s="5">
        <v>1960.0</v>
      </c>
      <c r="C1397" s="5" t="s">
        <v>56</v>
      </c>
      <c r="D1397" s="5" t="s">
        <v>54</v>
      </c>
      <c r="E1397" s="5">
        <v>63915.0</v>
      </c>
      <c r="F1397" s="2">
        <f t="shared" si="1"/>
        <v>63915</v>
      </c>
      <c r="G1397" s="5"/>
      <c r="H1397" s="5">
        <v>0.0</v>
      </c>
      <c r="I1397" s="5">
        <v>0.0</v>
      </c>
      <c r="J1397" s="5" t="s">
        <v>581</v>
      </c>
    </row>
    <row r="1398" ht="14.25" customHeight="1">
      <c r="A1398" s="5">
        <v>8663.0</v>
      </c>
      <c r="B1398" s="5">
        <v>1974.0</v>
      </c>
      <c r="C1398" s="5" t="s">
        <v>46</v>
      </c>
      <c r="D1398" s="5" t="s">
        <v>58</v>
      </c>
      <c r="E1398" s="5">
        <v>39996.0</v>
      </c>
      <c r="F1398" s="2">
        <f t="shared" si="1"/>
        <v>39996</v>
      </c>
      <c r="G1398" s="5"/>
      <c r="H1398" s="5">
        <v>0.0</v>
      </c>
      <c r="I1398" s="5">
        <v>1.0</v>
      </c>
      <c r="J1398" s="5" t="s">
        <v>82</v>
      </c>
    </row>
    <row r="1399" ht="14.25" customHeight="1">
      <c r="A1399" s="5">
        <v>2589.0</v>
      </c>
      <c r="B1399" s="5">
        <v>1972.0</v>
      </c>
      <c r="C1399" s="5" t="s">
        <v>46</v>
      </c>
      <c r="D1399" s="5" t="s">
        <v>58</v>
      </c>
      <c r="E1399" s="5">
        <v>26759.0</v>
      </c>
      <c r="F1399" s="2">
        <f t="shared" si="1"/>
        <v>26759</v>
      </c>
      <c r="G1399" s="5"/>
      <c r="H1399" s="5">
        <v>0.0</v>
      </c>
      <c r="I1399" s="5">
        <v>0.0</v>
      </c>
      <c r="J1399" s="5" t="s">
        <v>429</v>
      </c>
    </row>
    <row r="1400" ht="14.25" customHeight="1">
      <c r="A1400" s="5">
        <v>3421.0</v>
      </c>
      <c r="B1400" s="5">
        <v>1968.0</v>
      </c>
      <c r="C1400" s="5" t="s">
        <v>56</v>
      </c>
      <c r="D1400" s="5" t="s">
        <v>58</v>
      </c>
      <c r="E1400" s="5">
        <v>63841.0</v>
      </c>
      <c r="F1400" s="2">
        <f t="shared" si="1"/>
        <v>63841</v>
      </c>
      <c r="G1400" s="5"/>
      <c r="H1400" s="5">
        <v>0.0</v>
      </c>
      <c r="I1400" s="5">
        <v>1.0</v>
      </c>
      <c r="J1400" s="5" t="s">
        <v>164</v>
      </c>
    </row>
    <row r="1401" ht="14.25" customHeight="1">
      <c r="A1401" s="5">
        <v>10490.0</v>
      </c>
      <c r="B1401" s="5">
        <v>1969.0</v>
      </c>
      <c r="C1401" s="5" t="s">
        <v>53</v>
      </c>
      <c r="D1401" s="5" t="s">
        <v>54</v>
      </c>
      <c r="E1401" s="5">
        <v>51039.0</v>
      </c>
      <c r="F1401" s="2">
        <f t="shared" si="1"/>
        <v>51039</v>
      </c>
      <c r="G1401" s="5"/>
      <c r="H1401" s="5">
        <v>0.0</v>
      </c>
      <c r="I1401" s="5">
        <v>0.0</v>
      </c>
      <c r="J1401" s="5" t="s">
        <v>641</v>
      </c>
    </row>
    <row r="1402" ht="14.25" customHeight="1">
      <c r="A1402" s="5">
        <v>4094.0</v>
      </c>
      <c r="B1402" s="5">
        <v>1961.0</v>
      </c>
      <c r="C1402" s="5" t="s">
        <v>46</v>
      </c>
      <c r="D1402" s="5" t="s">
        <v>54</v>
      </c>
      <c r="E1402" s="5">
        <v>60544.0</v>
      </c>
      <c r="F1402" s="2">
        <f t="shared" si="1"/>
        <v>60544</v>
      </c>
      <c r="G1402" s="5"/>
      <c r="H1402" s="5">
        <v>0.0</v>
      </c>
      <c r="I1402" s="5">
        <v>1.0</v>
      </c>
      <c r="J1402" s="5" t="s">
        <v>573</v>
      </c>
    </row>
    <row r="1403" ht="14.25" customHeight="1">
      <c r="A1403" s="5">
        <v>9958.0</v>
      </c>
      <c r="B1403" s="5">
        <v>1972.0</v>
      </c>
      <c r="C1403" s="5" t="s">
        <v>46</v>
      </c>
      <c r="D1403" s="5" t="s">
        <v>54</v>
      </c>
      <c r="E1403" s="5">
        <v>65685.0</v>
      </c>
      <c r="F1403" s="2">
        <f t="shared" si="1"/>
        <v>65685</v>
      </c>
      <c r="G1403" s="5"/>
      <c r="H1403" s="5">
        <v>0.0</v>
      </c>
      <c r="I1403" s="5">
        <v>0.0</v>
      </c>
      <c r="J1403" s="5" t="s">
        <v>427</v>
      </c>
    </row>
    <row r="1404" ht="14.25" customHeight="1">
      <c r="A1404" s="5">
        <v>2534.0</v>
      </c>
      <c r="B1404" s="5">
        <v>1960.0</v>
      </c>
      <c r="C1404" s="5" t="s">
        <v>46</v>
      </c>
      <c r="D1404" s="5" t="s">
        <v>54</v>
      </c>
      <c r="E1404" s="5">
        <v>37716.0</v>
      </c>
      <c r="F1404" s="2">
        <f t="shared" si="1"/>
        <v>37716</v>
      </c>
      <c r="G1404" s="5"/>
      <c r="H1404" s="5">
        <v>0.0</v>
      </c>
      <c r="I1404" s="5">
        <v>0.0</v>
      </c>
      <c r="J1404" s="5" t="s">
        <v>197</v>
      </c>
    </row>
    <row r="1405" ht="14.25" customHeight="1">
      <c r="A1405" s="5">
        <v>4188.0</v>
      </c>
      <c r="B1405" s="5">
        <v>1960.0</v>
      </c>
      <c r="C1405" s="5" t="s">
        <v>46</v>
      </c>
      <c r="D1405" s="5" t="s">
        <v>47</v>
      </c>
      <c r="E1405" s="5">
        <v>36864.0</v>
      </c>
      <c r="F1405" s="2">
        <f t="shared" si="1"/>
        <v>36864</v>
      </c>
      <c r="G1405" s="5"/>
      <c r="H1405" s="5">
        <v>0.0</v>
      </c>
      <c r="I1405" s="5">
        <v>0.0</v>
      </c>
      <c r="J1405" s="5" t="s">
        <v>642</v>
      </c>
    </row>
    <row r="1406" ht="14.25" customHeight="1">
      <c r="A1406" s="5">
        <v>6613.0</v>
      </c>
      <c r="B1406" s="5">
        <v>1970.0</v>
      </c>
      <c r="C1406" s="5" t="s">
        <v>56</v>
      </c>
      <c r="D1406" s="5" t="s">
        <v>54</v>
      </c>
      <c r="E1406" s="5">
        <v>44511.0</v>
      </c>
      <c r="F1406" s="2">
        <f t="shared" si="1"/>
        <v>44511</v>
      </c>
      <c r="G1406" s="5"/>
      <c r="H1406" s="5">
        <v>0.0</v>
      </c>
      <c r="I1406" s="5">
        <v>0.0</v>
      </c>
      <c r="J1406" s="5" t="s">
        <v>126</v>
      </c>
    </row>
    <row r="1407" ht="14.25" customHeight="1">
      <c r="A1407" s="5">
        <v>10827.0</v>
      </c>
      <c r="B1407" s="5">
        <v>1967.0</v>
      </c>
      <c r="C1407" s="5" t="s">
        <v>53</v>
      </c>
      <c r="D1407" s="5" t="s">
        <v>54</v>
      </c>
      <c r="E1407" s="5">
        <v>36947.0</v>
      </c>
      <c r="F1407" s="2">
        <f t="shared" si="1"/>
        <v>36947</v>
      </c>
      <c r="G1407" s="5"/>
      <c r="H1407" s="5">
        <v>0.0</v>
      </c>
      <c r="I1407" s="5">
        <v>0.0</v>
      </c>
      <c r="J1407" s="5" t="s">
        <v>499</v>
      </c>
    </row>
    <row r="1408" ht="14.25" customHeight="1">
      <c r="A1408" s="5">
        <v>5491.0</v>
      </c>
      <c r="B1408" s="5">
        <v>1960.0</v>
      </c>
      <c r="C1408" s="5" t="s">
        <v>56</v>
      </c>
      <c r="D1408" s="5" t="s">
        <v>50</v>
      </c>
      <c r="E1408" s="5">
        <v>47352.0</v>
      </c>
      <c r="F1408" s="2">
        <f t="shared" si="1"/>
        <v>47352</v>
      </c>
      <c r="G1408" s="5"/>
      <c r="H1408" s="5">
        <v>0.0</v>
      </c>
      <c r="I1408" s="5">
        <v>0.0</v>
      </c>
      <c r="J1408" s="5" t="s">
        <v>141</v>
      </c>
    </row>
    <row r="1409" ht="14.25" customHeight="1">
      <c r="A1409" s="5">
        <v>8402.0</v>
      </c>
      <c r="B1409" s="5">
        <v>1960.0</v>
      </c>
      <c r="C1409" s="5" t="s">
        <v>56</v>
      </c>
      <c r="D1409" s="5" t="s">
        <v>54</v>
      </c>
      <c r="E1409" s="5">
        <v>67087.0</v>
      </c>
      <c r="F1409" s="2">
        <f t="shared" si="1"/>
        <v>67087</v>
      </c>
      <c r="G1409" s="5"/>
      <c r="H1409" s="5">
        <v>0.0</v>
      </c>
      <c r="I1409" s="5">
        <v>1.0</v>
      </c>
      <c r="J1409" s="5" t="s">
        <v>298</v>
      </c>
    </row>
    <row r="1410" ht="14.25" customHeight="1">
      <c r="A1410" s="5">
        <v>8783.0</v>
      </c>
      <c r="B1410" s="5">
        <v>1960.0</v>
      </c>
      <c r="C1410" s="5" t="s">
        <v>46</v>
      </c>
      <c r="D1410" s="5" t="s">
        <v>54</v>
      </c>
      <c r="E1410" s="5">
        <v>57045.0</v>
      </c>
      <c r="F1410" s="2">
        <f t="shared" si="1"/>
        <v>57045</v>
      </c>
      <c r="G1410" s="5"/>
      <c r="H1410" s="5">
        <v>0.0</v>
      </c>
      <c r="I1410" s="5">
        <v>0.0</v>
      </c>
      <c r="J1410" s="5" t="s">
        <v>238</v>
      </c>
    </row>
    <row r="1411" ht="14.25" customHeight="1">
      <c r="A1411" s="5">
        <v>10010.0</v>
      </c>
      <c r="B1411" s="5">
        <v>1960.0</v>
      </c>
      <c r="C1411" s="5" t="s">
        <v>53</v>
      </c>
      <c r="D1411" s="5" t="s">
        <v>58</v>
      </c>
      <c r="E1411" s="5">
        <v>36957.0</v>
      </c>
      <c r="F1411" s="2">
        <f t="shared" si="1"/>
        <v>36957</v>
      </c>
      <c r="G1411" s="5"/>
      <c r="H1411" s="5">
        <v>0.0</v>
      </c>
      <c r="I1411" s="5">
        <v>0.0</v>
      </c>
      <c r="J1411" s="5" t="s">
        <v>460</v>
      </c>
    </row>
    <row r="1412" ht="14.25" customHeight="1">
      <c r="A1412" s="5">
        <v>618.0</v>
      </c>
      <c r="B1412" s="5">
        <v>1977.0</v>
      </c>
      <c r="C1412" s="5" t="s">
        <v>53</v>
      </c>
      <c r="D1412" s="5" t="s">
        <v>54</v>
      </c>
      <c r="E1412" s="5">
        <v>69389.0</v>
      </c>
      <c r="F1412" s="2">
        <f t="shared" si="1"/>
        <v>69389</v>
      </c>
      <c r="G1412" s="5"/>
      <c r="H1412" s="5">
        <v>1.0</v>
      </c>
      <c r="I1412" s="5">
        <v>1.0</v>
      </c>
      <c r="J1412" s="5" t="s">
        <v>330</v>
      </c>
    </row>
    <row r="1413" ht="14.25" customHeight="1">
      <c r="A1413" s="5">
        <v>9121.0</v>
      </c>
      <c r="B1413" s="5">
        <v>1972.0</v>
      </c>
      <c r="C1413" s="5" t="s">
        <v>46</v>
      </c>
      <c r="D1413" s="5" t="s">
        <v>54</v>
      </c>
      <c r="E1413" s="5">
        <v>80134.0</v>
      </c>
      <c r="F1413" s="2">
        <f t="shared" si="1"/>
        <v>80134</v>
      </c>
      <c r="G1413" s="5"/>
      <c r="H1413" s="5">
        <v>0.0</v>
      </c>
      <c r="I1413" s="5">
        <v>0.0</v>
      </c>
      <c r="J1413" s="5" t="s">
        <v>256</v>
      </c>
    </row>
    <row r="1414" ht="14.25" customHeight="1">
      <c r="A1414" s="5">
        <v>361.0</v>
      </c>
      <c r="B1414" s="5">
        <v>1969.0</v>
      </c>
      <c r="C1414" s="5" t="s">
        <v>56</v>
      </c>
      <c r="D1414" s="5" t="s">
        <v>54</v>
      </c>
      <c r="E1414" s="5">
        <v>43142.0</v>
      </c>
      <c r="F1414" s="2">
        <f t="shared" si="1"/>
        <v>43142</v>
      </c>
      <c r="G1414" s="5"/>
      <c r="H1414" s="5">
        <v>0.0</v>
      </c>
      <c r="I1414" s="5">
        <v>0.0</v>
      </c>
      <c r="J1414" s="5" t="s">
        <v>570</v>
      </c>
    </row>
    <row r="1415" ht="14.25" customHeight="1">
      <c r="A1415" s="5">
        <v>4310.0</v>
      </c>
      <c r="B1415" s="5">
        <v>1960.0</v>
      </c>
      <c r="C1415" s="5" t="s">
        <v>46</v>
      </c>
      <c r="D1415" s="5" t="s">
        <v>54</v>
      </c>
      <c r="E1415" s="5">
        <v>80589.0</v>
      </c>
      <c r="F1415" s="2">
        <f t="shared" si="1"/>
        <v>80589</v>
      </c>
      <c r="G1415" s="5"/>
      <c r="H1415" s="5">
        <v>0.0</v>
      </c>
      <c r="I1415" s="5">
        <v>0.0</v>
      </c>
      <c r="J1415" s="5" t="s">
        <v>206</v>
      </c>
    </row>
    <row r="1416" ht="14.25" customHeight="1">
      <c r="A1416" s="5">
        <v>2678.0</v>
      </c>
      <c r="B1416" s="5">
        <v>1990.0</v>
      </c>
      <c r="C1416" s="5" t="s">
        <v>46</v>
      </c>
      <c r="D1416" s="5" t="s">
        <v>47</v>
      </c>
      <c r="E1416" s="5">
        <v>34412.0</v>
      </c>
      <c r="F1416" s="2">
        <f t="shared" si="1"/>
        <v>34412</v>
      </c>
      <c r="G1416" s="5"/>
      <c r="H1416" s="5">
        <v>0.0</v>
      </c>
      <c r="I1416" s="5">
        <v>0.0</v>
      </c>
      <c r="J1416" s="5" t="s">
        <v>310</v>
      </c>
    </row>
    <row r="1417" ht="14.25" customHeight="1">
      <c r="A1417" s="5">
        <v>6376.0</v>
      </c>
      <c r="B1417" s="5">
        <v>1979.0</v>
      </c>
      <c r="C1417" s="5" t="s">
        <v>46</v>
      </c>
      <c r="D1417" s="5" t="s">
        <v>47</v>
      </c>
      <c r="E1417" s="5">
        <v>57537.0</v>
      </c>
      <c r="F1417" s="2">
        <f t="shared" si="1"/>
        <v>57537</v>
      </c>
      <c r="G1417" s="5"/>
      <c r="H1417" s="5">
        <v>0.0</v>
      </c>
      <c r="I1417" s="5">
        <v>2.0</v>
      </c>
      <c r="J1417" s="5" t="s">
        <v>560</v>
      </c>
    </row>
    <row r="1418" ht="14.25" customHeight="1">
      <c r="A1418" s="5">
        <v>524.0</v>
      </c>
      <c r="B1418" s="5">
        <v>1966.0</v>
      </c>
      <c r="C1418" s="5" t="s">
        <v>64</v>
      </c>
      <c r="D1418" s="5" t="s">
        <v>50</v>
      </c>
      <c r="E1418" s="5">
        <v>22634.0</v>
      </c>
      <c r="F1418" s="2">
        <f t="shared" si="1"/>
        <v>22634</v>
      </c>
      <c r="G1418" s="5"/>
      <c r="H1418" s="5">
        <v>0.0</v>
      </c>
      <c r="I1418" s="5">
        <v>1.0</v>
      </c>
      <c r="J1418" s="5" t="s">
        <v>595</v>
      </c>
    </row>
    <row r="1419" ht="14.25" customHeight="1">
      <c r="A1419" s="5">
        <v>10341.0</v>
      </c>
      <c r="B1419" s="5">
        <v>1960.0</v>
      </c>
      <c r="C1419" s="5" t="s">
        <v>46</v>
      </c>
      <c r="D1419" s="5" t="s">
        <v>50</v>
      </c>
      <c r="E1419" s="5">
        <v>51315.0</v>
      </c>
      <c r="F1419" s="2">
        <f t="shared" si="1"/>
        <v>51315</v>
      </c>
      <c r="G1419" s="5"/>
      <c r="H1419" s="5">
        <v>0.0</v>
      </c>
      <c r="I1419" s="5">
        <v>0.0</v>
      </c>
      <c r="J1419" s="5" t="s">
        <v>643</v>
      </c>
    </row>
    <row r="1420" ht="14.25" customHeight="1">
      <c r="A1420" s="5">
        <v>5654.0</v>
      </c>
      <c r="B1420" s="5">
        <v>1972.0</v>
      </c>
      <c r="C1420" s="5" t="s">
        <v>46</v>
      </c>
      <c r="D1420" s="5" t="s">
        <v>54</v>
      </c>
      <c r="E1420" s="5">
        <v>36026.0</v>
      </c>
      <c r="F1420" s="2">
        <f t="shared" si="1"/>
        <v>36026</v>
      </c>
      <c r="G1420" s="5"/>
      <c r="H1420" s="5">
        <v>0.0</v>
      </c>
      <c r="I1420" s="5">
        <v>0.0</v>
      </c>
      <c r="J1420" s="5" t="s">
        <v>644</v>
      </c>
    </row>
    <row r="1421" ht="14.25" customHeight="1">
      <c r="A1421" s="5">
        <v>4098.0</v>
      </c>
      <c r="B1421" s="5">
        <v>1973.0</v>
      </c>
      <c r="C1421" s="5" t="s">
        <v>46</v>
      </c>
      <c r="D1421" s="5" t="s">
        <v>54</v>
      </c>
      <c r="E1421" s="5">
        <v>24639.0</v>
      </c>
      <c r="F1421" s="2">
        <f t="shared" si="1"/>
        <v>24639</v>
      </c>
      <c r="G1421" s="5"/>
      <c r="H1421" s="5">
        <v>0.0</v>
      </c>
      <c r="I1421" s="5">
        <v>0.0</v>
      </c>
      <c r="J1421" s="5" t="s">
        <v>383</v>
      </c>
    </row>
    <row r="1422" ht="14.25" customHeight="1">
      <c r="A1422" s="5">
        <v>5824.0</v>
      </c>
      <c r="B1422" s="5">
        <v>1972.0</v>
      </c>
      <c r="C1422" s="5" t="s">
        <v>53</v>
      </c>
      <c r="D1422" s="5" t="s">
        <v>50</v>
      </c>
      <c r="E1422" s="5">
        <v>34578.0</v>
      </c>
      <c r="F1422" s="2">
        <f t="shared" si="1"/>
        <v>34578</v>
      </c>
      <c r="G1422" s="5"/>
      <c r="H1422" s="5">
        <v>0.0</v>
      </c>
      <c r="I1422" s="5">
        <v>0.0</v>
      </c>
      <c r="J1422" s="5" t="s">
        <v>235</v>
      </c>
    </row>
    <row r="1423" ht="14.25" customHeight="1">
      <c r="A1423" s="5">
        <v>7000.0</v>
      </c>
      <c r="B1423" s="5">
        <v>1972.0</v>
      </c>
      <c r="C1423" s="5" t="s">
        <v>70</v>
      </c>
      <c r="D1423" s="5" t="s">
        <v>47</v>
      </c>
      <c r="E1423" s="5">
        <v>65704.0</v>
      </c>
      <c r="F1423" s="2">
        <f t="shared" si="1"/>
        <v>65704</v>
      </c>
      <c r="G1423" s="5"/>
      <c r="H1423" s="5">
        <v>0.0</v>
      </c>
      <c r="I1423" s="5">
        <v>0.0</v>
      </c>
      <c r="J1423" s="5" t="s">
        <v>582</v>
      </c>
    </row>
    <row r="1424" ht="14.25" customHeight="1">
      <c r="A1424" s="5">
        <v>2561.0</v>
      </c>
      <c r="B1424" s="5">
        <v>1966.0</v>
      </c>
      <c r="C1424" s="5" t="s">
        <v>46</v>
      </c>
      <c r="D1424" s="5" t="s">
        <v>47</v>
      </c>
      <c r="E1424" s="5">
        <v>63810.0</v>
      </c>
      <c r="F1424" s="2">
        <f t="shared" si="1"/>
        <v>63810</v>
      </c>
      <c r="G1424" s="5"/>
      <c r="H1424" s="5">
        <v>0.0</v>
      </c>
      <c r="I1424" s="5">
        <v>1.0</v>
      </c>
      <c r="J1424" s="5" t="s">
        <v>338</v>
      </c>
    </row>
    <row r="1425" ht="14.25" customHeight="1">
      <c r="A1425" s="5">
        <v>5229.0</v>
      </c>
      <c r="B1425" s="5">
        <v>1969.0</v>
      </c>
      <c r="C1425" s="5" t="s">
        <v>53</v>
      </c>
      <c r="D1425" s="5" t="s">
        <v>50</v>
      </c>
      <c r="E1425" s="5">
        <v>54132.0</v>
      </c>
      <c r="F1425" s="2">
        <f t="shared" si="1"/>
        <v>54132</v>
      </c>
      <c r="G1425" s="5"/>
      <c r="H1425" s="5">
        <v>0.0</v>
      </c>
      <c r="I1425" s="5">
        <v>0.0</v>
      </c>
      <c r="J1425" s="5" t="s">
        <v>242</v>
      </c>
    </row>
    <row r="1426" ht="14.25" customHeight="1">
      <c r="A1426" s="5">
        <v>4086.0</v>
      </c>
      <c r="B1426" s="5">
        <v>1960.0</v>
      </c>
      <c r="C1426" s="5" t="s">
        <v>46</v>
      </c>
      <c r="D1426" s="5" t="s">
        <v>54</v>
      </c>
      <c r="E1426" s="5">
        <v>18690.0</v>
      </c>
      <c r="F1426" s="2">
        <f t="shared" si="1"/>
        <v>18690</v>
      </c>
      <c r="G1426" s="5"/>
      <c r="H1426" s="5">
        <v>0.0</v>
      </c>
      <c r="I1426" s="5">
        <v>0.0</v>
      </c>
      <c r="J1426" s="5" t="s">
        <v>332</v>
      </c>
    </row>
    <row r="1427" ht="14.25" customHeight="1">
      <c r="A1427" s="5">
        <v>2428.0</v>
      </c>
      <c r="B1427" s="5">
        <v>1970.0</v>
      </c>
      <c r="C1427" s="5" t="s">
        <v>46</v>
      </c>
      <c r="D1427" s="5" t="s">
        <v>54</v>
      </c>
      <c r="E1427" s="5">
        <v>28164.0</v>
      </c>
      <c r="F1427" s="2">
        <f t="shared" si="1"/>
        <v>28164</v>
      </c>
      <c r="G1427" s="5"/>
      <c r="H1427" s="5">
        <v>0.0</v>
      </c>
      <c r="I1427" s="5">
        <v>1.0</v>
      </c>
      <c r="J1427" s="5" t="s">
        <v>231</v>
      </c>
    </row>
    <row r="1428" ht="14.25" customHeight="1">
      <c r="A1428" s="5">
        <v>8254.0</v>
      </c>
      <c r="B1428" s="5">
        <v>1974.0</v>
      </c>
      <c r="C1428" s="5" t="s">
        <v>53</v>
      </c>
      <c r="D1428" s="5" t="s">
        <v>54</v>
      </c>
      <c r="E1428" s="5">
        <v>34596.0</v>
      </c>
      <c r="F1428" s="2">
        <f t="shared" si="1"/>
        <v>34596</v>
      </c>
      <c r="G1428" s="5"/>
      <c r="H1428" s="5">
        <v>0.0</v>
      </c>
      <c r="I1428" s="5">
        <v>0.0</v>
      </c>
      <c r="J1428" s="5" t="s">
        <v>362</v>
      </c>
    </row>
    <row r="1429" ht="14.25" customHeight="1">
      <c r="A1429" s="5">
        <v>2836.0</v>
      </c>
      <c r="B1429" s="5">
        <v>1972.0</v>
      </c>
      <c r="C1429" s="5" t="s">
        <v>53</v>
      </c>
      <c r="D1429" s="5" t="s">
        <v>54</v>
      </c>
      <c r="E1429" s="5">
        <v>43269.0</v>
      </c>
      <c r="F1429" s="2">
        <f t="shared" si="1"/>
        <v>43269</v>
      </c>
      <c r="G1429" s="5"/>
      <c r="H1429" s="5">
        <v>0.0</v>
      </c>
      <c r="I1429" s="5">
        <v>0.0</v>
      </c>
      <c r="J1429" s="5" t="s">
        <v>258</v>
      </c>
    </row>
    <row r="1430" ht="14.25" customHeight="1">
      <c r="A1430" s="5">
        <v>8418.0</v>
      </c>
      <c r="B1430" s="5">
        <v>1960.0</v>
      </c>
      <c r="C1430" s="5" t="s">
        <v>70</v>
      </c>
      <c r="D1430" s="5" t="s">
        <v>47</v>
      </c>
      <c r="E1430" s="5">
        <v>38741.0</v>
      </c>
      <c r="F1430" s="2">
        <f t="shared" si="1"/>
        <v>38741</v>
      </c>
      <c r="G1430" s="5"/>
      <c r="H1430" s="5">
        <v>0.0</v>
      </c>
      <c r="I1430" s="5">
        <v>0.0</v>
      </c>
      <c r="J1430" s="5" t="s">
        <v>145</v>
      </c>
    </row>
    <row r="1431" ht="14.25" customHeight="1">
      <c r="A1431" s="5">
        <v>1362.0</v>
      </c>
      <c r="B1431" s="5">
        <v>1972.0</v>
      </c>
      <c r="C1431" s="5" t="s">
        <v>46</v>
      </c>
      <c r="D1431" s="5" t="s">
        <v>47</v>
      </c>
      <c r="E1431" s="5">
        <v>31907.0</v>
      </c>
      <c r="F1431" s="2">
        <f t="shared" si="1"/>
        <v>31907</v>
      </c>
      <c r="G1431" s="5"/>
      <c r="H1431" s="5">
        <v>0.0</v>
      </c>
      <c r="I1431" s="5">
        <v>0.0</v>
      </c>
      <c r="J1431" s="5" t="s">
        <v>563</v>
      </c>
    </row>
    <row r="1432" ht="14.25" customHeight="1">
      <c r="A1432" s="5">
        <v>7152.0</v>
      </c>
      <c r="B1432" s="5">
        <v>1983.0</v>
      </c>
      <c r="C1432" s="5" t="s">
        <v>56</v>
      </c>
      <c r="D1432" s="5" t="s">
        <v>54</v>
      </c>
      <c r="E1432" s="5">
        <v>27100.0</v>
      </c>
      <c r="F1432" s="2">
        <f t="shared" si="1"/>
        <v>27100</v>
      </c>
      <c r="G1432" s="5"/>
      <c r="H1432" s="5">
        <v>1.0</v>
      </c>
      <c r="I1432" s="5">
        <v>1.0</v>
      </c>
      <c r="J1432" s="5" t="s">
        <v>122</v>
      </c>
    </row>
    <row r="1433" ht="14.25" customHeight="1">
      <c r="A1433" s="5">
        <v>10033.0</v>
      </c>
      <c r="B1433" s="5">
        <v>1973.0</v>
      </c>
      <c r="C1433" s="5" t="s">
        <v>70</v>
      </c>
      <c r="D1433" s="5" t="s">
        <v>58</v>
      </c>
      <c r="E1433" s="5">
        <v>31163.0</v>
      </c>
      <c r="F1433" s="2">
        <f t="shared" si="1"/>
        <v>31163</v>
      </c>
      <c r="G1433" s="5"/>
      <c r="H1433" s="5">
        <v>0.0</v>
      </c>
      <c r="I1433" s="5">
        <v>0.0</v>
      </c>
      <c r="J1433" s="5" t="s">
        <v>607</v>
      </c>
    </row>
    <row r="1434" ht="14.25" customHeight="1">
      <c r="A1434" s="5">
        <v>9349.0</v>
      </c>
      <c r="B1434" s="5">
        <v>1985.0</v>
      </c>
      <c r="C1434" s="5" t="s">
        <v>46</v>
      </c>
      <c r="D1434" s="5" t="s">
        <v>54</v>
      </c>
      <c r="E1434" s="5">
        <v>92533.0</v>
      </c>
      <c r="F1434" s="2">
        <f t="shared" si="1"/>
        <v>92533</v>
      </c>
      <c r="G1434" s="5"/>
      <c r="H1434" s="5">
        <v>1.0</v>
      </c>
      <c r="I1434" s="5">
        <v>0.0</v>
      </c>
      <c r="J1434" s="5" t="s">
        <v>482</v>
      </c>
    </row>
    <row r="1435" ht="14.25" customHeight="1">
      <c r="A1435" s="5">
        <v>274.0</v>
      </c>
      <c r="B1435" s="5">
        <v>1973.0</v>
      </c>
      <c r="C1435" s="5" t="s">
        <v>46</v>
      </c>
      <c r="D1435" s="5" t="s">
        <v>47</v>
      </c>
      <c r="E1435" s="5">
        <v>34853.0</v>
      </c>
      <c r="F1435" s="2">
        <f t="shared" si="1"/>
        <v>34853</v>
      </c>
      <c r="G1435" s="5"/>
      <c r="H1435" s="5">
        <v>0.0</v>
      </c>
      <c r="I1435" s="5">
        <v>0.0</v>
      </c>
      <c r="J1435" s="5" t="s">
        <v>422</v>
      </c>
    </row>
    <row r="1436" ht="14.25" customHeight="1">
      <c r="A1436" s="5">
        <v>3388.0</v>
      </c>
      <c r="B1436" s="5">
        <v>1967.0</v>
      </c>
      <c r="C1436" s="5" t="s">
        <v>46</v>
      </c>
      <c r="D1436" s="5" t="s">
        <v>58</v>
      </c>
      <c r="E1436" s="5">
        <v>70844.0</v>
      </c>
      <c r="F1436" s="2">
        <f t="shared" si="1"/>
        <v>70844</v>
      </c>
      <c r="G1436" s="5"/>
      <c r="H1436" s="5">
        <v>0.0</v>
      </c>
      <c r="I1436" s="5">
        <v>0.0</v>
      </c>
      <c r="J1436" s="5" t="s">
        <v>395</v>
      </c>
    </row>
    <row r="1437" ht="14.25" customHeight="1">
      <c r="A1437" s="5">
        <v>922.0</v>
      </c>
      <c r="B1437" s="5">
        <v>1979.0</v>
      </c>
      <c r="C1437" s="5" t="s">
        <v>70</v>
      </c>
      <c r="D1437" s="5" t="s">
        <v>54</v>
      </c>
      <c r="E1437" s="5">
        <v>31086.0</v>
      </c>
      <c r="F1437" s="2">
        <f t="shared" si="1"/>
        <v>31086</v>
      </c>
      <c r="G1437" s="5"/>
      <c r="H1437" s="5">
        <v>1.0</v>
      </c>
      <c r="I1437" s="5">
        <v>1.0</v>
      </c>
      <c r="J1437" s="5" t="s">
        <v>231</v>
      </c>
    </row>
    <row r="1438" ht="14.25" customHeight="1">
      <c r="A1438" s="5">
        <v>8588.0</v>
      </c>
      <c r="B1438" s="5">
        <v>1961.0</v>
      </c>
      <c r="C1438" s="5" t="s">
        <v>46</v>
      </c>
      <c r="D1438" s="5" t="s">
        <v>54</v>
      </c>
      <c r="E1438" s="5">
        <v>60544.0</v>
      </c>
      <c r="F1438" s="2">
        <f t="shared" si="1"/>
        <v>60544</v>
      </c>
      <c r="G1438" s="5"/>
      <c r="H1438" s="5">
        <v>0.0</v>
      </c>
      <c r="I1438" s="5">
        <v>0.0</v>
      </c>
      <c r="J1438" s="5" t="s">
        <v>573</v>
      </c>
    </row>
    <row r="1439" ht="14.25" customHeight="1">
      <c r="A1439" s="5">
        <v>2518.0</v>
      </c>
      <c r="B1439" s="5">
        <v>1986.0</v>
      </c>
      <c r="C1439" s="5" t="s">
        <v>70</v>
      </c>
      <c r="D1439" s="5" t="s">
        <v>50</v>
      </c>
      <c r="E1439" s="5">
        <v>20491.0</v>
      </c>
      <c r="F1439" s="2">
        <f t="shared" si="1"/>
        <v>20491</v>
      </c>
      <c r="G1439" s="5"/>
      <c r="H1439" s="5">
        <v>2.0</v>
      </c>
      <c r="I1439" s="5">
        <v>1.0</v>
      </c>
      <c r="J1439" s="5" t="s">
        <v>554</v>
      </c>
    </row>
    <row r="1440" ht="14.25" customHeight="1">
      <c r="A1440" s="5">
        <v>574.0</v>
      </c>
      <c r="B1440" s="5">
        <v>1964.0</v>
      </c>
      <c r="C1440" s="5" t="s">
        <v>46</v>
      </c>
      <c r="D1440" s="5" t="s">
        <v>54</v>
      </c>
      <c r="E1440" s="5">
        <v>42523.0</v>
      </c>
      <c r="F1440" s="2">
        <f t="shared" si="1"/>
        <v>42523</v>
      </c>
      <c r="G1440" s="5"/>
      <c r="H1440" s="5">
        <v>0.0</v>
      </c>
      <c r="I1440" s="5">
        <v>0.0</v>
      </c>
      <c r="J1440" s="5" t="s">
        <v>580</v>
      </c>
    </row>
    <row r="1441" ht="14.25" customHeight="1">
      <c r="A1441" s="5">
        <v>3220.0</v>
      </c>
      <c r="B1441" s="5">
        <v>1983.0</v>
      </c>
      <c r="C1441" s="5" t="s">
        <v>46</v>
      </c>
      <c r="D1441" s="5" t="s">
        <v>54</v>
      </c>
      <c r="E1441" s="5">
        <v>39922.0</v>
      </c>
      <c r="F1441" s="2">
        <f t="shared" si="1"/>
        <v>39922</v>
      </c>
      <c r="G1441" s="5"/>
      <c r="H1441" s="5">
        <v>1.0</v>
      </c>
      <c r="I1441" s="5">
        <v>2.0</v>
      </c>
      <c r="J1441" s="5" t="s">
        <v>534</v>
      </c>
    </row>
    <row r="1442" ht="14.25" customHeight="1">
      <c r="A1442" s="5">
        <v>5967.0</v>
      </c>
      <c r="B1442" s="5">
        <v>1960.0</v>
      </c>
      <c r="C1442" s="5" t="s">
        <v>46</v>
      </c>
      <c r="D1442" s="5" t="s">
        <v>50</v>
      </c>
      <c r="E1442" s="5">
        <v>33402.0</v>
      </c>
      <c r="F1442" s="2">
        <f t="shared" si="1"/>
        <v>33402</v>
      </c>
      <c r="G1442" s="5"/>
      <c r="H1442" s="5">
        <v>0.0</v>
      </c>
      <c r="I1442" s="5">
        <v>0.0</v>
      </c>
      <c r="J1442" s="5" t="s">
        <v>451</v>
      </c>
    </row>
    <row r="1443" ht="14.25" customHeight="1">
      <c r="A1443" s="5">
        <v>1183.0</v>
      </c>
      <c r="B1443" s="5">
        <v>1960.0</v>
      </c>
      <c r="C1443" s="5" t="s">
        <v>56</v>
      </c>
      <c r="D1443" s="5" t="s">
        <v>54</v>
      </c>
      <c r="E1443" s="5">
        <v>36408.0</v>
      </c>
      <c r="F1443" s="2">
        <f t="shared" si="1"/>
        <v>36408</v>
      </c>
      <c r="G1443" s="5"/>
      <c r="H1443" s="5">
        <v>0.0</v>
      </c>
      <c r="I1443" s="5">
        <v>0.0</v>
      </c>
      <c r="J1443" s="5" t="s">
        <v>645</v>
      </c>
    </row>
    <row r="1444" ht="14.25" customHeight="1">
      <c r="A1444" s="5">
        <v>6856.0</v>
      </c>
      <c r="B1444" s="5">
        <v>1979.0</v>
      </c>
      <c r="C1444" s="5" t="s">
        <v>46</v>
      </c>
      <c r="D1444" s="5" t="s">
        <v>50</v>
      </c>
      <c r="E1444" s="5">
        <v>21645.0</v>
      </c>
      <c r="F1444" s="2">
        <f t="shared" si="1"/>
        <v>21645</v>
      </c>
      <c r="G1444" s="5"/>
      <c r="H1444" s="5">
        <v>0.0</v>
      </c>
      <c r="I1444" s="5">
        <v>2.0</v>
      </c>
      <c r="J1444" s="5" t="s">
        <v>633</v>
      </c>
    </row>
    <row r="1445" ht="14.25" customHeight="1">
      <c r="A1445" s="5">
        <v>4530.0</v>
      </c>
      <c r="B1445" s="5">
        <v>1960.0</v>
      </c>
      <c r="C1445" s="5" t="s">
        <v>56</v>
      </c>
      <c r="D1445" s="5" t="s">
        <v>88</v>
      </c>
      <c r="E1445" s="5">
        <v>78427.0</v>
      </c>
      <c r="F1445" s="2">
        <f t="shared" si="1"/>
        <v>78427</v>
      </c>
      <c r="G1445" s="5"/>
      <c r="H1445" s="5">
        <v>0.0</v>
      </c>
      <c r="I1445" s="5">
        <v>0.0</v>
      </c>
      <c r="J1445" s="5" t="s">
        <v>646</v>
      </c>
    </row>
    <row r="1446" ht="14.25" customHeight="1">
      <c r="A1446" s="5">
        <v>1553.0</v>
      </c>
      <c r="B1446" s="5">
        <v>1960.0</v>
      </c>
      <c r="C1446" s="5" t="s">
        <v>46</v>
      </c>
      <c r="D1446" s="5" t="s">
        <v>50</v>
      </c>
      <c r="E1446" s="5">
        <v>82657.0</v>
      </c>
      <c r="F1446" s="2">
        <f t="shared" si="1"/>
        <v>82657</v>
      </c>
      <c r="G1446" s="5"/>
      <c r="H1446" s="5">
        <v>0.0</v>
      </c>
      <c r="I1446" s="5">
        <v>0.0</v>
      </c>
      <c r="J1446" s="5" t="s">
        <v>117</v>
      </c>
    </row>
    <row r="1447" ht="14.25" customHeight="1">
      <c r="A1447" s="5">
        <v>4682.0</v>
      </c>
      <c r="B1447" s="5">
        <v>1960.0</v>
      </c>
      <c r="C1447" s="5" t="s">
        <v>46</v>
      </c>
      <c r="D1447" s="5" t="s">
        <v>54</v>
      </c>
      <c r="E1447" s="5">
        <v>51876.0</v>
      </c>
      <c r="F1447" s="2">
        <f t="shared" si="1"/>
        <v>51876</v>
      </c>
      <c r="G1447" s="5"/>
      <c r="H1447" s="5">
        <v>0.0</v>
      </c>
      <c r="I1447" s="5">
        <v>0.0</v>
      </c>
      <c r="J1447" s="5" t="s">
        <v>647</v>
      </c>
    </row>
    <row r="1448" ht="14.25" customHeight="1">
      <c r="A1448" s="5">
        <v>8204.0</v>
      </c>
      <c r="B1448" s="5">
        <v>1971.0</v>
      </c>
      <c r="C1448" s="5" t="s">
        <v>70</v>
      </c>
      <c r="D1448" s="5" t="s">
        <v>54</v>
      </c>
      <c r="E1448" s="5">
        <v>78041.0</v>
      </c>
      <c r="F1448" s="2">
        <f t="shared" si="1"/>
        <v>78041</v>
      </c>
      <c r="G1448" s="5"/>
      <c r="H1448" s="5">
        <v>0.0</v>
      </c>
      <c r="I1448" s="5">
        <v>0.0</v>
      </c>
      <c r="J1448" s="5" t="s">
        <v>202</v>
      </c>
    </row>
    <row r="1449" ht="14.25" customHeight="1">
      <c r="A1449" s="5">
        <v>5221.0</v>
      </c>
      <c r="B1449" s="5">
        <v>1960.0</v>
      </c>
      <c r="C1449" s="5" t="s">
        <v>46</v>
      </c>
      <c r="D1449" s="5" t="s">
        <v>54</v>
      </c>
      <c r="E1449" s="5">
        <v>52852.0</v>
      </c>
      <c r="F1449" s="2">
        <f t="shared" si="1"/>
        <v>52852</v>
      </c>
      <c r="G1449" s="5"/>
      <c r="H1449" s="5">
        <v>0.0</v>
      </c>
      <c r="I1449" s="5">
        <v>0.0</v>
      </c>
      <c r="J1449" s="5" t="s">
        <v>336</v>
      </c>
    </row>
    <row r="1450" ht="14.25" customHeight="1">
      <c r="A1450" s="5">
        <v>1232.0</v>
      </c>
      <c r="B1450" s="5">
        <v>1982.0</v>
      </c>
      <c r="C1450" s="5" t="s">
        <v>53</v>
      </c>
      <c r="D1450" s="5" t="s">
        <v>50</v>
      </c>
      <c r="E1450" s="5">
        <v>70038.0</v>
      </c>
      <c r="F1450" s="2">
        <f t="shared" si="1"/>
        <v>70038</v>
      </c>
      <c r="G1450" s="5"/>
      <c r="H1450" s="5">
        <v>0.0</v>
      </c>
      <c r="I1450" s="5">
        <v>0.0</v>
      </c>
      <c r="J1450" s="5" t="s">
        <v>569</v>
      </c>
    </row>
    <row r="1451" ht="14.25" customHeight="1">
      <c r="A1451" s="5">
        <v>1927.0</v>
      </c>
      <c r="B1451" s="5">
        <v>1973.0</v>
      </c>
      <c r="C1451" s="5" t="s">
        <v>70</v>
      </c>
      <c r="D1451" s="5" t="s">
        <v>50</v>
      </c>
      <c r="E1451" s="5">
        <v>69401.0</v>
      </c>
      <c r="F1451" s="2">
        <f t="shared" si="1"/>
        <v>69401</v>
      </c>
      <c r="G1451" s="5"/>
      <c r="H1451" s="5">
        <v>0.0</v>
      </c>
      <c r="I1451" s="5">
        <v>0.0</v>
      </c>
      <c r="J1451" s="5" t="s">
        <v>138</v>
      </c>
    </row>
    <row r="1452" ht="14.25" customHeight="1">
      <c r="A1452" s="5">
        <v>5788.0</v>
      </c>
      <c r="B1452" s="5">
        <v>1972.0</v>
      </c>
      <c r="C1452" s="5" t="s">
        <v>46</v>
      </c>
      <c r="D1452" s="5" t="s">
        <v>50</v>
      </c>
      <c r="E1452" s="5">
        <v>46053.0</v>
      </c>
      <c r="F1452" s="2">
        <f t="shared" si="1"/>
        <v>46053</v>
      </c>
      <c r="G1452" s="5"/>
      <c r="H1452" s="5">
        <v>0.0</v>
      </c>
      <c r="I1452" s="5">
        <v>1.0</v>
      </c>
      <c r="J1452" s="5" t="s">
        <v>648</v>
      </c>
    </row>
    <row r="1453" ht="14.25" customHeight="1">
      <c r="A1453" s="5">
        <v>6652.0</v>
      </c>
      <c r="B1453" s="5">
        <v>1965.0</v>
      </c>
      <c r="C1453" s="5" t="s">
        <v>46</v>
      </c>
      <c r="D1453" s="5" t="s">
        <v>54</v>
      </c>
      <c r="E1453" s="5">
        <v>77343.0</v>
      </c>
      <c r="F1453" s="2">
        <f t="shared" si="1"/>
        <v>77343</v>
      </c>
      <c r="G1453" s="5"/>
      <c r="H1453" s="5">
        <v>0.0</v>
      </c>
      <c r="I1453" s="5">
        <v>0.0</v>
      </c>
      <c r="J1453" s="5" t="s">
        <v>352</v>
      </c>
    </row>
    <row r="1454" ht="14.25" customHeight="1">
      <c r="A1454" s="5">
        <v>6246.0</v>
      </c>
      <c r="B1454" s="5">
        <v>1960.0</v>
      </c>
      <c r="C1454" s="5" t="s">
        <v>46</v>
      </c>
      <c r="D1454" s="5" t="s">
        <v>47</v>
      </c>
      <c r="E1454" s="5">
        <v>73892.0</v>
      </c>
      <c r="F1454" s="2">
        <f t="shared" si="1"/>
        <v>73892</v>
      </c>
      <c r="G1454" s="5"/>
      <c r="H1454" s="5">
        <v>0.0</v>
      </c>
      <c r="I1454" s="5">
        <v>0.0</v>
      </c>
      <c r="J1454" s="5" t="s">
        <v>195</v>
      </c>
    </row>
    <row r="1455" ht="14.25" customHeight="1">
      <c r="A1455" s="5">
        <v>5975.0</v>
      </c>
      <c r="B1455" s="5">
        <v>1967.0</v>
      </c>
      <c r="C1455" s="5" t="s">
        <v>53</v>
      </c>
      <c r="D1455" s="5" t="s">
        <v>47</v>
      </c>
      <c r="E1455" s="5">
        <v>40304.0</v>
      </c>
      <c r="F1455" s="2">
        <f t="shared" si="1"/>
        <v>40304</v>
      </c>
      <c r="G1455" s="5"/>
      <c r="H1455" s="5">
        <v>0.0</v>
      </c>
      <c r="I1455" s="5">
        <v>0.0</v>
      </c>
      <c r="J1455" s="5" t="s">
        <v>167</v>
      </c>
    </row>
    <row r="1456" ht="14.25" customHeight="1">
      <c r="A1456" s="5">
        <v>6875.0</v>
      </c>
      <c r="B1456" s="5">
        <v>1965.0</v>
      </c>
      <c r="C1456" s="5" t="s">
        <v>53</v>
      </c>
      <c r="D1456" s="5" t="s">
        <v>50</v>
      </c>
      <c r="E1456" s="5">
        <v>32727.0</v>
      </c>
      <c r="F1456" s="2">
        <f t="shared" si="1"/>
        <v>32727</v>
      </c>
      <c r="G1456" s="5"/>
      <c r="H1456" s="5">
        <v>0.0</v>
      </c>
      <c r="I1456" s="5">
        <v>0.0</v>
      </c>
      <c r="J1456" s="5" t="s">
        <v>649</v>
      </c>
    </row>
    <row r="1457" ht="14.25" customHeight="1">
      <c r="A1457" s="5">
        <v>4399.0</v>
      </c>
      <c r="B1457" s="5">
        <v>1969.0</v>
      </c>
      <c r="C1457" s="5" t="s">
        <v>46</v>
      </c>
      <c r="D1457" s="5" t="s">
        <v>50</v>
      </c>
      <c r="E1457" s="5">
        <v>68695.0</v>
      </c>
      <c r="F1457" s="2">
        <f t="shared" si="1"/>
        <v>68695</v>
      </c>
      <c r="G1457" s="5"/>
      <c r="H1457" s="5">
        <v>0.0</v>
      </c>
      <c r="I1457" s="5">
        <v>0.0</v>
      </c>
      <c r="J1457" s="5" t="s">
        <v>155</v>
      </c>
    </row>
    <row r="1458" ht="14.25" customHeight="1">
      <c r="A1458" s="5">
        <v>4042.0</v>
      </c>
      <c r="B1458" s="5">
        <v>1971.0</v>
      </c>
      <c r="C1458" s="5" t="s">
        <v>46</v>
      </c>
      <c r="D1458" s="5" t="s">
        <v>58</v>
      </c>
      <c r="E1458" s="5">
        <v>43300.0</v>
      </c>
      <c r="F1458" s="2">
        <f t="shared" si="1"/>
        <v>43300</v>
      </c>
      <c r="G1458" s="5"/>
      <c r="H1458" s="5">
        <v>0.0</v>
      </c>
      <c r="I1458" s="5">
        <v>0.0</v>
      </c>
      <c r="J1458" s="5" t="s">
        <v>261</v>
      </c>
    </row>
    <row r="1459" ht="14.25" customHeight="1">
      <c r="A1459" s="5">
        <v>2157.0</v>
      </c>
      <c r="B1459" s="5">
        <v>1972.0</v>
      </c>
      <c r="C1459" s="5" t="s">
        <v>46</v>
      </c>
      <c r="D1459" s="5" t="s">
        <v>50</v>
      </c>
      <c r="E1459" s="5">
        <v>26290.0</v>
      </c>
      <c r="F1459" s="2">
        <f t="shared" si="1"/>
        <v>26290</v>
      </c>
      <c r="G1459" s="5"/>
      <c r="H1459" s="5">
        <v>0.0</v>
      </c>
      <c r="I1459" s="5">
        <v>0.0</v>
      </c>
      <c r="J1459" s="5" t="s">
        <v>289</v>
      </c>
    </row>
    <row r="1460" ht="14.25" customHeight="1">
      <c r="A1460" s="5">
        <v>10133.0</v>
      </c>
      <c r="B1460" s="5">
        <v>1970.0</v>
      </c>
      <c r="C1460" s="5" t="s">
        <v>46</v>
      </c>
      <c r="D1460" s="5" t="s">
        <v>47</v>
      </c>
      <c r="E1460" s="5">
        <v>93790.0</v>
      </c>
      <c r="F1460" s="2">
        <f t="shared" si="1"/>
        <v>93790</v>
      </c>
      <c r="G1460" s="5"/>
      <c r="H1460" s="5">
        <v>0.0</v>
      </c>
      <c r="I1460" s="5">
        <v>0.0</v>
      </c>
      <c r="J1460" s="5" t="s">
        <v>650</v>
      </c>
    </row>
    <row r="1461" ht="14.25" customHeight="1">
      <c r="A1461" s="5">
        <v>2525.0</v>
      </c>
      <c r="B1461" s="5">
        <v>1974.0</v>
      </c>
      <c r="C1461" s="5" t="s">
        <v>53</v>
      </c>
      <c r="D1461" s="5" t="s">
        <v>54</v>
      </c>
      <c r="E1461" s="5">
        <v>38410.0</v>
      </c>
      <c r="F1461" s="2">
        <f t="shared" si="1"/>
        <v>38410</v>
      </c>
      <c r="G1461" s="5"/>
      <c r="H1461" s="5">
        <v>0.0</v>
      </c>
      <c r="I1461" s="5">
        <v>0.0</v>
      </c>
      <c r="J1461" s="5" t="s">
        <v>120</v>
      </c>
    </row>
    <row r="1462" ht="14.25" customHeight="1">
      <c r="A1462" s="5">
        <v>8233.0</v>
      </c>
      <c r="B1462" s="5">
        <v>1960.0</v>
      </c>
      <c r="C1462" s="5" t="s">
        <v>56</v>
      </c>
      <c r="D1462" s="5" t="s">
        <v>88</v>
      </c>
      <c r="E1462" s="5">
        <v>64866.0</v>
      </c>
      <c r="F1462" s="2">
        <f t="shared" si="1"/>
        <v>64866</v>
      </c>
      <c r="G1462" s="5"/>
      <c r="H1462" s="5">
        <v>0.0</v>
      </c>
      <c r="I1462" s="5">
        <v>0.0</v>
      </c>
      <c r="J1462" s="5" t="s">
        <v>397</v>
      </c>
    </row>
    <row r="1463" ht="14.25" customHeight="1">
      <c r="A1463" s="5">
        <v>9483.0</v>
      </c>
      <c r="B1463" s="5">
        <v>1960.0</v>
      </c>
      <c r="C1463" s="5" t="s">
        <v>46</v>
      </c>
      <c r="D1463" s="5" t="s">
        <v>50</v>
      </c>
      <c r="E1463" s="5">
        <v>57957.0</v>
      </c>
      <c r="F1463" s="2">
        <f t="shared" si="1"/>
        <v>57957</v>
      </c>
      <c r="G1463" s="5"/>
      <c r="H1463" s="5">
        <v>0.0</v>
      </c>
      <c r="I1463" s="5">
        <v>1.0</v>
      </c>
      <c r="J1463" s="5" t="s">
        <v>450</v>
      </c>
    </row>
    <row r="1464" ht="14.25" customHeight="1">
      <c r="A1464" s="5">
        <v>2945.0</v>
      </c>
      <c r="B1464" s="5">
        <v>1960.0</v>
      </c>
      <c r="C1464" s="5" t="s">
        <v>53</v>
      </c>
      <c r="D1464" s="5" t="s">
        <v>50</v>
      </c>
      <c r="E1464" s="5">
        <v>46015.0</v>
      </c>
      <c r="F1464" s="2">
        <f t="shared" si="1"/>
        <v>46015</v>
      </c>
      <c r="G1464" s="5"/>
      <c r="H1464" s="5">
        <v>0.0</v>
      </c>
      <c r="I1464" s="5">
        <v>0.0</v>
      </c>
      <c r="J1464" s="5" t="s">
        <v>292</v>
      </c>
    </row>
    <row r="1465" ht="14.25" customHeight="1">
      <c r="A1465" s="5">
        <v>10403.0</v>
      </c>
      <c r="B1465" s="5">
        <v>1978.0</v>
      </c>
      <c r="C1465" s="5" t="s">
        <v>46</v>
      </c>
      <c r="D1465" s="5" t="s">
        <v>50</v>
      </c>
      <c r="E1465" s="5">
        <v>16531.0</v>
      </c>
      <c r="F1465" s="2">
        <f t="shared" si="1"/>
        <v>16531</v>
      </c>
      <c r="G1465" s="5"/>
      <c r="H1465" s="5">
        <v>0.0</v>
      </c>
      <c r="I1465" s="5">
        <v>1.0</v>
      </c>
      <c r="J1465" s="5" t="s">
        <v>418</v>
      </c>
    </row>
    <row r="1466" ht="14.25" customHeight="1">
      <c r="A1466" s="5">
        <v>5074.0</v>
      </c>
      <c r="B1466" s="5">
        <v>1986.0</v>
      </c>
      <c r="C1466" s="5" t="s">
        <v>56</v>
      </c>
      <c r="D1466" s="5" t="s">
        <v>54</v>
      </c>
      <c r="E1466" s="5">
        <v>28072.0</v>
      </c>
      <c r="F1466" s="2">
        <f t="shared" si="1"/>
        <v>28072</v>
      </c>
      <c r="G1466" s="5"/>
      <c r="H1466" s="5">
        <v>1.0</v>
      </c>
      <c r="I1466" s="5">
        <v>1.0</v>
      </c>
      <c r="J1466" s="5" t="s">
        <v>186</v>
      </c>
    </row>
    <row r="1467" ht="14.25" customHeight="1">
      <c r="A1467" s="5">
        <v>10524.0</v>
      </c>
      <c r="B1467" s="5">
        <v>1963.0</v>
      </c>
      <c r="C1467" s="5" t="s">
        <v>56</v>
      </c>
      <c r="D1467" s="5" t="s">
        <v>58</v>
      </c>
      <c r="E1467" s="5">
        <v>49476.0</v>
      </c>
      <c r="F1467" s="2">
        <f t="shared" si="1"/>
        <v>49476</v>
      </c>
      <c r="G1467" s="5"/>
      <c r="H1467" s="5">
        <v>0.0</v>
      </c>
      <c r="I1467" s="5">
        <v>0.0</v>
      </c>
      <c r="J1467" s="5" t="s">
        <v>143</v>
      </c>
    </row>
    <row r="1468" ht="14.25" customHeight="1">
      <c r="A1468" s="5">
        <v>4690.0</v>
      </c>
      <c r="B1468" s="5">
        <v>1960.0</v>
      </c>
      <c r="C1468" s="5" t="s">
        <v>46</v>
      </c>
      <c r="D1468" s="5" t="s">
        <v>54</v>
      </c>
      <c r="E1468" s="5">
        <v>50725.0</v>
      </c>
      <c r="F1468" s="2">
        <f t="shared" si="1"/>
        <v>50725</v>
      </c>
      <c r="G1468" s="5"/>
      <c r="H1468" s="5">
        <v>0.0</v>
      </c>
      <c r="I1468" s="5">
        <v>0.0</v>
      </c>
      <c r="J1468" s="5" t="s">
        <v>310</v>
      </c>
    </row>
    <row r="1469" ht="14.25" customHeight="1">
      <c r="A1469" s="5">
        <v>7521.0</v>
      </c>
      <c r="B1469" s="5">
        <v>1960.0</v>
      </c>
      <c r="C1469" s="5" t="s">
        <v>46</v>
      </c>
      <c r="D1469" s="5" t="s">
        <v>50</v>
      </c>
      <c r="E1469" s="5">
        <v>83844.0</v>
      </c>
      <c r="F1469" s="2">
        <f t="shared" si="1"/>
        <v>83844</v>
      </c>
      <c r="G1469" s="5"/>
      <c r="H1469" s="5">
        <v>0.0</v>
      </c>
      <c r="I1469" s="5">
        <v>0.0</v>
      </c>
      <c r="J1469" s="5" t="s">
        <v>504</v>
      </c>
    </row>
    <row r="1470" ht="14.25" customHeight="1">
      <c r="A1470" s="5">
        <v>7196.0</v>
      </c>
      <c r="B1470" s="5">
        <v>1960.0</v>
      </c>
      <c r="C1470" s="5" t="s">
        <v>53</v>
      </c>
      <c r="D1470" s="5" t="s">
        <v>54</v>
      </c>
      <c r="E1470" s="5">
        <v>41145.0</v>
      </c>
      <c r="F1470" s="2">
        <f t="shared" si="1"/>
        <v>41145</v>
      </c>
      <c r="G1470" s="5"/>
      <c r="H1470" s="5">
        <v>0.0</v>
      </c>
      <c r="I1470" s="5">
        <v>0.0</v>
      </c>
      <c r="J1470" s="5" t="s">
        <v>651</v>
      </c>
    </row>
    <row r="1471" ht="14.25" customHeight="1">
      <c r="A1471" s="5">
        <v>4406.0</v>
      </c>
      <c r="B1471" s="5">
        <v>1970.0</v>
      </c>
      <c r="C1471" s="5" t="s">
        <v>46</v>
      </c>
      <c r="D1471" s="5" t="s">
        <v>50</v>
      </c>
      <c r="E1471" s="5">
        <v>67419.0</v>
      </c>
      <c r="F1471" s="2">
        <f t="shared" si="1"/>
        <v>67419</v>
      </c>
      <c r="G1471" s="5"/>
      <c r="H1471" s="5">
        <v>0.0</v>
      </c>
      <c r="I1471" s="5">
        <v>1.0</v>
      </c>
      <c r="J1471" s="5" t="s">
        <v>595</v>
      </c>
    </row>
    <row r="1472" ht="14.25" customHeight="1">
      <c r="A1472" s="5">
        <v>9672.0</v>
      </c>
      <c r="B1472" s="5">
        <v>1970.0</v>
      </c>
      <c r="C1472" s="5" t="s">
        <v>70</v>
      </c>
      <c r="D1472" s="5" t="s">
        <v>54</v>
      </c>
      <c r="E1472" s="5">
        <v>23162.0</v>
      </c>
      <c r="F1472" s="2">
        <f t="shared" si="1"/>
        <v>23162</v>
      </c>
      <c r="G1472" s="5"/>
      <c r="H1472" s="5">
        <v>0.0</v>
      </c>
      <c r="I1472" s="5">
        <v>0.0</v>
      </c>
      <c r="J1472" s="5" t="s">
        <v>368</v>
      </c>
    </row>
    <row r="1473" ht="14.25" customHeight="1">
      <c r="A1473" s="5">
        <v>4864.0</v>
      </c>
      <c r="B1473" s="5">
        <v>1977.0</v>
      </c>
      <c r="C1473" s="5" t="s">
        <v>46</v>
      </c>
      <c r="D1473" s="5" t="s">
        <v>54</v>
      </c>
      <c r="E1473" s="5">
        <v>34380.0</v>
      </c>
      <c r="F1473" s="2">
        <f t="shared" si="1"/>
        <v>34380</v>
      </c>
      <c r="G1473" s="5"/>
      <c r="H1473" s="5">
        <v>1.0</v>
      </c>
      <c r="I1473" s="5">
        <v>1.0</v>
      </c>
      <c r="J1473" s="5" t="s">
        <v>376</v>
      </c>
    </row>
    <row r="1474" ht="14.25" customHeight="1">
      <c r="A1474" s="5">
        <v>4706.0</v>
      </c>
      <c r="B1474" s="5">
        <v>1966.0</v>
      </c>
      <c r="C1474" s="5" t="s">
        <v>46</v>
      </c>
      <c r="D1474" s="5" t="s">
        <v>47</v>
      </c>
      <c r="E1474" s="5">
        <v>34704.0</v>
      </c>
      <c r="F1474" s="2">
        <f t="shared" si="1"/>
        <v>34704</v>
      </c>
      <c r="G1474" s="5"/>
      <c r="H1474" s="5">
        <v>0.0</v>
      </c>
      <c r="I1474" s="5">
        <v>1.0</v>
      </c>
      <c r="J1474" s="5" t="s">
        <v>295</v>
      </c>
    </row>
    <row r="1475" ht="14.25" customHeight="1">
      <c r="A1475" s="5">
        <v>4070.0</v>
      </c>
      <c r="B1475" s="5">
        <v>1969.0</v>
      </c>
      <c r="C1475" s="5" t="s">
        <v>53</v>
      </c>
      <c r="D1475" s="5" t="s">
        <v>54</v>
      </c>
      <c r="E1475" s="5">
        <v>94871.0</v>
      </c>
      <c r="F1475" s="2">
        <f t="shared" si="1"/>
        <v>94871</v>
      </c>
      <c r="G1475" s="5"/>
      <c r="H1475" s="5">
        <v>0.0</v>
      </c>
      <c r="I1475" s="5">
        <v>0.0</v>
      </c>
      <c r="J1475" s="5" t="s">
        <v>652</v>
      </c>
    </row>
    <row r="1476" ht="14.25" customHeight="1">
      <c r="A1476" s="5">
        <v>25.0</v>
      </c>
      <c r="B1476" s="5">
        <v>1960.0</v>
      </c>
      <c r="C1476" s="5" t="s">
        <v>46</v>
      </c>
      <c r="D1476" s="5" t="s">
        <v>54</v>
      </c>
      <c r="E1476" s="5">
        <v>65148.0</v>
      </c>
      <c r="F1476" s="2">
        <f t="shared" si="1"/>
        <v>65148</v>
      </c>
      <c r="G1476" s="5"/>
      <c r="H1476" s="5">
        <v>0.0</v>
      </c>
      <c r="I1476" s="5">
        <v>0.0</v>
      </c>
      <c r="J1476" s="5" t="s">
        <v>653</v>
      </c>
    </row>
    <row r="1477" ht="14.25" customHeight="1">
      <c r="A1477" s="5">
        <v>3697.0</v>
      </c>
      <c r="B1477" s="5">
        <v>1960.0</v>
      </c>
      <c r="C1477" s="5" t="s">
        <v>46</v>
      </c>
      <c r="D1477" s="5" t="s">
        <v>50</v>
      </c>
      <c r="E1477" s="5">
        <v>39898.0</v>
      </c>
      <c r="F1477" s="2">
        <f t="shared" si="1"/>
        <v>39898</v>
      </c>
      <c r="G1477" s="5"/>
      <c r="H1477" s="5">
        <v>0.0</v>
      </c>
      <c r="I1477" s="5">
        <v>0.0</v>
      </c>
      <c r="J1477" s="5" t="s">
        <v>654</v>
      </c>
    </row>
    <row r="1478" ht="14.25" customHeight="1">
      <c r="A1478" s="5">
        <v>217.0</v>
      </c>
      <c r="B1478" s="5">
        <v>1960.0</v>
      </c>
      <c r="C1478" s="5" t="s">
        <v>56</v>
      </c>
      <c r="D1478" s="5" t="s">
        <v>47</v>
      </c>
      <c r="E1478" s="5">
        <v>64857.0</v>
      </c>
      <c r="F1478" s="2">
        <f t="shared" si="1"/>
        <v>64857</v>
      </c>
      <c r="G1478" s="5"/>
      <c r="H1478" s="5">
        <v>0.0</v>
      </c>
      <c r="I1478" s="5">
        <v>0.0</v>
      </c>
      <c r="J1478" s="5" t="s">
        <v>267</v>
      </c>
    </row>
    <row r="1479" ht="14.25" customHeight="1">
      <c r="A1479" s="5">
        <v>4220.0</v>
      </c>
      <c r="B1479" s="5">
        <v>1970.0</v>
      </c>
      <c r="C1479" s="5" t="s">
        <v>53</v>
      </c>
      <c r="D1479" s="5" t="s">
        <v>54</v>
      </c>
      <c r="E1479" s="5">
        <v>59892.0</v>
      </c>
      <c r="F1479" s="2">
        <f t="shared" si="1"/>
        <v>59892</v>
      </c>
      <c r="G1479" s="5"/>
      <c r="H1479" s="5">
        <v>0.0</v>
      </c>
      <c r="I1479" s="5">
        <v>0.0</v>
      </c>
      <c r="J1479" s="5" t="s">
        <v>153</v>
      </c>
    </row>
    <row r="1480" ht="14.25" customHeight="1">
      <c r="A1480" s="5">
        <v>5286.0</v>
      </c>
      <c r="B1480" s="5">
        <v>1987.0</v>
      </c>
      <c r="C1480" s="5" t="s">
        <v>56</v>
      </c>
      <c r="D1480" s="5" t="s">
        <v>47</v>
      </c>
      <c r="E1480" s="5">
        <v>41020.0</v>
      </c>
      <c r="F1480" s="2">
        <f t="shared" si="1"/>
        <v>41020</v>
      </c>
      <c r="G1480" s="5"/>
      <c r="H1480" s="5">
        <v>1.0</v>
      </c>
      <c r="I1480" s="5">
        <v>1.0</v>
      </c>
      <c r="J1480" s="5" t="s">
        <v>251</v>
      </c>
    </row>
    <row r="1481" ht="14.25" customHeight="1">
      <c r="A1481" s="5">
        <v>9559.0</v>
      </c>
      <c r="B1481" s="5">
        <v>1961.0</v>
      </c>
      <c r="C1481" s="5" t="s">
        <v>53</v>
      </c>
      <c r="D1481" s="5" t="s">
        <v>54</v>
      </c>
      <c r="E1481" s="5">
        <v>57072.0</v>
      </c>
      <c r="F1481" s="2">
        <f t="shared" si="1"/>
        <v>57072</v>
      </c>
      <c r="G1481" s="5"/>
      <c r="H1481" s="5">
        <v>0.0</v>
      </c>
      <c r="I1481" s="5">
        <v>0.0</v>
      </c>
      <c r="J1481" s="5" t="s">
        <v>158</v>
      </c>
    </row>
    <row r="1482" ht="14.25" customHeight="1">
      <c r="A1482" s="5">
        <v>2849.0</v>
      </c>
      <c r="B1482" s="5">
        <v>1979.0</v>
      </c>
      <c r="C1482" s="5" t="s">
        <v>46</v>
      </c>
      <c r="D1482" s="5" t="s">
        <v>47</v>
      </c>
      <c r="E1482" s="5">
        <v>60474.0</v>
      </c>
      <c r="F1482" s="2">
        <f t="shared" si="1"/>
        <v>60474</v>
      </c>
      <c r="G1482" s="5"/>
      <c r="H1482" s="5">
        <v>1.0</v>
      </c>
      <c r="I1482" s="5">
        <v>0.0</v>
      </c>
      <c r="J1482" s="5" t="s">
        <v>379</v>
      </c>
    </row>
    <row r="1483" ht="14.25" customHeight="1">
      <c r="A1483" s="5">
        <v>7787.0</v>
      </c>
      <c r="B1483" s="5">
        <v>1960.0</v>
      </c>
      <c r="C1483" s="5" t="s">
        <v>46</v>
      </c>
      <c r="D1483" s="5" t="s">
        <v>50</v>
      </c>
      <c r="E1483" s="5">
        <v>62807.0</v>
      </c>
      <c r="F1483" s="2">
        <f t="shared" si="1"/>
        <v>62807</v>
      </c>
      <c r="G1483" s="5"/>
      <c r="H1483" s="5">
        <v>0.0</v>
      </c>
      <c r="I1483" s="5">
        <v>0.0</v>
      </c>
      <c r="J1483" s="5" t="s">
        <v>68</v>
      </c>
    </row>
    <row r="1484" ht="14.25" customHeight="1">
      <c r="A1484" s="5">
        <v>3102.0</v>
      </c>
      <c r="B1484" s="5">
        <v>1981.0</v>
      </c>
      <c r="C1484" s="5" t="s">
        <v>70</v>
      </c>
      <c r="D1484" s="5" t="s">
        <v>50</v>
      </c>
      <c r="E1484" s="5">
        <v>19414.0</v>
      </c>
      <c r="F1484" s="2">
        <f t="shared" si="1"/>
        <v>19414</v>
      </c>
      <c r="G1484" s="5"/>
      <c r="H1484" s="5">
        <v>1.0</v>
      </c>
      <c r="I1484" s="5">
        <v>0.0</v>
      </c>
      <c r="J1484" s="5" t="s">
        <v>343</v>
      </c>
    </row>
    <row r="1485" ht="14.25" customHeight="1">
      <c r="A1485" s="5">
        <v>5868.0</v>
      </c>
      <c r="B1485" s="5">
        <v>1980.0</v>
      </c>
      <c r="C1485" s="5" t="s">
        <v>46</v>
      </c>
      <c r="D1485" s="5" t="s">
        <v>54</v>
      </c>
      <c r="E1485" s="5">
        <v>19107.0</v>
      </c>
      <c r="F1485" s="2">
        <f t="shared" si="1"/>
        <v>19107</v>
      </c>
      <c r="G1485" s="5"/>
      <c r="H1485" s="5">
        <v>1.0</v>
      </c>
      <c r="I1485" s="5">
        <v>2.0</v>
      </c>
      <c r="J1485" s="5" t="s">
        <v>370</v>
      </c>
    </row>
    <row r="1486" ht="14.25" customHeight="1">
      <c r="A1486" s="5">
        <v>8370.0</v>
      </c>
      <c r="B1486" s="5">
        <v>1976.0</v>
      </c>
      <c r="C1486" s="5" t="s">
        <v>70</v>
      </c>
      <c r="D1486" s="5" t="s">
        <v>50</v>
      </c>
      <c r="E1486" s="5">
        <v>75484.0</v>
      </c>
      <c r="F1486" s="2">
        <f t="shared" si="1"/>
        <v>75484</v>
      </c>
      <c r="G1486" s="5"/>
      <c r="H1486" s="5">
        <v>1.0</v>
      </c>
      <c r="I1486" s="5">
        <v>0.0</v>
      </c>
      <c r="J1486" s="5" t="s">
        <v>655</v>
      </c>
    </row>
    <row r="1487" ht="14.25" customHeight="1">
      <c r="A1487" s="5">
        <v>9988.0</v>
      </c>
      <c r="B1487" s="5">
        <v>1976.0</v>
      </c>
      <c r="C1487" s="5" t="s">
        <v>56</v>
      </c>
      <c r="D1487" s="5" t="s">
        <v>47</v>
      </c>
      <c r="E1487" s="5">
        <v>70379.0</v>
      </c>
      <c r="F1487" s="2">
        <f t="shared" si="1"/>
        <v>70379</v>
      </c>
      <c r="G1487" s="5"/>
      <c r="H1487" s="5">
        <v>1.0</v>
      </c>
      <c r="I1487" s="5">
        <v>1.0</v>
      </c>
      <c r="J1487" s="5" t="s">
        <v>318</v>
      </c>
    </row>
    <row r="1488" ht="14.25" customHeight="1">
      <c r="A1488" s="5">
        <v>2939.0</v>
      </c>
      <c r="B1488" s="5">
        <v>1970.0</v>
      </c>
      <c r="C1488" s="5" t="s">
        <v>56</v>
      </c>
      <c r="D1488" s="5" t="s">
        <v>50</v>
      </c>
      <c r="E1488" s="5">
        <v>79419.0</v>
      </c>
      <c r="F1488" s="2">
        <f t="shared" si="1"/>
        <v>79419</v>
      </c>
      <c r="G1488" s="5"/>
      <c r="H1488" s="5">
        <v>0.0</v>
      </c>
      <c r="I1488" s="5">
        <v>0.0</v>
      </c>
      <c r="J1488" s="5" t="s">
        <v>568</v>
      </c>
    </row>
    <row r="1489" ht="14.25" customHeight="1">
      <c r="A1489" s="5">
        <v>5529.0</v>
      </c>
      <c r="B1489" s="5">
        <v>1960.0</v>
      </c>
      <c r="C1489" s="5" t="s">
        <v>53</v>
      </c>
      <c r="D1489" s="5" t="s">
        <v>50</v>
      </c>
      <c r="E1489" s="5">
        <v>64014.0</v>
      </c>
      <c r="F1489" s="2">
        <f t="shared" si="1"/>
        <v>64014</v>
      </c>
      <c r="G1489" s="5"/>
      <c r="H1489" s="5">
        <v>0.0</v>
      </c>
      <c r="I1489" s="5">
        <v>0.0</v>
      </c>
      <c r="J1489" s="5" t="s">
        <v>631</v>
      </c>
    </row>
    <row r="1490" ht="14.25" customHeight="1">
      <c r="A1490" s="5">
        <v>9743.0</v>
      </c>
      <c r="B1490" s="5">
        <v>1960.0</v>
      </c>
      <c r="C1490" s="5" t="s">
        <v>46</v>
      </c>
      <c r="D1490" s="5" t="s">
        <v>54</v>
      </c>
      <c r="E1490" s="5">
        <v>76998.0</v>
      </c>
      <c r="F1490" s="2">
        <f t="shared" si="1"/>
        <v>76998</v>
      </c>
      <c r="G1490" s="5"/>
      <c r="H1490" s="5">
        <v>0.0</v>
      </c>
      <c r="I1490" s="5">
        <v>0.0</v>
      </c>
      <c r="J1490" s="5" t="s">
        <v>305</v>
      </c>
    </row>
    <row r="1491" ht="14.25" customHeight="1">
      <c r="A1491" s="5">
        <v>5763.0</v>
      </c>
      <c r="B1491" s="5">
        <v>1972.0</v>
      </c>
      <c r="C1491" s="5" t="s">
        <v>56</v>
      </c>
      <c r="D1491" s="5" t="s">
        <v>50</v>
      </c>
      <c r="E1491" s="5">
        <v>49854.0</v>
      </c>
      <c r="F1491" s="2">
        <f t="shared" si="1"/>
        <v>49854</v>
      </c>
      <c r="G1491" s="5"/>
      <c r="H1491" s="5">
        <v>0.0</v>
      </c>
      <c r="I1491" s="5">
        <v>0.0</v>
      </c>
      <c r="J1491" s="5" t="s">
        <v>322</v>
      </c>
    </row>
    <row r="1492" ht="14.25" customHeight="1">
      <c r="A1492" s="5">
        <v>3478.0</v>
      </c>
      <c r="B1492" s="5">
        <v>1971.0</v>
      </c>
      <c r="C1492" s="5" t="s">
        <v>53</v>
      </c>
      <c r="D1492" s="5" t="s">
        <v>54</v>
      </c>
      <c r="E1492" s="5">
        <v>60585.0</v>
      </c>
      <c r="F1492" s="2">
        <f t="shared" si="1"/>
        <v>60585</v>
      </c>
      <c r="G1492" s="5"/>
      <c r="H1492" s="5">
        <v>0.0</v>
      </c>
      <c r="I1492" s="5">
        <v>0.0</v>
      </c>
      <c r="J1492" s="5" t="s">
        <v>623</v>
      </c>
    </row>
    <row r="1493" ht="14.25" customHeight="1">
      <c r="A1493" s="5">
        <v>7494.0</v>
      </c>
      <c r="B1493" s="5">
        <v>1960.0</v>
      </c>
      <c r="C1493" s="5" t="s">
        <v>53</v>
      </c>
      <c r="D1493" s="5" t="s">
        <v>58</v>
      </c>
      <c r="E1493" s="5">
        <v>42873.0</v>
      </c>
      <c r="F1493" s="2">
        <f t="shared" si="1"/>
        <v>42873</v>
      </c>
      <c r="G1493" s="5"/>
      <c r="H1493" s="5">
        <v>0.0</v>
      </c>
      <c r="I1493" s="5">
        <v>0.0</v>
      </c>
      <c r="J1493" s="5" t="s">
        <v>230</v>
      </c>
    </row>
    <row r="1494" ht="14.25" customHeight="1">
      <c r="A1494" s="5">
        <v>1763.0</v>
      </c>
      <c r="B1494" s="5">
        <v>1988.0</v>
      </c>
      <c r="C1494" s="5" t="s">
        <v>46</v>
      </c>
      <c r="D1494" s="5" t="s">
        <v>50</v>
      </c>
      <c r="E1494" s="5">
        <v>87679.0</v>
      </c>
      <c r="F1494" s="2">
        <f t="shared" si="1"/>
        <v>87679</v>
      </c>
      <c r="G1494" s="5"/>
      <c r="H1494" s="5">
        <v>1.0</v>
      </c>
      <c r="I1494" s="5">
        <v>1.0</v>
      </c>
      <c r="J1494" s="5" t="s">
        <v>538</v>
      </c>
    </row>
    <row r="1495" ht="14.25" customHeight="1">
      <c r="A1495" s="5">
        <v>7250.0</v>
      </c>
      <c r="B1495" s="5">
        <v>1978.0</v>
      </c>
      <c r="C1495" s="5" t="s">
        <v>46</v>
      </c>
      <c r="D1495" s="5" t="s">
        <v>50</v>
      </c>
      <c r="E1495" s="5">
        <v>57867.0</v>
      </c>
      <c r="F1495" s="2">
        <f t="shared" si="1"/>
        <v>57867</v>
      </c>
      <c r="G1495" s="5"/>
      <c r="H1495" s="5">
        <v>0.0</v>
      </c>
      <c r="I1495" s="5">
        <v>2.0</v>
      </c>
      <c r="J1495" s="5" t="s">
        <v>630</v>
      </c>
    </row>
    <row r="1496" ht="14.25" customHeight="1">
      <c r="A1496" s="5">
        <v>2005.0</v>
      </c>
      <c r="B1496" s="5">
        <v>1990.0</v>
      </c>
      <c r="C1496" s="5" t="s">
        <v>46</v>
      </c>
      <c r="D1496" s="5" t="s">
        <v>54</v>
      </c>
      <c r="E1496" s="5">
        <v>35765.0</v>
      </c>
      <c r="F1496" s="2">
        <f t="shared" si="1"/>
        <v>35765</v>
      </c>
      <c r="G1496" s="5"/>
      <c r="H1496" s="5">
        <v>1.0</v>
      </c>
      <c r="I1496" s="5">
        <v>1.0</v>
      </c>
      <c r="J1496" s="5" t="s">
        <v>549</v>
      </c>
    </row>
    <row r="1497" ht="14.25" customHeight="1">
      <c r="A1497" s="5">
        <v>10770.0</v>
      </c>
      <c r="B1497" s="5">
        <v>1960.0</v>
      </c>
      <c r="C1497" s="5" t="s">
        <v>46</v>
      </c>
      <c r="D1497" s="5" t="s">
        <v>54</v>
      </c>
      <c r="E1497" s="5">
        <v>65492.0</v>
      </c>
      <c r="F1497" s="2">
        <f t="shared" si="1"/>
        <v>65492</v>
      </c>
      <c r="G1497" s="5"/>
      <c r="H1497" s="5">
        <v>0.0</v>
      </c>
      <c r="I1497" s="5">
        <v>0.0</v>
      </c>
      <c r="J1497" s="5" t="s">
        <v>397</v>
      </c>
    </row>
    <row r="1498" ht="14.25" customHeight="1">
      <c r="A1498" s="5">
        <v>6885.0</v>
      </c>
      <c r="B1498" s="5">
        <v>1977.0</v>
      </c>
      <c r="C1498" s="5" t="s">
        <v>46</v>
      </c>
      <c r="D1498" s="5" t="s">
        <v>58</v>
      </c>
      <c r="E1498" s="5">
        <v>32952.0</v>
      </c>
      <c r="F1498" s="2">
        <f t="shared" si="1"/>
        <v>32952</v>
      </c>
      <c r="G1498" s="5"/>
      <c r="H1498" s="5">
        <v>1.0</v>
      </c>
      <c r="I1498" s="5">
        <v>1.0</v>
      </c>
      <c r="J1498" s="5" t="s">
        <v>142</v>
      </c>
    </row>
    <row r="1499" ht="14.25" customHeight="1">
      <c r="A1499" s="5">
        <v>2072.0</v>
      </c>
      <c r="B1499" s="5">
        <v>1969.0</v>
      </c>
      <c r="C1499" s="5" t="s">
        <v>53</v>
      </c>
      <c r="D1499" s="5" t="s">
        <v>50</v>
      </c>
      <c r="E1499" s="5">
        <v>53374.0</v>
      </c>
      <c r="F1499" s="2">
        <f t="shared" si="1"/>
        <v>53374</v>
      </c>
      <c r="G1499" s="5"/>
      <c r="H1499" s="5">
        <v>0.0</v>
      </c>
      <c r="I1499" s="5">
        <v>1.0</v>
      </c>
      <c r="J1499" s="5" t="s">
        <v>656</v>
      </c>
    </row>
    <row r="1500" ht="14.25" customHeight="1">
      <c r="A1500" s="5">
        <v>9463.0</v>
      </c>
      <c r="B1500" s="5">
        <v>1960.0</v>
      </c>
      <c r="C1500" s="5" t="s">
        <v>46</v>
      </c>
      <c r="D1500" s="5" t="s">
        <v>50</v>
      </c>
      <c r="E1500" s="5">
        <v>71706.0</v>
      </c>
      <c r="F1500" s="2">
        <f t="shared" si="1"/>
        <v>71706</v>
      </c>
      <c r="G1500" s="5"/>
      <c r="H1500" s="5">
        <v>0.0</v>
      </c>
      <c r="I1500" s="5">
        <v>0.0</v>
      </c>
      <c r="J1500" s="5" t="s">
        <v>59</v>
      </c>
    </row>
    <row r="1501" ht="14.25" customHeight="1">
      <c r="A1501" s="5">
        <v>6318.0</v>
      </c>
      <c r="B1501" s="5">
        <v>1988.0</v>
      </c>
      <c r="C1501" s="5" t="s">
        <v>46</v>
      </c>
      <c r="D1501" s="5" t="s">
        <v>54</v>
      </c>
      <c r="E1501" s="5">
        <v>68487.0</v>
      </c>
      <c r="F1501" s="2">
        <f t="shared" si="1"/>
        <v>68487</v>
      </c>
      <c r="G1501" s="5"/>
      <c r="H1501" s="5">
        <v>1.0</v>
      </c>
      <c r="I1501" s="5">
        <v>0.0</v>
      </c>
      <c r="J1501" s="5" t="s">
        <v>288</v>
      </c>
    </row>
    <row r="1502" ht="14.25" customHeight="1">
      <c r="A1502" s="5">
        <v>4093.0</v>
      </c>
      <c r="B1502" s="5">
        <v>1975.0</v>
      </c>
      <c r="C1502" s="5" t="s">
        <v>56</v>
      </c>
      <c r="D1502" s="5" t="s">
        <v>50</v>
      </c>
      <c r="E1502" s="5">
        <v>53253.0</v>
      </c>
      <c r="F1502" s="2">
        <f t="shared" si="1"/>
        <v>53253</v>
      </c>
      <c r="G1502" s="5"/>
      <c r="H1502" s="5">
        <v>0.0</v>
      </c>
      <c r="I1502" s="5">
        <v>0.0</v>
      </c>
      <c r="J1502" s="5" t="s">
        <v>277</v>
      </c>
    </row>
    <row r="1503" ht="14.25" customHeight="1">
      <c r="A1503" s="5">
        <v>5751.0</v>
      </c>
      <c r="B1503" s="5">
        <v>1973.0</v>
      </c>
      <c r="C1503" s="5" t="s">
        <v>70</v>
      </c>
      <c r="D1503" s="5" t="s">
        <v>58</v>
      </c>
      <c r="E1503" s="5">
        <v>31163.0</v>
      </c>
      <c r="F1503" s="2">
        <f t="shared" si="1"/>
        <v>31163</v>
      </c>
      <c r="G1503" s="5"/>
      <c r="H1503" s="5">
        <v>0.0</v>
      </c>
      <c r="I1503" s="5">
        <v>0.0</v>
      </c>
      <c r="J1503" s="5" t="s">
        <v>607</v>
      </c>
    </row>
    <row r="1504" ht="14.25" customHeight="1">
      <c r="A1504" s="5">
        <v>3340.0</v>
      </c>
      <c r="B1504" s="5">
        <v>1977.0</v>
      </c>
      <c r="C1504" s="5" t="s">
        <v>46</v>
      </c>
      <c r="D1504" s="5" t="s">
        <v>54</v>
      </c>
      <c r="E1504" s="5">
        <v>42014.0</v>
      </c>
      <c r="F1504" s="2">
        <f t="shared" si="1"/>
        <v>42014</v>
      </c>
      <c r="G1504" s="5"/>
      <c r="H1504" s="5">
        <v>1.0</v>
      </c>
      <c r="I1504" s="5">
        <v>0.0</v>
      </c>
      <c r="J1504" s="5" t="s">
        <v>254</v>
      </c>
    </row>
    <row r="1505" ht="14.25" customHeight="1">
      <c r="A1505" s="5">
        <v>3594.0</v>
      </c>
      <c r="B1505" s="5">
        <v>1973.0</v>
      </c>
      <c r="C1505" s="5" t="s">
        <v>56</v>
      </c>
      <c r="D1505" s="5" t="s">
        <v>54</v>
      </c>
      <c r="E1505" s="5">
        <v>54108.0</v>
      </c>
      <c r="F1505" s="2">
        <f t="shared" si="1"/>
        <v>54108</v>
      </c>
      <c r="G1505" s="5"/>
      <c r="H1505" s="5">
        <v>0.0</v>
      </c>
      <c r="I1505" s="5">
        <v>1.0</v>
      </c>
      <c r="J1505" s="5" t="s">
        <v>191</v>
      </c>
    </row>
    <row r="1506" ht="14.25" customHeight="1">
      <c r="A1506" s="5">
        <v>3584.0</v>
      </c>
      <c r="B1506" s="5">
        <v>1960.0</v>
      </c>
      <c r="C1506" s="5" t="s">
        <v>53</v>
      </c>
      <c r="D1506" s="5" t="s">
        <v>47</v>
      </c>
      <c r="E1506" s="5">
        <v>49667.0</v>
      </c>
      <c r="F1506" s="2">
        <f t="shared" si="1"/>
        <v>49667</v>
      </c>
      <c r="G1506" s="5"/>
      <c r="H1506" s="5">
        <v>0.0</v>
      </c>
      <c r="I1506" s="5">
        <v>0.0</v>
      </c>
      <c r="J1506" s="5" t="s">
        <v>378</v>
      </c>
    </row>
    <row r="1507" ht="14.25" customHeight="1">
      <c r="A1507" s="5">
        <v>3643.0</v>
      </c>
      <c r="B1507" s="5">
        <v>1974.0</v>
      </c>
      <c r="C1507" s="5" t="s">
        <v>56</v>
      </c>
      <c r="D1507" s="5" t="s">
        <v>54</v>
      </c>
      <c r="E1507" s="5">
        <v>63206.0</v>
      </c>
      <c r="F1507" s="2">
        <f t="shared" si="1"/>
        <v>63206</v>
      </c>
      <c r="G1507" s="5"/>
      <c r="H1507" s="5">
        <v>0.0</v>
      </c>
      <c r="I1507" s="5">
        <v>0.0</v>
      </c>
      <c r="J1507" s="5" t="s">
        <v>273</v>
      </c>
    </row>
    <row r="1508" ht="14.25" customHeight="1">
      <c r="A1508" s="5">
        <v>851.0</v>
      </c>
      <c r="B1508" s="5">
        <v>1972.0</v>
      </c>
      <c r="C1508" s="5" t="s">
        <v>56</v>
      </c>
      <c r="D1508" s="5" t="s">
        <v>54</v>
      </c>
      <c r="E1508" s="5">
        <v>57136.0</v>
      </c>
      <c r="F1508" s="2">
        <f t="shared" si="1"/>
        <v>57136</v>
      </c>
      <c r="G1508" s="5"/>
      <c r="H1508" s="5">
        <v>0.0</v>
      </c>
      <c r="I1508" s="5">
        <v>1.0</v>
      </c>
      <c r="J1508" s="5" t="s">
        <v>438</v>
      </c>
    </row>
    <row r="1509" ht="14.25" customHeight="1">
      <c r="A1509" s="5">
        <v>7706.0</v>
      </c>
      <c r="B1509" s="5">
        <v>1975.0</v>
      </c>
      <c r="C1509" s="5" t="s">
        <v>70</v>
      </c>
      <c r="D1509" s="5" t="s">
        <v>50</v>
      </c>
      <c r="E1509" s="5">
        <v>46772.0</v>
      </c>
      <c r="F1509" s="2">
        <f t="shared" si="1"/>
        <v>46772</v>
      </c>
      <c r="G1509" s="5"/>
      <c r="H1509" s="5">
        <v>0.0</v>
      </c>
      <c r="I1509" s="5">
        <v>0.0</v>
      </c>
      <c r="J1509" s="5" t="s">
        <v>404</v>
      </c>
    </row>
    <row r="1510" ht="14.25" customHeight="1">
      <c r="A1510" s="5">
        <v>3967.0</v>
      </c>
      <c r="B1510" s="5">
        <v>1971.0</v>
      </c>
      <c r="C1510" s="5" t="s">
        <v>53</v>
      </c>
      <c r="D1510" s="5" t="s">
        <v>54</v>
      </c>
      <c r="E1510" s="5">
        <v>78931.0</v>
      </c>
      <c r="F1510" s="2">
        <f t="shared" si="1"/>
        <v>78931</v>
      </c>
      <c r="G1510" s="5"/>
      <c r="H1510" s="5">
        <v>0.0</v>
      </c>
      <c r="I1510" s="5">
        <v>0.0</v>
      </c>
      <c r="J1510" s="5" t="s">
        <v>569</v>
      </c>
    </row>
    <row r="1511" ht="14.25" customHeight="1">
      <c r="A1511" s="5">
        <v>10128.0</v>
      </c>
      <c r="B1511" s="5">
        <v>1960.0</v>
      </c>
      <c r="C1511" s="5" t="s">
        <v>46</v>
      </c>
      <c r="D1511" s="5" t="s">
        <v>50</v>
      </c>
      <c r="E1511" s="5">
        <v>53977.0</v>
      </c>
      <c r="F1511" s="2">
        <f t="shared" si="1"/>
        <v>53977</v>
      </c>
      <c r="G1511" s="5"/>
      <c r="H1511" s="5">
        <v>0.0</v>
      </c>
      <c r="I1511" s="5">
        <v>0.0</v>
      </c>
      <c r="J1511" s="5" t="s">
        <v>620</v>
      </c>
    </row>
    <row r="1512" ht="14.25" customHeight="1">
      <c r="A1512" s="5">
        <v>486.0</v>
      </c>
      <c r="B1512" s="5">
        <v>1988.0</v>
      </c>
      <c r="C1512" s="5" t="s">
        <v>46</v>
      </c>
      <c r="D1512" s="5" t="s">
        <v>54</v>
      </c>
      <c r="E1512" s="5">
        <v>84219.0</v>
      </c>
      <c r="F1512" s="2">
        <f t="shared" si="1"/>
        <v>84219</v>
      </c>
      <c r="G1512" s="5"/>
      <c r="H1512" s="5">
        <v>2.0</v>
      </c>
      <c r="I1512" s="5">
        <v>1.0</v>
      </c>
      <c r="J1512" s="5" t="s">
        <v>366</v>
      </c>
    </row>
    <row r="1513" ht="14.25" customHeight="1">
      <c r="A1513" s="5">
        <v>9.0</v>
      </c>
      <c r="B1513" s="5">
        <v>1975.0</v>
      </c>
      <c r="C1513" s="5" t="s">
        <v>56</v>
      </c>
      <c r="D1513" s="5" t="s">
        <v>47</v>
      </c>
      <c r="E1513" s="5">
        <v>46098.0</v>
      </c>
      <c r="F1513" s="2">
        <f t="shared" si="1"/>
        <v>46098</v>
      </c>
      <c r="G1513" s="5"/>
      <c r="H1513" s="5">
        <v>0.0</v>
      </c>
      <c r="I1513" s="5">
        <v>1.0</v>
      </c>
      <c r="J1513" s="5" t="s">
        <v>340</v>
      </c>
    </row>
    <row r="1514" ht="14.25" customHeight="1">
      <c r="A1514" s="5">
        <v>9451.0</v>
      </c>
      <c r="B1514" s="5">
        <v>1965.0</v>
      </c>
      <c r="C1514" s="5" t="s">
        <v>46</v>
      </c>
      <c r="D1514" s="5" t="s">
        <v>54</v>
      </c>
      <c r="E1514" s="5">
        <v>73538.0</v>
      </c>
      <c r="F1514" s="2">
        <f t="shared" si="1"/>
        <v>73538</v>
      </c>
      <c r="G1514" s="5"/>
      <c r="H1514" s="5">
        <v>0.0</v>
      </c>
      <c r="I1514" s="5">
        <v>1.0</v>
      </c>
      <c r="J1514" s="5" t="s">
        <v>657</v>
      </c>
    </row>
    <row r="1515" ht="14.25" customHeight="1">
      <c r="A1515" s="5">
        <v>9264.0</v>
      </c>
      <c r="B1515" s="5">
        <v>1986.0</v>
      </c>
      <c r="C1515" s="5" t="s">
        <v>46</v>
      </c>
      <c r="D1515" s="5" t="s">
        <v>54</v>
      </c>
      <c r="E1515" s="5">
        <v>79529.0</v>
      </c>
      <c r="F1515" s="2">
        <f t="shared" si="1"/>
        <v>79529</v>
      </c>
      <c r="G1515" s="5"/>
      <c r="H1515" s="5">
        <v>1.0</v>
      </c>
      <c r="I1515" s="5">
        <v>0.0</v>
      </c>
      <c r="J1515" s="5" t="s">
        <v>658</v>
      </c>
    </row>
    <row r="1516" ht="14.25" customHeight="1">
      <c r="A1516" s="5">
        <v>3865.0</v>
      </c>
      <c r="B1516" s="5">
        <v>1977.0</v>
      </c>
      <c r="C1516" s="5" t="s">
        <v>70</v>
      </c>
      <c r="D1516" s="5" t="s">
        <v>50</v>
      </c>
      <c r="E1516" s="5">
        <v>20981.0</v>
      </c>
      <c r="F1516" s="2">
        <f t="shared" si="1"/>
        <v>20981</v>
      </c>
      <c r="G1516" s="5"/>
      <c r="H1516" s="5">
        <v>1.0</v>
      </c>
      <c r="I1516" s="5">
        <v>0.0</v>
      </c>
      <c r="J1516" s="5" t="s">
        <v>659</v>
      </c>
    </row>
    <row r="1517" ht="14.25" customHeight="1">
      <c r="A1517" s="5">
        <v>2853.0</v>
      </c>
      <c r="B1517" s="5">
        <v>1980.0</v>
      </c>
      <c r="C1517" s="5" t="s">
        <v>46</v>
      </c>
      <c r="D1517" s="5" t="s">
        <v>47</v>
      </c>
      <c r="E1517" s="5">
        <v>51766.0</v>
      </c>
      <c r="F1517" s="2">
        <f t="shared" si="1"/>
        <v>51766</v>
      </c>
      <c r="G1517" s="5"/>
      <c r="H1517" s="5">
        <v>1.0</v>
      </c>
      <c r="I1517" s="5">
        <v>1.0</v>
      </c>
      <c r="J1517" s="5" t="s">
        <v>299</v>
      </c>
    </row>
    <row r="1518" ht="14.25" customHeight="1">
      <c r="A1518" s="5">
        <v>1490.0</v>
      </c>
      <c r="B1518" s="5">
        <v>1962.0</v>
      </c>
      <c r="C1518" s="5" t="s">
        <v>46</v>
      </c>
      <c r="D1518" s="5" t="s">
        <v>54</v>
      </c>
      <c r="E1518" s="5">
        <v>55759.0</v>
      </c>
      <c r="F1518" s="2">
        <f t="shared" si="1"/>
        <v>55759</v>
      </c>
      <c r="G1518" s="5"/>
      <c r="H1518" s="5">
        <v>0.0</v>
      </c>
      <c r="I1518" s="5">
        <v>0.0</v>
      </c>
      <c r="J1518" s="5" t="s">
        <v>423</v>
      </c>
    </row>
    <row r="1519" ht="14.25" customHeight="1">
      <c r="A1519" s="5">
        <v>6310.0</v>
      </c>
      <c r="B1519" s="5">
        <v>1978.0</v>
      </c>
      <c r="C1519" s="5" t="s">
        <v>46</v>
      </c>
      <c r="D1519" s="5" t="s">
        <v>54</v>
      </c>
      <c r="E1519" s="5">
        <v>33039.0</v>
      </c>
      <c r="F1519" s="2">
        <f t="shared" si="1"/>
        <v>33039</v>
      </c>
      <c r="G1519" s="5"/>
      <c r="H1519" s="5">
        <v>1.0</v>
      </c>
      <c r="I1519" s="5">
        <v>2.0</v>
      </c>
      <c r="J1519" s="5" t="s">
        <v>57</v>
      </c>
    </row>
    <row r="1520" ht="14.25" customHeight="1">
      <c r="A1520" s="5">
        <v>10380.0</v>
      </c>
      <c r="B1520" s="5">
        <v>1972.0</v>
      </c>
      <c r="C1520" s="5" t="s">
        <v>56</v>
      </c>
      <c r="D1520" s="5" t="s">
        <v>54</v>
      </c>
      <c r="E1520" s="5">
        <v>37787.0</v>
      </c>
      <c r="F1520" s="2">
        <f t="shared" si="1"/>
        <v>37787</v>
      </c>
      <c r="G1520" s="5"/>
      <c r="H1520" s="5">
        <v>0.0</v>
      </c>
      <c r="I1520" s="5">
        <v>1.0</v>
      </c>
      <c r="J1520" s="5" t="s">
        <v>594</v>
      </c>
    </row>
    <row r="1521" ht="14.25" customHeight="1">
      <c r="A1521" s="5">
        <v>3887.0</v>
      </c>
      <c r="B1521" s="5">
        <v>1970.0</v>
      </c>
      <c r="C1521" s="5" t="s">
        <v>46</v>
      </c>
      <c r="D1521" s="5" t="s">
        <v>47</v>
      </c>
      <c r="E1521" s="5">
        <v>27242.0</v>
      </c>
      <c r="F1521" s="2">
        <f t="shared" si="1"/>
        <v>27242</v>
      </c>
      <c r="G1521" s="5"/>
      <c r="H1521" s="5">
        <v>0.0</v>
      </c>
      <c r="I1521" s="5">
        <v>0.0</v>
      </c>
      <c r="J1521" s="5" t="s">
        <v>338</v>
      </c>
    </row>
    <row r="1522" ht="14.25" customHeight="1">
      <c r="A1522" s="5">
        <v>4278.0</v>
      </c>
      <c r="B1522" s="5">
        <v>1983.0</v>
      </c>
      <c r="C1522" s="5" t="s">
        <v>53</v>
      </c>
      <c r="D1522" s="5" t="s">
        <v>47</v>
      </c>
      <c r="E1522" s="5">
        <v>87188.0</v>
      </c>
      <c r="F1522" s="2">
        <f t="shared" si="1"/>
        <v>87188</v>
      </c>
      <c r="G1522" s="5"/>
      <c r="H1522" s="5">
        <v>1.0</v>
      </c>
      <c r="I1522" s="5">
        <v>1.0</v>
      </c>
      <c r="J1522" s="5" t="s">
        <v>297</v>
      </c>
    </row>
    <row r="1523" ht="14.25" customHeight="1">
      <c r="A1523" s="5">
        <v>8643.0</v>
      </c>
      <c r="B1523" s="5">
        <v>1971.0</v>
      </c>
      <c r="C1523" s="5" t="s">
        <v>46</v>
      </c>
      <c r="D1523" s="5" t="s">
        <v>50</v>
      </c>
      <c r="E1523" s="5">
        <v>69930.0</v>
      </c>
      <c r="F1523" s="2">
        <f t="shared" si="1"/>
        <v>69930</v>
      </c>
      <c r="G1523" s="5"/>
      <c r="H1523" s="5">
        <v>0.0</v>
      </c>
      <c r="I1523" s="5">
        <v>0.0</v>
      </c>
      <c r="J1523" s="5" t="s">
        <v>516</v>
      </c>
    </row>
    <row r="1524" ht="14.25" customHeight="1">
      <c r="A1524" s="5">
        <v>1998.0</v>
      </c>
      <c r="B1524" s="5">
        <v>1976.0</v>
      </c>
      <c r="C1524" s="5" t="s">
        <v>46</v>
      </c>
      <c r="D1524" s="5" t="s">
        <v>47</v>
      </c>
      <c r="E1524" s="5">
        <v>37697.0</v>
      </c>
      <c r="F1524" s="2">
        <f t="shared" si="1"/>
        <v>37697</v>
      </c>
      <c r="G1524" s="5"/>
      <c r="H1524" s="5">
        <v>0.0</v>
      </c>
      <c r="I1524" s="5">
        <v>1.0</v>
      </c>
      <c r="J1524" s="5" t="s">
        <v>429</v>
      </c>
    </row>
    <row r="1525" ht="14.25" customHeight="1">
      <c r="A1525" s="5">
        <v>10795.0</v>
      </c>
      <c r="B1525" s="5">
        <v>1973.0</v>
      </c>
      <c r="C1525" s="5" t="s">
        <v>53</v>
      </c>
      <c r="D1525" s="5" t="s">
        <v>54</v>
      </c>
      <c r="E1525" s="5">
        <v>37401.0</v>
      </c>
      <c r="F1525" s="2">
        <f t="shared" si="1"/>
        <v>37401</v>
      </c>
      <c r="G1525" s="5"/>
      <c r="H1525" s="5">
        <v>0.0</v>
      </c>
      <c r="I1525" s="5">
        <v>0.0</v>
      </c>
      <c r="J1525" s="5" t="s">
        <v>361</v>
      </c>
    </row>
    <row r="1526" ht="14.25" customHeight="1">
      <c r="A1526" s="5">
        <v>11110.0</v>
      </c>
      <c r="B1526" s="5">
        <v>1973.0</v>
      </c>
      <c r="C1526" s="5" t="s">
        <v>46</v>
      </c>
      <c r="D1526" s="5" t="s">
        <v>47</v>
      </c>
      <c r="E1526" s="5">
        <v>3502.0</v>
      </c>
      <c r="F1526" s="2">
        <f t="shared" si="1"/>
        <v>3502</v>
      </c>
      <c r="G1526" s="5"/>
      <c r="H1526" s="5">
        <v>0.0</v>
      </c>
      <c r="I1526" s="5">
        <v>0.0</v>
      </c>
      <c r="J1526" s="5" t="s">
        <v>362</v>
      </c>
    </row>
    <row r="1527" ht="14.25" customHeight="1">
      <c r="A1527" s="5">
        <v>2408.0</v>
      </c>
      <c r="B1527" s="5">
        <v>1976.0</v>
      </c>
      <c r="C1527" s="5" t="s">
        <v>46</v>
      </c>
      <c r="D1527" s="5" t="s">
        <v>54</v>
      </c>
      <c r="E1527" s="5">
        <v>58597.0</v>
      </c>
      <c r="F1527" s="2">
        <f t="shared" si="1"/>
        <v>58597</v>
      </c>
      <c r="G1527" s="5"/>
      <c r="H1527" s="5">
        <v>0.0</v>
      </c>
      <c r="I1527" s="5">
        <v>1.0</v>
      </c>
      <c r="J1527" s="5" t="s">
        <v>660</v>
      </c>
    </row>
    <row r="1528" ht="14.25" customHeight="1">
      <c r="A1528" s="5">
        <v>202.0</v>
      </c>
      <c r="B1528" s="5">
        <v>1960.0</v>
      </c>
      <c r="C1528" s="5" t="s">
        <v>53</v>
      </c>
      <c r="D1528" s="5" t="s">
        <v>88</v>
      </c>
      <c r="E1528" s="5">
        <v>82032.0</v>
      </c>
      <c r="F1528" s="2">
        <f t="shared" si="1"/>
        <v>82032</v>
      </c>
      <c r="G1528" s="5"/>
      <c r="H1528" s="5">
        <v>0.0</v>
      </c>
      <c r="I1528" s="5">
        <v>0.0</v>
      </c>
      <c r="J1528" s="5" t="s">
        <v>363</v>
      </c>
    </row>
    <row r="1529" ht="14.25" customHeight="1">
      <c r="A1529" s="5">
        <v>7998.0</v>
      </c>
      <c r="B1529" s="5">
        <v>1960.0</v>
      </c>
      <c r="C1529" s="5" t="s">
        <v>46</v>
      </c>
      <c r="D1529" s="5" t="s">
        <v>50</v>
      </c>
      <c r="E1529" s="5">
        <v>28087.0</v>
      </c>
      <c r="F1529" s="2">
        <f t="shared" si="1"/>
        <v>28087</v>
      </c>
      <c r="G1529" s="5"/>
      <c r="H1529" s="5">
        <v>0.0</v>
      </c>
      <c r="I1529" s="5">
        <v>0.0</v>
      </c>
      <c r="J1529" s="5" t="s">
        <v>452</v>
      </c>
    </row>
    <row r="1530" ht="14.25" customHeight="1">
      <c r="A1530" s="5">
        <v>830.0</v>
      </c>
      <c r="B1530" s="5">
        <v>1987.0</v>
      </c>
      <c r="C1530" s="5" t="s">
        <v>53</v>
      </c>
      <c r="D1530" s="5" t="s">
        <v>47</v>
      </c>
      <c r="E1530" s="5">
        <v>74004.0</v>
      </c>
      <c r="F1530" s="2">
        <f t="shared" si="1"/>
        <v>74004</v>
      </c>
      <c r="G1530" s="5"/>
      <c r="H1530" s="5">
        <v>0.0</v>
      </c>
      <c r="I1530" s="5">
        <v>0.0</v>
      </c>
      <c r="J1530" s="5" t="s">
        <v>162</v>
      </c>
    </row>
    <row r="1531" ht="14.25" customHeight="1">
      <c r="A1531" s="5">
        <v>3536.0</v>
      </c>
      <c r="B1531" s="5">
        <v>1960.0</v>
      </c>
      <c r="C1531" s="5" t="s">
        <v>46</v>
      </c>
      <c r="D1531" s="5" t="s">
        <v>50</v>
      </c>
      <c r="E1531" s="5">
        <v>19740.0</v>
      </c>
      <c r="F1531" s="2">
        <f t="shared" si="1"/>
        <v>19740</v>
      </c>
      <c r="G1531" s="5"/>
      <c r="H1531" s="5">
        <v>0.0</v>
      </c>
      <c r="I1531" s="5">
        <v>0.0</v>
      </c>
      <c r="J1531" s="5" t="s">
        <v>552</v>
      </c>
    </row>
    <row r="1532" ht="14.25" customHeight="1">
      <c r="A1532" s="5">
        <v>6050.0</v>
      </c>
      <c r="B1532" s="5">
        <v>1975.0</v>
      </c>
      <c r="C1532" s="5" t="s">
        <v>70</v>
      </c>
      <c r="D1532" s="5" t="s">
        <v>54</v>
      </c>
      <c r="E1532" s="5">
        <v>57036.0</v>
      </c>
      <c r="F1532" s="2">
        <f t="shared" si="1"/>
        <v>57036</v>
      </c>
      <c r="G1532" s="5"/>
      <c r="H1532" s="5">
        <v>0.0</v>
      </c>
      <c r="I1532" s="5">
        <v>0.0</v>
      </c>
      <c r="J1532" s="5" t="s">
        <v>452</v>
      </c>
    </row>
    <row r="1533" ht="14.25" customHeight="1">
      <c r="A1533" s="5">
        <v>125.0</v>
      </c>
      <c r="B1533" s="5">
        <v>1960.0</v>
      </c>
      <c r="C1533" s="5" t="s">
        <v>70</v>
      </c>
      <c r="D1533" s="5" t="s">
        <v>50</v>
      </c>
      <c r="E1533" s="5">
        <v>53083.0</v>
      </c>
      <c r="F1533" s="2">
        <f t="shared" si="1"/>
        <v>53083</v>
      </c>
      <c r="G1533" s="5"/>
      <c r="H1533" s="5">
        <v>0.0</v>
      </c>
      <c r="I1533" s="5">
        <v>0.0</v>
      </c>
      <c r="J1533" s="5" t="s">
        <v>244</v>
      </c>
    </row>
    <row r="1534" ht="14.25" customHeight="1">
      <c r="A1534" s="5">
        <v>3463.0</v>
      </c>
      <c r="B1534" s="5">
        <v>1975.0</v>
      </c>
      <c r="C1534" s="5" t="s">
        <v>53</v>
      </c>
      <c r="D1534" s="5" t="s">
        <v>54</v>
      </c>
      <c r="E1534" s="5">
        <v>69283.0</v>
      </c>
      <c r="F1534" s="2">
        <f t="shared" si="1"/>
        <v>69283</v>
      </c>
      <c r="G1534" s="5"/>
      <c r="H1534" s="5">
        <v>0.0</v>
      </c>
      <c r="I1534" s="5">
        <v>0.0</v>
      </c>
      <c r="J1534" s="5" t="s">
        <v>661</v>
      </c>
    </row>
    <row r="1535" ht="14.25" customHeight="1">
      <c r="A1535" s="5">
        <v>2804.0</v>
      </c>
      <c r="B1535" s="5">
        <v>1975.0</v>
      </c>
      <c r="C1535" s="5" t="s">
        <v>56</v>
      </c>
      <c r="D1535" s="5" t="s">
        <v>47</v>
      </c>
      <c r="E1535" s="5">
        <v>46098.0</v>
      </c>
      <c r="F1535" s="2">
        <f t="shared" si="1"/>
        <v>46098</v>
      </c>
      <c r="G1535" s="5"/>
      <c r="H1535" s="5">
        <v>0.0</v>
      </c>
      <c r="I1535" s="5">
        <v>0.0</v>
      </c>
      <c r="J1535" s="5" t="s">
        <v>340</v>
      </c>
    </row>
    <row r="1536" ht="14.25" customHeight="1">
      <c r="A1536" s="5">
        <v>3745.0</v>
      </c>
      <c r="B1536" s="5">
        <v>1988.0</v>
      </c>
      <c r="C1536" s="5" t="s">
        <v>70</v>
      </c>
      <c r="D1536" s="5" t="s">
        <v>54</v>
      </c>
      <c r="E1536" s="5">
        <v>23331.0</v>
      </c>
      <c r="F1536" s="2">
        <f t="shared" si="1"/>
        <v>23331</v>
      </c>
      <c r="G1536" s="5"/>
      <c r="H1536" s="5">
        <v>2.0</v>
      </c>
      <c r="I1536" s="5">
        <v>0.0</v>
      </c>
      <c r="J1536" s="5" t="s">
        <v>48</v>
      </c>
    </row>
    <row r="1537" ht="14.25" customHeight="1">
      <c r="A1537" s="5">
        <v>9771.0</v>
      </c>
      <c r="B1537" s="5">
        <v>1988.0</v>
      </c>
      <c r="C1537" s="5" t="s">
        <v>70</v>
      </c>
      <c r="D1537" s="5" t="s">
        <v>47</v>
      </c>
      <c r="E1537" s="5">
        <v>23331.0</v>
      </c>
      <c r="F1537" s="2">
        <f t="shared" si="1"/>
        <v>23331</v>
      </c>
      <c r="G1537" s="5"/>
      <c r="H1537" s="5">
        <v>1.0</v>
      </c>
      <c r="I1537" s="5">
        <v>1.0</v>
      </c>
      <c r="J1537" s="5" t="s">
        <v>229</v>
      </c>
    </row>
    <row r="1538" ht="14.25" customHeight="1">
      <c r="A1538" s="5">
        <v>451.0</v>
      </c>
      <c r="B1538" s="5">
        <v>1989.0</v>
      </c>
      <c r="C1538" s="5" t="s">
        <v>46</v>
      </c>
      <c r="D1538" s="5" t="s">
        <v>47</v>
      </c>
      <c r="E1538" s="5">
        <v>9255.0</v>
      </c>
      <c r="F1538" s="2">
        <f t="shared" si="1"/>
        <v>9255</v>
      </c>
      <c r="G1538" s="5"/>
      <c r="H1538" s="5">
        <v>2.0</v>
      </c>
      <c r="I1538" s="5">
        <v>1.0</v>
      </c>
      <c r="J1538" s="5" t="s">
        <v>371</v>
      </c>
    </row>
    <row r="1539" ht="14.25" customHeight="1">
      <c r="A1539" s="5">
        <v>10530.0</v>
      </c>
      <c r="B1539" s="5">
        <v>1960.0</v>
      </c>
      <c r="C1539" s="5" t="s">
        <v>53</v>
      </c>
      <c r="D1539" s="5" t="s">
        <v>88</v>
      </c>
      <c r="E1539" s="5">
        <v>67786.0</v>
      </c>
      <c r="F1539" s="2">
        <f t="shared" si="1"/>
        <v>67786</v>
      </c>
      <c r="G1539" s="5"/>
      <c r="H1539" s="5">
        <v>0.0</v>
      </c>
      <c r="I1539" s="5">
        <v>0.0</v>
      </c>
      <c r="J1539" s="5" t="s">
        <v>320</v>
      </c>
    </row>
    <row r="1540" ht="14.25" customHeight="1">
      <c r="A1540" s="5">
        <v>1079.0</v>
      </c>
      <c r="B1540" s="5">
        <v>1971.0</v>
      </c>
      <c r="C1540" s="5" t="s">
        <v>53</v>
      </c>
      <c r="D1540" s="5" t="s">
        <v>54</v>
      </c>
      <c r="E1540" s="5">
        <v>71969.0</v>
      </c>
      <c r="F1540" s="2">
        <f t="shared" si="1"/>
        <v>71969</v>
      </c>
      <c r="G1540" s="5"/>
      <c r="H1540" s="5">
        <v>0.0</v>
      </c>
      <c r="I1540" s="5">
        <v>0.0</v>
      </c>
      <c r="J1540" s="5" t="s">
        <v>262</v>
      </c>
    </row>
    <row r="1541" ht="14.25" customHeight="1">
      <c r="A1541" s="5">
        <v>8920.0</v>
      </c>
      <c r="B1541" s="5">
        <v>1967.0</v>
      </c>
      <c r="C1541" s="5" t="s">
        <v>56</v>
      </c>
      <c r="D1541" s="5" t="s">
        <v>47</v>
      </c>
      <c r="E1541" s="5">
        <v>59235.0</v>
      </c>
      <c r="F1541" s="2">
        <f t="shared" si="1"/>
        <v>59235</v>
      </c>
      <c r="G1541" s="5"/>
      <c r="H1541" s="5">
        <v>0.0</v>
      </c>
      <c r="I1541" s="5">
        <v>0.0</v>
      </c>
      <c r="J1541" s="5" t="s">
        <v>289</v>
      </c>
    </row>
    <row r="1542" ht="14.25" customHeight="1">
      <c r="A1542" s="5">
        <v>6678.0</v>
      </c>
      <c r="B1542" s="5">
        <v>1989.0</v>
      </c>
      <c r="C1542" s="5" t="s">
        <v>46</v>
      </c>
      <c r="D1542" s="5" t="s">
        <v>50</v>
      </c>
      <c r="E1542" s="5">
        <v>31928.0</v>
      </c>
      <c r="F1542" s="2">
        <f t="shared" si="1"/>
        <v>31928</v>
      </c>
      <c r="G1542" s="5"/>
      <c r="H1542" s="5">
        <v>1.0</v>
      </c>
      <c r="I1542" s="5">
        <v>1.0</v>
      </c>
      <c r="J1542" s="5" t="s">
        <v>662</v>
      </c>
    </row>
    <row r="1543" ht="14.25" customHeight="1">
      <c r="A1543" s="5">
        <v>3852.0</v>
      </c>
      <c r="B1543" s="5">
        <v>1961.0</v>
      </c>
      <c r="C1543" s="5" t="s">
        <v>56</v>
      </c>
      <c r="D1543" s="5" t="s">
        <v>50</v>
      </c>
      <c r="E1543" s="5">
        <v>74881.0</v>
      </c>
      <c r="F1543" s="2">
        <f t="shared" si="1"/>
        <v>74881</v>
      </c>
      <c r="G1543" s="5"/>
      <c r="H1543" s="5">
        <v>0.0</v>
      </c>
      <c r="I1543" s="5">
        <v>1.0</v>
      </c>
      <c r="J1543" s="5" t="s">
        <v>663</v>
      </c>
    </row>
    <row r="1544" ht="14.25" customHeight="1">
      <c r="A1544" s="5">
        <v>528.0</v>
      </c>
      <c r="B1544" s="5">
        <v>1978.0</v>
      </c>
      <c r="C1544" s="5" t="s">
        <v>46</v>
      </c>
      <c r="D1544" s="5" t="s">
        <v>54</v>
      </c>
      <c r="E1544" s="5">
        <v>65819.0</v>
      </c>
      <c r="F1544" s="2">
        <f t="shared" si="1"/>
        <v>65819</v>
      </c>
      <c r="G1544" s="5"/>
      <c r="H1544" s="5">
        <v>1.0</v>
      </c>
      <c r="I1544" s="5">
        <v>1.0</v>
      </c>
      <c r="J1544" s="5" t="s">
        <v>537</v>
      </c>
    </row>
    <row r="1545" ht="14.25" customHeight="1">
      <c r="A1545" s="5">
        <v>73.0</v>
      </c>
      <c r="B1545" s="5">
        <v>1960.0</v>
      </c>
      <c r="C1545" s="5" t="s">
        <v>53</v>
      </c>
      <c r="D1545" s="5" t="s">
        <v>47</v>
      </c>
      <c r="E1545" s="5">
        <v>51411.0</v>
      </c>
      <c r="F1545" s="2">
        <f t="shared" si="1"/>
        <v>51411</v>
      </c>
      <c r="G1545" s="5"/>
      <c r="H1545" s="5">
        <v>0.0</v>
      </c>
      <c r="I1545" s="5">
        <v>1.0</v>
      </c>
      <c r="J1545" s="5" t="s">
        <v>516</v>
      </c>
    </row>
    <row r="1546" ht="14.25" customHeight="1">
      <c r="A1546" s="5">
        <v>5589.0</v>
      </c>
      <c r="B1546" s="5">
        <v>1964.0</v>
      </c>
      <c r="C1546" s="5" t="s">
        <v>46</v>
      </c>
      <c r="D1546" s="5" t="s">
        <v>58</v>
      </c>
      <c r="E1546" s="5">
        <v>51983.0</v>
      </c>
      <c r="F1546" s="2">
        <f t="shared" si="1"/>
        <v>51983</v>
      </c>
      <c r="G1546" s="5"/>
      <c r="H1546" s="5">
        <v>0.0</v>
      </c>
      <c r="I1546" s="5">
        <v>0.0</v>
      </c>
      <c r="J1546" s="5" t="s">
        <v>68</v>
      </c>
    </row>
    <row r="1547" ht="14.25" customHeight="1">
      <c r="A1547" s="5">
        <v>10212.0</v>
      </c>
      <c r="B1547" s="5">
        <v>1986.0</v>
      </c>
      <c r="C1547" s="5" t="s">
        <v>56</v>
      </c>
      <c r="D1547" s="5" t="s">
        <v>50</v>
      </c>
      <c r="E1547" s="5">
        <v>42386.0</v>
      </c>
      <c r="F1547" s="2">
        <f t="shared" si="1"/>
        <v>42386</v>
      </c>
      <c r="G1547" s="5"/>
      <c r="H1547" s="5">
        <v>1.0</v>
      </c>
      <c r="I1547" s="5">
        <v>0.0</v>
      </c>
      <c r="J1547" s="5" t="s">
        <v>288</v>
      </c>
    </row>
    <row r="1548" ht="14.25" customHeight="1">
      <c r="A1548" s="5">
        <v>6365.0</v>
      </c>
      <c r="B1548" s="5">
        <v>1987.0</v>
      </c>
      <c r="C1548" s="5" t="s">
        <v>70</v>
      </c>
      <c r="D1548" s="5" t="s">
        <v>54</v>
      </c>
      <c r="E1548" s="5">
        <v>30390.0</v>
      </c>
      <c r="F1548" s="2">
        <f t="shared" si="1"/>
        <v>30390</v>
      </c>
      <c r="G1548" s="5"/>
      <c r="H1548" s="5">
        <v>1.0</v>
      </c>
      <c r="I1548" s="5">
        <v>0.0</v>
      </c>
      <c r="J1548" s="5" t="s">
        <v>87</v>
      </c>
    </row>
    <row r="1549" ht="14.25" customHeight="1">
      <c r="A1549" s="5">
        <v>5636.0</v>
      </c>
      <c r="B1549" s="5">
        <v>1963.0</v>
      </c>
      <c r="C1549" s="5" t="s">
        <v>46</v>
      </c>
      <c r="D1549" s="5" t="s">
        <v>47</v>
      </c>
      <c r="E1549" s="5">
        <v>30983.0</v>
      </c>
      <c r="F1549" s="2">
        <f t="shared" si="1"/>
        <v>30983</v>
      </c>
      <c r="G1549" s="5"/>
      <c r="H1549" s="5">
        <v>0.0</v>
      </c>
      <c r="I1549" s="5">
        <v>0.0</v>
      </c>
      <c r="J1549" s="5" t="s">
        <v>96</v>
      </c>
    </row>
    <row r="1550" ht="14.25" customHeight="1">
      <c r="A1550" s="5">
        <v>591.0</v>
      </c>
      <c r="B1550" s="5">
        <v>1960.0</v>
      </c>
      <c r="C1550" s="5" t="s">
        <v>46</v>
      </c>
      <c r="D1550" s="5" t="s">
        <v>88</v>
      </c>
      <c r="E1550" s="5">
        <v>66033.0</v>
      </c>
      <c r="F1550" s="2">
        <f t="shared" si="1"/>
        <v>66033</v>
      </c>
      <c r="G1550" s="5"/>
      <c r="H1550" s="5">
        <v>0.0</v>
      </c>
      <c r="I1550" s="5">
        <v>0.0</v>
      </c>
      <c r="J1550" s="5" t="s">
        <v>458</v>
      </c>
    </row>
    <row r="1551" ht="14.25" customHeight="1">
      <c r="A1551" s="5">
        <v>2217.0</v>
      </c>
      <c r="B1551" s="5">
        <v>1975.0</v>
      </c>
      <c r="C1551" s="5" t="s">
        <v>70</v>
      </c>
      <c r="D1551" s="5" t="s">
        <v>54</v>
      </c>
      <c r="E1551" s="5">
        <v>37284.0</v>
      </c>
      <c r="F1551" s="2">
        <f t="shared" si="1"/>
        <v>37284</v>
      </c>
      <c r="G1551" s="5"/>
      <c r="H1551" s="5">
        <v>0.0</v>
      </c>
      <c r="I1551" s="5">
        <v>0.0</v>
      </c>
      <c r="J1551" s="5" t="s">
        <v>500</v>
      </c>
    </row>
    <row r="1552" ht="14.25" customHeight="1">
      <c r="A1552" s="5">
        <v>2544.0</v>
      </c>
      <c r="B1552" s="5">
        <v>1960.0</v>
      </c>
      <c r="C1552" s="5" t="s">
        <v>56</v>
      </c>
      <c r="D1552" s="5" t="s">
        <v>58</v>
      </c>
      <c r="E1552" s="5">
        <v>57530.0</v>
      </c>
      <c r="F1552" s="2">
        <f t="shared" si="1"/>
        <v>57530</v>
      </c>
      <c r="G1552" s="5"/>
      <c r="H1552" s="5">
        <v>0.0</v>
      </c>
      <c r="I1552" s="5">
        <v>1.0</v>
      </c>
      <c r="J1552" s="5" t="s">
        <v>291</v>
      </c>
    </row>
    <row r="1553" ht="14.25" customHeight="1">
      <c r="A1553" s="5">
        <v>7725.0</v>
      </c>
      <c r="B1553" s="5">
        <v>1965.0</v>
      </c>
      <c r="C1553" s="5" t="s">
        <v>70</v>
      </c>
      <c r="D1553" s="5" t="s">
        <v>54</v>
      </c>
      <c r="E1553" s="5">
        <v>76800.0</v>
      </c>
      <c r="F1553" s="2">
        <f t="shared" si="1"/>
        <v>76800</v>
      </c>
      <c r="G1553" s="5"/>
      <c r="H1553" s="5">
        <v>0.0</v>
      </c>
      <c r="I1553" s="5">
        <v>0.0</v>
      </c>
      <c r="J1553" s="5" t="s">
        <v>49</v>
      </c>
    </row>
    <row r="1554" ht="14.25" customHeight="1">
      <c r="A1554" s="5">
        <v>8091.0</v>
      </c>
      <c r="B1554" s="5">
        <v>1960.0</v>
      </c>
      <c r="C1554" s="5" t="s">
        <v>46</v>
      </c>
      <c r="D1554" s="5" t="s">
        <v>54</v>
      </c>
      <c r="E1554" s="5">
        <v>63943.0</v>
      </c>
      <c r="F1554" s="2">
        <f t="shared" si="1"/>
        <v>63943</v>
      </c>
      <c r="G1554" s="5"/>
      <c r="H1554" s="5">
        <v>0.0</v>
      </c>
      <c r="I1554" s="5">
        <v>1.0</v>
      </c>
      <c r="J1554" s="5" t="s">
        <v>664</v>
      </c>
    </row>
    <row r="1555" ht="14.25" customHeight="1">
      <c r="A1555" s="5">
        <v>7321.0</v>
      </c>
      <c r="B1555" s="5">
        <v>1962.0</v>
      </c>
      <c r="C1555" s="5" t="s">
        <v>46</v>
      </c>
      <c r="D1555" s="5" t="s">
        <v>50</v>
      </c>
      <c r="E1555" s="5">
        <v>76081.0</v>
      </c>
      <c r="F1555" s="2">
        <f t="shared" si="1"/>
        <v>76081</v>
      </c>
      <c r="G1555" s="5"/>
      <c r="H1555" s="5">
        <v>0.0</v>
      </c>
      <c r="I1555" s="5">
        <v>0.0</v>
      </c>
      <c r="J1555" s="5" t="s">
        <v>203</v>
      </c>
    </row>
    <row r="1556" ht="14.25" customHeight="1">
      <c r="A1556" s="5">
        <v>5462.0</v>
      </c>
      <c r="B1556" s="5">
        <v>1974.0</v>
      </c>
      <c r="C1556" s="5" t="s">
        <v>46</v>
      </c>
      <c r="D1556" s="5" t="s">
        <v>54</v>
      </c>
      <c r="E1556" s="5">
        <v>67445.0</v>
      </c>
      <c r="F1556" s="2">
        <f t="shared" si="1"/>
        <v>67445</v>
      </c>
      <c r="G1556" s="5"/>
      <c r="H1556" s="5">
        <v>0.0</v>
      </c>
      <c r="I1556" s="5">
        <v>1.0</v>
      </c>
      <c r="J1556" s="5" t="s">
        <v>414</v>
      </c>
    </row>
    <row r="1557" ht="14.25" customHeight="1">
      <c r="A1557" s="5">
        <v>7791.0</v>
      </c>
      <c r="B1557" s="5">
        <v>1967.0</v>
      </c>
      <c r="C1557" s="5" t="s">
        <v>56</v>
      </c>
      <c r="D1557" s="5" t="s">
        <v>54</v>
      </c>
      <c r="E1557" s="5">
        <v>37054.0</v>
      </c>
      <c r="F1557" s="2">
        <f t="shared" si="1"/>
        <v>37054</v>
      </c>
      <c r="G1557" s="5"/>
      <c r="H1557" s="5">
        <v>0.0</v>
      </c>
      <c r="I1557" s="5">
        <v>1.0</v>
      </c>
      <c r="J1557" s="5" t="s">
        <v>506</v>
      </c>
    </row>
    <row r="1558" ht="14.25" customHeight="1">
      <c r="A1558" s="5">
        <v>955.0</v>
      </c>
      <c r="B1558" s="5">
        <v>1962.0</v>
      </c>
      <c r="C1558" s="5" t="s">
        <v>56</v>
      </c>
      <c r="D1558" s="5" t="s">
        <v>50</v>
      </c>
      <c r="E1558" s="5">
        <v>47175.0</v>
      </c>
      <c r="F1558" s="2">
        <f t="shared" si="1"/>
        <v>47175</v>
      </c>
      <c r="G1558" s="5"/>
      <c r="H1558" s="5">
        <v>0.0</v>
      </c>
      <c r="I1558" s="5">
        <v>0.0</v>
      </c>
      <c r="J1558" s="5" t="s">
        <v>179</v>
      </c>
    </row>
    <row r="1559" ht="14.25" customHeight="1">
      <c r="A1559" s="5">
        <v>4037.0</v>
      </c>
      <c r="B1559" s="5">
        <v>1976.0</v>
      </c>
      <c r="C1559" s="5" t="s">
        <v>46</v>
      </c>
      <c r="D1559" s="5" t="s">
        <v>58</v>
      </c>
      <c r="E1559" s="5">
        <v>31859.0</v>
      </c>
      <c r="F1559" s="2">
        <f t="shared" si="1"/>
        <v>31859</v>
      </c>
      <c r="G1559" s="5"/>
      <c r="H1559" s="5">
        <v>1.0</v>
      </c>
      <c r="I1559" s="5">
        <v>1.0</v>
      </c>
      <c r="J1559" s="5" t="s">
        <v>342</v>
      </c>
    </row>
    <row r="1560" ht="14.25" customHeight="1">
      <c r="A1560" s="5">
        <v>6642.0</v>
      </c>
      <c r="B1560" s="5">
        <v>1961.0</v>
      </c>
      <c r="C1560" s="5" t="s">
        <v>46</v>
      </c>
      <c r="D1560" s="5" t="s">
        <v>58</v>
      </c>
      <c r="E1560" s="5">
        <v>27215.0</v>
      </c>
      <c r="F1560" s="2">
        <f t="shared" si="1"/>
        <v>27215</v>
      </c>
      <c r="G1560" s="5"/>
      <c r="H1560" s="5">
        <v>0.0</v>
      </c>
      <c r="I1560" s="5">
        <v>1.0</v>
      </c>
      <c r="J1560" s="5" t="s">
        <v>356</v>
      </c>
    </row>
    <row r="1561" ht="14.25" customHeight="1">
      <c r="A1561" s="5">
        <v>2793.0</v>
      </c>
      <c r="B1561" s="5">
        <v>1976.0</v>
      </c>
      <c r="C1561" s="5" t="s">
        <v>53</v>
      </c>
      <c r="D1561" s="5" t="s">
        <v>58</v>
      </c>
      <c r="E1561" s="5">
        <v>70179.0</v>
      </c>
      <c r="F1561" s="2">
        <f t="shared" si="1"/>
        <v>70179</v>
      </c>
      <c r="G1561" s="5"/>
      <c r="H1561" s="5">
        <v>1.0</v>
      </c>
      <c r="I1561" s="5">
        <v>2.0</v>
      </c>
      <c r="J1561" s="5" t="s">
        <v>602</v>
      </c>
    </row>
    <row r="1562" ht="14.25" customHeight="1">
      <c r="A1562" s="5">
        <v>5424.0</v>
      </c>
      <c r="B1562" s="5">
        <v>1983.0</v>
      </c>
      <c r="C1562" s="5" t="s">
        <v>46</v>
      </c>
      <c r="D1562" s="5" t="s">
        <v>54</v>
      </c>
      <c r="E1562" s="5">
        <v>39922.0</v>
      </c>
      <c r="F1562" s="2">
        <f t="shared" si="1"/>
        <v>39922</v>
      </c>
      <c r="G1562" s="5"/>
      <c r="H1562" s="5">
        <v>0.0</v>
      </c>
      <c r="I1562" s="5">
        <v>0.0</v>
      </c>
      <c r="J1562" s="5" t="s">
        <v>534</v>
      </c>
    </row>
    <row r="1563" ht="14.25" customHeight="1">
      <c r="A1563" s="5">
        <v>879.0</v>
      </c>
      <c r="B1563" s="5">
        <v>1976.0</v>
      </c>
      <c r="C1563" s="5" t="s">
        <v>56</v>
      </c>
      <c r="D1563" s="5" t="s">
        <v>54</v>
      </c>
      <c r="E1563" s="5">
        <v>49681.0</v>
      </c>
      <c r="F1563" s="2">
        <f t="shared" si="1"/>
        <v>49681</v>
      </c>
      <c r="G1563" s="5"/>
      <c r="H1563" s="5">
        <v>1.0</v>
      </c>
      <c r="I1563" s="5">
        <v>0.0</v>
      </c>
      <c r="J1563" s="5" t="s">
        <v>529</v>
      </c>
    </row>
    <row r="1564" ht="14.25" customHeight="1">
      <c r="A1564" s="5">
        <v>9530.0</v>
      </c>
      <c r="B1564" s="5">
        <v>1988.0</v>
      </c>
      <c r="C1564" s="5" t="s">
        <v>46</v>
      </c>
      <c r="D1564" s="5" t="s">
        <v>54</v>
      </c>
      <c r="E1564" s="5">
        <v>24645.0</v>
      </c>
      <c r="F1564" s="2">
        <f t="shared" si="1"/>
        <v>24645</v>
      </c>
      <c r="G1564" s="5"/>
      <c r="H1564" s="5">
        <v>1.0</v>
      </c>
      <c r="I1564" s="5">
        <v>1.0</v>
      </c>
      <c r="J1564" s="5" t="s">
        <v>626</v>
      </c>
    </row>
    <row r="1565" ht="14.25" customHeight="1">
      <c r="A1565" s="5">
        <v>4828.0</v>
      </c>
      <c r="B1565" s="5">
        <v>1960.0</v>
      </c>
      <c r="C1565" s="5" t="s">
        <v>46</v>
      </c>
      <c r="D1565" s="5" t="s">
        <v>58</v>
      </c>
      <c r="E1565" s="5">
        <v>79865.0</v>
      </c>
      <c r="F1565" s="2">
        <f t="shared" si="1"/>
        <v>79865</v>
      </c>
      <c r="G1565" s="5"/>
      <c r="H1565" s="5">
        <v>0.0</v>
      </c>
      <c r="I1565" s="5">
        <v>0.0</v>
      </c>
      <c r="J1565" s="5" t="s">
        <v>418</v>
      </c>
    </row>
    <row r="1566" ht="14.25" customHeight="1">
      <c r="A1566" s="5">
        <v>10699.0</v>
      </c>
      <c r="B1566" s="5">
        <v>1985.0</v>
      </c>
      <c r="C1566" s="5" t="s">
        <v>46</v>
      </c>
      <c r="D1566" s="5" t="s">
        <v>54</v>
      </c>
      <c r="E1566" s="5">
        <v>44322.0</v>
      </c>
      <c r="F1566" s="2">
        <f t="shared" si="1"/>
        <v>44322</v>
      </c>
      <c r="G1566" s="5"/>
      <c r="H1566" s="5">
        <v>1.0</v>
      </c>
      <c r="I1566" s="5">
        <v>0.0</v>
      </c>
      <c r="J1566" s="5" t="s">
        <v>323</v>
      </c>
    </row>
    <row r="1567" ht="14.25" customHeight="1">
      <c r="A1567" s="5">
        <v>1497.0</v>
      </c>
      <c r="B1567" s="5">
        <v>1960.0</v>
      </c>
      <c r="C1567" s="5" t="s">
        <v>46</v>
      </c>
      <c r="D1567" s="5" t="s">
        <v>47</v>
      </c>
      <c r="E1567" s="5">
        <v>47958.0</v>
      </c>
      <c r="F1567" s="2">
        <f t="shared" si="1"/>
        <v>47958</v>
      </c>
      <c r="G1567" s="5"/>
      <c r="H1567" s="5">
        <v>0.0</v>
      </c>
      <c r="I1567" s="5">
        <v>0.0</v>
      </c>
      <c r="J1567" s="5" t="s">
        <v>527</v>
      </c>
    </row>
    <row r="1568" ht="14.25" customHeight="1">
      <c r="A1568" s="5">
        <v>7476.0</v>
      </c>
      <c r="B1568" s="5">
        <v>1964.0</v>
      </c>
      <c r="C1568" s="5" t="s">
        <v>56</v>
      </c>
      <c r="D1568" s="5" t="s">
        <v>47</v>
      </c>
      <c r="E1568" s="5">
        <v>63972.0</v>
      </c>
      <c r="F1568" s="2">
        <f t="shared" si="1"/>
        <v>63972</v>
      </c>
      <c r="G1568" s="5"/>
      <c r="H1568" s="5">
        <v>0.0</v>
      </c>
      <c r="I1568" s="5">
        <v>0.0</v>
      </c>
      <c r="J1568" s="5" t="s">
        <v>636</v>
      </c>
    </row>
    <row r="1569" ht="14.25" customHeight="1">
      <c r="A1569" s="5">
        <v>4390.0</v>
      </c>
      <c r="B1569" s="5">
        <v>1960.0</v>
      </c>
      <c r="C1569" s="5" t="s">
        <v>46</v>
      </c>
      <c r="D1569" s="5" t="s">
        <v>50</v>
      </c>
      <c r="E1569" s="5">
        <v>75315.0</v>
      </c>
      <c r="F1569" s="2">
        <f t="shared" si="1"/>
        <v>75315</v>
      </c>
      <c r="G1569" s="5"/>
      <c r="H1569" s="5">
        <v>0.0</v>
      </c>
      <c r="I1569" s="5">
        <v>0.0</v>
      </c>
      <c r="J1569" s="5" t="s">
        <v>665</v>
      </c>
    </row>
    <row r="1570" ht="14.25" customHeight="1">
      <c r="A1570" s="5">
        <v>10478.0</v>
      </c>
      <c r="B1570" s="5">
        <v>1960.0</v>
      </c>
      <c r="C1570" s="5" t="s">
        <v>53</v>
      </c>
      <c r="D1570" s="5" t="s">
        <v>54</v>
      </c>
      <c r="E1570" s="5">
        <v>55517.0</v>
      </c>
      <c r="F1570" s="2">
        <f t="shared" si="1"/>
        <v>55517</v>
      </c>
      <c r="G1570" s="5"/>
      <c r="H1570" s="5">
        <v>0.0</v>
      </c>
      <c r="I1570" s="5">
        <v>0.0</v>
      </c>
      <c r="J1570" s="5" t="s">
        <v>349</v>
      </c>
    </row>
    <row r="1571" ht="14.25" customHeight="1">
      <c r="A1571" s="5">
        <v>1081.0</v>
      </c>
      <c r="B1571" s="5">
        <v>1960.0</v>
      </c>
      <c r="C1571" s="5" t="s">
        <v>53</v>
      </c>
      <c r="D1571" s="5" t="s">
        <v>54</v>
      </c>
      <c r="E1571" s="5">
        <v>75283.0</v>
      </c>
      <c r="F1571" s="2">
        <f t="shared" si="1"/>
        <v>75283</v>
      </c>
      <c r="G1571" s="5"/>
      <c r="H1571" s="5">
        <v>0.0</v>
      </c>
      <c r="I1571" s="5">
        <v>0.0</v>
      </c>
      <c r="J1571" s="5" t="s">
        <v>387</v>
      </c>
    </row>
    <row r="1572" ht="14.25" customHeight="1">
      <c r="A1572" s="5">
        <v>4261.0</v>
      </c>
      <c r="B1572" s="5">
        <v>1960.0</v>
      </c>
      <c r="C1572" s="5" t="s">
        <v>53</v>
      </c>
      <c r="D1572" s="5" t="s">
        <v>47</v>
      </c>
      <c r="E1572" s="5">
        <v>82800.0</v>
      </c>
      <c r="F1572" s="2">
        <f t="shared" si="1"/>
        <v>82800</v>
      </c>
      <c r="G1572" s="5"/>
      <c r="H1572" s="5">
        <v>0.0</v>
      </c>
      <c r="I1572" s="5">
        <v>1.0</v>
      </c>
      <c r="J1572" s="5" t="s">
        <v>66</v>
      </c>
    </row>
    <row r="1573" ht="14.25" customHeight="1">
      <c r="A1573" s="5">
        <v>9916.0</v>
      </c>
      <c r="B1573" s="5">
        <v>1960.0</v>
      </c>
      <c r="C1573" s="5" t="s">
        <v>46</v>
      </c>
      <c r="D1573" s="5" t="s">
        <v>54</v>
      </c>
      <c r="E1573" s="5">
        <v>38998.0</v>
      </c>
      <c r="F1573" s="2">
        <f t="shared" si="1"/>
        <v>38998</v>
      </c>
      <c r="G1573" s="5"/>
      <c r="H1573" s="5">
        <v>0.0</v>
      </c>
      <c r="I1573" s="5">
        <v>1.0</v>
      </c>
      <c r="J1573" s="5" t="s">
        <v>71</v>
      </c>
    </row>
    <row r="1574" ht="14.25" customHeight="1">
      <c r="A1574" s="5">
        <v>5350.0</v>
      </c>
      <c r="B1574" s="5">
        <v>1991.0</v>
      </c>
      <c r="C1574" s="5" t="s">
        <v>56</v>
      </c>
      <c r="D1574" s="5" t="s">
        <v>47</v>
      </c>
      <c r="E1574" s="5">
        <v>90638.0</v>
      </c>
      <c r="F1574" s="2">
        <f t="shared" si="1"/>
        <v>90638</v>
      </c>
      <c r="G1574" s="5"/>
      <c r="H1574" s="5">
        <v>0.0</v>
      </c>
      <c r="I1574" s="5">
        <v>0.0</v>
      </c>
      <c r="J1574" s="5" t="s">
        <v>607</v>
      </c>
    </row>
    <row r="1575" ht="14.25" customHeight="1">
      <c r="A1575" s="5">
        <v>8135.0</v>
      </c>
      <c r="B1575" s="5">
        <v>1986.0</v>
      </c>
      <c r="C1575" s="5" t="s">
        <v>56</v>
      </c>
      <c r="D1575" s="5" t="s">
        <v>54</v>
      </c>
      <c r="E1575" s="5">
        <v>27161.0</v>
      </c>
      <c r="F1575" s="2">
        <f t="shared" si="1"/>
        <v>27161</v>
      </c>
      <c r="G1575" s="5"/>
      <c r="H1575" s="5">
        <v>1.0</v>
      </c>
      <c r="I1575" s="5">
        <v>0.0</v>
      </c>
      <c r="J1575" s="5" t="s">
        <v>251</v>
      </c>
    </row>
    <row r="1576" ht="14.25" customHeight="1">
      <c r="A1576" s="5">
        <v>8685.0</v>
      </c>
      <c r="B1576" s="5">
        <v>1977.0</v>
      </c>
      <c r="C1576" s="5" t="s">
        <v>46</v>
      </c>
      <c r="D1576" s="5" t="s">
        <v>54</v>
      </c>
      <c r="E1576" s="5">
        <v>42014.0</v>
      </c>
      <c r="F1576" s="2">
        <f t="shared" si="1"/>
        <v>42014</v>
      </c>
      <c r="G1576" s="5"/>
      <c r="H1576" s="5">
        <v>0.0</v>
      </c>
      <c r="I1576" s="5">
        <v>1.0</v>
      </c>
      <c r="J1576" s="5" t="s">
        <v>254</v>
      </c>
    </row>
    <row r="1577" ht="14.25" customHeight="1">
      <c r="A1577" s="5">
        <v>4967.0</v>
      </c>
      <c r="B1577" s="5">
        <v>1960.0</v>
      </c>
      <c r="C1577" s="5" t="s">
        <v>53</v>
      </c>
      <c r="D1577" s="5" t="s">
        <v>50</v>
      </c>
      <c r="E1577" s="5">
        <v>38201.0</v>
      </c>
      <c r="F1577" s="2">
        <f t="shared" si="1"/>
        <v>38201</v>
      </c>
      <c r="G1577" s="5"/>
      <c r="H1577" s="5">
        <v>0.0</v>
      </c>
      <c r="I1577" s="5">
        <v>0.0</v>
      </c>
      <c r="J1577" s="5" t="s">
        <v>500</v>
      </c>
    </row>
    <row r="1578" ht="14.25" customHeight="1">
      <c r="A1578" s="5">
        <v>2130.0</v>
      </c>
      <c r="B1578" s="5">
        <v>1982.0</v>
      </c>
      <c r="C1578" s="5" t="s">
        <v>46</v>
      </c>
      <c r="D1578" s="5" t="s">
        <v>50</v>
      </c>
      <c r="E1578" s="5">
        <v>45203.0</v>
      </c>
      <c r="F1578" s="2">
        <f t="shared" si="1"/>
        <v>45203</v>
      </c>
      <c r="G1578" s="5"/>
      <c r="H1578" s="5">
        <v>0.0</v>
      </c>
      <c r="I1578" s="5">
        <v>2.0</v>
      </c>
      <c r="J1578" s="5" t="s">
        <v>138</v>
      </c>
    </row>
    <row r="1579" ht="14.25" customHeight="1">
      <c r="A1579" s="5">
        <v>9298.0</v>
      </c>
      <c r="B1579" s="5">
        <v>1960.0</v>
      </c>
      <c r="C1579" s="5" t="s">
        <v>53</v>
      </c>
      <c r="D1579" s="5" t="s">
        <v>50</v>
      </c>
      <c r="E1579" s="5">
        <v>81574.0</v>
      </c>
      <c r="F1579" s="2">
        <f t="shared" si="1"/>
        <v>81574</v>
      </c>
      <c r="G1579" s="5"/>
      <c r="H1579" s="5">
        <v>0.0</v>
      </c>
      <c r="I1579" s="5">
        <v>0.0</v>
      </c>
      <c r="J1579" s="5" t="s">
        <v>106</v>
      </c>
    </row>
    <row r="1580" ht="14.25" customHeight="1">
      <c r="A1580" s="5">
        <v>8175.0</v>
      </c>
      <c r="B1580" s="5">
        <v>1992.0</v>
      </c>
      <c r="C1580" s="5" t="s">
        <v>46</v>
      </c>
      <c r="D1580" s="5" t="s">
        <v>54</v>
      </c>
      <c r="E1580" s="5">
        <v>34935.0</v>
      </c>
      <c r="F1580" s="2">
        <f t="shared" si="1"/>
        <v>34935</v>
      </c>
      <c r="G1580" s="5"/>
      <c r="H1580" s="5">
        <v>1.0</v>
      </c>
      <c r="I1580" s="5">
        <v>1.0</v>
      </c>
      <c r="J1580" s="5" t="s">
        <v>367</v>
      </c>
    </row>
    <row r="1581" ht="14.25" customHeight="1">
      <c r="A1581" s="5">
        <v>6257.0</v>
      </c>
      <c r="B1581" s="5">
        <v>1976.0</v>
      </c>
      <c r="C1581" s="5" t="s">
        <v>56</v>
      </c>
      <c r="D1581" s="5" t="s">
        <v>47</v>
      </c>
      <c r="E1581" s="5">
        <v>60482.0</v>
      </c>
      <c r="F1581" s="2">
        <f t="shared" si="1"/>
        <v>60482</v>
      </c>
      <c r="G1581" s="5"/>
      <c r="H1581" s="5">
        <v>1.0</v>
      </c>
      <c r="I1581" s="5">
        <v>0.0</v>
      </c>
      <c r="J1581" s="5" t="s">
        <v>356</v>
      </c>
    </row>
    <row r="1582" ht="14.25" customHeight="1">
      <c r="A1582" s="5">
        <v>3790.0</v>
      </c>
      <c r="B1582" s="5">
        <v>1960.0</v>
      </c>
      <c r="C1582" s="5" t="s">
        <v>46</v>
      </c>
      <c r="D1582" s="5" t="s">
        <v>50</v>
      </c>
      <c r="E1582" s="5">
        <v>34633.0</v>
      </c>
      <c r="F1582" s="2">
        <f t="shared" si="1"/>
        <v>34633</v>
      </c>
      <c r="G1582" s="5"/>
      <c r="H1582" s="5">
        <v>0.0</v>
      </c>
      <c r="I1582" s="5">
        <v>0.0</v>
      </c>
      <c r="J1582" s="5" t="s">
        <v>551</v>
      </c>
    </row>
    <row r="1583" ht="14.25" customHeight="1">
      <c r="A1583" s="5">
        <v>9952.0</v>
      </c>
      <c r="B1583" s="5">
        <v>1960.0</v>
      </c>
      <c r="C1583" s="5" t="s">
        <v>56</v>
      </c>
      <c r="D1583" s="5" t="s">
        <v>50</v>
      </c>
      <c r="E1583" s="5">
        <v>78093.0</v>
      </c>
      <c r="F1583" s="2">
        <f t="shared" si="1"/>
        <v>78093</v>
      </c>
      <c r="G1583" s="5"/>
      <c r="H1583" s="5">
        <v>0.0</v>
      </c>
      <c r="I1583" s="5">
        <v>1.0</v>
      </c>
      <c r="J1583" s="5" t="s">
        <v>549</v>
      </c>
    </row>
    <row r="1584" ht="14.25" customHeight="1">
      <c r="A1584" s="5">
        <v>3503.0</v>
      </c>
      <c r="B1584" s="5">
        <v>1960.0</v>
      </c>
      <c r="C1584" s="5" t="s">
        <v>46</v>
      </c>
      <c r="D1584" s="5" t="s">
        <v>58</v>
      </c>
      <c r="E1584" s="5">
        <v>82460.0</v>
      </c>
      <c r="F1584" s="2">
        <f t="shared" si="1"/>
        <v>82460</v>
      </c>
      <c r="G1584" s="5"/>
      <c r="H1584" s="5">
        <v>0.0</v>
      </c>
      <c r="I1584" s="5">
        <v>0.0</v>
      </c>
      <c r="J1584" s="5" t="s">
        <v>405</v>
      </c>
    </row>
    <row r="1585" ht="14.25" customHeight="1">
      <c r="A1585" s="5">
        <v>5223.0</v>
      </c>
      <c r="B1585" s="5">
        <v>1966.0</v>
      </c>
      <c r="C1585" s="5" t="s">
        <v>56</v>
      </c>
      <c r="D1585" s="5" t="s">
        <v>50</v>
      </c>
      <c r="E1585" s="5">
        <v>45903.0</v>
      </c>
      <c r="F1585" s="2">
        <f t="shared" si="1"/>
        <v>45903</v>
      </c>
      <c r="G1585" s="5"/>
      <c r="H1585" s="5">
        <v>0.0</v>
      </c>
      <c r="I1585" s="5">
        <v>0.0</v>
      </c>
      <c r="J1585" s="5" t="s">
        <v>580</v>
      </c>
    </row>
    <row r="1586" ht="14.25" customHeight="1">
      <c r="A1586" s="5">
        <v>4608.0</v>
      </c>
      <c r="B1586" s="5">
        <v>1987.0</v>
      </c>
      <c r="C1586" s="5" t="s">
        <v>46</v>
      </c>
      <c r="D1586" s="5" t="s">
        <v>58</v>
      </c>
      <c r="E1586" s="5">
        <v>81361.0</v>
      </c>
      <c r="F1586" s="2">
        <f t="shared" si="1"/>
        <v>81361</v>
      </c>
      <c r="G1586" s="5"/>
      <c r="H1586" s="5">
        <v>2.0</v>
      </c>
      <c r="I1586" s="5">
        <v>0.0</v>
      </c>
      <c r="J1586" s="5" t="s">
        <v>131</v>
      </c>
    </row>
    <row r="1587" ht="14.25" customHeight="1">
      <c r="A1587" s="5">
        <v>1626.0</v>
      </c>
      <c r="B1587" s="5">
        <v>1973.0</v>
      </c>
      <c r="C1587" s="5" t="s">
        <v>53</v>
      </c>
      <c r="D1587" s="5" t="s">
        <v>58</v>
      </c>
      <c r="E1587" s="5">
        <v>35860.0</v>
      </c>
      <c r="F1587" s="2">
        <f t="shared" si="1"/>
        <v>35860</v>
      </c>
      <c r="G1587" s="5"/>
      <c r="H1587" s="5">
        <v>0.0</v>
      </c>
      <c r="I1587" s="5">
        <v>0.0</v>
      </c>
      <c r="J1587" s="5" t="s">
        <v>172</v>
      </c>
    </row>
    <row r="1588" ht="14.25" customHeight="1">
      <c r="A1588" s="5">
        <v>4764.0</v>
      </c>
      <c r="B1588" s="5">
        <v>1960.0</v>
      </c>
      <c r="C1588" s="5" t="s">
        <v>56</v>
      </c>
      <c r="D1588" s="5" t="s">
        <v>50</v>
      </c>
      <c r="E1588" s="5">
        <v>40442.0</v>
      </c>
      <c r="F1588" s="2">
        <f t="shared" si="1"/>
        <v>40442</v>
      </c>
      <c r="G1588" s="5"/>
      <c r="H1588" s="5">
        <v>0.0</v>
      </c>
      <c r="I1588" s="5">
        <v>0.0</v>
      </c>
      <c r="J1588" s="5" t="s">
        <v>394</v>
      </c>
    </row>
    <row r="1589" ht="14.25" customHeight="1">
      <c r="A1589" s="5">
        <v>2471.0</v>
      </c>
      <c r="B1589" s="5">
        <v>1965.0</v>
      </c>
      <c r="C1589" s="5" t="s">
        <v>46</v>
      </c>
      <c r="D1589" s="5" t="s">
        <v>54</v>
      </c>
      <c r="E1589" s="5">
        <v>61482.0</v>
      </c>
      <c r="F1589" s="2">
        <f t="shared" si="1"/>
        <v>61482</v>
      </c>
      <c r="G1589" s="5"/>
      <c r="H1589" s="5">
        <v>0.0</v>
      </c>
      <c r="I1589" s="5">
        <v>0.0</v>
      </c>
      <c r="J1589" s="5" t="s">
        <v>491</v>
      </c>
    </row>
    <row r="1590" ht="14.25" customHeight="1">
      <c r="A1590" s="5">
        <v>5892.0</v>
      </c>
      <c r="B1590" s="5">
        <v>1980.0</v>
      </c>
      <c r="C1590" s="5" t="s">
        <v>46</v>
      </c>
      <c r="D1590" s="5" t="s">
        <v>54</v>
      </c>
      <c r="E1590" s="5">
        <v>34968.0</v>
      </c>
      <c r="F1590" s="2">
        <f t="shared" si="1"/>
        <v>34968</v>
      </c>
      <c r="G1590" s="5"/>
      <c r="H1590" s="5">
        <v>1.0</v>
      </c>
      <c r="I1590" s="5">
        <v>2.0</v>
      </c>
      <c r="J1590" s="5" t="s">
        <v>492</v>
      </c>
    </row>
    <row r="1591" ht="14.25" customHeight="1">
      <c r="A1591" s="5">
        <v>2612.0</v>
      </c>
      <c r="B1591" s="5">
        <v>1987.0</v>
      </c>
      <c r="C1591" s="5" t="s">
        <v>46</v>
      </c>
      <c r="D1591" s="5" t="s">
        <v>54</v>
      </c>
      <c r="E1591" s="5">
        <v>75794.0</v>
      </c>
      <c r="F1591" s="2">
        <f t="shared" si="1"/>
        <v>75794</v>
      </c>
      <c r="G1591" s="5"/>
      <c r="H1591" s="5">
        <v>0.0</v>
      </c>
      <c r="I1591" s="5">
        <v>1.0</v>
      </c>
      <c r="J1591" s="5" t="s">
        <v>596</v>
      </c>
    </row>
    <row r="1592" ht="14.25" customHeight="1">
      <c r="A1592" s="5">
        <v>4971.0</v>
      </c>
      <c r="B1592" s="5">
        <v>1962.0</v>
      </c>
      <c r="C1592" s="5" t="s">
        <v>53</v>
      </c>
      <c r="D1592" s="5" t="s">
        <v>50</v>
      </c>
      <c r="E1592" s="5">
        <v>31497.0</v>
      </c>
      <c r="F1592" s="2">
        <f t="shared" si="1"/>
        <v>31497</v>
      </c>
      <c r="G1592" s="5"/>
      <c r="H1592" s="5">
        <v>0.0</v>
      </c>
      <c r="I1592" s="5">
        <v>0.0</v>
      </c>
      <c r="J1592" s="5" t="s">
        <v>316</v>
      </c>
    </row>
    <row r="1593" ht="14.25" customHeight="1">
      <c r="A1593" s="5">
        <v>5185.0</v>
      </c>
      <c r="B1593" s="5">
        <v>1960.0</v>
      </c>
      <c r="C1593" s="5" t="s">
        <v>46</v>
      </c>
      <c r="D1593" s="5" t="s">
        <v>54</v>
      </c>
      <c r="E1593" s="5">
        <v>74268.0</v>
      </c>
      <c r="F1593" s="2">
        <f t="shared" si="1"/>
        <v>74268</v>
      </c>
      <c r="G1593" s="5"/>
      <c r="H1593" s="5">
        <v>0.0</v>
      </c>
      <c r="I1593" s="5">
        <v>0.0</v>
      </c>
      <c r="J1593" s="5" t="s">
        <v>534</v>
      </c>
    </row>
    <row r="1594" ht="14.25" customHeight="1">
      <c r="A1594" s="5">
        <v>10069.0</v>
      </c>
      <c r="B1594" s="5">
        <v>1988.0</v>
      </c>
      <c r="C1594" s="5" t="s">
        <v>64</v>
      </c>
      <c r="D1594" s="5" t="s">
        <v>50</v>
      </c>
      <c r="E1594" s="5">
        <v>13724.0</v>
      </c>
      <c r="F1594" s="2">
        <f t="shared" si="1"/>
        <v>13724</v>
      </c>
      <c r="G1594" s="5"/>
      <c r="H1594" s="5">
        <v>2.0</v>
      </c>
      <c r="I1594" s="5">
        <v>0.0</v>
      </c>
      <c r="J1594" s="5" t="s">
        <v>68</v>
      </c>
    </row>
    <row r="1595" ht="14.25" customHeight="1">
      <c r="A1595" s="5">
        <v>2262.0</v>
      </c>
      <c r="B1595" s="5">
        <v>1965.0</v>
      </c>
      <c r="C1595" s="5" t="s">
        <v>56</v>
      </c>
      <c r="D1595" s="5" t="s">
        <v>50</v>
      </c>
      <c r="E1595" s="5">
        <v>45143.0</v>
      </c>
      <c r="F1595" s="2">
        <f t="shared" si="1"/>
        <v>45143</v>
      </c>
      <c r="G1595" s="5"/>
      <c r="H1595" s="5">
        <v>0.0</v>
      </c>
      <c r="I1595" s="5">
        <v>0.0</v>
      </c>
      <c r="J1595" s="5" t="s">
        <v>629</v>
      </c>
    </row>
    <row r="1596" ht="14.25" customHeight="1">
      <c r="A1596" s="5">
        <v>1131.0</v>
      </c>
      <c r="B1596" s="5">
        <v>1967.0</v>
      </c>
      <c r="C1596" s="5" t="s">
        <v>53</v>
      </c>
      <c r="D1596" s="5" t="s">
        <v>47</v>
      </c>
      <c r="E1596" s="5">
        <v>52569.0</v>
      </c>
      <c r="F1596" s="2">
        <f t="shared" si="1"/>
        <v>52569</v>
      </c>
      <c r="G1596" s="5"/>
      <c r="H1596" s="5">
        <v>0.0</v>
      </c>
      <c r="I1596" s="5">
        <v>0.0</v>
      </c>
      <c r="J1596" s="5" t="s">
        <v>363</v>
      </c>
    </row>
    <row r="1597" ht="14.25" customHeight="1">
      <c r="A1597" s="5">
        <v>1041.0</v>
      </c>
      <c r="B1597" s="5">
        <v>1973.0</v>
      </c>
      <c r="C1597" s="5" t="s">
        <v>53</v>
      </c>
      <c r="D1597" s="5" t="s">
        <v>47</v>
      </c>
      <c r="E1597" s="5">
        <v>48432.0</v>
      </c>
      <c r="F1597" s="2">
        <f t="shared" si="1"/>
        <v>48432</v>
      </c>
      <c r="G1597" s="5"/>
      <c r="H1597" s="5">
        <v>0.0</v>
      </c>
      <c r="I1597" s="5">
        <v>0.0</v>
      </c>
      <c r="J1597" s="5" t="s">
        <v>178</v>
      </c>
    </row>
    <row r="1598" ht="14.25" customHeight="1">
      <c r="A1598" s="5">
        <v>24.0</v>
      </c>
      <c r="B1598" s="5">
        <v>1960.0</v>
      </c>
      <c r="C1598" s="5" t="s">
        <v>56</v>
      </c>
      <c r="D1598" s="5" t="s">
        <v>50</v>
      </c>
      <c r="E1598" s="5">
        <v>17144.0</v>
      </c>
      <c r="F1598" s="2">
        <f t="shared" si="1"/>
        <v>17144</v>
      </c>
      <c r="G1598" s="5"/>
      <c r="H1598" s="5">
        <v>0.0</v>
      </c>
      <c r="I1598" s="5">
        <v>0.0</v>
      </c>
      <c r="J1598" s="5" t="s">
        <v>420</v>
      </c>
    </row>
    <row r="1599" ht="14.25" customHeight="1">
      <c r="A1599" s="5">
        <v>3409.0</v>
      </c>
      <c r="B1599" s="5">
        <v>1984.0</v>
      </c>
      <c r="C1599" s="5" t="s">
        <v>46</v>
      </c>
      <c r="D1599" s="5" t="s">
        <v>47</v>
      </c>
      <c r="E1599" s="5">
        <v>36108.0</v>
      </c>
      <c r="F1599" s="2">
        <f t="shared" si="1"/>
        <v>36108</v>
      </c>
      <c r="G1599" s="5"/>
      <c r="H1599" s="5">
        <v>1.0</v>
      </c>
      <c r="I1599" s="5">
        <v>2.0</v>
      </c>
      <c r="J1599" s="5" t="s">
        <v>647</v>
      </c>
    </row>
    <row r="1600" ht="14.25" customHeight="1">
      <c r="A1600" s="5">
        <v>7022.0</v>
      </c>
      <c r="B1600" s="5">
        <v>1971.0</v>
      </c>
      <c r="C1600" s="5" t="s">
        <v>46</v>
      </c>
      <c r="D1600" s="5" t="s">
        <v>54</v>
      </c>
      <c r="E1600" s="5">
        <v>76445.0</v>
      </c>
      <c r="F1600" s="2">
        <f t="shared" si="1"/>
        <v>76445</v>
      </c>
      <c r="G1600" s="5"/>
      <c r="H1600" s="5">
        <v>0.0</v>
      </c>
      <c r="I1600" s="5">
        <v>0.0</v>
      </c>
      <c r="J1600" s="5" t="s">
        <v>330</v>
      </c>
    </row>
    <row r="1601" ht="14.25" customHeight="1">
      <c r="A1601" s="5">
        <v>7943.0</v>
      </c>
      <c r="B1601" s="5">
        <v>1975.0</v>
      </c>
      <c r="C1601" s="5" t="s">
        <v>53</v>
      </c>
      <c r="D1601" s="5" t="s">
        <v>54</v>
      </c>
      <c r="E1601" s="5">
        <v>36663.0</v>
      </c>
      <c r="F1601" s="2">
        <f t="shared" si="1"/>
        <v>36663</v>
      </c>
      <c r="G1601" s="5"/>
      <c r="H1601" s="5">
        <v>0.0</v>
      </c>
      <c r="I1601" s="5">
        <v>0.0</v>
      </c>
      <c r="J1601" s="5" t="s">
        <v>666</v>
      </c>
    </row>
    <row r="1602" ht="14.25" customHeight="1">
      <c r="A1602" s="5">
        <v>5272.0</v>
      </c>
      <c r="B1602" s="5">
        <v>1965.0</v>
      </c>
      <c r="C1602" s="5" t="s">
        <v>56</v>
      </c>
      <c r="D1602" s="5" t="s">
        <v>54</v>
      </c>
      <c r="E1602" s="5">
        <v>53843.0</v>
      </c>
      <c r="F1602" s="2">
        <f t="shared" si="1"/>
        <v>53843</v>
      </c>
      <c r="G1602" s="5"/>
      <c r="H1602" s="5">
        <v>0.0</v>
      </c>
      <c r="I1602" s="5">
        <v>0.0</v>
      </c>
      <c r="J1602" s="5" t="s">
        <v>667</v>
      </c>
    </row>
    <row r="1603" ht="14.25" customHeight="1">
      <c r="A1603" s="5">
        <v>5453.0</v>
      </c>
      <c r="B1603" s="5">
        <v>1960.0</v>
      </c>
      <c r="C1603" s="5" t="s">
        <v>56</v>
      </c>
      <c r="D1603" s="5" t="s">
        <v>54</v>
      </c>
      <c r="E1603" s="5">
        <v>90226.0</v>
      </c>
      <c r="F1603" s="2">
        <f t="shared" si="1"/>
        <v>90226</v>
      </c>
      <c r="G1603" s="5"/>
      <c r="H1603" s="5">
        <v>0.0</v>
      </c>
      <c r="I1603" s="5">
        <v>0.0</v>
      </c>
      <c r="J1603" s="5" t="s">
        <v>634</v>
      </c>
    </row>
    <row r="1604" ht="14.25" customHeight="1">
      <c r="A1604" s="5">
        <v>2565.0</v>
      </c>
      <c r="B1604" s="5">
        <v>1960.0</v>
      </c>
      <c r="C1604" s="5" t="s">
        <v>56</v>
      </c>
      <c r="D1604" s="5" t="s">
        <v>58</v>
      </c>
      <c r="E1604" s="5">
        <v>70638.0</v>
      </c>
      <c r="F1604" s="2">
        <f t="shared" si="1"/>
        <v>70638</v>
      </c>
      <c r="G1604" s="5"/>
      <c r="H1604" s="5">
        <v>0.0</v>
      </c>
      <c r="I1604" s="5">
        <v>0.0</v>
      </c>
      <c r="J1604" s="5" t="s">
        <v>668</v>
      </c>
    </row>
    <row r="1605" ht="14.25" customHeight="1">
      <c r="A1605" s="5">
        <v>800.0</v>
      </c>
      <c r="B1605" s="5">
        <v>1960.0</v>
      </c>
      <c r="C1605" s="5" t="s">
        <v>46</v>
      </c>
      <c r="D1605" s="5" t="s">
        <v>50</v>
      </c>
      <c r="E1605" s="5">
        <v>44512.0</v>
      </c>
      <c r="F1605" s="2">
        <f t="shared" si="1"/>
        <v>44512</v>
      </c>
      <c r="G1605" s="5"/>
      <c r="H1605" s="5">
        <v>0.0</v>
      </c>
      <c r="I1605" s="5">
        <v>0.0</v>
      </c>
      <c r="J1605" s="5" t="s">
        <v>519</v>
      </c>
    </row>
    <row r="1606" ht="14.25" customHeight="1">
      <c r="A1606" s="5">
        <v>11092.0</v>
      </c>
      <c r="B1606" s="5">
        <v>1961.0</v>
      </c>
      <c r="C1606" s="5" t="s">
        <v>46</v>
      </c>
      <c r="D1606" s="5" t="s">
        <v>54</v>
      </c>
      <c r="E1606" s="5">
        <v>27116.0</v>
      </c>
      <c r="F1606" s="2">
        <f t="shared" si="1"/>
        <v>27116</v>
      </c>
      <c r="G1606" s="5"/>
      <c r="H1606" s="5">
        <v>0.0</v>
      </c>
      <c r="I1606" s="5">
        <v>0.0</v>
      </c>
      <c r="J1606" s="5" t="s">
        <v>639</v>
      </c>
    </row>
    <row r="1607" ht="14.25" customHeight="1">
      <c r="A1607" s="5">
        <v>5062.0</v>
      </c>
      <c r="B1607" s="5">
        <v>1963.0</v>
      </c>
      <c r="C1607" s="5" t="s">
        <v>53</v>
      </c>
      <c r="D1607" s="5" t="s">
        <v>54</v>
      </c>
      <c r="E1607" s="5">
        <v>54072.0</v>
      </c>
      <c r="F1607" s="2">
        <f t="shared" si="1"/>
        <v>54072</v>
      </c>
      <c r="G1607" s="5"/>
      <c r="H1607" s="5">
        <v>0.0</v>
      </c>
      <c r="I1607" s="5">
        <v>0.0</v>
      </c>
      <c r="J1607" s="5" t="s">
        <v>538</v>
      </c>
    </row>
    <row r="1608" ht="14.25" customHeight="1">
      <c r="A1608" s="5">
        <v>8969.0</v>
      </c>
      <c r="B1608" s="5">
        <v>1977.0</v>
      </c>
      <c r="C1608" s="5" t="s">
        <v>46</v>
      </c>
      <c r="D1608" s="5" t="s">
        <v>54</v>
      </c>
      <c r="E1608" s="5">
        <v>71855.0</v>
      </c>
      <c r="F1608" s="2">
        <f t="shared" si="1"/>
        <v>71855</v>
      </c>
      <c r="G1608" s="5"/>
      <c r="H1608" s="5">
        <v>0.0</v>
      </c>
      <c r="I1608" s="5">
        <v>1.0</v>
      </c>
      <c r="J1608" s="5" t="s">
        <v>595</v>
      </c>
    </row>
    <row r="1609" ht="14.25" customHeight="1">
      <c r="A1609" s="5">
        <v>4656.0</v>
      </c>
      <c r="B1609" s="5">
        <v>1990.0</v>
      </c>
      <c r="C1609" s="5" t="s">
        <v>70</v>
      </c>
      <c r="D1609" s="5" t="s">
        <v>47</v>
      </c>
      <c r="E1609" s="5">
        <v>51250.0</v>
      </c>
      <c r="F1609" s="2">
        <f t="shared" si="1"/>
        <v>51250</v>
      </c>
      <c r="G1609" s="5"/>
      <c r="H1609" s="5">
        <v>2.0</v>
      </c>
      <c r="I1609" s="5">
        <v>0.0</v>
      </c>
      <c r="J1609" s="5" t="s">
        <v>355</v>
      </c>
    </row>
    <row r="1610" ht="14.25" customHeight="1">
      <c r="A1610" s="5">
        <v>4480.0</v>
      </c>
      <c r="B1610" s="5">
        <v>1973.0</v>
      </c>
      <c r="C1610" s="5" t="s">
        <v>56</v>
      </c>
      <c r="D1610" s="5" t="s">
        <v>54</v>
      </c>
      <c r="E1610" s="5">
        <v>60432.0</v>
      </c>
      <c r="F1610" s="2">
        <f t="shared" si="1"/>
        <v>60432</v>
      </c>
      <c r="G1610" s="5"/>
      <c r="H1610" s="5">
        <v>0.0</v>
      </c>
      <c r="I1610" s="5">
        <v>0.0</v>
      </c>
      <c r="J1610" s="5" t="s">
        <v>505</v>
      </c>
    </row>
    <row r="1611" ht="14.25" customHeight="1">
      <c r="A1611" s="5">
        <v>9971.0</v>
      </c>
      <c r="B1611" s="5">
        <v>1964.0</v>
      </c>
      <c r="C1611" s="5" t="s">
        <v>53</v>
      </c>
      <c r="D1611" s="5" t="s">
        <v>54</v>
      </c>
      <c r="E1611" s="5">
        <v>65526.0</v>
      </c>
      <c r="F1611" s="2">
        <f t="shared" si="1"/>
        <v>65526</v>
      </c>
      <c r="G1611" s="5"/>
      <c r="H1611" s="5">
        <v>0.0</v>
      </c>
      <c r="I1611" s="5">
        <v>0.0</v>
      </c>
      <c r="J1611" s="5" t="s">
        <v>235</v>
      </c>
    </row>
    <row r="1612" ht="14.25" customHeight="1">
      <c r="A1612" s="5">
        <v>6729.0</v>
      </c>
      <c r="B1612" s="5">
        <v>1988.0</v>
      </c>
      <c r="C1612" s="5" t="s">
        <v>46</v>
      </c>
      <c r="D1612" s="5" t="s">
        <v>47</v>
      </c>
      <c r="E1612" s="5">
        <v>68655.0</v>
      </c>
      <c r="F1612" s="2">
        <f t="shared" si="1"/>
        <v>68655</v>
      </c>
      <c r="G1612" s="5"/>
      <c r="H1612" s="5">
        <v>0.0</v>
      </c>
      <c r="I1612" s="5">
        <v>0.0</v>
      </c>
      <c r="J1612" s="5" t="s">
        <v>319</v>
      </c>
    </row>
    <row r="1613" ht="14.25" customHeight="1">
      <c r="A1613" s="5">
        <v>1773.0</v>
      </c>
      <c r="B1613" s="5">
        <v>1978.0</v>
      </c>
      <c r="C1613" s="5" t="s">
        <v>70</v>
      </c>
      <c r="D1613" s="5" t="s">
        <v>54</v>
      </c>
      <c r="E1613" s="5">
        <v>12393.0</v>
      </c>
      <c r="F1613" s="2">
        <f t="shared" si="1"/>
        <v>12393</v>
      </c>
      <c r="G1613" s="5"/>
      <c r="H1613" s="5">
        <v>0.0</v>
      </c>
      <c r="I1613" s="5">
        <v>1.0</v>
      </c>
      <c r="J1613" s="5" t="s">
        <v>413</v>
      </c>
    </row>
    <row r="1614" ht="14.25" customHeight="1">
      <c r="A1614" s="5">
        <v>9242.0</v>
      </c>
      <c r="B1614" s="5">
        <v>1990.0</v>
      </c>
      <c r="C1614" s="5" t="s">
        <v>46</v>
      </c>
      <c r="D1614" s="5" t="s">
        <v>47</v>
      </c>
      <c r="E1614" s="5">
        <v>64509.0</v>
      </c>
      <c r="F1614" s="2">
        <f t="shared" si="1"/>
        <v>64509</v>
      </c>
      <c r="G1614" s="5"/>
      <c r="H1614" s="5">
        <v>1.0</v>
      </c>
      <c r="I1614" s="5">
        <v>1.0</v>
      </c>
      <c r="J1614" s="5" t="s">
        <v>586</v>
      </c>
    </row>
    <row r="1615" ht="14.25" customHeight="1">
      <c r="A1615" s="5">
        <v>1764.0</v>
      </c>
      <c r="B1615" s="5">
        <v>1975.0</v>
      </c>
      <c r="C1615" s="5" t="s">
        <v>46</v>
      </c>
      <c r="D1615" s="5" t="s">
        <v>47</v>
      </c>
      <c r="E1615" s="5">
        <v>33955.0</v>
      </c>
      <c r="F1615" s="2">
        <f t="shared" si="1"/>
        <v>33955</v>
      </c>
      <c r="G1615" s="5"/>
      <c r="H1615" s="5">
        <v>0.0</v>
      </c>
      <c r="I1615" s="5">
        <v>0.0</v>
      </c>
      <c r="J1615" s="5" t="s">
        <v>559</v>
      </c>
    </row>
    <row r="1616" ht="14.25" customHeight="1">
      <c r="A1616" s="5">
        <v>6215.0</v>
      </c>
      <c r="B1616" s="5">
        <v>1977.0</v>
      </c>
      <c r="C1616" s="5" t="s">
        <v>46</v>
      </c>
      <c r="D1616" s="5" t="s">
        <v>54</v>
      </c>
      <c r="E1616" s="5">
        <v>31353.0</v>
      </c>
      <c r="F1616" s="2">
        <f t="shared" si="1"/>
        <v>31353</v>
      </c>
      <c r="G1616" s="5"/>
      <c r="H1616" s="5">
        <v>0.0</v>
      </c>
      <c r="I1616" s="5">
        <v>0.0</v>
      </c>
      <c r="J1616" s="5" t="s">
        <v>214</v>
      </c>
    </row>
    <row r="1617" ht="14.25" customHeight="1">
      <c r="A1617" s="5">
        <v>10099.0</v>
      </c>
      <c r="B1617" s="5">
        <v>1984.0</v>
      </c>
      <c r="C1617" s="5" t="s">
        <v>46</v>
      </c>
      <c r="D1617" s="5" t="s">
        <v>54</v>
      </c>
      <c r="E1617" s="5">
        <v>55434.0</v>
      </c>
      <c r="F1617" s="2">
        <f t="shared" si="1"/>
        <v>55434</v>
      </c>
      <c r="G1617" s="5"/>
      <c r="H1617" s="5">
        <v>0.0</v>
      </c>
      <c r="I1617" s="5">
        <v>1.0</v>
      </c>
      <c r="J1617" s="5" t="s">
        <v>669</v>
      </c>
    </row>
    <row r="1618" ht="14.25" customHeight="1">
      <c r="A1618" s="5">
        <v>5423.0</v>
      </c>
      <c r="B1618" s="5">
        <v>1983.0</v>
      </c>
      <c r="C1618" s="5" t="s">
        <v>46</v>
      </c>
      <c r="D1618" s="5" t="s">
        <v>50</v>
      </c>
      <c r="E1618" s="5">
        <v>28359.0</v>
      </c>
      <c r="F1618" s="2">
        <f t="shared" si="1"/>
        <v>28359</v>
      </c>
      <c r="G1618" s="5"/>
      <c r="H1618" s="5">
        <v>1.0</v>
      </c>
      <c r="I1618" s="5">
        <v>0.0</v>
      </c>
      <c r="J1618" s="5" t="s">
        <v>259</v>
      </c>
    </row>
    <row r="1619" ht="14.25" customHeight="1">
      <c r="A1619" s="5">
        <v>940.0</v>
      </c>
      <c r="B1619" s="5">
        <v>1987.0</v>
      </c>
      <c r="C1619" s="5" t="s">
        <v>46</v>
      </c>
      <c r="D1619" s="5" t="s">
        <v>47</v>
      </c>
      <c r="E1619" s="5">
        <v>57100.0</v>
      </c>
      <c r="F1619" s="2">
        <f t="shared" si="1"/>
        <v>57100</v>
      </c>
      <c r="G1619" s="5"/>
      <c r="H1619" s="5">
        <v>2.0</v>
      </c>
      <c r="I1619" s="5">
        <v>1.0</v>
      </c>
      <c r="J1619" s="5" t="s">
        <v>390</v>
      </c>
    </row>
    <row r="1620" ht="14.25" customHeight="1">
      <c r="A1620" s="5">
        <v>3011.0</v>
      </c>
      <c r="B1620" s="5">
        <v>1965.0</v>
      </c>
      <c r="C1620" s="5" t="s">
        <v>46</v>
      </c>
      <c r="D1620" s="5" t="s">
        <v>54</v>
      </c>
      <c r="E1620" s="5">
        <v>69139.0</v>
      </c>
      <c r="F1620" s="2">
        <f t="shared" si="1"/>
        <v>69139</v>
      </c>
      <c r="G1620" s="5"/>
      <c r="H1620" s="5">
        <v>0.0</v>
      </c>
      <c r="I1620" s="5">
        <v>0.0</v>
      </c>
      <c r="J1620" s="5" t="s">
        <v>410</v>
      </c>
    </row>
    <row r="1621" ht="14.25" customHeight="1">
      <c r="A1621" s="5">
        <v>3298.0</v>
      </c>
      <c r="B1621" s="5">
        <v>1960.0</v>
      </c>
      <c r="C1621" s="5" t="s">
        <v>56</v>
      </c>
      <c r="D1621" s="5" t="s">
        <v>54</v>
      </c>
      <c r="E1621" s="5">
        <v>52973.0</v>
      </c>
      <c r="F1621" s="2">
        <f t="shared" si="1"/>
        <v>52973</v>
      </c>
      <c r="G1621" s="5"/>
      <c r="H1621" s="5">
        <v>0.0</v>
      </c>
      <c r="I1621" s="5">
        <v>0.0</v>
      </c>
      <c r="J1621" s="5" t="s">
        <v>99</v>
      </c>
    </row>
    <row r="1622" ht="14.25" customHeight="1">
      <c r="A1622" s="5">
        <v>8286.0</v>
      </c>
      <c r="B1622" s="5">
        <v>1965.0</v>
      </c>
      <c r="C1622" s="5" t="s">
        <v>53</v>
      </c>
      <c r="D1622" s="5" t="s">
        <v>50</v>
      </c>
      <c r="E1622" s="5">
        <v>51717.0</v>
      </c>
      <c r="F1622" s="2">
        <f t="shared" si="1"/>
        <v>51717</v>
      </c>
      <c r="G1622" s="5"/>
      <c r="H1622" s="5">
        <v>0.0</v>
      </c>
      <c r="I1622" s="5">
        <v>0.0</v>
      </c>
      <c r="J1622" s="5" t="s">
        <v>189</v>
      </c>
    </row>
    <row r="1623" ht="14.25" customHeight="1">
      <c r="A1623" s="5">
        <v>9668.0</v>
      </c>
      <c r="B1623" s="5">
        <v>1971.0</v>
      </c>
      <c r="C1623" s="5" t="s">
        <v>46</v>
      </c>
      <c r="D1623" s="5" t="s">
        <v>54</v>
      </c>
      <c r="E1623" s="5">
        <v>18793.0</v>
      </c>
      <c r="F1623" s="2">
        <f t="shared" si="1"/>
        <v>18793</v>
      </c>
      <c r="G1623" s="5"/>
      <c r="H1623" s="5">
        <v>0.0</v>
      </c>
      <c r="I1623" s="5">
        <v>0.0</v>
      </c>
      <c r="J1623" s="5" t="s">
        <v>289</v>
      </c>
    </row>
    <row r="1624" ht="14.25" customHeight="1">
      <c r="A1624" s="5">
        <v>5120.0</v>
      </c>
      <c r="B1624" s="5">
        <v>1982.0</v>
      </c>
      <c r="C1624" s="5" t="s">
        <v>70</v>
      </c>
      <c r="D1624" s="5" t="s">
        <v>50</v>
      </c>
      <c r="E1624" s="5">
        <v>66664.0</v>
      </c>
      <c r="F1624" s="2">
        <f t="shared" si="1"/>
        <v>66664</v>
      </c>
      <c r="G1624" s="5"/>
      <c r="H1624" s="5">
        <v>0.0</v>
      </c>
      <c r="I1624" s="5">
        <v>2.0</v>
      </c>
      <c r="J1624" s="5" t="s">
        <v>381</v>
      </c>
    </row>
    <row r="1625" ht="14.25" customHeight="1">
      <c r="A1625" s="5">
        <v>6097.0</v>
      </c>
      <c r="B1625" s="5">
        <v>1960.0</v>
      </c>
      <c r="C1625" s="5" t="s">
        <v>46</v>
      </c>
      <c r="D1625" s="5" t="s">
        <v>47</v>
      </c>
      <c r="E1625" s="5">
        <v>50664.0</v>
      </c>
      <c r="F1625" s="2">
        <f t="shared" si="1"/>
        <v>50664</v>
      </c>
      <c r="G1625" s="5"/>
      <c r="H1625" s="5">
        <v>0.0</v>
      </c>
      <c r="I1625" s="5">
        <v>0.0</v>
      </c>
      <c r="J1625" s="5" t="s">
        <v>595</v>
      </c>
    </row>
    <row r="1626" ht="14.25" customHeight="1">
      <c r="A1626" s="5">
        <v>7019.0</v>
      </c>
      <c r="B1626" s="5">
        <v>1963.0</v>
      </c>
      <c r="C1626" s="5" t="s">
        <v>46</v>
      </c>
      <c r="D1626" s="5" t="s">
        <v>50</v>
      </c>
      <c r="E1626" s="5">
        <v>54414.0</v>
      </c>
      <c r="F1626" s="2">
        <f t="shared" si="1"/>
        <v>54414</v>
      </c>
      <c r="G1626" s="5"/>
      <c r="H1626" s="5">
        <v>0.0</v>
      </c>
      <c r="I1626" s="5">
        <v>0.0</v>
      </c>
      <c r="J1626" s="5" t="s">
        <v>356</v>
      </c>
    </row>
    <row r="1627" ht="14.25" customHeight="1">
      <c r="A1627" s="5">
        <v>7408.0</v>
      </c>
      <c r="B1627" s="5">
        <v>1960.0</v>
      </c>
      <c r="C1627" s="5" t="s">
        <v>53</v>
      </c>
      <c r="D1627" s="5" t="s">
        <v>54</v>
      </c>
      <c r="E1627" s="5">
        <v>54549.0</v>
      </c>
      <c r="F1627" s="2">
        <f t="shared" si="1"/>
        <v>54549</v>
      </c>
      <c r="G1627" s="5"/>
      <c r="H1627" s="5">
        <v>0.0</v>
      </c>
      <c r="I1627" s="5">
        <v>0.0</v>
      </c>
      <c r="J1627" s="5" t="s">
        <v>108</v>
      </c>
    </row>
    <row r="1628" ht="14.25" customHeight="1">
      <c r="A1628" s="5">
        <v>8041.0</v>
      </c>
      <c r="B1628" s="5">
        <v>1971.0</v>
      </c>
      <c r="C1628" s="5" t="s">
        <v>53</v>
      </c>
      <c r="D1628" s="5" t="s">
        <v>88</v>
      </c>
      <c r="E1628" s="5">
        <v>47111.0</v>
      </c>
      <c r="F1628" s="2">
        <f t="shared" si="1"/>
        <v>47111</v>
      </c>
      <c r="G1628" s="5"/>
      <c r="H1628" s="5">
        <v>0.0</v>
      </c>
      <c r="I1628" s="5">
        <v>0.0</v>
      </c>
      <c r="J1628" s="5" t="s">
        <v>238</v>
      </c>
    </row>
    <row r="1629" ht="14.25" customHeight="1">
      <c r="A1629" s="5">
        <v>252.0</v>
      </c>
      <c r="B1629" s="5">
        <v>1963.0</v>
      </c>
      <c r="C1629" s="5" t="s">
        <v>53</v>
      </c>
      <c r="D1629" s="5" t="s">
        <v>58</v>
      </c>
      <c r="E1629" s="5">
        <v>41003.0</v>
      </c>
      <c r="F1629" s="2">
        <f t="shared" si="1"/>
        <v>41003</v>
      </c>
      <c r="G1629" s="5"/>
      <c r="H1629" s="5">
        <v>0.0</v>
      </c>
      <c r="I1629" s="5">
        <v>1.0</v>
      </c>
      <c r="J1629" s="5" t="s">
        <v>121</v>
      </c>
    </row>
    <row r="1630" ht="14.25" customHeight="1">
      <c r="A1630" s="5">
        <v>9986.0</v>
      </c>
      <c r="B1630" s="5">
        <v>1982.0</v>
      </c>
      <c r="C1630" s="5" t="s">
        <v>46</v>
      </c>
      <c r="D1630" s="5" t="s">
        <v>50</v>
      </c>
      <c r="E1630" s="5">
        <v>19444.0</v>
      </c>
      <c r="F1630" s="2">
        <f t="shared" si="1"/>
        <v>19444</v>
      </c>
      <c r="G1630" s="5"/>
      <c r="H1630" s="5">
        <v>1.0</v>
      </c>
      <c r="I1630" s="5">
        <v>1.0</v>
      </c>
      <c r="J1630" s="5" t="s">
        <v>670</v>
      </c>
    </row>
    <row r="1631" ht="14.25" customHeight="1">
      <c r="A1631" s="5">
        <v>3276.0</v>
      </c>
      <c r="B1631" s="5">
        <v>1976.0</v>
      </c>
      <c r="C1631" s="5" t="s">
        <v>70</v>
      </c>
      <c r="D1631" s="5" t="s">
        <v>50</v>
      </c>
      <c r="E1631" s="5">
        <v>36301.0</v>
      </c>
      <c r="F1631" s="2">
        <f t="shared" si="1"/>
        <v>36301</v>
      </c>
      <c r="G1631" s="5"/>
      <c r="H1631" s="5">
        <v>1.0</v>
      </c>
      <c r="I1631" s="5">
        <v>2.0</v>
      </c>
      <c r="J1631" s="5" t="s">
        <v>569</v>
      </c>
    </row>
    <row r="1632" ht="14.25" customHeight="1">
      <c r="A1632" s="5">
        <v>3859.0</v>
      </c>
      <c r="B1632" s="5">
        <v>1960.0</v>
      </c>
      <c r="C1632" s="5" t="s">
        <v>53</v>
      </c>
      <c r="D1632" s="5" t="s">
        <v>50</v>
      </c>
      <c r="E1632" s="5">
        <v>73059.0</v>
      </c>
      <c r="F1632" s="2">
        <f t="shared" si="1"/>
        <v>73059</v>
      </c>
      <c r="G1632" s="5"/>
      <c r="H1632" s="5">
        <v>0.0</v>
      </c>
      <c r="I1632" s="5">
        <v>0.0</v>
      </c>
      <c r="J1632" s="5" t="s">
        <v>233</v>
      </c>
    </row>
    <row r="1633" ht="14.25" customHeight="1">
      <c r="A1633" s="5">
        <v>3570.0</v>
      </c>
      <c r="B1633" s="5">
        <v>1969.0</v>
      </c>
      <c r="C1633" s="5" t="s">
        <v>53</v>
      </c>
      <c r="D1633" s="5" t="s">
        <v>50</v>
      </c>
      <c r="E1633" s="5">
        <v>42731.0</v>
      </c>
      <c r="F1633" s="2">
        <f t="shared" si="1"/>
        <v>42731</v>
      </c>
      <c r="G1633" s="5"/>
      <c r="H1633" s="5">
        <v>0.0</v>
      </c>
      <c r="I1633" s="5">
        <v>0.0</v>
      </c>
      <c r="J1633" s="5" t="s">
        <v>470</v>
      </c>
    </row>
    <row r="1634" ht="14.25" customHeight="1">
      <c r="A1634" s="5">
        <v>3783.0</v>
      </c>
      <c r="B1634" s="5">
        <v>1960.0</v>
      </c>
      <c r="C1634" s="5" t="s">
        <v>53</v>
      </c>
      <c r="D1634" s="5" t="s">
        <v>54</v>
      </c>
      <c r="E1634" s="5">
        <v>52854.0</v>
      </c>
      <c r="F1634" s="2">
        <f t="shared" si="1"/>
        <v>52854</v>
      </c>
      <c r="G1634" s="5"/>
      <c r="H1634" s="5">
        <v>0.0</v>
      </c>
      <c r="I1634" s="5">
        <v>0.0</v>
      </c>
      <c r="J1634" s="5" t="s">
        <v>592</v>
      </c>
    </row>
    <row r="1635" ht="14.25" customHeight="1">
      <c r="A1635" s="5">
        <v>10207.0</v>
      </c>
      <c r="B1635" s="5">
        <v>1978.0</v>
      </c>
      <c r="C1635" s="5" t="s">
        <v>46</v>
      </c>
      <c r="D1635" s="5" t="s">
        <v>50</v>
      </c>
      <c r="E1635" s="5">
        <v>22775.0</v>
      </c>
      <c r="F1635" s="2">
        <f t="shared" si="1"/>
        <v>22775</v>
      </c>
      <c r="G1635" s="5"/>
      <c r="H1635" s="5">
        <v>0.0</v>
      </c>
      <c r="I1635" s="5">
        <v>1.0</v>
      </c>
      <c r="J1635" s="5" t="s">
        <v>272</v>
      </c>
    </row>
    <row r="1636" ht="14.25" customHeight="1">
      <c r="A1636" s="5">
        <v>10906.0</v>
      </c>
      <c r="B1636" s="5">
        <v>1960.0</v>
      </c>
      <c r="C1636" s="5" t="s">
        <v>53</v>
      </c>
      <c r="D1636" s="5" t="s">
        <v>50</v>
      </c>
      <c r="E1636" s="5">
        <v>46681.0</v>
      </c>
      <c r="F1636" s="2">
        <f t="shared" si="1"/>
        <v>46681</v>
      </c>
      <c r="G1636" s="5"/>
      <c r="H1636" s="5">
        <v>0.0</v>
      </c>
      <c r="I1636" s="5">
        <v>1.0</v>
      </c>
      <c r="J1636" s="5" t="s">
        <v>329</v>
      </c>
    </row>
    <row r="1637" ht="14.25" customHeight="1">
      <c r="A1637" s="5">
        <v>3427.0</v>
      </c>
      <c r="B1637" s="5">
        <v>1960.0</v>
      </c>
      <c r="C1637" s="5" t="s">
        <v>53</v>
      </c>
      <c r="D1637" s="5" t="s">
        <v>54</v>
      </c>
      <c r="E1637" s="5">
        <v>59821.0</v>
      </c>
      <c r="F1637" s="2">
        <f t="shared" si="1"/>
        <v>59821</v>
      </c>
      <c r="G1637" s="5"/>
      <c r="H1637" s="5">
        <v>0.0</v>
      </c>
      <c r="I1637" s="5">
        <v>1.0</v>
      </c>
      <c r="J1637" s="5" t="s">
        <v>671</v>
      </c>
    </row>
    <row r="1638" ht="14.25" customHeight="1">
      <c r="A1638" s="5">
        <v>5209.0</v>
      </c>
      <c r="B1638" s="5">
        <v>1960.0</v>
      </c>
      <c r="C1638" s="5" t="s">
        <v>46</v>
      </c>
      <c r="D1638" s="5" t="s">
        <v>58</v>
      </c>
      <c r="E1638" s="5">
        <v>50002.0</v>
      </c>
      <c r="F1638" s="2">
        <f t="shared" si="1"/>
        <v>50002</v>
      </c>
      <c r="G1638" s="5"/>
      <c r="H1638" s="5">
        <v>0.0</v>
      </c>
      <c r="I1638" s="5">
        <v>0.0</v>
      </c>
      <c r="J1638" s="5" t="s">
        <v>107</v>
      </c>
    </row>
    <row r="1639" ht="14.25" customHeight="1">
      <c r="A1639" s="5">
        <v>10711.0</v>
      </c>
      <c r="B1639" s="5">
        <v>1960.0</v>
      </c>
      <c r="C1639" s="5" t="s">
        <v>46</v>
      </c>
      <c r="D1639" s="5" t="s">
        <v>54</v>
      </c>
      <c r="E1639" s="5">
        <v>69755.0</v>
      </c>
      <c r="F1639" s="2">
        <f t="shared" si="1"/>
        <v>69755</v>
      </c>
      <c r="G1639" s="5"/>
      <c r="H1639" s="5">
        <v>0.0</v>
      </c>
      <c r="I1639" s="5">
        <v>0.0</v>
      </c>
      <c r="J1639" s="5" t="s">
        <v>94</v>
      </c>
    </row>
    <row r="1640" ht="14.25" customHeight="1">
      <c r="A1640" s="5">
        <v>10785.0</v>
      </c>
      <c r="B1640" s="5">
        <v>1969.0</v>
      </c>
      <c r="C1640" s="5" t="s">
        <v>46</v>
      </c>
      <c r="D1640" s="5" t="s">
        <v>54</v>
      </c>
      <c r="E1640" s="5">
        <v>44078.0</v>
      </c>
      <c r="F1640" s="2">
        <f t="shared" si="1"/>
        <v>44078</v>
      </c>
      <c r="G1640" s="5"/>
      <c r="H1640" s="5">
        <v>0.0</v>
      </c>
      <c r="I1640" s="5">
        <v>0.0</v>
      </c>
      <c r="J1640" s="5" t="s">
        <v>547</v>
      </c>
    </row>
    <row r="1641" ht="14.25" customHeight="1">
      <c r="A1641" s="5">
        <v>2814.0</v>
      </c>
      <c r="B1641" s="5">
        <v>1976.0</v>
      </c>
      <c r="C1641" s="5" t="s">
        <v>56</v>
      </c>
      <c r="D1641" s="5" t="s">
        <v>50</v>
      </c>
      <c r="E1641" s="5">
        <v>30560.0</v>
      </c>
      <c r="F1641" s="2">
        <f t="shared" si="1"/>
        <v>30560</v>
      </c>
      <c r="G1641" s="5"/>
      <c r="H1641" s="5">
        <v>1.0</v>
      </c>
      <c r="I1641" s="5">
        <v>0.0</v>
      </c>
      <c r="J1641" s="5" t="s">
        <v>667</v>
      </c>
    </row>
    <row r="1642" ht="14.25" customHeight="1">
      <c r="A1642" s="5">
        <v>6866.0</v>
      </c>
      <c r="B1642" s="5">
        <v>1969.0</v>
      </c>
      <c r="C1642" s="5" t="s">
        <v>56</v>
      </c>
      <c r="D1642" s="5" t="s">
        <v>50</v>
      </c>
      <c r="E1642" s="5">
        <v>35924.0</v>
      </c>
      <c r="F1642" s="2">
        <f t="shared" si="1"/>
        <v>35924</v>
      </c>
      <c r="G1642" s="5"/>
      <c r="H1642" s="5">
        <v>0.0</v>
      </c>
      <c r="I1642" s="5">
        <v>0.0</v>
      </c>
      <c r="J1642" s="5" t="s">
        <v>138</v>
      </c>
    </row>
    <row r="1643" ht="14.25" customHeight="1">
      <c r="A1643" s="5">
        <v>1665.0</v>
      </c>
      <c r="B1643" s="5">
        <v>1964.0</v>
      </c>
      <c r="C1643" s="5" t="s">
        <v>53</v>
      </c>
      <c r="D1643" s="5" t="s">
        <v>58</v>
      </c>
      <c r="E1643" s="5">
        <v>64140.0</v>
      </c>
      <c r="F1643" s="2">
        <f t="shared" si="1"/>
        <v>64140</v>
      </c>
      <c r="G1643" s="5"/>
      <c r="H1643" s="5">
        <v>0.0</v>
      </c>
      <c r="I1643" s="5">
        <v>1.0</v>
      </c>
      <c r="J1643" s="5" t="s">
        <v>672</v>
      </c>
    </row>
    <row r="1644" ht="14.25" customHeight="1">
      <c r="A1644" s="5">
        <v>6575.0</v>
      </c>
      <c r="B1644" s="5">
        <v>1981.0</v>
      </c>
      <c r="C1644" s="5" t="s">
        <v>46</v>
      </c>
      <c r="D1644" s="5" t="s">
        <v>50</v>
      </c>
      <c r="E1644" s="5">
        <v>56386.0</v>
      </c>
      <c r="F1644" s="2">
        <f t="shared" si="1"/>
        <v>56386</v>
      </c>
      <c r="G1644" s="5"/>
      <c r="H1644" s="5">
        <v>1.0</v>
      </c>
      <c r="I1644" s="5">
        <v>0.0</v>
      </c>
      <c r="J1644" s="5" t="s">
        <v>326</v>
      </c>
    </row>
    <row r="1645" ht="14.25" customHeight="1">
      <c r="A1645" s="5">
        <v>3829.0</v>
      </c>
      <c r="B1645" s="5">
        <v>1979.0</v>
      </c>
      <c r="C1645" s="5" t="s">
        <v>64</v>
      </c>
      <c r="D1645" s="5" t="s">
        <v>50</v>
      </c>
      <c r="E1645" s="5">
        <v>24594.0</v>
      </c>
      <c r="F1645" s="2">
        <f t="shared" si="1"/>
        <v>24594</v>
      </c>
      <c r="G1645" s="5"/>
      <c r="H1645" s="5">
        <v>1.0</v>
      </c>
      <c r="I1645" s="5">
        <v>2.0</v>
      </c>
      <c r="J1645" s="5" t="s">
        <v>149</v>
      </c>
    </row>
    <row r="1646" ht="14.25" customHeight="1">
      <c r="A1646" s="5">
        <v>3091.0</v>
      </c>
      <c r="B1646" s="5">
        <v>1981.0</v>
      </c>
      <c r="C1646" s="5" t="s">
        <v>70</v>
      </c>
      <c r="D1646" s="5" t="s">
        <v>50</v>
      </c>
      <c r="E1646" s="5">
        <v>75774.0</v>
      </c>
      <c r="F1646" s="2">
        <f t="shared" si="1"/>
        <v>75774</v>
      </c>
      <c r="G1646" s="5"/>
      <c r="H1646" s="5">
        <v>0.0</v>
      </c>
      <c r="I1646" s="5">
        <v>1.0</v>
      </c>
      <c r="J1646" s="5" t="s">
        <v>510</v>
      </c>
    </row>
    <row r="1647" ht="14.25" customHeight="1">
      <c r="A1647" s="5">
        <v>10141.0</v>
      </c>
      <c r="B1647" s="5">
        <v>1960.0</v>
      </c>
      <c r="C1647" s="5" t="s">
        <v>56</v>
      </c>
      <c r="D1647" s="5" t="s">
        <v>58</v>
      </c>
      <c r="E1647" s="5">
        <v>39228.0</v>
      </c>
      <c r="F1647" s="2">
        <f t="shared" si="1"/>
        <v>39228</v>
      </c>
      <c r="G1647" s="5"/>
      <c r="H1647" s="5">
        <v>0.0</v>
      </c>
      <c r="I1647" s="5">
        <v>0.0</v>
      </c>
      <c r="J1647" s="5" t="s">
        <v>513</v>
      </c>
    </row>
    <row r="1648" ht="14.25" customHeight="1">
      <c r="A1648" s="5">
        <v>5177.0</v>
      </c>
      <c r="B1648" s="5">
        <v>1974.0</v>
      </c>
      <c r="C1648" s="5" t="s">
        <v>56</v>
      </c>
      <c r="D1648" s="5" t="s">
        <v>54</v>
      </c>
      <c r="E1648" s="5">
        <v>58494.0</v>
      </c>
      <c r="F1648" s="2">
        <f t="shared" si="1"/>
        <v>58494</v>
      </c>
      <c r="G1648" s="5"/>
      <c r="H1648" s="5">
        <v>0.0</v>
      </c>
      <c r="I1648" s="5">
        <v>0.0</v>
      </c>
      <c r="J1648" s="5" t="s">
        <v>517</v>
      </c>
    </row>
    <row r="1649" ht="14.25" customHeight="1">
      <c r="A1649" s="5">
        <v>7005.0</v>
      </c>
      <c r="B1649" s="5">
        <v>1981.0</v>
      </c>
      <c r="C1649" s="5" t="s">
        <v>46</v>
      </c>
      <c r="D1649" s="5" t="s">
        <v>47</v>
      </c>
      <c r="E1649" s="5">
        <v>58684.0</v>
      </c>
      <c r="F1649" s="2">
        <f t="shared" si="1"/>
        <v>58684</v>
      </c>
      <c r="G1649" s="5"/>
      <c r="H1649" s="5">
        <v>0.0</v>
      </c>
      <c r="I1649" s="5">
        <v>2.0</v>
      </c>
      <c r="J1649" s="5" t="s">
        <v>323</v>
      </c>
    </row>
    <row r="1650" ht="14.25" customHeight="1">
      <c r="A1650" s="5">
        <v>6409.0</v>
      </c>
      <c r="B1650" s="5">
        <v>1967.0</v>
      </c>
      <c r="C1650" s="5" t="s">
        <v>46</v>
      </c>
      <c r="D1650" s="5" t="s">
        <v>58</v>
      </c>
      <c r="E1650" s="5">
        <v>57136.0</v>
      </c>
      <c r="F1650" s="2">
        <f t="shared" si="1"/>
        <v>57136</v>
      </c>
      <c r="G1650" s="5"/>
      <c r="H1650" s="5">
        <v>0.0</v>
      </c>
      <c r="I1650" s="5">
        <v>1.0</v>
      </c>
      <c r="J1650" s="5" t="s">
        <v>556</v>
      </c>
    </row>
    <row r="1651" ht="14.25" customHeight="1">
      <c r="A1651" s="5">
        <v>7485.0</v>
      </c>
      <c r="B1651" s="5">
        <v>1960.0</v>
      </c>
      <c r="C1651" s="5" t="s">
        <v>53</v>
      </c>
      <c r="D1651" s="5" t="s">
        <v>88</v>
      </c>
      <c r="E1651" s="5">
        <v>56551.0</v>
      </c>
      <c r="F1651" s="2">
        <f t="shared" si="1"/>
        <v>56551</v>
      </c>
      <c r="G1651" s="5"/>
      <c r="H1651" s="5">
        <v>0.0</v>
      </c>
      <c r="I1651" s="5">
        <v>0.0</v>
      </c>
      <c r="J1651" s="5" t="s">
        <v>449</v>
      </c>
    </row>
    <row r="1652" ht="14.25" customHeight="1">
      <c r="A1652" s="5">
        <v>8079.0</v>
      </c>
      <c r="B1652" s="5">
        <v>1982.0</v>
      </c>
      <c r="C1652" s="5" t="s">
        <v>46</v>
      </c>
      <c r="D1652" s="5" t="s">
        <v>54</v>
      </c>
      <c r="E1652" s="5">
        <v>22448.0</v>
      </c>
      <c r="F1652" s="2">
        <f t="shared" si="1"/>
        <v>22448</v>
      </c>
      <c r="G1652" s="5"/>
      <c r="H1652" s="5">
        <v>0.0</v>
      </c>
      <c r="I1652" s="5">
        <v>2.0</v>
      </c>
      <c r="J1652" s="5" t="s">
        <v>579</v>
      </c>
    </row>
    <row r="1653" ht="14.25" customHeight="1">
      <c r="A1653" s="5">
        <v>8395.0</v>
      </c>
      <c r="B1653" s="5">
        <v>1961.0</v>
      </c>
      <c r="C1653" s="5" t="s">
        <v>46</v>
      </c>
      <c r="D1653" s="5" t="s">
        <v>47</v>
      </c>
      <c r="E1653" s="5">
        <v>82014.0</v>
      </c>
      <c r="F1653" s="2">
        <f t="shared" si="1"/>
        <v>82014</v>
      </c>
      <c r="G1653" s="5"/>
      <c r="H1653" s="5">
        <v>0.0</v>
      </c>
      <c r="I1653" s="5">
        <v>0.0</v>
      </c>
      <c r="J1653" s="5" t="s">
        <v>378</v>
      </c>
    </row>
    <row r="1654" ht="14.25" customHeight="1">
      <c r="A1654" s="5">
        <v>10352.0</v>
      </c>
      <c r="B1654" s="5">
        <v>1963.0</v>
      </c>
      <c r="C1654" s="5" t="s">
        <v>46</v>
      </c>
      <c r="D1654" s="5" t="s">
        <v>88</v>
      </c>
      <c r="E1654" s="5">
        <v>34213.0</v>
      </c>
      <c r="F1654" s="2">
        <f t="shared" si="1"/>
        <v>34213</v>
      </c>
      <c r="G1654" s="5"/>
      <c r="H1654" s="5">
        <v>0.0</v>
      </c>
      <c r="I1654" s="5">
        <v>1.0</v>
      </c>
      <c r="J1654" s="5" t="s">
        <v>110</v>
      </c>
    </row>
    <row r="1655" ht="14.25" customHeight="1">
      <c r="A1655" s="5">
        <v>4931.0</v>
      </c>
      <c r="B1655" s="5">
        <v>1977.0</v>
      </c>
      <c r="C1655" s="5" t="s">
        <v>46</v>
      </c>
      <c r="D1655" s="5" t="s">
        <v>50</v>
      </c>
      <c r="E1655" s="5">
        <v>157146.0</v>
      </c>
      <c r="F1655" s="2">
        <f t="shared" si="1"/>
        <v>157146</v>
      </c>
      <c r="G1655" s="5"/>
      <c r="H1655" s="5">
        <v>0.0</v>
      </c>
      <c r="I1655" s="5">
        <v>0.0</v>
      </c>
      <c r="J1655" s="5" t="s">
        <v>91</v>
      </c>
    </row>
    <row r="1656" ht="14.25" customHeight="1">
      <c r="A1656" s="5">
        <v>13.0</v>
      </c>
      <c r="B1656" s="5">
        <v>1960.0</v>
      </c>
      <c r="C1656" s="5" t="s">
        <v>53</v>
      </c>
      <c r="D1656" s="5" t="s">
        <v>88</v>
      </c>
      <c r="E1656" s="5">
        <v>25358.0</v>
      </c>
      <c r="F1656" s="2">
        <f t="shared" si="1"/>
        <v>25358</v>
      </c>
      <c r="G1656" s="5"/>
      <c r="H1656" s="5">
        <v>0.0</v>
      </c>
      <c r="I1656" s="5">
        <v>0.0</v>
      </c>
      <c r="J1656" s="5" t="s">
        <v>627</v>
      </c>
    </row>
    <row r="1657" ht="14.25" customHeight="1">
      <c r="A1657" s="5">
        <v>1834.0</v>
      </c>
      <c r="B1657" s="5">
        <v>1978.0</v>
      </c>
      <c r="C1657" s="5" t="s">
        <v>56</v>
      </c>
      <c r="D1657" s="5" t="s">
        <v>47</v>
      </c>
      <c r="E1657" s="5">
        <v>35544.0</v>
      </c>
      <c r="F1657" s="2">
        <f t="shared" si="1"/>
        <v>35544</v>
      </c>
      <c r="G1657" s="5"/>
      <c r="H1657" s="5">
        <v>1.0</v>
      </c>
      <c r="I1657" s="5">
        <v>0.0</v>
      </c>
      <c r="J1657" s="5" t="s">
        <v>49</v>
      </c>
    </row>
    <row r="1658" ht="14.25" customHeight="1">
      <c r="A1658" s="5">
        <v>2285.0</v>
      </c>
      <c r="B1658" s="5">
        <v>1960.0</v>
      </c>
      <c r="C1658" s="5" t="s">
        <v>56</v>
      </c>
      <c r="D1658" s="5" t="s">
        <v>50</v>
      </c>
      <c r="E1658" s="5">
        <v>36634.0</v>
      </c>
      <c r="F1658" s="2">
        <f t="shared" si="1"/>
        <v>36634</v>
      </c>
      <c r="G1658" s="5"/>
      <c r="H1658" s="5">
        <v>0.0</v>
      </c>
      <c r="I1658" s="5">
        <v>0.0</v>
      </c>
      <c r="J1658" s="5" t="s">
        <v>562</v>
      </c>
    </row>
    <row r="1659" ht="14.25" customHeight="1">
      <c r="A1659" s="5">
        <v>2295.0</v>
      </c>
      <c r="B1659" s="5">
        <v>1960.0</v>
      </c>
      <c r="C1659" s="5" t="s">
        <v>53</v>
      </c>
      <c r="D1659" s="5" t="s">
        <v>54</v>
      </c>
      <c r="E1659" s="5">
        <v>62670.0</v>
      </c>
      <c r="F1659" s="2">
        <f t="shared" si="1"/>
        <v>62670</v>
      </c>
      <c r="G1659" s="5"/>
      <c r="H1659" s="5">
        <v>0.0</v>
      </c>
      <c r="I1659" s="5">
        <v>0.0</v>
      </c>
      <c r="J1659" s="5" t="s">
        <v>366</v>
      </c>
    </row>
    <row r="1660" ht="14.25" customHeight="1">
      <c r="A1660" s="5">
        <v>1378.0</v>
      </c>
      <c r="B1660" s="5">
        <v>1972.0</v>
      </c>
      <c r="C1660" s="5" t="s">
        <v>70</v>
      </c>
      <c r="D1660" s="5" t="s">
        <v>50</v>
      </c>
      <c r="E1660" s="5">
        <v>50334.0</v>
      </c>
      <c r="F1660" s="2">
        <f t="shared" si="1"/>
        <v>50334</v>
      </c>
      <c r="G1660" s="5"/>
      <c r="H1660" s="5">
        <v>0.0</v>
      </c>
      <c r="I1660" s="5">
        <v>1.0</v>
      </c>
      <c r="J1660" s="5" t="s">
        <v>673</v>
      </c>
    </row>
    <row r="1661" ht="14.25" customHeight="1">
      <c r="A1661" s="5">
        <v>2781.0</v>
      </c>
      <c r="B1661" s="5">
        <v>1981.0</v>
      </c>
      <c r="C1661" s="5" t="s">
        <v>46</v>
      </c>
      <c r="D1661" s="5" t="s">
        <v>47</v>
      </c>
      <c r="E1661" s="5">
        <v>72066.0</v>
      </c>
      <c r="F1661" s="2">
        <f t="shared" si="1"/>
        <v>72066</v>
      </c>
      <c r="G1661" s="5"/>
      <c r="H1661" s="5">
        <v>0.0</v>
      </c>
      <c r="I1661" s="5">
        <v>0.0</v>
      </c>
      <c r="J1661" s="5" t="s">
        <v>674</v>
      </c>
    </row>
    <row r="1662" ht="14.25" customHeight="1">
      <c r="A1662" s="5">
        <v>1165.0</v>
      </c>
      <c r="B1662" s="5">
        <v>1960.0</v>
      </c>
      <c r="C1662" s="5" t="s">
        <v>53</v>
      </c>
      <c r="D1662" s="5" t="s">
        <v>47</v>
      </c>
      <c r="E1662" s="5">
        <v>50729.0</v>
      </c>
      <c r="F1662" s="2">
        <f t="shared" si="1"/>
        <v>50729</v>
      </c>
      <c r="G1662" s="5"/>
      <c r="H1662" s="5">
        <v>0.0</v>
      </c>
      <c r="I1662" s="5">
        <v>1.0</v>
      </c>
      <c r="J1662" s="5" t="s">
        <v>376</v>
      </c>
    </row>
    <row r="1663" ht="14.25" customHeight="1">
      <c r="A1663" s="5">
        <v>1404.0</v>
      </c>
      <c r="B1663" s="5">
        <v>1968.0</v>
      </c>
      <c r="C1663" s="5" t="s">
        <v>46</v>
      </c>
      <c r="D1663" s="5" t="s">
        <v>50</v>
      </c>
      <c r="E1663" s="5">
        <v>34916.0</v>
      </c>
      <c r="F1663" s="2">
        <f t="shared" si="1"/>
        <v>34916</v>
      </c>
      <c r="G1663" s="5"/>
      <c r="H1663" s="5">
        <v>0.0</v>
      </c>
      <c r="I1663" s="5">
        <v>0.0</v>
      </c>
      <c r="J1663" s="5" t="s">
        <v>244</v>
      </c>
    </row>
    <row r="1664" ht="14.25" customHeight="1">
      <c r="A1664" s="5">
        <v>6457.0</v>
      </c>
      <c r="B1664" s="5">
        <v>1976.0</v>
      </c>
      <c r="C1664" s="5" t="s">
        <v>46</v>
      </c>
      <c r="D1664" s="5" t="s">
        <v>58</v>
      </c>
      <c r="E1664" s="5">
        <v>64892.0</v>
      </c>
      <c r="F1664" s="2">
        <f t="shared" si="1"/>
        <v>64892</v>
      </c>
      <c r="G1664" s="5"/>
      <c r="H1664" s="5">
        <v>1.0</v>
      </c>
      <c r="I1664" s="5">
        <v>2.0</v>
      </c>
      <c r="J1664" s="5" t="s">
        <v>522</v>
      </c>
    </row>
    <row r="1665" ht="14.25" customHeight="1">
      <c r="A1665" s="5">
        <v>2639.0</v>
      </c>
      <c r="B1665" s="5">
        <v>1966.0</v>
      </c>
      <c r="C1665" s="5" t="s">
        <v>46</v>
      </c>
      <c r="D1665" s="5" t="s">
        <v>47</v>
      </c>
      <c r="E1665" s="5">
        <v>43602.0</v>
      </c>
      <c r="F1665" s="2">
        <f t="shared" si="1"/>
        <v>43602</v>
      </c>
      <c r="G1665" s="5"/>
      <c r="H1665" s="5">
        <v>0.0</v>
      </c>
      <c r="I1665" s="5">
        <v>0.0</v>
      </c>
      <c r="J1665" s="5" t="s">
        <v>675</v>
      </c>
    </row>
    <row r="1666" ht="14.25" customHeight="1">
      <c r="A1666" s="5">
        <v>8299.0</v>
      </c>
      <c r="B1666" s="5">
        <v>1989.0</v>
      </c>
      <c r="C1666" s="5" t="s">
        <v>53</v>
      </c>
      <c r="D1666" s="5" t="s">
        <v>47</v>
      </c>
      <c r="E1666" s="5">
        <v>33996.0</v>
      </c>
      <c r="F1666" s="2">
        <f t="shared" si="1"/>
        <v>33996</v>
      </c>
      <c r="G1666" s="5"/>
      <c r="H1666" s="5">
        <v>1.0</v>
      </c>
      <c r="I1666" s="5">
        <v>0.0</v>
      </c>
      <c r="J1666" s="5" t="s">
        <v>312</v>
      </c>
    </row>
    <row r="1667" ht="14.25" customHeight="1">
      <c r="A1667" s="5">
        <v>6437.0</v>
      </c>
      <c r="B1667" s="5">
        <v>1985.0</v>
      </c>
      <c r="C1667" s="5" t="s">
        <v>70</v>
      </c>
      <c r="D1667" s="5" t="s">
        <v>47</v>
      </c>
      <c r="E1667" s="5">
        <v>41473.0</v>
      </c>
      <c r="F1667" s="2">
        <f t="shared" si="1"/>
        <v>41473</v>
      </c>
      <c r="G1667" s="5"/>
      <c r="H1667" s="5">
        <v>0.0</v>
      </c>
      <c r="I1667" s="5">
        <v>2.0</v>
      </c>
      <c r="J1667" s="5" t="s">
        <v>272</v>
      </c>
    </row>
    <row r="1668" ht="14.25" customHeight="1">
      <c r="A1668" s="5">
        <v>6912.0</v>
      </c>
      <c r="B1668" s="5">
        <v>1967.0</v>
      </c>
      <c r="C1668" s="5" t="s">
        <v>53</v>
      </c>
      <c r="D1668" s="5" t="s">
        <v>54</v>
      </c>
      <c r="E1668" s="5">
        <v>63246.0</v>
      </c>
      <c r="F1668" s="2">
        <f t="shared" si="1"/>
        <v>63246</v>
      </c>
      <c r="G1668" s="5"/>
      <c r="H1668" s="5">
        <v>0.0</v>
      </c>
      <c r="I1668" s="5">
        <v>0.0</v>
      </c>
      <c r="J1668" s="5" t="s">
        <v>189</v>
      </c>
    </row>
    <row r="1669" ht="14.25" customHeight="1">
      <c r="A1669" s="5">
        <v>7327.0</v>
      </c>
      <c r="B1669" s="5">
        <v>1960.0</v>
      </c>
      <c r="C1669" s="5" t="s">
        <v>53</v>
      </c>
      <c r="D1669" s="5" t="s">
        <v>54</v>
      </c>
      <c r="E1669" s="5">
        <v>36732.0</v>
      </c>
      <c r="F1669" s="2">
        <f t="shared" si="1"/>
        <v>36732</v>
      </c>
      <c r="G1669" s="5"/>
      <c r="H1669" s="5">
        <v>0.0</v>
      </c>
      <c r="I1669" s="5">
        <v>0.0</v>
      </c>
      <c r="J1669" s="5" t="s">
        <v>214</v>
      </c>
    </row>
    <row r="1670" ht="14.25" customHeight="1">
      <c r="A1670" s="5">
        <v>5299.0</v>
      </c>
      <c r="B1670" s="5">
        <v>1970.0</v>
      </c>
      <c r="C1670" s="5" t="s">
        <v>53</v>
      </c>
      <c r="D1670" s="5" t="s">
        <v>54</v>
      </c>
      <c r="E1670" s="5">
        <v>69084.0</v>
      </c>
      <c r="F1670" s="2">
        <f t="shared" si="1"/>
        <v>69084</v>
      </c>
      <c r="G1670" s="5"/>
      <c r="H1670" s="5">
        <v>0.0</v>
      </c>
      <c r="I1670" s="5">
        <v>0.0</v>
      </c>
      <c r="J1670" s="5" t="s">
        <v>462</v>
      </c>
    </row>
    <row r="1671" ht="14.25" customHeight="1">
      <c r="A1671" s="5">
        <v>4127.0</v>
      </c>
      <c r="B1671" s="5">
        <v>1967.0</v>
      </c>
      <c r="C1671" s="5" t="s">
        <v>53</v>
      </c>
      <c r="D1671" s="5" t="s">
        <v>54</v>
      </c>
      <c r="E1671" s="5">
        <v>77766.0</v>
      </c>
      <c r="F1671" s="2">
        <f t="shared" si="1"/>
        <v>77766</v>
      </c>
      <c r="G1671" s="5"/>
      <c r="H1671" s="5">
        <v>0.0</v>
      </c>
      <c r="I1671" s="5">
        <v>0.0</v>
      </c>
      <c r="J1671" s="5" t="s">
        <v>359</v>
      </c>
    </row>
    <row r="1672" ht="14.25" customHeight="1">
      <c r="A1672" s="5">
        <v>8143.0</v>
      </c>
      <c r="B1672" s="5">
        <v>1985.0</v>
      </c>
      <c r="C1672" s="5" t="s">
        <v>53</v>
      </c>
      <c r="D1672" s="5" t="s">
        <v>47</v>
      </c>
      <c r="E1672" s="5">
        <v>37929.0</v>
      </c>
      <c r="F1672" s="2">
        <f t="shared" si="1"/>
        <v>37929</v>
      </c>
      <c r="G1672" s="5"/>
      <c r="H1672" s="5">
        <v>1.0</v>
      </c>
      <c r="I1672" s="5">
        <v>1.0</v>
      </c>
      <c r="J1672" s="5" t="s">
        <v>581</v>
      </c>
    </row>
    <row r="1673" ht="14.25" customHeight="1">
      <c r="A1673" s="5">
        <v>1964.0</v>
      </c>
      <c r="B1673" s="5">
        <v>1960.0</v>
      </c>
      <c r="C1673" s="5" t="s">
        <v>46</v>
      </c>
      <c r="D1673" s="5" t="s">
        <v>50</v>
      </c>
      <c r="E1673" s="5">
        <v>86610.0</v>
      </c>
      <c r="F1673" s="2">
        <f t="shared" si="1"/>
        <v>86610</v>
      </c>
      <c r="G1673" s="5"/>
      <c r="H1673" s="5">
        <v>0.0</v>
      </c>
      <c r="I1673" s="5">
        <v>0.0</v>
      </c>
      <c r="J1673" s="5" t="s">
        <v>621</v>
      </c>
    </row>
    <row r="1674" ht="14.25" customHeight="1">
      <c r="A1674" s="5">
        <v>3690.0</v>
      </c>
      <c r="B1674" s="5">
        <v>1986.0</v>
      </c>
      <c r="C1674" s="5" t="s">
        <v>56</v>
      </c>
      <c r="D1674" s="5" t="s">
        <v>54</v>
      </c>
      <c r="E1674" s="5">
        <v>80141.0</v>
      </c>
      <c r="F1674" s="2">
        <f t="shared" si="1"/>
        <v>80141</v>
      </c>
      <c r="G1674" s="5"/>
      <c r="H1674" s="5">
        <v>0.0</v>
      </c>
      <c r="I1674" s="5">
        <v>1.0</v>
      </c>
      <c r="J1674" s="5" t="s">
        <v>305</v>
      </c>
    </row>
    <row r="1675" ht="14.25" customHeight="1">
      <c r="A1675" s="5">
        <v>3433.0</v>
      </c>
      <c r="B1675" s="5">
        <v>1960.0</v>
      </c>
      <c r="C1675" s="5" t="s">
        <v>70</v>
      </c>
      <c r="D1675" s="5" t="s">
        <v>54</v>
      </c>
      <c r="E1675" s="5">
        <v>72635.0</v>
      </c>
      <c r="F1675" s="2">
        <f t="shared" si="1"/>
        <v>72635</v>
      </c>
      <c r="G1675" s="5"/>
      <c r="H1675" s="5">
        <v>0.0</v>
      </c>
      <c r="I1675" s="5">
        <v>1.0</v>
      </c>
      <c r="J1675" s="5" t="s">
        <v>297</v>
      </c>
    </row>
    <row r="1676" ht="14.25" customHeight="1">
      <c r="A1676" s="5">
        <v>3389.0</v>
      </c>
      <c r="B1676" s="5">
        <v>1970.0</v>
      </c>
      <c r="C1676" s="5" t="s">
        <v>46</v>
      </c>
      <c r="D1676" s="5" t="s">
        <v>54</v>
      </c>
      <c r="E1676" s="5">
        <v>69016.0</v>
      </c>
      <c r="F1676" s="2">
        <f t="shared" si="1"/>
        <v>69016</v>
      </c>
      <c r="G1676" s="5"/>
      <c r="H1676" s="5">
        <v>0.0</v>
      </c>
      <c r="I1676" s="5">
        <v>0.0</v>
      </c>
      <c r="J1676" s="5" t="s">
        <v>140</v>
      </c>
    </row>
    <row r="1677" ht="14.25" customHeight="1">
      <c r="A1677" s="5">
        <v>4712.0</v>
      </c>
      <c r="B1677" s="5">
        <v>1991.0</v>
      </c>
      <c r="C1677" s="5" t="s">
        <v>70</v>
      </c>
      <c r="D1677" s="5" t="s">
        <v>50</v>
      </c>
      <c r="E1677" s="5">
        <v>20193.0</v>
      </c>
      <c r="F1677" s="2">
        <f t="shared" si="1"/>
        <v>20193</v>
      </c>
      <c r="G1677" s="5"/>
      <c r="H1677" s="5">
        <v>0.0</v>
      </c>
      <c r="I1677" s="5">
        <v>0.0</v>
      </c>
      <c r="J1677" s="5" t="s">
        <v>423</v>
      </c>
    </row>
    <row r="1678" ht="14.25" customHeight="1">
      <c r="A1678" s="5">
        <v>1170.0</v>
      </c>
      <c r="B1678" s="5">
        <v>1975.0</v>
      </c>
      <c r="C1678" s="5" t="s">
        <v>46</v>
      </c>
      <c r="D1678" s="5" t="s">
        <v>54</v>
      </c>
      <c r="E1678" s="5">
        <v>27573.0</v>
      </c>
      <c r="F1678" s="2">
        <f t="shared" si="1"/>
        <v>27573</v>
      </c>
      <c r="G1678" s="5"/>
      <c r="H1678" s="5">
        <v>0.0</v>
      </c>
      <c r="I1678" s="5">
        <v>0.0</v>
      </c>
      <c r="J1678" s="5" t="s">
        <v>676</v>
      </c>
    </row>
    <row r="1679" ht="14.25" customHeight="1">
      <c r="A1679" s="5">
        <v>6347.0</v>
      </c>
      <c r="B1679" s="5">
        <v>1979.0</v>
      </c>
      <c r="C1679" s="5" t="s">
        <v>64</v>
      </c>
      <c r="D1679" s="5" t="s">
        <v>47</v>
      </c>
      <c r="E1679" s="5">
        <v>15862.0</v>
      </c>
      <c r="F1679" s="2">
        <f t="shared" si="1"/>
        <v>15862</v>
      </c>
      <c r="G1679" s="5"/>
      <c r="H1679" s="5">
        <v>1.0</v>
      </c>
      <c r="I1679" s="5">
        <v>2.0</v>
      </c>
      <c r="J1679" s="5" t="s">
        <v>667</v>
      </c>
    </row>
    <row r="1680" ht="14.25" customHeight="1">
      <c r="A1680" s="5">
        <v>4065.0</v>
      </c>
      <c r="B1680" s="5">
        <v>1976.0</v>
      </c>
      <c r="C1680" s="5" t="s">
        <v>53</v>
      </c>
      <c r="D1680" s="5" t="s">
        <v>54</v>
      </c>
      <c r="E1680" s="5">
        <v>49544.0</v>
      </c>
      <c r="F1680" s="2">
        <f t="shared" si="1"/>
        <v>49544</v>
      </c>
      <c r="G1680" s="5"/>
      <c r="H1680" s="5">
        <v>0.0</v>
      </c>
      <c r="I1680" s="5">
        <v>1.0</v>
      </c>
      <c r="J1680" s="5" t="s">
        <v>654</v>
      </c>
    </row>
    <row r="1681" ht="14.25" customHeight="1">
      <c r="A1681" s="5">
        <v>8230.0</v>
      </c>
      <c r="B1681" s="5">
        <v>1980.0</v>
      </c>
      <c r="C1681" s="5" t="s">
        <v>46</v>
      </c>
      <c r="D1681" s="5" t="s">
        <v>54</v>
      </c>
      <c r="E1681" s="5">
        <v>33228.0</v>
      </c>
      <c r="F1681" s="2">
        <f t="shared" si="1"/>
        <v>33228</v>
      </c>
      <c r="G1681" s="5"/>
      <c r="H1681" s="5">
        <v>1.0</v>
      </c>
      <c r="I1681" s="5">
        <v>1.0</v>
      </c>
      <c r="J1681" s="5" t="s">
        <v>551</v>
      </c>
    </row>
    <row r="1682" ht="14.25" customHeight="1">
      <c r="A1682" s="5">
        <v>1215.0</v>
      </c>
      <c r="B1682" s="5">
        <v>1978.0</v>
      </c>
      <c r="C1682" s="5" t="s">
        <v>46</v>
      </c>
      <c r="D1682" s="5" t="s">
        <v>50</v>
      </c>
      <c r="E1682" s="5">
        <v>70440.0</v>
      </c>
      <c r="F1682" s="2">
        <f t="shared" si="1"/>
        <v>70440</v>
      </c>
      <c r="G1682" s="5"/>
      <c r="H1682" s="5">
        <v>0.0</v>
      </c>
      <c r="I1682" s="5">
        <v>0.0</v>
      </c>
      <c r="J1682" s="5" t="s">
        <v>329</v>
      </c>
    </row>
    <row r="1683" ht="14.25" customHeight="1">
      <c r="A1683" s="5">
        <v>5939.0</v>
      </c>
      <c r="B1683" s="5">
        <v>1971.0</v>
      </c>
      <c r="C1683" s="5" t="s">
        <v>46</v>
      </c>
      <c r="D1683" s="5" t="s">
        <v>50</v>
      </c>
      <c r="E1683" s="5">
        <v>38232.0</v>
      </c>
      <c r="F1683" s="2">
        <f t="shared" si="1"/>
        <v>38232</v>
      </c>
      <c r="G1683" s="5"/>
      <c r="H1683" s="5">
        <v>0.0</v>
      </c>
      <c r="I1683" s="5">
        <v>1.0</v>
      </c>
      <c r="J1683" s="5" t="s">
        <v>677</v>
      </c>
    </row>
    <row r="1684" ht="14.25" customHeight="1">
      <c r="A1684" s="5">
        <v>2156.0</v>
      </c>
      <c r="B1684" s="5">
        <v>1960.0</v>
      </c>
      <c r="C1684" s="5" t="s">
        <v>53</v>
      </c>
      <c r="D1684" s="5" t="s">
        <v>54</v>
      </c>
      <c r="E1684" s="5">
        <v>22554.0</v>
      </c>
      <c r="F1684" s="2">
        <f t="shared" si="1"/>
        <v>22554</v>
      </c>
      <c r="G1684" s="5"/>
      <c r="H1684" s="5">
        <v>0.0</v>
      </c>
      <c r="I1684" s="5">
        <v>0.0</v>
      </c>
      <c r="J1684" s="5" t="s">
        <v>71</v>
      </c>
    </row>
    <row r="1685" ht="14.25" customHeight="1">
      <c r="A1685" s="5">
        <v>7788.0</v>
      </c>
      <c r="B1685" s="5">
        <v>1983.0</v>
      </c>
      <c r="C1685" s="5" t="s">
        <v>53</v>
      </c>
      <c r="D1685" s="5" t="s">
        <v>54</v>
      </c>
      <c r="E1685" s="5">
        <v>23536.0</v>
      </c>
      <c r="F1685" s="2">
        <f t="shared" si="1"/>
        <v>23536</v>
      </c>
      <c r="G1685" s="5"/>
      <c r="H1685" s="5">
        <v>0.0</v>
      </c>
      <c r="I1685" s="5">
        <v>1.0</v>
      </c>
      <c r="J1685" s="5" t="s">
        <v>678</v>
      </c>
    </row>
    <row r="1686" ht="14.25" customHeight="1">
      <c r="A1686" s="5">
        <v>10323.0</v>
      </c>
      <c r="B1686" s="5">
        <v>1960.0</v>
      </c>
      <c r="C1686" s="5" t="s">
        <v>46</v>
      </c>
      <c r="D1686" s="5" t="s">
        <v>54</v>
      </c>
      <c r="E1686" s="5">
        <v>49413.0</v>
      </c>
      <c r="F1686" s="2">
        <f t="shared" si="1"/>
        <v>49413</v>
      </c>
      <c r="G1686" s="5"/>
      <c r="H1686" s="5">
        <v>0.0</v>
      </c>
      <c r="I1686" s="5">
        <v>0.0</v>
      </c>
      <c r="J1686" s="5" t="s">
        <v>569</v>
      </c>
    </row>
    <row r="1687" ht="14.25" customHeight="1">
      <c r="A1687" s="5">
        <v>7947.0</v>
      </c>
      <c r="B1687" s="5">
        <v>1969.0</v>
      </c>
      <c r="C1687" s="5" t="s">
        <v>46</v>
      </c>
      <c r="D1687" s="5" t="s">
        <v>54</v>
      </c>
      <c r="E1687" s="5">
        <v>42231.0</v>
      </c>
      <c r="F1687" s="2">
        <f t="shared" si="1"/>
        <v>42231</v>
      </c>
      <c r="G1687" s="5"/>
      <c r="H1687" s="5">
        <v>0.0</v>
      </c>
      <c r="I1687" s="5">
        <v>0.0</v>
      </c>
      <c r="J1687" s="5" t="s">
        <v>679</v>
      </c>
    </row>
    <row r="1688" ht="14.25" customHeight="1">
      <c r="A1688" s="5">
        <v>1891.0</v>
      </c>
      <c r="B1688" s="5">
        <v>1980.0</v>
      </c>
      <c r="C1688" s="5" t="s">
        <v>56</v>
      </c>
      <c r="D1688" s="5" t="s">
        <v>58</v>
      </c>
      <c r="E1688" s="5">
        <v>78789.0</v>
      </c>
      <c r="F1688" s="2">
        <f t="shared" si="1"/>
        <v>78789</v>
      </c>
      <c r="G1688" s="5"/>
      <c r="H1688" s="5">
        <v>0.0</v>
      </c>
      <c r="I1688" s="5">
        <v>1.0</v>
      </c>
      <c r="J1688" s="5" t="s">
        <v>72</v>
      </c>
    </row>
    <row r="1689" ht="14.25" customHeight="1">
      <c r="A1689" s="5">
        <v>2570.0</v>
      </c>
      <c r="B1689" s="5">
        <v>1968.0</v>
      </c>
      <c r="C1689" s="5" t="s">
        <v>46</v>
      </c>
      <c r="D1689" s="5" t="s">
        <v>50</v>
      </c>
      <c r="E1689" s="5">
        <v>56534.0</v>
      </c>
      <c r="F1689" s="2">
        <f t="shared" si="1"/>
        <v>56534</v>
      </c>
      <c r="G1689" s="5"/>
      <c r="H1689" s="5">
        <v>0.0</v>
      </c>
      <c r="I1689" s="5">
        <v>0.0</v>
      </c>
      <c r="J1689" s="5" t="s">
        <v>144</v>
      </c>
    </row>
    <row r="1690" ht="14.25" customHeight="1">
      <c r="A1690" s="5">
        <v>9256.0</v>
      </c>
      <c r="B1690" s="5">
        <v>1971.0</v>
      </c>
      <c r="C1690" s="5" t="s">
        <v>46</v>
      </c>
      <c r="D1690" s="5" t="s">
        <v>47</v>
      </c>
      <c r="E1690" s="5">
        <v>58350.0</v>
      </c>
      <c r="F1690" s="2">
        <f t="shared" si="1"/>
        <v>58350</v>
      </c>
      <c r="G1690" s="5"/>
      <c r="H1690" s="5">
        <v>0.0</v>
      </c>
      <c r="I1690" s="5">
        <v>0.0</v>
      </c>
      <c r="J1690" s="5" t="s">
        <v>587</v>
      </c>
    </row>
    <row r="1691" ht="14.25" customHeight="1">
      <c r="A1691" s="5">
        <v>295.0</v>
      </c>
      <c r="B1691" s="5">
        <v>1989.0</v>
      </c>
      <c r="C1691" s="5" t="s">
        <v>46</v>
      </c>
      <c r="D1691" s="5" t="s">
        <v>47</v>
      </c>
      <c r="E1691" s="5">
        <v>81217.0</v>
      </c>
      <c r="F1691" s="2">
        <f t="shared" si="1"/>
        <v>81217</v>
      </c>
      <c r="G1691" s="5"/>
      <c r="H1691" s="5">
        <v>1.0</v>
      </c>
      <c r="I1691" s="5">
        <v>1.0</v>
      </c>
      <c r="J1691" s="5" t="s">
        <v>406</v>
      </c>
    </row>
    <row r="1692" ht="14.25" customHeight="1">
      <c r="A1692" s="5">
        <v>7397.0</v>
      </c>
      <c r="B1692" s="5">
        <v>1960.0</v>
      </c>
      <c r="C1692" s="5" t="s">
        <v>46</v>
      </c>
      <c r="D1692" s="5" t="s">
        <v>47</v>
      </c>
      <c r="E1692" s="5">
        <v>49090.0</v>
      </c>
      <c r="F1692" s="2">
        <f t="shared" si="1"/>
        <v>49090</v>
      </c>
      <c r="G1692" s="5"/>
      <c r="H1692" s="5">
        <v>0.0</v>
      </c>
      <c r="I1692" s="5">
        <v>0.0</v>
      </c>
      <c r="J1692" s="5" t="s">
        <v>406</v>
      </c>
    </row>
    <row r="1693" ht="14.25" customHeight="1">
      <c r="A1693" s="5">
        <v>6349.0</v>
      </c>
      <c r="B1693" s="5">
        <v>1987.0</v>
      </c>
      <c r="C1693" s="5" t="s">
        <v>56</v>
      </c>
      <c r="D1693" s="5" t="s">
        <v>58</v>
      </c>
      <c r="E1693" s="5">
        <v>61787.0</v>
      </c>
      <c r="F1693" s="2">
        <f t="shared" si="1"/>
        <v>61787</v>
      </c>
      <c r="G1693" s="5"/>
      <c r="H1693" s="5">
        <v>0.0</v>
      </c>
      <c r="I1693" s="5">
        <v>1.0</v>
      </c>
      <c r="J1693" s="5" t="s">
        <v>601</v>
      </c>
    </row>
    <row r="1694" ht="14.25" customHeight="1">
      <c r="A1694" s="5">
        <v>10790.0</v>
      </c>
      <c r="B1694" s="5">
        <v>1985.0</v>
      </c>
      <c r="C1694" s="5" t="s">
        <v>53</v>
      </c>
      <c r="D1694" s="5" t="s">
        <v>54</v>
      </c>
      <c r="E1694" s="5">
        <v>18169.0</v>
      </c>
      <c r="F1694" s="2">
        <f t="shared" si="1"/>
        <v>18169</v>
      </c>
      <c r="G1694" s="5"/>
      <c r="H1694" s="5">
        <v>0.0</v>
      </c>
      <c r="I1694" s="5">
        <v>0.0</v>
      </c>
      <c r="J1694" s="5" t="s">
        <v>159</v>
      </c>
    </row>
    <row r="1695" ht="14.25" customHeight="1">
      <c r="A1695" s="5">
        <v>10398.0</v>
      </c>
      <c r="B1695" s="5">
        <v>1981.0</v>
      </c>
      <c r="C1695" s="5" t="s">
        <v>70</v>
      </c>
      <c r="D1695" s="5" t="s">
        <v>47</v>
      </c>
      <c r="E1695" s="5">
        <v>24336.0</v>
      </c>
      <c r="F1695" s="2">
        <f t="shared" si="1"/>
        <v>24336</v>
      </c>
      <c r="G1695" s="5"/>
      <c r="H1695" s="5">
        <v>1.0</v>
      </c>
      <c r="I1695" s="5">
        <v>1.0</v>
      </c>
      <c r="J1695" s="5" t="s">
        <v>125</v>
      </c>
    </row>
    <row r="1696" ht="14.25" customHeight="1">
      <c r="A1696" s="5">
        <v>2431.0</v>
      </c>
      <c r="B1696" s="5">
        <v>1990.0</v>
      </c>
      <c r="C1696" s="5" t="s">
        <v>46</v>
      </c>
      <c r="D1696" s="5" t="s">
        <v>54</v>
      </c>
      <c r="E1696" s="5">
        <v>18222.0</v>
      </c>
      <c r="F1696" s="2">
        <f t="shared" si="1"/>
        <v>18222</v>
      </c>
      <c r="G1696" s="5"/>
      <c r="H1696" s="5">
        <v>0.0</v>
      </c>
      <c r="I1696" s="5">
        <v>0.0</v>
      </c>
      <c r="J1696" s="5" t="s">
        <v>680</v>
      </c>
    </row>
    <row r="1697" ht="14.25" customHeight="1">
      <c r="A1697" s="5">
        <v>550.0</v>
      </c>
      <c r="B1697" s="5">
        <v>1960.0</v>
      </c>
      <c r="C1697" s="5" t="s">
        <v>46</v>
      </c>
      <c r="D1697" s="5" t="s">
        <v>58</v>
      </c>
      <c r="E1697" s="5">
        <v>62335.0</v>
      </c>
      <c r="F1697" s="2">
        <f t="shared" si="1"/>
        <v>62335</v>
      </c>
      <c r="G1697" s="5"/>
      <c r="H1697" s="5">
        <v>0.0</v>
      </c>
      <c r="I1697" s="5">
        <v>0.0</v>
      </c>
      <c r="J1697" s="5" t="s">
        <v>604</v>
      </c>
    </row>
    <row r="1698" ht="14.25" customHeight="1">
      <c r="A1698" s="5">
        <v>1890.0</v>
      </c>
      <c r="B1698" s="5">
        <v>1971.0</v>
      </c>
      <c r="C1698" s="5" t="s">
        <v>70</v>
      </c>
      <c r="D1698" s="5" t="s">
        <v>50</v>
      </c>
      <c r="E1698" s="5">
        <v>42033.0</v>
      </c>
      <c r="F1698" s="2">
        <f t="shared" si="1"/>
        <v>42033</v>
      </c>
      <c r="G1698" s="5"/>
      <c r="H1698" s="5">
        <v>0.0</v>
      </c>
      <c r="I1698" s="5">
        <v>0.0</v>
      </c>
      <c r="J1698" s="5" t="s">
        <v>681</v>
      </c>
    </row>
    <row r="1699" ht="14.25" customHeight="1">
      <c r="A1699" s="5">
        <v>10742.0</v>
      </c>
      <c r="B1699" s="5">
        <v>1983.0</v>
      </c>
      <c r="C1699" s="5" t="s">
        <v>53</v>
      </c>
      <c r="D1699" s="5" t="s">
        <v>54</v>
      </c>
      <c r="E1699" s="5">
        <v>86580.0</v>
      </c>
      <c r="F1699" s="2">
        <f t="shared" si="1"/>
        <v>86580</v>
      </c>
      <c r="G1699" s="5"/>
      <c r="H1699" s="5">
        <v>1.0</v>
      </c>
      <c r="I1699" s="5">
        <v>0.0</v>
      </c>
      <c r="J1699" s="5" t="s">
        <v>682</v>
      </c>
    </row>
    <row r="1700" ht="14.25" customHeight="1">
      <c r="A1700" s="5">
        <v>10356.0</v>
      </c>
      <c r="B1700" s="5">
        <v>1960.0</v>
      </c>
      <c r="C1700" s="5" t="s">
        <v>53</v>
      </c>
      <c r="D1700" s="5" t="s">
        <v>58</v>
      </c>
      <c r="E1700" s="5">
        <v>41437.0</v>
      </c>
      <c r="F1700" s="2">
        <f t="shared" si="1"/>
        <v>41437</v>
      </c>
      <c r="G1700" s="5"/>
      <c r="H1700" s="5">
        <v>0.0</v>
      </c>
      <c r="I1700" s="5">
        <v>0.0</v>
      </c>
      <c r="J1700" s="5" t="s">
        <v>260</v>
      </c>
    </row>
    <row r="1701" ht="14.25" customHeight="1">
      <c r="A1701" s="5">
        <v>4676.0</v>
      </c>
      <c r="B1701" s="5">
        <v>1960.0</v>
      </c>
      <c r="C1701" s="5" t="s">
        <v>56</v>
      </c>
      <c r="D1701" s="5" t="s">
        <v>88</v>
      </c>
      <c r="E1701" s="5">
        <v>73705.0</v>
      </c>
      <c r="F1701" s="2">
        <f t="shared" si="1"/>
        <v>73705</v>
      </c>
      <c r="G1701" s="5"/>
      <c r="H1701" s="5">
        <v>0.0</v>
      </c>
      <c r="I1701" s="5">
        <v>0.0</v>
      </c>
      <c r="J1701" s="5" t="s">
        <v>294</v>
      </c>
    </row>
    <row r="1702" ht="14.25" customHeight="1">
      <c r="A1702" s="5">
        <v>8852.0</v>
      </c>
      <c r="B1702" s="5">
        <v>1976.0</v>
      </c>
      <c r="C1702" s="5" t="s">
        <v>46</v>
      </c>
      <c r="D1702" s="5" t="s">
        <v>54</v>
      </c>
      <c r="E1702" s="5">
        <v>61064.0</v>
      </c>
      <c r="F1702" s="2">
        <f t="shared" si="1"/>
        <v>61064</v>
      </c>
      <c r="G1702" s="5"/>
      <c r="H1702" s="5">
        <v>1.0</v>
      </c>
      <c r="I1702" s="5">
        <v>0.0</v>
      </c>
      <c r="J1702" s="5" t="s">
        <v>68</v>
      </c>
    </row>
    <row r="1703" ht="14.25" customHeight="1">
      <c r="A1703" s="5">
        <v>3565.0</v>
      </c>
      <c r="B1703" s="5">
        <v>1960.0</v>
      </c>
      <c r="C1703" s="5" t="s">
        <v>56</v>
      </c>
      <c r="D1703" s="5" t="s">
        <v>54</v>
      </c>
      <c r="E1703" s="5">
        <v>38452.0</v>
      </c>
      <c r="F1703" s="2">
        <f t="shared" si="1"/>
        <v>38452</v>
      </c>
      <c r="G1703" s="5"/>
      <c r="H1703" s="5">
        <v>0.0</v>
      </c>
      <c r="I1703" s="5">
        <v>0.0</v>
      </c>
      <c r="J1703" s="5" t="s">
        <v>145</v>
      </c>
    </row>
    <row r="1704" ht="14.25" customHeight="1">
      <c r="A1704" s="5">
        <v>5294.0</v>
      </c>
      <c r="B1704" s="5">
        <v>1989.0</v>
      </c>
      <c r="C1704" s="5" t="s">
        <v>46</v>
      </c>
      <c r="D1704" s="5" t="s">
        <v>47</v>
      </c>
      <c r="E1704" s="5">
        <v>18358.0</v>
      </c>
      <c r="F1704" s="2">
        <f t="shared" si="1"/>
        <v>18358</v>
      </c>
      <c r="G1704" s="5"/>
      <c r="H1704" s="5">
        <v>1.0</v>
      </c>
      <c r="I1704" s="5">
        <v>0.0</v>
      </c>
      <c r="J1704" s="5" t="s">
        <v>357</v>
      </c>
    </row>
    <row r="1705" ht="14.25" customHeight="1">
      <c r="A1705" s="5">
        <v>1958.0</v>
      </c>
      <c r="B1705" s="5">
        <v>1973.0</v>
      </c>
      <c r="C1705" s="5" t="s">
        <v>53</v>
      </c>
      <c r="D1705" s="5" t="s">
        <v>50</v>
      </c>
      <c r="E1705" s="5">
        <v>55012.0</v>
      </c>
      <c r="F1705" s="2">
        <f t="shared" si="1"/>
        <v>55012</v>
      </c>
      <c r="G1705" s="5"/>
      <c r="H1705" s="5">
        <v>0.0</v>
      </c>
      <c r="I1705" s="5">
        <v>0.0</v>
      </c>
      <c r="J1705" s="5" t="s">
        <v>535</v>
      </c>
    </row>
    <row r="1706" ht="14.25" customHeight="1">
      <c r="A1706" s="5">
        <v>7349.0</v>
      </c>
      <c r="B1706" s="5">
        <v>1973.0</v>
      </c>
      <c r="C1706" s="5" t="s">
        <v>64</v>
      </c>
      <c r="D1706" s="5" t="s">
        <v>50</v>
      </c>
      <c r="E1706" s="5">
        <v>9722.0</v>
      </c>
      <c r="F1706" s="2">
        <f t="shared" si="1"/>
        <v>9722</v>
      </c>
      <c r="G1706" s="5"/>
      <c r="H1706" s="5">
        <v>0.0</v>
      </c>
      <c r="I1706" s="5">
        <v>0.0</v>
      </c>
      <c r="J1706" s="5" t="s">
        <v>683</v>
      </c>
    </row>
    <row r="1707" ht="14.25" customHeight="1">
      <c r="A1707" s="5">
        <v>8799.0</v>
      </c>
      <c r="B1707" s="5">
        <v>1984.0</v>
      </c>
      <c r="C1707" s="5" t="s">
        <v>53</v>
      </c>
      <c r="D1707" s="5" t="s">
        <v>54</v>
      </c>
      <c r="E1707" s="5">
        <v>38175.0</v>
      </c>
      <c r="F1707" s="2">
        <f t="shared" si="1"/>
        <v>38175</v>
      </c>
      <c r="G1707" s="5"/>
      <c r="H1707" s="5">
        <v>1.0</v>
      </c>
      <c r="I1707" s="5">
        <v>1.0</v>
      </c>
      <c r="J1707" s="5" t="s">
        <v>672</v>
      </c>
    </row>
    <row r="1708" ht="14.25" customHeight="1">
      <c r="A1708" s="5">
        <v>1351.0</v>
      </c>
      <c r="B1708" s="5">
        <v>1960.0</v>
      </c>
      <c r="C1708" s="5" t="s">
        <v>56</v>
      </c>
      <c r="D1708" s="5" t="s">
        <v>50</v>
      </c>
      <c r="E1708" s="5">
        <v>58656.0</v>
      </c>
      <c r="F1708" s="2">
        <f t="shared" si="1"/>
        <v>58656</v>
      </c>
      <c r="G1708" s="5"/>
      <c r="H1708" s="5">
        <v>0.0</v>
      </c>
      <c r="I1708" s="5">
        <v>1.0</v>
      </c>
      <c r="J1708" s="5" t="s">
        <v>619</v>
      </c>
    </row>
    <row r="1709" ht="14.25" customHeight="1">
      <c r="A1709" s="5">
        <v>1045.0</v>
      </c>
      <c r="B1709" s="5">
        <v>1965.0</v>
      </c>
      <c r="C1709" s="5" t="s">
        <v>46</v>
      </c>
      <c r="D1709" s="5" t="s">
        <v>50</v>
      </c>
      <c r="E1709" s="5">
        <v>52117.0</v>
      </c>
      <c r="F1709" s="2">
        <f t="shared" si="1"/>
        <v>52117</v>
      </c>
      <c r="G1709" s="5"/>
      <c r="H1709" s="5">
        <v>0.0</v>
      </c>
      <c r="I1709" s="5">
        <v>1.0</v>
      </c>
      <c r="J1709" s="5" t="s">
        <v>656</v>
      </c>
    </row>
    <row r="1710" ht="14.25" customHeight="1">
      <c r="A1710" s="5">
        <v>7732.0</v>
      </c>
      <c r="B1710" s="5">
        <v>1978.0</v>
      </c>
      <c r="C1710" s="5" t="s">
        <v>46</v>
      </c>
      <c r="D1710" s="5" t="s">
        <v>54</v>
      </c>
      <c r="E1710" s="5">
        <v>64813.0</v>
      </c>
      <c r="F1710" s="2">
        <f t="shared" si="1"/>
        <v>64813</v>
      </c>
      <c r="G1710" s="5"/>
      <c r="H1710" s="5">
        <v>0.0</v>
      </c>
      <c r="I1710" s="5">
        <v>2.0</v>
      </c>
      <c r="J1710" s="5" t="s">
        <v>478</v>
      </c>
    </row>
    <row r="1711" ht="14.25" customHeight="1">
      <c r="A1711" s="5">
        <v>8070.0</v>
      </c>
      <c r="B1711" s="5">
        <v>1973.0</v>
      </c>
      <c r="C1711" s="5" t="s">
        <v>53</v>
      </c>
      <c r="D1711" s="5" t="s">
        <v>54</v>
      </c>
      <c r="E1711" s="5">
        <v>54222.0</v>
      </c>
      <c r="F1711" s="2">
        <f t="shared" si="1"/>
        <v>54222</v>
      </c>
      <c r="G1711" s="5"/>
      <c r="H1711" s="5">
        <v>0.0</v>
      </c>
      <c r="I1711" s="5">
        <v>0.0</v>
      </c>
      <c r="J1711" s="5" t="s">
        <v>194</v>
      </c>
    </row>
    <row r="1712" ht="14.25" customHeight="1">
      <c r="A1712" s="5">
        <v>477.0</v>
      </c>
      <c r="B1712" s="5">
        <v>1986.0</v>
      </c>
      <c r="C1712" s="5" t="s">
        <v>46</v>
      </c>
      <c r="D1712" s="5" t="s">
        <v>54</v>
      </c>
      <c r="E1712" s="5">
        <v>83512.0</v>
      </c>
      <c r="F1712" s="2">
        <f t="shared" si="1"/>
        <v>83512</v>
      </c>
      <c r="G1712" s="5"/>
      <c r="H1712" s="5">
        <v>1.0</v>
      </c>
      <c r="I1712" s="5">
        <v>0.0</v>
      </c>
      <c r="J1712" s="5" t="s">
        <v>266</v>
      </c>
    </row>
    <row r="1713" ht="14.25" customHeight="1">
      <c r="A1713" s="5">
        <v>7832.0</v>
      </c>
      <c r="B1713" s="5">
        <v>1960.0</v>
      </c>
      <c r="C1713" s="5" t="s">
        <v>56</v>
      </c>
      <c r="D1713" s="5" t="s">
        <v>54</v>
      </c>
      <c r="E1713" s="5">
        <v>77520.0</v>
      </c>
      <c r="F1713" s="2">
        <f t="shared" si="1"/>
        <v>77520</v>
      </c>
      <c r="G1713" s="5"/>
      <c r="H1713" s="5">
        <v>0.0</v>
      </c>
      <c r="I1713" s="5">
        <v>1.0</v>
      </c>
      <c r="J1713" s="5" t="s">
        <v>176</v>
      </c>
    </row>
    <row r="1714" ht="14.25" customHeight="1">
      <c r="A1714" s="5">
        <v>2202.0</v>
      </c>
      <c r="B1714" s="5">
        <v>1978.0</v>
      </c>
      <c r="C1714" s="5" t="s">
        <v>46</v>
      </c>
      <c r="D1714" s="5" t="s">
        <v>50</v>
      </c>
      <c r="E1714" s="5">
        <v>41154.0</v>
      </c>
      <c r="F1714" s="2">
        <f t="shared" si="1"/>
        <v>41154</v>
      </c>
      <c r="G1714" s="5"/>
      <c r="H1714" s="5">
        <v>1.0</v>
      </c>
      <c r="I1714" s="5">
        <v>1.0</v>
      </c>
      <c r="J1714" s="5" t="s">
        <v>684</v>
      </c>
    </row>
    <row r="1715" ht="14.25" customHeight="1">
      <c r="A1715" s="5">
        <v>7396.0</v>
      </c>
      <c r="B1715" s="5">
        <v>1966.0</v>
      </c>
      <c r="C1715" s="5" t="s">
        <v>46</v>
      </c>
      <c r="D1715" s="5" t="s">
        <v>54</v>
      </c>
      <c r="E1715" s="5">
        <v>80398.0</v>
      </c>
      <c r="F1715" s="2">
        <f t="shared" si="1"/>
        <v>80398</v>
      </c>
      <c r="G1715" s="5"/>
      <c r="H1715" s="5">
        <v>0.0</v>
      </c>
      <c r="I1715" s="5">
        <v>0.0</v>
      </c>
      <c r="J1715" s="5" t="s">
        <v>154</v>
      </c>
    </row>
    <row r="1716" ht="14.25" customHeight="1">
      <c r="A1716" s="5">
        <v>4055.0</v>
      </c>
      <c r="B1716" s="5">
        <v>1992.0</v>
      </c>
      <c r="C1716" s="5" t="s">
        <v>64</v>
      </c>
      <c r="D1716" s="5" t="s">
        <v>47</v>
      </c>
      <c r="E1716" s="5">
        <v>18746.0</v>
      </c>
      <c r="F1716" s="2">
        <f t="shared" si="1"/>
        <v>18746</v>
      </c>
      <c r="G1716" s="5"/>
      <c r="H1716" s="5">
        <v>1.0</v>
      </c>
      <c r="I1716" s="5">
        <v>0.0</v>
      </c>
      <c r="J1716" s="5" t="s">
        <v>522</v>
      </c>
    </row>
    <row r="1717" ht="14.25" customHeight="1">
      <c r="A1717" s="5">
        <v>10340.0</v>
      </c>
      <c r="B1717" s="5">
        <v>1984.0</v>
      </c>
      <c r="C1717" s="5" t="s">
        <v>46</v>
      </c>
      <c r="D1717" s="5" t="s">
        <v>50</v>
      </c>
      <c r="E1717" s="5">
        <v>35196.0</v>
      </c>
      <c r="F1717" s="2">
        <f t="shared" si="1"/>
        <v>35196</v>
      </c>
      <c r="G1717" s="5"/>
      <c r="H1717" s="5">
        <v>1.0</v>
      </c>
      <c r="I1717" s="5">
        <v>1.0</v>
      </c>
      <c r="J1717" s="5" t="s">
        <v>59</v>
      </c>
    </row>
    <row r="1718" ht="14.25" customHeight="1">
      <c r="A1718" s="5">
        <v>10091.0</v>
      </c>
      <c r="B1718" s="5">
        <v>1960.0</v>
      </c>
      <c r="C1718" s="5" t="s">
        <v>46</v>
      </c>
      <c r="D1718" s="5" t="s">
        <v>47</v>
      </c>
      <c r="E1718" s="5">
        <v>60230.0</v>
      </c>
      <c r="F1718" s="2">
        <f t="shared" si="1"/>
        <v>60230</v>
      </c>
      <c r="G1718" s="5"/>
      <c r="H1718" s="5">
        <v>0.0</v>
      </c>
      <c r="I1718" s="5">
        <v>0.0</v>
      </c>
      <c r="J1718" s="5" t="s">
        <v>256</v>
      </c>
    </row>
    <row r="1719" ht="14.25" customHeight="1">
      <c r="A1719" s="5">
        <v>7629.0</v>
      </c>
      <c r="B1719" s="5">
        <v>1977.0</v>
      </c>
      <c r="C1719" s="5" t="s">
        <v>46</v>
      </c>
      <c r="D1719" s="5" t="s">
        <v>54</v>
      </c>
      <c r="E1719" s="5">
        <v>22108.0</v>
      </c>
      <c r="F1719" s="2">
        <f t="shared" si="1"/>
        <v>22108</v>
      </c>
      <c r="G1719" s="5"/>
      <c r="H1719" s="5">
        <v>0.0</v>
      </c>
      <c r="I1719" s="5">
        <v>1.0</v>
      </c>
      <c r="J1719" s="5" t="s">
        <v>148</v>
      </c>
    </row>
    <row r="1720" ht="14.25" customHeight="1">
      <c r="A1720" s="5">
        <v>10640.0</v>
      </c>
      <c r="B1720" s="5">
        <v>1974.0</v>
      </c>
      <c r="C1720" s="5" t="s">
        <v>46</v>
      </c>
      <c r="D1720" s="5" t="s">
        <v>50</v>
      </c>
      <c r="E1720" s="5">
        <v>44392.0</v>
      </c>
      <c r="F1720" s="2">
        <f t="shared" si="1"/>
        <v>44392</v>
      </c>
      <c r="G1720" s="5"/>
      <c r="H1720" s="5">
        <v>0.0</v>
      </c>
      <c r="I1720" s="5">
        <v>0.0</v>
      </c>
      <c r="J1720" s="5" t="s">
        <v>621</v>
      </c>
    </row>
    <row r="1721" ht="14.25" customHeight="1">
      <c r="A1721" s="5">
        <v>3498.0</v>
      </c>
      <c r="B1721" s="5">
        <v>1976.0</v>
      </c>
      <c r="C1721" s="5" t="s">
        <v>53</v>
      </c>
      <c r="D1721" s="5" t="s">
        <v>54</v>
      </c>
      <c r="E1721" s="5">
        <v>55424.0</v>
      </c>
      <c r="F1721" s="2">
        <f t="shared" si="1"/>
        <v>55424</v>
      </c>
      <c r="G1721" s="5"/>
      <c r="H1721" s="5">
        <v>0.0</v>
      </c>
      <c r="I1721" s="5">
        <v>1.0</v>
      </c>
      <c r="J1721" s="5" t="s">
        <v>657</v>
      </c>
    </row>
    <row r="1722" ht="14.25" customHeight="1">
      <c r="A1722" s="5">
        <v>6742.0</v>
      </c>
      <c r="B1722" s="5">
        <v>1979.0</v>
      </c>
      <c r="C1722" s="5" t="s">
        <v>46</v>
      </c>
      <c r="D1722" s="5" t="s">
        <v>54</v>
      </c>
      <c r="E1722" s="5">
        <v>17688.0</v>
      </c>
      <c r="F1722" s="2">
        <f t="shared" si="1"/>
        <v>17688</v>
      </c>
      <c r="G1722" s="5"/>
      <c r="H1722" s="5">
        <v>1.0</v>
      </c>
      <c r="I1722" s="5">
        <v>0.0</v>
      </c>
      <c r="J1722" s="5" t="s">
        <v>288</v>
      </c>
    </row>
    <row r="1723" ht="14.25" customHeight="1">
      <c r="A1723" s="5">
        <v>1172.0</v>
      </c>
      <c r="B1723" s="5">
        <v>1983.0</v>
      </c>
      <c r="C1723" s="5" t="s">
        <v>53</v>
      </c>
      <c r="D1723" s="5" t="s">
        <v>54</v>
      </c>
      <c r="E1723" s="5">
        <v>92491.0</v>
      </c>
      <c r="F1723" s="2">
        <f t="shared" si="1"/>
        <v>92491</v>
      </c>
      <c r="G1723" s="5"/>
      <c r="H1723" s="5">
        <v>0.0</v>
      </c>
      <c r="I1723" s="5">
        <v>2.0</v>
      </c>
      <c r="J1723" s="5" t="s">
        <v>193</v>
      </c>
    </row>
    <row r="1724" ht="14.25" customHeight="1">
      <c r="A1724" s="5">
        <v>569.0</v>
      </c>
      <c r="B1724" s="5">
        <v>1991.0</v>
      </c>
      <c r="C1724" s="5" t="s">
        <v>46</v>
      </c>
      <c r="D1724" s="5" t="s">
        <v>47</v>
      </c>
      <c r="E1724" s="5">
        <v>90273.0</v>
      </c>
      <c r="F1724" s="2">
        <f t="shared" si="1"/>
        <v>90273</v>
      </c>
      <c r="G1724" s="5"/>
      <c r="H1724" s="5">
        <v>0.0</v>
      </c>
      <c r="I1724" s="5">
        <v>1.0</v>
      </c>
      <c r="J1724" s="5" t="s">
        <v>526</v>
      </c>
    </row>
    <row r="1725" ht="14.25" customHeight="1">
      <c r="A1725" s="5">
        <v>4686.0</v>
      </c>
      <c r="B1725" s="5">
        <v>1962.0</v>
      </c>
      <c r="C1725" s="5" t="s">
        <v>53</v>
      </c>
      <c r="D1725" s="5" t="s">
        <v>88</v>
      </c>
      <c r="E1725" s="5">
        <v>82571.0</v>
      </c>
      <c r="F1725" s="2">
        <f t="shared" si="1"/>
        <v>82571</v>
      </c>
      <c r="G1725" s="5"/>
      <c r="H1725" s="5">
        <v>0.0</v>
      </c>
      <c r="I1725" s="5">
        <v>0.0</v>
      </c>
      <c r="J1725" s="5" t="s">
        <v>685</v>
      </c>
    </row>
    <row r="1726" ht="14.25" customHeight="1">
      <c r="A1726" s="5">
        <v>1381.0</v>
      </c>
      <c r="B1726" s="5">
        <v>1982.0</v>
      </c>
      <c r="C1726" s="5" t="s">
        <v>53</v>
      </c>
      <c r="D1726" s="5" t="s">
        <v>47</v>
      </c>
      <c r="E1726" s="5">
        <v>38513.0</v>
      </c>
      <c r="F1726" s="2">
        <f t="shared" si="1"/>
        <v>38513</v>
      </c>
      <c r="G1726" s="5"/>
      <c r="H1726" s="5">
        <v>0.0</v>
      </c>
      <c r="I1726" s="5">
        <v>2.0</v>
      </c>
      <c r="J1726" s="5" t="s">
        <v>383</v>
      </c>
    </row>
    <row r="1727" ht="14.25" customHeight="1">
      <c r="A1727" s="5">
        <v>2634.0</v>
      </c>
      <c r="B1727" s="5">
        <v>1979.0</v>
      </c>
      <c r="C1727" s="5" t="s">
        <v>56</v>
      </c>
      <c r="D1727" s="5" t="s">
        <v>47</v>
      </c>
      <c r="E1727" s="5">
        <v>16653.0</v>
      </c>
      <c r="F1727" s="2">
        <f t="shared" si="1"/>
        <v>16653</v>
      </c>
      <c r="G1727" s="5"/>
      <c r="H1727" s="5">
        <v>1.0</v>
      </c>
      <c r="I1727" s="5">
        <v>0.0</v>
      </c>
      <c r="J1727" s="5" t="s">
        <v>441</v>
      </c>
    </row>
    <row r="1728" ht="14.25" customHeight="1">
      <c r="A1728" s="5">
        <v>10905.0</v>
      </c>
      <c r="B1728" s="5">
        <v>1960.0</v>
      </c>
      <c r="C1728" s="5" t="s">
        <v>46</v>
      </c>
      <c r="D1728" s="5" t="s">
        <v>50</v>
      </c>
      <c r="E1728" s="5">
        <v>42586.0</v>
      </c>
      <c r="F1728" s="2">
        <f t="shared" si="1"/>
        <v>42586</v>
      </c>
      <c r="G1728" s="5"/>
      <c r="H1728" s="5">
        <v>0.0</v>
      </c>
      <c r="I1728" s="5">
        <v>0.0</v>
      </c>
      <c r="J1728" s="5" t="s">
        <v>84</v>
      </c>
    </row>
    <row r="1729" ht="14.25" customHeight="1">
      <c r="A1729" s="5">
        <v>1744.0</v>
      </c>
      <c r="B1729" s="5">
        <v>1965.0</v>
      </c>
      <c r="C1729" s="5" t="s">
        <v>64</v>
      </c>
      <c r="D1729" s="5" t="s">
        <v>47</v>
      </c>
      <c r="E1729" s="5">
        <v>23529.0</v>
      </c>
      <c r="F1729" s="2">
        <f t="shared" si="1"/>
        <v>23529</v>
      </c>
      <c r="G1729" s="5"/>
      <c r="H1729" s="5">
        <v>0.0</v>
      </c>
      <c r="I1729" s="5">
        <v>0.0</v>
      </c>
      <c r="J1729" s="5" t="s">
        <v>686</v>
      </c>
    </row>
    <row r="1730" ht="14.25" customHeight="1">
      <c r="A1730" s="5">
        <v>1000.0</v>
      </c>
      <c r="B1730" s="5">
        <v>1961.0</v>
      </c>
      <c r="C1730" s="5" t="s">
        <v>56</v>
      </c>
      <c r="D1730" s="5" t="s">
        <v>50</v>
      </c>
      <c r="E1730" s="5">
        <v>74881.0</v>
      </c>
      <c r="F1730" s="2">
        <f t="shared" si="1"/>
        <v>74881</v>
      </c>
      <c r="G1730" s="5"/>
      <c r="H1730" s="5">
        <v>0.0</v>
      </c>
      <c r="I1730" s="5">
        <v>0.0</v>
      </c>
      <c r="J1730" s="5" t="s">
        <v>663</v>
      </c>
    </row>
    <row r="1731" ht="14.25" customHeight="1">
      <c r="A1731" s="5">
        <v>3828.0</v>
      </c>
      <c r="B1731" s="5">
        <v>1960.0</v>
      </c>
      <c r="C1731" s="5" t="s">
        <v>46</v>
      </c>
      <c r="D1731" s="5" t="s">
        <v>54</v>
      </c>
      <c r="E1731" s="5">
        <v>71107.0</v>
      </c>
      <c r="F1731" s="2">
        <f t="shared" si="1"/>
        <v>71107</v>
      </c>
      <c r="G1731" s="5"/>
      <c r="H1731" s="5">
        <v>0.0</v>
      </c>
      <c r="I1731" s="5">
        <v>0.0</v>
      </c>
      <c r="J1731" s="5" t="s">
        <v>648</v>
      </c>
    </row>
    <row r="1732" ht="14.25" customHeight="1">
      <c r="A1732" s="5">
        <v>8605.0</v>
      </c>
      <c r="B1732" s="5">
        <v>1964.0</v>
      </c>
      <c r="C1732" s="5" t="s">
        <v>53</v>
      </c>
      <c r="D1732" s="5" t="s">
        <v>50</v>
      </c>
      <c r="E1732" s="5">
        <v>46910.0</v>
      </c>
      <c r="F1732" s="2">
        <f t="shared" si="1"/>
        <v>46910</v>
      </c>
      <c r="G1732" s="5"/>
      <c r="H1732" s="5">
        <v>0.0</v>
      </c>
      <c r="I1732" s="5">
        <v>0.0</v>
      </c>
      <c r="J1732" s="5" t="s">
        <v>138</v>
      </c>
    </row>
    <row r="1733" ht="14.25" customHeight="1">
      <c r="A1733" s="5">
        <v>10304.0</v>
      </c>
      <c r="B1733" s="5">
        <v>1960.0</v>
      </c>
      <c r="C1733" s="5" t="s">
        <v>46</v>
      </c>
      <c r="D1733" s="5" t="s">
        <v>54</v>
      </c>
      <c r="E1733" s="5">
        <v>18690.0</v>
      </c>
      <c r="F1733" s="2">
        <f t="shared" si="1"/>
        <v>18690</v>
      </c>
      <c r="G1733" s="5"/>
      <c r="H1733" s="5">
        <v>0.0</v>
      </c>
      <c r="I1733" s="5">
        <v>0.0</v>
      </c>
      <c r="J1733" s="5" t="s">
        <v>332</v>
      </c>
    </row>
    <row r="1734" ht="14.25" customHeight="1">
      <c r="A1734" s="5">
        <v>4351.0</v>
      </c>
      <c r="B1734" s="5">
        <v>1960.0</v>
      </c>
      <c r="C1734" s="5" t="s">
        <v>46</v>
      </c>
      <c r="D1734" s="5" t="s">
        <v>58</v>
      </c>
      <c r="E1734" s="5">
        <v>37244.0</v>
      </c>
      <c r="F1734" s="2">
        <f t="shared" si="1"/>
        <v>37244</v>
      </c>
      <c r="G1734" s="5"/>
      <c r="H1734" s="5">
        <v>0.0</v>
      </c>
      <c r="I1734" s="5">
        <v>0.0</v>
      </c>
      <c r="J1734" s="5" t="s">
        <v>295</v>
      </c>
    </row>
    <row r="1735" ht="14.25" customHeight="1">
      <c r="A1735" s="5">
        <v>10129.0</v>
      </c>
      <c r="B1735" s="5">
        <v>1966.0</v>
      </c>
      <c r="C1735" s="5" t="s">
        <v>46</v>
      </c>
      <c r="D1735" s="5" t="s">
        <v>50</v>
      </c>
      <c r="E1735" s="5">
        <v>82427.0</v>
      </c>
      <c r="F1735" s="2">
        <f t="shared" si="1"/>
        <v>82427</v>
      </c>
      <c r="G1735" s="5"/>
      <c r="H1735" s="5">
        <v>0.0</v>
      </c>
      <c r="I1735" s="5">
        <v>0.0</v>
      </c>
      <c r="J1735" s="5" t="s">
        <v>489</v>
      </c>
    </row>
    <row r="1736" ht="14.25" customHeight="1">
      <c r="A1736" s="5">
        <v>2499.0</v>
      </c>
      <c r="B1736" s="5">
        <v>1960.0</v>
      </c>
      <c r="C1736" s="5" t="s">
        <v>70</v>
      </c>
      <c r="D1736" s="5" t="s">
        <v>47</v>
      </c>
      <c r="E1736" s="5">
        <v>75342.0</v>
      </c>
      <c r="F1736" s="2">
        <f t="shared" si="1"/>
        <v>75342</v>
      </c>
      <c r="G1736" s="5"/>
      <c r="H1736" s="5">
        <v>0.0</v>
      </c>
      <c r="I1736" s="5">
        <v>1.0</v>
      </c>
      <c r="J1736" s="5" t="s">
        <v>454</v>
      </c>
    </row>
    <row r="1737" ht="14.25" customHeight="1">
      <c r="A1737" s="5">
        <v>10092.0</v>
      </c>
      <c r="B1737" s="5">
        <v>1960.0</v>
      </c>
      <c r="C1737" s="5" t="s">
        <v>46</v>
      </c>
      <c r="D1737" s="5" t="s">
        <v>58</v>
      </c>
      <c r="E1737" s="5">
        <v>70044.0</v>
      </c>
      <c r="F1737" s="2">
        <f t="shared" si="1"/>
        <v>70044</v>
      </c>
      <c r="G1737" s="5"/>
      <c r="H1737" s="5">
        <v>0.0</v>
      </c>
      <c r="I1737" s="5">
        <v>0.0</v>
      </c>
      <c r="J1737" s="5" t="s">
        <v>111</v>
      </c>
    </row>
    <row r="1738" ht="14.25" customHeight="1">
      <c r="A1738" s="5">
        <v>7500.0</v>
      </c>
      <c r="B1738" s="5">
        <v>1967.0</v>
      </c>
      <c r="C1738" s="5" t="s">
        <v>46</v>
      </c>
      <c r="D1738" s="5" t="s">
        <v>47</v>
      </c>
      <c r="E1738" s="5">
        <v>79146.0</v>
      </c>
      <c r="F1738" s="2">
        <f t="shared" si="1"/>
        <v>79146</v>
      </c>
      <c r="G1738" s="5"/>
      <c r="H1738" s="5">
        <v>0.0</v>
      </c>
      <c r="I1738" s="5">
        <v>0.0</v>
      </c>
      <c r="J1738" s="5" t="s">
        <v>182</v>
      </c>
    </row>
    <row r="1739" ht="14.25" customHeight="1">
      <c r="A1739" s="5">
        <v>5796.0</v>
      </c>
      <c r="B1739" s="5">
        <v>1963.0</v>
      </c>
      <c r="C1739" s="5" t="s">
        <v>46</v>
      </c>
      <c r="D1739" s="5" t="s">
        <v>54</v>
      </c>
      <c r="E1739" s="5">
        <v>77437.0</v>
      </c>
      <c r="F1739" s="2">
        <f t="shared" si="1"/>
        <v>77437</v>
      </c>
      <c r="G1739" s="5"/>
      <c r="H1739" s="5">
        <v>0.0</v>
      </c>
      <c r="I1739" s="5">
        <v>0.0</v>
      </c>
      <c r="J1739" s="5" t="s">
        <v>687</v>
      </c>
    </row>
    <row r="1740" ht="14.25" customHeight="1">
      <c r="A1740" s="5">
        <v>10556.0</v>
      </c>
      <c r="B1740" s="5">
        <v>1960.0</v>
      </c>
      <c r="C1740" s="5" t="s">
        <v>46</v>
      </c>
      <c r="D1740" s="5" t="s">
        <v>54</v>
      </c>
      <c r="E1740" s="5">
        <v>54984.0</v>
      </c>
      <c r="F1740" s="2">
        <f t="shared" si="1"/>
        <v>54984</v>
      </c>
      <c r="G1740" s="5"/>
      <c r="H1740" s="5">
        <v>0.0</v>
      </c>
      <c r="I1740" s="5">
        <v>1.0</v>
      </c>
      <c r="J1740" s="5" t="s">
        <v>139</v>
      </c>
    </row>
    <row r="1741" ht="14.25" customHeight="1">
      <c r="A1741" s="5">
        <v>1064.0</v>
      </c>
      <c r="B1741" s="5">
        <v>1971.0</v>
      </c>
      <c r="C1741" s="5" t="s">
        <v>53</v>
      </c>
      <c r="D1741" s="5" t="s">
        <v>54</v>
      </c>
      <c r="E1741" s="5">
        <v>42403.0</v>
      </c>
      <c r="F1741" s="2">
        <f t="shared" si="1"/>
        <v>42403</v>
      </c>
      <c r="G1741" s="5"/>
      <c r="H1741" s="5">
        <v>0.0</v>
      </c>
      <c r="I1741" s="5">
        <v>0.0</v>
      </c>
      <c r="J1741" s="5" t="s">
        <v>549</v>
      </c>
    </row>
    <row r="1742" ht="14.25" customHeight="1">
      <c r="A1742" s="5">
        <v>48.0</v>
      </c>
      <c r="B1742" s="5">
        <v>1964.0</v>
      </c>
      <c r="C1742" s="5" t="s">
        <v>46</v>
      </c>
      <c r="D1742" s="5" t="s">
        <v>50</v>
      </c>
      <c r="E1742" s="5">
        <v>55761.0</v>
      </c>
      <c r="F1742" s="2">
        <f t="shared" si="1"/>
        <v>55761</v>
      </c>
      <c r="G1742" s="5"/>
      <c r="H1742" s="5">
        <v>0.0</v>
      </c>
      <c r="I1742" s="5">
        <v>1.0</v>
      </c>
      <c r="J1742" s="5" t="s">
        <v>182</v>
      </c>
    </row>
    <row r="1743" ht="14.25" customHeight="1">
      <c r="A1743" s="5">
        <v>7610.0</v>
      </c>
      <c r="B1743" s="5">
        <v>1983.0</v>
      </c>
      <c r="C1743" s="5" t="s">
        <v>46</v>
      </c>
      <c r="D1743" s="5" t="s">
        <v>50</v>
      </c>
      <c r="E1743" s="5">
        <v>37292.0</v>
      </c>
      <c r="F1743" s="2">
        <f t="shared" si="1"/>
        <v>37292</v>
      </c>
      <c r="G1743" s="5"/>
      <c r="H1743" s="5">
        <v>1.0</v>
      </c>
      <c r="I1743" s="5">
        <v>2.0</v>
      </c>
      <c r="J1743" s="5" t="s">
        <v>346</v>
      </c>
    </row>
    <row r="1744" ht="14.25" customHeight="1">
      <c r="A1744" s="5">
        <v>263.0</v>
      </c>
      <c r="B1744" s="5">
        <v>1960.0</v>
      </c>
      <c r="C1744" s="5" t="s">
        <v>53</v>
      </c>
      <c r="D1744" s="5" t="s">
        <v>47</v>
      </c>
      <c r="E1744" s="5">
        <v>45576.0</v>
      </c>
      <c r="F1744" s="2">
        <f t="shared" si="1"/>
        <v>45576</v>
      </c>
      <c r="G1744" s="5"/>
      <c r="H1744" s="5">
        <v>0.0</v>
      </c>
      <c r="I1744" s="5">
        <v>0.0</v>
      </c>
      <c r="J1744" s="5" t="s">
        <v>134</v>
      </c>
    </row>
    <row r="1745" ht="14.25" customHeight="1">
      <c r="A1745" s="5">
        <v>10814.0</v>
      </c>
      <c r="B1745" s="5">
        <v>1960.0</v>
      </c>
      <c r="C1745" s="5" t="s">
        <v>46</v>
      </c>
      <c r="D1745" s="5" t="s">
        <v>50</v>
      </c>
      <c r="E1745" s="5">
        <v>70321.0</v>
      </c>
      <c r="F1745" s="2">
        <f t="shared" si="1"/>
        <v>70321</v>
      </c>
      <c r="G1745" s="5"/>
      <c r="H1745" s="5">
        <v>0.0</v>
      </c>
      <c r="I1745" s="5">
        <v>1.0</v>
      </c>
      <c r="J1745" s="5" t="s">
        <v>595</v>
      </c>
    </row>
    <row r="1746" ht="14.25" customHeight="1">
      <c r="A1746" s="5">
        <v>9710.0</v>
      </c>
      <c r="B1746" s="5">
        <v>1969.0</v>
      </c>
      <c r="C1746" s="5" t="s">
        <v>53</v>
      </c>
      <c r="D1746" s="5" t="s">
        <v>58</v>
      </c>
      <c r="E1746" s="5">
        <v>58086.0</v>
      </c>
      <c r="F1746" s="2">
        <f t="shared" si="1"/>
        <v>58086</v>
      </c>
      <c r="G1746" s="5"/>
      <c r="H1746" s="5">
        <v>0.0</v>
      </c>
      <c r="I1746" s="5">
        <v>0.0</v>
      </c>
      <c r="J1746" s="5" t="s">
        <v>458</v>
      </c>
    </row>
    <row r="1747" ht="14.25" customHeight="1">
      <c r="A1747" s="5">
        <v>9292.0</v>
      </c>
      <c r="B1747" s="5">
        <v>1960.0</v>
      </c>
      <c r="C1747" s="5" t="s">
        <v>46</v>
      </c>
      <c r="D1747" s="5" t="s">
        <v>54</v>
      </c>
      <c r="E1747" s="5">
        <v>81795.0</v>
      </c>
      <c r="F1747" s="2">
        <f t="shared" si="1"/>
        <v>81795</v>
      </c>
      <c r="G1747" s="5"/>
      <c r="H1747" s="5">
        <v>0.0</v>
      </c>
      <c r="I1747" s="5">
        <v>0.0</v>
      </c>
      <c r="J1747" s="5" t="s">
        <v>444</v>
      </c>
    </row>
    <row r="1748" ht="14.25" customHeight="1">
      <c r="A1748" s="5">
        <v>10250.0</v>
      </c>
      <c r="B1748" s="5">
        <v>1960.0</v>
      </c>
      <c r="C1748" s="5" t="s">
        <v>64</v>
      </c>
      <c r="D1748" s="5" t="s">
        <v>50</v>
      </c>
      <c r="E1748" s="5">
        <v>28389.0</v>
      </c>
      <c r="F1748" s="2">
        <f t="shared" si="1"/>
        <v>28389</v>
      </c>
      <c r="G1748" s="5"/>
      <c r="H1748" s="5">
        <v>0.0</v>
      </c>
      <c r="I1748" s="5">
        <v>0.0</v>
      </c>
      <c r="J1748" s="5" t="s">
        <v>660</v>
      </c>
    </row>
    <row r="1749" ht="14.25" customHeight="1">
      <c r="A1749" s="5">
        <v>7881.0</v>
      </c>
      <c r="B1749" s="5">
        <v>1960.0</v>
      </c>
      <c r="C1749" s="5" t="s">
        <v>56</v>
      </c>
      <c r="D1749" s="5" t="s">
        <v>54</v>
      </c>
      <c r="E1749" s="5">
        <v>66835.0</v>
      </c>
      <c r="F1749" s="2">
        <f t="shared" si="1"/>
        <v>66835</v>
      </c>
      <c r="G1749" s="5"/>
      <c r="H1749" s="5">
        <v>0.0</v>
      </c>
      <c r="I1749" s="5">
        <v>0.0</v>
      </c>
      <c r="J1749" s="5" t="s">
        <v>205</v>
      </c>
    </row>
    <row r="1750" ht="14.25" customHeight="1">
      <c r="A1750" s="5">
        <v>5847.0</v>
      </c>
      <c r="B1750" s="5">
        <v>1969.0</v>
      </c>
      <c r="C1750" s="5" t="s">
        <v>46</v>
      </c>
      <c r="D1750" s="5" t="s">
        <v>58</v>
      </c>
      <c r="E1750" s="5">
        <v>69901.0</v>
      </c>
      <c r="F1750" s="2">
        <f t="shared" si="1"/>
        <v>69901</v>
      </c>
      <c r="G1750" s="5"/>
      <c r="H1750" s="5">
        <v>0.0</v>
      </c>
      <c r="I1750" s="5">
        <v>0.0</v>
      </c>
      <c r="J1750" s="5" t="s">
        <v>486</v>
      </c>
    </row>
    <row r="1751" ht="14.25" customHeight="1">
      <c r="A1751" s="5">
        <v>737.0</v>
      </c>
      <c r="B1751" s="5">
        <v>1960.0</v>
      </c>
      <c r="C1751" s="5" t="s">
        <v>53</v>
      </c>
      <c r="D1751" s="5" t="s">
        <v>54</v>
      </c>
      <c r="E1751" s="5">
        <v>80360.0</v>
      </c>
      <c r="F1751" s="2">
        <f t="shared" si="1"/>
        <v>80360</v>
      </c>
      <c r="G1751" s="5"/>
      <c r="H1751" s="5">
        <v>0.0</v>
      </c>
      <c r="I1751" s="5">
        <v>0.0</v>
      </c>
      <c r="J1751" s="5" t="s">
        <v>318</v>
      </c>
    </row>
    <row r="1752" ht="14.25" customHeight="1">
      <c r="A1752" s="5">
        <v>3571.0</v>
      </c>
      <c r="B1752" s="5">
        <v>1961.0</v>
      </c>
      <c r="C1752" s="5" t="s">
        <v>53</v>
      </c>
      <c r="D1752" s="5" t="s">
        <v>50</v>
      </c>
      <c r="E1752" s="5">
        <v>63342.0</v>
      </c>
      <c r="F1752" s="2">
        <f t="shared" si="1"/>
        <v>63342</v>
      </c>
      <c r="G1752" s="5"/>
      <c r="H1752" s="5">
        <v>0.0</v>
      </c>
      <c r="I1752" s="5">
        <v>0.0</v>
      </c>
      <c r="J1752" s="5" t="s">
        <v>262</v>
      </c>
    </row>
    <row r="1753" ht="14.25" customHeight="1">
      <c r="A1753" s="5">
        <v>7807.0</v>
      </c>
      <c r="B1753" s="5">
        <v>1974.0</v>
      </c>
      <c r="C1753" s="5" t="s">
        <v>46</v>
      </c>
      <c r="D1753" s="5" t="s">
        <v>54</v>
      </c>
      <c r="E1753" s="5">
        <v>44989.0</v>
      </c>
      <c r="F1753" s="2">
        <f t="shared" si="1"/>
        <v>44989</v>
      </c>
      <c r="G1753" s="5"/>
      <c r="H1753" s="5">
        <v>0.0</v>
      </c>
      <c r="I1753" s="5">
        <v>0.0</v>
      </c>
      <c r="J1753" s="5" t="s">
        <v>201</v>
      </c>
    </row>
    <row r="1754" ht="14.25" customHeight="1">
      <c r="A1754" s="5">
        <v>3878.0</v>
      </c>
      <c r="B1754" s="5">
        <v>1980.0</v>
      </c>
      <c r="C1754" s="5" t="s">
        <v>70</v>
      </c>
      <c r="D1754" s="5" t="s">
        <v>47</v>
      </c>
      <c r="E1754" s="5">
        <v>31859.0</v>
      </c>
      <c r="F1754" s="2">
        <f t="shared" si="1"/>
        <v>31859</v>
      </c>
      <c r="G1754" s="5"/>
      <c r="H1754" s="5">
        <v>1.0</v>
      </c>
      <c r="I1754" s="5">
        <v>1.0</v>
      </c>
      <c r="J1754" s="5" t="s">
        <v>608</v>
      </c>
    </row>
    <row r="1755" ht="14.25" customHeight="1">
      <c r="A1755" s="5">
        <v>5092.0</v>
      </c>
      <c r="B1755" s="5">
        <v>1960.0</v>
      </c>
      <c r="C1755" s="5" t="s">
        <v>53</v>
      </c>
      <c r="D1755" s="5" t="s">
        <v>88</v>
      </c>
      <c r="E1755" s="5">
        <v>51569.0</v>
      </c>
      <c r="F1755" s="2">
        <f t="shared" si="1"/>
        <v>51569</v>
      </c>
      <c r="G1755" s="5"/>
      <c r="H1755" s="5">
        <v>0.0</v>
      </c>
      <c r="I1755" s="5">
        <v>0.0</v>
      </c>
      <c r="J1755" s="5" t="s">
        <v>654</v>
      </c>
    </row>
    <row r="1756" ht="14.25" customHeight="1">
      <c r="A1756" s="5">
        <v>2154.0</v>
      </c>
      <c r="B1756" s="5">
        <v>1971.0</v>
      </c>
      <c r="C1756" s="5" t="s">
        <v>46</v>
      </c>
      <c r="D1756" s="5" t="s">
        <v>88</v>
      </c>
      <c r="E1756" s="5">
        <v>30372.0</v>
      </c>
      <c r="F1756" s="2">
        <f t="shared" si="1"/>
        <v>30372</v>
      </c>
      <c r="G1756" s="5"/>
      <c r="H1756" s="5">
        <v>0.0</v>
      </c>
      <c r="I1756" s="5">
        <v>0.0</v>
      </c>
      <c r="J1756" s="5" t="s">
        <v>324</v>
      </c>
    </row>
    <row r="1757" ht="14.25" customHeight="1">
      <c r="A1757" s="5">
        <v>5394.0</v>
      </c>
      <c r="B1757" s="5">
        <v>1979.0</v>
      </c>
      <c r="C1757" s="5" t="s">
        <v>64</v>
      </c>
      <c r="D1757" s="5" t="s">
        <v>47</v>
      </c>
      <c r="E1757" s="5">
        <v>16014.0</v>
      </c>
      <c r="F1757" s="2">
        <f t="shared" si="1"/>
        <v>16014</v>
      </c>
      <c r="G1757" s="5"/>
      <c r="H1757" s="5">
        <v>0.0</v>
      </c>
      <c r="I1757" s="5">
        <v>1.0</v>
      </c>
      <c r="J1757" s="5" t="s">
        <v>121</v>
      </c>
    </row>
    <row r="1758" ht="14.25" customHeight="1">
      <c r="A1758" s="5">
        <v>3798.0</v>
      </c>
      <c r="B1758" s="5">
        <v>1968.0</v>
      </c>
      <c r="C1758" s="5" t="s">
        <v>46</v>
      </c>
      <c r="D1758" s="5" t="s">
        <v>54</v>
      </c>
      <c r="E1758" s="5">
        <v>41120.0</v>
      </c>
      <c r="F1758" s="2">
        <f t="shared" si="1"/>
        <v>41120</v>
      </c>
      <c r="G1758" s="5"/>
      <c r="H1758" s="5">
        <v>0.0</v>
      </c>
      <c r="I1758" s="5">
        <v>0.0</v>
      </c>
      <c r="J1758" s="5" t="s">
        <v>430</v>
      </c>
    </row>
    <row r="1759" ht="14.25" customHeight="1">
      <c r="A1759" s="5">
        <v>3524.0</v>
      </c>
      <c r="B1759" s="5">
        <v>1971.0</v>
      </c>
      <c r="C1759" s="5" t="s">
        <v>56</v>
      </c>
      <c r="D1759" s="5" t="s">
        <v>47</v>
      </c>
      <c r="E1759" s="5">
        <v>39763.0</v>
      </c>
      <c r="F1759" s="2">
        <f t="shared" si="1"/>
        <v>39763</v>
      </c>
      <c r="G1759" s="5"/>
      <c r="H1759" s="5">
        <v>0.0</v>
      </c>
      <c r="I1759" s="5">
        <v>1.0</v>
      </c>
      <c r="J1759" s="5" t="s">
        <v>688</v>
      </c>
    </row>
    <row r="1760" ht="14.25" customHeight="1">
      <c r="A1760" s="5">
        <v>5247.0</v>
      </c>
      <c r="B1760" s="5">
        <v>1960.0</v>
      </c>
      <c r="C1760" s="5" t="s">
        <v>53</v>
      </c>
      <c r="D1760" s="5" t="s">
        <v>54</v>
      </c>
      <c r="E1760" s="5">
        <v>38725.0</v>
      </c>
      <c r="F1760" s="2">
        <f t="shared" si="1"/>
        <v>38725</v>
      </c>
      <c r="G1760" s="5"/>
      <c r="H1760" s="5">
        <v>0.0</v>
      </c>
      <c r="I1760" s="5">
        <v>0.0</v>
      </c>
      <c r="J1760" s="5" t="s">
        <v>166</v>
      </c>
    </row>
    <row r="1761" ht="14.25" customHeight="1">
      <c r="A1761" s="5">
        <v>5883.0</v>
      </c>
      <c r="B1761" s="5">
        <v>1972.0</v>
      </c>
      <c r="C1761" s="5" t="s">
        <v>46</v>
      </c>
      <c r="D1761" s="5" t="s">
        <v>54</v>
      </c>
      <c r="E1761" s="5">
        <v>77981.0</v>
      </c>
      <c r="F1761" s="2">
        <f t="shared" si="1"/>
        <v>77981</v>
      </c>
      <c r="G1761" s="5"/>
      <c r="H1761" s="5">
        <v>0.0</v>
      </c>
      <c r="I1761" s="5">
        <v>0.0</v>
      </c>
      <c r="J1761" s="5" t="s">
        <v>516</v>
      </c>
    </row>
    <row r="1762" ht="14.25" customHeight="1">
      <c r="A1762" s="5">
        <v>2118.0</v>
      </c>
      <c r="B1762" s="5">
        <v>1964.0</v>
      </c>
      <c r="C1762" s="5" t="s">
        <v>70</v>
      </c>
      <c r="D1762" s="5" t="s">
        <v>54</v>
      </c>
      <c r="E1762" s="5">
        <v>62905.0</v>
      </c>
      <c r="F1762" s="2">
        <f t="shared" si="1"/>
        <v>62905</v>
      </c>
      <c r="G1762" s="5"/>
      <c r="H1762" s="5">
        <v>0.0</v>
      </c>
      <c r="I1762" s="5">
        <v>0.0</v>
      </c>
      <c r="J1762" s="5" t="s">
        <v>157</v>
      </c>
    </row>
    <row r="1763" ht="14.25" customHeight="1">
      <c r="A1763" s="5">
        <v>8812.0</v>
      </c>
      <c r="B1763" s="5">
        <v>1979.0</v>
      </c>
      <c r="C1763" s="5" t="s">
        <v>70</v>
      </c>
      <c r="D1763" s="5" t="s">
        <v>58</v>
      </c>
      <c r="E1763" s="5">
        <v>13533.0</v>
      </c>
      <c r="F1763" s="2">
        <f t="shared" si="1"/>
        <v>13533</v>
      </c>
      <c r="G1763" s="5"/>
      <c r="H1763" s="5">
        <v>0.0</v>
      </c>
      <c r="I1763" s="5">
        <v>1.0</v>
      </c>
      <c r="J1763" s="5" t="s">
        <v>169</v>
      </c>
    </row>
    <row r="1764" ht="14.25" customHeight="1">
      <c r="A1764" s="5">
        <v>6616.0</v>
      </c>
      <c r="B1764" s="5">
        <v>1975.0</v>
      </c>
      <c r="C1764" s="5" t="s">
        <v>46</v>
      </c>
      <c r="D1764" s="5" t="s">
        <v>50</v>
      </c>
      <c r="E1764" s="5">
        <v>59481.0</v>
      </c>
      <c r="F1764" s="2">
        <f t="shared" si="1"/>
        <v>59481</v>
      </c>
      <c r="G1764" s="5"/>
      <c r="H1764" s="5">
        <v>0.0</v>
      </c>
      <c r="I1764" s="5">
        <v>1.0</v>
      </c>
      <c r="J1764" s="5" t="s">
        <v>541</v>
      </c>
    </row>
    <row r="1765" ht="14.25" customHeight="1">
      <c r="A1765" s="5">
        <v>2797.0</v>
      </c>
      <c r="B1765" s="5">
        <v>1977.0</v>
      </c>
      <c r="C1765" s="5" t="s">
        <v>46</v>
      </c>
      <c r="D1765" s="5" t="s">
        <v>54</v>
      </c>
      <c r="E1765" s="5">
        <v>72117.0</v>
      </c>
      <c r="F1765" s="2">
        <f t="shared" si="1"/>
        <v>72117</v>
      </c>
      <c r="G1765" s="5"/>
      <c r="H1765" s="5">
        <v>0.0</v>
      </c>
      <c r="I1765" s="5">
        <v>1.0</v>
      </c>
      <c r="J1765" s="5" t="s">
        <v>189</v>
      </c>
    </row>
    <row r="1766" ht="14.25" customHeight="1">
      <c r="A1766" s="5">
        <v>4328.0</v>
      </c>
      <c r="B1766" s="5">
        <v>1986.0</v>
      </c>
      <c r="C1766" s="5" t="s">
        <v>70</v>
      </c>
      <c r="D1766" s="5" t="s">
        <v>54</v>
      </c>
      <c r="E1766" s="5">
        <v>21955.0</v>
      </c>
      <c r="F1766" s="2">
        <f t="shared" si="1"/>
        <v>21955</v>
      </c>
      <c r="G1766" s="5"/>
      <c r="H1766" s="5">
        <v>1.0</v>
      </c>
      <c r="I1766" s="5">
        <v>0.0</v>
      </c>
      <c r="J1766" s="5" t="s">
        <v>369</v>
      </c>
    </row>
    <row r="1767" ht="14.25" customHeight="1">
      <c r="A1767" s="5">
        <v>9167.0</v>
      </c>
      <c r="B1767" s="5">
        <v>1960.0</v>
      </c>
      <c r="C1767" s="5" t="s">
        <v>46</v>
      </c>
      <c r="D1767" s="5" t="s">
        <v>54</v>
      </c>
      <c r="E1767" s="5">
        <v>67131.0</v>
      </c>
      <c r="F1767" s="2">
        <f t="shared" si="1"/>
        <v>67131</v>
      </c>
      <c r="G1767" s="5"/>
      <c r="H1767" s="5">
        <v>0.0</v>
      </c>
      <c r="I1767" s="5">
        <v>0.0</v>
      </c>
      <c r="J1767" s="5" t="s">
        <v>239</v>
      </c>
    </row>
    <row r="1768" ht="14.25" customHeight="1">
      <c r="A1768" s="5">
        <v>10560.0</v>
      </c>
      <c r="B1768" s="5">
        <v>1980.0</v>
      </c>
      <c r="C1768" s="5" t="s">
        <v>53</v>
      </c>
      <c r="D1768" s="5" t="s">
        <v>47</v>
      </c>
      <c r="E1768" s="5">
        <v>36802.0</v>
      </c>
      <c r="F1768" s="2">
        <f t="shared" si="1"/>
        <v>36802</v>
      </c>
      <c r="G1768" s="5"/>
      <c r="H1768" s="5">
        <v>1.0</v>
      </c>
      <c r="I1768" s="5">
        <v>1.0</v>
      </c>
      <c r="J1768" s="5" t="s">
        <v>323</v>
      </c>
    </row>
    <row r="1769" ht="14.25" customHeight="1">
      <c r="A1769" s="5">
        <v>2631.0</v>
      </c>
      <c r="B1769" s="5">
        <v>1982.0</v>
      </c>
      <c r="C1769" s="5" t="s">
        <v>46</v>
      </c>
      <c r="D1769" s="5" t="s">
        <v>50</v>
      </c>
      <c r="E1769" s="5">
        <v>71853.0</v>
      </c>
      <c r="F1769" s="2">
        <f t="shared" si="1"/>
        <v>71853</v>
      </c>
      <c r="G1769" s="5"/>
      <c r="H1769" s="5">
        <v>0.0</v>
      </c>
      <c r="I1769" s="5">
        <v>1.0</v>
      </c>
      <c r="J1769" s="5" t="s">
        <v>60</v>
      </c>
    </row>
    <row r="1770" ht="14.25" customHeight="1">
      <c r="A1770" s="5">
        <v>8312.0</v>
      </c>
      <c r="B1770" s="5">
        <v>1961.0</v>
      </c>
      <c r="C1770" s="5" t="s">
        <v>64</v>
      </c>
      <c r="D1770" s="5" t="s">
        <v>54</v>
      </c>
      <c r="E1770" s="5">
        <v>28249.0</v>
      </c>
      <c r="F1770" s="2">
        <f t="shared" si="1"/>
        <v>28249</v>
      </c>
      <c r="G1770" s="5"/>
      <c r="H1770" s="5">
        <v>0.0</v>
      </c>
      <c r="I1770" s="5">
        <v>0.0</v>
      </c>
      <c r="J1770" s="5" t="s">
        <v>207</v>
      </c>
    </row>
    <row r="1771" ht="14.25" customHeight="1">
      <c r="A1771" s="5">
        <v>5534.0</v>
      </c>
      <c r="B1771" s="5">
        <v>1975.0</v>
      </c>
      <c r="C1771" s="5" t="s">
        <v>56</v>
      </c>
      <c r="D1771" s="5" t="s">
        <v>54</v>
      </c>
      <c r="E1771" s="5">
        <v>47808.0</v>
      </c>
      <c r="F1771" s="2">
        <f t="shared" si="1"/>
        <v>47808</v>
      </c>
      <c r="G1771" s="5"/>
      <c r="H1771" s="5">
        <v>0.0</v>
      </c>
      <c r="I1771" s="5">
        <v>0.0</v>
      </c>
      <c r="J1771" s="5" t="s">
        <v>408</v>
      </c>
    </row>
    <row r="1772" ht="14.25" customHeight="1">
      <c r="A1772" s="5">
        <v>5093.0</v>
      </c>
      <c r="B1772" s="5">
        <v>1974.0</v>
      </c>
      <c r="C1772" s="5" t="s">
        <v>53</v>
      </c>
      <c r="D1772" s="5" t="s">
        <v>58</v>
      </c>
      <c r="E1772" s="5">
        <v>25509.0</v>
      </c>
      <c r="F1772" s="2">
        <f t="shared" si="1"/>
        <v>25509</v>
      </c>
      <c r="G1772" s="5"/>
      <c r="H1772" s="5">
        <v>0.0</v>
      </c>
      <c r="I1772" s="5">
        <v>0.0</v>
      </c>
      <c r="J1772" s="5" t="s">
        <v>293</v>
      </c>
    </row>
    <row r="1773" ht="14.25" customHeight="1">
      <c r="A1773" s="5">
        <v>7592.0</v>
      </c>
      <c r="B1773" s="5">
        <v>1960.0</v>
      </c>
      <c r="C1773" s="5" t="s">
        <v>53</v>
      </c>
      <c r="D1773" s="5" t="s">
        <v>54</v>
      </c>
      <c r="E1773" s="5">
        <v>51012.0</v>
      </c>
      <c r="F1773" s="2">
        <f t="shared" si="1"/>
        <v>51012</v>
      </c>
      <c r="G1773" s="5"/>
      <c r="H1773" s="5">
        <v>0.0</v>
      </c>
      <c r="I1773" s="5">
        <v>0.0</v>
      </c>
      <c r="J1773" s="5" t="s">
        <v>346</v>
      </c>
    </row>
    <row r="1774" ht="14.25" customHeight="1">
      <c r="A1774" s="5">
        <v>8895.0</v>
      </c>
      <c r="B1774" s="5">
        <v>1985.0</v>
      </c>
      <c r="C1774" s="5" t="s">
        <v>46</v>
      </c>
      <c r="D1774" s="5" t="s">
        <v>47</v>
      </c>
      <c r="E1774" s="5">
        <v>70596.0</v>
      </c>
      <c r="F1774" s="2">
        <f t="shared" si="1"/>
        <v>70596</v>
      </c>
      <c r="G1774" s="5"/>
      <c r="H1774" s="5">
        <v>1.0</v>
      </c>
      <c r="I1774" s="5">
        <v>1.0</v>
      </c>
      <c r="J1774" s="5" t="s">
        <v>229</v>
      </c>
    </row>
    <row r="1775" ht="14.25" customHeight="1">
      <c r="A1775" s="5">
        <v>8584.0</v>
      </c>
      <c r="B1775" s="5">
        <v>1960.0</v>
      </c>
      <c r="C1775" s="5" t="s">
        <v>53</v>
      </c>
      <c r="D1775" s="5" t="s">
        <v>50</v>
      </c>
      <c r="E1775" s="5">
        <v>85431.0</v>
      </c>
      <c r="F1775" s="2">
        <f t="shared" si="1"/>
        <v>85431</v>
      </c>
      <c r="G1775" s="5"/>
      <c r="H1775" s="5">
        <v>0.0</v>
      </c>
      <c r="I1775" s="5">
        <v>0.0</v>
      </c>
      <c r="J1775" s="5" t="s">
        <v>620</v>
      </c>
    </row>
    <row r="1776" ht="14.25" customHeight="1">
      <c r="A1776" s="5">
        <v>2694.0</v>
      </c>
      <c r="B1776" s="5">
        <v>1967.0</v>
      </c>
      <c r="C1776" s="5" t="s">
        <v>46</v>
      </c>
      <c r="D1776" s="5" t="s">
        <v>54</v>
      </c>
      <c r="E1776" s="5">
        <v>42664.0</v>
      </c>
      <c r="F1776" s="2">
        <f t="shared" si="1"/>
        <v>42664</v>
      </c>
      <c r="G1776" s="5"/>
      <c r="H1776" s="5">
        <v>0.0</v>
      </c>
      <c r="I1776" s="5">
        <v>0.0</v>
      </c>
      <c r="J1776" s="5" t="s">
        <v>228</v>
      </c>
    </row>
    <row r="1777" ht="14.25" customHeight="1">
      <c r="A1777" s="5">
        <v>8910.0</v>
      </c>
      <c r="B1777" s="5">
        <v>1960.0</v>
      </c>
      <c r="C1777" s="5" t="s">
        <v>46</v>
      </c>
      <c r="D1777" s="5" t="s">
        <v>50</v>
      </c>
      <c r="E1777" s="5">
        <v>42586.0</v>
      </c>
      <c r="F1777" s="2">
        <f t="shared" si="1"/>
        <v>42586</v>
      </c>
      <c r="G1777" s="5"/>
      <c r="H1777" s="5">
        <v>0.0</v>
      </c>
      <c r="I1777" s="5">
        <v>0.0</v>
      </c>
      <c r="J1777" s="5" t="s">
        <v>84</v>
      </c>
    </row>
    <row r="1778" ht="14.25" customHeight="1">
      <c r="A1778" s="5">
        <v>7433.0</v>
      </c>
      <c r="B1778" s="5">
        <v>1985.0</v>
      </c>
      <c r="C1778" s="5" t="s">
        <v>46</v>
      </c>
      <c r="D1778" s="5" t="s">
        <v>47</v>
      </c>
      <c r="E1778" s="5">
        <v>29760.0</v>
      </c>
      <c r="F1778" s="2">
        <f t="shared" si="1"/>
        <v>29760</v>
      </c>
      <c r="G1778" s="5"/>
      <c r="H1778" s="5">
        <v>0.0</v>
      </c>
      <c r="I1778" s="5">
        <v>2.0</v>
      </c>
      <c r="J1778" s="5" t="s">
        <v>128</v>
      </c>
    </row>
    <row r="1779" ht="14.25" customHeight="1">
      <c r="A1779" s="5">
        <v>164.0</v>
      </c>
      <c r="B1779" s="5">
        <v>1977.0</v>
      </c>
      <c r="C1779" s="5" t="s">
        <v>53</v>
      </c>
      <c r="D1779" s="5" t="s">
        <v>54</v>
      </c>
      <c r="E1779" s="5">
        <v>28973.0</v>
      </c>
      <c r="F1779" s="2">
        <f t="shared" si="1"/>
        <v>28973</v>
      </c>
      <c r="G1779" s="5"/>
      <c r="H1779" s="5">
        <v>1.0</v>
      </c>
      <c r="I1779" s="5">
        <v>0.0</v>
      </c>
      <c r="J1779" s="5" t="s">
        <v>261</v>
      </c>
    </row>
    <row r="1780" ht="14.25" customHeight="1">
      <c r="A1780" s="5">
        <v>10477.0</v>
      </c>
      <c r="B1780" s="5">
        <v>1973.0</v>
      </c>
      <c r="C1780" s="5" t="s">
        <v>53</v>
      </c>
      <c r="D1780" s="5" t="s">
        <v>50</v>
      </c>
      <c r="E1780" s="5">
        <v>39435.0</v>
      </c>
      <c r="F1780" s="2">
        <f t="shared" si="1"/>
        <v>39435</v>
      </c>
      <c r="G1780" s="5"/>
      <c r="H1780" s="5">
        <v>0.0</v>
      </c>
      <c r="I1780" s="5">
        <v>0.0</v>
      </c>
      <c r="J1780" s="5" t="s">
        <v>372</v>
      </c>
    </row>
    <row r="1781" ht="14.25" customHeight="1">
      <c r="A1781" s="5">
        <v>2681.0</v>
      </c>
      <c r="B1781" s="5">
        <v>1984.0</v>
      </c>
      <c r="C1781" s="5" t="s">
        <v>70</v>
      </c>
      <c r="D1781" s="5" t="s">
        <v>54</v>
      </c>
      <c r="E1781" s="5">
        <v>65370.0</v>
      </c>
      <c r="F1781" s="2">
        <f t="shared" si="1"/>
        <v>65370</v>
      </c>
      <c r="G1781" s="5"/>
      <c r="H1781" s="5">
        <v>1.0</v>
      </c>
      <c r="I1781" s="5">
        <v>0.0</v>
      </c>
      <c r="J1781" s="5" t="s">
        <v>436</v>
      </c>
    </row>
    <row r="1782" ht="14.25" customHeight="1">
      <c r="A1782" s="5">
        <v>5150.0</v>
      </c>
      <c r="B1782" s="5">
        <v>1979.0</v>
      </c>
      <c r="C1782" s="5" t="s">
        <v>64</v>
      </c>
      <c r="D1782" s="5" t="s">
        <v>47</v>
      </c>
      <c r="E1782" s="5">
        <v>20194.0</v>
      </c>
      <c r="F1782" s="2">
        <f t="shared" si="1"/>
        <v>20194</v>
      </c>
      <c r="G1782" s="5"/>
      <c r="H1782" s="5">
        <v>1.0</v>
      </c>
      <c r="I1782" s="5">
        <v>1.0</v>
      </c>
      <c r="J1782" s="5" t="s">
        <v>689</v>
      </c>
    </row>
    <row r="1783" ht="14.25" customHeight="1">
      <c r="A1783" s="5">
        <v>5283.0</v>
      </c>
      <c r="B1783" s="5">
        <v>1976.0</v>
      </c>
      <c r="C1783" s="5" t="s">
        <v>53</v>
      </c>
      <c r="D1783" s="5" t="s">
        <v>47</v>
      </c>
      <c r="E1783" s="5">
        <v>42473.0</v>
      </c>
      <c r="F1783" s="2">
        <f t="shared" si="1"/>
        <v>42473</v>
      </c>
      <c r="G1783" s="5"/>
      <c r="H1783" s="5">
        <v>0.0</v>
      </c>
      <c r="I1783" s="5">
        <v>1.0</v>
      </c>
      <c r="J1783" s="5" t="s">
        <v>467</v>
      </c>
    </row>
    <row r="1784" ht="14.25" customHeight="1">
      <c r="A1784" s="5">
        <v>9645.0</v>
      </c>
      <c r="B1784" s="5">
        <v>1968.0</v>
      </c>
      <c r="C1784" s="5" t="s">
        <v>46</v>
      </c>
      <c r="D1784" s="5" t="s">
        <v>54</v>
      </c>
      <c r="E1784" s="5">
        <v>64590.0</v>
      </c>
      <c r="F1784" s="2">
        <f t="shared" si="1"/>
        <v>64590</v>
      </c>
      <c r="G1784" s="5"/>
      <c r="H1784" s="5">
        <v>0.0</v>
      </c>
      <c r="I1784" s="5">
        <v>0.0</v>
      </c>
      <c r="J1784" s="5" t="s">
        <v>566</v>
      </c>
    </row>
    <row r="1785" ht="14.25" customHeight="1">
      <c r="A1785" s="5">
        <v>10678.0</v>
      </c>
      <c r="B1785" s="5">
        <v>1960.0</v>
      </c>
      <c r="C1785" s="5" t="s">
        <v>46</v>
      </c>
      <c r="D1785" s="5" t="s">
        <v>50</v>
      </c>
      <c r="E1785" s="5">
        <v>71232.0</v>
      </c>
      <c r="F1785" s="2">
        <f t="shared" si="1"/>
        <v>71232</v>
      </c>
      <c r="G1785" s="5"/>
      <c r="H1785" s="5">
        <v>0.0</v>
      </c>
      <c r="I1785" s="5">
        <v>0.0</v>
      </c>
      <c r="J1785" s="5" t="s">
        <v>253</v>
      </c>
    </row>
    <row r="1786" ht="14.25" customHeight="1">
      <c r="A1786" s="5">
        <v>7261.0</v>
      </c>
      <c r="B1786" s="5">
        <v>1971.0</v>
      </c>
      <c r="C1786" s="5" t="s">
        <v>46</v>
      </c>
      <c r="D1786" s="5" t="s">
        <v>50</v>
      </c>
      <c r="E1786" s="5">
        <v>34600.0</v>
      </c>
      <c r="F1786" s="2">
        <f t="shared" si="1"/>
        <v>34600</v>
      </c>
      <c r="G1786" s="5"/>
      <c r="H1786" s="5">
        <v>0.0</v>
      </c>
      <c r="I1786" s="5">
        <v>0.0</v>
      </c>
      <c r="J1786" s="5" t="s">
        <v>472</v>
      </c>
    </row>
    <row r="1787" ht="14.25" customHeight="1">
      <c r="A1787" s="5">
        <v>9648.0</v>
      </c>
      <c r="B1787" s="5">
        <v>1967.0</v>
      </c>
      <c r="C1787" s="5" t="s">
        <v>46</v>
      </c>
      <c r="D1787" s="5" t="s">
        <v>47</v>
      </c>
      <c r="E1787" s="5">
        <v>46904.0</v>
      </c>
      <c r="F1787" s="2">
        <f t="shared" si="1"/>
        <v>46904</v>
      </c>
      <c r="G1787" s="5"/>
      <c r="H1787" s="5">
        <v>0.0</v>
      </c>
      <c r="I1787" s="5">
        <v>0.0</v>
      </c>
      <c r="J1787" s="5" t="s">
        <v>71</v>
      </c>
    </row>
    <row r="1788" ht="14.25" customHeight="1">
      <c r="A1788" s="5">
        <v>2870.0</v>
      </c>
      <c r="B1788" s="5">
        <v>1973.0</v>
      </c>
      <c r="C1788" s="5" t="s">
        <v>46</v>
      </c>
      <c r="D1788" s="5" t="s">
        <v>54</v>
      </c>
      <c r="E1788" s="5">
        <v>49094.0</v>
      </c>
      <c r="F1788" s="2">
        <f t="shared" si="1"/>
        <v>49094</v>
      </c>
      <c r="G1788" s="5"/>
      <c r="H1788" s="5">
        <v>0.0</v>
      </c>
      <c r="I1788" s="5">
        <v>0.0</v>
      </c>
      <c r="J1788" s="5" t="s">
        <v>459</v>
      </c>
    </row>
    <row r="1789" ht="14.25" customHeight="1">
      <c r="A1789" s="5">
        <v>8008.0</v>
      </c>
      <c r="B1789" s="5">
        <v>1983.0</v>
      </c>
      <c r="C1789" s="5" t="s">
        <v>46</v>
      </c>
      <c r="D1789" s="5" t="s">
        <v>50</v>
      </c>
      <c r="E1789" s="5">
        <v>36075.0</v>
      </c>
      <c r="F1789" s="2">
        <f t="shared" si="1"/>
        <v>36075</v>
      </c>
      <c r="G1789" s="5"/>
      <c r="H1789" s="5">
        <v>0.0</v>
      </c>
      <c r="I1789" s="5">
        <v>1.0</v>
      </c>
      <c r="J1789" s="5" t="s">
        <v>220</v>
      </c>
    </row>
    <row r="1790" ht="14.25" customHeight="1">
      <c r="A1790" s="5">
        <v>1513.0</v>
      </c>
      <c r="B1790" s="5">
        <v>1979.0</v>
      </c>
      <c r="C1790" s="5" t="s">
        <v>70</v>
      </c>
      <c r="D1790" s="5" t="s">
        <v>50</v>
      </c>
      <c r="E1790" s="5">
        <v>60839.0</v>
      </c>
      <c r="F1790" s="2">
        <f t="shared" si="1"/>
        <v>60839</v>
      </c>
      <c r="G1790" s="5"/>
      <c r="H1790" s="5">
        <v>0.0</v>
      </c>
      <c r="I1790" s="5">
        <v>1.0</v>
      </c>
      <c r="J1790" s="5" t="s">
        <v>649</v>
      </c>
    </row>
    <row r="1791" ht="14.25" customHeight="1">
      <c r="A1791" s="5">
        <v>6173.0</v>
      </c>
      <c r="B1791" s="5">
        <v>1979.0</v>
      </c>
      <c r="C1791" s="5" t="s">
        <v>46</v>
      </c>
      <c r="D1791" s="5" t="s">
        <v>50</v>
      </c>
      <c r="E1791" s="5">
        <v>77298.0</v>
      </c>
      <c r="F1791" s="2">
        <f t="shared" si="1"/>
        <v>77298</v>
      </c>
      <c r="G1791" s="5"/>
      <c r="H1791" s="5">
        <v>1.0</v>
      </c>
      <c r="I1791" s="5">
        <v>0.0</v>
      </c>
      <c r="J1791" s="5" t="s">
        <v>153</v>
      </c>
    </row>
    <row r="1792" ht="14.25" customHeight="1">
      <c r="A1792" s="5">
        <v>1419.0</v>
      </c>
      <c r="B1792" s="5">
        <v>1960.0</v>
      </c>
      <c r="C1792" s="5" t="s">
        <v>46</v>
      </c>
      <c r="D1792" s="5" t="s">
        <v>50</v>
      </c>
      <c r="E1792" s="5">
        <v>34026.0</v>
      </c>
      <c r="F1792" s="2">
        <f t="shared" si="1"/>
        <v>34026</v>
      </c>
      <c r="G1792" s="5"/>
      <c r="H1792" s="5">
        <v>0.0</v>
      </c>
      <c r="I1792" s="5">
        <v>0.0</v>
      </c>
      <c r="J1792" s="5" t="s">
        <v>536</v>
      </c>
    </row>
    <row r="1793" ht="14.25" customHeight="1">
      <c r="A1793" s="5">
        <v>9150.0</v>
      </c>
      <c r="B1793" s="5">
        <v>1963.0</v>
      </c>
      <c r="C1793" s="5" t="s">
        <v>53</v>
      </c>
      <c r="D1793" s="5" t="s">
        <v>47</v>
      </c>
      <c r="E1793" s="5">
        <v>48918.0</v>
      </c>
      <c r="F1793" s="2">
        <f t="shared" si="1"/>
        <v>48918</v>
      </c>
      <c r="G1793" s="5"/>
      <c r="H1793" s="5">
        <v>0.0</v>
      </c>
      <c r="I1793" s="5">
        <v>1.0</v>
      </c>
      <c r="J1793" s="5" t="s">
        <v>622</v>
      </c>
    </row>
    <row r="1794" ht="14.25" customHeight="1">
      <c r="A1794" s="5">
        <v>7960.0</v>
      </c>
      <c r="B1794" s="5">
        <v>1962.0</v>
      </c>
      <c r="C1794" s="5" t="s">
        <v>70</v>
      </c>
      <c r="D1794" s="5" t="s">
        <v>50</v>
      </c>
      <c r="E1794" s="5">
        <v>82122.0</v>
      </c>
      <c r="F1794" s="2">
        <f t="shared" si="1"/>
        <v>82122</v>
      </c>
      <c r="G1794" s="5"/>
      <c r="H1794" s="5">
        <v>0.0</v>
      </c>
      <c r="I1794" s="5">
        <v>0.0</v>
      </c>
      <c r="J1794" s="5" t="s">
        <v>321</v>
      </c>
    </row>
    <row r="1795" ht="14.25" customHeight="1">
      <c r="A1795" s="5">
        <v>1250.0</v>
      </c>
      <c r="B1795" s="5">
        <v>1976.0</v>
      </c>
      <c r="C1795" s="5" t="s">
        <v>46</v>
      </c>
      <c r="D1795" s="5" t="s">
        <v>47</v>
      </c>
      <c r="E1795" s="5">
        <v>37697.0</v>
      </c>
      <c r="F1795" s="2">
        <f t="shared" si="1"/>
        <v>37697</v>
      </c>
      <c r="G1795" s="5"/>
      <c r="H1795" s="5">
        <v>1.0</v>
      </c>
      <c r="I1795" s="5">
        <v>2.0</v>
      </c>
      <c r="J1795" s="5" t="s">
        <v>429</v>
      </c>
    </row>
    <row r="1796" ht="14.25" customHeight="1">
      <c r="A1796" s="5">
        <v>9905.0</v>
      </c>
      <c r="B1796" s="5">
        <v>1960.0</v>
      </c>
      <c r="C1796" s="5" t="s">
        <v>46</v>
      </c>
      <c r="D1796" s="5" t="s">
        <v>50</v>
      </c>
      <c r="E1796" s="5">
        <v>34074.0</v>
      </c>
      <c r="F1796" s="2">
        <f t="shared" si="1"/>
        <v>34074</v>
      </c>
      <c r="G1796" s="5"/>
      <c r="H1796" s="5">
        <v>0.0</v>
      </c>
      <c r="I1796" s="5">
        <v>0.0</v>
      </c>
      <c r="J1796" s="5" t="s">
        <v>198</v>
      </c>
    </row>
    <row r="1797" ht="14.25" customHeight="1">
      <c r="A1797" s="5">
        <v>10691.0</v>
      </c>
      <c r="B1797" s="5">
        <v>1960.0</v>
      </c>
      <c r="C1797" s="5" t="s">
        <v>56</v>
      </c>
      <c r="D1797" s="5" t="s">
        <v>54</v>
      </c>
      <c r="E1797" s="5">
        <v>28520.0</v>
      </c>
      <c r="F1797" s="2">
        <f t="shared" si="1"/>
        <v>28520</v>
      </c>
      <c r="G1797" s="5"/>
      <c r="H1797" s="5">
        <v>0.0</v>
      </c>
      <c r="I1797" s="5">
        <v>0.0</v>
      </c>
      <c r="J1797" s="5" t="s">
        <v>342</v>
      </c>
    </row>
    <row r="1798" ht="14.25" customHeight="1">
      <c r="A1798" s="5">
        <v>7002.0</v>
      </c>
      <c r="B1798" s="5">
        <v>1960.0</v>
      </c>
      <c r="C1798" s="5" t="s">
        <v>46</v>
      </c>
      <c r="D1798" s="5" t="s">
        <v>47</v>
      </c>
      <c r="E1798" s="5">
        <v>62535.0</v>
      </c>
      <c r="F1798" s="2">
        <f t="shared" si="1"/>
        <v>62535</v>
      </c>
      <c r="G1798" s="5"/>
      <c r="H1798" s="5">
        <v>0.0</v>
      </c>
      <c r="I1798" s="5">
        <v>0.0</v>
      </c>
      <c r="J1798" s="5" t="s">
        <v>508</v>
      </c>
    </row>
    <row r="1799" ht="14.25" customHeight="1">
      <c r="A1799" s="5">
        <v>2952.0</v>
      </c>
      <c r="B1799" s="5">
        <v>1977.0</v>
      </c>
      <c r="C1799" s="5" t="s">
        <v>56</v>
      </c>
      <c r="D1799" s="5" t="s">
        <v>47</v>
      </c>
      <c r="E1799" s="5">
        <v>36273.0</v>
      </c>
      <c r="F1799" s="2">
        <f t="shared" si="1"/>
        <v>36273</v>
      </c>
      <c r="G1799" s="5"/>
      <c r="H1799" s="5">
        <v>0.0</v>
      </c>
      <c r="I1799" s="5">
        <v>0.0</v>
      </c>
      <c r="J1799" s="5" t="s">
        <v>245</v>
      </c>
    </row>
    <row r="1800" ht="14.25" customHeight="1">
      <c r="A1800" s="5">
        <v>8439.0</v>
      </c>
      <c r="B1800" s="5">
        <v>1964.0</v>
      </c>
      <c r="C1800" s="5" t="s">
        <v>46</v>
      </c>
      <c r="D1800" s="5" t="s">
        <v>50</v>
      </c>
      <c r="E1800" s="5">
        <v>63404.0</v>
      </c>
      <c r="F1800" s="2">
        <f t="shared" si="1"/>
        <v>63404</v>
      </c>
      <c r="G1800" s="5"/>
      <c r="H1800" s="5">
        <v>0.0</v>
      </c>
      <c r="I1800" s="5">
        <v>0.0</v>
      </c>
      <c r="J1800" s="5" t="s">
        <v>690</v>
      </c>
    </row>
    <row r="1801" ht="14.25" customHeight="1">
      <c r="A1801" s="5">
        <v>762.0</v>
      </c>
      <c r="B1801" s="5">
        <v>1981.0</v>
      </c>
      <c r="C1801" s="5" t="s">
        <v>70</v>
      </c>
      <c r="D1801" s="5" t="s">
        <v>50</v>
      </c>
      <c r="E1801" s="5">
        <v>75774.0</v>
      </c>
      <c r="F1801" s="2">
        <f t="shared" si="1"/>
        <v>75774</v>
      </c>
      <c r="G1801" s="5"/>
      <c r="H1801" s="5">
        <v>1.0</v>
      </c>
      <c r="I1801" s="5">
        <v>0.0</v>
      </c>
      <c r="J1801" s="5" t="s">
        <v>510</v>
      </c>
    </row>
    <row r="1802" ht="14.25" customHeight="1">
      <c r="A1802" s="5">
        <v>2831.0</v>
      </c>
      <c r="B1802" s="5">
        <v>1976.0</v>
      </c>
      <c r="C1802" s="5" t="s">
        <v>46</v>
      </c>
      <c r="D1802" s="5" t="s">
        <v>50</v>
      </c>
      <c r="E1802" s="5">
        <v>78416.0</v>
      </c>
      <c r="F1802" s="2">
        <f t="shared" si="1"/>
        <v>78416</v>
      </c>
      <c r="G1802" s="5"/>
      <c r="H1802" s="5">
        <v>0.0</v>
      </c>
      <c r="I1802" s="5">
        <v>2.0</v>
      </c>
      <c r="J1802" s="5" t="s">
        <v>491</v>
      </c>
    </row>
    <row r="1803" ht="14.25" customHeight="1">
      <c r="A1803" s="5">
        <v>6977.0</v>
      </c>
      <c r="B1803" s="5">
        <v>1974.0</v>
      </c>
      <c r="C1803" s="5" t="s">
        <v>46</v>
      </c>
      <c r="D1803" s="5" t="s">
        <v>50</v>
      </c>
      <c r="E1803" s="5">
        <v>75702.0</v>
      </c>
      <c r="F1803" s="2">
        <f t="shared" si="1"/>
        <v>75702</v>
      </c>
      <c r="G1803" s="5"/>
      <c r="H1803" s="5">
        <v>0.0</v>
      </c>
      <c r="I1803" s="5">
        <v>0.0</v>
      </c>
      <c r="J1803" s="5" t="s">
        <v>566</v>
      </c>
    </row>
    <row r="1804" ht="14.25" customHeight="1">
      <c r="A1804" s="5">
        <v>6289.0</v>
      </c>
      <c r="B1804" s="5">
        <v>1960.0</v>
      </c>
      <c r="C1804" s="5" t="s">
        <v>56</v>
      </c>
      <c r="D1804" s="5" t="s">
        <v>50</v>
      </c>
      <c r="E1804" s="5">
        <v>59385.0</v>
      </c>
      <c r="F1804" s="2">
        <f t="shared" si="1"/>
        <v>59385</v>
      </c>
      <c r="G1804" s="5"/>
      <c r="H1804" s="5">
        <v>0.0</v>
      </c>
      <c r="I1804" s="5">
        <v>0.0</v>
      </c>
      <c r="J1804" s="5" t="s">
        <v>611</v>
      </c>
    </row>
    <row r="1805" ht="14.25" customHeight="1">
      <c r="A1805" s="5">
        <v>4168.0</v>
      </c>
      <c r="B1805" s="5">
        <v>1966.0</v>
      </c>
      <c r="C1805" s="5" t="s">
        <v>46</v>
      </c>
      <c r="D1805" s="5" t="s">
        <v>47</v>
      </c>
      <c r="E1805" s="5">
        <v>37070.0</v>
      </c>
      <c r="F1805" s="2">
        <f t="shared" si="1"/>
        <v>37070</v>
      </c>
      <c r="G1805" s="5"/>
      <c r="H1805" s="5">
        <v>0.0</v>
      </c>
      <c r="I1805" s="5">
        <v>0.0</v>
      </c>
      <c r="J1805" s="5" t="s">
        <v>243</v>
      </c>
    </row>
    <row r="1806" ht="14.25" customHeight="1">
      <c r="A1806" s="5">
        <v>8397.0</v>
      </c>
      <c r="B1806" s="5">
        <v>1960.0</v>
      </c>
      <c r="C1806" s="5" t="s">
        <v>46</v>
      </c>
      <c r="D1806" s="5" t="s">
        <v>54</v>
      </c>
      <c r="E1806" s="5">
        <v>44689.0</v>
      </c>
      <c r="F1806" s="2">
        <f t="shared" si="1"/>
        <v>44689</v>
      </c>
      <c r="G1806" s="5"/>
      <c r="H1806" s="5">
        <v>0.0</v>
      </c>
      <c r="I1806" s="5">
        <v>0.0</v>
      </c>
      <c r="J1806" s="5" t="s">
        <v>675</v>
      </c>
    </row>
    <row r="1807" ht="14.25" customHeight="1">
      <c r="A1807" s="5">
        <v>9284.0</v>
      </c>
      <c r="B1807" s="5">
        <v>1960.0</v>
      </c>
      <c r="C1807" s="5" t="s">
        <v>46</v>
      </c>
      <c r="D1807" s="5" t="s">
        <v>50</v>
      </c>
      <c r="E1807" s="5">
        <v>53977.0</v>
      </c>
      <c r="F1807" s="2">
        <f t="shared" si="1"/>
        <v>53977</v>
      </c>
      <c r="G1807" s="5"/>
      <c r="H1807" s="5">
        <v>0.0</v>
      </c>
      <c r="I1807" s="5">
        <v>0.0</v>
      </c>
      <c r="J1807" s="5" t="s">
        <v>620</v>
      </c>
    </row>
    <row r="1808" ht="14.25" customHeight="1">
      <c r="A1808" s="5">
        <v>6237.0</v>
      </c>
      <c r="B1808" s="5">
        <v>1966.0</v>
      </c>
      <c r="C1808" s="5" t="s">
        <v>53</v>
      </c>
      <c r="D1808" s="5" t="s">
        <v>47</v>
      </c>
      <c r="E1808" s="5">
        <v>7144.0</v>
      </c>
      <c r="F1808" s="2">
        <f t="shared" si="1"/>
        <v>7144</v>
      </c>
      <c r="G1808" s="5"/>
      <c r="H1808" s="5">
        <v>0.0</v>
      </c>
      <c r="I1808" s="5">
        <v>0.0</v>
      </c>
      <c r="J1808" s="5" t="s">
        <v>320</v>
      </c>
    </row>
    <row r="1809" ht="14.25" customHeight="1">
      <c r="A1809" s="5">
        <v>3130.0</v>
      </c>
      <c r="B1809" s="5">
        <v>1964.0</v>
      </c>
      <c r="C1809" s="5" t="s">
        <v>46</v>
      </c>
      <c r="D1809" s="5" t="s">
        <v>47</v>
      </c>
      <c r="E1809" s="5">
        <v>18701.0</v>
      </c>
      <c r="F1809" s="2">
        <f t="shared" si="1"/>
        <v>18701</v>
      </c>
      <c r="G1809" s="5"/>
      <c r="H1809" s="5">
        <v>0.0</v>
      </c>
      <c r="I1809" s="5">
        <v>0.0</v>
      </c>
      <c r="J1809" s="5" t="s">
        <v>264</v>
      </c>
    </row>
    <row r="1810" ht="14.25" customHeight="1">
      <c r="A1810" s="5">
        <v>1619.0</v>
      </c>
      <c r="B1810" s="5">
        <v>1960.0</v>
      </c>
      <c r="C1810" s="5" t="s">
        <v>46</v>
      </c>
      <c r="D1810" s="5" t="s">
        <v>54</v>
      </c>
      <c r="E1810" s="5">
        <v>90369.0</v>
      </c>
      <c r="F1810" s="2">
        <f t="shared" si="1"/>
        <v>90369</v>
      </c>
      <c r="G1810" s="5"/>
      <c r="H1810" s="5">
        <v>0.0</v>
      </c>
      <c r="I1810" s="5">
        <v>0.0</v>
      </c>
      <c r="J1810" s="5" t="s">
        <v>106</v>
      </c>
    </row>
    <row r="1811" ht="14.25" customHeight="1">
      <c r="A1811" s="5">
        <v>1990.0</v>
      </c>
      <c r="B1811" s="5">
        <v>1974.0</v>
      </c>
      <c r="C1811" s="5" t="s">
        <v>53</v>
      </c>
      <c r="D1811" s="5" t="s">
        <v>47</v>
      </c>
      <c r="E1811" s="5">
        <v>63159.0</v>
      </c>
      <c r="F1811" s="2">
        <f t="shared" si="1"/>
        <v>63159</v>
      </c>
      <c r="G1811" s="5"/>
      <c r="H1811" s="5">
        <v>0.0</v>
      </c>
      <c r="I1811" s="5">
        <v>1.0</v>
      </c>
      <c r="J1811" s="5" t="s">
        <v>191</v>
      </c>
    </row>
    <row r="1812" ht="14.25" customHeight="1">
      <c r="A1812" s="5">
        <v>5513.0</v>
      </c>
      <c r="B1812" s="5">
        <v>1966.0</v>
      </c>
      <c r="C1812" s="5" t="s">
        <v>46</v>
      </c>
      <c r="D1812" s="5" t="s">
        <v>50</v>
      </c>
      <c r="E1812" s="5">
        <v>37758.0</v>
      </c>
      <c r="F1812" s="2">
        <f t="shared" si="1"/>
        <v>37758</v>
      </c>
      <c r="G1812" s="5"/>
      <c r="H1812" s="5">
        <v>0.0</v>
      </c>
      <c r="I1812" s="5">
        <v>0.0</v>
      </c>
      <c r="J1812" s="5" t="s">
        <v>484</v>
      </c>
    </row>
    <row r="1813" ht="14.25" customHeight="1">
      <c r="A1813" s="5">
        <v>269.0</v>
      </c>
      <c r="B1813" s="5">
        <v>1963.0</v>
      </c>
      <c r="C1813" s="5" t="s">
        <v>53</v>
      </c>
      <c r="D1813" s="5" t="s">
        <v>47</v>
      </c>
      <c r="E1813" s="5">
        <v>46757.0</v>
      </c>
      <c r="F1813" s="2">
        <f t="shared" si="1"/>
        <v>46757</v>
      </c>
      <c r="G1813" s="5"/>
      <c r="H1813" s="5">
        <v>0.0</v>
      </c>
      <c r="I1813" s="5">
        <v>0.0</v>
      </c>
      <c r="J1813" s="5" t="s">
        <v>653</v>
      </c>
    </row>
    <row r="1814" ht="14.25" customHeight="1">
      <c r="A1814" s="5">
        <v>8093.0</v>
      </c>
      <c r="B1814" s="5">
        <v>1969.0</v>
      </c>
      <c r="C1814" s="5" t="s">
        <v>56</v>
      </c>
      <c r="D1814" s="5" t="s">
        <v>54</v>
      </c>
      <c r="E1814" s="5">
        <v>79734.0</v>
      </c>
      <c r="F1814" s="2">
        <f t="shared" si="1"/>
        <v>79734</v>
      </c>
      <c r="G1814" s="5"/>
      <c r="H1814" s="5">
        <v>0.0</v>
      </c>
      <c r="I1814" s="5">
        <v>1.0</v>
      </c>
      <c r="J1814" s="5" t="s">
        <v>95</v>
      </c>
    </row>
    <row r="1815" ht="14.25" customHeight="1">
      <c r="A1815" s="5">
        <v>10513.0</v>
      </c>
      <c r="B1815" s="5">
        <v>1992.0</v>
      </c>
      <c r="C1815" s="5" t="s">
        <v>46</v>
      </c>
      <c r="D1815" s="5" t="s">
        <v>50</v>
      </c>
      <c r="E1815" s="5">
        <v>63207.0</v>
      </c>
      <c r="F1815" s="2">
        <f t="shared" si="1"/>
        <v>63207</v>
      </c>
      <c r="G1815" s="5"/>
      <c r="H1815" s="5">
        <v>0.0</v>
      </c>
      <c r="I1815" s="5">
        <v>1.0</v>
      </c>
      <c r="J1815" s="5" t="s">
        <v>458</v>
      </c>
    </row>
    <row r="1816" ht="14.25" customHeight="1">
      <c r="A1816" s="5">
        <v>10177.0</v>
      </c>
      <c r="B1816" s="5">
        <v>1960.0</v>
      </c>
      <c r="C1816" s="5" t="s">
        <v>46</v>
      </c>
      <c r="D1816" s="5" t="s">
        <v>58</v>
      </c>
      <c r="E1816" s="5">
        <v>72071.0</v>
      </c>
      <c r="F1816" s="2">
        <f t="shared" si="1"/>
        <v>72071</v>
      </c>
      <c r="G1816" s="5"/>
      <c r="H1816" s="5">
        <v>0.0</v>
      </c>
      <c r="I1816" s="5">
        <v>0.0</v>
      </c>
      <c r="J1816" s="5" t="s">
        <v>534</v>
      </c>
    </row>
    <row r="1817" ht="14.25" customHeight="1">
      <c r="A1817" s="5">
        <v>2549.0</v>
      </c>
      <c r="B1817" s="5">
        <v>1983.0</v>
      </c>
      <c r="C1817" s="5" t="s">
        <v>53</v>
      </c>
      <c r="D1817" s="5" t="s">
        <v>50</v>
      </c>
      <c r="E1817" s="5">
        <v>21840.0</v>
      </c>
      <c r="F1817" s="2">
        <f t="shared" si="1"/>
        <v>21840</v>
      </c>
      <c r="G1817" s="5"/>
      <c r="H1817" s="5">
        <v>1.0</v>
      </c>
      <c r="I1817" s="5">
        <v>2.0</v>
      </c>
      <c r="J1817" s="5" t="s">
        <v>602</v>
      </c>
    </row>
    <row r="1818" ht="14.25" customHeight="1">
      <c r="A1818" s="5">
        <v>5782.0</v>
      </c>
      <c r="B1818" s="5">
        <v>1982.0</v>
      </c>
      <c r="C1818" s="5" t="s">
        <v>70</v>
      </c>
      <c r="D1818" s="5" t="s">
        <v>50</v>
      </c>
      <c r="E1818" s="5">
        <v>58582.0</v>
      </c>
      <c r="F1818" s="2">
        <f t="shared" si="1"/>
        <v>58582</v>
      </c>
      <c r="G1818" s="5"/>
      <c r="H1818" s="5">
        <v>0.0</v>
      </c>
      <c r="I1818" s="5">
        <v>2.0</v>
      </c>
      <c r="J1818" s="5" t="s">
        <v>205</v>
      </c>
    </row>
    <row r="1819" ht="14.25" customHeight="1">
      <c r="A1819" s="5">
        <v>10057.0</v>
      </c>
      <c r="B1819" s="5">
        <v>1960.0</v>
      </c>
      <c r="C1819" s="5" t="s">
        <v>46</v>
      </c>
      <c r="D1819" s="5" t="s">
        <v>47</v>
      </c>
      <c r="E1819" s="5">
        <v>72282.0</v>
      </c>
      <c r="F1819" s="2">
        <f t="shared" si="1"/>
        <v>72282</v>
      </c>
      <c r="G1819" s="5"/>
      <c r="H1819" s="5">
        <v>0.0</v>
      </c>
      <c r="I1819" s="5">
        <v>0.0</v>
      </c>
      <c r="J1819" s="5" t="s">
        <v>406</v>
      </c>
    </row>
    <row r="1820" ht="14.25" customHeight="1">
      <c r="A1820" s="5">
        <v>10307.0</v>
      </c>
      <c r="B1820" s="5">
        <v>1960.0</v>
      </c>
      <c r="C1820" s="5" t="s">
        <v>46</v>
      </c>
      <c r="D1820" s="5" t="s">
        <v>54</v>
      </c>
      <c r="E1820" s="5">
        <v>50387.0</v>
      </c>
      <c r="F1820" s="2">
        <f t="shared" si="1"/>
        <v>50387</v>
      </c>
      <c r="G1820" s="5"/>
      <c r="H1820" s="5">
        <v>0.0</v>
      </c>
      <c r="I1820" s="5">
        <v>1.0</v>
      </c>
      <c r="J1820" s="5" t="s">
        <v>233</v>
      </c>
    </row>
    <row r="1821" ht="14.25" customHeight="1">
      <c r="A1821" s="5">
        <v>8566.0</v>
      </c>
      <c r="B1821" s="5">
        <v>1961.0</v>
      </c>
      <c r="C1821" s="5" t="s">
        <v>53</v>
      </c>
      <c r="D1821" s="5" t="s">
        <v>50</v>
      </c>
      <c r="E1821" s="5">
        <v>32583.0</v>
      </c>
      <c r="F1821" s="2">
        <f t="shared" si="1"/>
        <v>32583</v>
      </c>
      <c r="G1821" s="5"/>
      <c r="H1821" s="5">
        <v>0.0</v>
      </c>
      <c r="I1821" s="5">
        <v>0.0</v>
      </c>
      <c r="J1821" s="5" t="s">
        <v>207</v>
      </c>
    </row>
    <row r="1822" ht="14.25" customHeight="1">
      <c r="A1822" s="5">
        <v>2415.0</v>
      </c>
      <c r="B1822" s="5">
        <v>1962.0</v>
      </c>
      <c r="C1822" s="5" t="s">
        <v>46</v>
      </c>
      <c r="D1822" s="5" t="s">
        <v>50</v>
      </c>
      <c r="E1822" s="5">
        <v>62568.0</v>
      </c>
      <c r="F1822" s="2">
        <f t="shared" si="1"/>
        <v>62568</v>
      </c>
      <c r="G1822" s="5"/>
      <c r="H1822" s="5">
        <v>0.0</v>
      </c>
      <c r="I1822" s="5">
        <v>0.0</v>
      </c>
      <c r="J1822" s="5" t="s">
        <v>575</v>
      </c>
    </row>
    <row r="1823" ht="14.25" customHeight="1">
      <c r="A1823" s="5">
        <v>5684.0</v>
      </c>
      <c r="B1823" s="5">
        <v>1971.0</v>
      </c>
      <c r="C1823" s="5" t="s">
        <v>56</v>
      </c>
      <c r="D1823" s="5" t="s">
        <v>58</v>
      </c>
      <c r="E1823" s="5">
        <v>44635.0</v>
      </c>
      <c r="F1823" s="2">
        <f t="shared" si="1"/>
        <v>44635</v>
      </c>
      <c r="G1823" s="5"/>
      <c r="H1823" s="5">
        <v>0.0</v>
      </c>
      <c r="I1823" s="5">
        <v>0.0</v>
      </c>
      <c r="J1823" s="5" t="s">
        <v>498</v>
      </c>
    </row>
    <row r="1824" ht="14.25" customHeight="1">
      <c r="A1824" s="5">
        <v>8334.0</v>
      </c>
      <c r="B1824" s="5">
        <v>1971.0</v>
      </c>
      <c r="C1824" s="5" t="s">
        <v>56</v>
      </c>
      <c r="D1824" s="5" t="s">
        <v>47</v>
      </c>
      <c r="E1824" s="5">
        <v>33316.0</v>
      </c>
      <c r="F1824" s="2">
        <f t="shared" si="1"/>
        <v>33316</v>
      </c>
      <c r="G1824" s="5"/>
      <c r="H1824" s="5">
        <v>0.0</v>
      </c>
      <c r="I1824" s="5">
        <v>1.0</v>
      </c>
      <c r="J1824" s="5" t="s">
        <v>248</v>
      </c>
    </row>
    <row r="1825" ht="14.25" customHeight="1">
      <c r="A1825" s="5">
        <v>9166.0</v>
      </c>
      <c r="B1825" s="5">
        <v>1968.0</v>
      </c>
      <c r="C1825" s="5" t="s">
        <v>46</v>
      </c>
      <c r="D1825" s="5" t="s">
        <v>54</v>
      </c>
      <c r="E1825" s="5">
        <v>63967.0</v>
      </c>
      <c r="F1825" s="2">
        <f t="shared" si="1"/>
        <v>63967</v>
      </c>
      <c r="G1825" s="5"/>
      <c r="H1825" s="5">
        <v>0.0</v>
      </c>
      <c r="I1825" s="5">
        <v>0.0</v>
      </c>
      <c r="J1825" s="5" t="s">
        <v>559</v>
      </c>
    </row>
    <row r="1826" ht="14.25" customHeight="1">
      <c r="A1826" s="5">
        <v>1440.0</v>
      </c>
      <c r="B1826" s="5">
        <v>1978.0</v>
      </c>
      <c r="C1826" s="5" t="s">
        <v>70</v>
      </c>
      <c r="D1826" s="5" t="s">
        <v>50</v>
      </c>
      <c r="E1826" s="5">
        <v>52513.0</v>
      </c>
      <c r="F1826" s="2">
        <f t="shared" si="1"/>
        <v>52513</v>
      </c>
      <c r="G1826" s="5"/>
      <c r="H1826" s="5">
        <v>1.0</v>
      </c>
      <c r="I1826" s="5">
        <v>1.0</v>
      </c>
      <c r="J1826" s="5" t="s">
        <v>48</v>
      </c>
    </row>
    <row r="1827" ht="14.25" customHeight="1">
      <c r="A1827" s="5">
        <v>78.0</v>
      </c>
      <c r="B1827" s="5">
        <v>1969.0</v>
      </c>
      <c r="C1827" s="5" t="s">
        <v>46</v>
      </c>
      <c r="D1827" s="5" t="s">
        <v>54</v>
      </c>
      <c r="E1827" s="5">
        <v>25293.0</v>
      </c>
      <c r="F1827" s="2">
        <f t="shared" si="1"/>
        <v>25293</v>
      </c>
      <c r="G1827" s="5"/>
      <c r="H1827" s="5">
        <v>0.0</v>
      </c>
      <c r="I1827" s="5">
        <v>1.0</v>
      </c>
      <c r="J1827" s="5" t="s">
        <v>506</v>
      </c>
    </row>
    <row r="1828" ht="14.25" customHeight="1">
      <c r="A1828" s="5">
        <v>5441.0</v>
      </c>
      <c r="B1828" s="5">
        <v>1965.0</v>
      </c>
      <c r="C1828" s="5" t="s">
        <v>53</v>
      </c>
      <c r="D1828" s="5" t="s">
        <v>88</v>
      </c>
      <c r="E1828" s="5">
        <v>54111.0</v>
      </c>
      <c r="F1828" s="2">
        <f t="shared" si="1"/>
        <v>54111</v>
      </c>
      <c r="G1828" s="5"/>
      <c r="H1828" s="5">
        <v>0.0</v>
      </c>
      <c r="I1828" s="5">
        <v>1.0</v>
      </c>
      <c r="J1828" s="5" t="s">
        <v>485</v>
      </c>
    </row>
    <row r="1829" ht="14.25" customHeight="1">
      <c r="A1829" s="5">
        <v>5302.0</v>
      </c>
      <c r="B1829" s="5">
        <v>1986.0</v>
      </c>
      <c r="C1829" s="5" t="s">
        <v>46</v>
      </c>
      <c r="D1829" s="5" t="s">
        <v>50</v>
      </c>
      <c r="E1829" s="5">
        <v>78394.0</v>
      </c>
      <c r="F1829" s="2">
        <f t="shared" si="1"/>
        <v>78394</v>
      </c>
      <c r="G1829" s="5"/>
      <c r="H1829" s="5">
        <v>0.0</v>
      </c>
      <c r="I1829" s="5">
        <v>0.0</v>
      </c>
      <c r="J1829" s="5" t="s">
        <v>416</v>
      </c>
    </row>
    <row r="1830" ht="14.25" customHeight="1">
      <c r="A1830" s="5">
        <v>4687.0</v>
      </c>
      <c r="B1830" s="5">
        <v>1960.0</v>
      </c>
      <c r="C1830" s="5" t="s">
        <v>56</v>
      </c>
      <c r="D1830" s="5" t="s">
        <v>54</v>
      </c>
      <c r="E1830" s="5">
        <v>80739.0</v>
      </c>
      <c r="F1830" s="2">
        <f t="shared" si="1"/>
        <v>80739</v>
      </c>
      <c r="G1830" s="5"/>
      <c r="H1830" s="5">
        <v>0.0</v>
      </c>
      <c r="I1830" s="5">
        <v>0.0</v>
      </c>
      <c r="J1830" s="5" t="s">
        <v>604</v>
      </c>
    </row>
    <row r="1831" ht="14.25" customHeight="1">
      <c r="A1831" s="5">
        <v>1087.0</v>
      </c>
      <c r="B1831" s="5">
        <v>1975.0</v>
      </c>
      <c r="C1831" s="5" t="s">
        <v>56</v>
      </c>
      <c r="D1831" s="5" t="s">
        <v>50</v>
      </c>
      <c r="E1831" s="5">
        <v>22669.0</v>
      </c>
      <c r="F1831" s="2">
        <f t="shared" si="1"/>
        <v>22669</v>
      </c>
      <c r="G1831" s="5"/>
      <c r="H1831" s="5">
        <v>0.0</v>
      </c>
      <c r="I1831" s="5">
        <v>1.0</v>
      </c>
      <c r="J1831" s="5" t="s">
        <v>265</v>
      </c>
    </row>
    <row r="1832" ht="14.25" customHeight="1">
      <c r="A1832" s="5">
        <v>6859.0</v>
      </c>
      <c r="B1832" s="5">
        <v>1987.0</v>
      </c>
      <c r="C1832" s="5" t="s">
        <v>46</v>
      </c>
      <c r="D1832" s="5" t="s">
        <v>47</v>
      </c>
      <c r="E1832" s="5">
        <v>29236.0</v>
      </c>
      <c r="F1832" s="2">
        <f t="shared" si="1"/>
        <v>29236</v>
      </c>
      <c r="G1832" s="5"/>
      <c r="H1832" s="5">
        <v>1.0</v>
      </c>
      <c r="I1832" s="5">
        <v>1.0</v>
      </c>
      <c r="J1832" s="5" t="s">
        <v>329</v>
      </c>
    </row>
    <row r="1833" ht="14.25" customHeight="1">
      <c r="A1833" s="5">
        <v>9860.0</v>
      </c>
      <c r="B1833" s="5">
        <v>1960.0</v>
      </c>
      <c r="C1833" s="5" t="s">
        <v>46</v>
      </c>
      <c r="D1833" s="5" t="s">
        <v>50</v>
      </c>
      <c r="E1833" s="5">
        <v>44911.0</v>
      </c>
      <c r="F1833" s="2">
        <f t="shared" si="1"/>
        <v>44911</v>
      </c>
      <c r="G1833" s="5"/>
      <c r="H1833" s="5">
        <v>0.0</v>
      </c>
      <c r="I1833" s="5">
        <v>0.0</v>
      </c>
      <c r="J1833" s="5" t="s">
        <v>512</v>
      </c>
    </row>
    <row r="1834" ht="14.25" customHeight="1">
      <c r="A1834" s="5">
        <v>7129.0</v>
      </c>
      <c r="B1834" s="5">
        <v>1962.0</v>
      </c>
      <c r="C1834" s="5" t="s">
        <v>53</v>
      </c>
      <c r="D1834" s="5" t="s">
        <v>54</v>
      </c>
      <c r="E1834" s="5">
        <v>54693.0</v>
      </c>
      <c r="F1834" s="2">
        <f t="shared" si="1"/>
        <v>54693</v>
      </c>
      <c r="G1834" s="5"/>
      <c r="H1834" s="5">
        <v>0.0</v>
      </c>
      <c r="I1834" s="5">
        <v>0.0</v>
      </c>
      <c r="J1834" s="5" t="s">
        <v>648</v>
      </c>
    </row>
    <row r="1835" ht="14.25" customHeight="1">
      <c r="A1835" s="5">
        <v>5866.0</v>
      </c>
      <c r="B1835" s="5">
        <v>1974.0</v>
      </c>
      <c r="C1835" s="5" t="s">
        <v>46</v>
      </c>
      <c r="D1835" s="5" t="s">
        <v>50</v>
      </c>
      <c r="E1835" s="5">
        <v>48186.0</v>
      </c>
      <c r="F1835" s="2">
        <f t="shared" si="1"/>
        <v>48186</v>
      </c>
      <c r="G1835" s="5"/>
      <c r="H1835" s="5">
        <v>0.0</v>
      </c>
      <c r="I1835" s="5">
        <v>0.0</v>
      </c>
      <c r="J1835" s="5" t="s">
        <v>273</v>
      </c>
    </row>
    <row r="1836" ht="14.25" customHeight="1">
      <c r="A1836" s="5">
        <v>10521.0</v>
      </c>
      <c r="B1836" s="5">
        <v>1977.0</v>
      </c>
      <c r="C1836" s="5" t="s">
        <v>46</v>
      </c>
      <c r="D1836" s="5" t="s">
        <v>54</v>
      </c>
      <c r="E1836" s="5">
        <v>54809.0</v>
      </c>
      <c r="F1836" s="2">
        <f t="shared" si="1"/>
        <v>54809</v>
      </c>
      <c r="G1836" s="5"/>
      <c r="H1836" s="5">
        <v>0.0</v>
      </c>
      <c r="I1836" s="5">
        <v>0.0</v>
      </c>
      <c r="J1836" s="5" t="s">
        <v>312</v>
      </c>
    </row>
    <row r="1837" ht="14.25" customHeight="1">
      <c r="A1837" s="5">
        <v>7393.0</v>
      </c>
      <c r="B1837" s="5">
        <v>1978.0</v>
      </c>
      <c r="C1837" s="5" t="s">
        <v>46</v>
      </c>
      <c r="D1837" s="5" t="s">
        <v>50</v>
      </c>
      <c r="E1837" s="5">
        <v>41580.0</v>
      </c>
      <c r="F1837" s="2">
        <f t="shared" si="1"/>
        <v>41580</v>
      </c>
      <c r="G1837" s="5"/>
      <c r="H1837" s="5">
        <v>1.0</v>
      </c>
      <c r="I1837" s="5">
        <v>1.0</v>
      </c>
      <c r="J1837" s="5" t="s">
        <v>641</v>
      </c>
    </row>
    <row r="1838" ht="14.25" customHeight="1">
      <c r="A1838" s="5">
        <v>7849.0</v>
      </c>
      <c r="B1838" s="5">
        <v>1970.0</v>
      </c>
      <c r="C1838" s="5" t="s">
        <v>53</v>
      </c>
      <c r="D1838" s="5" t="s">
        <v>54</v>
      </c>
      <c r="E1838" s="5">
        <v>80336.0</v>
      </c>
      <c r="F1838" s="2">
        <f t="shared" si="1"/>
        <v>80336</v>
      </c>
      <c r="G1838" s="5"/>
      <c r="H1838" s="5">
        <v>0.0</v>
      </c>
      <c r="I1838" s="5">
        <v>0.0</v>
      </c>
      <c r="J1838" s="5" t="s">
        <v>57</v>
      </c>
    </row>
    <row r="1839" ht="14.25" customHeight="1">
      <c r="A1839" s="5">
        <v>332.0</v>
      </c>
      <c r="B1839" s="5">
        <v>1960.0</v>
      </c>
      <c r="C1839" s="5" t="s">
        <v>46</v>
      </c>
      <c r="D1839" s="5" t="s">
        <v>54</v>
      </c>
      <c r="E1839" s="5">
        <v>47743.0</v>
      </c>
      <c r="F1839" s="2">
        <f t="shared" si="1"/>
        <v>47743</v>
      </c>
      <c r="G1839" s="5"/>
      <c r="H1839" s="5">
        <v>0.0</v>
      </c>
      <c r="I1839" s="5">
        <v>0.0</v>
      </c>
      <c r="J1839" s="5" t="s">
        <v>530</v>
      </c>
    </row>
    <row r="1840" ht="14.25" customHeight="1">
      <c r="A1840" s="5">
        <v>9847.0</v>
      </c>
      <c r="B1840" s="5">
        <v>1960.0</v>
      </c>
      <c r="C1840" s="5" t="s">
        <v>70</v>
      </c>
      <c r="D1840" s="5" t="s">
        <v>54</v>
      </c>
      <c r="E1840" s="5">
        <v>62972.0</v>
      </c>
      <c r="F1840" s="2">
        <f t="shared" si="1"/>
        <v>62972</v>
      </c>
      <c r="G1840" s="5"/>
      <c r="H1840" s="5">
        <v>0.0</v>
      </c>
      <c r="I1840" s="5">
        <v>0.0</v>
      </c>
      <c r="J1840" s="5" t="s">
        <v>468</v>
      </c>
    </row>
    <row r="1841" ht="14.25" customHeight="1">
      <c r="A1841" s="5">
        <v>531.0</v>
      </c>
      <c r="B1841" s="5">
        <v>1960.0</v>
      </c>
      <c r="C1841" s="5" t="s">
        <v>53</v>
      </c>
      <c r="D1841" s="5" t="s">
        <v>58</v>
      </c>
      <c r="E1841" s="5">
        <v>57333.0</v>
      </c>
      <c r="F1841" s="2">
        <f t="shared" si="1"/>
        <v>57333</v>
      </c>
      <c r="G1841" s="5"/>
      <c r="H1841" s="5">
        <v>0.0</v>
      </c>
      <c r="I1841" s="5">
        <v>0.0</v>
      </c>
      <c r="J1841" s="5" t="s">
        <v>260</v>
      </c>
    </row>
    <row r="1842" ht="14.25" customHeight="1">
      <c r="A1842" s="5">
        <v>9576.0</v>
      </c>
      <c r="B1842" s="5">
        <v>1982.0</v>
      </c>
      <c r="C1842" s="5" t="s">
        <v>53</v>
      </c>
      <c r="D1842" s="5" t="s">
        <v>50</v>
      </c>
      <c r="E1842" s="5">
        <v>32313.0</v>
      </c>
      <c r="F1842" s="2">
        <f t="shared" si="1"/>
        <v>32313</v>
      </c>
      <c r="G1842" s="5"/>
      <c r="H1842" s="5">
        <v>1.0</v>
      </c>
      <c r="I1842" s="5">
        <v>0.0</v>
      </c>
      <c r="J1842" s="5" t="s">
        <v>277</v>
      </c>
    </row>
    <row r="1843" ht="14.25" customHeight="1">
      <c r="A1843" s="5">
        <v>6906.0</v>
      </c>
      <c r="B1843" s="5">
        <v>1960.0</v>
      </c>
      <c r="C1843" s="5" t="s">
        <v>56</v>
      </c>
      <c r="D1843" s="5" t="s">
        <v>88</v>
      </c>
      <c r="E1843" s="5">
        <v>84953.0</v>
      </c>
      <c r="F1843" s="2">
        <f t="shared" si="1"/>
        <v>84953</v>
      </c>
      <c r="G1843" s="5"/>
      <c r="H1843" s="5">
        <v>0.0</v>
      </c>
      <c r="I1843" s="5">
        <v>1.0</v>
      </c>
      <c r="J1843" s="5" t="s">
        <v>297</v>
      </c>
    </row>
    <row r="1844" ht="14.25" customHeight="1">
      <c r="A1844" s="5">
        <v>7419.0</v>
      </c>
      <c r="B1844" s="5">
        <v>1968.0</v>
      </c>
      <c r="C1844" s="5" t="s">
        <v>56</v>
      </c>
      <c r="D1844" s="5" t="s">
        <v>58</v>
      </c>
      <c r="E1844" s="5">
        <v>27071.0</v>
      </c>
      <c r="F1844" s="2">
        <f t="shared" si="1"/>
        <v>27071</v>
      </c>
      <c r="G1844" s="5"/>
      <c r="H1844" s="5">
        <v>0.0</v>
      </c>
      <c r="I1844" s="5">
        <v>0.0</v>
      </c>
      <c r="J1844" s="5" t="s">
        <v>580</v>
      </c>
    </row>
    <row r="1845" ht="14.25" customHeight="1">
      <c r="A1845" s="5">
        <v>3170.0</v>
      </c>
      <c r="B1845" s="5">
        <v>1960.0</v>
      </c>
      <c r="C1845" s="5" t="s">
        <v>56</v>
      </c>
      <c r="D1845" s="5" t="s">
        <v>50</v>
      </c>
      <c r="E1845" s="5">
        <v>68148.0</v>
      </c>
      <c r="F1845" s="2">
        <f t="shared" si="1"/>
        <v>68148</v>
      </c>
      <c r="G1845" s="5"/>
      <c r="H1845" s="5">
        <v>0.0</v>
      </c>
      <c r="I1845" s="5">
        <v>0.0</v>
      </c>
      <c r="J1845" s="5" t="s">
        <v>233</v>
      </c>
    </row>
    <row r="1846" ht="14.25" customHeight="1">
      <c r="A1846" s="5">
        <v>8527.0</v>
      </c>
      <c r="B1846" s="5">
        <v>1965.0</v>
      </c>
      <c r="C1846" s="5" t="s">
        <v>56</v>
      </c>
      <c r="D1846" s="5" t="s">
        <v>50</v>
      </c>
      <c r="E1846" s="5">
        <v>65735.0</v>
      </c>
      <c r="F1846" s="2">
        <f t="shared" si="1"/>
        <v>65735</v>
      </c>
      <c r="G1846" s="5"/>
      <c r="H1846" s="5">
        <v>0.0</v>
      </c>
      <c r="I1846" s="5">
        <v>0.0</v>
      </c>
      <c r="J1846" s="5" t="s">
        <v>320</v>
      </c>
    </row>
    <row r="1847" ht="14.25" customHeight="1">
      <c r="A1847" s="5">
        <v>7872.0</v>
      </c>
      <c r="B1847" s="5">
        <v>1975.0</v>
      </c>
      <c r="C1847" s="5" t="s">
        <v>53</v>
      </c>
      <c r="D1847" s="5" t="s">
        <v>54</v>
      </c>
      <c r="E1847" s="5">
        <v>86836.0</v>
      </c>
      <c r="F1847" s="2">
        <f t="shared" si="1"/>
        <v>86836</v>
      </c>
      <c r="G1847" s="5"/>
      <c r="H1847" s="5">
        <v>0.0</v>
      </c>
      <c r="I1847" s="5">
        <v>0.0</v>
      </c>
      <c r="J1847" s="5" t="s">
        <v>201</v>
      </c>
    </row>
    <row r="1848" ht="14.25" customHeight="1">
      <c r="A1848" s="5">
        <v>9931.0</v>
      </c>
      <c r="B1848" s="5">
        <v>1963.0</v>
      </c>
      <c r="C1848" s="5" t="s">
        <v>53</v>
      </c>
      <c r="D1848" s="5" t="s">
        <v>54</v>
      </c>
      <c r="E1848" s="5">
        <v>4023.0</v>
      </c>
      <c r="F1848" s="2">
        <f t="shared" si="1"/>
        <v>4023</v>
      </c>
      <c r="G1848" s="5"/>
      <c r="H1848" s="5">
        <v>0.0</v>
      </c>
      <c r="I1848" s="5">
        <v>0.0</v>
      </c>
      <c r="J1848" s="5" t="s">
        <v>674</v>
      </c>
    </row>
    <row r="1849" ht="14.25" customHeight="1">
      <c r="A1849" s="5">
        <v>10595.0</v>
      </c>
      <c r="B1849" s="5">
        <v>1990.0</v>
      </c>
      <c r="C1849" s="5" t="s">
        <v>46</v>
      </c>
      <c r="D1849" s="5" t="s">
        <v>54</v>
      </c>
      <c r="E1849" s="5">
        <v>30093.0</v>
      </c>
      <c r="F1849" s="2">
        <f t="shared" si="1"/>
        <v>30093</v>
      </c>
      <c r="G1849" s="5"/>
      <c r="H1849" s="5">
        <v>2.0</v>
      </c>
      <c r="I1849" s="5">
        <v>1.0</v>
      </c>
      <c r="J1849" s="5" t="s">
        <v>186</v>
      </c>
    </row>
    <row r="1850" ht="14.25" customHeight="1">
      <c r="A1850" s="5">
        <v>4609.0</v>
      </c>
      <c r="B1850" s="5">
        <v>1966.0</v>
      </c>
      <c r="C1850" s="5" t="s">
        <v>53</v>
      </c>
      <c r="D1850" s="5" t="s">
        <v>54</v>
      </c>
      <c r="E1850" s="5">
        <v>57705.0</v>
      </c>
      <c r="F1850" s="2">
        <f t="shared" si="1"/>
        <v>57705</v>
      </c>
      <c r="G1850" s="5"/>
      <c r="H1850" s="5">
        <v>0.0</v>
      </c>
      <c r="I1850" s="5">
        <v>1.0</v>
      </c>
      <c r="J1850" s="5" t="s">
        <v>75</v>
      </c>
    </row>
    <row r="1851" ht="14.25" customHeight="1">
      <c r="A1851" s="5">
        <v>5010.0</v>
      </c>
      <c r="B1851" s="5">
        <v>1988.0</v>
      </c>
      <c r="C1851" s="5" t="s">
        <v>46</v>
      </c>
      <c r="D1851" s="5" t="s">
        <v>47</v>
      </c>
      <c r="E1851" s="5">
        <v>25008.0</v>
      </c>
      <c r="F1851" s="2">
        <f t="shared" si="1"/>
        <v>25008</v>
      </c>
      <c r="G1851" s="5"/>
      <c r="H1851" s="5">
        <v>1.0</v>
      </c>
      <c r="I1851" s="5">
        <v>0.0</v>
      </c>
      <c r="J1851" s="5" t="s">
        <v>366</v>
      </c>
    </row>
    <row r="1852" ht="14.25" customHeight="1">
      <c r="A1852" s="5">
        <v>4427.0</v>
      </c>
      <c r="B1852" s="5">
        <v>1995.0</v>
      </c>
      <c r="C1852" s="5" t="s">
        <v>70</v>
      </c>
      <c r="D1852" s="5" t="s">
        <v>47</v>
      </c>
      <c r="E1852" s="5">
        <v>83257.0</v>
      </c>
      <c r="F1852" s="2">
        <f t="shared" si="1"/>
        <v>83257</v>
      </c>
      <c r="G1852" s="5"/>
      <c r="H1852" s="5">
        <v>1.0</v>
      </c>
      <c r="I1852" s="5">
        <v>0.0</v>
      </c>
      <c r="J1852" s="5" t="s">
        <v>293</v>
      </c>
    </row>
    <row r="1853" ht="14.25" customHeight="1">
      <c r="A1853" s="5">
        <v>11148.0</v>
      </c>
      <c r="B1853" s="5">
        <v>1975.0</v>
      </c>
      <c r="C1853" s="5" t="s">
        <v>46</v>
      </c>
      <c r="D1853" s="5" t="s">
        <v>50</v>
      </c>
      <c r="E1853" s="5">
        <v>22280.0</v>
      </c>
      <c r="F1853" s="2">
        <f t="shared" si="1"/>
        <v>22280</v>
      </c>
      <c r="G1853" s="5"/>
      <c r="H1853" s="5">
        <v>0.0</v>
      </c>
      <c r="I1853" s="5">
        <v>0.0</v>
      </c>
      <c r="J1853" s="5" t="s">
        <v>691</v>
      </c>
    </row>
    <row r="1854" ht="14.25" customHeight="1">
      <c r="A1854" s="5">
        <v>1168.0</v>
      </c>
      <c r="B1854" s="5">
        <v>1978.0</v>
      </c>
      <c r="C1854" s="5" t="s">
        <v>53</v>
      </c>
      <c r="D1854" s="5" t="s">
        <v>54</v>
      </c>
      <c r="E1854" s="5">
        <v>72159.0</v>
      </c>
      <c r="F1854" s="2">
        <f t="shared" si="1"/>
        <v>72159</v>
      </c>
      <c r="G1854" s="5"/>
      <c r="H1854" s="5">
        <v>0.0</v>
      </c>
      <c r="I1854" s="5">
        <v>0.0</v>
      </c>
      <c r="J1854" s="5" t="s">
        <v>84</v>
      </c>
    </row>
    <row r="1855" ht="14.25" customHeight="1">
      <c r="A1855" s="5">
        <v>9595.0</v>
      </c>
      <c r="B1855" s="5">
        <v>1961.0</v>
      </c>
      <c r="C1855" s="5" t="s">
        <v>46</v>
      </c>
      <c r="D1855" s="5" t="s">
        <v>50</v>
      </c>
      <c r="E1855" s="5">
        <v>64260.0</v>
      </c>
      <c r="F1855" s="2">
        <f t="shared" si="1"/>
        <v>64260</v>
      </c>
      <c r="G1855" s="5"/>
      <c r="H1855" s="5">
        <v>0.0</v>
      </c>
      <c r="I1855" s="5">
        <v>1.0</v>
      </c>
      <c r="J1855" s="5" t="s">
        <v>305</v>
      </c>
    </row>
    <row r="1856" ht="14.25" customHeight="1">
      <c r="A1856" s="5">
        <v>10163.0</v>
      </c>
      <c r="B1856" s="5">
        <v>1984.0</v>
      </c>
      <c r="C1856" s="5" t="s">
        <v>53</v>
      </c>
      <c r="D1856" s="5" t="s">
        <v>47</v>
      </c>
      <c r="E1856" s="5">
        <v>82733.0</v>
      </c>
      <c r="F1856" s="2">
        <f t="shared" si="1"/>
        <v>82733</v>
      </c>
      <c r="G1856" s="5"/>
      <c r="H1856" s="5">
        <v>0.0</v>
      </c>
      <c r="I1856" s="5">
        <v>1.0</v>
      </c>
      <c r="J1856" s="5" t="s">
        <v>157</v>
      </c>
    </row>
    <row r="1857" ht="14.25" customHeight="1">
      <c r="A1857" s="5">
        <v>2886.0</v>
      </c>
      <c r="B1857" s="5">
        <v>1971.0</v>
      </c>
      <c r="C1857" s="5" t="s">
        <v>56</v>
      </c>
      <c r="D1857" s="5" t="s">
        <v>58</v>
      </c>
      <c r="E1857" s="5">
        <v>74290.0</v>
      </c>
      <c r="F1857" s="2">
        <f t="shared" si="1"/>
        <v>74290</v>
      </c>
      <c r="G1857" s="5"/>
      <c r="H1857" s="5">
        <v>0.0</v>
      </c>
      <c r="I1857" s="5">
        <v>1.0</v>
      </c>
      <c r="J1857" s="5" t="s">
        <v>692</v>
      </c>
    </row>
    <row r="1858" ht="14.25" customHeight="1">
      <c r="A1858" s="5">
        <v>6710.0</v>
      </c>
      <c r="B1858" s="5">
        <v>1960.0</v>
      </c>
      <c r="C1858" s="5" t="s">
        <v>56</v>
      </c>
      <c r="D1858" s="5" t="s">
        <v>47</v>
      </c>
      <c r="E1858" s="5">
        <v>58217.0</v>
      </c>
      <c r="F1858" s="2">
        <f t="shared" si="1"/>
        <v>58217</v>
      </c>
      <c r="G1858" s="5"/>
      <c r="H1858" s="5">
        <v>0.0</v>
      </c>
      <c r="I1858" s="5">
        <v>0.0</v>
      </c>
      <c r="J1858" s="5" t="s">
        <v>335</v>
      </c>
    </row>
    <row r="1859" ht="14.25" customHeight="1">
      <c r="A1859" s="5">
        <v>5316.0</v>
      </c>
      <c r="B1859" s="5">
        <v>1976.0</v>
      </c>
      <c r="C1859" s="5" t="s">
        <v>56</v>
      </c>
      <c r="D1859" s="5" t="s">
        <v>50</v>
      </c>
      <c r="E1859" s="5">
        <v>21024.0</v>
      </c>
      <c r="F1859" s="2">
        <f t="shared" si="1"/>
        <v>21024</v>
      </c>
      <c r="G1859" s="5"/>
      <c r="H1859" s="5">
        <v>1.0</v>
      </c>
      <c r="I1859" s="5">
        <v>1.0</v>
      </c>
      <c r="J1859" s="5" t="s">
        <v>109</v>
      </c>
    </row>
    <row r="1860" ht="14.25" customHeight="1">
      <c r="A1860" s="5">
        <v>9029.0</v>
      </c>
      <c r="B1860" s="5">
        <v>1972.0</v>
      </c>
      <c r="C1860" s="5" t="s">
        <v>53</v>
      </c>
      <c r="D1860" s="5" t="s">
        <v>54</v>
      </c>
      <c r="E1860" s="5">
        <v>70116.0</v>
      </c>
      <c r="F1860" s="2">
        <f t="shared" si="1"/>
        <v>70116</v>
      </c>
      <c r="G1860" s="5"/>
      <c r="H1860" s="5">
        <v>0.0</v>
      </c>
      <c r="I1860" s="5">
        <v>0.0</v>
      </c>
      <c r="J1860" s="5" t="s">
        <v>448</v>
      </c>
    </row>
    <row r="1861" ht="14.25" customHeight="1">
      <c r="A1861" s="5">
        <v>521.0</v>
      </c>
      <c r="B1861" s="5">
        <v>1985.0</v>
      </c>
      <c r="C1861" s="5" t="s">
        <v>46</v>
      </c>
      <c r="D1861" s="5" t="s">
        <v>50</v>
      </c>
      <c r="E1861" s="5">
        <v>54006.0</v>
      </c>
      <c r="F1861" s="2">
        <f t="shared" si="1"/>
        <v>54006</v>
      </c>
      <c r="G1861" s="5"/>
      <c r="H1861" s="5">
        <v>0.0</v>
      </c>
      <c r="I1861" s="5">
        <v>1.0</v>
      </c>
      <c r="J1861" s="5" t="s">
        <v>293</v>
      </c>
    </row>
    <row r="1862" ht="14.25" customHeight="1">
      <c r="A1862" s="5">
        <v>1459.0</v>
      </c>
      <c r="B1862" s="5">
        <v>1966.0</v>
      </c>
      <c r="C1862" s="5" t="s">
        <v>53</v>
      </c>
      <c r="D1862" s="5" t="s">
        <v>54</v>
      </c>
      <c r="E1862" s="5">
        <v>69063.0</v>
      </c>
      <c r="F1862" s="2">
        <f t="shared" si="1"/>
        <v>69063</v>
      </c>
      <c r="G1862" s="5"/>
      <c r="H1862" s="5">
        <v>0.0</v>
      </c>
      <c r="I1862" s="5">
        <v>1.0</v>
      </c>
      <c r="J1862" s="5" t="s">
        <v>404</v>
      </c>
    </row>
    <row r="1863" ht="14.25" customHeight="1">
      <c r="A1863" s="5">
        <v>10241.0</v>
      </c>
      <c r="B1863" s="5">
        <v>1975.0</v>
      </c>
      <c r="C1863" s="5" t="s">
        <v>70</v>
      </c>
      <c r="D1863" s="5" t="s">
        <v>58</v>
      </c>
      <c r="E1863" s="5">
        <v>11448.0</v>
      </c>
      <c r="F1863" s="2">
        <f t="shared" si="1"/>
        <v>11448</v>
      </c>
      <c r="G1863" s="5"/>
      <c r="H1863" s="5">
        <v>0.0</v>
      </c>
      <c r="I1863" s="5">
        <v>0.0</v>
      </c>
      <c r="J1863" s="5" t="s">
        <v>693</v>
      </c>
    </row>
    <row r="1864" ht="14.25" customHeight="1">
      <c r="A1864" s="5">
        <v>1630.0</v>
      </c>
      <c r="B1864" s="5">
        <v>1979.0</v>
      </c>
      <c r="C1864" s="5" t="s">
        <v>46</v>
      </c>
      <c r="D1864" s="5" t="s">
        <v>47</v>
      </c>
      <c r="E1864" s="5">
        <v>61825.0</v>
      </c>
      <c r="F1864" s="2">
        <f t="shared" si="1"/>
        <v>61825</v>
      </c>
      <c r="G1864" s="5"/>
      <c r="H1864" s="5">
        <v>1.0</v>
      </c>
      <c r="I1864" s="5">
        <v>2.0</v>
      </c>
      <c r="J1864" s="5" t="s">
        <v>424</v>
      </c>
    </row>
    <row r="1865" ht="14.25" customHeight="1">
      <c r="A1865" s="5">
        <v>3254.0</v>
      </c>
      <c r="B1865" s="5">
        <v>1971.0</v>
      </c>
      <c r="C1865" s="5" t="s">
        <v>46</v>
      </c>
      <c r="D1865" s="5" t="s">
        <v>54</v>
      </c>
      <c r="E1865" s="5">
        <v>70886.0</v>
      </c>
      <c r="F1865" s="2">
        <f t="shared" si="1"/>
        <v>70886</v>
      </c>
      <c r="G1865" s="5"/>
      <c r="H1865" s="5">
        <v>0.0</v>
      </c>
      <c r="I1865" s="5">
        <v>1.0</v>
      </c>
      <c r="J1865" s="5" t="s">
        <v>221</v>
      </c>
    </row>
    <row r="1866" ht="14.25" customHeight="1">
      <c r="A1866" s="5">
        <v>9064.0</v>
      </c>
      <c r="B1866" s="5">
        <v>1982.0</v>
      </c>
      <c r="C1866" s="5" t="s">
        <v>46</v>
      </c>
      <c r="D1866" s="5" t="s">
        <v>54</v>
      </c>
      <c r="E1866" s="5">
        <v>69109.0</v>
      </c>
      <c r="F1866" s="2">
        <f t="shared" si="1"/>
        <v>69109</v>
      </c>
      <c r="G1866" s="5"/>
      <c r="H1866" s="5">
        <v>0.0</v>
      </c>
      <c r="I1866" s="5">
        <v>2.0</v>
      </c>
      <c r="J1866" s="5" t="s">
        <v>96</v>
      </c>
    </row>
    <row r="1867" ht="14.25" customHeight="1">
      <c r="A1867" s="5">
        <v>3678.0</v>
      </c>
      <c r="B1867" s="5">
        <v>1973.0</v>
      </c>
      <c r="C1867" s="5" t="s">
        <v>46</v>
      </c>
      <c r="D1867" s="5" t="s">
        <v>88</v>
      </c>
      <c r="E1867" s="5">
        <v>60208.0</v>
      </c>
      <c r="F1867" s="2">
        <f t="shared" si="1"/>
        <v>60208</v>
      </c>
      <c r="G1867" s="5"/>
      <c r="H1867" s="5">
        <v>0.0</v>
      </c>
      <c r="I1867" s="5">
        <v>0.0</v>
      </c>
      <c r="J1867" s="5" t="s">
        <v>694</v>
      </c>
    </row>
    <row r="1868" ht="14.25" customHeight="1">
      <c r="A1868" s="5">
        <v>4227.0</v>
      </c>
      <c r="B1868" s="5">
        <v>1968.0</v>
      </c>
      <c r="C1868" s="5" t="s">
        <v>56</v>
      </c>
      <c r="D1868" s="5" t="s">
        <v>50</v>
      </c>
      <c r="E1868" s="5">
        <v>32889.0</v>
      </c>
      <c r="F1868" s="2">
        <f t="shared" si="1"/>
        <v>32889</v>
      </c>
      <c r="G1868" s="5"/>
      <c r="H1868" s="5">
        <v>0.0</v>
      </c>
      <c r="I1868" s="5">
        <v>1.0</v>
      </c>
      <c r="J1868" s="5" t="s">
        <v>695</v>
      </c>
    </row>
    <row r="1869" ht="14.25" customHeight="1">
      <c r="A1869" s="5">
        <v>9467.0</v>
      </c>
      <c r="B1869" s="5">
        <v>1984.0</v>
      </c>
      <c r="C1869" s="5" t="s">
        <v>46</v>
      </c>
      <c r="D1869" s="5" t="s">
        <v>47</v>
      </c>
      <c r="E1869" s="5">
        <v>34738.0</v>
      </c>
      <c r="F1869" s="2">
        <f t="shared" si="1"/>
        <v>34738</v>
      </c>
      <c r="G1869" s="5"/>
      <c r="H1869" s="5">
        <v>1.0</v>
      </c>
      <c r="I1869" s="5">
        <v>1.0</v>
      </c>
      <c r="J1869" s="5" t="s">
        <v>115</v>
      </c>
    </row>
    <row r="1870" ht="14.25" customHeight="1">
      <c r="A1870" s="5">
        <v>8486.0</v>
      </c>
      <c r="B1870" s="5">
        <v>1971.0</v>
      </c>
      <c r="C1870" s="5" t="s">
        <v>56</v>
      </c>
      <c r="D1870" s="5" t="s">
        <v>50</v>
      </c>
      <c r="E1870" s="5">
        <v>30538.0</v>
      </c>
      <c r="F1870" s="2">
        <f t="shared" si="1"/>
        <v>30538</v>
      </c>
      <c r="G1870" s="5"/>
      <c r="H1870" s="5">
        <v>0.0</v>
      </c>
      <c r="I1870" s="5">
        <v>0.0</v>
      </c>
      <c r="J1870" s="5" t="s">
        <v>564</v>
      </c>
    </row>
    <row r="1871" ht="14.25" customHeight="1">
      <c r="A1871" s="5">
        <v>2186.0</v>
      </c>
      <c r="B1871" s="5">
        <v>1977.0</v>
      </c>
      <c r="C1871" s="5" t="s">
        <v>70</v>
      </c>
      <c r="D1871" s="5" t="s">
        <v>50</v>
      </c>
      <c r="E1871" s="5">
        <v>82326.0</v>
      </c>
      <c r="F1871" s="2">
        <f t="shared" si="1"/>
        <v>82326</v>
      </c>
      <c r="G1871" s="5"/>
      <c r="H1871" s="5">
        <v>1.0</v>
      </c>
      <c r="I1871" s="5">
        <v>0.0</v>
      </c>
      <c r="J1871" s="5" t="s">
        <v>456</v>
      </c>
    </row>
    <row r="1872" ht="14.25" customHeight="1">
      <c r="A1872" s="5">
        <v>3286.0</v>
      </c>
      <c r="B1872" s="5">
        <v>1967.0</v>
      </c>
      <c r="C1872" s="5" t="s">
        <v>53</v>
      </c>
      <c r="D1872" s="5" t="s">
        <v>58</v>
      </c>
      <c r="E1872" s="5">
        <v>26642.0</v>
      </c>
      <c r="F1872" s="2">
        <f t="shared" si="1"/>
        <v>26642</v>
      </c>
      <c r="G1872" s="5"/>
      <c r="H1872" s="5">
        <v>0.0</v>
      </c>
      <c r="I1872" s="5">
        <v>0.0</v>
      </c>
      <c r="J1872" s="5" t="s">
        <v>194</v>
      </c>
    </row>
    <row r="1873" ht="14.25" customHeight="1">
      <c r="A1873" s="5">
        <v>8602.0</v>
      </c>
      <c r="B1873" s="5">
        <v>1964.0</v>
      </c>
      <c r="C1873" s="5" t="s">
        <v>46</v>
      </c>
      <c r="D1873" s="5" t="s">
        <v>58</v>
      </c>
      <c r="E1873" s="5">
        <v>69932.0</v>
      </c>
      <c r="F1873" s="2">
        <f t="shared" si="1"/>
        <v>69932</v>
      </c>
      <c r="G1873" s="5"/>
      <c r="H1873" s="5">
        <v>0.0</v>
      </c>
      <c r="I1873" s="5">
        <v>0.0</v>
      </c>
      <c r="J1873" s="5" t="s">
        <v>103</v>
      </c>
    </row>
    <row r="1874" ht="14.25" customHeight="1">
      <c r="A1874" s="5">
        <v>3722.0</v>
      </c>
      <c r="B1874" s="5">
        <v>1972.0</v>
      </c>
      <c r="C1874" s="5" t="s">
        <v>46</v>
      </c>
      <c r="D1874" s="5" t="s">
        <v>47</v>
      </c>
      <c r="E1874" s="5">
        <v>44503.0</v>
      </c>
      <c r="F1874" s="2">
        <f t="shared" si="1"/>
        <v>44503</v>
      </c>
      <c r="G1874" s="5"/>
      <c r="H1874" s="5">
        <v>0.0</v>
      </c>
      <c r="I1874" s="5">
        <v>0.0</v>
      </c>
      <c r="J1874" s="5" t="s">
        <v>245</v>
      </c>
    </row>
    <row r="1875" ht="14.25" customHeight="1">
      <c r="A1875" s="5">
        <v>6715.0</v>
      </c>
      <c r="B1875" s="5">
        <v>1960.0</v>
      </c>
      <c r="C1875" s="5" t="s">
        <v>53</v>
      </c>
      <c r="D1875" s="5" t="s">
        <v>47</v>
      </c>
      <c r="E1875" s="5">
        <v>60200.0</v>
      </c>
      <c r="F1875" s="2">
        <f t="shared" si="1"/>
        <v>60200</v>
      </c>
      <c r="G1875" s="5"/>
      <c r="H1875" s="5">
        <v>0.0</v>
      </c>
      <c r="I1875" s="5">
        <v>0.0</v>
      </c>
      <c r="J1875" s="5" t="s">
        <v>77</v>
      </c>
    </row>
    <row r="1876" ht="14.25" customHeight="1">
      <c r="A1876" s="5">
        <v>4796.0</v>
      </c>
      <c r="B1876" s="5">
        <v>1960.0</v>
      </c>
      <c r="C1876" s="5" t="s">
        <v>46</v>
      </c>
      <c r="D1876" s="5" t="s">
        <v>58</v>
      </c>
      <c r="E1876" s="5">
        <v>49638.0</v>
      </c>
      <c r="F1876" s="2">
        <f t="shared" si="1"/>
        <v>49638</v>
      </c>
      <c r="G1876" s="5"/>
      <c r="H1876" s="5">
        <v>0.0</v>
      </c>
      <c r="I1876" s="5">
        <v>0.0</v>
      </c>
      <c r="J1876" s="5" t="s">
        <v>574</v>
      </c>
    </row>
    <row r="1877" ht="14.25" customHeight="1">
      <c r="A1877" s="5">
        <v>9612.0</v>
      </c>
      <c r="B1877" s="5">
        <v>1987.0</v>
      </c>
      <c r="C1877" s="5" t="s">
        <v>70</v>
      </c>
      <c r="D1877" s="5" t="s">
        <v>47</v>
      </c>
      <c r="E1877" s="5">
        <v>23830.0</v>
      </c>
      <c r="F1877" s="2">
        <f t="shared" si="1"/>
        <v>23830</v>
      </c>
      <c r="G1877" s="5"/>
      <c r="H1877" s="5">
        <v>2.0</v>
      </c>
      <c r="I1877" s="5">
        <v>1.0</v>
      </c>
      <c r="J1877" s="5" t="s">
        <v>429</v>
      </c>
    </row>
    <row r="1878" ht="14.25" customHeight="1">
      <c r="A1878" s="5">
        <v>3766.0</v>
      </c>
      <c r="B1878" s="5">
        <v>1960.0</v>
      </c>
      <c r="C1878" s="5" t="s">
        <v>56</v>
      </c>
      <c r="D1878" s="5" t="s">
        <v>88</v>
      </c>
      <c r="E1878" s="5">
        <v>33051.0</v>
      </c>
      <c r="F1878" s="2">
        <f t="shared" si="1"/>
        <v>33051</v>
      </c>
      <c r="G1878" s="5"/>
      <c r="H1878" s="5">
        <v>0.0</v>
      </c>
      <c r="I1878" s="5">
        <v>1.0</v>
      </c>
      <c r="J1878" s="5" t="s">
        <v>656</v>
      </c>
    </row>
    <row r="1879" ht="14.25" customHeight="1">
      <c r="A1879" s="5">
        <v>1399.0</v>
      </c>
      <c r="B1879" s="5">
        <v>1960.0</v>
      </c>
      <c r="C1879" s="5" t="s">
        <v>46</v>
      </c>
      <c r="D1879" s="5" t="s">
        <v>54</v>
      </c>
      <c r="E1879" s="5">
        <v>72905.0</v>
      </c>
      <c r="F1879" s="2">
        <f t="shared" si="1"/>
        <v>72905</v>
      </c>
      <c r="G1879" s="5"/>
      <c r="H1879" s="5">
        <v>0.0</v>
      </c>
      <c r="I1879" s="5">
        <v>0.0</v>
      </c>
      <c r="J1879" s="5" t="s">
        <v>135</v>
      </c>
    </row>
    <row r="1880" ht="14.25" customHeight="1">
      <c r="A1880" s="5">
        <v>1570.0</v>
      </c>
      <c r="B1880" s="5">
        <v>1960.0</v>
      </c>
      <c r="C1880" s="5" t="s">
        <v>53</v>
      </c>
      <c r="D1880" s="5" t="s">
        <v>50</v>
      </c>
      <c r="E1880" s="5">
        <v>69702.0</v>
      </c>
      <c r="F1880" s="2">
        <f t="shared" si="1"/>
        <v>69702</v>
      </c>
      <c r="G1880" s="5"/>
      <c r="H1880" s="5">
        <v>0.0</v>
      </c>
      <c r="I1880" s="5">
        <v>0.0</v>
      </c>
      <c r="J1880" s="5" t="s">
        <v>159</v>
      </c>
    </row>
    <row r="1881" ht="14.25" customHeight="1">
      <c r="A1881" s="5">
        <v>3426.0</v>
      </c>
      <c r="B1881" s="5">
        <v>1975.0</v>
      </c>
      <c r="C1881" s="5" t="s">
        <v>46</v>
      </c>
      <c r="D1881" s="5" t="s">
        <v>58</v>
      </c>
      <c r="E1881" s="5">
        <v>70300.0</v>
      </c>
      <c r="F1881" s="2">
        <f t="shared" si="1"/>
        <v>70300</v>
      </c>
      <c r="G1881" s="5"/>
      <c r="H1881" s="5">
        <v>0.0</v>
      </c>
      <c r="I1881" s="5">
        <v>0.0</v>
      </c>
      <c r="J1881" s="5" t="s">
        <v>696</v>
      </c>
    </row>
    <row r="1882" ht="14.25" customHeight="1">
      <c r="A1882" s="5">
        <v>3074.0</v>
      </c>
      <c r="B1882" s="5">
        <v>1984.0</v>
      </c>
      <c r="C1882" s="5" t="s">
        <v>53</v>
      </c>
      <c r="D1882" s="5" t="s">
        <v>54</v>
      </c>
      <c r="E1882" s="5">
        <v>70643.0</v>
      </c>
      <c r="F1882" s="2">
        <f t="shared" si="1"/>
        <v>70643</v>
      </c>
      <c r="G1882" s="5"/>
      <c r="H1882" s="5">
        <v>0.0</v>
      </c>
      <c r="I1882" s="5">
        <v>1.0</v>
      </c>
      <c r="J1882" s="5" t="s">
        <v>271</v>
      </c>
    </row>
    <row r="1883" ht="14.25" customHeight="1">
      <c r="A1883" s="5">
        <v>8341.0</v>
      </c>
      <c r="B1883" s="5">
        <v>1969.0</v>
      </c>
      <c r="C1883" s="5" t="s">
        <v>53</v>
      </c>
      <c r="D1883" s="5" t="s">
        <v>54</v>
      </c>
      <c r="E1883" s="5">
        <v>30396.0</v>
      </c>
      <c r="F1883" s="2">
        <f t="shared" si="1"/>
        <v>30396</v>
      </c>
      <c r="G1883" s="5"/>
      <c r="H1883" s="5">
        <v>0.0</v>
      </c>
      <c r="I1883" s="5">
        <v>0.0</v>
      </c>
      <c r="J1883" s="5" t="s">
        <v>123</v>
      </c>
    </row>
    <row r="1884" ht="14.25" customHeight="1">
      <c r="A1884" s="5">
        <v>5180.0</v>
      </c>
      <c r="B1884" s="5">
        <v>1968.0</v>
      </c>
      <c r="C1884" s="5" t="s">
        <v>53</v>
      </c>
      <c r="D1884" s="5" t="s">
        <v>58</v>
      </c>
      <c r="E1884" s="5">
        <v>50616.0</v>
      </c>
      <c r="F1884" s="2">
        <f t="shared" si="1"/>
        <v>50616</v>
      </c>
      <c r="G1884" s="5"/>
      <c r="H1884" s="5">
        <v>0.0</v>
      </c>
      <c r="I1884" s="5">
        <v>0.0</v>
      </c>
      <c r="J1884" s="5" t="s">
        <v>441</v>
      </c>
    </row>
    <row r="1885" ht="14.25" customHeight="1">
      <c r="A1885" s="5">
        <v>6461.0</v>
      </c>
      <c r="B1885" s="5">
        <v>1969.0</v>
      </c>
      <c r="C1885" s="5" t="s">
        <v>56</v>
      </c>
      <c r="D1885" s="5" t="s">
        <v>47</v>
      </c>
      <c r="E1885" s="5">
        <v>62772.0</v>
      </c>
      <c r="F1885" s="2">
        <f t="shared" si="1"/>
        <v>62772</v>
      </c>
      <c r="G1885" s="5"/>
      <c r="H1885" s="5">
        <v>0.0</v>
      </c>
      <c r="I1885" s="5">
        <v>0.0</v>
      </c>
      <c r="J1885" s="5" t="s">
        <v>691</v>
      </c>
    </row>
    <row r="1886" ht="14.25" customHeight="1">
      <c r="A1886" s="5">
        <v>7679.0</v>
      </c>
      <c r="B1886" s="5">
        <v>1985.0</v>
      </c>
      <c r="C1886" s="5" t="s">
        <v>53</v>
      </c>
      <c r="D1886" s="5" t="s">
        <v>47</v>
      </c>
      <c r="E1886" s="5">
        <v>30298.0</v>
      </c>
      <c r="F1886" s="2">
        <f t="shared" si="1"/>
        <v>30298</v>
      </c>
      <c r="G1886" s="5"/>
      <c r="H1886" s="5">
        <v>1.0</v>
      </c>
      <c r="I1886" s="5">
        <v>0.0</v>
      </c>
      <c r="J1886" s="5" t="s">
        <v>172</v>
      </c>
    </row>
    <row r="1887" ht="14.25" customHeight="1">
      <c r="A1887" s="5">
        <v>10702.0</v>
      </c>
      <c r="B1887" s="5">
        <v>1984.0</v>
      </c>
      <c r="C1887" s="5" t="s">
        <v>46</v>
      </c>
      <c r="D1887" s="5" t="s">
        <v>47</v>
      </c>
      <c r="E1887" s="5">
        <v>52413.0</v>
      </c>
      <c r="F1887" s="2">
        <f t="shared" si="1"/>
        <v>52413</v>
      </c>
      <c r="G1887" s="5"/>
      <c r="H1887" s="5">
        <v>0.0</v>
      </c>
      <c r="I1887" s="5">
        <v>1.0</v>
      </c>
      <c r="J1887" s="5" t="s">
        <v>71</v>
      </c>
    </row>
    <row r="1888" ht="14.25" customHeight="1">
      <c r="A1888" s="5">
        <v>7505.0</v>
      </c>
      <c r="B1888" s="5">
        <v>1960.0</v>
      </c>
      <c r="C1888" s="5" t="s">
        <v>53</v>
      </c>
      <c r="D1888" s="5" t="s">
        <v>54</v>
      </c>
      <c r="E1888" s="5">
        <v>44155.0</v>
      </c>
      <c r="F1888" s="2">
        <f t="shared" si="1"/>
        <v>44155</v>
      </c>
      <c r="G1888" s="5"/>
      <c r="H1888" s="5">
        <v>0.0</v>
      </c>
      <c r="I1888" s="5">
        <v>0.0</v>
      </c>
      <c r="J1888" s="5" t="s">
        <v>55</v>
      </c>
    </row>
    <row r="1889" ht="14.25" customHeight="1">
      <c r="A1889" s="5">
        <v>5113.0</v>
      </c>
      <c r="B1889" s="5">
        <v>1971.0</v>
      </c>
      <c r="C1889" s="5" t="s">
        <v>53</v>
      </c>
      <c r="D1889" s="5" t="s">
        <v>58</v>
      </c>
      <c r="E1889" s="5">
        <v>86979.0</v>
      </c>
      <c r="F1889" s="2">
        <f t="shared" si="1"/>
        <v>86979</v>
      </c>
      <c r="G1889" s="5"/>
      <c r="H1889" s="5">
        <v>0.0</v>
      </c>
      <c r="I1889" s="5">
        <v>0.0</v>
      </c>
      <c r="J1889" s="5" t="s">
        <v>308</v>
      </c>
    </row>
    <row r="1890" ht="14.25" customHeight="1">
      <c r="A1890" s="5">
        <v>10858.0</v>
      </c>
      <c r="B1890" s="5">
        <v>1975.0</v>
      </c>
      <c r="C1890" s="5" t="s">
        <v>46</v>
      </c>
      <c r="D1890" s="5" t="s">
        <v>50</v>
      </c>
      <c r="E1890" s="5">
        <v>76532.0</v>
      </c>
      <c r="F1890" s="2">
        <f t="shared" si="1"/>
        <v>76532</v>
      </c>
      <c r="G1890" s="5"/>
      <c r="H1890" s="5">
        <v>0.0</v>
      </c>
      <c r="I1890" s="5">
        <v>0.0</v>
      </c>
      <c r="J1890" s="5" t="s">
        <v>57</v>
      </c>
    </row>
    <row r="1891" ht="14.25" customHeight="1">
      <c r="A1891" s="5">
        <v>2961.0</v>
      </c>
      <c r="B1891" s="5">
        <v>1982.0</v>
      </c>
      <c r="C1891" s="5" t="s">
        <v>46</v>
      </c>
      <c r="D1891" s="5" t="s">
        <v>54</v>
      </c>
      <c r="E1891" s="5">
        <v>42081.0</v>
      </c>
      <c r="F1891" s="2">
        <f t="shared" si="1"/>
        <v>42081</v>
      </c>
      <c r="G1891" s="5"/>
      <c r="H1891" s="5">
        <v>0.0</v>
      </c>
      <c r="I1891" s="5">
        <v>0.0</v>
      </c>
      <c r="J1891" s="5" t="s">
        <v>618</v>
      </c>
    </row>
    <row r="1892" ht="14.25" customHeight="1">
      <c r="A1892" s="5">
        <v>2747.0</v>
      </c>
      <c r="B1892" s="5">
        <v>1988.0</v>
      </c>
      <c r="C1892" s="5" t="s">
        <v>53</v>
      </c>
      <c r="D1892" s="5" t="s">
        <v>54</v>
      </c>
      <c r="E1892" s="5">
        <v>67546.0</v>
      </c>
      <c r="F1892" s="2">
        <f t="shared" si="1"/>
        <v>67546</v>
      </c>
      <c r="G1892" s="5"/>
      <c r="H1892" s="5">
        <v>1.0</v>
      </c>
      <c r="I1892" s="5">
        <v>1.0</v>
      </c>
      <c r="J1892" s="5" t="s">
        <v>68</v>
      </c>
    </row>
    <row r="1893" ht="14.25" customHeight="1">
      <c r="A1893" s="5">
        <v>3010.0</v>
      </c>
      <c r="B1893" s="5">
        <v>1989.0</v>
      </c>
      <c r="C1893" s="5" t="s">
        <v>56</v>
      </c>
      <c r="D1893" s="5" t="s">
        <v>50</v>
      </c>
      <c r="E1893" s="5">
        <v>88420.0</v>
      </c>
      <c r="F1893" s="2">
        <f t="shared" si="1"/>
        <v>88420</v>
      </c>
      <c r="G1893" s="5"/>
      <c r="H1893" s="5">
        <v>1.0</v>
      </c>
      <c r="I1893" s="5">
        <v>0.0</v>
      </c>
      <c r="J1893" s="5" t="s">
        <v>510</v>
      </c>
    </row>
    <row r="1894" ht="14.25" customHeight="1">
      <c r="A1894" s="5">
        <v>5790.0</v>
      </c>
      <c r="B1894" s="5">
        <v>1985.0</v>
      </c>
      <c r="C1894" s="5" t="s">
        <v>46</v>
      </c>
      <c r="D1894" s="5" t="s">
        <v>54</v>
      </c>
      <c r="E1894" s="5">
        <v>31158.0</v>
      </c>
      <c r="F1894" s="2">
        <f t="shared" si="1"/>
        <v>31158</v>
      </c>
      <c r="G1894" s="5"/>
      <c r="H1894" s="5">
        <v>1.0</v>
      </c>
      <c r="I1894" s="5">
        <v>0.0</v>
      </c>
      <c r="J1894" s="5" t="s">
        <v>697</v>
      </c>
    </row>
    <row r="1895" ht="14.25" customHeight="1">
      <c r="A1895" s="5">
        <v>6892.0</v>
      </c>
      <c r="B1895" s="5">
        <v>1968.0</v>
      </c>
      <c r="C1895" s="5" t="s">
        <v>46</v>
      </c>
      <c r="D1895" s="5" t="s">
        <v>58</v>
      </c>
      <c r="E1895" s="5">
        <v>61671.0</v>
      </c>
      <c r="F1895" s="2">
        <f t="shared" si="1"/>
        <v>61671</v>
      </c>
      <c r="G1895" s="5"/>
      <c r="H1895" s="5">
        <v>0.0</v>
      </c>
      <c r="I1895" s="5">
        <v>0.0</v>
      </c>
      <c r="J1895" s="5" t="s">
        <v>501</v>
      </c>
    </row>
    <row r="1896" ht="14.25" customHeight="1">
      <c r="A1896" s="5">
        <v>1743.0</v>
      </c>
      <c r="B1896" s="5">
        <v>1974.0</v>
      </c>
      <c r="C1896" s="5" t="s">
        <v>46</v>
      </c>
      <c r="D1896" s="5" t="s">
        <v>47</v>
      </c>
      <c r="E1896" s="5">
        <v>69719.0</v>
      </c>
      <c r="F1896" s="2">
        <f t="shared" si="1"/>
        <v>69719</v>
      </c>
      <c r="G1896" s="5"/>
      <c r="H1896" s="5">
        <v>0.0</v>
      </c>
      <c r="I1896" s="5">
        <v>0.0</v>
      </c>
      <c r="J1896" s="5" t="s">
        <v>543</v>
      </c>
    </row>
    <row r="1897" ht="14.25" customHeight="1">
      <c r="A1897" s="5">
        <v>3578.0</v>
      </c>
      <c r="B1897" s="5">
        <v>1960.0</v>
      </c>
      <c r="C1897" s="5" t="s">
        <v>46</v>
      </c>
      <c r="D1897" s="5" t="s">
        <v>58</v>
      </c>
      <c r="E1897" s="5">
        <v>49160.0</v>
      </c>
      <c r="F1897" s="2">
        <f t="shared" si="1"/>
        <v>49160</v>
      </c>
      <c r="G1897" s="5"/>
      <c r="H1897" s="5">
        <v>0.0</v>
      </c>
      <c r="I1897" s="5">
        <v>0.0</v>
      </c>
      <c r="J1897" s="5" t="s">
        <v>408</v>
      </c>
    </row>
    <row r="1898" ht="14.25" customHeight="1">
      <c r="A1898" s="5">
        <v>8462.0</v>
      </c>
      <c r="B1898" s="5">
        <v>1978.0</v>
      </c>
      <c r="C1898" s="5" t="s">
        <v>64</v>
      </c>
      <c r="D1898" s="5" t="s">
        <v>50</v>
      </c>
      <c r="E1898" s="5">
        <v>24882.0</v>
      </c>
      <c r="F1898" s="2">
        <f t="shared" si="1"/>
        <v>24882</v>
      </c>
      <c r="G1898" s="5"/>
      <c r="H1898" s="5">
        <v>1.0</v>
      </c>
      <c r="I1898" s="5">
        <v>1.0</v>
      </c>
      <c r="J1898" s="5" t="s">
        <v>211</v>
      </c>
    </row>
    <row r="1899" ht="14.25" customHeight="1">
      <c r="A1899" s="5">
        <v>5558.0</v>
      </c>
      <c r="B1899" s="5">
        <v>1960.0</v>
      </c>
      <c r="C1899" s="5" t="s">
        <v>53</v>
      </c>
      <c r="D1899" s="5" t="s">
        <v>47</v>
      </c>
      <c r="E1899" s="5">
        <v>90933.0</v>
      </c>
      <c r="F1899" s="2">
        <f t="shared" si="1"/>
        <v>90933</v>
      </c>
      <c r="G1899" s="5"/>
      <c r="H1899" s="5">
        <v>0.0</v>
      </c>
      <c r="I1899" s="5">
        <v>1.0</v>
      </c>
      <c r="J1899" s="5" t="s">
        <v>218</v>
      </c>
    </row>
    <row r="1900" ht="14.25" customHeight="1">
      <c r="A1900" s="5">
        <v>4619.0</v>
      </c>
      <c r="B1900" s="5">
        <v>1960.0</v>
      </c>
      <c r="C1900" s="5" t="s">
        <v>53</v>
      </c>
      <c r="D1900" s="5" t="s">
        <v>47</v>
      </c>
      <c r="E1900" s="5">
        <v>113734.0</v>
      </c>
      <c r="F1900" s="2">
        <f t="shared" si="1"/>
        <v>113734</v>
      </c>
      <c r="G1900" s="5"/>
      <c r="H1900" s="5">
        <v>0.0</v>
      </c>
      <c r="I1900" s="5">
        <v>0.0</v>
      </c>
      <c r="J1900" s="5" t="s">
        <v>134</v>
      </c>
    </row>
    <row r="1901" ht="14.25" customHeight="1">
      <c r="A1901" s="5">
        <v>8780.0</v>
      </c>
      <c r="B1901" s="5">
        <v>1960.0</v>
      </c>
      <c r="C1901" s="5" t="s">
        <v>53</v>
      </c>
      <c r="D1901" s="5" t="s">
        <v>50</v>
      </c>
      <c r="E1901" s="5">
        <v>59292.0</v>
      </c>
      <c r="F1901" s="2">
        <f t="shared" si="1"/>
        <v>59292</v>
      </c>
      <c r="G1901" s="5"/>
      <c r="H1901" s="5">
        <v>0.0</v>
      </c>
      <c r="I1901" s="5">
        <v>0.0</v>
      </c>
      <c r="J1901" s="5" t="s">
        <v>282</v>
      </c>
    </row>
    <row r="1902" ht="14.25" customHeight="1">
      <c r="A1902" s="5">
        <v>10789.0</v>
      </c>
      <c r="B1902" s="5">
        <v>1964.0</v>
      </c>
      <c r="C1902" s="5" t="s">
        <v>53</v>
      </c>
      <c r="D1902" s="5" t="s">
        <v>54</v>
      </c>
      <c r="E1902" s="5">
        <v>45759.0</v>
      </c>
      <c r="F1902" s="2">
        <f t="shared" si="1"/>
        <v>45759</v>
      </c>
      <c r="G1902" s="5"/>
      <c r="H1902" s="5">
        <v>0.0</v>
      </c>
      <c r="I1902" s="5">
        <v>0.0</v>
      </c>
      <c r="J1902" s="5" t="s">
        <v>210</v>
      </c>
    </row>
    <row r="1903" ht="14.25" customHeight="1">
      <c r="A1903" s="5">
        <v>10779.0</v>
      </c>
      <c r="B1903" s="5">
        <v>1983.0</v>
      </c>
      <c r="C1903" s="5" t="s">
        <v>46</v>
      </c>
      <c r="D1903" s="5" t="s">
        <v>47</v>
      </c>
      <c r="E1903" s="5">
        <v>22148.0</v>
      </c>
      <c r="F1903" s="2">
        <f t="shared" si="1"/>
        <v>22148</v>
      </c>
      <c r="G1903" s="5"/>
      <c r="H1903" s="5">
        <v>0.0</v>
      </c>
      <c r="I1903" s="5">
        <v>1.0</v>
      </c>
      <c r="J1903" s="5" t="s">
        <v>292</v>
      </c>
    </row>
    <row r="1904" ht="14.25" customHeight="1">
      <c r="A1904" s="5">
        <v>5896.0</v>
      </c>
      <c r="B1904" s="5">
        <v>1987.0</v>
      </c>
      <c r="C1904" s="5" t="s">
        <v>56</v>
      </c>
      <c r="D1904" s="5" t="s">
        <v>54</v>
      </c>
      <c r="E1904" s="5">
        <v>73395.0</v>
      </c>
      <c r="F1904" s="2">
        <f t="shared" si="1"/>
        <v>73395</v>
      </c>
      <c r="G1904" s="5"/>
      <c r="H1904" s="5">
        <v>2.0</v>
      </c>
      <c r="I1904" s="5">
        <v>1.0</v>
      </c>
      <c r="J1904" s="5" t="s">
        <v>228</v>
      </c>
    </row>
    <row r="1905" ht="14.25" customHeight="1">
      <c r="A1905" s="5">
        <v>2337.0</v>
      </c>
      <c r="B1905" s="5">
        <v>1971.0</v>
      </c>
      <c r="C1905" s="5" t="s">
        <v>46</v>
      </c>
      <c r="D1905" s="5" t="s">
        <v>58</v>
      </c>
      <c r="E1905" s="5">
        <v>29819.0</v>
      </c>
      <c r="F1905" s="2">
        <f t="shared" si="1"/>
        <v>29819</v>
      </c>
      <c r="G1905" s="5"/>
      <c r="H1905" s="5">
        <v>0.0</v>
      </c>
      <c r="I1905" s="5">
        <v>1.0</v>
      </c>
      <c r="J1905" s="5" t="s">
        <v>481</v>
      </c>
    </row>
    <row r="1906" ht="14.25" customHeight="1">
      <c r="A1906" s="5">
        <v>10951.0</v>
      </c>
      <c r="B1906" s="5">
        <v>1968.0</v>
      </c>
      <c r="C1906" s="5" t="s">
        <v>46</v>
      </c>
      <c r="D1906" s="5" t="s">
        <v>54</v>
      </c>
      <c r="E1906" s="5">
        <v>45688.0</v>
      </c>
      <c r="F1906" s="2">
        <f t="shared" si="1"/>
        <v>45688</v>
      </c>
      <c r="G1906" s="5"/>
      <c r="H1906" s="5">
        <v>0.0</v>
      </c>
      <c r="I1906" s="5">
        <v>0.0</v>
      </c>
      <c r="J1906" s="5" t="s">
        <v>497</v>
      </c>
    </row>
    <row r="1907" ht="14.25" customHeight="1">
      <c r="A1907" s="5">
        <v>544.0</v>
      </c>
      <c r="B1907" s="5">
        <v>1960.0</v>
      </c>
      <c r="C1907" s="5" t="s">
        <v>46</v>
      </c>
      <c r="D1907" s="5" t="s">
        <v>54</v>
      </c>
      <c r="E1907" s="5">
        <v>62820.0</v>
      </c>
      <c r="F1907" s="2">
        <f t="shared" si="1"/>
        <v>62820</v>
      </c>
      <c r="G1907" s="5"/>
      <c r="H1907" s="5">
        <v>0.0</v>
      </c>
      <c r="I1907" s="5">
        <v>0.0</v>
      </c>
      <c r="J1907" s="5" t="s">
        <v>83</v>
      </c>
    </row>
    <row r="1908" ht="14.25" customHeight="1">
      <c r="A1908" s="5">
        <v>17.0</v>
      </c>
      <c r="B1908" s="5">
        <v>1971.0</v>
      </c>
      <c r="C1908" s="5" t="s">
        <v>53</v>
      </c>
      <c r="D1908" s="5" t="s">
        <v>54</v>
      </c>
      <c r="E1908" s="5">
        <v>60491.0</v>
      </c>
      <c r="F1908" s="2">
        <f t="shared" si="1"/>
        <v>60491</v>
      </c>
      <c r="G1908" s="5"/>
      <c r="H1908" s="5">
        <v>0.0</v>
      </c>
      <c r="I1908" s="5">
        <v>0.0</v>
      </c>
      <c r="J1908" s="5" t="s">
        <v>695</v>
      </c>
    </row>
    <row r="1909" ht="14.25" customHeight="1">
      <c r="A1909" s="5">
        <v>10680.0</v>
      </c>
      <c r="B1909" s="5">
        <v>1986.0</v>
      </c>
      <c r="C1909" s="5" t="s">
        <v>46</v>
      </c>
      <c r="D1909" s="5" t="s">
        <v>50</v>
      </c>
      <c r="E1909" s="5">
        <v>33235.0</v>
      </c>
      <c r="F1909" s="2">
        <f t="shared" si="1"/>
        <v>33235</v>
      </c>
      <c r="G1909" s="5"/>
      <c r="H1909" s="5">
        <v>2.0</v>
      </c>
      <c r="I1909" s="5">
        <v>1.0</v>
      </c>
      <c r="J1909" s="5" t="s">
        <v>698</v>
      </c>
    </row>
    <row r="1910" ht="14.25" customHeight="1">
      <c r="A1910" s="5">
        <v>3265.0</v>
      </c>
      <c r="B1910" s="5">
        <v>1960.0</v>
      </c>
      <c r="C1910" s="5" t="s">
        <v>46</v>
      </c>
      <c r="D1910" s="5" t="s">
        <v>54</v>
      </c>
      <c r="E1910" s="5">
        <v>35701.0</v>
      </c>
      <c r="F1910" s="2">
        <f t="shared" si="1"/>
        <v>35701</v>
      </c>
      <c r="G1910" s="5"/>
      <c r="H1910" s="5">
        <v>0.0</v>
      </c>
      <c r="I1910" s="5">
        <v>0.0</v>
      </c>
      <c r="J1910" s="5" t="s">
        <v>177</v>
      </c>
    </row>
    <row r="1911" ht="14.25" customHeight="1">
      <c r="A1911" s="5">
        <v>5623.0</v>
      </c>
      <c r="B1911" s="5">
        <v>1980.0</v>
      </c>
      <c r="C1911" s="5" t="s">
        <v>56</v>
      </c>
      <c r="D1911" s="5" t="s">
        <v>54</v>
      </c>
      <c r="E1911" s="5">
        <v>31535.0</v>
      </c>
      <c r="F1911" s="2">
        <f t="shared" si="1"/>
        <v>31535</v>
      </c>
      <c r="G1911" s="5"/>
      <c r="H1911" s="5">
        <v>1.0</v>
      </c>
      <c r="I1911" s="5">
        <v>1.0</v>
      </c>
      <c r="J1911" s="5" t="s">
        <v>212</v>
      </c>
    </row>
    <row r="1912" ht="14.25" customHeight="1">
      <c r="A1912" s="5">
        <v>5832.0</v>
      </c>
      <c r="B1912" s="5">
        <v>1960.0</v>
      </c>
      <c r="C1912" s="5" t="s">
        <v>70</v>
      </c>
      <c r="D1912" s="5" t="s">
        <v>50</v>
      </c>
      <c r="E1912" s="5">
        <v>92556.0</v>
      </c>
      <c r="F1912" s="2">
        <f t="shared" si="1"/>
        <v>92556</v>
      </c>
      <c r="G1912" s="5"/>
      <c r="H1912" s="5">
        <v>0.0</v>
      </c>
      <c r="I1912" s="5">
        <v>0.0</v>
      </c>
      <c r="J1912" s="5" t="s">
        <v>609</v>
      </c>
    </row>
    <row r="1913" ht="14.25" customHeight="1">
      <c r="A1913" s="5">
        <v>5544.0</v>
      </c>
      <c r="B1913" s="5">
        <v>1970.0</v>
      </c>
      <c r="C1913" s="5" t="s">
        <v>46</v>
      </c>
      <c r="D1913" s="5" t="s">
        <v>47</v>
      </c>
      <c r="E1913" s="5">
        <v>67384.0</v>
      </c>
      <c r="F1913" s="2">
        <f t="shared" si="1"/>
        <v>67384</v>
      </c>
      <c r="G1913" s="5"/>
      <c r="H1913" s="5">
        <v>0.0</v>
      </c>
      <c r="I1913" s="5">
        <v>0.0</v>
      </c>
      <c r="J1913" s="5" t="s">
        <v>154</v>
      </c>
    </row>
    <row r="1914" ht="14.25" customHeight="1">
      <c r="A1914" s="5">
        <v>6417.0</v>
      </c>
      <c r="B1914" s="5">
        <v>1971.0</v>
      </c>
      <c r="C1914" s="5" t="s">
        <v>56</v>
      </c>
      <c r="D1914" s="5" t="s">
        <v>50</v>
      </c>
      <c r="E1914" s="5">
        <v>80573.0</v>
      </c>
      <c r="F1914" s="2">
        <f t="shared" si="1"/>
        <v>80573</v>
      </c>
      <c r="G1914" s="5"/>
      <c r="H1914" s="5">
        <v>0.0</v>
      </c>
      <c r="I1914" s="5">
        <v>0.0</v>
      </c>
      <c r="J1914" s="5" t="s">
        <v>566</v>
      </c>
    </row>
    <row r="1915" ht="14.25" customHeight="1">
      <c r="A1915" s="5">
        <v>5831.0</v>
      </c>
      <c r="B1915" s="5">
        <v>1967.0</v>
      </c>
      <c r="C1915" s="5" t="s">
        <v>46</v>
      </c>
      <c r="D1915" s="5" t="s">
        <v>54</v>
      </c>
      <c r="E1915" s="5">
        <v>77870.0</v>
      </c>
      <c r="F1915" s="2">
        <f t="shared" si="1"/>
        <v>77870</v>
      </c>
      <c r="G1915" s="5"/>
      <c r="H1915" s="5">
        <v>0.0</v>
      </c>
      <c r="I1915" s="5">
        <v>0.0</v>
      </c>
      <c r="J1915" s="5" t="s">
        <v>180</v>
      </c>
    </row>
    <row r="1916" ht="14.25" customHeight="1">
      <c r="A1916" s="5">
        <v>7101.0</v>
      </c>
      <c r="B1916" s="5">
        <v>1963.0</v>
      </c>
      <c r="C1916" s="5" t="s">
        <v>53</v>
      </c>
      <c r="D1916" s="5" t="s">
        <v>88</v>
      </c>
      <c r="E1916" s="5">
        <v>52278.0</v>
      </c>
      <c r="F1916" s="2">
        <f t="shared" si="1"/>
        <v>52278</v>
      </c>
      <c r="G1916" s="5"/>
      <c r="H1916" s="5">
        <v>0.0</v>
      </c>
      <c r="I1916" s="5">
        <v>0.0</v>
      </c>
      <c r="J1916" s="5" t="s">
        <v>554</v>
      </c>
    </row>
    <row r="1917" ht="14.25" customHeight="1">
      <c r="A1917" s="5">
        <v>10176.0</v>
      </c>
      <c r="B1917" s="5">
        <v>1968.0</v>
      </c>
      <c r="C1917" s="5" t="s">
        <v>46</v>
      </c>
      <c r="D1917" s="5" t="s">
        <v>47</v>
      </c>
      <c r="E1917" s="5">
        <v>57107.0</v>
      </c>
      <c r="F1917" s="2">
        <f t="shared" si="1"/>
        <v>57107</v>
      </c>
      <c r="G1917" s="5"/>
      <c r="H1917" s="5">
        <v>0.0</v>
      </c>
      <c r="I1917" s="5">
        <v>1.0</v>
      </c>
      <c r="J1917" s="5" t="s">
        <v>403</v>
      </c>
    </row>
    <row r="1918" ht="14.25" customHeight="1">
      <c r="A1918" s="5">
        <v>2326.0</v>
      </c>
      <c r="B1918" s="5">
        <v>1990.0</v>
      </c>
      <c r="C1918" s="5" t="s">
        <v>46</v>
      </c>
      <c r="D1918" s="5" t="s">
        <v>54</v>
      </c>
      <c r="E1918" s="5">
        <v>18929.0</v>
      </c>
      <c r="F1918" s="2">
        <f t="shared" si="1"/>
        <v>18929</v>
      </c>
      <c r="G1918" s="5"/>
      <c r="H1918" s="5">
        <v>1.0</v>
      </c>
      <c r="I1918" s="5">
        <v>1.0</v>
      </c>
      <c r="J1918" s="5" t="s">
        <v>377</v>
      </c>
    </row>
    <row r="1919" ht="14.25" customHeight="1">
      <c r="A1919" s="5">
        <v>4385.0</v>
      </c>
      <c r="B1919" s="5">
        <v>1981.0</v>
      </c>
      <c r="C1919" s="5" t="s">
        <v>53</v>
      </c>
      <c r="D1919" s="5" t="s">
        <v>47</v>
      </c>
      <c r="E1919" s="5">
        <v>36038.0</v>
      </c>
      <c r="F1919" s="2">
        <f t="shared" si="1"/>
        <v>36038</v>
      </c>
      <c r="G1919" s="5"/>
      <c r="H1919" s="5">
        <v>1.0</v>
      </c>
      <c r="I1919" s="5">
        <v>0.0</v>
      </c>
      <c r="J1919" s="5" t="s">
        <v>80</v>
      </c>
    </row>
    <row r="1920" ht="14.25" customHeight="1">
      <c r="A1920" s="5">
        <v>2929.0</v>
      </c>
      <c r="B1920" s="5">
        <v>1976.0</v>
      </c>
      <c r="C1920" s="5" t="s">
        <v>46</v>
      </c>
      <c r="D1920" s="5" t="s">
        <v>47</v>
      </c>
      <c r="E1920" s="5">
        <v>20180.0</v>
      </c>
      <c r="F1920" s="2">
        <f t="shared" si="1"/>
        <v>20180</v>
      </c>
      <c r="G1920" s="5"/>
      <c r="H1920" s="5">
        <v>0.0</v>
      </c>
      <c r="I1920" s="5">
        <v>1.0</v>
      </c>
      <c r="J1920" s="5" t="s">
        <v>79</v>
      </c>
    </row>
    <row r="1921" ht="14.25" customHeight="1">
      <c r="A1921" s="5">
        <v>10686.0</v>
      </c>
      <c r="B1921" s="5">
        <v>1965.0</v>
      </c>
      <c r="C1921" s="5" t="s">
        <v>53</v>
      </c>
      <c r="D1921" s="5" t="s">
        <v>50</v>
      </c>
      <c r="E1921" s="5">
        <v>34230.0</v>
      </c>
      <c r="F1921" s="2">
        <f t="shared" si="1"/>
        <v>34230</v>
      </c>
      <c r="G1921" s="5"/>
      <c r="H1921" s="5">
        <v>0.0</v>
      </c>
      <c r="I1921" s="5">
        <v>0.0</v>
      </c>
      <c r="J1921" s="5" t="s">
        <v>699</v>
      </c>
    </row>
    <row r="1922" ht="14.25" customHeight="1">
      <c r="A1922" s="5">
        <v>2546.0</v>
      </c>
      <c r="B1922" s="5">
        <v>1977.0</v>
      </c>
      <c r="C1922" s="5" t="s">
        <v>70</v>
      </c>
      <c r="D1922" s="5" t="s">
        <v>47</v>
      </c>
      <c r="E1922" s="5">
        <v>31878.0</v>
      </c>
      <c r="F1922" s="2">
        <f t="shared" si="1"/>
        <v>31878</v>
      </c>
      <c r="G1922" s="5"/>
      <c r="H1922" s="5">
        <v>1.0</v>
      </c>
      <c r="I1922" s="5">
        <v>2.0</v>
      </c>
      <c r="J1922" s="5" t="s">
        <v>568</v>
      </c>
    </row>
    <row r="1923" ht="14.25" customHeight="1">
      <c r="A1923" s="5">
        <v>3283.0</v>
      </c>
      <c r="B1923" s="5">
        <v>1972.0</v>
      </c>
      <c r="C1923" s="5" t="s">
        <v>70</v>
      </c>
      <c r="D1923" s="5" t="s">
        <v>54</v>
      </c>
      <c r="E1923" s="5">
        <v>70932.0</v>
      </c>
      <c r="F1923" s="2">
        <f t="shared" si="1"/>
        <v>70932</v>
      </c>
      <c r="G1923" s="5"/>
      <c r="H1923" s="5">
        <v>0.0</v>
      </c>
      <c r="I1923" s="5">
        <v>1.0</v>
      </c>
      <c r="J1923" s="5" t="s">
        <v>55</v>
      </c>
    </row>
    <row r="1924" ht="14.25" customHeight="1">
      <c r="A1924" s="5">
        <v>3138.0</v>
      </c>
      <c r="B1924" s="5">
        <v>1960.0</v>
      </c>
      <c r="C1924" s="5" t="s">
        <v>46</v>
      </c>
      <c r="D1924" s="5" t="s">
        <v>47</v>
      </c>
      <c r="E1924" s="5">
        <v>91249.0</v>
      </c>
      <c r="F1924" s="2">
        <f t="shared" si="1"/>
        <v>91249</v>
      </c>
      <c r="G1924" s="5"/>
      <c r="H1924" s="5">
        <v>0.0</v>
      </c>
      <c r="I1924" s="5">
        <v>0.0</v>
      </c>
      <c r="J1924" s="5" t="s">
        <v>603</v>
      </c>
    </row>
    <row r="1925" ht="14.25" customHeight="1">
      <c r="A1925" s="5">
        <v>4994.0</v>
      </c>
      <c r="B1925" s="5">
        <v>1960.0</v>
      </c>
      <c r="C1925" s="5" t="s">
        <v>56</v>
      </c>
      <c r="D1925" s="5" t="s">
        <v>47</v>
      </c>
      <c r="E1925" s="5">
        <v>77598.0</v>
      </c>
      <c r="F1925" s="2">
        <f t="shared" si="1"/>
        <v>77598</v>
      </c>
      <c r="G1925" s="5"/>
      <c r="H1925" s="5">
        <v>0.0</v>
      </c>
      <c r="I1925" s="5">
        <v>0.0</v>
      </c>
      <c r="J1925" s="5" t="s">
        <v>630</v>
      </c>
    </row>
    <row r="1926" ht="14.25" customHeight="1">
      <c r="A1926" s="5">
        <v>7966.0</v>
      </c>
      <c r="B1926" s="5">
        <v>1960.0</v>
      </c>
      <c r="C1926" s="5" t="s">
        <v>46</v>
      </c>
      <c r="D1926" s="5" t="s">
        <v>47</v>
      </c>
      <c r="E1926" s="5">
        <v>80982.0</v>
      </c>
      <c r="F1926" s="2">
        <f t="shared" si="1"/>
        <v>80982</v>
      </c>
      <c r="G1926" s="5"/>
      <c r="H1926" s="5">
        <v>0.0</v>
      </c>
      <c r="I1926" s="5">
        <v>0.0</v>
      </c>
      <c r="J1926" s="5" t="s">
        <v>281</v>
      </c>
    </row>
    <row r="1927" ht="14.25" customHeight="1">
      <c r="A1927" s="5">
        <v>3112.0</v>
      </c>
      <c r="B1927" s="5">
        <v>1977.0</v>
      </c>
      <c r="C1927" s="5" t="s">
        <v>56</v>
      </c>
      <c r="D1927" s="5" t="s">
        <v>54</v>
      </c>
      <c r="E1927" s="5">
        <v>22701.0</v>
      </c>
      <c r="F1927" s="2">
        <f t="shared" si="1"/>
        <v>22701</v>
      </c>
      <c r="G1927" s="5"/>
      <c r="H1927" s="5">
        <v>1.0</v>
      </c>
      <c r="I1927" s="5">
        <v>2.0</v>
      </c>
      <c r="J1927" s="5" t="s">
        <v>621</v>
      </c>
    </row>
    <row r="1928" ht="14.25" customHeight="1">
      <c r="A1928" s="5">
        <v>10872.0</v>
      </c>
      <c r="B1928" s="5">
        <v>1969.0</v>
      </c>
      <c r="C1928" s="5" t="s">
        <v>53</v>
      </c>
      <c r="D1928" s="5" t="s">
        <v>54</v>
      </c>
      <c r="E1928" s="5">
        <v>55212.0</v>
      </c>
      <c r="F1928" s="2">
        <f t="shared" si="1"/>
        <v>55212</v>
      </c>
      <c r="G1928" s="5"/>
      <c r="H1928" s="5">
        <v>0.0</v>
      </c>
      <c r="I1928" s="5">
        <v>1.0</v>
      </c>
      <c r="J1928" s="5" t="s">
        <v>267</v>
      </c>
    </row>
    <row r="1929" ht="14.25" customHeight="1">
      <c r="A1929" s="5">
        <v>2181.0</v>
      </c>
      <c r="B1929" s="5">
        <v>1970.0</v>
      </c>
      <c r="C1929" s="5" t="s">
        <v>46</v>
      </c>
      <c r="D1929" s="5" t="s">
        <v>54</v>
      </c>
      <c r="E1929" s="5">
        <v>70617.0</v>
      </c>
      <c r="F1929" s="2">
        <f t="shared" si="1"/>
        <v>70617</v>
      </c>
      <c r="G1929" s="5"/>
      <c r="H1929" s="5">
        <v>0.0</v>
      </c>
      <c r="I1929" s="5">
        <v>0.0</v>
      </c>
      <c r="J1929" s="5" t="s">
        <v>129</v>
      </c>
    </row>
    <row r="1930" ht="14.25" customHeight="1">
      <c r="A1930" s="5">
        <v>1867.0</v>
      </c>
      <c r="B1930" s="5">
        <v>1960.0</v>
      </c>
      <c r="C1930" s="5" t="s">
        <v>46</v>
      </c>
      <c r="D1930" s="5" t="s">
        <v>47</v>
      </c>
      <c r="E1930" s="5">
        <v>64849.0</v>
      </c>
      <c r="F1930" s="2">
        <f t="shared" si="1"/>
        <v>64849</v>
      </c>
      <c r="G1930" s="5"/>
      <c r="H1930" s="5">
        <v>0.0</v>
      </c>
      <c r="I1930" s="5">
        <v>0.0</v>
      </c>
      <c r="J1930" s="5" t="s">
        <v>59</v>
      </c>
    </row>
    <row r="1931" ht="14.25" customHeight="1">
      <c r="A1931" s="5">
        <v>1518.0</v>
      </c>
      <c r="B1931" s="5">
        <v>1965.0</v>
      </c>
      <c r="C1931" s="5" t="s">
        <v>56</v>
      </c>
      <c r="D1931" s="5" t="s">
        <v>54</v>
      </c>
      <c r="E1931" s="5">
        <v>62694.0</v>
      </c>
      <c r="F1931" s="2">
        <f t="shared" si="1"/>
        <v>62694</v>
      </c>
      <c r="G1931" s="5"/>
      <c r="H1931" s="5">
        <v>0.0</v>
      </c>
      <c r="I1931" s="5">
        <v>1.0</v>
      </c>
      <c r="J1931" s="5" t="s">
        <v>107</v>
      </c>
    </row>
    <row r="1932" ht="14.25" customHeight="1">
      <c r="A1932" s="5">
        <v>5734.0</v>
      </c>
      <c r="B1932" s="5">
        <v>1974.0</v>
      </c>
      <c r="C1932" s="5" t="s">
        <v>53</v>
      </c>
      <c r="D1932" s="5" t="s">
        <v>54</v>
      </c>
      <c r="E1932" s="5">
        <v>61917.0</v>
      </c>
      <c r="F1932" s="2">
        <f t="shared" si="1"/>
        <v>61917</v>
      </c>
      <c r="G1932" s="5"/>
      <c r="H1932" s="5">
        <v>0.0</v>
      </c>
      <c r="I1932" s="5">
        <v>0.0</v>
      </c>
      <c r="J1932" s="5" t="s">
        <v>357</v>
      </c>
    </row>
    <row r="1933" ht="14.25" customHeight="1">
      <c r="A1933" s="5">
        <v>2878.0</v>
      </c>
      <c r="B1933" s="5">
        <v>1960.0</v>
      </c>
      <c r="C1933" s="5" t="s">
        <v>53</v>
      </c>
      <c r="D1933" s="5" t="s">
        <v>54</v>
      </c>
      <c r="E1933" s="5">
        <v>67472.0</v>
      </c>
      <c r="F1933" s="2">
        <f t="shared" si="1"/>
        <v>67472</v>
      </c>
      <c r="G1933" s="5"/>
      <c r="H1933" s="5">
        <v>0.0</v>
      </c>
      <c r="I1933" s="5">
        <v>0.0</v>
      </c>
      <c r="J1933" s="5" t="s">
        <v>205</v>
      </c>
    </row>
    <row r="1934" ht="14.25" customHeight="1">
      <c r="A1934" s="5">
        <v>1458.0</v>
      </c>
      <c r="B1934" s="5">
        <v>1982.0</v>
      </c>
      <c r="C1934" s="5" t="s">
        <v>56</v>
      </c>
      <c r="D1934" s="5" t="s">
        <v>54</v>
      </c>
      <c r="E1934" s="5">
        <v>21059.0</v>
      </c>
      <c r="F1934" s="2">
        <f t="shared" si="1"/>
        <v>21059</v>
      </c>
      <c r="G1934" s="5"/>
      <c r="H1934" s="5">
        <v>1.0</v>
      </c>
      <c r="I1934" s="5">
        <v>0.0</v>
      </c>
      <c r="J1934" s="5" t="s">
        <v>425</v>
      </c>
    </row>
    <row r="1935" ht="14.25" customHeight="1">
      <c r="A1935" s="5">
        <v>7007.0</v>
      </c>
      <c r="B1935" s="5">
        <v>1968.0</v>
      </c>
      <c r="C1935" s="5" t="s">
        <v>56</v>
      </c>
      <c r="D1935" s="5" t="s">
        <v>54</v>
      </c>
      <c r="E1935" s="5">
        <v>29543.0</v>
      </c>
      <c r="F1935" s="2">
        <f t="shared" si="1"/>
        <v>29543</v>
      </c>
      <c r="G1935" s="5"/>
      <c r="H1935" s="5">
        <v>0.0</v>
      </c>
      <c r="I1935" s="5">
        <v>0.0</v>
      </c>
      <c r="J1935" s="5" t="s">
        <v>232</v>
      </c>
    </row>
    <row r="1936" ht="14.25" customHeight="1">
      <c r="A1936" s="5">
        <v>6200.0</v>
      </c>
      <c r="B1936" s="5">
        <v>1960.0</v>
      </c>
      <c r="C1936" s="5" t="s">
        <v>46</v>
      </c>
      <c r="D1936" s="5" t="s">
        <v>54</v>
      </c>
      <c r="E1936" s="5">
        <v>75903.0</v>
      </c>
      <c r="F1936" s="2">
        <f t="shared" si="1"/>
        <v>75903</v>
      </c>
      <c r="G1936" s="5"/>
      <c r="H1936" s="5">
        <v>0.0</v>
      </c>
      <c r="I1936" s="5">
        <v>0.0</v>
      </c>
      <c r="J1936" s="5" t="s">
        <v>118</v>
      </c>
    </row>
    <row r="1937" ht="14.25" customHeight="1">
      <c r="A1937" s="5">
        <v>1403.0</v>
      </c>
      <c r="B1937" s="5">
        <v>1975.0</v>
      </c>
      <c r="C1937" s="5" t="s">
        <v>70</v>
      </c>
      <c r="D1937" s="5" t="s">
        <v>50</v>
      </c>
      <c r="E1937" s="5">
        <v>34984.0</v>
      </c>
      <c r="F1937" s="2">
        <f t="shared" si="1"/>
        <v>34984</v>
      </c>
      <c r="G1937" s="5"/>
      <c r="H1937" s="5">
        <v>0.0</v>
      </c>
      <c r="I1937" s="5">
        <v>0.0</v>
      </c>
      <c r="J1937" s="5" t="s">
        <v>460</v>
      </c>
    </row>
    <row r="1938" ht="14.25" customHeight="1">
      <c r="A1938" s="5">
        <v>4827.0</v>
      </c>
      <c r="B1938" s="5">
        <v>1960.0</v>
      </c>
      <c r="C1938" s="5" t="s">
        <v>53</v>
      </c>
      <c r="D1938" s="5" t="s">
        <v>47</v>
      </c>
      <c r="E1938" s="5">
        <v>54998.0</v>
      </c>
      <c r="F1938" s="2">
        <f t="shared" si="1"/>
        <v>54998</v>
      </c>
      <c r="G1938" s="5"/>
      <c r="H1938" s="5">
        <v>0.0</v>
      </c>
      <c r="I1938" s="5">
        <v>0.0</v>
      </c>
      <c r="J1938" s="5" t="s">
        <v>169</v>
      </c>
    </row>
    <row r="1939" ht="14.25" customHeight="1">
      <c r="A1939" s="5">
        <v>6250.0</v>
      </c>
      <c r="B1939" s="5">
        <v>1960.0</v>
      </c>
      <c r="C1939" s="5" t="s">
        <v>53</v>
      </c>
      <c r="D1939" s="5" t="s">
        <v>88</v>
      </c>
      <c r="E1939" s="5">
        <v>54356.0</v>
      </c>
      <c r="F1939" s="2">
        <f t="shared" si="1"/>
        <v>54356</v>
      </c>
      <c r="G1939" s="5"/>
      <c r="H1939" s="5">
        <v>0.0</v>
      </c>
      <c r="I1939" s="5">
        <v>1.0</v>
      </c>
      <c r="J1939" s="5" t="s">
        <v>104</v>
      </c>
    </row>
    <row r="1940" ht="14.25" customHeight="1">
      <c r="A1940" s="5">
        <v>9291.0</v>
      </c>
      <c r="B1940" s="5">
        <v>1960.0</v>
      </c>
      <c r="C1940" s="5" t="s">
        <v>56</v>
      </c>
      <c r="D1940" s="5" t="s">
        <v>54</v>
      </c>
      <c r="E1940" s="5">
        <v>34242.0</v>
      </c>
      <c r="F1940" s="2">
        <f t="shared" si="1"/>
        <v>34242</v>
      </c>
      <c r="G1940" s="5"/>
      <c r="H1940" s="5">
        <v>0.0</v>
      </c>
      <c r="I1940" s="5">
        <v>0.0</v>
      </c>
      <c r="J1940" s="5" t="s">
        <v>138</v>
      </c>
    </row>
    <row r="1941" ht="14.25" customHeight="1">
      <c r="A1941" s="5">
        <v>2478.0</v>
      </c>
      <c r="B1941" s="5">
        <v>1973.0</v>
      </c>
      <c r="C1941" s="5" t="s">
        <v>46</v>
      </c>
      <c r="D1941" s="5" t="s">
        <v>54</v>
      </c>
      <c r="E1941" s="5">
        <v>25410.0</v>
      </c>
      <c r="F1941" s="2">
        <f t="shared" si="1"/>
        <v>25410</v>
      </c>
      <c r="G1941" s="5"/>
      <c r="H1941" s="5">
        <v>0.0</v>
      </c>
      <c r="I1941" s="5">
        <v>0.0</v>
      </c>
      <c r="J1941" s="5" t="s">
        <v>233</v>
      </c>
    </row>
    <row r="1942" ht="14.25" customHeight="1">
      <c r="A1942" s="5">
        <v>1139.0</v>
      </c>
      <c r="B1942" s="5">
        <v>1984.0</v>
      </c>
      <c r="C1942" s="5" t="s">
        <v>53</v>
      </c>
      <c r="D1942" s="5" t="s">
        <v>54</v>
      </c>
      <c r="E1942" s="5">
        <v>73356.0</v>
      </c>
      <c r="F1942" s="2">
        <f t="shared" si="1"/>
        <v>73356</v>
      </c>
      <c r="G1942" s="5"/>
      <c r="H1942" s="5">
        <v>1.0</v>
      </c>
      <c r="I1942" s="5">
        <v>1.0</v>
      </c>
      <c r="J1942" s="5" t="s">
        <v>700</v>
      </c>
    </row>
    <row r="1943" ht="14.25" customHeight="1">
      <c r="A1943" s="5">
        <v>5138.0</v>
      </c>
      <c r="B1943" s="5">
        <v>1960.0</v>
      </c>
      <c r="C1943" s="5" t="s">
        <v>46</v>
      </c>
      <c r="D1943" s="5" t="s">
        <v>50</v>
      </c>
      <c r="E1943" s="5">
        <v>28320.0</v>
      </c>
      <c r="F1943" s="2">
        <f t="shared" si="1"/>
        <v>28320</v>
      </c>
      <c r="G1943" s="5"/>
      <c r="H1943" s="5">
        <v>0.0</v>
      </c>
      <c r="I1943" s="5">
        <v>0.0</v>
      </c>
      <c r="J1943" s="5" t="s">
        <v>701</v>
      </c>
    </row>
    <row r="1944" ht="14.25" customHeight="1">
      <c r="A1944" s="5">
        <v>5393.0</v>
      </c>
      <c r="B1944" s="5">
        <v>1977.0</v>
      </c>
      <c r="C1944" s="5" t="s">
        <v>46</v>
      </c>
      <c r="D1944" s="5" t="s">
        <v>47</v>
      </c>
      <c r="E1944" s="5">
        <v>23763.0</v>
      </c>
      <c r="F1944" s="2">
        <f t="shared" si="1"/>
        <v>23763</v>
      </c>
      <c r="G1944" s="5"/>
      <c r="H1944" s="5">
        <v>0.0</v>
      </c>
      <c r="I1944" s="5">
        <v>2.0</v>
      </c>
      <c r="J1944" s="5" t="s">
        <v>499</v>
      </c>
    </row>
    <row r="1945" ht="14.25" customHeight="1">
      <c r="A1945" s="5">
        <v>10413.0</v>
      </c>
      <c r="B1945" s="5">
        <v>1984.0</v>
      </c>
      <c r="C1945" s="5" t="s">
        <v>46</v>
      </c>
      <c r="D1945" s="5" t="s">
        <v>54</v>
      </c>
      <c r="E1945" s="5">
        <v>72570.0</v>
      </c>
      <c r="F1945" s="2">
        <f t="shared" si="1"/>
        <v>72570</v>
      </c>
      <c r="G1945" s="5"/>
      <c r="H1945" s="5">
        <v>0.0</v>
      </c>
      <c r="I1945" s="5">
        <v>2.0</v>
      </c>
      <c r="J1945" s="5" t="s">
        <v>666</v>
      </c>
    </row>
    <row r="1946" ht="14.25" customHeight="1">
      <c r="A1946" s="5">
        <v>5015.0</v>
      </c>
      <c r="B1946" s="5">
        <v>1976.0</v>
      </c>
      <c r="C1946" s="5" t="s">
        <v>56</v>
      </c>
      <c r="D1946" s="5" t="s">
        <v>54</v>
      </c>
      <c r="E1946" s="5">
        <v>34529.0</v>
      </c>
      <c r="F1946" s="2">
        <f t="shared" si="1"/>
        <v>34529</v>
      </c>
      <c r="G1946" s="5"/>
      <c r="H1946" s="5">
        <v>0.0</v>
      </c>
      <c r="I1946" s="5">
        <v>1.0</v>
      </c>
      <c r="J1946" s="5" t="s">
        <v>120</v>
      </c>
    </row>
    <row r="1947" ht="14.25" customHeight="1">
      <c r="A1947" s="5">
        <v>10868.0</v>
      </c>
      <c r="B1947" s="5">
        <v>1960.0</v>
      </c>
      <c r="C1947" s="5" t="s">
        <v>46</v>
      </c>
      <c r="D1947" s="5" t="s">
        <v>88</v>
      </c>
      <c r="E1947" s="5">
        <v>70792.0</v>
      </c>
      <c r="F1947" s="2">
        <f t="shared" si="1"/>
        <v>70792</v>
      </c>
      <c r="G1947" s="5"/>
      <c r="H1947" s="5">
        <v>0.0</v>
      </c>
      <c r="I1947" s="5">
        <v>0.0</v>
      </c>
      <c r="J1947" s="5" t="s">
        <v>276</v>
      </c>
    </row>
    <row r="1948" ht="14.25" customHeight="1">
      <c r="A1948" s="5">
        <v>10676.0</v>
      </c>
      <c r="B1948" s="5">
        <v>1982.0</v>
      </c>
      <c r="C1948" s="5" t="s">
        <v>46</v>
      </c>
      <c r="D1948" s="5" t="s">
        <v>54</v>
      </c>
      <c r="E1948" s="5">
        <v>63211.0</v>
      </c>
      <c r="F1948" s="2">
        <f t="shared" si="1"/>
        <v>63211</v>
      </c>
      <c r="G1948" s="5"/>
      <c r="H1948" s="5">
        <v>1.0</v>
      </c>
      <c r="I1948" s="5">
        <v>0.0</v>
      </c>
      <c r="J1948" s="5" t="s">
        <v>222</v>
      </c>
    </row>
    <row r="1949" ht="14.25" customHeight="1">
      <c r="A1949" s="5">
        <v>2495.0</v>
      </c>
      <c r="B1949" s="5">
        <v>1974.0</v>
      </c>
      <c r="C1949" s="5" t="s">
        <v>56</v>
      </c>
      <c r="D1949" s="5" t="s">
        <v>54</v>
      </c>
      <c r="E1949" s="5">
        <v>83891.0</v>
      </c>
      <c r="F1949" s="2">
        <f t="shared" si="1"/>
        <v>83891</v>
      </c>
      <c r="G1949" s="5"/>
      <c r="H1949" s="5">
        <v>0.0</v>
      </c>
      <c r="I1949" s="5">
        <v>0.0</v>
      </c>
      <c r="J1949" s="5" t="s">
        <v>702</v>
      </c>
    </row>
    <row r="1950" ht="14.25" customHeight="1">
      <c r="A1950" s="5">
        <v>7842.0</v>
      </c>
      <c r="B1950" s="5">
        <v>1968.0</v>
      </c>
      <c r="C1950" s="5" t="s">
        <v>46</v>
      </c>
      <c r="D1950" s="5" t="s">
        <v>47</v>
      </c>
      <c r="E1950" s="5">
        <v>36065.0</v>
      </c>
      <c r="F1950" s="2">
        <f t="shared" si="1"/>
        <v>36065</v>
      </c>
      <c r="G1950" s="5"/>
      <c r="H1950" s="5">
        <v>0.0</v>
      </c>
      <c r="I1950" s="5">
        <v>0.0</v>
      </c>
      <c r="J1950" s="5" t="s">
        <v>227</v>
      </c>
    </row>
    <row r="1951" ht="14.25" customHeight="1">
      <c r="A1951" s="5">
        <v>9955.0</v>
      </c>
      <c r="B1951" s="5">
        <v>1960.0</v>
      </c>
      <c r="C1951" s="5" t="s">
        <v>46</v>
      </c>
      <c r="D1951" s="5" t="s">
        <v>50</v>
      </c>
      <c r="E1951" s="5">
        <v>39898.0</v>
      </c>
      <c r="F1951" s="2">
        <f t="shared" si="1"/>
        <v>39898</v>
      </c>
      <c r="G1951" s="5"/>
      <c r="H1951" s="5">
        <v>0.0</v>
      </c>
      <c r="I1951" s="5">
        <v>0.0</v>
      </c>
      <c r="J1951" s="5" t="s">
        <v>654</v>
      </c>
    </row>
    <row r="1952" ht="14.25" customHeight="1">
      <c r="A1952" s="5">
        <v>6663.0</v>
      </c>
      <c r="B1952" s="5">
        <v>1960.0</v>
      </c>
      <c r="C1952" s="5" t="s">
        <v>53</v>
      </c>
      <c r="D1952" s="5" t="s">
        <v>47</v>
      </c>
      <c r="E1952" s="5">
        <v>51141.0</v>
      </c>
      <c r="F1952" s="2">
        <f t="shared" si="1"/>
        <v>51141</v>
      </c>
      <c r="G1952" s="5"/>
      <c r="H1952" s="5">
        <v>0.0</v>
      </c>
      <c r="I1952" s="5">
        <v>0.0</v>
      </c>
      <c r="J1952" s="5" t="s">
        <v>186</v>
      </c>
    </row>
    <row r="1953" ht="14.25" customHeight="1">
      <c r="A1953" s="5">
        <v>2162.0</v>
      </c>
      <c r="B1953" s="5">
        <v>1976.0</v>
      </c>
      <c r="C1953" s="5" t="s">
        <v>46</v>
      </c>
      <c r="D1953" s="5" t="s">
        <v>54</v>
      </c>
      <c r="E1953" s="5">
        <v>56939.0</v>
      </c>
      <c r="F1953" s="2">
        <f t="shared" si="1"/>
        <v>56939</v>
      </c>
      <c r="G1953" s="5"/>
      <c r="H1953" s="5">
        <v>1.0</v>
      </c>
      <c r="I1953" s="5">
        <v>2.0</v>
      </c>
      <c r="J1953" s="5" t="s">
        <v>417</v>
      </c>
    </row>
    <row r="1954" ht="14.25" customHeight="1">
      <c r="A1954" s="5">
        <v>3434.0</v>
      </c>
      <c r="B1954" s="5">
        <v>1960.0</v>
      </c>
      <c r="C1954" s="5" t="s">
        <v>46</v>
      </c>
      <c r="D1954" s="5" t="s">
        <v>47</v>
      </c>
      <c r="E1954" s="5">
        <v>80872.0</v>
      </c>
      <c r="F1954" s="2">
        <f t="shared" si="1"/>
        <v>80872</v>
      </c>
      <c r="G1954" s="5"/>
      <c r="H1954" s="5">
        <v>0.0</v>
      </c>
      <c r="I1954" s="5">
        <v>0.0</v>
      </c>
      <c r="J1954" s="5" t="s">
        <v>100</v>
      </c>
    </row>
    <row r="1955" ht="14.25" customHeight="1">
      <c r="A1955" s="5">
        <v>7919.0</v>
      </c>
      <c r="B1955" s="5">
        <v>1976.0</v>
      </c>
      <c r="C1955" s="5" t="s">
        <v>53</v>
      </c>
      <c r="D1955" s="5" t="s">
        <v>50</v>
      </c>
      <c r="E1955" s="5">
        <v>72335.0</v>
      </c>
      <c r="F1955" s="2">
        <f t="shared" si="1"/>
        <v>72335</v>
      </c>
      <c r="G1955" s="5"/>
      <c r="H1955" s="5">
        <v>1.0</v>
      </c>
      <c r="I1955" s="5">
        <v>1.0</v>
      </c>
      <c r="J1955" s="5" t="s">
        <v>642</v>
      </c>
    </row>
    <row r="1956" ht="14.25" customHeight="1">
      <c r="A1956" s="5">
        <v>5626.0</v>
      </c>
      <c r="B1956" s="5">
        <v>1964.0</v>
      </c>
      <c r="C1956" s="5" t="s">
        <v>53</v>
      </c>
      <c r="D1956" s="5" t="s">
        <v>47</v>
      </c>
      <c r="E1956" s="5">
        <v>61798.0</v>
      </c>
      <c r="F1956" s="2">
        <f t="shared" si="1"/>
        <v>61798</v>
      </c>
      <c r="G1956" s="5"/>
      <c r="H1956" s="5">
        <v>0.0</v>
      </c>
      <c r="I1956" s="5">
        <v>1.0</v>
      </c>
      <c r="J1956" s="5" t="s">
        <v>137</v>
      </c>
    </row>
    <row r="1957" ht="14.25" customHeight="1">
      <c r="A1957" s="5">
        <v>6428.0</v>
      </c>
      <c r="B1957" s="5">
        <v>1960.0</v>
      </c>
      <c r="C1957" s="5" t="s">
        <v>53</v>
      </c>
      <c r="D1957" s="5" t="s">
        <v>88</v>
      </c>
      <c r="E1957" s="5">
        <v>76842.0</v>
      </c>
      <c r="F1957" s="2">
        <f t="shared" si="1"/>
        <v>76842</v>
      </c>
      <c r="G1957" s="5"/>
      <c r="H1957" s="5">
        <v>0.0</v>
      </c>
      <c r="I1957" s="5">
        <v>1.0</v>
      </c>
      <c r="J1957" s="5" t="s">
        <v>588</v>
      </c>
    </row>
    <row r="1958" ht="14.25" customHeight="1">
      <c r="A1958" s="5">
        <v>8514.0</v>
      </c>
      <c r="B1958" s="5">
        <v>1976.0</v>
      </c>
      <c r="C1958" s="5" t="s">
        <v>46</v>
      </c>
      <c r="D1958" s="5" t="s">
        <v>50</v>
      </c>
      <c r="E1958" s="5">
        <v>29478.0</v>
      </c>
      <c r="F1958" s="2">
        <f t="shared" si="1"/>
        <v>29478</v>
      </c>
      <c r="G1958" s="5"/>
      <c r="H1958" s="5">
        <v>0.0</v>
      </c>
      <c r="I1958" s="5">
        <v>2.0</v>
      </c>
      <c r="J1958" s="5" t="s">
        <v>677</v>
      </c>
    </row>
    <row r="1959" ht="14.25" customHeight="1">
      <c r="A1959" s="5">
        <v>10448.0</v>
      </c>
      <c r="B1959" s="5">
        <v>1960.0</v>
      </c>
      <c r="C1959" s="5" t="s">
        <v>46</v>
      </c>
      <c r="D1959" s="5" t="s">
        <v>47</v>
      </c>
      <c r="E1959" s="5">
        <v>46998.0</v>
      </c>
      <c r="F1959" s="2">
        <f t="shared" si="1"/>
        <v>46998</v>
      </c>
      <c r="G1959" s="5"/>
      <c r="H1959" s="5">
        <v>0.0</v>
      </c>
      <c r="I1959" s="5">
        <v>0.0</v>
      </c>
      <c r="J1959" s="5" t="s">
        <v>263</v>
      </c>
    </row>
    <row r="1960" ht="14.25" customHeight="1">
      <c r="A1960" s="5">
        <v>2109.0</v>
      </c>
      <c r="B1960" s="5">
        <v>1990.0</v>
      </c>
      <c r="C1960" s="5" t="s">
        <v>46</v>
      </c>
      <c r="D1960" s="5" t="s">
        <v>47</v>
      </c>
      <c r="E1960" s="5">
        <v>96843.0</v>
      </c>
      <c r="F1960" s="2">
        <f t="shared" si="1"/>
        <v>96843</v>
      </c>
      <c r="G1960" s="5"/>
      <c r="H1960" s="5">
        <v>2.0</v>
      </c>
      <c r="I1960" s="5">
        <v>0.0</v>
      </c>
      <c r="J1960" s="5" t="s">
        <v>384</v>
      </c>
    </row>
    <row r="1961" ht="14.25" customHeight="1">
      <c r="A1961" s="5">
        <v>7530.0</v>
      </c>
      <c r="B1961" s="5">
        <v>1960.0</v>
      </c>
      <c r="C1961" s="5" t="s">
        <v>53</v>
      </c>
      <c r="D1961" s="5" t="s">
        <v>88</v>
      </c>
      <c r="E1961" s="5">
        <v>56551.0</v>
      </c>
      <c r="F1961" s="2">
        <f t="shared" si="1"/>
        <v>56551</v>
      </c>
      <c r="G1961" s="5"/>
      <c r="H1961" s="5">
        <v>0.0</v>
      </c>
      <c r="I1961" s="5">
        <v>0.0</v>
      </c>
      <c r="J1961" s="5" t="s">
        <v>449</v>
      </c>
    </row>
    <row r="1962" ht="14.25" customHeight="1">
      <c r="A1962" s="5">
        <v>8925.0</v>
      </c>
      <c r="B1962" s="5">
        <v>1965.0</v>
      </c>
      <c r="C1962" s="5" t="s">
        <v>56</v>
      </c>
      <c r="D1962" s="5" t="s">
        <v>54</v>
      </c>
      <c r="E1962" s="5">
        <v>70053.0</v>
      </c>
      <c r="F1962" s="2">
        <f t="shared" si="1"/>
        <v>70053</v>
      </c>
      <c r="G1962" s="5"/>
      <c r="H1962" s="5">
        <v>0.0</v>
      </c>
      <c r="I1962" s="5">
        <v>0.0</v>
      </c>
      <c r="J1962" s="5" t="s">
        <v>130</v>
      </c>
    </row>
    <row r="1963" ht="14.25" customHeight="1">
      <c r="A1963" s="5">
        <v>3009.0</v>
      </c>
      <c r="B1963" s="5">
        <v>1962.0</v>
      </c>
      <c r="C1963" s="5" t="s">
        <v>53</v>
      </c>
      <c r="D1963" s="5" t="s">
        <v>88</v>
      </c>
      <c r="E1963" s="5">
        <v>71670.0</v>
      </c>
      <c r="F1963" s="2">
        <f t="shared" si="1"/>
        <v>71670</v>
      </c>
      <c r="G1963" s="5"/>
      <c r="H1963" s="5">
        <v>0.0</v>
      </c>
      <c r="I1963" s="5">
        <v>0.0</v>
      </c>
      <c r="J1963" s="5" t="s">
        <v>438</v>
      </c>
    </row>
    <row r="1964" ht="14.25" customHeight="1">
      <c r="A1964" s="5">
        <v>6355.0</v>
      </c>
      <c r="B1964" s="5">
        <v>1978.0</v>
      </c>
      <c r="C1964" s="5" t="s">
        <v>46</v>
      </c>
      <c r="D1964" s="5" t="s">
        <v>54</v>
      </c>
      <c r="E1964" s="5">
        <v>44359.0</v>
      </c>
      <c r="F1964" s="2">
        <f t="shared" si="1"/>
        <v>44359</v>
      </c>
      <c r="G1964" s="5"/>
      <c r="H1964" s="5">
        <v>1.0</v>
      </c>
      <c r="I1964" s="5">
        <v>1.0</v>
      </c>
      <c r="J1964" s="5" t="s">
        <v>266</v>
      </c>
    </row>
    <row r="1965" ht="14.25" customHeight="1">
      <c r="A1965" s="5">
        <v>3517.0</v>
      </c>
      <c r="B1965" s="5">
        <v>1960.0</v>
      </c>
      <c r="C1965" s="5" t="s">
        <v>46</v>
      </c>
      <c r="D1965" s="5" t="s">
        <v>47</v>
      </c>
      <c r="E1965" s="5">
        <v>40887.0</v>
      </c>
      <c r="F1965" s="2">
        <f t="shared" si="1"/>
        <v>40887</v>
      </c>
      <c r="G1965" s="5"/>
      <c r="H1965" s="5">
        <v>0.0</v>
      </c>
      <c r="I1965" s="5">
        <v>1.0</v>
      </c>
      <c r="J1965" s="5" t="s">
        <v>454</v>
      </c>
    </row>
    <row r="1966" ht="14.25" customHeight="1">
      <c r="A1966" s="5">
        <v>1158.0</v>
      </c>
      <c r="B1966" s="5">
        <v>1966.0</v>
      </c>
      <c r="C1966" s="5" t="s">
        <v>46</v>
      </c>
      <c r="D1966" s="5" t="s">
        <v>58</v>
      </c>
      <c r="E1966" s="5">
        <v>48877.0</v>
      </c>
      <c r="F1966" s="2">
        <f t="shared" si="1"/>
        <v>48877</v>
      </c>
      <c r="G1966" s="5"/>
      <c r="H1966" s="5">
        <v>0.0</v>
      </c>
      <c r="I1966" s="5">
        <v>0.0</v>
      </c>
      <c r="J1966" s="5" t="s">
        <v>192</v>
      </c>
    </row>
    <row r="1967" ht="14.25" customHeight="1">
      <c r="A1967" s="5">
        <v>6203.0</v>
      </c>
      <c r="B1967" s="5">
        <v>1960.0</v>
      </c>
      <c r="C1967" s="5" t="s">
        <v>46</v>
      </c>
      <c r="D1967" s="5" t="s">
        <v>50</v>
      </c>
      <c r="E1967" s="5">
        <v>74485.0</v>
      </c>
      <c r="F1967" s="2">
        <f t="shared" si="1"/>
        <v>74485</v>
      </c>
      <c r="G1967" s="5"/>
      <c r="H1967" s="5">
        <v>0.0</v>
      </c>
      <c r="I1967" s="5">
        <v>0.0</v>
      </c>
      <c r="J1967" s="5" t="s">
        <v>703</v>
      </c>
    </row>
    <row r="1968" ht="14.25" customHeight="1">
      <c r="A1968" s="5">
        <v>7165.0</v>
      </c>
      <c r="B1968" s="5">
        <v>1972.0</v>
      </c>
      <c r="C1968" s="5" t="s">
        <v>46</v>
      </c>
      <c r="D1968" s="5" t="s">
        <v>50</v>
      </c>
      <c r="E1968" s="5">
        <v>64474.0</v>
      </c>
      <c r="F1968" s="2">
        <f t="shared" si="1"/>
        <v>64474</v>
      </c>
      <c r="G1968" s="5"/>
      <c r="H1968" s="5">
        <v>0.0</v>
      </c>
      <c r="I1968" s="5">
        <v>0.0</v>
      </c>
      <c r="J1968" s="5" t="s">
        <v>351</v>
      </c>
    </row>
    <row r="1969" ht="14.25" customHeight="1">
      <c r="A1969" s="5">
        <v>3595.0</v>
      </c>
      <c r="B1969" s="5">
        <v>1963.0</v>
      </c>
      <c r="C1969" s="5" t="s">
        <v>46</v>
      </c>
      <c r="D1969" s="5" t="s">
        <v>50</v>
      </c>
      <c r="E1969" s="5">
        <v>77226.0</v>
      </c>
      <c r="F1969" s="2">
        <f t="shared" si="1"/>
        <v>77226</v>
      </c>
      <c r="G1969" s="5"/>
      <c r="H1969" s="5">
        <v>0.0</v>
      </c>
      <c r="I1969" s="5">
        <v>0.0</v>
      </c>
      <c r="J1969" s="5" t="s">
        <v>704</v>
      </c>
    </row>
    <row r="1970" ht="14.25" customHeight="1">
      <c r="A1970" s="5">
        <v>8537.0</v>
      </c>
      <c r="B1970" s="5">
        <v>1960.0</v>
      </c>
      <c r="C1970" s="5" t="s">
        <v>46</v>
      </c>
      <c r="D1970" s="5" t="s">
        <v>88</v>
      </c>
      <c r="E1970" s="5">
        <v>72643.0</v>
      </c>
      <c r="F1970" s="2">
        <f t="shared" si="1"/>
        <v>72643</v>
      </c>
      <c r="G1970" s="5"/>
      <c r="H1970" s="5">
        <v>0.0</v>
      </c>
      <c r="I1970" s="5">
        <v>0.0</v>
      </c>
      <c r="J1970" s="5" t="s">
        <v>682</v>
      </c>
    </row>
    <row r="1971" ht="14.25" customHeight="1">
      <c r="A1971" s="5">
        <v>4331.0</v>
      </c>
      <c r="B1971" s="5">
        <v>1978.0</v>
      </c>
      <c r="C1971" s="5" t="s">
        <v>56</v>
      </c>
      <c r="D1971" s="5" t="s">
        <v>50</v>
      </c>
      <c r="E1971" s="5">
        <v>85738.0</v>
      </c>
      <c r="F1971" s="2">
        <f t="shared" si="1"/>
        <v>85738</v>
      </c>
      <c r="G1971" s="5"/>
      <c r="H1971" s="5">
        <v>1.0</v>
      </c>
      <c r="I1971" s="5">
        <v>1.0</v>
      </c>
      <c r="J1971" s="5" t="s">
        <v>551</v>
      </c>
    </row>
    <row r="1972" ht="14.25" customHeight="1">
      <c r="A1972" s="5">
        <v>6281.0</v>
      </c>
      <c r="B1972" s="5">
        <v>1966.0</v>
      </c>
      <c r="C1972" s="5" t="s">
        <v>46</v>
      </c>
      <c r="D1972" s="5" t="s">
        <v>58</v>
      </c>
      <c r="E1972" s="5">
        <v>55686.0</v>
      </c>
      <c r="F1972" s="2">
        <f t="shared" si="1"/>
        <v>55686</v>
      </c>
      <c r="G1972" s="5"/>
      <c r="H1972" s="5">
        <v>0.0</v>
      </c>
      <c r="I1972" s="5">
        <v>0.0</v>
      </c>
      <c r="J1972" s="5" t="s">
        <v>534</v>
      </c>
    </row>
    <row r="1973" ht="14.25" customHeight="1">
      <c r="A1973" s="5">
        <v>4338.0</v>
      </c>
      <c r="B1973" s="5">
        <v>1983.0</v>
      </c>
      <c r="C1973" s="5" t="s">
        <v>46</v>
      </c>
      <c r="D1973" s="5" t="s">
        <v>47</v>
      </c>
      <c r="E1973" s="5">
        <v>39062.0</v>
      </c>
      <c r="F1973" s="2">
        <f t="shared" si="1"/>
        <v>39062</v>
      </c>
      <c r="G1973" s="5"/>
      <c r="H1973" s="5">
        <v>1.0</v>
      </c>
      <c r="I1973" s="5">
        <v>0.0</v>
      </c>
      <c r="J1973" s="5" t="s">
        <v>679</v>
      </c>
    </row>
    <row r="1974" ht="14.25" customHeight="1">
      <c r="A1974" s="5">
        <v>2452.0</v>
      </c>
      <c r="B1974" s="5">
        <v>1971.0</v>
      </c>
      <c r="C1974" s="5" t="s">
        <v>46</v>
      </c>
      <c r="D1974" s="5" t="s">
        <v>50</v>
      </c>
      <c r="E1974" s="5">
        <v>34600.0</v>
      </c>
      <c r="F1974" s="2">
        <f t="shared" si="1"/>
        <v>34600</v>
      </c>
      <c r="G1974" s="5"/>
      <c r="H1974" s="5">
        <v>0.0</v>
      </c>
      <c r="I1974" s="5">
        <v>1.0</v>
      </c>
      <c r="J1974" s="5" t="s">
        <v>472</v>
      </c>
    </row>
    <row r="1975" ht="14.25" customHeight="1">
      <c r="A1975" s="5">
        <v>9507.0</v>
      </c>
      <c r="B1975" s="5">
        <v>1975.0</v>
      </c>
      <c r="C1975" s="5" t="s">
        <v>46</v>
      </c>
      <c r="D1975" s="5" t="s">
        <v>54</v>
      </c>
      <c r="E1975" s="5">
        <v>40794.0</v>
      </c>
      <c r="F1975" s="2">
        <f t="shared" si="1"/>
        <v>40794</v>
      </c>
      <c r="G1975" s="5"/>
      <c r="H1975" s="5">
        <v>0.0</v>
      </c>
      <c r="I1975" s="5">
        <v>0.0</v>
      </c>
      <c r="J1975" s="5" t="s">
        <v>705</v>
      </c>
    </row>
    <row r="1976" ht="14.25" customHeight="1">
      <c r="A1976" s="5">
        <v>8360.0</v>
      </c>
      <c r="B1976" s="5">
        <v>1971.0</v>
      </c>
      <c r="C1976" s="5" t="s">
        <v>70</v>
      </c>
      <c r="D1976" s="5" t="s">
        <v>54</v>
      </c>
      <c r="E1976" s="5">
        <v>54690.0</v>
      </c>
      <c r="F1976" s="2">
        <f t="shared" si="1"/>
        <v>54690</v>
      </c>
      <c r="G1976" s="5"/>
      <c r="H1976" s="5">
        <v>0.0</v>
      </c>
      <c r="I1976" s="5">
        <v>0.0</v>
      </c>
      <c r="J1976" s="5" t="s">
        <v>308</v>
      </c>
    </row>
    <row r="1977" ht="14.25" customHeight="1">
      <c r="A1977" s="5">
        <v>10311.0</v>
      </c>
      <c r="B1977" s="5">
        <v>1969.0</v>
      </c>
      <c r="C1977" s="5" t="s">
        <v>46</v>
      </c>
      <c r="D1977" s="5" t="s">
        <v>54</v>
      </c>
      <c r="E1977" s="5">
        <v>4428.0</v>
      </c>
      <c r="F1977" s="2">
        <f t="shared" si="1"/>
        <v>4428</v>
      </c>
      <c r="G1977" s="5"/>
      <c r="H1977" s="5">
        <v>0.0</v>
      </c>
      <c r="I1977" s="5">
        <v>1.0</v>
      </c>
      <c r="J1977" s="5" t="s">
        <v>669</v>
      </c>
    </row>
    <row r="1978" ht="14.25" customHeight="1">
      <c r="A1978" s="5">
        <v>5117.0</v>
      </c>
      <c r="B1978" s="5">
        <v>1963.0</v>
      </c>
      <c r="C1978" s="5" t="s">
        <v>70</v>
      </c>
      <c r="D1978" s="5" t="s">
        <v>54</v>
      </c>
      <c r="E1978" s="5">
        <v>32632.0</v>
      </c>
      <c r="F1978" s="2">
        <f t="shared" si="1"/>
        <v>32632</v>
      </c>
      <c r="G1978" s="5"/>
      <c r="H1978" s="5">
        <v>0.0</v>
      </c>
      <c r="I1978" s="5">
        <v>0.0</v>
      </c>
      <c r="J1978" s="5" t="s">
        <v>655</v>
      </c>
    </row>
    <row r="1979" ht="14.25" customHeight="1">
      <c r="A1979" s="5">
        <v>4867.0</v>
      </c>
      <c r="B1979" s="5">
        <v>1968.0</v>
      </c>
      <c r="C1979" s="5" t="s">
        <v>53</v>
      </c>
      <c r="D1979" s="5" t="s">
        <v>47</v>
      </c>
      <c r="E1979" s="5">
        <v>38236.0</v>
      </c>
      <c r="F1979" s="2">
        <f t="shared" si="1"/>
        <v>38236</v>
      </c>
      <c r="G1979" s="5"/>
      <c r="H1979" s="5">
        <v>0.0</v>
      </c>
      <c r="I1979" s="5">
        <v>0.0</v>
      </c>
      <c r="J1979" s="5" t="s">
        <v>594</v>
      </c>
    </row>
    <row r="1980" ht="14.25" customHeight="1">
      <c r="A1980" s="5">
        <v>9289.0</v>
      </c>
      <c r="B1980" s="5">
        <v>1979.0</v>
      </c>
      <c r="C1980" s="5" t="s">
        <v>46</v>
      </c>
      <c r="D1980" s="5" t="s">
        <v>54</v>
      </c>
      <c r="E1980" s="5">
        <v>36781.0</v>
      </c>
      <c r="F1980" s="2">
        <f t="shared" si="1"/>
        <v>36781</v>
      </c>
      <c r="G1980" s="5"/>
      <c r="H1980" s="5">
        <v>0.0</v>
      </c>
      <c r="I1980" s="5">
        <v>2.0</v>
      </c>
      <c r="J1980" s="5" t="s">
        <v>706</v>
      </c>
    </row>
    <row r="1981" ht="14.25" customHeight="1">
      <c r="A1981" s="5">
        <v>10913.0</v>
      </c>
      <c r="B1981" s="5">
        <v>1984.0</v>
      </c>
      <c r="C1981" s="5" t="s">
        <v>56</v>
      </c>
      <c r="D1981" s="5" t="s">
        <v>47</v>
      </c>
      <c r="E1981" s="5">
        <v>31385.0</v>
      </c>
      <c r="F1981" s="2">
        <f t="shared" si="1"/>
        <v>31385</v>
      </c>
      <c r="G1981" s="5"/>
      <c r="H1981" s="5">
        <v>1.0</v>
      </c>
      <c r="I1981" s="5">
        <v>2.0</v>
      </c>
      <c r="J1981" s="5" t="s">
        <v>208</v>
      </c>
    </row>
    <row r="1982" ht="14.25" customHeight="1">
      <c r="A1982" s="5">
        <v>3032.0</v>
      </c>
      <c r="B1982" s="5">
        <v>1984.0</v>
      </c>
      <c r="C1982" s="5" t="s">
        <v>46</v>
      </c>
      <c r="D1982" s="5" t="s">
        <v>54</v>
      </c>
      <c r="E1982" s="5">
        <v>24570.0</v>
      </c>
      <c r="F1982" s="2">
        <f t="shared" si="1"/>
        <v>24570</v>
      </c>
      <c r="G1982" s="5"/>
      <c r="H1982" s="5">
        <v>1.0</v>
      </c>
      <c r="I1982" s="5">
        <v>0.0</v>
      </c>
      <c r="J1982" s="5" t="s">
        <v>682</v>
      </c>
    </row>
    <row r="1983" ht="14.25" customHeight="1">
      <c r="A1983" s="5">
        <v>8524.0</v>
      </c>
      <c r="B1983" s="5">
        <v>1974.0</v>
      </c>
      <c r="C1983" s="5" t="s">
        <v>53</v>
      </c>
      <c r="D1983" s="5" t="s">
        <v>58</v>
      </c>
      <c r="E1983" s="5">
        <v>25509.0</v>
      </c>
      <c r="F1983" s="2">
        <f t="shared" si="1"/>
        <v>25509</v>
      </c>
      <c r="G1983" s="5"/>
      <c r="H1983" s="5">
        <v>0.0</v>
      </c>
      <c r="I1983" s="5">
        <v>0.0</v>
      </c>
      <c r="J1983" s="5" t="s">
        <v>293</v>
      </c>
    </row>
    <row r="1984" ht="14.25" customHeight="1">
      <c r="A1984" s="5">
        <v>3334.0</v>
      </c>
      <c r="B1984" s="5">
        <v>1960.0</v>
      </c>
      <c r="C1984" s="5" t="s">
        <v>46</v>
      </c>
      <c r="D1984" s="5" t="s">
        <v>54</v>
      </c>
      <c r="E1984" s="5">
        <v>94642.0</v>
      </c>
      <c r="F1984" s="2">
        <f t="shared" si="1"/>
        <v>94642</v>
      </c>
      <c r="G1984" s="5"/>
      <c r="H1984" s="5">
        <v>0.0</v>
      </c>
      <c r="I1984" s="5">
        <v>0.0</v>
      </c>
      <c r="J1984" s="5" t="s">
        <v>650</v>
      </c>
    </row>
    <row r="1985" ht="14.25" customHeight="1">
      <c r="A1985" s="5">
        <v>4470.0</v>
      </c>
      <c r="B1985" s="5">
        <v>1962.0</v>
      </c>
      <c r="C1985" s="5" t="s">
        <v>56</v>
      </c>
      <c r="D1985" s="5" t="s">
        <v>54</v>
      </c>
      <c r="E1985" s="5">
        <v>58646.0</v>
      </c>
      <c r="F1985" s="2">
        <f t="shared" si="1"/>
        <v>58646</v>
      </c>
      <c r="G1985" s="5"/>
      <c r="H1985" s="5">
        <v>0.0</v>
      </c>
      <c r="I1985" s="5">
        <v>1.0</v>
      </c>
      <c r="J1985" s="5" t="s">
        <v>560</v>
      </c>
    </row>
    <row r="1986" ht="14.25" customHeight="1">
      <c r="A1986" s="5">
        <v>1406.0</v>
      </c>
      <c r="B1986" s="5">
        <v>1975.0</v>
      </c>
      <c r="C1986" s="5" t="s">
        <v>46</v>
      </c>
      <c r="D1986" s="5" t="s">
        <v>47</v>
      </c>
      <c r="E1986" s="5">
        <v>53201.0</v>
      </c>
      <c r="F1986" s="2">
        <f t="shared" si="1"/>
        <v>53201</v>
      </c>
      <c r="G1986" s="5"/>
      <c r="H1986" s="5">
        <v>0.0</v>
      </c>
      <c r="I1986" s="5">
        <v>0.0</v>
      </c>
      <c r="J1986" s="5" t="s">
        <v>654</v>
      </c>
    </row>
    <row r="1987" ht="14.25" customHeight="1">
      <c r="A1987" s="5">
        <v>8619.0</v>
      </c>
      <c r="B1987" s="5">
        <v>1960.0</v>
      </c>
      <c r="C1987" s="5" t="s">
        <v>46</v>
      </c>
      <c r="D1987" s="5" t="s">
        <v>50</v>
      </c>
      <c r="E1987" s="5">
        <v>21994.0</v>
      </c>
      <c r="F1987" s="2">
        <f t="shared" si="1"/>
        <v>21994</v>
      </c>
      <c r="G1987" s="5"/>
      <c r="H1987" s="5">
        <v>0.0</v>
      </c>
      <c r="I1987" s="5">
        <v>0.0</v>
      </c>
      <c r="J1987" s="5" t="s">
        <v>67</v>
      </c>
    </row>
    <row r="1988" ht="14.25" customHeight="1">
      <c r="A1988" s="5">
        <v>10821.0</v>
      </c>
      <c r="B1988" s="5">
        <v>1978.0</v>
      </c>
      <c r="C1988" s="5" t="s">
        <v>46</v>
      </c>
      <c r="D1988" s="5" t="s">
        <v>54</v>
      </c>
      <c r="E1988" s="5">
        <v>57113.0</v>
      </c>
      <c r="F1988" s="2">
        <f t="shared" si="1"/>
        <v>57113</v>
      </c>
      <c r="G1988" s="5"/>
      <c r="H1988" s="5">
        <v>0.0</v>
      </c>
      <c r="I1988" s="5">
        <v>1.0</v>
      </c>
      <c r="J1988" s="5" t="s">
        <v>276</v>
      </c>
    </row>
    <row r="1989" ht="14.25" customHeight="1">
      <c r="A1989" s="5">
        <v>4552.0</v>
      </c>
      <c r="B1989" s="5">
        <v>1991.0</v>
      </c>
      <c r="C1989" s="5" t="s">
        <v>46</v>
      </c>
      <c r="D1989" s="5" t="s">
        <v>54</v>
      </c>
      <c r="E1989" s="5">
        <v>51373.0</v>
      </c>
      <c r="F1989" s="2">
        <f t="shared" si="1"/>
        <v>51373</v>
      </c>
      <c r="G1989" s="5"/>
      <c r="H1989" s="5">
        <v>0.0</v>
      </c>
      <c r="I1989" s="5">
        <v>0.0</v>
      </c>
      <c r="J1989" s="5" t="s">
        <v>339</v>
      </c>
    </row>
    <row r="1990" ht="14.25" customHeight="1">
      <c r="A1990" s="5">
        <v>898.0</v>
      </c>
      <c r="B1990" s="5">
        <v>1986.0</v>
      </c>
      <c r="C1990" s="5" t="s">
        <v>46</v>
      </c>
      <c r="D1990" s="5" t="s">
        <v>54</v>
      </c>
      <c r="E1990" s="5">
        <v>23477.0</v>
      </c>
      <c r="F1990" s="2">
        <f t="shared" si="1"/>
        <v>23477</v>
      </c>
      <c r="G1990" s="5"/>
      <c r="H1990" s="5">
        <v>1.0</v>
      </c>
      <c r="I1990" s="5">
        <v>1.0</v>
      </c>
      <c r="J1990" s="5" t="s">
        <v>470</v>
      </c>
    </row>
    <row r="1991" ht="14.25" customHeight="1">
      <c r="A1991" s="5">
        <v>9797.0</v>
      </c>
      <c r="B1991" s="5">
        <v>1960.0</v>
      </c>
      <c r="C1991" s="5" t="s">
        <v>46</v>
      </c>
      <c r="D1991" s="5" t="s">
        <v>54</v>
      </c>
      <c r="E1991" s="5">
        <v>58116.0</v>
      </c>
      <c r="F1991" s="2">
        <f t="shared" si="1"/>
        <v>58116</v>
      </c>
      <c r="G1991" s="5"/>
      <c r="H1991" s="5">
        <v>0.0</v>
      </c>
      <c r="I1991" s="5">
        <v>0.0</v>
      </c>
      <c r="J1991" s="5" t="s">
        <v>292</v>
      </c>
    </row>
    <row r="1992" ht="14.25" customHeight="1">
      <c r="A1992" s="5">
        <v>10949.0</v>
      </c>
      <c r="B1992" s="5">
        <v>1963.0</v>
      </c>
      <c r="C1992" s="5" t="s">
        <v>53</v>
      </c>
      <c r="D1992" s="5" t="s">
        <v>58</v>
      </c>
      <c r="E1992" s="5">
        <v>72968.0</v>
      </c>
      <c r="F1992" s="2">
        <f t="shared" si="1"/>
        <v>72968</v>
      </c>
      <c r="G1992" s="5"/>
      <c r="H1992" s="5">
        <v>0.0</v>
      </c>
      <c r="I1992" s="5">
        <v>0.0</v>
      </c>
      <c r="J1992" s="5" t="s">
        <v>476</v>
      </c>
    </row>
    <row r="1993" ht="14.25" customHeight="1">
      <c r="A1993" s="5">
        <v>8212.0</v>
      </c>
      <c r="B1993" s="5">
        <v>1971.0</v>
      </c>
      <c r="C1993" s="5" t="s">
        <v>56</v>
      </c>
      <c r="D1993" s="5" t="s">
        <v>54</v>
      </c>
      <c r="E1993" s="5">
        <v>39791.0</v>
      </c>
      <c r="F1993" s="2">
        <f t="shared" si="1"/>
        <v>39791</v>
      </c>
      <c r="G1993" s="5"/>
      <c r="H1993" s="5">
        <v>0.0</v>
      </c>
      <c r="I1993" s="5">
        <v>0.0</v>
      </c>
      <c r="J1993" s="5" t="s">
        <v>69</v>
      </c>
    </row>
    <row r="1994" ht="14.25" customHeight="1">
      <c r="A1994" s="5">
        <v>6248.0</v>
      </c>
      <c r="B1994" s="5">
        <v>1960.0</v>
      </c>
      <c r="C1994" s="5" t="s">
        <v>56</v>
      </c>
      <c r="D1994" s="5" t="s">
        <v>47</v>
      </c>
      <c r="E1994" s="5">
        <v>91712.0</v>
      </c>
      <c r="F1994" s="2">
        <f t="shared" si="1"/>
        <v>91712</v>
      </c>
      <c r="G1994" s="5"/>
      <c r="H1994" s="5">
        <v>0.0</v>
      </c>
      <c r="I1994" s="5">
        <v>0.0</v>
      </c>
      <c r="J1994" s="5" t="s">
        <v>188</v>
      </c>
    </row>
    <row r="1995" ht="14.25" customHeight="1">
      <c r="A1995" s="5">
        <v>10164.0</v>
      </c>
      <c r="B1995" s="5">
        <v>1960.0</v>
      </c>
      <c r="C1995" s="5" t="s">
        <v>46</v>
      </c>
      <c r="D1995" s="5" t="s">
        <v>47</v>
      </c>
      <c r="E1995" s="5">
        <v>94472.0</v>
      </c>
      <c r="F1995" s="2">
        <f t="shared" si="1"/>
        <v>94472</v>
      </c>
      <c r="G1995" s="5"/>
      <c r="H1995" s="5">
        <v>0.0</v>
      </c>
      <c r="I1995" s="5">
        <v>0.0</v>
      </c>
      <c r="J1995" s="5" t="s">
        <v>440</v>
      </c>
    </row>
    <row r="1996" ht="14.25" customHeight="1">
      <c r="A1996" s="5">
        <v>4547.0</v>
      </c>
      <c r="B1996" s="5">
        <v>1960.0</v>
      </c>
      <c r="C1996" s="5" t="s">
        <v>46</v>
      </c>
      <c r="D1996" s="5" t="s">
        <v>50</v>
      </c>
      <c r="E1996" s="5">
        <v>13672.0</v>
      </c>
      <c r="F1996" s="2">
        <f t="shared" si="1"/>
        <v>13672</v>
      </c>
      <c r="G1996" s="5"/>
      <c r="H1996" s="5">
        <v>0.0</v>
      </c>
      <c r="I1996" s="5">
        <v>0.0</v>
      </c>
      <c r="J1996" s="5" t="s">
        <v>557</v>
      </c>
    </row>
    <row r="1997" ht="14.25" customHeight="1">
      <c r="A1997" s="5">
        <v>6815.0</v>
      </c>
      <c r="B1997" s="5">
        <v>1980.0</v>
      </c>
      <c r="C1997" s="5" t="s">
        <v>70</v>
      </c>
      <c r="D1997" s="5" t="s">
        <v>54</v>
      </c>
      <c r="E1997" s="5">
        <v>96547.0</v>
      </c>
      <c r="F1997" s="2">
        <f t="shared" si="1"/>
        <v>96547</v>
      </c>
      <c r="G1997" s="5"/>
      <c r="H1997" s="5">
        <v>0.0</v>
      </c>
      <c r="I1997" s="5">
        <v>2.0</v>
      </c>
      <c r="J1997" s="5" t="s">
        <v>203</v>
      </c>
    </row>
    <row r="1998" ht="14.25" customHeight="1">
      <c r="A1998" s="5">
        <v>4122.0</v>
      </c>
      <c r="B1998" s="5">
        <v>1975.0</v>
      </c>
      <c r="C1998" s="5" t="s">
        <v>46</v>
      </c>
      <c r="D1998" s="5" t="s">
        <v>54</v>
      </c>
      <c r="E1998" s="5">
        <v>79205.0</v>
      </c>
      <c r="F1998" s="2">
        <f t="shared" si="1"/>
        <v>79205</v>
      </c>
      <c r="G1998" s="5"/>
      <c r="H1998" s="5">
        <v>0.0</v>
      </c>
      <c r="I1998" s="5">
        <v>1.0</v>
      </c>
      <c r="J1998" s="5" t="s">
        <v>128</v>
      </c>
    </row>
    <row r="1999" ht="14.25" customHeight="1">
      <c r="A1999" s="5">
        <v>10841.0</v>
      </c>
      <c r="B1999" s="5">
        <v>1975.0</v>
      </c>
      <c r="C1999" s="5" t="s">
        <v>53</v>
      </c>
      <c r="D1999" s="5" t="s">
        <v>50</v>
      </c>
      <c r="E1999" s="5">
        <v>56559.0</v>
      </c>
      <c r="F1999" s="2">
        <f t="shared" si="1"/>
        <v>56559</v>
      </c>
      <c r="G1999" s="5"/>
      <c r="H1999" s="5">
        <v>0.0</v>
      </c>
      <c r="I1999" s="5">
        <v>0.0</v>
      </c>
      <c r="J1999" s="5" t="s">
        <v>324</v>
      </c>
    </row>
    <row r="2000" ht="14.25" customHeight="1">
      <c r="A2000" s="5">
        <v>5370.0</v>
      </c>
      <c r="B2000" s="5">
        <v>1973.0</v>
      </c>
      <c r="C2000" s="5" t="s">
        <v>53</v>
      </c>
      <c r="D2000" s="5" t="s">
        <v>54</v>
      </c>
      <c r="E2000" s="5">
        <v>32644.0</v>
      </c>
      <c r="F2000" s="2">
        <f t="shared" si="1"/>
        <v>32644</v>
      </c>
      <c r="G2000" s="5"/>
      <c r="H2000" s="5">
        <v>0.0</v>
      </c>
      <c r="I2000" s="5">
        <v>0.0</v>
      </c>
      <c r="J2000" s="5" t="s">
        <v>595</v>
      </c>
    </row>
    <row r="2001" ht="14.25" customHeight="1">
      <c r="A2001" s="5">
        <v>176.0</v>
      </c>
      <c r="B2001" s="5">
        <v>1980.0</v>
      </c>
      <c r="C2001" s="5" t="s">
        <v>70</v>
      </c>
      <c r="D2001" s="5" t="s">
        <v>47</v>
      </c>
      <c r="E2001" s="5">
        <v>67506.0</v>
      </c>
      <c r="F2001" s="2">
        <f t="shared" si="1"/>
        <v>67506</v>
      </c>
      <c r="G2001" s="5"/>
      <c r="H2001" s="5">
        <v>0.0</v>
      </c>
      <c r="I2001" s="5">
        <v>1.0</v>
      </c>
      <c r="J2001" s="5" t="s">
        <v>478</v>
      </c>
    </row>
    <row r="2002" ht="14.25" customHeight="1">
      <c r="A2002" s="5">
        <v>4860.0</v>
      </c>
      <c r="B2002" s="5">
        <v>1970.0</v>
      </c>
      <c r="C2002" s="5" t="s">
        <v>46</v>
      </c>
      <c r="D2002" s="5" t="s">
        <v>47</v>
      </c>
      <c r="E2002" s="5">
        <v>24206.0</v>
      </c>
      <c r="F2002" s="2">
        <f t="shared" si="1"/>
        <v>24206</v>
      </c>
      <c r="G2002" s="5"/>
      <c r="H2002" s="5">
        <v>0.0</v>
      </c>
      <c r="I2002" s="5">
        <v>0.0</v>
      </c>
      <c r="J2002" s="5" t="s">
        <v>663</v>
      </c>
    </row>
    <row r="2003" ht="14.25" customHeight="1">
      <c r="A2003" s="5">
        <v>10757.0</v>
      </c>
      <c r="B2003" s="5">
        <v>1967.0</v>
      </c>
      <c r="C2003" s="5" t="s">
        <v>53</v>
      </c>
      <c r="D2003" s="5" t="s">
        <v>58</v>
      </c>
      <c r="E2003" s="5">
        <v>28420.0</v>
      </c>
      <c r="F2003" s="2">
        <f t="shared" si="1"/>
        <v>28420</v>
      </c>
      <c r="G2003" s="5"/>
      <c r="H2003" s="5">
        <v>0.0</v>
      </c>
      <c r="I2003" s="5">
        <v>0.0</v>
      </c>
      <c r="J2003" s="5" t="s">
        <v>596</v>
      </c>
    </row>
    <row r="2004" ht="14.25" customHeight="1">
      <c r="A2004" s="5">
        <v>4023.0</v>
      </c>
      <c r="B2004" s="5">
        <v>1970.0</v>
      </c>
      <c r="C2004" s="5" t="s">
        <v>46</v>
      </c>
      <c r="D2004" s="5" t="s">
        <v>54</v>
      </c>
      <c r="E2004" s="5">
        <v>22979.0</v>
      </c>
      <c r="F2004" s="2">
        <f t="shared" si="1"/>
        <v>22979</v>
      </c>
      <c r="G2004" s="5"/>
      <c r="H2004" s="5">
        <v>0.0</v>
      </c>
      <c r="I2004" s="5">
        <v>0.0</v>
      </c>
      <c r="J2004" s="5" t="s">
        <v>460</v>
      </c>
    </row>
    <row r="2005" ht="14.25" customHeight="1">
      <c r="A2005" s="5">
        <v>6679.0</v>
      </c>
      <c r="B2005" s="5">
        <v>1966.0</v>
      </c>
      <c r="C2005" s="5" t="s">
        <v>46</v>
      </c>
      <c r="D2005" s="5" t="s">
        <v>47</v>
      </c>
      <c r="E2005" s="5">
        <v>33279.0</v>
      </c>
      <c r="F2005" s="2">
        <f t="shared" si="1"/>
        <v>33279</v>
      </c>
      <c r="G2005" s="5"/>
      <c r="H2005" s="5">
        <v>0.0</v>
      </c>
      <c r="I2005" s="5">
        <v>0.0</v>
      </c>
      <c r="J2005" s="5" t="s">
        <v>707</v>
      </c>
    </row>
    <row r="2006" ht="14.25" customHeight="1">
      <c r="A2006" s="5">
        <v>9923.0</v>
      </c>
      <c r="B2006" s="5">
        <v>1972.0</v>
      </c>
      <c r="C2006" s="5" t="s">
        <v>56</v>
      </c>
      <c r="D2006" s="5" t="s">
        <v>47</v>
      </c>
      <c r="E2006" s="5">
        <v>46423.0</v>
      </c>
      <c r="F2006" s="2">
        <f t="shared" si="1"/>
        <v>46423</v>
      </c>
      <c r="G2006" s="5"/>
      <c r="H2006" s="5">
        <v>0.0</v>
      </c>
      <c r="I2006" s="5">
        <v>1.0</v>
      </c>
      <c r="J2006" s="5" t="s">
        <v>417</v>
      </c>
    </row>
    <row r="2007" ht="14.25" customHeight="1">
      <c r="A2007" s="5">
        <v>7181.0</v>
      </c>
      <c r="B2007" s="5">
        <v>1977.0</v>
      </c>
      <c r="C2007" s="5" t="s">
        <v>46</v>
      </c>
      <c r="D2007" s="5" t="s">
        <v>54</v>
      </c>
      <c r="E2007" s="5">
        <v>30368.0</v>
      </c>
      <c r="F2007" s="2">
        <f t="shared" si="1"/>
        <v>30368</v>
      </c>
      <c r="G2007" s="5"/>
      <c r="H2007" s="5">
        <v>1.0</v>
      </c>
      <c r="I2007" s="5">
        <v>0.0</v>
      </c>
      <c r="J2007" s="5" t="s">
        <v>308</v>
      </c>
    </row>
    <row r="2008" ht="14.25" customHeight="1">
      <c r="A2008" s="5">
        <v>3599.0</v>
      </c>
      <c r="B2008" s="5">
        <v>1970.0</v>
      </c>
      <c r="C2008" s="5" t="s">
        <v>46</v>
      </c>
      <c r="D2008" s="5" t="s">
        <v>54</v>
      </c>
      <c r="E2008" s="5">
        <v>63684.0</v>
      </c>
      <c r="F2008" s="2">
        <f t="shared" si="1"/>
        <v>63684</v>
      </c>
      <c r="G2008" s="5"/>
      <c r="H2008" s="5">
        <v>0.0</v>
      </c>
      <c r="I2008" s="5">
        <v>1.0</v>
      </c>
      <c r="J2008" s="5" t="s">
        <v>548</v>
      </c>
    </row>
    <row r="2009" ht="14.25" customHeight="1">
      <c r="A2009" s="5">
        <v>405.0</v>
      </c>
      <c r="B2009" s="5">
        <v>1964.0</v>
      </c>
      <c r="C2009" s="5" t="s">
        <v>46</v>
      </c>
      <c r="D2009" s="5" t="s">
        <v>58</v>
      </c>
      <c r="E2009" s="5">
        <v>41638.0</v>
      </c>
      <c r="F2009" s="2">
        <f t="shared" si="1"/>
        <v>41638</v>
      </c>
      <c r="G2009" s="5"/>
      <c r="H2009" s="5">
        <v>0.0</v>
      </c>
      <c r="I2009" s="5">
        <v>0.0</v>
      </c>
      <c r="J2009" s="5" t="s">
        <v>310</v>
      </c>
    </row>
    <row r="2010" ht="14.25" customHeight="1">
      <c r="A2010" s="5">
        <v>6870.0</v>
      </c>
      <c r="B2010" s="5">
        <v>1960.0</v>
      </c>
      <c r="C2010" s="5" t="s">
        <v>53</v>
      </c>
      <c r="D2010" s="5" t="s">
        <v>58</v>
      </c>
      <c r="E2010" s="5">
        <v>68805.0</v>
      </c>
      <c r="F2010" s="2">
        <f t="shared" si="1"/>
        <v>68805</v>
      </c>
      <c r="G2010" s="5"/>
      <c r="H2010" s="5">
        <v>0.0</v>
      </c>
      <c r="I2010" s="5">
        <v>0.0</v>
      </c>
      <c r="J2010" s="5" t="s">
        <v>447</v>
      </c>
    </row>
    <row r="2011" ht="14.25" customHeight="1">
      <c r="A2011" s="5">
        <v>832.0</v>
      </c>
      <c r="B2011" s="5">
        <v>1966.0</v>
      </c>
      <c r="C2011" s="5" t="s">
        <v>53</v>
      </c>
      <c r="D2011" s="5" t="s">
        <v>50</v>
      </c>
      <c r="E2011" s="5">
        <v>65814.0</v>
      </c>
      <c r="F2011" s="2">
        <f t="shared" si="1"/>
        <v>65814</v>
      </c>
      <c r="G2011" s="5"/>
      <c r="H2011" s="5">
        <v>0.0</v>
      </c>
      <c r="I2011" s="5">
        <v>0.0</v>
      </c>
      <c r="J2011" s="5" t="s">
        <v>639</v>
      </c>
    </row>
    <row r="2012" ht="14.25" customHeight="1">
      <c r="A2012" s="5">
        <v>2002.0</v>
      </c>
      <c r="B2012" s="5">
        <v>1960.0</v>
      </c>
      <c r="C2012" s="5" t="s">
        <v>46</v>
      </c>
      <c r="D2012" s="5" t="s">
        <v>58</v>
      </c>
      <c r="E2012" s="5">
        <v>71964.0</v>
      </c>
      <c r="F2012" s="2">
        <f t="shared" si="1"/>
        <v>71964</v>
      </c>
      <c r="G2012" s="5"/>
      <c r="H2012" s="5">
        <v>0.0</v>
      </c>
      <c r="I2012" s="5">
        <v>0.0</v>
      </c>
      <c r="J2012" s="5" t="s">
        <v>256</v>
      </c>
    </row>
    <row r="2013" ht="14.25" customHeight="1">
      <c r="A2013" s="5">
        <v>3657.0</v>
      </c>
      <c r="B2013" s="5">
        <v>1986.0</v>
      </c>
      <c r="C2013" s="5" t="s">
        <v>46</v>
      </c>
      <c r="D2013" s="5" t="s">
        <v>47</v>
      </c>
      <c r="E2013" s="5">
        <v>39146.0</v>
      </c>
      <c r="F2013" s="2">
        <f t="shared" si="1"/>
        <v>39146</v>
      </c>
      <c r="G2013" s="5"/>
      <c r="H2013" s="5">
        <v>1.0</v>
      </c>
      <c r="I2013" s="5">
        <v>0.0</v>
      </c>
      <c r="J2013" s="5" t="s">
        <v>534</v>
      </c>
    </row>
    <row r="2014" ht="14.25" customHeight="1">
      <c r="A2014" s="5">
        <v>500.0</v>
      </c>
      <c r="B2014" s="5">
        <v>1977.0</v>
      </c>
      <c r="C2014" s="5" t="s">
        <v>46</v>
      </c>
      <c r="D2014" s="5" t="s">
        <v>50</v>
      </c>
      <c r="E2014" s="5">
        <v>96876.0</v>
      </c>
      <c r="F2014" s="2">
        <f t="shared" si="1"/>
        <v>96876</v>
      </c>
      <c r="G2014" s="5"/>
      <c r="H2014" s="5">
        <v>0.0</v>
      </c>
      <c r="I2014" s="5">
        <v>2.0</v>
      </c>
      <c r="J2014" s="5" t="s">
        <v>372</v>
      </c>
    </row>
    <row r="2015" ht="14.25" customHeight="1">
      <c r="A2015" s="5">
        <v>1951.0</v>
      </c>
      <c r="B2015" s="5">
        <v>1981.0</v>
      </c>
      <c r="C2015" s="5" t="s">
        <v>64</v>
      </c>
      <c r="D2015" s="5" t="s">
        <v>54</v>
      </c>
      <c r="E2015" s="5">
        <v>34445.0</v>
      </c>
      <c r="F2015" s="2">
        <f t="shared" si="1"/>
        <v>34445</v>
      </c>
      <c r="G2015" s="5"/>
      <c r="H2015" s="5">
        <v>0.0</v>
      </c>
      <c r="I2015" s="5">
        <v>0.0</v>
      </c>
      <c r="J2015" s="5" t="s">
        <v>697</v>
      </c>
    </row>
    <row r="2016" ht="14.25" customHeight="1">
      <c r="A2016" s="5">
        <v>3262.0</v>
      </c>
      <c r="B2016" s="5">
        <v>1960.0</v>
      </c>
      <c r="C2016" s="5" t="s">
        <v>46</v>
      </c>
      <c r="D2016" s="5" t="s">
        <v>47</v>
      </c>
      <c r="E2016" s="5">
        <v>68281.0</v>
      </c>
      <c r="F2016" s="2">
        <f t="shared" si="1"/>
        <v>68281</v>
      </c>
      <c r="G2016" s="5"/>
      <c r="H2016" s="5">
        <v>0.0</v>
      </c>
      <c r="I2016" s="5">
        <v>0.0</v>
      </c>
      <c r="J2016" s="5" t="s">
        <v>499</v>
      </c>
    </row>
    <row r="2017" ht="14.25" customHeight="1">
      <c r="A2017" s="5">
        <v>4102.0</v>
      </c>
      <c r="B2017" s="5">
        <v>1975.0</v>
      </c>
      <c r="C2017" s="5" t="s">
        <v>70</v>
      </c>
      <c r="D2017" s="5" t="s">
        <v>54</v>
      </c>
      <c r="E2017" s="5">
        <v>37284.0</v>
      </c>
      <c r="F2017" s="2">
        <f t="shared" si="1"/>
        <v>37284</v>
      </c>
      <c r="G2017" s="5"/>
      <c r="H2017" s="5">
        <v>0.0</v>
      </c>
      <c r="I2017" s="5">
        <v>0.0</v>
      </c>
      <c r="J2017" s="5" t="s">
        <v>500</v>
      </c>
    </row>
    <row r="2018" ht="14.25" customHeight="1">
      <c r="A2018" s="5">
        <v>7042.0</v>
      </c>
      <c r="B2018" s="5">
        <v>1983.0</v>
      </c>
      <c r="C2018" s="5" t="s">
        <v>46</v>
      </c>
      <c r="D2018" s="5" t="s">
        <v>54</v>
      </c>
      <c r="E2018" s="5">
        <v>36790.0</v>
      </c>
      <c r="F2018" s="2">
        <f t="shared" si="1"/>
        <v>36790</v>
      </c>
      <c r="G2018" s="5"/>
      <c r="H2018" s="5">
        <v>1.0</v>
      </c>
      <c r="I2018" s="5">
        <v>0.0</v>
      </c>
      <c r="J2018" s="5" t="s">
        <v>431</v>
      </c>
    </row>
    <row r="2019" ht="14.25" customHeight="1">
      <c r="A2019" s="5">
        <v>10598.0</v>
      </c>
      <c r="B2019" s="5">
        <v>1967.0</v>
      </c>
      <c r="C2019" s="5" t="s">
        <v>46</v>
      </c>
      <c r="D2019" s="5" t="s">
        <v>50</v>
      </c>
      <c r="E2019" s="5">
        <v>27943.0</v>
      </c>
      <c r="F2019" s="2">
        <f t="shared" si="1"/>
        <v>27943</v>
      </c>
      <c r="G2019" s="5"/>
      <c r="H2019" s="5">
        <v>0.0</v>
      </c>
      <c r="I2019" s="5">
        <v>0.0</v>
      </c>
      <c r="J2019" s="5" t="s">
        <v>439</v>
      </c>
    </row>
    <row r="2020" ht="14.25" customHeight="1">
      <c r="A2020" s="5">
        <v>255.0</v>
      </c>
      <c r="B2020" s="5">
        <v>1960.0</v>
      </c>
      <c r="C2020" s="5" t="s">
        <v>46</v>
      </c>
      <c r="D2020" s="5" t="s">
        <v>58</v>
      </c>
      <c r="E2020" s="5">
        <v>22263.0</v>
      </c>
      <c r="F2020" s="2">
        <f t="shared" si="1"/>
        <v>22263</v>
      </c>
      <c r="G2020" s="5"/>
      <c r="H2020" s="5">
        <v>0.0</v>
      </c>
      <c r="I2020" s="5">
        <v>0.0</v>
      </c>
      <c r="J2020" s="5" t="s">
        <v>145</v>
      </c>
    </row>
    <row r="2021" ht="14.25" customHeight="1">
      <c r="A2021" s="5">
        <v>2375.0</v>
      </c>
      <c r="B2021" s="5">
        <v>1972.0</v>
      </c>
      <c r="C2021" s="5" t="s">
        <v>46</v>
      </c>
      <c r="D2021" s="5" t="s">
        <v>50</v>
      </c>
      <c r="E2021" s="5">
        <v>30261.0</v>
      </c>
      <c r="F2021" s="2">
        <f t="shared" si="1"/>
        <v>30261</v>
      </c>
      <c r="G2021" s="5"/>
      <c r="H2021" s="5">
        <v>0.0</v>
      </c>
      <c r="I2021" s="5">
        <v>0.0</v>
      </c>
      <c r="J2021" s="5" t="s">
        <v>381</v>
      </c>
    </row>
    <row r="2022" ht="14.25" customHeight="1">
      <c r="A2022" s="5">
        <v>9829.0</v>
      </c>
      <c r="B2022" s="5">
        <v>1978.0</v>
      </c>
      <c r="C2022" s="5" t="s">
        <v>46</v>
      </c>
      <c r="D2022" s="5" t="s">
        <v>50</v>
      </c>
      <c r="E2022" s="5">
        <v>28587.0</v>
      </c>
      <c r="F2022" s="2">
        <f t="shared" si="1"/>
        <v>28587</v>
      </c>
      <c r="G2022" s="5"/>
      <c r="H2022" s="5">
        <v>1.0</v>
      </c>
      <c r="I2022" s="5">
        <v>2.0</v>
      </c>
      <c r="J2022" s="5" t="s">
        <v>650</v>
      </c>
    </row>
    <row r="2023" ht="14.25" customHeight="1">
      <c r="A2023" s="5">
        <v>6214.0</v>
      </c>
      <c r="B2023" s="5">
        <v>1982.0</v>
      </c>
      <c r="C2023" s="5" t="s">
        <v>56</v>
      </c>
      <c r="D2023" s="5" t="s">
        <v>54</v>
      </c>
      <c r="E2023" s="5">
        <v>43815.0</v>
      </c>
      <c r="F2023" s="2">
        <f t="shared" si="1"/>
        <v>43815</v>
      </c>
      <c r="G2023" s="5"/>
      <c r="H2023" s="5">
        <v>0.0</v>
      </c>
      <c r="I2023" s="5">
        <v>1.0</v>
      </c>
      <c r="J2023" s="5" t="s">
        <v>122</v>
      </c>
    </row>
    <row r="2024" ht="14.25" customHeight="1">
      <c r="A2024" s="5">
        <v>4954.0</v>
      </c>
      <c r="B2024" s="5">
        <v>1960.0</v>
      </c>
      <c r="C2024" s="5" t="s">
        <v>46</v>
      </c>
      <c r="D2024" s="5" t="s">
        <v>54</v>
      </c>
      <c r="E2024" s="5">
        <v>48195.0</v>
      </c>
      <c r="F2024" s="2">
        <f t="shared" si="1"/>
        <v>48195</v>
      </c>
      <c r="G2024" s="5"/>
      <c r="H2024" s="5">
        <v>0.0</v>
      </c>
      <c r="I2024" s="5">
        <v>0.0</v>
      </c>
      <c r="J2024" s="5" t="s">
        <v>135</v>
      </c>
    </row>
    <row r="2025" ht="14.25" customHeight="1">
      <c r="A2025" s="5">
        <v>7861.0</v>
      </c>
      <c r="B2025" s="5">
        <v>1960.0</v>
      </c>
      <c r="C2025" s="5" t="s">
        <v>56</v>
      </c>
      <c r="D2025" s="5" t="s">
        <v>54</v>
      </c>
      <c r="E2025" s="5">
        <v>77027.0</v>
      </c>
      <c r="F2025" s="2">
        <f t="shared" si="1"/>
        <v>77027</v>
      </c>
      <c r="G2025" s="5"/>
      <c r="H2025" s="5">
        <v>0.0</v>
      </c>
      <c r="I2025" s="5">
        <v>0.0</v>
      </c>
      <c r="J2025" s="5" t="s">
        <v>698</v>
      </c>
    </row>
    <row r="2026" ht="14.25" customHeight="1">
      <c r="A2026" s="5">
        <v>4837.0</v>
      </c>
      <c r="B2026" s="5">
        <v>1965.0</v>
      </c>
      <c r="C2026" s="5" t="s">
        <v>53</v>
      </c>
      <c r="D2026" s="5" t="s">
        <v>54</v>
      </c>
      <c r="E2026" s="5">
        <v>71322.0</v>
      </c>
      <c r="F2026" s="2">
        <f t="shared" si="1"/>
        <v>71322</v>
      </c>
      <c r="G2026" s="5"/>
      <c r="H2026" s="5">
        <v>0.0</v>
      </c>
      <c r="I2026" s="5">
        <v>0.0</v>
      </c>
      <c r="J2026" s="5" t="s">
        <v>377</v>
      </c>
    </row>
    <row r="2027" ht="14.25" customHeight="1">
      <c r="A2027" s="5">
        <v>9423.0</v>
      </c>
      <c r="B2027" s="5">
        <v>1979.0</v>
      </c>
      <c r="C2027" s="5" t="s">
        <v>56</v>
      </c>
      <c r="D2027" s="5" t="s">
        <v>54</v>
      </c>
      <c r="E2027" s="5">
        <v>32765.0</v>
      </c>
      <c r="F2027" s="2">
        <f t="shared" si="1"/>
        <v>32765</v>
      </c>
      <c r="G2027" s="5"/>
      <c r="H2027" s="5">
        <v>1.0</v>
      </c>
      <c r="I2027" s="5">
        <v>1.0</v>
      </c>
      <c r="J2027" s="5" t="s">
        <v>643</v>
      </c>
    </row>
    <row r="2028" ht="14.25" customHeight="1">
      <c r="A2028" s="5">
        <v>4198.0</v>
      </c>
      <c r="B2028" s="5">
        <v>1965.0</v>
      </c>
      <c r="C2028" s="5" t="s">
        <v>46</v>
      </c>
      <c r="D2028" s="5" t="s">
        <v>50</v>
      </c>
      <c r="E2028" s="5">
        <v>29672.0</v>
      </c>
      <c r="F2028" s="2">
        <f t="shared" si="1"/>
        <v>29672</v>
      </c>
      <c r="G2028" s="5"/>
      <c r="H2028" s="5">
        <v>0.0</v>
      </c>
      <c r="I2028" s="5">
        <v>0.0</v>
      </c>
      <c r="J2028" s="5" t="s">
        <v>92</v>
      </c>
    </row>
    <row r="2029" ht="14.25" customHeight="1">
      <c r="A2029" s="5">
        <v>153.0</v>
      </c>
      <c r="B2029" s="5">
        <v>1960.0</v>
      </c>
      <c r="C2029" s="5" t="s">
        <v>46</v>
      </c>
      <c r="D2029" s="5" t="s">
        <v>58</v>
      </c>
      <c r="E2029" s="5">
        <v>23272.0</v>
      </c>
      <c r="F2029" s="2">
        <f t="shared" si="1"/>
        <v>23272</v>
      </c>
      <c r="G2029" s="5"/>
      <c r="H2029" s="5">
        <v>0.0</v>
      </c>
      <c r="I2029" s="5">
        <v>1.0</v>
      </c>
      <c r="J2029" s="5" t="s">
        <v>188</v>
      </c>
    </row>
    <row r="2030" ht="14.25" customHeight="1">
      <c r="A2030" s="5">
        <v>9323.0</v>
      </c>
      <c r="B2030" s="5">
        <v>1960.0</v>
      </c>
      <c r="C2030" s="5" t="s">
        <v>56</v>
      </c>
      <c r="D2030" s="5" t="s">
        <v>50</v>
      </c>
      <c r="E2030" s="5">
        <v>49912.0</v>
      </c>
      <c r="F2030" s="2">
        <f t="shared" si="1"/>
        <v>49912</v>
      </c>
      <c r="G2030" s="5"/>
      <c r="H2030" s="5">
        <v>0.0</v>
      </c>
      <c r="I2030" s="5">
        <v>0.0</v>
      </c>
      <c r="J2030" s="5" t="s">
        <v>110</v>
      </c>
    </row>
    <row r="2031" ht="14.25" customHeight="1">
      <c r="A2031" s="5">
        <v>10001.0</v>
      </c>
      <c r="B2031" s="5">
        <v>1985.0</v>
      </c>
      <c r="C2031" s="5" t="s">
        <v>70</v>
      </c>
      <c r="D2031" s="5" t="s">
        <v>50</v>
      </c>
      <c r="E2031" s="5">
        <v>7500.0</v>
      </c>
      <c r="F2031" s="2">
        <f t="shared" si="1"/>
        <v>7500</v>
      </c>
      <c r="G2031" s="5"/>
      <c r="H2031" s="5">
        <v>0.0</v>
      </c>
      <c r="I2031" s="5">
        <v>2.0</v>
      </c>
      <c r="J2031" s="5" t="s">
        <v>496</v>
      </c>
    </row>
    <row r="2032" ht="14.25" customHeight="1">
      <c r="A2032" s="5">
        <v>3945.0</v>
      </c>
      <c r="B2032" s="5">
        <v>1960.0</v>
      </c>
      <c r="C2032" s="5" t="s">
        <v>53</v>
      </c>
      <c r="D2032" s="5" t="s">
        <v>88</v>
      </c>
      <c r="E2032" s="5">
        <v>68117.0</v>
      </c>
      <c r="F2032" s="2">
        <f t="shared" si="1"/>
        <v>68117</v>
      </c>
      <c r="G2032" s="5"/>
      <c r="H2032" s="5">
        <v>0.0</v>
      </c>
      <c r="I2032" s="5">
        <v>1.0</v>
      </c>
      <c r="J2032" s="5" t="s">
        <v>169</v>
      </c>
    </row>
    <row r="2033" ht="14.25" customHeight="1">
      <c r="A2033" s="5">
        <v>3799.0</v>
      </c>
      <c r="B2033" s="5">
        <v>1960.0</v>
      </c>
      <c r="C2033" s="5" t="s">
        <v>46</v>
      </c>
      <c r="D2033" s="5" t="s">
        <v>54</v>
      </c>
      <c r="E2033" s="5">
        <v>67225.0</v>
      </c>
      <c r="F2033" s="2">
        <f t="shared" si="1"/>
        <v>67225</v>
      </c>
      <c r="G2033" s="5"/>
      <c r="H2033" s="5">
        <v>0.0</v>
      </c>
      <c r="I2033" s="5">
        <v>0.0</v>
      </c>
      <c r="J2033" s="5" t="s">
        <v>687</v>
      </c>
    </row>
    <row r="2034" ht="14.25" customHeight="1">
      <c r="A2034" s="5">
        <v>8625.0</v>
      </c>
      <c r="B2034" s="5">
        <v>1976.0</v>
      </c>
      <c r="C2034" s="5" t="s">
        <v>46</v>
      </c>
      <c r="D2034" s="5" t="s">
        <v>54</v>
      </c>
      <c r="E2034" s="5">
        <v>17649.0</v>
      </c>
      <c r="F2034" s="2">
        <f t="shared" si="1"/>
        <v>17649</v>
      </c>
      <c r="G2034" s="5"/>
      <c r="H2034" s="5">
        <v>1.0</v>
      </c>
      <c r="I2034" s="5">
        <v>0.0</v>
      </c>
      <c r="J2034" s="5" t="s">
        <v>600</v>
      </c>
    </row>
    <row r="2035" ht="14.25" customHeight="1">
      <c r="A2035" s="5">
        <v>3491.0</v>
      </c>
      <c r="B2035" s="5">
        <v>1975.0</v>
      </c>
      <c r="C2035" s="5" t="s">
        <v>46</v>
      </c>
      <c r="D2035" s="5" t="s">
        <v>50</v>
      </c>
      <c r="E2035" s="5">
        <v>55914.0</v>
      </c>
      <c r="F2035" s="2">
        <f t="shared" si="1"/>
        <v>55914</v>
      </c>
      <c r="G2035" s="5"/>
      <c r="H2035" s="5">
        <v>0.0</v>
      </c>
      <c r="I2035" s="5">
        <v>0.0</v>
      </c>
      <c r="J2035" s="5" t="s">
        <v>91</v>
      </c>
    </row>
    <row r="2036" ht="14.25" customHeight="1">
      <c r="A2036" s="5">
        <v>983.0</v>
      </c>
      <c r="B2036" s="5">
        <v>1984.0</v>
      </c>
      <c r="C2036" s="5" t="s">
        <v>46</v>
      </c>
      <c r="D2036" s="5" t="s">
        <v>54</v>
      </c>
      <c r="E2036" s="5">
        <v>40059.0</v>
      </c>
      <c r="F2036" s="2">
        <f t="shared" si="1"/>
        <v>40059</v>
      </c>
      <c r="G2036" s="5"/>
      <c r="H2036" s="5">
        <v>1.0</v>
      </c>
      <c r="I2036" s="5">
        <v>1.0</v>
      </c>
      <c r="J2036" s="5" t="s">
        <v>205</v>
      </c>
    </row>
    <row r="2037" ht="14.25" customHeight="1">
      <c r="A2037" s="5">
        <v>9119.0</v>
      </c>
      <c r="B2037" s="5">
        <v>1960.0</v>
      </c>
      <c r="C2037" s="5" t="s">
        <v>46</v>
      </c>
      <c r="D2037" s="5" t="s">
        <v>50</v>
      </c>
      <c r="E2037" s="5">
        <v>60905.0</v>
      </c>
      <c r="F2037" s="2">
        <f t="shared" si="1"/>
        <v>60905</v>
      </c>
      <c r="G2037" s="5"/>
      <c r="H2037" s="5">
        <v>0.0</v>
      </c>
      <c r="I2037" s="5">
        <v>1.0</v>
      </c>
      <c r="J2037" s="5" t="s">
        <v>615</v>
      </c>
    </row>
    <row r="2038" ht="14.25" customHeight="1">
      <c r="A2038" s="5">
        <v>4786.0</v>
      </c>
      <c r="B2038" s="5">
        <v>1977.0</v>
      </c>
      <c r="C2038" s="5" t="s">
        <v>46</v>
      </c>
      <c r="D2038" s="5" t="s">
        <v>54</v>
      </c>
      <c r="E2038" s="5">
        <v>75330.0</v>
      </c>
      <c r="F2038" s="2">
        <f t="shared" si="1"/>
        <v>75330</v>
      </c>
      <c r="G2038" s="5"/>
      <c r="H2038" s="5">
        <v>0.0</v>
      </c>
      <c r="I2038" s="5">
        <v>1.0</v>
      </c>
      <c r="J2038" s="5" t="s">
        <v>484</v>
      </c>
    </row>
    <row r="2039" ht="14.25" customHeight="1">
      <c r="A2039" s="5">
        <v>5872.0</v>
      </c>
      <c r="B2039" s="5">
        <v>1960.0</v>
      </c>
      <c r="C2039" s="5" t="s">
        <v>46</v>
      </c>
      <c r="D2039" s="5" t="s">
        <v>47</v>
      </c>
      <c r="E2039" s="5">
        <v>60689.0</v>
      </c>
      <c r="F2039" s="2">
        <f t="shared" si="1"/>
        <v>60689</v>
      </c>
      <c r="G2039" s="5"/>
      <c r="H2039" s="5">
        <v>0.0</v>
      </c>
      <c r="I2039" s="5">
        <v>1.0</v>
      </c>
      <c r="J2039" s="5" t="s">
        <v>668</v>
      </c>
    </row>
    <row r="2040" ht="14.25" customHeight="1">
      <c r="A2040" s="5">
        <v>6568.0</v>
      </c>
      <c r="B2040" s="5">
        <v>1984.0</v>
      </c>
      <c r="C2040" s="5" t="s">
        <v>46</v>
      </c>
      <c r="D2040" s="5" t="s">
        <v>54</v>
      </c>
      <c r="E2040" s="5">
        <v>38680.0</v>
      </c>
      <c r="F2040" s="2">
        <f t="shared" si="1"/>
        <v>38680</v>
      </c>
      <c r="G2040" s="5"/>
      <c r="H2040" s="5">
        <v>0.0</v>
      </c>
      <c r="I2040" s="5">
        <v>1.0</v>
      </c>
      <c r="J2040" s="5" t="s">
        <v>69</v>
      </c>
    </row>
    <row r="2041" ht="14.25" customHeight="1">
      <c r="A2041" s="5">
        <v>5628.0</v>
      </c>
      <c r="B2041" s="5">
        <v>1982.0</v>
      </c>
      <c r="C2041" s="5" t="s">
        <v>46</v>
      </c>
      <c r="D2041" s="5" t="s">
        <v>50</v>
      </c>
      <c r="E2041" s="5">
        <v>61416.0</v>
      </c>
      <c r="F2041" s="2">
        <f t="shared" si="1"/>
        <v>61416</v>
      </c>
      <c r="G2041" s="5"/>
      <c r="H2041" s="5">
        <v>0.0</v>
      </c>
      <c r="I2041" s="5">
        <v>2.0</v>
      </c>
      <c r="J2041" s="5" t="s">
        <v>616</v>
      </c>
    </row>
    <row r="2042" ht="14.25" customHeight="1">
      <c r="A2042" s="5">
        <v>5631.0</v>
      </c>
      <c r="B2042" s="5">
        <v>1991.0</v>
      </c>
      <c r="C2042" s="5" t="s">
        <v>46</v>
      </c>
      <c r="D2042" s="5" t="s">
        <v>47</v>
      </c>
      <c r="E2042" s="5">
        <v>49767.0</v>
      </c>
      <c r="F2042" s="2">
        <f t="shared" si="1"/>
        <v>49767</v>
      </c>
      <c r="G2042" s="5"/>
      <c r="H2042" s="5">
        <v>1.0</v>
      </c>
      <c r="I2042" s="5">
        <v>0.0</v>
      </c>
      <c r="J2042" s="5" t="s">
        <v>376</v>
      </c>
    </row>
    <row r="2043" ht="14.25" customHeight="1">
      <c r="A2043" s="5">
        <v>4974.0</v>
      </c>
      <c r="B2043" s="5">
        <v>1970.0</v>
      </c>
      <c r="C2043" s="5" t="s">
        <v>46</v>
      </c>
      <c r="D2043" s="5" t="s">
        <v>47</v>
      </c>
      <c r="E2043" s="5">
        <v>83273.0</v>
      </c>
      <c r="F2043" s="2">
        <f t="shared" si="1"/>
        <v>83273</v>
      </c>
      <c r="G2043" s="5"/>
      <c r="H2043" s="5">
        <v>0.0</v>
      </c>
      <c r="I2043" s="5">
        <v>1.0</v>
      </c>
      <c r="J2043" s="5" t="s">
        <v>381</v>
      </c>
    </row>
    <row r="2044" ht="14.25" customHeight="1">
      <c r="A2044" s="5">
        <v>8416.0</v>
      </c>
      <c r="B2044" s="5">
        <v>1981.0</v>
      </c>
      <c r="C2044" s="5" t="s">
        <v>46</v>
      </c>
      <c r="D2044" s="5" t="s">
        <v>54</v>
      </c>
      <c r="E2044" s="5">
        <v>29009.0</v>
      </c>
      <c r="F2044" s="2">
        <f t="shared" si="1"/>
        <v>29009</v>
      </c>
      <c r="G2044" s="5"/>
      <c r="H2044" s="5">
        <v>0.0</v>
      </c>
      <c r="I2044" s="5">
        <v>2.0</v>
      </c>
      <c r="J2044" s="5" t="s">
        <v>328</v>
      </c>
    </row>
    <row r="2045" ht="14.25" customHeight="1">
      <c r="A2045" s="5">
        <v>5454.0</v>
      </c>
      <c r="B2045" s="5">
        <v>1979.0</v>
      </c>
      <c r="C2045" s="5" t="s">
        <v>56</v>
      </c>
      <c r="D2045" s="5" t="s">
        <v>54</v>
      </c>
      <c r="E2045" s="5">
        <v>45057.0</v>
      </c>
      <c r="F2045" s="2">
        <f t="shared" si="1"/>
        <v>45057</v>
      </c>
      <c r="G2045" s="5"/>
      <c r="H2045" s="5">
        <v>1.0</v>
      </c>
      <c r="I2045" s="5">
        <v>2.0</v>
      </c>
      <c r="J2045" s="5" t="s">
        <v>142</v>
      </c>
    </row>
    <row r="2046" ht="14.25" customHeight="1">
      <c r="A2046" s="5">
        <v>4095.0</v>
      </c>
      <c r="B2046" s="5">
        <v>1971.0</v>
      </c>
      <c r="C2046" s="5" t="s">
        <v>46</v>
      </c>
      <c r="D2046" s="5" t="s">
        <v>54</v>
      </c>
      <c r="E2046" s="5">
        <v>37150.0</v>
      </c>
      <c r="F2046" s="2">
        <f t="shared" si="1"/>
        <v>37150</v>
      </c>
      <c r="G2046" s="5"/>
      <c r="H2046" s="5">
        <v>0.0</v>
      </c>
      <c r="I2046" s="5">
        <v>0.0</v>
      </c>
      <c r="J2046" s="5" t="s">
        <v>119</v>
      </c>
    </row>
    <row r="2047" ht="14.25" customHeight="1">
      <c r="A2047" s="5">
        <v>5474.0</v>
      </c>
      <c r="B2047" s="5">
        <v>1970.0</v>
      </c>
      <c r="C2047" s="5" t="s">
        <v>46</v>
      </c>
      <c r="D2047" s="5" t="s">
        <v>47</v>
      </c>
      <c r="E2047" s="5">
        <v>43020.0</v>
      </c>
      <c r="F2047" s="2">
        <f t="shared" si="1"/>
        <v>43020</v>
      </c>
      <c r="G2047" s="5"/>
      <c r="H2047" s="5">
        <v>0.0</v>
      </c>
      <c r="I2047" s="5">
        <v>0.0</v>
      </c>
      <c r="J2047" s="5" t="s">
        <v>708</v>
      </c>
    </row>
    <row r="2048" ht="14.25" customHeight="1">
      <c r="A2048" s="5">
        <v>4268.0</v>
      </c>
      <c r="B2048" s="5">
        <v>1960.0</v>
      </c>
      <c r="C2048" s="5" t="s">
        <v>46</v>
      </c>
      <c r="D2048" s="5" t="s">
        <v>54</v>
      </c>
      <c r="E2048" s="5">
        <v>53154.0</v>
      </c>
      <c r="F2048" s="2">
        <f t="shared" si="1"/>
        <v>53154</v>
      </c>
      <c r="G2048" s="5"/>
      <c r="H2048" s="5">
        <v>0.0</v>
      </c>
      <c r="I2048" s="5">
        <v>0.0</v>
      </c>
      <c r="J2048" s="5" t="s">
        <v>352</v>
      </c>
    </row>
    <row r="2049" ht="14.25" customHeight="1">
      <c r="A2049" s="5">
        <v>10701.0</v>
      </c>
      <c r="B2049" s="5">
        <v>1973.0</v>
      </c>
      <c r="C2049" s="5" t="s">
        <v>46</v>
      </c>
      <c r="D2049" s="5" t="s">
        <v>54</v>
      </c>
      <c r="E2049" s="5">
        <v>65308.0</v>
      </c>
      <c r="F2049" s="2">
        <f t="shared" si="1"/>
        <v>65308</v>
      </c>
      <c r="G2049" s="5"/>
      <c r="H2049" s="5">
        <v>0.0</v>
      </c>
      <c r="I2049" s="5">
        <v>0.0</v>
      </c>
      <c r="J2049" s="5" t="s">
        <v>312</v>
      </c>
    </row>
    <row r="2050" ht="14.25" customHeight="1">
      <c r="A2050" s="5">
        <v>3507.0</v>
      </c>
      <c r="B2050" s="5">
        <v>1970.0</v>
      </c>
      <c r="C2050" s="5" t="s">
        <v>46</v>
      </c>
      <c r="D2050" s="5" t="s">
        <v>47</v>
      </c>
      <c r="E2050" s="5">
        <v>76467.0</v>
      </c>
      <c r="F2050" s="2">
        <f t="shared" si="1"/>
        <v>76467</v>
      </c>
      <c r="G2050" s="5"/>
      <c r="H2050" s="5">
        <v>0.0</v>
      </c>
      <c r="I2050" s="5">
        <v>0.0</v>
      </c>
      <c r="J2050" s="5" t="s">
        <v>254</v>
      </c>
    </row>
    <row r="2051" ht="14.25" customHeight="1">
      <c r="A2051" s="5">
        <v>2079.0</v>
      </c>
      <c r="B2051" s="5">
        <v>1960.0</v>
      </c>
      <c r="C2051" s="5" t="s">
        <v>70</v>
      </c>
      <c r="D2051" s="5" t="s">
        <v>54</v>
      </c>
      <c r="E2051" s="5">
        <v>81044.0</v>
      </c>
      <c r="F2051" s="2">
        <f t="shared" si="1"/>
        <v>81044</v>
      </c>
      <c r="G2051" s="5"/>
      <c r="H2051" s="5">
        <v>0.0</v>
      </c>
      <c r="I2051" s="5">
        <v>0.0</v>
      </c>
      <c r="J2051" s="5" t="s">
        <v>283</v>
      </c>
    </row>
    <row r="2052" ht="14.25" customHeight="1">
      <c r="A2052" s="5">
        <v>626.0</v>
      </c>
      <c r="B2052" s="5">
        <v>1960.0</v>
      </c>
      <c r="C2052" s="5" t="s">
        <v>46</v>
      </c>
      <c r="D2052" s="5" t="s">
        <v>54</v>
      </c>
      <c r="E2052" s="5">
        <v>32871.0</v>
      </c>
      <c r="F2052" s="2">
        <f t="shared" si="1"/>
        <v>32871</v>
      </c>
      <c r="G2052" s="5"/>
      <c r="H2052" s="5">
        <v>0.0</v>
      </c>
      <c r="I2052" s="5">
        <v>0.0</v>
      </c>
      <c r="J2052" s="5" t="s">
        <v>709</v>
      </c>
    </row>
    <row r="2053" ht="14.25" customHeight="1">
      <c r="A2053" s="5">
        <v>4426.0</v>
      </c>
      <c r="B2053" s="5">
        <v>1975.0</v>
      </c>
      <c r="C2053" s="5" t="s">
        <v>46</v>
      </c>
      <c r="D2053" s="5" t="s">
        <v>47</v>
      </c>
      <c r="E2053" s="5">
        <v>55801.0</v>
      </c>
      <c r="F2053" s="2">
        <f t="shared" si="1"/>
        <v>55801</v>
      </c>
      <c r="G2053" s="5"/>
      <c r="H2053" s="5">
        <v>0.0</v>
      </c>
      <c r="I2053" s="5">
        <v>0.0</v>
      </c>
      <c r="J2053" s="5" t="s">
        <v>382</v>
      </c>
    </row>
    <row r="2054" ht="14.25" customHeight="1">
      <c r="A2054" s="5">
        <v>2591.0</v>
      </c>
      <c r="B2054" s="5">
        <v>1960.0</v>
      </c>
      <c r="C2054" s="5" t="s">
        <v>46</v>
      </c>
      <c r="D2054" s="5" t="s">
        <v>88</v>
      </c>
      <c r="E2054" s="5">
        <v>76320.0</v>
      </c>
      <c r="F2054" s="2">
        <f t="shared" si="1"/>
        <v>76320</v>
      </c>
      <c r="G2054" s="5"/>
      <c r="H2054" s="5">
        <v>0.0</v>
      </c>
      <c r="I2054" s="5">
        <v>0.0</v>
      </c>
      <c r="J2054" s="5" t="s">
        <v>568</v>
      </c>
    </row>
    <row r="2055" ht="14.25" customHeight="1">
      <c r="A2055" s="5">
        <v>10509.0</v>
      </c>
      <c r="B2055" s="5">
        <v>1960.0</v>
      </c>
      <c r="C2055" s="5" t="s">
        <v>56</v>
      </c>
      <c r="D2055" s="5" t="s">
        <v>47</v>
      </c>
      <c r="E2055" s="5">
        <v>36927.0</v>
      </c>
      <c r="F2055" s="2">
        <f t="shared" si="1"/>
        <v>36927</v>
      </c>
      <c r="G2055" s="5"/>
      <c r="H2055" s="5">
        <v>0.0</v>
      </c>
      <c r="I2055" s="5">
        <v>0.0</v>
      </c>
      <c r="J2055" s="5" t="s">
        <v>590</v>
      </c>
    </row>
    <row r="2056" ht="14.25" customHeight="1">
      <c r="A2056" s="5">
        <v>6382.0</v>
      </c>
      <c r="B2056" s="5">
        <v>1960.0</v>
      </c>
      <c r="C2056" s="5" t="s">
        <v>46</v>
      </c>
      <c r="D2056" s="5" t="s">
        <v>50</v>
      </c>
      <c r="E2056" s="5">
        <v>48794.0</v>
      </c>
      <c r="F2056" s="2">
        <f t="shared" si="1"/>
        <v>48794</v>
      </c>
      <c r="G2056" s="5"/>
      <c r="H2056" s="5">
        <v>0.0</v>
      </c>
      <c r="I2056" s="5">
        <v>0.0</v>
      </c>
      <c r="J2056" s="5" t="s">
        <v>270</v>
      </c>
    </row>
    <row r="2057" ht="14.25" customHeight="1">
      <c r="A2057" s="5">
        <v>6673.0</v>
      </c>
      <c r="B2057" s="5">
        <v>1965.0</v>
      </c>
      <c r="C2057" s="5" t="s">
        <v>46</v>
      </c>
      <c r="D2057" s="5" t="s">
        <v>47</v>
      </c>
      <c r="E2057" s="5">
        <v>23478.0</v>
      </c>
      <c r="F2057" s="2">
        <f t="shared" si="1"/>
        <v>23478</v>
      </c>
      <c r="G2057" s="5"/>
      <c r="H2057" s="5">
        <v>0.0</v>
      </c>
      <c r="I2057" s="5">
        <v>0.0</v>
      </c>
      <c r="J2057" s="5" t="s">
        <v>177</v>
      </c>
    </row>
    <row r="2058" ht="14.25" customHeight="1">
      <c r="A2058" s="5">
        <v>7441.0</v>
      </c>
      <c r="B2058" s="5">
        <v>1973.0</v>
      </c>
      <c r="C2058" s="5" t="s">
        <v>46</v>
      </c>
      <c r="D2058" s="5" t="s">
        <v>58</v>
      </c>
      <c r="E2058" s="5">
        <v>71128.0</v>
      </c>
      <c r="F2058" s="2">
        <f t="shared" si="1"/>
        <v>71128</v>
      </c>
      <c r="G2058" s="5"/>
      <c r="H2058" s="5">
        <v>0.0</v>
      </c>
      <c r="I2058" s="5">
        <v>1.0</v>
      </c>
      <c r="J2058" s="5" t="s">
        <v>638</v>
      </c>
    </row>
    <row r="2059" ht="14.25" customHeight="1">
      <c r="A2059" s="5">
        <v>1071.0</v>
      </c>
      <c r="B2059" s="5">
        <v>1976.0</v>
      </c>
      <c r="C2059" s="5" t="s">
        <v>53</v>
      </c>
      <c r="D2059" s="5" t="s">
        <v>58</v>
      </c>
      <c r="E2059" s="5">
        <v>70179.0</v>
      </c>
      <c r="F2059" s="2">
        <f t="shared" si="1"/>
        <v>70179</v>
      </c>
      <c r="G2059" s="5"/>
      <c r="H2059" s="5">
        <v>0.0</v>
      </c>
      <c r="I2059" s="5">
        <v>2.0</v>
      </c>
      <c r="J2059" s="5" t="s">
        <v>602</v>
      </c>
    </row>
    <row r="2060" ht="14.25" customHeight="1">
      <c r="A2060" s="5">
        <v>10061.0</v>
      </c>
      <c r="B2060" s="5">
        <v>1960.0</v>
      </c>
      <c r="C2060" s="5" t="s">
        <v>46</v>
      </c>
      <c r="D2060" s="5" t="s">
        <v>54</v>
      </c>
      <c r="E2060" s="5">
        <v>59462.0</v>
      </c>
      <c r="F2060" s="2">
        <f t="shared" si="1"/>
        <v>59462</v>
      </c>
      <c r="G2060" s="5"/>
      <c r="H2060" s="5">
        <v>0.0</v>
      </c>
      <c r="I2060" s="5">
        <v>0.0</v>
      </c>
      <c r="J2060" s="5" t="s">
        <v>237</v>
      </c>
    </row>
    <row r="2061" ht="14.25" customHeight="1">
      <c r="A2061" s="5">
        <v>7187.0</v>
      </c>
      <c r="B2061" s="5">
        <v>1969.0</v>
      </c>
      <c r="C2061" s="5" t="s">
        <v>56</v>
      </c>
      <c r="D2061" s="5" t="s">
        <v>50</v>
      </c>
      <c r="F2061" s="2">
        <f t="shared" si="1"/>
        <v>51381.5</v>
      </c>
      <c r="H2061" s="5">
        <v>0.0</v>
      </c>
      <c r="I2061" s="5">
        <v>0.0</v>
      </c>
      <c r="J2061" s="5" t="s">
        <v>556</v>
      </c>
    </row>
    <row r="2062" ht="14.25" customHeight="1">
      <c r="A2062" s="5">
        <v>8775.0</v>
      </c>
      <c r="B2062" s="5">
        <v>1969.0</v>
      </c>
      <c r="C2062" s="5" t="s">
        <v>46</v>
      </c>
      <c r="D2062" s="5" t="s">
        <v>50</v>
      </c>
      <c r="E2062" s="5">
        <v>38361.0</v>
      </c>
      <c r="F2062" s="2">
        <f t="shared" si="1"/>
        <v>38361</v>
      </c>
      <c r="G2062" s="5"/>
      <c r="H2062" s="5">
        <v>0.0</v>
      </c>
      <c r="I2062" s="5">
        <v>0.0</v>
      </c>
      <c r="J2062" s="5" t="s">
        <v>283</v>
      </c>
    </row>
    <row r="2063" ht="14.25" customHeight="1">
      <c r="A2063" s="5">
        <v>1612.0</v>
      </c>
      <c r="B2063" s="5">
        <v>1981.0</v>
      </c>
      <c r="C2063" s="5" t="s">
        <v>53</v>
      </c>
      <c r="D2063" s="5" t="s">
        <v>47</v>
      </c>
      <c r="F2063" s="2">
        <f t="shared" si="1"/>
        <v>51381.5</v>
      </c>
      <c r="H2063" s="5">
        <v>0.0</v>
      </c>
      <c r="I2063" s="5">
        <v>1.0</v>
      </c>
      <c r="J2063" s="5" t="s">
        <v>80</v>
      </c>
    </row>
    <row r="2064" ht="14.25" customHeight="1">
      <c r="A2064" s="5">
        <v>2345.0</v>
      </c>
      <c r="B2064" s="5">
        <v>1982.0</v>
      </c>
      <c r="C2064" s="5" t="s">
        <v>53</v>
      </c>
      <c r="D2064" s="5" t="s">
        <v>50</v>
      </c>
      <c r="E2064" s="5">
        <v>70038.0</v>
      </c>
      <c r="F2064" s="2">
        <f t="shared" si="1"/>
        <v>70038</v>
      </c>
      <c r="G2064" s="5"/>
      <c r="H2064" s="5">
        <v>0.0</v>
      </c>
      <c r="I2064" s="5">
        <v>0.0</v>
      </c>
      <c r="J2064" s="5" t="s">
        <v>569</v>
      </c>
    </row>
    <row r="2065" ht="14.25" customHeight="1">
      <c r="A2065" s="5">
        <v>322.0</v>
      </c>
      <c r="B2065" s="5">
        <v>1978.0</v>
      </c>
      <c r="C2065" s="5" t="s">
        <v>46</v>
      </c>
      <c r="D2065" s="5" t="s">
        <v>50</v>
      </c>
      <c r="E2065" s="5">
        <v>42554.0</v>
      </c>
      <c r="F2065" s="2">
        <f t="shared" si="1"/>
        <v>42554</v>
      </c>
      <c r="G2065" s="5"/>
      <c r="H2065" s="5">
        <v>1.0</v>
      </c>
      <c r="I2065" s="5">
        <v>1.0</v>
      </c>
      <c r="J2065" s="5" t="s">
        <v>289</v>
      </c>
    </row>
    <row r="2066" ht="14.25" customHeight="1">
      <c r="A2066" s="5">
        <v>10897.0</v>
      </c>
      <c r="B2066" s="5">
        <v>1974.0</v>
      </c>
      <c r="C2066" s="5" t="s">
        <v>46</v>
      </c>
      <c r="D2066" s="5" t="s">
        <v>54</v>
      </c>
      <c r="E2066" s="5">
        <v>67445.0</v>
      </c>
      <c r="F2066" s="2">
        <f t="shared" si="1"/>
        <v>67445</v>
      </c>
      <c r="G2066" s="5"/>
      <c r="H2066" s="5">
        <v>0.0</v>
      </c>
      <c r="I2066" s="5">
        <v>1.0</v>
      </c>
      <c r="J2066" s="5" t="s">
        <v>414</v>
      </c>
    </row>
    <row r="2067" ht="14.25" customHeight="1">
      <c r="A2067" s="5">
        <v>123.0</v>
      </c>
      <c r="B2067" s="5">
        <v>1960.0</v>
      </c>
      <c r="C2067" s="5" t="s">
        <v>46</v>
      </c>
      <c r="D2067" s="5" t="s">
        <v>88</v>
      </c>
      <c r="E2067" s="5">
        <v>67046.0</v>
      </c>
      <c r="F2067" s="2">
        <f t="shared" si="1"/>
        <v>67046</v>
      </c>
      <c r="G2067" s="5"/>
      <c r="H2067" s="5">
        <v>0.0</v>
      </c>
      <c r="I2067" s="5">
        <v>0.0</v>
      </c>
      <c r="J2067" s="5" t="s">
        <v>73</v>
      </c>
    </row>
    <row r="2068" ht="14.25" customHeight="1">
      <c r="A2068" s="5">
        <v>6103.0</v>
      </c>
      <c r="B2068" s="5">
        <v>1960.0</v>
      </c>
      <c r="C2068" s="5" t="s">
        <v>46</v>
      </c>
      <c r="D2068" s="5" t="s">
        <v>54</v>
      </c>
      <c r="E2068" s="5">
        <v>42192.0</v>
      </c>
      <c r="F2068" s="2">
        <f t="shared" si="1"/>
        <v>42192</v>
      </c>
      <c r="G2068" s="5"/>
      <c r="H2068" s="5">
        <v>0.0</v>
      </c>
      <c r="I2068" s="5">
        <v>0.0</v>
      </c>
      <c r="J2068" s="5" t="s">
        <v>695</v>
      </c>
    </row>
    <row r="2069" ht="14.25" customHeight="1">
      <c r="A2069" s="5">
        <v>7899.0</v>
      </c>
      <c r="B2069" s="5">
        <v>1960.0</v>
      </c>
      <c r="C2069" s="5" t="s">
        <v>53</v>
      </c>
      <c r="D2069" s="5" t="s">
        <v>54</v>
      </c>
      <c r="E2069" s="5">
        <v>77610.0</v>
      </c>
      <c r="F2069" s="2">
        <f t="shared" si="1"/>
        <v>77610</v>
      </c>
      <c r="G2069" s="5"/>
      <c r="H2069" s="5">
        <v>0.0</v>
      </c>
      <c r="I2069" s="5">
        <v>0.0</v>
      </c>
      <c r="J2069" s="5" t="s">
        <v>84</v>
      </c>
    </row>
    <row r="2070" ht="14.25" customHeight="1">
      <c r="A2070" s="5">
        <v>10500.0</v>
      </c>
      <c r="B2070" s="5">
        <v>1984.0</v>
      </c>
      <c r="C2070" s="5" t="s">
        <v>46</v>
      </c>
      <c r="D2070" s="5" t="s">
        <v>54</v>
      </c>
      <c r="E2070" s="5">
        <v>31761.0</v>
      </c>
      <c r="F2070" s="2">
        <f t="shared" si="1"/>
        <v>31761</v>
      </c>
      <c r="G2070" s="5"/>
      <c r="H2070" s="5">
        <v>0.0</v>
      </c>
      <c r="I2070" s="5">
        <v>1.0</v>
      </c>
      <c r="J2070" s="5" t="s">
        <v>363</v>
      </c>
    </row>
    <row r="2071" ht="14.25" customHeight="1">
      <c r="A2071" s="5">
        <v>1655.0</v>
      </c>
      <c r="B2071" s="5">
        <v>1979.0</v>
      </c>
      <c r="C2071" s="5" t="s">
        <v>46</v>
      </c>
      <c r="D2071" s="5" t="s">
        <v>50</v>
      </c>
      <c r="E2071" s="5">
        <v>34350.0</v>
      </c>
      <c r="F2071" s="2">
        <f t="shared" si="1"/>
        <v>34350</v>
      </c>
      <c r="G2071" s="5"/>
      <c r="H2071" s="5">
        <v>1.0</v>
      </c>
      <c r="I2071" s="5">
        <v>2.0</v>
      </c>
      <c r="J2071" s="5" t="s">
        <v>445</v>
      </c>
    </row>
    <row r="2072" ht="14.25" customHeight="1">
      <c r="A2072" s="5">
        <v>2406.0</v>
      </c>
      <c r="B2072" s="5">
        <v>1960.0</v>
      </c>
      <c r="C2072" s="5" t="s">
        <v>46</v>
      </c>
      <c r="D2072" s="5" t="s">
        <v>50</v>
      </c>
      <c r="E2072" s="5">
        <v>54591.0</v>
      </c>
      <c r="F2072" s="2">
        <f t="shared" si="1"/>
        <v>54591</v>
      </c>
      <c r="G2072" s="5"/>
      <c r="H2072" s="5">
        <v>0.0</v>
      </c>
      <c r="I2072" s="5">
        <v>0.0</v>
      </c>
      <c r="J2072" s="5" t="s">
        <v>536</v>
      </c>
    </row>
    <row r="2073" ht="14.25" customHeight="1">
      <c r="A2073" s="5">
        <v>2712.0</v>
      </c>
      <c r="B2073" s="5">
        <v>1960.0</v>
      </c>
      <c r="C2073" s="5" t="s">
        <v>46</v>
      </c>
      <c r="D2073" s="5" t="s">
        <v>54</v>
      </c>
      <c r="E2073" s="5">
        <v>71866.0</v>
      </c>
      <c r="F2073" s="2">
        <f t="shared" si="1"/>
        <v>71866</v>
      </c>
      <c r="G2073" s="5"/>
      <c r="H2073" s="5">
        <v>0.0</v>
      </c>
      <c r="I2073" s="5">
        <v>0.0</v>
      </c>
      <c r="J2073" s="5" t="s">
        <v>471</v>
      </c>
    </row>
    <row r="2074" ht="14.25" customHeight="1">
      <c r="A2074" s="5">
        <v>5517.0</v>
      </c>
      <c r="B2074" s="5">
        <v>1969.0</v>
      </c>
      <c r="C2074" s="5" t="s">
        <v>46</v>
      </c>
      <c r="D2074" s="5" t="s">
        <v>54</v>
      </c>
      <c r="E2074" s="5">
        <v>25293.0</v>
      </c>
      <c r="F2074" s="2">
        <f t="shared" si="1"/>
        <v>25293</v>
      </c>
      <c r="G2074" s="5"/>
      <c r="H2074" s="5">
        <v>0.0</v>
      </c>
      <c r="I2074" s="5">
        <v>0.0</v>
      </c>
      <c r="J2074" s="5" t="s">
        <v>506</v>
      </c>
    </row>
    <row r="2075" ht="14.25" customHeight="1">
      <c r="A2075" s="5">
        <v>10643.0</v>
      </c>
      <c r="B2075" s="5">
        <v>1987.0</v>
      </c>
      <c r="C2075" s="5" t="s">
        <v>53</v>
      </c>
      <c r="D2075" s="5" t="s">
        <v>47</v>
      </c>
      <c r="E2075" s="5">
        <v>42000.0</v>
      </c>
      <c r="F2075" s="2">
        <f t="shared" si="1"/>
        <v>42000</v>
      </c>
      <c r="G2075" s="5"/>
      <c r="H2075" s="5">
        <v>1.0</v>
      </c>
      <c r="I2075" s="5">
        <v>1.0</v>
      </c>
      <c r="J2075" s="5" t="s">
        <v>314</v>
      </c>
    </row>
    <row r="2076" ht="14.25" customHeight="1">
      <c r="A2076" s="5">
        <v>2254.0</v>
      </c>
      <c r="B2076" s="5">
        <v>1983.0</v>
      </c>
      <c r="C2076" s="5" t="s">
        <v>46</v>
      </c>
      <c r="D2076" s="5" t="s">
        <v>54</v>
      </c>
      <c r="E2076" s="5">
        <v>69520.0</v>
      </c>
      <c r="F2076" s="2">
        <f t="shared" si="1"/>
        <v>69520</v>
      </c>
      <c r="G2076" s="5"/>
      <c r="H2076" s="5">
        <v>1.0</v>
      </c>
      <c r="I2076" s="5">
        <v>0.0</v>
      </c>
      <c r="J2076" s="5" t="s">
        <v>171</v>
      </c>
    </row>
    <row r="2077" ht="14.25" customHeight="1">
      <c r="A2077" s="5">
        <v>10281.0</v>
      </c>
      <c r="B2077" s="5">
        <v>1970.0</v>
      </c>
      <c r="C2077" s="5" t="s">
        <v>46</v>
      </c>
      <c r="D2077" s="5" t="s">
        <v>58</v>
      </c>
      <c r="E2077" s="5">
        <v>64713.0</v>
      </c>
      <c r="F2077" s="2">
        <f t="shared" si="1"/>
        <v>64713</v>
      </c>
      <c r="G2077" s="5"/>
      <c r="H2077" s="5">
        <v>0.0</v>
      </c>
      <c r="I2077" s="5">
        <v>0.0</v>
      </c>
      <c r="J2077" s="5" t="s">
        <v>429</v>
      </c>
    </row>
    <row r="2078" ht="14.25" customHeight="1">
      <c r="A2078" s="5">
        <v>6958.0</v>
      </c>
      <c r="B2078" s="5">
        <v>1977.0</v>
      </c>
      <c r="C2078" s="5" t="s">
        <v>56</v>
      </c>
      <c r="D2078" s="5" t="s">
        <v>54</v>
      </c>
      <c r="E2078" s="5">
        <v>27889.0</v>
      </c>
      <c r="F2078" s="2">
        <f t="shared" si="1"/>
        <v>27889</v>
      </c>
      <c r="G2078" s="5"/>
      <c r="H2078" s="5">
        <v>0.0</v>
      </c>
      <c r="I2078" s="5">
        <v>0.0</v>
      </c>
      <c r="J2078" s="5" t="s">
        <v>306</v>
      </c>
    </row>
    <row r="2079" ht="14.25" customHeight="1">
      <c r="A2079" s="5">
        <v>954.0</v>
      </c>
      <c r="B2079" s="5">
        <v>1960.0</v>
      </c>
      <c r="C2079" s="5" t="s">
        <v>64</v>
      </c>
      <c r="D2079" s="5" t="s">
        <v>88</v>
      </c>
      <c r="E2079" s="5">
        <v>22123.0</v>
      </c>
      <c r="F2079" s="2">
        <f t="shared" si="1"/>
        <v>22123</v>
      </c>
      <c r="G2079" s="5"/>
      <c r="H2079" s="5">
        <v>0.0</v>
      </c>
      <c r="I2079" s="5">
        <v>0.0</v>
      </c>
      <c r="J2079" s="5" t="s">
        <v>710</v>
      </c>
    </row>
    <row r="2080" ht="14.25" customHeight="1">
      <c r="A2080" s="5">
        <v>5079.0</v>
      </c>
      <c r="B2080" s="5">
        <v>1971.0</v>
      </c>
      <c r="C2080" s="5" t="s">
        <v>46</v>
      </c>
      <c r="D2080" s="5" t="s">
        <v>54</v>
      </c>
      <c r="F2080" s="2">
        <f t="shared" si="1"/>
        <v>51381.5</v>
      </c>
      <c r="H2080" s="5">
        <v>0.0</v>
      </c>
      <c r="I2080" s="5">
        <v>1.0</v>
      </c>
      <c r="J2080" s="5" t="s">
        <v>318</v>
      </c>
    </row>
    <row r="2081" ht="14.25" customHeight="1">
      <c r="A2081" s="5">
        <v>10339.0</v>
      </c>
      <c r="B2081" s="5">
        <v>1960.0</v>
      </c>
      <c r="C2081" s="5" t="s">
        <v>56</v>
      </c>
      <c r="D2081" s="5" t="s">
        <v>50</v>
      </c>
      <c r="F2081" s="2">
        <f t="shared" si="1"/>
        <v>51381.5</v>
      </c>
      <c r="H2081" s="5">
        <v>0.0</v>
      </c>
      <c r="I2081" s="5">
        <v>0.0</v>
      </c>
      <c r="J2081" s="5" t="s">
        <v>129</v>
      </c>
    </row>
    <row r="2082" ht="14.25" customHeight="1">
      <c r="A2082" s="5">
        <v>4643.0</v>
      </c>
      <c r="B2082" s="5">
        <v>1973.0</v>
      </c>
      <c r="C2082" s="5" t="s">
        <v>46</v>
      </c>
      <c r="D2082" s="5" t="s">
        <v>54</v>
      </c>
      <c r="E2082" s="5">
        <v>27803.0</v>
      </c>
      <c r="F2082" s="2">
        <f t="shared" si="1"/>
        <v>27803</v>
      </c>
      <c r="G2082" s="5"/>
      <c r="H2082" s="5">
        <v>0.0</v>
      </c>
      <c r="I2082" s="5">
        <v>1.0</v>
      </c>
      <c r="J2082" s="5" t="s">
        <v>605</v>
      </c>
    </row>
    <row r="2083" ht="14.25" customHeight="1">
      <c r="A2083" s="5">
        <v>3117.0</v>
      </c>
      <c r="B2083" s="5">
        <v>1960.0</v>
      </c>
      <c r="C2083" s="5" t="s">
        <v>46</v>
      </c>
      <c r="D2083" s="5" t="s">
        <v>47</v>
      </c>
      <c r="F2083" s="2">
        <f t="shared" si="1"/>
        <v>51381.5</v>
      </c>
      <c r="H2083" s="5">
        <v>0.0</v>
      </c>
      <c r="I2083" s="5">
        <v>1.0</v>
      </c>
      <c r="J2083" s="5" t="s">
        <v>479</v>
      </c>
    </row>
    <row r="2084" ht="14.25" customHeight="1">
      <c r="A2084" s="5">
        <v>6497.0</v>
      </c>
      <c r="B2084" s="5">
        <v>1960.0</v>
      </c>
      <c r="C2084" s="5" t="s">
        <v>46</v>
      </c>
      <c r="D2084" s="5" t="s">
        <v>54</v>
      </c>
      <c r="E2084" s="5">
        <v>51651.0</v>
      </c>
      <c r="F2084" s="2">
        <f t="shared" si="1"/>
        <v>51651</v>
      </c>
      <c r="G2084" s="5"/>
      <c r="H2084" s="5">
        <v>0.0</v>
      </c>
      <c r="I2084" s="5">
        <v>0.0</v>
      </c>
      <c r="J2084" s="5" t="s">
        <v>404</v>
      </c>
    </row>
    <row r="2085" ht="14.25" customHeight="1">
      <c r="A2085" s="5">
        <v>5396.0</v>
      </c>
      <c r="B2085" s="5">
        <v>1988.0</v>
      </c>
      <c r="C2085" s="5" t="s">
        <v>46</v>
      </c>
      <c r="D2085" s="5" t="s">
        <v>54</v>
      </c>
      <c r="E2085" s="5">
        <v>68487.0</v>
      </c>
      <c r="F2085" s="2">
        <f t="shared" si="1"/>
        <v>68487</v>
      </c>
      <c r="G2085" s="5"/>
      <c r="H2085" s="5">
        <v>1.0</v>
      </c>
      <c r="I2085" s="5">
        <v>0.0</v>
      </c>
      <c r="J2085" s="5" t="s">
        <v>288</v>
      </c>
    </row>
    <row r="2086" ht="14.25" customHeight="1">
      <c r="A2086" s="5">
        <v>5250.0</v>
      </c>
      <c r="B2086" s="5">
        <v>1960.0</v>
      </c>
      <c r="C2086" s="5" t="s">
        <v>56</v>
      </c>
      <c r="D2086" s="5" t="s">
        <v>88</v>
      </c>
      <c r="F2086" s="2">
        <f t="shared" si="1"/>
        <v>51381.5</v>
      </c>
      <c r="H2086" s="5">
        <v>0.0</v>
      </c>
      <c r="I2086" s="5">
        <v>0.0</v>
      </c>
      <c r="J2086" s="5" t="s">
        <v>395</v>
      </c>
    </row>
    <row r="2087" ht="14.25" customHeight="1">
      <c r="A2087" s="5">
        <v>1052.0</v>
      </c>
      <c r="B2087" s="5">
        <v>1969.0</v>
      </c>
      <c r="C2087" s="5" t="s">
        <v>46</v>
      </c>
      <c r="D2087" s="5" t="s">
        <v>54</v>
      </c>
      <c r="E2087" s="5">
        <v>56796.0</v>
      </c>
      <c r="F2087" s="2">
        <f t="shared" si="1"/>
        <v>56796</v>
      </c>
      <c r="G2087" s="5"/>
      <c r="H2087" s="5">
        <v>0.0</v>
      </c>
      <c r="I2087" s="5">
        <v>1.0</v>
      </c>
      <c r="J2087" s="5" t="s">
        <v>377</v>
      </c>
    </row>
    <row r="2088" ht="14.25" customHeight="1">
      <c r="A2088" s="5">
        <v>2802.0</v>
      </c>
      <c r="B2088" s="5">
        <v>1992.0</v>
      </c>
      <c r="C2088" s="5" t="s">
        <v>70</v>
      </c>
      <c r="D2088" s="5" t="s">
        <v>54</v>
      </c>
      <c r="E2088" s="5">
        <v>87000.0</v>
      </c>
      <c r="F2088" s="2">
        <f t="shared" si="1"/>
        <v>87000</v>
      </c>
      <c r="G2088" s="5"/>
      <c r="H2088" s="5">
        <v>1.0</v>
      </c>
      <c r="I2088" s="5">
        <v>0.0</v>
      </c>
      <c r="J2088" s="5" t="s">
        <v>711</v>
      </c>
    </row>
    <row r="2089" ht="14.25" customHeight="1">
      <c r="A2089" s="5">
        <v>6343.0</v>
      </c>
      <c r="B2089" s="5">
        <v>1960.0</v>
      </c>
      <c r="C2089" s="5" t="s">
        <v>46</v>
      </c>
      <c r="D2089" s="5" t="s">
        <v>54</v>
      </c>
      <c r="E2089" s="5">
        <v>79823.0</v>
      </c>
      <c r="F2089" s="2">
        <f t="shared" si="1"/>
        <v>79823</v>
      </c>
      <c r="G2089" s="5"/>
      <c r="H2089" s="5">
        <v>0.0</v>
      </c>
      <c r="I2089" s="5">
        <v>0.0</v>
      </c>
      <c r="J2089" s="5" t="s">
        <v>218</v>
      </c>
    </row>
    <row r="2090" ht="14.25" customHeight="1">
      <c r="A2090" s="5">
        <v>6507.0</v>
      </c>
      <c r="B2090" s="5">
        <v>1980.0</v>
      </c>
      <c r="C2090" s="5" t="s">
        <v>46</v>
      </c>
      <c r="D2090" s="5" t="s">
        <v>47</v>
      </c>
      <c r="E2090" s="5">
        <v>30828.0</v>
      </c>
      <c r="F2090" s="2">
        <f t="shared" si="1"/>
        <v>30828</v>
      </c>
      <c r="G2090" s="5"/>
      <c r="H2090" s="5">
        <v>1.0</v>
      </c>
      <c r="I2090" s="5">
        <v>0.0</v>
      </c>
      <c r="J2090" s="5" t="s">
        <v>248</v>
      </c>
    </row>
    <row r="2091" ht="14.25" customHeight="1">
      <c r="A2091" s="5">
        <v>7901.0</v>
      </c>
      <c r="B2091" s="5">
        <v>1971.0</v>
      </c>
      <c r="C2091" s="5" t="s">
        <v>56</v>
      </c>
      <c r="D2091" s="5" t="s">
        <v>54</v>
      </c>
      <c r="E2091" s="5">
        <v>34109.0</v>
      </c>
      <c r="F2091" s="2">
        <f t="shared" si="1"/>
        <v>34109</v>
      </c>
      <c r="G2091" s="5"/>
      <c r="H2091" s="5">
        <v>0.0</v>
      </c>
      <c r="I2091" s="5">
        <v>0.0</v>
      </c>
      <c r="J2091" s="5" t="s">
        <v>430</v>
      </c>
    </row>
    <row r="2092" ht="14.25" customHeight="1">
      <c r="A2092" s="5">
        <v>4865.0</v>
      </c>
      <c r="B2092" s="5">
        <v>1974.0</v>
      </c>
      <c r="C2092" s="5" t="s">
        <v>56</v>
      </c>
      <c r="D2092" s="5" t="s">
        <v>58</v>
      </c>
      <c r="E2092" s="5">
        <v>53367.0</v>
      </c>
      <c r="F2092" s="2">
        <f t="shared" si="1"/>
        <v>53367</v>
      </c>
      <c r="G2092" s="5"/>
      <c r="H2092" s="5">
        <v>0.0</v>
      </c>
      <c r="I2092" s="5">
        <v>1.0</v>
      </c>
      <c r="J2092" s="5" t="s">
        <v>233</v>
      </c>
    </row>
    <row r="2093" ht="14.25" customHeight="1">
      <c r="A2093" s="5">
        <v>2686.0</v>
      </c>
      <c r="B2093" s="5">
        <v>1969.0</v>
      </c>
      <c r="C2093" s="5" t="s">
        <v>64</v>
      </c>
      <c r="D2093" s="5" t="s">
        <v>50</v>
      </c>
      <c r="E2093" s="5">
        <v>22390.0</v>
      </c>
      <c r="F2093" s="2">
        <f t="shared" si="1"/>
        <v>22390</v>
      </c>
      <c r="G2093" s="5"/>
      <c r="H2093" s="5">
        <v>0.0</v>
      </c>
      <c r="I2093" s="5">
        <v>0.0</v>
      </c>
      <c r="J2093" s="5" t="s">
        <v>470</v>
      </c>
    </row>
    <row r="2094" ht="14.25" customHeight="1">
      <c r="A2094" s="5">
        <v>3107.0</v>
      </c>
      <c r="B2094" s="5">
        <v>1976.0</v>
      </c>
      <c r="C2094" s="5" t="s">
        <v>46</v>
      </c>
      <c r="D2094" s="5" t="s">
        <v>50</v>
      </c>
      <c r="E2094" s="5">
        <v>71322.0</v>
      </c>
      <c r="F2094" s="2">
        <f t="shared" si="1"/>
        <v>71322</v>
      </c>
      <c r="G2094" s="5"/>
      <c r="H2094" s="5">
        <v>0.0</v>
      </c>
      <c r="I2094" s="5">
        <v>0.0</v>
      </c>
      <c r="J2094" s="5" t="s">
        <v>510</v>
      </c>
    </row>
    <row r="2095" ht="14.25" customHeight="1">
      <c r="A2095" s="5">
        <v>7734.0</v>
      </c>
      <c r="B2095" s="5">
        <v>1993.0</v>
      </c>
      <c r="C2095" s="5" t="s">
        <v>46</v>
      </c>
      <c r="D2095" s="5" t="s">
        <v>712</v>
      </c>
      <c r="E2095" s="5">
        <v>79244.0</v>
      </c>
      <c r="F2095" s="2">
        <f t="shared" si="1"/>
        <v>79244</v>
      </c>
      <c r="G2095" s="5"/>
      <c r="H2095" s="5">
        <v>1.0</v>
      </c>
      <c r="I2095" s="5">
        <v>0.0</v>
      </c>
      <c r="J2095" s="5" t="s">
        <v>124</v>
      </c>
    </row>
    <row r="2096" ht="14.25" customHeight="1">
      <c r="A2096" s="5">
        <v>1146.0</v>
      </c>
      <c r="B2096" s="5">
        <v>1960.0</v>
      </c>
      <c r="C2096" s="5" t="s">
        <v>56</v>
      </c>
      <c r="D2096" s="5" t="s">
        <v>50</v>
      </c>
      <c r="E2096" s="5">
        <v>49912.0</v>
      </c>
      <c r="F2096" s="2">
        <f t="shared" si="1"/>
        <v>49912</v>
      </c>
      <c r="G2096" s="5"/>
      <c r="H2096" s="5">
        <v>0.0</v>
      </c>
      <c r="I2096" s="5">
        <v>0.0</v>
      </c>
      <c r="J2096" s="5" t="s">
        <v>110</v>
      </c>
    </row>
    <row r="2097" ht="14.25" customHeight="1">
      <c r="A2097" s="5">
        <v>11031.0</v>
      </c>
      <c r="B2097" s="5">
        <v>1960.0</v>
      </c>
      <c r="C2097" s="5" t="s">
        <v>53</v>
      </c>
      <c r="D2097" s="5" t="s">
        <v>54</v>
      </c>
      <c r="E2097" s="5">
        <v>48699.0</v>
      </c>
      <c r="F2097" s="2">
        <f t="shared" si="1"/>
        <v>48699</v>
      </c>
      <c r="G2097" s="5"/>
      <c r="H2097" s="5">
        <v>0.0</v>
      </c>
      <c r="I2097" s="5">
        <v>0.0</v>
      </c>
      <c r="J2097" s="5" t="s">
        <v>114</v>
      </c>
    </row>
    <row r="2098" ht="14.25" customHeight="1">
      <c r="A2098" s="5">
        <v>7428.0</v>
      </c>
      <c r="B2098" s="5">
        <v>1975.0</v>
      </c>
      <c r="C2098" s="5" t="s">
        <v>46</v>
      </c>
      <c r="D2098" s="5" t="s">
        <v>50</v>
      </c>
      <c r="E2098" s="5">
        <v>80144.0</v>
      </c>
      <c r="F2098" s="2">
        <f t="shared" si="1"/>
        <v>80144</v>
      </c>
      <c r="G2098" s="5"/>
      <c r="H2098" s="5">
        <v>0.0</v>
      </c>
      <c r="I2098" s="5">
        <v>0.0</v>
      </c>
      <c r="J2098" s="5" t="s">
        <v>167</v>
      </c>
    </row>
    <row r="2099" ht="14.25" customHeight="1">
      <c r="A2099" s="5">
        <v>975.0</v>
      </c>
      <c r="B2099" s="5">
        <v>1960.0</v>
      </c>
      <c r="C2099" s="5" t="s">
        <v>46</v>
      </c>
      <c r="D2099" s="5" t="s">
        <v>47</v>
      </c>
      <c r="E2099" s="5">
        <v>54252.0</v>
      </c>
      <c r="F2099" s="2">
        <f t="shared" si="1"/>
        <v>54252</v>
      </c>
      <c r="G2099" s="5"/>
      <c r="H2099" s="5">
        <v>0.0</v>
      </c>
      <c r="I2099" s="5">
        <v>0.0</v>
      </c>
      <c r="J2099" s="5" t="s">
        <v>562</v>
      </c>
    </row>
    <row r="2100" ht="14.25" customHeight="1">
      <c r="A2100" s="5">
        <v>1103.0</v>
      </c>
      <c r="B2100" s="5">
        <v>1976.0</v>
      </c>
      <c r="C2100" s="5" t="s">
        <v>56</v>
      </c>
      <c r="D2100" s="5" t="s">
        <v>54</v>
      </c>
      <c r="E2100" s="5">
        <v>81929.0</v>
      </c>
      <c r="F2100" s="2">
        <f t="shared" si="1"/>
        <v>81929</v>
      </c>
      <c r="G2100" s="5"/>
      <c r="H2100" s="5">
        <v>1.0</v>
      </c>
      <c r="I2100" s="5">
        <v>1.0</v>
      </c>
      <c r="J2100" s="5" t="s">
        <v>540</v>
      </c>
    </row>
    <row r="2101" ht="14.25" customHeight="1">
      <c r="A2101" s="5">
        <v>3422.0</v>
      </c>
      <c r="B2101" s="5">
        <v>1975.0</v>
      </c>
      <c r="C2101" s="5" t="s">
        <v>46</v>
      </c>
      <c r="D2101" s="5" t="s">
        <v>54</v>
      </c>
      <c r="E2101" s="5">
        <v>76068.0</v>
      </c>
      <c r="F2101" s="2">
        <f t="shared" si="1"/>
        <v>76068</v>
      </c>
      <c r="G2101" s="5"/>
      <c r="H2101" s="5">
        <v>0.0</v>
      </c>
      <c r="I2101" s="5">
        <v>0.0</v>
      </c>
      <c r="J2101" s="5" t="s">
        <v>537</v>
      </c>
    </row>
    <row r="2102" ht="14.25" customHeight="1">
      <c r="A2102" s="5">
        <v>1055.0</v>
      </c>
      <c r="B2102" s="5">
        <v>1976.0</v>
      </c>
      <c r="C2102" s="5" t="s">
        <v>56</v>
      </c>
      <c r="D2102" s="5" t="s">
        <v>54</v>
      </c>
      <c r="E2102" s="5">
        <v>53204.0</v>
      </c>
      <c r="F2102" s="2">
        <f t="shared" si="1"/>
        <v>53204</v>
      </c>
      <c r="G2102" s="5"/>
      <c r="H2102" s="5">
        <v>0.0</v>
      </c>
      <c r="I2102" s="5">
        <v>2.0</v>
      </c>
      <c r="J2102" s="5" t="s">
        <v>273</v>
      </c>
    </row>
    <row r="2103" ht="14.25" customHeight="1">
      <c r="A2103" s="5">
        <v>6544.0</v>
      </c>
      <c r="B2103" s="5">
        <v>1960.0</v>
      </c>
      <c r="C2103" s="5" t="s">
        <v>53</v>
      </c>
      <c r="D2103" s="5" t="s">
        <v>50</v>
      </c>
      <c r="E2103" s="5">
        <v>67911.0</v>
      </c>
      <c r="F2103" s="2">
        <f t="shared" si="1"/>
        <v>67911</v>
      </c>
      <c r="G2103" s="5"/>
      <c r="H2103" s="5">
        <v>0.0</v>
      </c>
      <c r="I2103" s="5">
        <v>1.0</v>
      </c>
      <c r="J2103" s="5" t="s">
        <v>82</v>
      </c>
    </row>
    <row r="2104" ht="14.25" customHeight="1">
      <c r="A2104" s="5">
        <v>1241.0</v>
      </c>
      <c r="B2104" s="5">
        <v>1984.0</v>
      </c>
      <c r="C2104" s="5" t="s">
        <v>70</v>
      </c>
      <c r="D2104" s="5" t="s">
        <v>54</v>
      </c>
      <c r="E2104" s="5">
        <v>14796.0</v>
      </c>
      <c r="F2104" s="2">
        <f t="shared" si="1"/>
        <v>14796</v>
      </c>
      <c r="G2104" s="5"/>
      <c r="H2104" s="5">
        <v>1.0</v>
      </c>
      <c r="I2104" s="5">
        <v>2.0</v>
      </c>
      <c r="J2104" s="5" t="s">
        <v>713</v>
      </c>
    </row>
    <row r="2105" ht="14.25" customHeight="1">
      <c r="A2105" s="5">
        <v>2909.0</v>
      </c>
      <c r="B2105" s="5">
        <v>1974.0</v>
      </c>
      <c r="C2105" s="5" t="s">
        <v>53</v>
      </c>
      <c r="D2105" s="5" t="s">
        <v>54</v>
      </c>
      <c r="E2105" s="5">
        <v>78128.0</v>
      </c>
      <c r="F2105" s="2">
        <f t="shared" si="1"/>
        <v>78128</v>
      </c>
      <c r="G2105" s="5"/>
      <c r="H2105" s="5">
        <v>0.0</v>
      </c>
      <c r="I2105" s="5">
        <v>0.0</v>
      </c>
      <c r="J2105" s="5" t="s">
        <v>624</v>
      </c>
    </row>
    <row r="2106" ht="14.25" customHeight="1">
      <c r="A2106" s="5">
        <v>5802.0</v>
      </c>
      <c r="B2106" s="5">
        <v>1972.0</v>
      </c>
      <c r="C2106" s="5" t="s">
        <v>64</v>
      </c>
      <c r="D2106" s="5" t="s">
        <v>54</v>
      </c>
      <c r="E2106" s="5">
        <v>14188.0</v>
      </c>
      <c r="F2106" s="2">
        <f t="shared" si="1"/>
        <v>14188</v>
      </c>
      <c r="G2106" s="5"/>
      <c r="H2106" s="5">
        <v>0.0</v>
      </c>
      <c r="I2106" s="5">
        <v>1.0</v>
      </c>
      <c r="J2106" s="5" t="s">
        <v>509</v>
      </c>
    </row>
    <row r="2107" ht="14.25" customHeight="1">
      <c r="A2107" s="5">
        <v>1407.0</v>
      </c>
      <c r="B2107" s="5">
        <v>1986.0</v>
      </c>
      <c r="C2107" s="5" t="s">
        <v>64</v>
      </c>
      <c r="D2107" s="5" t="s">
        <v>54</v>
      </c>
      <c r="E2107" s="5">
        <v>20425.0</v>
      </c>
      <c r="F2107" s="2">
        <f t="shared" si="1"/>
        <v>20425</v>
      </c>
      <c r="G2107" s="5"/>
      <c r="H2107" s="5">
        <v>0.0</v>
      </c>
      <c r="I2107" s="5">
        <v>0.0</v>
      </c>
      <c r="J2107" s="5" t="s">
        <v>84</v>
      </c>
    </row>
    <row r="2108" ht="14.25" customHeight="1">
      <c r="A2108" s="5">
        <v>6183.0</v>
      </c>
      <c r="B2108" s="5">
        <v>1962.0</v>
      </c>
      <c r="C2108" s="5" t="s">
        <v>56</v>
      </c>
      <c r="D2108" s="5" t="s">
        <v>54</v>
      </c>
      <c r="E2108" s="5">
        <v>58646.0</v>
      </c>
      <c r="F2108" s="2">
        <f t="shared" si="1"/>
        <v>58646</v>
      </c>
      <c r="G2108" s="5"/>
      <c r="H2108" s="5">
        <v>0.0</v>
      </c>
      <c r="I2108" s="5">
        <v>0.0</v>
      </c>
      <c r="J2108" s="5" t="s">
        <v>560</v>
      </c>
    </row>
    <row r="2109" ht="14.25" customHeight="1">
      <c r="A2109" s="5">
        <v>340.0</v>
      </c>
      <c r="B2109" s="5">
        <v>1970.0</v>
      </c>
      <c r="C2109" s="5" t="s">
        <v>46</v>
      </c>
      <c r="D2109" s="5" t="s">
        <v>58</v>
      </c>
      <c r="E2109" s="5">
        <v>72967.0</v>
      </c>
      <c r="F2109" s="2">
        <f t="shared" si="1"/>
        <v>72967</v>
      </c>
      <c r="G2109" s="5"/>
      <c r="H2109" s="5">
        <v>0.0</v>
      </c>
      <c r="I2109" s="5">
        <v>0.0</v>
      </c>
      <c r="J2109" s="5" t="s">
        <v>711</v>
      </c>
    </row>
    <row r="2110" ht="14.25" customHeight="1">
      <c r="A2110" s="5">
        <v>5991.0</v>
      </c>
      <c r="B2110" s="5">
        <v>1960.0</v>
      </c>
      <c r="C2110" s="5" t="s">
        <v>56</v>
      </c>
      <c r="D2110" s="5" t="s">
        <v>54</v>
      </c>
      <c r="E2110" s="5">
        <v>48150.0</v>
      </c>
      <c r="F2110" s="2">
        <f t="shared" si="1"/>
        <v>48150</v>
      </c>
      <c r="G2110" s="5"/>
      <c r="H2110" s="5">
        <v>0.0</v>
      </c>
      <c r="I2110" s="5">
        <v>0.0</v>
      </c>
      <c r="J2110" s="5" t="s">
        <v>620</v>
      </c>
    </row>
    <row r="2111" ht="14.25" customHeight="1">
      <c r="A2111" s="5">
        <v>3104.0</v>
      </c>
      <c r="B2111" s="5">
        <v>1961.0</v>
      </c>
      <c r="C2111" s="5" t="s">
        <v>46</v>
      </c>
      <c r="D2111" s="5" t="s">
        <v>47</v>
      </c>
      <c r="E2111" s="5">
        <v>82332.0</v>
      </c>
      <c r="F2111" s="2">
        <f t="shared" si="1"/>
        <v>82332</v>
      </c>
      <c r="G2111" s="5"/>
      <c r="H2111" s="5">
        <v>0.0</v>
      </c>
      <c r="I2111" s="5">
        <v>0.0</v>
      </c>
      <c r="J2111" s="5" t="s">
        <v>713</v>
      </c>
    </row>
    <row r="2112" ht="14.25" customHeight="1">
      <c r="A2112" s="5">
        <v>9729.0</v>
      </c>
      <c r="B2112" s="5">
        <v>1960.0</v>
      </c>
      <c r="C2112" s="5" t="s">
        <v>46</v>
      </c>
      <c r="D2112" s="5" t="s">
        <v>88</v>
      </c>
      <c r="E2112" s="5">
        <v>58275.0</v>
      </c>
      <c r="F2112" s="2">
        <f t="shared" si="1"/>
        <v>58275</v>
      </c>
      <c r="G2112" s="5"/>
      <c r="H2112" s="5">
        <v>0.0</v>
      </c>
      <c r="I2112" s="5">
        <v>1.0</v>
      </c>
      <c r="J2112" s="5" t="s">
        <v>714</v>
      </c>
    </row>
    <row r="2113" ht="14.25" customHeight="1">
      <c r="A2113" s="5">
        <v>1008.0</v>
      </c>
      <c r="B2113" s="5">
        <v>1981.0</v>
      </c>
      <c r="C2113" s="5" t="s">
        <v>53</v>
      </c>
      <c r="D2113" s="5" t="s">
        <v>50</v>
      </c>
      <c r="E2113" s="5">
        <v>44953.0</v>
      </c>
      <c r="F2113" s="2">
        <f t="shared" si="1"/>
        <v>44953</v>
      </c>
      <c r="G2113" s="5"/>
      <c r="H2113" s="5">
        <v>0.0</v>
      </c>
      <c r="I2113" s="5">
        <v>0.0</v>
      </c>
      <c r="J2113" s="5" t="s">
        <v>715</v>
      </c>
    </row>
    <row r="2114" ht="14.25" customHeight="1">
      <c r="A2114" s="5">
        <v>11091.0</v>
      </c>
      <c r="B2114" s="5">
        <v>1960.0</v>
      </c>
      <c r="C2114" s="5" t="s">
        <v>46</v>
      </c>
      <c r="D2114" s="5" t="s">
        <v>50</v>
      </c>
      <c r="E2114" s="5">
        <v>34587.0</v>
      </c>
      <c r="F2114" s="2">
        <f t="shared" si="1"/>
        <v>34587</v>
      </c>
      <c r="G2114" s="5"/>
      <c r="H2114" s="5">
        <v>0.0</v>
      </c>
      <c r="I2114" s="5">
        <v>0.0</v>
      </c>
      <c r="J2114" s="5" t="s">
        <v>483</v>
      </c>
    </row>
    <row r="2115" ht="14.25" customHeight="1">
      <c r="A2115" s="5">
        <v>3969.0</v>
      </c>
      <c r="B2115" s="5">
        <v>1974.0</v>
      </c>
      <c r="C2115" s="5" t="s">
        <v>56</v>
      </c>
      <c r="D2115" s="5" t="s">
        <v>50</v>
      </c>
      <c r="E2115" s="5">
        <v>43018.0</v>
      </c>
      <c r="F2115" s="2">
        <f t="shared" si="1"/>
        <v>43018</v>
      </c>
      <c r="G2115" s="5"/>
      <c r="H2115" s="5">
        <v>0.0</v>
      </c>
      <c r="I2115" s="5">
        <v>0.0</v>
      </c>
      <c r="J2115" s="5" t="s">
        <v>716</v>
      </c>
    </row>
    <row r="2116" ht="14.25" customHeight="1">
      <c r="A2116" s="5">
        <v>1916.0</v>
      </c>
      <c r="B2116" s="5">
        <v>1960.0</v>
      </c>
      <c r="C2116" s="5" t="s">
        <v>56</v>
      </c>
      <c r="D2116" s="5" t="s">
        <v>54</v>
      </c>
      <c r="E2116" s="5">
        <v>45736.0</v>
      </c>
      <c r="F2116" s="2">
        <f t="shared" si="1"/>
        <v>45736</v>
      </c>
      <c r="G2116" s="5"/>
      <c r="H2116" s="5">
        <v>0.0</v>
      </c>
      <c r="I2116" s="5">
        <v>0.0</v>
      </c>
      <c r="J2116" s="5" t="s">
        <v>673</v>
      </c>
    </row>
    <row r="2117" ht="14.25" customHeight="1">
      <c r="A2117" s="5">
        <v>9907.0</v>
      </c>
      <c r="B2117" s="5">
        <v>1969.0</v>
      </c>
      <c r="C2117" s="5" t="s">
        <v>56</v>
      </c>
      <c r="D2117" s="5" t="s">
        <v>50</v>
      </c>
      <c r="E2117" s="5">
        <v>66476.0</v>
      </c>
      <c r="F2117" s="2">
        <f t="shared" si="1"/>
        <v>66476</v>
      </c>
      <c r="G2117" s="5"/>
      <c r="H2117" s="5">
        <v>0.0</v>
      </c>
      <c r="I2117" s="5">
        <v>0.0</v>
      </c>
      <c r="J2117" s="5" t="s">
        <v>247</v>
      </c>
    </row>
    <row r="2118" ht="14.25" customHeight="1">
      <c r="A2118" s="5">
        <v>87.0</v>
      </c>
      <c r="B2118" s="5">
        <v>1981.0</v>
      </c>
      <c r="C2118" s="5" t="s">
        <v>70</v>
      </c>
      <c r="D2118" s="5" t="s">
        <v>54</v>
      </c>
      <c r="E2118" s="5">
        <v>27733.0</v>
      </c>
      <c r="F2118" s="2">
        <f t="shared" si="1"/>
        <v>27733</v>
      </c>
      <c r="G2118" s="5"/>
      <c r="H2118" s="5">
        <v>1.0</v>
      </c>
      <c r="I2118" s="5">
        <v>0.0</v>
      </c>
      <c r="J2118" s="5" t="s">
        <v>629</v>
      </c>
    </row>
    <row r="2119" ht="14.25" customHeight="1">
      <c r="A2119" s="5">
        <v>8659.0</v>
      </c>
      <c r="B2119" s="5">
        <v>1960.0</v>
      </c>
      <c r="C2119" s="5" t="s">
        <v>53</v>
      </c>
      <c r="D2119" s="5" t="s">
        <v>50</v>
      </c>
      <c r="E2119" s="5">
        <v>69805.0</v>
      </c>
      <c r="F2119" s="2">
        <f t="shared" si="1"/>
        <v>69805</v>
      </c>
      <c r="G2119" s="5"/>
      <c r="H2119" s="5">
        <v>0.0</v>
      </c>
      <c r="I2119" s="5">
        <v>0.0</v>
      </c>
      <c r="J2119" s="5" t="s">
        <v>135</v>
      </c>
    </row>
    <row r="2120" ht="14.25" customHeight="1">
      <c r="A2120" s="5">
        <v>6262.0</v>
      </c>
      <c r="B2120" s="5">
        <v>1962.0</v>
      </c>
      <c r="C2120" s="5" t="s">
        <v>56</v>
      </c>
      <c r="D2120" s="5" t="s">
        <v>47</v>
      </c>
      <c r="E2120" s="5">
        <v>72217.0</v>
      </c>
      <c r="F2120" s="2">
        <f t="shared" si="1"/>
        <v>72217</v>
      </c>
      <c r="G2120" s="5"/>
      <c r="H2120" s="5">
        <v>0.0</v>
      </c>
      <c r="I2120" s="5">
        <v>0.0</v>
      </c>
      <c r="J2120" s="5" t="s">
        <v>492</v>
      </c>
    </row>
    <row r="2121" ht="14.25" customHeight="1">
      <c r="A2121" s="5">
        <v>6147.0</v>
      </c>
      <c r="B2121" s="5">
        <v>1971.0</v>
      </c>
      <c r="C2121" s="5" t="s">
        <v>46</v>
      </c>
      <c r="D2121" s="5" t="s">
        <v>58</v>
      </c>
      <c r="E2121" s="5">
        <v>25818.0</v>
      </c>
      <c r="F2121" s="2">
        <f t="shared" si="1"/>
        <v>25818</v>
      </c>
      <c r="G2121" s="5"/>
      <c r="H2121" s="5">
        <v>0.0</v>
      </c>
      <c r="I2121" s="5">
        <v>0.0</v>
      </c>
      <c r="J2121" s="5" t="s">
        <v>178</v>
      </c>
    </row>
    <row r="2122" ht="14.25" customHeight="1">
      <c r="A2122" s="5">
        <v>8832.0</v>
      </c>
      <c r="B2122" s="5">
        <v>1976.0</v>
      </c>
      <c r="C2122" s="5" t="s">
        <v>56</v>
      </c>
      <c r="D2122" s="5" t="s">
        <v>50</v>
      </c>
      <c r="E2122" s="5">
        <v>37509.0</v>
      </c>
      <c r="F2122" s="2">
        <f t="shared" si="1"/>
        <v>37509</v>
      </c>
      <c r="G2122" s="5"/>
      <c r="H2122" s="5">
        <v>1.0</v>
      </c>
      <c r="I2122" s="5">
        <v>2.0</v>
      </c>
      <c r="J2122" s="5" t="s">
        <v>201</v>
      </c>
    </row>
    <row r="2123" ht="14.25" customHeight="1">
      <c r="A2123" s="5">
        <v>10067.0</v>
      </c>
      <c r="B2123" s="5">
        <v>1976.0</v>
      </c>
      <c r="C2123" s="5" t="s">
        <v>70</v>
      </c>
      <c r="D2123" s="5" t="s">
        <v>50</v>
      </c>
      <c r="E2123" s="5">
        <v>25176.0</v>
      </c>
      <c r="F2123" s="2">
        <f t="shared" si="1"/>
        <v>25176</v>
      </c>
      <c r="G2123" s="5"/>
      <c r="H2123" s="5">
        <v>1.0</v>
      </c>
      <c r="I2123" s="5">
        <v>0.0</v>
      </c>
      <c r="J2123" s="5" t="s">
        <v>717</v>
      </c>
    </row>
    <row r="2124" ht="14.25" customHeight="1">
      <c r="A2124" s="5">
        <v>7532.0</v>
      </c>
      <c r="B2124" s="5">
        <v>1980.0</v>
      </c>
      <c r="C2124" s="5" t="s">
        <v>46</v>
      </c>
      <c r="D2124" s="5" t="s">
        <v>54</v>
      </c>
      <c r="E2124" s="5">
        <v>43586.0</v>
      </c>
      <c r="F2124" s="2">
        <f t="shared" si="1"/>
        <v>43586</v>
      </c>
      <c r="G2124" s="5"/>
      <c r="H2124" s="5">
        <v>1.0</v>
      </c>
      <c r="I2124" s="5">
        <v>2.0</v>
      </c>
      <c r="J2124" s="5" t="s">
        <v>344</v>
      </c>
    </row>
    <row r="2125" ht="14.25" customHeight="1">
      <c r="A2125" s="5">
        <v>4915.0</v>
      </c>
      <c r="B2125" s="5">
        <v>1960.0</v>
      </c>
      <c r="C2125" s="5" t="s">
        <v>70</v>
      </c>
      <c r="D2125" s="5" t="s">
        <v>54</v>
      </c>
      <c r="E2125" s="5">
        <v>53230.0</v>
      </c>
      <c r="F2125" s="2">
        <f t="shared" si="1"/>
        <v>53230</v>
      </c>
      <c r="G2125" s="5"/>
      <c r="H2125" s="5">
        <v>0.0</v>
      </c>
      <c r="I2125" s="5">
        <v>1.0</v>
      </c>
      <c r="J2125" s="5" t="s">
        <v>468</v>
      </c>
    </row>
    <row r="2126" ht="14.25" customHeight="1">
      <c r="A2126" s="5">
        <v>2115.0</v>
      </c>
      <c r="B2126" s="5">
        <v>1960.0</v>
      </c>
      <c r="C2126" s="5" t="s">
        <v>46</v>
      </c>
      <c r="D2126" s="5" t="s">
        <v>50</v>
      </c>
      <c r="E2126" s="5">
        <v>50116.0</v>
      </c>
      <c r="F2126" s="2">
        <f t="shared" si="1"/>
        <v>50116</v>
      </c>
      <c r="G2126" s="5"/>
      <c r="H2126" s="5">
        <v>0.0</v>
      </c>
      <c r="I2126" s="5">
        <v>0.0</v>
      </c>
      <c r="J2126" s="5" t="s">
        <v>702</v>
      </c>
    </row>
    <row r="2127" ht="14.25" customHeight="1">
      <c r="A2127" s="5">
        <v>2088.0</v>
      </c>
      <c r="B2127" s="5">
        <v>1972.0</v>
      </c>
      <c r="C2127" s="5" t="s">
        <v>46</v>
      </c>
      <c r="D2127" s="5" t="s">
        <v>50</v>
      </c>
      <c r="E2127" s="5">
        <v>84906.0</v>
      </c>
      <c r="F2127" s="2">
        <f t="shared" si="1"/>
        <v>84906</v>
      </c>
      <c r="G2127" s="5"/>
      <c r="H2127" s="5">
        <v>0.0</v>
      </c>
      <c r="I2127" s="5">
        <v>0.0</v>
      </c>
      <c r="J2127" s="5" t="s">
        <v>248</v>
      </c>
    </row>
    <row r="2128" ht="14.25" customHeight="1">
      <c r="A2128" s="5">
        <v>2493.0</v>
      </c>
      <c r="B2128" s="5">
        <v>1966.0</v>
      </c>
      <c r="C2128" s="5" t="s">
        <v>46</v>
      </c>
      <c r="D2128" s="5" t="s">
        <v>54</v>
      </c>
      <c r="E2128" s="5">
        <v>61286.0</v>
      </c>
      <c r="F2128" s="2">
        <f t="shared" si="1"/>
        <v>61286</v>
      </c>
      <c r="G2128" s="5"/>
      <c r="H2128" s="5">
        <v>0.0</v>
      </c>
      <c r="I2128" s="5">
        <v>0.0</v>
      </c>
      <c r="J2128" s="5" t="s">
        <v>209</v>
      </c>
    </row>
    <row r="2129" ht="14.25" customHeight="1">
      <c r="A2129" s="5">
        <v>6292.0</v>
      </c>
      <c r="B2129" s="5">
        <v>1986.0</v>
      </c>
      <c r="C2129" s="5" t="s">
        <v>53</v>
      </c>
      <c r="D2129" s="5" t="s">
        <v>54</v>
      </c>
      <c r="E2129" s="5">
        <v>82333.0</v>
      </c>
      <c r="F2129" s="2">
        <f t="shared" si="1"/>
        <v>82333</v>
      </c>
      <c r="G2129" s="5"/>
      <c r="H2129" s="5">
        <v>2.0</v>
      </c>
      <c r="I2129" s="5">
        <v>0.0</v>
      </c>
      <c r="J2129" s="5" t="s">
        <v>355</v>
      </c>
    </row>
    <row r="2130" ht="14.25" customHeight="1">
      <c r="A2130" s="5">
        <v>1631.0</v>
      </c>
      <c r="B2130" s="5">
        <v>1965.0</v>
      </c>
      <c r="C2130" s="5" t="s">
        <v>53</v>
      </c>
      <c r="D2130" s="5" t="s">
        <v>50</v>
      </c>
      <c r="E2130" s="5">
        <v>65220.0</v>
      </c>
      <c r="F2130" s="2">
        <f t="shared" si="1"/>
        <v>65220</v>
      </c>
      <c r="G2130" s="5"/>
      <c r="H2130" s="5">
        <v>0.0</v>
      </c>
      <c r="I2130" s="5">
        <v>1.0</v>
      </c>
      <c r="J2130" s="5" t="s">
        <v>633</v>
      </c>
    </row>
    <row r="2131" ht="14.25" customHeight="1">
      <c r="A2131" s="5">
        <v>10104.0</v>
      </c>
      <c r="B2131" s="5">
        <v>1974.0</v>
      </c>
      <c r="C2131" s="5" t="s">
        <v>46</v>
      </c>
      <c r="D2131" s="5" t="s">
        <v>50</v>
      </c>
      <c r="E2131" s="5">
        <v>33590.0</v>
      </c>
      <c r="F2131" s="2">
        <f t="shared" si="1"/>
        <v>33590</v>
      </c>
      <c r="G2131" s="5"/>
      <c r="H2131" s="5">
        <v>0.0</v>
      </c>
      <c r="I2131" s="5">
        <v>0.0</v>
      </c>
      <c r="J2131" s="5" t="s">
        <v>415</v>
      </c>
    </row>
    <row r="2132" ht="14.25" customHeight="1">
      <c r="A2132" s="5">
        <v>3006.0</v>
      </c>
      <c r="B2132" s="5">
        <v>1976.0</v>
      </c>
      <c r="C2132" s="5" t="s">
        <v>46</v>
      </c>
      <c r="D2132" s="5" t="s">
        <v>58</v>
      </c>
      <c r="E2132" s="5">
        <v>30992.0</v>
      </c>
      <c r="F2132" s="2">
        <f t="shared" si="1"/>
        <v>30992</v>
      </c>
      <c r="G2132" s="5"/>
      <c r="H2132" s="5">
        <v>0.0</v>
      </c>
      <c r="I2132" s="5">
        <v>0.0</v>
      </c>
      <c r="J2132" s="5" t="s">
        <v>163</v>
      </c>
    </row>
    <row r="2133" ht="14.25" customHeight="1">
      <c r="A2133" s="5">
        <v>3919.0</v>
      </c>
      <c r="B2133" s="5">
        <v>1976.0</v>
      </c>
      <c r="C2133" s="5" t="s">
        <v>56</v>
      </c>
      <c r="D2133" s="5" t="s">
        <v>47</v>
      </c>
      <c r="E2133" s="5">
        <v>72309.0</v>
      </c>
      <c r="F2133" s="2">
        <f t="shared" si="1"/>
        <v>72309</v>
      </c>
      <c r="G2133" s="5"/>
      <c r="H2133" s="5">
        <v>0.0</v>
      </c>
      <c r="I2133" s="5">
        <v>2.0</v>
      </c>
      <c r="J2133" s="5" t="s">
        <v>350</v>
      </c>
    </row>
    <row r="2134" ht="14.25" customHeight="1">
      <c r="A2134" s="5">
        <v>11181.0</v>
      </c>
      <c r="B2134" s="5">
        <v>1960.0</v>
      </c>
      <c r="C2134" s="5" t="s">
        <v>53</v>
      </c>
      <c r="D2134" s="5" t="s">
        <v>54</v>
      </c>
      <c r="E2134" s="5">
        <v>156924.0</v>
      </c>
      <c r="F2134" s="2">
        <f t="shared" si="1"/>
        <v>156924</v>
      </c>
      <c r="G2134" s="5"/>
      <c r="H2134" s="5">
        <v>0.0</v>
      </c>
      <c r="I2134" s="5">
        <v>0.0</v>
      </c>
      <c r="J2134" s="5" t="s">
        <v>85</v>
      </c>
    </row>
    <row r="2135" ht="14.25" customHeight="1">
      <c r="A2135" s="5">
        <v>642.0</v>
      </c>
      <c r="B2135" s="5">
        <v>1980.0</v>
      </c>
      <c r="C2135" s="5" t="s">
        <v>64</v>
      </c>
      <c r="D2135" s="5" t="s">
        <v>54</v>
      </c>
      <c r="E2135" s="5">
        <v>16005.0</v>
      </c>
      <c r="F2135" s="2">
        <f t="shared" si="1"/>
        <v>16005</v>
      </c>
      <c r="G2135" s="5"/>
      <c r="H2135" s="5">
        <v>0.0</v>
      </c>
      <c r="I2135" s="5">
        <v>2.0</v>
      </c>
      <c r="J2135" s="5" t="s">
        <v>301</v>
      </c>
    </row>
    <row r="2136" ht="14.25" customHeight="1">
      <c r="A2136" s="5">
        <v>4369.0</v>
      </c>
      <c r="B2136" s="5">
        <v>1960.0</v>
      </c>
      <c r="C2136" s="5" t="s">
        <v>56</v>
      </c>
      <c r="D2136" s="5" t="s">
        <v>712</v>
      </c>
      <c r="E2136" s="5">
        <v>65487.0</v>
      </c>
      <c r="F2136" s="2">
        <f t="shared" si="1"/>
        <v>65487</v>
      </c>
      <c r="G2136" s="5"/>
      <c r="H2136" s="5">
        <v>0.0</v>
      </c>
      <c r="I2136" s="5">
        <v>0.0</v>
      </c>
      <c r="J2136" s="5" t="s">
        <v>675</v>
      </c>
    </row>
    <row r="2137" ht="14.25" customHeight="1">
      <c r="A2137" s="5">
        <v>10127.0</v>
      </c>
      <c r="B2137" s="5">
        <v>1965.0</v>
      </c>
      <c r="C2137" s="5" t="s">
        <v>46</v>
      </c>
      <c r="D2137" s="5" t="s">
        <v>54</v>
      </c>
      <c r="E2137" s="5">
        <v>58692.0</v>
      </c>
      <c r="F2137" s="2">
        <f t="shared" si="1"/>
        <v>58692</v>
      </c>
      <c r="G2137" s="5"/>
      <c r="H2137" s="5">
        <v>0.0</v>
      </c>
      <c r="I2137" s="5">
        <v>0.0</v>
      </c>
      <c r="J2137" s="5" t="s">
        <v>275</v>
      </c>
    </row>
    <row r="2138" ht="14.25" customHeight="1">
      <c r="A2138" s="5">
        <v>271.0</v>
      </c>
      <c r="B2138" s="5">
        <v>1969.0</v>
      </c>
      <c r="C2138" s="5" t="s">
        <v>46</v>
      </c>
      <c r="D2138" s="5" t="s">
        <v>88</v>
      </c>
      <c r="E2138" s="5">
        <v>40590.0</v>
      </c>
      <c r="F2138" s="2">
        <f t="shared" si="1"/>
        <v>40590</v>
      </c>
      <c r="G2138" s="5"/>
      <c r="H2138" s="5">
        <v>0.0</v>
      </c>
      <c r="I2138" s="5">
        <v>1.0</v>
      </c>
      <c r="J2138" s="5" t="s">
        <v>94</v>
      </c>
    </row>
    <row r="2139" ht="14.25" customHeight="1">
      <c r="A2139" s="5">
        <v>4973.0</v>
      </c>
      <c r="B2139" s="5">
        <v>1970.0</v>
      </c>
      <c r="C2139" s="5" t="s">
        <v>46</v>
      </c>
      <c r="D2139" s="5" t="s">
        <v>47</v>
      </c>
      <c r="E2139" s="5">
        <v>20587.0</v>
      </c>
      <c r="F2139" s="2">
        <f t="shared" si="1"/>
        <v>20587</v>
      </c>
      <c r="G2139" s="5"/>
      <c r="H2139" s="5">
        <v>0.0</v>
      </c>
      <c r="I2139" s="5">
        <v>0.0</v>
      </c>
      <c r="J2139" s="5" t="s">
        <v>115</v>
      </c>
    </row>
    <row r="2140" ht="14.25" customHeight="1">
      <c r="A2140" s="5">
        <v>2948.0</v>
      </c>
      <c r="B2140" s="5">
        <v>1960.0</v>
      </c>
      <c r="C2140" s="5" t="s">
        <v>56</v>
      </c>
      <c r="D2140" s="5" t="s">
        <v>58</v>
      </c>
      <c r="E2140" s="5">
        <v>62637.0</v>
      </c>
      <c r="F2140" s="2">
        <f t="shared" si="1"/>
        <v>62637</v>
      </c>
      <c r="G2140" s="5"/>
      <c r="H2140" s="5">
        <v>0.0</v>
      </c>
      <c r="I2140" s="5">
        <v>0.0</v>
      </c>
      <c r="J2140" s="5" t="s">
        <v>194</v>
      </c>
    </row>
    <row r="2141" ht="14.25" customHeight="1">
      <c r="A2141" s="5">
        <v>2715.0</v>
      </c>
      <c r="B2141" s="5">
        <v>1966.0</v>
      </c>
      <c r="C2141" s="5" t="s">
        <v>56</v>
      </c>
      <c r="D2141" s="5" t="s">
        <v>58</v>
      </c>
      <c r="E2141" s="5">
        <v>29435.0</v>
      </c>
      <c r="F2141" s="2">
        <f t="shared" si="1"/>
        <v>29435</v>
      </c>
      <c r="G2141" s="5"/>
      <c r="H2141" s="5">
        <v>0.0</v>
      </c>
      <c r="I2141" s="5">
        <v>0.0</v>
      </c>
      <c r="J2141" s="5" t="s">
        <v>401</v>
      </c>
    </row>
    <row r="2142" ht="14.25" customHeight="1">
      <c r="A2142" s="5">
        <v>10432.0</v>
      </c>
      <c r="B2142" s="5">
        <v>1974.0</v>
      </c>
      <c r="C2142" s="5" t="s">
        <v>46</v>
      </c>
      <c r="D2142" s="5" t="s">
        <v>58</v>
      </c>
      <c r="E2142" s="5">
        <v>19346.0</v>
      </c>
      <c r="F2142" s="2">
        <f t="shared" si="1"/>
        <v>19346</v>
      </c>
      <c r="G2142" s="5"/>
      <c r="H2142" s="5">
        <v>0.0</v>
      </c>
      <c r="I2142" s="5">
        <v>0.0</v>
      </c>
      <c r="J2142" s="5" t="s">
        <v>199</v>
      </c>
    </row>
    <row r="2143" ht="14.25" customHeight="1">
      <c r="A2143" s="5">
        <v>9216.0</v>
      </c>
      <c r="B2143" s="5">
        <v>1971.0</v>
      </c>
      <c r="C2143" s="5" t="s">
        <v>46</v>
      </c>
      <c r="D2143" s="5" t="s">
        <v>54</v>
      </c>
      <c r="E2143" s="5">
        <v>35788.0</v>
      </c>
      <c r="F2143" s="2">
        <f t="shared" si="1"/>
        <v>35788</v>
      </c>
      <c r="G2143" s="5"/>
      <c r="H2143" s="5">
        <v>0.0</v>
      </c>
      <c r="I2143" s="5">
        <v>0.0</v>
      </c>
      <c r="J2143" s="5" t="s">
        <v>551</v>
      </c>
    </row>
    <row r="2144" ht="14.25" customHeight="1">
      <c r="A2144" s="5">
        <v>7124.0</v>
      </c>
      <c r="B2144" s="5">
        <v>1968.0</v>
      </c>
      <c r="C2144" s="5" t="s">
        <v>46</v>
      </c>
      <c r="D2144" s="5" t="s">
        <v>58</v>
      </c>
      <c r="E2144" s="5">
        <v>36997.0</v>
      </c>
      <c r="F2144" s="2">
        <f t="shared" si="1"/>
        <v>36997</v>
      </c>
      <c r="G2144" s="5"/>
      <c r="H2144" s="5">
        <v>0.0</v>
      </c>
      <c r="I2144" s="5">
        <v>1.0</v>
      </c>
      <c r="J2144" s="5" t="s">
        <v>90</v>
      </c>
    </row>
    <row r="2145" ht="14.25" customHeight="1">
      <c r="A2145" s="5">
        <v>9727.0</v>
      </c>
      <c r="B2145" s="5">
        <v>1960.0</v>
      </c>
      <c r="C2145" s="5" t="s">
        <v>46</v>
      </c>
      <c r="D2145" s="5" t="s">
        <v>54</v>
      </c>
      <c r="E2145" s="5">
        <v>23539.0</v>
      </c>
      <c r="F2145" s="2">
        <f t="shared" si="1"/>
        <v>23539</v>
      </c>
      <c r="G2145" s="5"/>
      <c r="H2145" s="5">
        <v>0.0</v>
      </c>
      <c r="I2145" s="5">
        <v>0.0</v>
      </c>
      <c r="J2145" s="5" t="s">
        <v>704</v>
      </c>
    </row>
    <row r="2146" ht="14.25" customHeight="1">
      <c r="A2146" s="5">
        <v>5136.0</v>
      </c>
      <c r="B2146" s="5">
        <v>1973.0</v>
      </c>
      <c r="C2146" s="5" t="s">
        <v>46</v>
      </c>
      <c r="D2146" s="5" t="s">
        <v>47</v>
      </c>
      <c r="E2146" s="5">
        <v>65333.0</v>
      </c>
      <c r="F2146" s="2">
        <f t="shared" si="1"/>
        <v>65333</v>
      </c>
      <c r="G2146" s="5"/>
      <c r="H2146" s="5">
        <v>0.0</v>
      </c>
      <c r="I2146" s="5">
        <v>0.0</v>
      </c>
      <c r="J2146" s="5" t="s">
        <v>677</v>
      </c>
    </row>
    <row r="2147" ht="14.25" customHeight="1">
      <c r="A2147" s="5">
        <v>9790.0</v>
      </c>
      <c r="B2147" s="5">
        <v>1960.0</v>
      </c>
      <c r="C2147" s="5" t="s">
        <v>46</v>
      </c>
      <c r="D2147" s="5" t="s">
        <v>47</v>
      </c>
      <c r="E2147" s="5">
        <v>78499.0</v>
      </c>
      <c r="F2147" s="2">
        <f t="shared" si="1"/>
        <v>78499</v>
      </c>
      <c r="G2147" s="5"/>
      <c r="H2147" s="5">
        <v>0.0</v>
      </c>
      <c r="I2147" s="5">
        <v>0.0</v>
      </c>
      <c r="J2147" s="5" t="s">
        <v>137</v>
      </c>
    </row>
    <row r="2148" ht="14.25" customHeight="1">
      <c r="A2148" s="5">
        <v>1818.0</v>
      </c>
      <c r="B2148" s="5">
        <v>1971.0</v>
      </c>
      <c r="C2148" s="5" t="s">
        <v>53</v>
      </c>
      <c r="D2148" s="5" t="s">
        <v>50</v>
      </c>
      <c r="E2148" s="5">
        <v>29732.0</v>
      </c>
      <c r="F2148" s="2">
        <f t="shared" si="1"/>
        <v>29732</v>
      </c>
      <c r="G2148" s="5"/>
      <c r="H2148" s="5">
        <v>0.0</v>
      </c>
      <c r="I2148" s="5">
        <v>1.0</v>
      </c>
      <c r="J2148" s="5" t="s">
        <v>679</v>
      </c>
    </row>
    <row r="2149" ht="14.25" customHeight="1">
      <c r="A2149" s="5">
        <v>1100.0</v>
      </c>
      <c r="B2149" s="5">
        <v>1960.0</v>
      </c>
      <c r="C2149" s="5" t="s">
        <v>56</v>
      </c>
      <c r="D2149" s="5" t="s">
        <v>50</v>
      </c>
      <c r="E2149" s="5">
        <v>41275.0</v>
      </c>
      <c r="F2149" s="2">
        <f t="shared" si="1"/>
        <v>41275</v>
      </c>
      <c r="G2149" s="5"/>
      <c r="H2149" s="5">
        <v>0.0</v>
      </c>
      <c r="I2149" s="5">
        <v>1.0</v>
      </c>
      <c r="J2149" s="5" t="s">
        <v>592</v>
      </c>
    </row>
    <row r="2150" ht="14.25" customHeight="1">
      <c r="A2150" s="5">
        <v>7873.0</v>
      </c>
      <c r="B2150" s="5">
        <v>1973.0</v>
      </c>
      <c r="C2150" s="5" t="s">
        <v>53</v>
      </c>
      <c r="D2150" s="5" t="s">
        <v>50</v>
      </c>
      <c r="E2150" s="5">
        <v>63516.0</v>
      </c>
      <c r="F2150" s="2">
        <f t="shared" si="1"/>
        <v>63516</v>
      </c>
      <c r="G2150" s="5"/>
      <c r="H2150" s="5">
        <v>0.0</v>
      </c>
      <c r="I2150" s="5">
        <v>1.0</v>
      </c>
      <c r="J2150" s="5" t="s">
        <v>601</v>
      </c>
    </row>
    <row r="2151" ht="14.25" customHeight="1">
      <c r="A2151" s="5">
        <v>10609.0</v>
      </c>
      <c r="B2151" s="5">
        <v>1962.0</v>
      </c>
      <c r="C2151" s="5" t="s">
        <v>53</v>
      </c>
      <c r="D2151" s="5" t="s">
        <v>54</v>
      </c>
      <c r="E2151" s="5">
        <v>42769.0</v>
      </c>
      <c r="F2151" s="2">
        <f t="shared" si="1"/>
        <v>42769</v>
      </c>
      <c r="G2151" s="5"/>
      <c r="H2151" s="5">
        <v>0.0</v>
      </c>
      <c r="I2151" s="5">
        <v>0.0</v>
      </c>
      <c r="J2151" s="5" t="s">
        <v>291</v>
      </c>
    </row>
    <row r="2152" ht="14.25" customHeight="1">
      <c r="A2152" s="5">
        <v>6950.0</v>
      </c>
      <c r="B2152" s="5">
        <v>1960.0</v>
      </c>
      <c r="C2152" s="5" t="s">
        <v>56</v>
      </c>
      <c r="D2152" s="5" t="s">
        <v>54</v>
      </c>
      <c r="E2152" s="5">
        <v>49572.0</v>
      </c>
      <c r="F2152" s="2">
        <f t="shared" si="1"/>
        <v>49572</v>
      </c>
      <c r="G2152" s="5"/>
      <c r="H2152" s="5">
        <v>0.0</v>
      </c>
      <c r="I2152" s="5">
        <v>0.0</v>
      </c>
      <c r="J2152" s="5" t="s">
        <v>693</v>
      </c>
    </row>
    <row r="2153" ht="14.25" customHeight="1">
      <c r="A2153" s="5">
        <v>7233.0</v>
      </c>
      <c r="B2153" s="5">
        <v>1972.0</v>
      </c>
      <c r="C2153" s="5" t="s">
        <v>46</v>
      </c>
      <c r="D2153" s="5" t="s">
        <v>54</v>
      </c>
      <c r="E2153" s="5">
        <v>69209.0</v>
      </c>
      <c r="F2153" s="2">
        <f t="shared" si="1"/>
        <v>69209</v>
      </c>
      <c r="G2153" s="5"/>
      <c r="H2153" s="5">
        <v>0.0</v>
      </c>
      <c r="I2153" s="5">
        <v>0.0</v>
      </c>
      <c r="J2153" s="5" t="s">
        <v>713</v>
      </c>
    </row>
    <row r="2154" ht="14.25" customHeight="1">
      <c r="A2154" s="5">
        <v>9481.0</v>
      </c>
      <c r="B2154" s="5">
        <v>1976.0</v>
      </c>
      <c r="C2154" s="5" t="s">
        <v>46</v>
      </c>
      <c r="D2154" s="5" t="s">
        <v>54</v>
      </c>
      <c r="E2154" s="5">
        <v>17148.0</v>
      </c>
      <c r="F2154" s="2">
        <f t="shared" si="1"/>
        <v>17148</v>
      </c>
      <c r="G2154" s="5"/>
      <c r="H2154" s="5">
        <v>0.0</v>
      </c>
      <c r="I2154" s="5">
        <v>2.0</v>
      </c>
      <c r="J2154" s="5" t="s">
        <v>383</v>
      </c>
    </row>
    <row r="2155" ht="14.25" customHeight="1">
      <c r="A2155" s="5">
        <v>7699.0</v>
      </c>
      <c r="B2155" s="5">
        <v>1969.0</v>
      </c>
      <c r="C2155" s="5" t="s">
        <v>46</v>
      </c>
      <c r="D2155" s="5" t="s">
        <v>88</v>
      </c>
      <c r="E2155" s="5">
        <v>40590.0</v>
      </c>
      <c r="F2155" s="2">
        <f t="shared" si="1"/>
        <v>40590</v>
      </c>
      <c r="G2155" s="5"/>
      <c r="H2155" s="5">
        <v>0.0</v>
      </c>
      <c r="I2155" s="5">
        <v>0.0</v>
      </c>
      <c r="J2155" s="5" t="s">
        <v>94</v>
      </c>
    </row>
    <row r="2156" ht="14.25" customHeight="1">
      <c r="A2156" s="5">
        <v>2711.0</v>
      </c>
      <c r="B2156" s="5">
        <v>1976.0</v>
      </c>
      <c r="C2156" s="5" t="s">
        <v>56</v>
      </c>
      <c r="D2156" s="5" t="s">
        <v>50</v>
      </c>
      <c r="E2156" s="5">
        <v>30560.0</v>
      </c>
      <c r="F2156" s="2">
        <f t="shared" si="1"/>
        <v>30560</v>
      </c>
      <c r="G2156" s="5"/>
      <c r="H2156" s="5">
        <v>0.0</v>
      </c>
      <c r="I2156" s="5">
        <v>1.0</v>
      </c>
      <c r="J2156" s="5" t="s">
        <v>667</v>
      </c>
    </row>
    <row r="2157" ht="14.25" customHeight="1">
      <c r="A2157" s="5">
        <v>8933.0</v>
      </c>
      <c r="B2157" s="5">
        <v>1983.0</v>
      </c>
      <c r="C2157" s="5" t="s">
        <v>70</v>
      </c>
      <c r="D2157" s="5" t="s">
        <v>54</v>
      </c>
      <c r="E2157" s="5">
        <v>32146.0</v>
      </c>
      <c r="F2157" s="2">
        <f t="shared" si="1"/>
        <v>32146</v>
      </c>
      <c r="G2157" s="5"/>
      <c r="H2157" s="5">
        <v>1.0</v>
      </c>
      <c r="I2157" s="5">
        <v>1.0</v>
      </c>
      <c r="J2157" s="5" t="s">
        <v>100</v>
      </c>
    </row>
    <row r="2158" ht="14.25" customHeight="1">
      <c r="A2158" s="5">
        <v>8726.0</v>
      </c>
      <c r="B2158" s="5">
        <v>1964.0</v>
      </c>
      <c r="C2158" s="5" t="s">
        <v>70</v>
      </c>
      <c r="D2158" s="5" t="s">
        <v>58</v>
      </c>
      <c r="E2158" s="5">
        <v>41713.0</v>
      </c>
      <c r="F2158" s="2">
        <f t="shared" si="1"/>
        <v>41713</v>
      </c>
      <c r="G2158" s="5"/>
      <c r="H2158" s="5">
        <v>0.0</v>
      </c>
      <c r="I2158" s="5">
        <v>0.0</v>
      </c>
      <c r="J2158" s="5" t="s">
        <v>490</v>
      </c>
    </row>
    <row r="2159" ht="14.25" customHeight="1">
      <c r="A2159" s="5">
        <v>1515.0</v>
      </c>
      <c r="B2159" s="5">
        <v>1975.0</v>
      </c>
      <c r="C2159" s="5" t="s">
        <v>56</v>
      </c>
      <c r="D2159" s="5" t="s">
        <v>50</v>
      </c>
      <c r="E2159" s="5">
        <v>34176.0</v>
      </c>
      <c r="F2159" s="2">
        <f t="shared" si="1"/>
        <v>34176</v>
      </c>
      <c r="G2159" s="5"/>
      <c r="H2159" s="5">
        <v>0.0</v>
      </c>
      <c r="I2159" s="5">
        <v>1.0</v>
      </c>
      <c r="J2159" s="5" t="s">
        <v>206</v>
      </c>
    </row>
    <row r="2160" ht="14.25" customHeight="1">
      <c r="A2160" s="5">
        <v>5186.0</v>
      </c>
      <c r="B2160" s="5">
        <v>1960.0</v>
      </c>
      <c r="C2160" s="5" t="s">
        <v>53</v>
      </c>
      <c r="D2160" s="5" t="s">
        <v>54</v>
      </c>
      <c r="E2160" s="5">
        <v>58482.0</v>
      </c>
      <c r="F2160" s="2">
        <f t="shared" si="1"/>
        <v>58482</v>
      </c>
      <c r="G2160" s="5"/>
      <c r="H2160" s="5">
        <v>0.0</v>
      </c>
      <c r="I2160" s="5">
        <v>0.0</v>
      </c>
      <c r="J2160" s="5" t="s">
        <v>489</v>
      </c>
    </row>
    <row r="2161" ht="14.25" customHeight="1">
      <c r="A2161" s="5">
        <v>10157.0</v>
      </c>
      <c r="B2161" s="5">
        <v>1965.0</v>
      </c>
      <c r="C2161" s="5" t="s">
        <v>46</v>
      </c>
      <c r="D2161" s="5" t="s">
        <v>47</v>
      </c>
      <c r="E2161" s="5">
        <v>59686.0</v>
      </c>
      <c r="F2161" s="2">
        <f t="shared" si="1"/>
        <v>59686</v>
      </c>
      <c r="G2161" s="5"/>
      <c r="H2161" s="5">
        <v>0.0</v>
      </c>
      <c r="I2161" s="5">
        <v>0.0</v>
      </c>
      <c r="J2161" s="5" t="s">
        <v>497</v>
      </c>
    </row>
    <row r="2162" ht="14.25" customHeight="1">
      <c r="A2162" s="5">
        <v>5667.0</v>
      </c>
      <c r="B2162" s="5">
        <v>1964.0</v>
      </c>
      <c r="C2162" s="5" t="s">
        <v>53</v>
      </c>
      <c r="D2162" s="5" t="s">
        <v>54</v>
      </c>
      <c r="E2162" s="5">
        <v>60896.0</v>
      </c>
      <c r="F2162" s="2">
        <f t="shared" si="1"/>
        <v>60896</v>
      </c>
      <c r="G2162" s="5"/>
      <c r="H2162" s="5">
        <v>0.0</v>
      </c>
      <c r="I2162" s="5">
        <v>0.0</v>
      </c>
      <c r="J2162" s="5" t="s">
        <v>718</v>
      </c>
    </row>
    <row r="2163" ht="14.25" customHeight="1">
      <c r="A2163" s="5">
        <v>902.0</v>
      </c>
      <c r="B2163" s="5">
        <v>1980.0</v>
      </c>
      <c r="C2163" s="5" t="s">
        <v>46</v>
      </c>
      <c r="D2163" s="5" t="s">
        <v>50</v>
      </c>
      <c r="E2163" s="5">
        <v>62994.0</v>
      </c>
      <c r="F2163" s="2">
        <f t="shared" si="1"/>
        <v>62994</v>
      </c>
      <c r="G2163" s="5"/>
      <c r="H2163" s="5">
        <v>1.0</v>
      </c>
      <c r="I2163" s="5">
        <v>0.0</v>
      </c>
      <c r="J2163" s="5" t="s">
        <v>544</v>
      </c>
    </row>
    <row r="2164" ht="14.25" customHeight="1">
      <c r="A2164" s="5">
        <v>977.0</v>
      </c>
      <c r="B2164" s="5">
        <v>1960.0</v>
      </c>
      <c r="C2164" s="5" t="s">
        <v>46</v>
      </c>
      <c r="D2164" s="5" t="s">
        <v>50</v>
      </c>
      <c r="E2164" s="5">
        <v>47320.0</v>
      </c>
      <c r="F2164" s="2">
        <f t="shared" si="1"/>
        <v>47320</v>
      </c>
      <c r="G2164" s="5"/>
      <c r="H2164" s="5">
        <v>0.0</v>
      </c>
      <c r="I2164" s="5">
        <v>0.0</v>
      </c>
      <c r="J2164" s="5" t="s">
        <v>436</v>
      </c>
    </row>
    <row r="2165" ht="14.25" customHeight="1">
      <c r="A2165" s="5">
        <v>7313.0</v>
      </c>
      <c r="B2165" s="5">
        <v>1960.0</v>
      </c>
      <c r="C2165" s="5" t="s">
        <v>70</v>
      </c>
      <c r="D2165" s="5" t="s">
        <v>88</v>
      </c>
      <c r="E2165" s="5">
        <v>74859.0</v>
      </c>
      <c r="F2165" s="2">
        <f t="shared" si="1"/>
        <v>74859</v>
      </c>
      <c r="G2165" s="5"/>
      <c r="H2165" s="5">
        <v>0.0</v>
      </c>
      <c r="I2165" s="5">
        <v>0.0</v>
      </c>
      <c r="J2165" s="5" t="s">
        <v>297</v>
      </c>
    </row>
    <row r="2166" ht="14.25" customHeight="1">
      <c r="A2166" s="5">
        <v>7600.0</v>
      </c>
      <c r="B2166" s="5">
        <v>1992.0</v>
      </c>
      <c r="C2166" s="5" t="s">
        <v>64</v>
      </c>
      <c r="D2166" s="5" t="s">
        <v>47</v>
      </c>
      <c r="E2166" s="5">
        <v>15253.0</v>
      </c>
      <c r="F2166" s="2">
        <f t="shared" si="1"/>
        <v>15253</v>
      </c>
      <c r="G2166" s="5"/>
      <c r="H2166" s="5">
        <v>1.0</v>
      </c>
      <c r="I2166" s="5">
        <v>0.0</v>
      </c>
      <c r="J2166" s="5" t="s">
        <v>251</v>
      </c>
    </row>
    <row r="2167" ht="14.25" customHeight="1">
      <c r="A2167" s="5">
        <v>9706.0</v>
      </c>
      <c r="B2167" s="5">
        <v>1974.0</v>
      </c>
      <c r="C2167" s="5" t="s">
        <v>53</v>
      </c>
      <c r="D2167" s="5" t="s">
        <v>47</v>
      </c>
      <c r="E2167" s="5">
        <v>31560.0</v>
      </c>
      <c r="F2167" s="2">
        <f t="shared" si="1"/>
        <v>31560</v>
      </c>
      <c r="G2167" s="5"/>
      <c r="H2167" s="5">
        <v>0.0</v>
      </c>
      <c r="I2167" s="5">
        <v>0.0</v>
      </c>
      <c r="J2167" s="5" t="s">
        <v>623</v>
      </c>
    </row>
    <row r="2168" ht="14.25" customHeight="1">
      <c r="A2168" s="5">
        <v>2429.0</v>
      </c>
      <c r="B2168" s="5">
        <v>1960.0</v>
      </c>
      <c r="C2168" s="5" t="s">
        <v>46</v>
      </c>
      <c r="D2168" s="5" t="s">
        <v>58</v>
      </c>
      <c r="E2168" s="5">
        <v>72071.0</v>
      </c>
      <c r="F2168" s="2">
        <f t="shared" si="1"/>
        <v>72071</v>
      </c>
      <c r="G2168" s="5"/>
      <c r="H2168" s="5">
        <v>0.0</v>
      </c>
      <c r="I2168" s="5">
        <v>0.0</v>
      </c>
      <c r="J2168" s="5" t="s">
        <v>534</v>
      </c>
    </row>
    <row r="2169" ht="14.25" customHeight="1">
      <c r="A2169" s="5">
        <v>3520.0</v>
      </c>
      <c r="B2169" s="5">
        <v>1990.0</v>
      </c>
      <c r="C2169" s="5" t="s">
        <v>56</v>
      </c>
      <c r="D2169" s="5" t="s">
        <v>47</v>
      </c>
      <c r="E2169" s="5">
        <v>91172.0</v>
      </c>
      <c r="F2169" s="2">
        <f t="shared" si="1"/>
        <v>91172</v>
      </c>
      <c r="G2169" s="5"/>
      <c r="H2169" s="5">
        <v>1.0</v>
      </c>
      <c r="I2169" s="5">
        <v>0.0</v>
      </c>
      <c r="J2169" s="5" t="s">
        <v>387</v>
      </c>
    </row>
    <row r="2170" ht="14.25" customHeight="1">
      <c r="A2170" s="5">
        <v>10394.0</v>
      </c>
      <c r="B2170" s="5">
        <v>1984.0</v>
      </c>
      <c r="C2170" s="5" t="s">
        <v>46</v>
      </c>
      <c r="D2170" s="5" t="s">
        <v>54</v>
      </c>
      <c r="E2170" s="5">
        <v>90000.0</v>
      </c>
      <c r="F2170" s="2">
        <f t="shared" si="1"/>
        <v>90000</v>
      </c>
      <c r="G2170" s="5"/>
      <c r="H2170" s="5">
        <v>0.0</v>
      </c>
      <c r="I2170" s="5">
        <v>0.0</v>
      </c>
      <c r="J2170" s="5" t="s">
        <v>422</v>
      </c>
    </row>
    <row r="2171" ht="14.25" customHeight="1">
      <c r="A2171" s="5">
        <v>4548.0</v>
      </c>
      <c r="B2171" s="5">
        <v>1981.0</v>
      </c>
      <c r="C2171" s="5" t="s">
        <v>46</v>
      </c>
      <c r="D2171" s="5" t="s">
        <v>47</v>
      </c>
      <c r="E2171" s="5">
        <v>41967.0</v>
      </c>
      <c r="F2171" s="2">
        <f t="shared" si="1"/>
        <v>41967</v>
      </c>
      <c r="G2171" s="5"/>
      <c r="H2171" s="5">
        <v>1.0</v>
      </c>
      <c r="I2171" s="5">
        <v>1.0</v>
      </c>
      <c r="J2171" s="5" t="s">
        <v>137</v>
      </c>
    </row>
    <row r="2172" ht="14.25" customHeight="1">
      <c r="A2172" s="5">
        <v>9362.0</v>
      </c>
      <c r="B2172" s="5">
        <v>1965.0</v>
      </c>
      <c r="C2172" s="5" t="s">
        <v>46</v>
      </c>
      <c r="D2172" s="5" t="s">
        <v>47</v>
      </c>
      <c r="E2172" s="5">
        <v>69263.0</v>
      </c>
      <c r="F2172" s="2">
        <f t="shared" si="1"/>
        <v>69263</v>
      </c>
      <c r="G2172" s="5"/>
      <c r="H2172" s="5">
        <v>0.0</v>
      </c>
      <c r="I2172" s="5">
        <v>0.0</v>
      </c>
      <c r="J2172" s="5" t="s">
        <v>294</v>
      </c>
    </row>
    <row r="2173" ht="14.25" customHeight="1">
      <c r="A2173" s="5">
        <v>3968.0</v>
      </c>
      <c r="B2173" s="5">
        <v>1970.0</v>
      </c>
      <c r="C2173" s="5" t="s">
        <v>70</v>
      </c>
      <c r="D2173" s="5" t="s">
        <v>58</v>
      </c>
      <c r="E2173" s="5">
        <v>65706.0</v>
      </c>
      <c r="F2173" s="2">
        <f t="shared" si="1"/>
        <v>65706</v>
      </c>
      <c r="G2173" s="5"/>
      <c r="H2173" s="5">
        <v>0.0</v>
      </c>
      <c r="I2173" s="5">
        <v>1.0</v>
      </c>
      <c r="J2173" s="5" t="s">
        <v>610</v>
      </c>
    </row>
    <row r="2174" ht="14.25" customHeight="1">
      <c r="A2174" s="5">
        <v>4084.0</v>
      </c>
      <c r="B2174" s="5">
        <v>1975.0</v>
      </c>
      <c r="C2174" s="5" t="s">
        <v>46</v>
      </c>
      <c r="D2174" s="5" t="s">
        <v>50</v>
      </c>
      <c r="E2174" s="5">
        <v>60934.0</v>
      </c>
      <c r="F2174" s="2">
        <f t="shared" si="1"/>
        <v>60934</v>
      </c>
      <c r="G2174" s="5"/>
      <c r="H2174" s="5">
        <v>0.0</v>
      </c>
      <c r="I2174" s="5">
        <v>0.0</v>
      </c>
      <c r="J2174" s="5" t="s">
        <v>677</v>
      </c>
    </row>
    <row r="2175" ht="14.25" customHeight="1">
      <c r="A2175" s="5">
        <v>6721.0</v>
      </c>
      <c r="B2175" s="5">
        <v>1960.0</v>
      </c>
      <c r="C2175" s="5" t="s">
        <v>46</v>
      </c>
      <c r="D2175" s="5" t="s">
        <v>54</v>
      </c>
      <c r="E2175" s="5">
        <v>71965.0</v>
      </c>
      <c r="F2175" s="2">
        <f t="shared" si="1"/>
        <v>71965</v>
      </c>
      <c r="G2175" s="5"/>
      <c r="H2175" s="5">
        <v>0.0</v>
      </c>
      <c r="I2175" s="5">
        <v>1.0</v>
      </c>
      <c r="J2175" s="5" t="s">
        <v>300</v>
      </c>
    </row>
    <row r="2176" ht="14.25" customHeight="1">
      <c r="A2176" s="5">
        <v>2829.0</v>
      </c>
      <c r="B2176" s="5">
        <v>1960.0</v>
      </c>
      <c r="C2176" s="5" t="s">
        <v>46</v>
      </c>
      <c r="D2176" s="5" t="s">
        <v>54</v>
      </c>
      <c r="E2176" s="5">
        <v>65210.0</v>
      </c>
      <c r="F2176" s="2">
        <f t="shared" si="1"/>
        <v>65210</v>
      </c>
      <c r="G2176" s="5"/>
      <c r="H2176" s="5">
        <v>0.0</v>
      </c>
      <c r="I2176" s="5">
        <v>0.0</v>
      </c>
      <c r="J2176" s="5" t="s">
        <v>456</v>
      </c>
    </row>
    <row r="2177" ht="14.25" customHeight="1">
      <c r="A2177" s="5">
        <v>1772.0</v>
      </c>
      <c r="B2177" s="5">
        <v>1975.0</v>
      </c>
      <c r="C2177" s="5" t="s">
        <v>53</v>
      </c>
      <c r="D2177" s="5" t="s">
        <v>54</v>
      </c>
      <c r="E2177" s="5">
        <v>79174.0</v>
      </c>
      <c r="F2177" s="2">
        <f t="shared" si="1"/>
        <v>79174</v>
      </c>
      <c r="G2177" s="5"/>
      <c r="H2177" s="5">
        <v>0.0</v>
      </c>
      <c r="I2177" s="5">
        <v>0.0</v>
      </c>
      <c r="J2177" s="5" t="s">
        <v>305</v>
      </c>
    </row>
    <row r="2178" ht="14.25" customHeight="1">
      <c r="A2178" s="5">
        <v>1544.0</v>
      </c>
      <c r="B2178" s="5">
        <v>1967.0</v>
      </c>
      <c r="C2178" s="5" t="s">
        <v>56</v>
      </c>
      <c r="D2178" s="5" t="s">
        <v>58</v>
      </c>
      <c r="E2178" s="5">
        <v>81380.0</v>
      </c>
      <c r="F2178" s="2">
        <f t="shared" si="1"/>
        <v>81380</v>
      </c>
      <c r="G2178" s="5"/>
      <c r="H2178" s="5">
        <v>0.0</v>
      </c>
      <c r="I2178" s="5">
        <v>1.0</v>
      </c>
      <c r="J2178" s="5" t="s">
        <v>327</v>
      </c>
    </row>
    <row r="2179" ht="14.25" customHeight="1">
      <c r="A2179" s="5">
        <v>492.0</v>
      </c>
      <c r="B2179" s="5">
        <v>1973.0</v>
      </c>
      <c r="C2179" s="5" t="s">
        <v>53</v>
      </c>
      <c r="D2179" s="5" t="s">
        <v>719</v>
      </c>
      <c r="E2179" s="5">
        <v>48432.0</v>
      </c>
      <c r="F2179" s="2">
        <f t="shared" si="1"/>
        <v>48432</v>
      </c>
      <c r="G2179" s="5"/>
      <c r="H2179" s="5">
        <v>0.0</v>
      </c>
      <c r="I2179" s="5">
        <v>0.0</v>
      </c>
      <c r="J2179" s="5" t="s">
        <v>178</v>
      </c>
    </row>
    <row r="2180" ht="14.25" customHeight="1">
      <c r="A2180" s="5">
        <v>4377.0</v>
      </c>
      <c r="B2180" s="5">
        <v>1971.0</v>
      </c>
      <c r="C2180" s="5" t="s">
        <v>46</v>
      </c>
      <c r="D2180" s="5" t="s">
        <v>54</v>
      </c>
      <c r="E2180" s="5">
        <v>52914.0</v>
      </c>
      <c r="F2180" s="2">
        <f t="shared" si="1"/>
        <v>52914</v>
      </c>
      <c r="G2180" s="5"/>
      <c r="H2180" s="5">
        <v>0.0</v>
      </c>
      <c r="I2180" s="5">
        <v>0.0</v>
      </c>
      <c r="J2180" s="5" t="s">
        <v>686</v>
      </c>
    </row>
    <row r="2181" ht="14.25" customHeight="1">
      <c r="A2181" s="5">
        <v>4541.0</v>
      </c>
      <c r="B2181" s="5">
        <v>1960.0</v>
      </c>
      <c r="C2181" s="5" t="s">
        <v>46</v>
      </c>
      <c r="D2181" s="5" t="s">
        <v>50</v>
      </c>
      <c r="E2181" s="5">
        <v>38946.0</v>
      </c>
      <c r="F2181" s="2">
        <f t="shared" si="1"/>
        <v>38946</v>
      </c>
      <c r="G2181" s="5"/>
      <c r="H2181" s="5">
        <v>0.0</v>
      </c>
      <c r="I2181" s="5">
        <v>0.0</v>
      </c>
      <c r="J2181" s="5" t="s">
        <v>481</v>
      </c>
    </row>
    <row r="2182" ht="14.25" customHeight="1">
      <c r="A2182" s="5">
        <v>1321.0</v>
      </c>
      <c r="B2182" s="5">
        <v>1974.0</v>
      </c>
      <c r="C2182" s="5" t="s">
        <v>46</v>
      </c>
      <c r="D2182" s="5" t="s">
        <v>54</v>
      </c>
      <c r="E2182" s="5">
        <v>26067.0</v>
      </c>
      <c r="F2182" s="2">
        <f t="shared" si="1"/>
        <v>26067</v>
      </c>
      <c r="G2182" s="5"/>
      <c r="H2182" s="5">
        <v>0.0</v>
      </c>
      <c r="I2182" s="5">
        <v>0.0</v>
      </c>
      <c r="J2182" s="5" t="s">
        <v>529</v>
      </c>
    </row>
    <row r="2183" ht="14.25" customHeight="1">
      <c r="A2183" s="5">
        <v>8858.0</v>
      </c>
      <c r="B2183" s="5">
        <v>1972.0</v>
      </c>
      <c r="C2183" s="5" t="s">
        <v>53</v>
      </c>
      <c r="D2183" s="5" t="s">
        <v>54</v>
      </c>
      <c r="E2183" s="5">
        <v>44325.0</v>
      </c>
      <c r="F2183" s="2">
        <f t="shared" si="1"/>
        <v>44325</v>
      </c>
      <c r="G2183" s="5"/>
      <c r="H2183" s="5">
        <v>0.0</v>
      </c>
      <c r="I2183" s="5">
        <v>0.0</v>
      </c>
      <c r="J2183" s="5" t="s">
        <v>287</v>
      </c>
    </row>
    <row r="2184" ht="14.25" customHeight="1">
      <c r="A2184" s="5">
        <v>3266.0</v>
      </c>
      <c r="B2184" s="5">
        <v>1964.0</v>
      </c>
      <c r="C2184" s="5" t="s">
        <v>46</v>
      </c>
      <c r="D2184" s="5" t="s">
        <v>54</v>
      </c>
      <c r="E2184" s="5">
        <v>42523.0</v>
      </c>
      <c r="F2184" s="2">
        <f t="shared" si="1"/>
        <v>42523</v>
      </c>
      <c r="G2184" s="5"/>
      <c r="H2184" s="5">
        <v>0.0</v>
      </c>
      <c r="I2184" s="5">
        <v>0.0</v>
      </c>
      <c r="J2184" s="5" t="s">
        <v>580</v>
      </c>
    </row>
    <row r="2185" ht="14.25" customHeight="1">
      <c r="A2185" s="5">
        <v>11187.0</v>
      </c>
      <c r="B2185" s="5">
        <v>1978.0</v>
      </c>
      <c r="C2185" s="5" t="s">
        <v>64</v>
      </c>
      <c r="D2185" s="5" t="s">
        <v>47</v>
      </c>
      <c r="E2185" s="5">
        <v>26487.0</v>
      </c>
      <c r="F2185" s="2">
        <f t="shared" si="1"/>
        <v>26487</v>
      </c>
      <c r="G2185" s="5"/>
      <c r="H2185" s="5">
        <v>0.0</v>
      </c>
      <c r="I2185" s="5">
        <v>2.0</v>
      </c>
      <c r="J2185" s="5" t="s">
        <v>256</v>
      </c>
    </row>
    <row r="2186" ht="14.25" customHeight="1">
      <c r="A2186" s="5">
        <v>8207.0</v>
      </c>
      <c r="B2186" s="5">
        <v>1960.0</v>
      </c>
      <c r="C2186" s="5" t="s">
        <v>70</v>
      </c>
      <c r="D2186" s="5" t="s">
        <v>54</v>
      </c>
      <c r="E2186" s="5">
        <v>53233.0</v>
      </c>
      <c r="F2186" s="2">
        <f t="shared" si="1"/>
        <v>53233</v>
      </c>
      <c r="G2186" s="5"/>
      <c r="H2186" s="5">
        <v>0.0</v>
      </c>
      <c r="I2186" s="5">
        <v>0.0</v>
      </c>
      <c r="J2186" s="5" t="s">
        <v>228</v>
      </c>
    </row>
    <row r="2187" ht="14.25" customHeight="1">
      <c r="A2187" s="5">
        <v>9723.0</v>
      </c>
      <c r="B2187" s="5">
        <v>1960.0</v>
      </c>
      <c r="C2187" s="5" t="s">
        <v>46</v>
      </c>
      <c r="D2187" s="5" t="s">
        <v>54</v>
      </c>
      <c r="E2187" s="5">
        <v>67716.0</v>
      </c>
      <c r="F2187" s="2">
        <f t="shared" si="1"/>
        <v>67716</v>
      </c>
      <c r="G2187" s="5"/>
      <c r="H2187" s="5">
        <v>0.0</v>
      </c>
      <c r="I2187" s="5">
        <v>0.0</v>
      </c>
      <c r="J2187" s="5" t="s">
        <v>314</v>
      </c>
    </row>
    <row r="2188" ht="14.25" customHeight="1">
      <c r="A2188" s="5">
        <v>2666.0</v>
      </c>
      <c r="B2188" s="5">
        <v>1972.0</v>
      </c>
      <c r="C2188" s="5" t="s">
        <v>56</v>
      </c>
      <c r="D2188" s="5" t="s">
        <v>54</v>
      </c>
      <c r="E2188" s="5">
        <v>76234.0</v>
      </c>
      <c r="F2188" s="2">
        <f t="shared" si="1"/>
        <v>76234</v>
      </c>
      <c r="G2188" s="5"/>
      <c r="H2188" s="5">
        <v>0.0</v>
      </c>
      <c r="I2188" s="5">
        <v>0.0</v>
      </c>
      <c r="J2188" s="5" t="s">
        <v>700</v>
      </c>
    </row>
    <row r="2189" ht="14.25" customHeight="1">
      <c r="A2189" s="5">
        <v>5721.0</v>
      </c>
      <c r="B2189" s="5">
        <v>1960.0</v>
      </c>
      <c r="C2189" s="5" t="s">
        <v>53</v>
      </c>
      <c r="D2189" s="5" t="s">
        <v>54</v>
      </c>
      <c r="E2189" s="5">
        <v>84117.0</v>
      </c>
      <c r="F2189" s="2">
        <f t="shared" si="1"/>
        <v>84117</v>
      </c>
      <c r="G2189" s="5"/>
      <c r="H2189" s="5">
        <v>0.0</v>
      </c>
      <c r="I2189" s="5">
        <v>0.0</v>
      </c>
      <c r="J2189" s="5" t="s">
        <v>115</v>
      </c>
    </row>
    <row r="2190" ht="14.25" customHeight="1">
      <c r="A2190" s="5">
        <v>10652.0</v>
      </c>
      <c r="B2190" s="5">
        <v>1960.0</v>
      </c>
      <c r="C2190" s="5" t="s">
        <v>56</v>
      </c>
      <c r="D2190" s="5" t="s">
        <v>50</v>
      </c>
      <c r="E2190" s="5">
        <v>65487.0</v>
      </c>
      <c r="F2190" s="2">
        <f t="shared" si="1"/>
        <v>65487</v>
      </c>
      <c r="G2190" s="5"/>
      <c r="H2190" s="5">
        <v>0.0</v>
      </c>
      <c r="I2190" s="5">
        <v>0.0</v>
      </c>
      <c r="J2190" s="5" t="s">
        <v>675</v>
      </c>
    </row>
    <row r="2191" ht="14.25" customHeight="1">
      <c r="A2191" s="5">
        <v>1646.0</v>
      </c>
      <c r="B2191" s="5">
        <v>1972.0</v>
      </c>
      <c r="C2191" s="5" t="s">
        <v>64</v>
      </c>
      <c r="D2191" s="5" t="s">
        <v>54</v>
      </c>
      <c r="E2191" s="5">
        <v>25224.0</v>
      </c>
      <c r="F2191" s="2">
        <f t="shared" si="1"/>
        <v>25224</v>
      </c>
      <c r="G2191" s="5"/>
      <c r="H2191" s="5">
        <v>0.0</v>
      </c>
      <c r="I2191" s="5">
        <v>0.0</v>
      </c>
      <c r="J2191" s="5" t="s">
        <v>644</v>
      </c>
    </row>
    <row r="2192" ht="14.25" customHeight="1">
      <c r="A2192" s="5">
        <v>4418.0</v>
      </c>
      <c r="B2192" s="5">
        <v>1983.0</v>
      </c>
      <c r="C2192" s="5" t="s">
        <v>56</v>
      </c>
      <c r="D2192" s="5" t="s">
        <v>47</v>
      </c>
      <c r="E2192" s="5">
        <v>89616.0</v>
      </c>
      <c r="F2192" s="2">
        <f t="shared" si="1"/>
        <v>89616</v>
      </c>
      <c r="G2192" s="5"/>
      <c r="H2192" s="5">
        <v>0.0</v>
      </c>
      <c r="I2192" s="5">
        <v>1.0</v>
      </c>
      <c r="J2192" s="5" t="s">
        <v>593</v>
      </c>
    </row>
    <row r="2193" ht="14.25" customHeight="1">
      <c r="A2193" s="5">
        <v>2656.0</v>
      </c>
      <c r="B2193" s="5">
        <v>1971.0</v>
      </c>
      <c r="C2193" s="5" t="s">
        <v>46</v>
      </c>
      <c r="D2193" s="5" t="s">
        <v>58</v>
      </c>
      <c r="E2193" s="5">
        <v>40851.0</v>
      </c>
      <c r="F2193" s="2">
        <f t="shared" si="1"/>
        <v>40851</v>
      </c>
      <c r="G2193" s="5"/>
      <c r="H2193" s="5">
        <v>0.0</v>
      </c>
      <c r="I2193" s="5">
        <v>1.0</v>
      </c>
      <c r="J2193" s="5" t="s">
        <v>446</v>
      </c>
    </row>
    <row r="2194" ht="14.25" customHeight="1">
      <c r="A2194" s="5">
        <v>7990.0</v>
      </c>
      <c r="B2194" s="5">
        <v>1960.0</v>
      </c>
      <c r="C2194" s="5" t="s">
        <v>46</v>
      </c>
      <c r="D2194" s="5" t="s">
        <v>54</v>
      </c>
      <c r="E2194" s="5">
        <v>27469.0</v>
      </c>
      <c r="F2194" s="2">
        <f t="shared" si="1"/>
        <v>27469</v>
      </c>
      <c r="G2194" s="5"/>
      <c r="H2194" s="5">
        <v>0.0</v>
      </c>
      <c r="I2194" s="5">
        <v>0.0</v>
      </c>
      <c r="J2194" s="5" t="s">
        <v>655</v>
      </c>
    </row>
    <row r="2195" ht="14.25" customHeight="1">
      <c r="A2195" s="5">
        <v>8722.0</v>
      </c>
      <c r="B2195" s="5">
        <v>1960.0</v>
      </c>
      <c r="C2195" s="5" t="s">
        <v>70</v>
      </c>
      <c r="D2195" s="5" t="s">
        <v>54</v>
      </c>
      <c r="E2195" s="5">
        <v>82347.0</v>
      </c>
      <c r="F2195" s="2">
        <f t="shared" si="1"/>
        <v>82347</v>
      </c>
      <c r="G2195" s="5"/>
      <c r="H2195" s="5">
        <v>0.0</v>
      </c>
      <c r="I2195" s="5">
        <v>0.0</v>
      </c>
      <c r="J2195" s="5" t="s">
        <v>542</v>
      </c>
    </row>
    <row r="2196" ht="14.25" customHeight="1">
      <c r="A2196" s="5">
        <v>7118.0</v>
      </c>
      <c r="B2196" s="5">
        <v>1960.0</v>
      </c>
      <c r="C2196" s="5" t="s">
        <v>46</v>
      </c>
      <c r="D2196" s="5" t="s">
        <v>54</v>
      </c>
      <c r="E2196" s="5">
        <v>73803.0</v>
      </c>
      <c r="F2196" s="2">
        <f t="shared" si="1"/>
        <v>73803</v>
      </c>
      <c r="G2196" s="5"/>
      <c r="H2196" s="5">
        <v>0.0</v>
      </c>
      <c r="I2196" s="5">
        <v>0.0</v>
      </c>
      <c r="J2196" s="5" t="s">
        <v>496</v>
      </c>
    </row>
    <row r="2197" ht="14.25" customHeight="1">
      <c r="A2197" s="5">
        <v>2980.0</v>
      </c>
      <c r="B2197" s="5">
        <v>1960.0</v>
      </c>
      <c r="C2197" s="5" t="s">
        <v>56</v>
      </c>
      <c r="D2197" s="5" t="s">
        <v>47</v>
      </c>
      <c r="E2197" s="5">
        <v>8820.0</v>
      </c>
      <c r="F2197" s="2">
        <f t="shared" si="1"/>
        <v>8820</v>
      </c>
      <c r="G2197" s="5"/>
      <c r="H2197" s="5">
        <v>0.0</v>
      </c>
      <c r="I2197" s="5">
        <v>0.0</v>
      </c>
      <c r="J2197" s="5" t="s">
        <v>530</v>
      </c>
    </row>
    <row r="2198" ht="14.25" customHeight="1">
      <c r="A2198" s="5">
        <v>1839.0</v>
      </c>
      <c r="B2198" s="5">
        <v>1974.0</v>
      </c>
      <c r="C2198" s="5" t="s">
        <v>46</v>
      </c>
      <c r="D2198" s="5" t="s">
        <v>47</v>
      </c>
      <c r="E2198" s="5">
        <v>43322.0</v>
      </c>
      <c r="F2198" s="2">
        <f t="shared" si="1"/>
        <v>43322</v>
      </c>
      <c r="G2198" s="5"/>
      <c r="H2198" s="5">
        <v>0.0</v>
      </c>
      <c r="I2198" s="5">
        <v>0.0</v>
      </c>
      <c r="J2198" s="5" t="s">
        <v>197</v>
      </c>
    </row>
    <row r="2199" ht="14.25" customHeight="1">
      <c r="A2199" s="5">
        <v>10722.0</v>
      </c>
      <c r="B2199" s="5">
        <v>1973.0</v>
      </c>
      <c r="C2199" s="5" t="s">
        <v>46</v>
      </c>
      <c r="D2199" s="5" t="s">
        <v>50</v>
      </c>
      <c r="E2199" s="5">
        <v>55593.0</v>
      </c>
      <c r="F2199" s="2">
        <f t="shared" si="1"/>
        <v>55593</v>
      </c>
      <c r="G2199" s="5"/>
      <c r="H2199" s="5">
        <v>0.0</v>
      </c>
      <c r="I2199" s="5">
        <v>0.0</v>
      </c>
      <c r="J2199" s="5" t="s">
        <v>51</v>
      </c>
    </row>
    <row r="2200" ht="14.25" customHeight="1">
      <c r="A2200" s="5">
        <v>2632.0</v>
      </c>
      <c r="B2200" s="5">
        <v>1960.0</v>
      </c>
      <c r="C2200" s="5" t="s">
        <v>46</v>
      </c>
      <c r="D2200" s="5" t="s">
        <v>54</v>
      </c>
      <c r="E2200" s="5">
        <v>50501.0</v>
      </c>
      <c r="F2200" s="2">
        <f t="shared" si="1"/>
        <v>50501</v>
      </c>
      <c r="G2200" s="5"/>
      <c r="H2200" s="5">
        <v>0.0</v>
      </c>
      <c r="I2200" s="5">
        <v>0.0</v>
      </c>
      <c r="J2200" s="5" t="s">
        <v>521</v>
      </c>
    </row>
    <row r="2201" ht="14.25" customHeight="1">
      <c r="A2201" s="5">
        <v>9014.0</v>
      </c>
      <c r="B2201" s="5">
        <v>1975.0</v>
      </c>
      <c r="C2201" s="5" t="s">
        <v>46</v>
      </c>
      <c r="D2201" s="5" t="s">
        <v>54</v>
      </c>
      <c r="E2201" s="5">
        <v>37085.0</v>
      </c>
      <c r="F2201" s="2">
        <f t="shared" si="1"/>
        <v>37085</v>
      </c>
      <c r="G2201" s="5"/>
      <c r="H2201" s="5">
        <v>0.0</v>
      </c>
      <c r="I2201" s="5">
        <v>0.0</v>
      </c>
      <c r="J2201" s="5" t="s">
        <v>270</v>
      </c>
    </row>
    <row r="2202" ht="14.25" customHeight="1">
      <c r="A2202" s="5">
        <v>7620.0</v>
      </c>
      <c r="B2202" s="5">
        <v>1990.0</v>
      </c>
      <c r="C2202" s="5" t="s">
        <v>64</v>
      </c>
      <c r="D2202" s="5" t="s">
        <v>47</v>
      </c>
      <c r="E2202" s="5">
        <v>16185.0</v>
      </c>
      <c r="F2202" s="2">
        <f t="shared" si="1"/>
        <v>16185</v>
      </c>
      <c r="G2202" s="5"/>
      <c r="H2202" s="5">
        <v>2.0</v>
      </c>
      <c r="I2202" s="5">
        <v>1.0</v>
      </c>
      <c r="J2202" s="5" t="s">
        <v>536</v>
      </c>
    </row>
    <row r="2203" ht="14.25" customHeight="1">
      <c r="A2203" s="5">
        <v>10968.0</v>
      </c>
      <c r="B2203" s="5">
        <v>1969.0</v>
      </c>
      <c r="C2203" s="5" t="s">
        <v>46</v>
      </c>
      <c r="D2203" s="5" t="s">
        <v>47</v>
      </c>
      <c r="E2203" s="5">
        <v>57731.0</v>
      </c>
      <c r="F2203" s="2">
        <f t="shared" si="1"/>
        <v>57731</v>
      </c>
      <c r="G2203" s="5"/>
      <c r="H2203" s="5">
        <v>0.0</v>
      </c>
      <c r="I2203" s="5">
        <v>0.0</v>
      </c>
      <c r="J2203" s="5" t="s">
        <v>267</v>
      </c>
    </row>
    <row r="2204" ht="14.25" customHeight="1">
      <c r="A2204" s="5">
        <v>11133.0</v>
      </c>
      <c r="B2204" s="5">
        <v>1973.0</v>
      </c>
      <c r="C2204" s="5" t="s">
        <v>53</v>
      </c>
      <c r="D2204" s="5" t="s">
        <v>719</v>
      </c>
      <c r="E2204" s="5">
        <v>48432.0</v>
      </c>
      <c r="F2204" s="2">
        <f t="shared" si="1"/>
        <v>48432</v>
      </c>
      <c r="G2204" s="5"/>
      <c r="H2204" s="5">
        <v>0.0</v>
      </c>
      <c r="I2204" s="5">
        <v>0.0</v>
      </c>
      <c r="J2204" s="5" t="s">
        <v>178</v>
      </c>
    </row>
    <row r="2205" ht="14.25" customHeight="1">
      <c r="A2205" s="5">
        <v>2736.0</v>
      </c>
      <c r="B2205" s="5">
        <v>1978.0</v>
      </c>
      <c r="C2205" s="5" t="s">
        <v>46</v>
      </c>
      <c r="D2205" s="5" t="s">
        <v>54</v>
      </c>
      <c r="E2205" s="5">
        <v>73807.0</v>
      </c>
      <c r="F2205" s="2">
        <f t="shared" si="1"/>
        <v>73807</v>
      </c>
      <c r="G2205" s="5"/>
      <c r="H2205" s="5">
        <v>0.0</v>
      </c>
      <c r="I2205" s="5">
        <v>2.0</v>
      </c>
      <c r="J2205" s="5" t="s">
        <v>77</v>
      </c>
    </row>
    <row r="2206" ht="14.25" customHeight="1">
      <c r="A2206" s="5">
        <v>1876.0</v>
      </c>
      <c r="B2206" s="5">
        <v>1990.0</v>
      </c>
      <c r="C2206" s="5" t="s">
        <v>46</v>
      </c>
      <c r="D2206" s="5" t="s">
        <v>54</v>
      </c>
      <c r="E2206" s="5">
        <v>18929.0</v>
      </c>
      <c r="F2206" s="2">
        <f t="shared" si="1"/>
        <v>18929</v>
      </c>
      <c r="G2206" s="5"/>
      <c r="H2206" s="5">
        <v>1.0</v>
      </c>
      <c r="I2206" s="5">
        <v>1.0</v>
      </c>
      <c r="J2206" s="5" t="s">
        <v>377</v>
      </c>
    </row>
    <row r="2207" ht="14.25" customHeight="1">
      <c r="A2207" s="5">
        <v>5959.0</v>
      </c>
      <c r="B2207" s="5">
        <v>1968.0</v>
      </c>
      <c r="C2207" s="5" t="s">
        <v>46</v>
      </c>
      <c r="D2207" s="5" t="s">
        <v>47</v>
      </c>
      <c r="E2207" s="5">
        <v>35893.0</v>
      </c>
      <c r="F2207" s="2">
        <f t="shared" si="1"/>
        <v>35893</v>
      </c>
      <c r="G2207" s="5"/>
      <c r="H2207" s="5">
        <v>0.0</v>
      </c>
      <c r="I2207" s="5">
        <v>0.0</v>
      </c>
      <c r="J2207" s="5" t="s">
        <v>271</v>
      </c>
    </row>
    <row r="2208" ht="14.25" customHeight="1">
      <c r="A2208" s="5">
        <v>1092.0</v>
      </c>
      <c r="B2208" s="5">
        <v>1980.0</v>
      </c>
      <c r="C2208" s="5" t="s">
        <v>46</v>
      </c>
      <c r="D2208" s="5" t="s">
        <v>54</v>
      </c>
      <c r="E2208" s="5">
        <v>61014.0</v>
      </c>
      <c r="F2208" s="2">
        <f t="shared" si="1"/>
        <v>61014</v>
      </c>
      <c r="G2208" s="5"/>
      <c r="H2208" s="5">
        <v>1.0</v>
      </c>
      <c r="I2208" s="5">
        <v>0.0</v>
      </c>
      <c r="J2208" s="5" t="s">
        <v>101</v>
      </c>
    </row>
    <row r="2209" ht="14.25" customHeight="1">
      <c r="A2209" s="5">
        <v>4333.0</v>
      </c>
      <c r="B2209" s="5">
        <v>1960.0</v>
      </c>
      <c r="C2209" s="5" t="s">
        <v>46</v>
      </c>
      <c r="D2209" s="5" t="s">
        <v>50</v>
      </c>
      <c r="E2209" s="5">
        <v>32144.0</v>
      </c>
      <c r="F2209" s="2">
        <f t="shared" si="1"/>
        <v>32144</v>
      </c>
      <c r="G2209" s="5"/>
      <c r="H2209" s="5">
        <v>0.0</v>
      </c>
      <c r="I2209" s="5">
        <v>0.0</v>
      </c>
      <c r="J2209" s="5" t="s">
        <v>138</v>
      </c>
    </row>
    <row r="2210" ht="14.25" customHeight="1">
      <c r="A2210" s="5">
        <v>3850.0</v>
      </c>
      <c r="B2210" s="5">
        <v>1963.0</v>
      </c>
      <c r="C2210" s="5" t="s">
        <v>64</v>
      </c>
      <c r="D2210" s="5" t="s">
        <v>50</v>
      </c>
      <c r="E2210" s="5">
        <v>14918.0</v>
      </c>
      <c r="F2210" s="2">
        <f t="shared" si="1"/>
        <v>14918</v>
      </c>
      <c r="G2210" s="5"/>
      <c r="H2210" s="5">
        <v>0.0</v>
      </c>
      <c r="I2210" s="5">
        <v>0.0</v>
      </c>
      <c r="J2210" s="5" t="s">
        <v>152</v>
      </c>
    </row>
    <row r="2211" ht="14.25" customHeight="1">
      <c r="A2211" s="5">
        <v>6168.0</v>
      </c>
      <c r="B2211" s="5">
        <v>1963.0</v>
      </c>
      <c r="C2211" s="5" t="s">
        <v>46</v>
      </c>
      <c r="D2211" s="5" t="s">
        <v>58</v>
      </c>
      <c r="E2211" s="5">
        <v>45146.0</v>
      </c>
      <c r="F2211" s="2">
        <f t="shared" si="1"/>
        <v>45146</v>
      </c>
      <c r="G2211" s="5"/>
      <c r="H2211" s="5">
        <v>0.0</v>
      </c>
      <c r="I2211" s="5">
        <v>0.0</v>
      </c>
      <c r="J2211" s="5" t="s">
        <v>696</v>
      </c>
    </row>
    <row r="2212" ht="14.25" customHeight="1">
      <c r="A2212" s="5">
        <v>607.0</v>
      </c>
      <c r="B2212" s="5">
        <v>1960.0</v>
      </c>
      <c r="C2212" s="5" t="s">
        <v>70</v>
      </c>
      <c r="D2212" s="5" t="s">
        <v>58</v>
      </c>
      <c r="E2212" s="5">
        <v>41769.0</v>
      </c>
      <c r="F2212" s="2">
        <f t="shared" si="1"/>
        <v>41769</v>
      </c>
      <c r="G2212" s="5"/>
      <c r="H2212" s="5">
        <v>0.0</v>
      </c>
      <c r="I2212" s="5">
        <v>0.0</v>
      </c>
      <c r="J2212" s="5" t="s">
        <v>310</v>
      </c>
    </row>
    <row r="2213" ht="14.25" customHeight="1">
      <c r="A2213" s="5">
        <v>10469.0</v>
      </c>
      <c r="B2213" s="5">
        <v>1981.0</v>
      </c>
      <c r="C2213" s="5" t="s">
        <v>46</v>
      </c>
      <c r="D2213" s="5" t="s">
        <v>50</v>
      </c>
      <c r="E2213" s="5">
        <v>88325.0</v>
      </c>
      <c r="F2213" s="2">
        <f t="shared" si="1"/>
        <v>88325</v>
      </c>
      <c r="G2213" s="5"/>
      <c r="H2213" s="5">
        <v>0.0</v>
      </c>
      <c r="I2213" s="5">
        <v>0.0</v>
      </c>
      <c r="J2213" s="5" t="s">
        <v>698</v>
      </c>
    </row>
    <row r="2214" ht="14.25" customHeight="1">
      <c r="A2214" s="5">
        <v>6983.0</v>
      </c>
      <c r="B2214" s="5">
        <v>1960.0</v>
      </c>
      <c r="C2214" s="5" t="s">
        <v>56</v>
      </c>
      <c r="D2214" s="5" t="s">
        <v>58</v>
      </c>
      <c r="E2214" s="5">
        <v>38054.0</v>
      </c>
      <c r="F2214" s="2">
        <f t="shared" si="1"/>
        <v>38054</v>
      </c>
      <c r="G2214" s="5"/>
      <c r="H2214" s="5">
        <v>0.0</v>
      </c>
      <c r="I2214" s="5">
        <v>0.0</v>
      </c>
      <c r="J2214" s="5" t="s">
        <v>584</v>
      </c>
    </row>
    <row r="2215" ht="14.25" customHeight="1">
      <c r="A2215" s="5">
        <v>3661.0</v>
      </c>
      <c r="B2215" s="5">
        <v>1995.0</v>
      </c>
      <c r="C2215" s="5" t="s">
        <v>70</v>
      </c>
      <c r="D2215" s="5" t="s">
        <v>47</v>
      </c>
      <c r="E2215" s="5">
        <v>80617.0</v>
      </c>
      <c r="F2215" s="2">
        <f t="shared" si="1"/>
        <v>80617</v>
      </c>
      <c r="G2215" s="5"/>
      <c r="H2215" s="5">
        <v>0.0</v>
      </c>
      <c r="I2215" s="5">
        <v>0.0</v>
      </c>
      <c r="J2215" s="5" t="s">
        <v>126</v>
      </c>
    </row>
    <row r="2216" ht="14.25" customHeight="1">
      <c r="A2216" s="5">
        <v>9303.0</v>
      </c>
      <c r="B2216" s="5">
        <v>1976.0</v>
      </c>
      <c r="C2216" s="5" t="s">
        <v>46</v>
      </c>
      <c r="D2216" s="5" t="s">
        <v>54</v>
      </c>
      <c r="E2216" s="5">
        <v>5305.0</v>
      </c>
      <c r="F2216" s="2">
        <f t="shared" si="1"/>
        <v>5305</v>
      </c>
      <c r="G2216" s="5"/>
      <c r="H2216" s="5">
        <v>1.0</v>
      </c>
      <c r="I2216" s="5">
        <v>1.0</v>
      </c>
      <c r="J2216" s="5" t="s">
        <v>581</v>
      </c>
    </row>
    <row r="2217" ht="14.25" customHeight="1">
      <c r="A2217" s="5">
        <v>692.0</v>
      </c>
      <c r="B2217" s="5">
        <v>1960.0</v>
      </c>
      <c r="C2217" s="5" t="s">
        <v>46</v>
      </c>
      <c r="D2217" s="5" t="s">
        <v>50</v>
      </c>
      <c r="E2217" s="5">
        <v>36807.0</v>
      </c>
      <c r="F2217" s="2">
        <f t="shared" si="1"/>
        <v>36807</v>
      </c>
      <c r="G2217" s="5"/>
      <c r="H2217" s="5">
        <v>0.0</v>
      </c>
      <c r="I2217" s="5">
        <v>0.0</v>
      </c>
      <c r="J2217" s="5" t="s">
        <v>720</v>
      </c>
    </row>
    <row r="2218" ht="14.25" customHeight="1">
      <c r="A2218" s="5">
        <v>736.0</v>
      </c>
      <c r="B2218" s="5">
        <v>1983.0</v>
      </c>
      <c r="C2218" s="5" t="s">
        <v>46</v>
      </c>
      <c r="D2218" s="5" t="s">
        <v>50</v>
      </c>
      <c r="E2218" s="5">
        <v>28427.0</v>
      </c>
      <c r="F2218" s="2">
        <f t="shared" si="1"/>
        <v>28427</v>
      </c>
      <c r="G2218" s="5"/>
      <c r="H2218" s="5">
        <v>0.0</v>
      </c>
      <c r="I2218" s="5">
        <v>2.0</v>
      </c>
      <c r="J2218" s="5" t="s">
        <v>612</v>
      </c>
    </row>
    <row r="2219" ht="14.25" customHeight="1">
      <c r="A2219" s="5">
        <v>9589.0</v>
      </c>
      <c r="B2219" s="5">
        <v>1960.0</v>
      </c>
      <c r="C2219" s="5" t="s">
        <v>53</v>
      </c>
      <c r="D2219" s="5" t="s">
        <v>88</v>
      </c>
      <c r="E2219" s="5">
        <v>82032.0</v>
      </c>
      <c r="F2219" s="2">
        <f t="shared" si="1"/>
        <v>82032</v>
      </c>
      <c r="G2219" s="5"/>
      <c r="H2219" s="5">
        <v>0.0</v>
      </c>
      <c r="I2219" s="5">
        <v>0.0</v>
      </c>
      <c r="J2219" s="5" t="s">
        <v>363</v>
      </c>
    </row>
    <row r="2220" ht="14.25" customHeight="1">
      <c r="A2220" s="5">
        <v>4838.0</v>
      </c>
      <c r="B2220" s="5">
        <v>1978.0</v>
      </c>
      <c r="C2220" s="5" t="s">
        <v>46</v>
      </c>
      <c r="D2220" s="5" t="s">
        <v>50</v>
      </c>
      <c r="E2220" s="5">
        <v>22775.0</v>
      </c>
      <c r="F2220" s="2">
        <f t="shared" si="1"/>
        <v>22775</v>
      </c>
      <c r="G2220" s="5"/>
      <c r="H2220" s="5">
        <v>1.0</v>
      </c>
      <c r="I2220" s="5">
        <v>2.0</v>
      </c>
      <c r="J2220" s="5" t="s">
        <v>272</v>
      </c>
    </row>
    <row r="2221" ht="14.25" customHeight="1">
      <c r="A2221" s="5">
        <v>9246.0</v>
      </c>
      <c r="B2221" s="5">
        <v>1985.0</v>
      </c>
      <c r="C2221" s="5" t="s">
        <v>56</v>
      </c>
      <c r="D2221" s="5" t="s">
        <v>50</v>
      </c>
      <c r="E2221" s="5">
        <v>40101.0</v>
      </c>
      <c r="F2221" s="2">
        <f t="shared" si="1"/>
        <v>40101</v>
      </c>
      <c r="G2221" s="5"/>
      <c r="H2221" s="5">
        <v>0.0</v>
      </c>
      <c r="I2221" s="5">
        <v>0.0</v>
      </c>
      <c r="J2221" s="5" t="s">
        <v>566</v>
      </c>
    </row>
    <row r="2222" ht="14.25" customHeight="1">
      <c r="A2222" s="5">
        <v>6261.0</v>
      </c>
      <c r="B2222" s="5">
        <v>1979.0</v>
      </c>
      <c r="C2222" s="5" t="s">
        <v>46</v>
      </c>
      <c r="D2222" s="5" t="s">
        <v>54</v>
      </c>
      <c r="E2222" s="5">
        <v>58025.0</v>
      </c>
      <c r="F2222" s="2">
        <f t="shared" si="1"/>
        <v>58025</v>
      </c>
      <c r="G2222" s="5"/>
      <c r="H2222" s="5">
        <v>1.0</v>
      </c>
      <c r="I2222" s="5">
        <v>0.0</v>
      </c>
      <c r="J2222" s="5" t="s">
        <v>687</v>
      </c>
    </row>
    <row r="2223" ht="14.25" customHeight="1">
      <c r="A2223" s="5">
        <v>7366.0</v>
      </c>
      <c r="B2223" s="5">
        <v>1982.0</v>
      </c>
      <c r="C2223" s="5" t="s">
        <v>56</v>
      </c>
      <c r="D2223" s="5" t="s">
        <v>47</v>
      </c>
      <c r="E2223" s="5">
        <v>75777.0</v>
      </c>
      <c r="F2223" s="2">
        <f t="shared" si="1"/>
        <v>75777</v>
      </c>
      <c r="G2223" s="5"/>
      <c r="H2223" s="5">
        <v>1.0</v>
      </c>
      <c r="I2223" s="5">
        <v>1.0</v>
      </c>
      <c r="J2223" s="5" t="s">
        <v>109</v>
      </c>
    </row>
    <row r="2224" ht="14.25" customHeight="1">
      <c r="A2224" s="5">
        <v>10659.0</v>
      </c>
      <c r="B2224" s="5">
        <v>1979.0</v>
      </c>
      <c r="C2224" s="5" t="s">
        <v>70</v>
      </c>
      <c r="D2224" s="5" t="s">
        <v>50</v>
      </c>
      <c r="E2224" s="5">
        <v>7500.0</v>
      </c>
      <c r="F2224" s="2">
        <f t="shared" si="1"/>
        <v>7500</v>
      </c>
      <c r="G2224" s="5"/>
      <c r="H2224" s="5">
        <v>1.0</v>
      </c>
      <c r="I2224" s="5">
        <v>1.0</v>
      </c>
      <c r="J2224" s="5" t="s">
        <v>464</v>
      </c>
    </row>
    <row r="2225" ht="14.25" customHeight="1">
      <c r="A2225" s="5">
        <v>1448.0</v>
      </c>
      <c r="B2225" s="5">
        <v>1963.0</v>
      </c>
      <c r="C2225" s="5" t="s">
        <v>56</v>
      </c>
      <c r="D2225" s="5" t="s">
        <v>54</v>
      </c>
      <c r="E2225" s="5">
        <v>33562.0</v>
      </c>
      <c r="F2225" s="2">
        <f t="shared" si="1"/>
        <v>33562</v>
      </c>
      <c r="G2225" s="5"/>
      <c r="H2225" s="5">
        <v>0.0</v>
      </c>
      <c r="I2225" s="5">
        <v>0.0</v>
      </c>
      <c r="J2225" s="5" t="s">
        <v>155</v>
      </c>
    </row>
    <row r="2226" ht="14.25" customHeight="1">
      <c r="A2226" s="5">
        <v>4286.0</v>
      </c>
      <c r="B2226" s="5">
        <v>1970.0</v>
      </c>
      <c r="C2226" s="5" t="s">
        <v>53</v>
      </c>
      <c r="D2226" s="5" t="s">
        <v>47</v>
      </c>
      <c r="E2226" s="5">
        <v>57642.0</v>
      </c>
      <c r="F2226" s="2">
        <f t="shared" si="1"/>
        <v>57642</v>
      </c>
      <c r="G2226" s="5"/>
      <c r="H2226" s="5">
        <v>0.0</v>
      </c>
      <c r="I2226" s="5">
        <v>0.0</v>
      </c>
      <c r="J2226" s="5" t="s">
        <v>721</v>
      </c>
    </row>
    <row r="2227" ht="14.25" customHeight="1">
      <c r="A2227" s="5">
        <v>4749.0</v>
      </c>
      <c r="B2227" s="5">
        <v>1968.0</v>
      </c>
      <c r="C2227" s="5" t="s">
        <v>46</v>
      </c>
      <c r="D2227" s="5" t="s">
        <v>50</v>
      </c>
      <c r="E2227" s="5">
        <v>58554.0</v>
      </c>
      <c r="F2227" s="2">
        <f t="shared" si="1"/>
        <v>58554</v>
      </c>
      <c r="G2227" s="5"/>
      <c r="H2227" s="5">
        <v>0.0</v>
      </c>
      <c r="I2227" s="5">
        <v>0.0</v>
      </c>
      <c r="J2227" s="5" t="s">
        <v>634</v>
      </c>
    </row>
    <row r="2228" ht="14.25" customHeight="1">
      <c r="A2228" s="5">
        <v>4478.0</v>
      </c>
      <c r="B2228" s="5">
        <v>1979.0</v>
      </c>
      <c r="C2228" s="5" t="s">
        <v>46</v>
      </c>
      <c r="D2228" s="5" t="s">
        <v>54</v>
      </c>
      <c r="E2228" s="5">
        <v>63777.0</v>
      </c>
      <c r="F2228" s="2">
        <f t="shared" si="1"/>
        <v>63777</v>
      </c>
      <c r="G2228" s="5"/>
      <c r="H2228" s="5">
        <v>0.0</v>
      </c>
      <c r="I2228" s="5">
        <v>1.0</v>
      </c>
      <c r="J2228" s="5" t="s">
        <v>552</v>
      </c>
    </row>
    <row r="2229" ht="14.25" customHeight="1">
      <c r="A2229" s="5">
        <v>4201.0</v>
      </c>
      <c r="B2229" s="5">
        <v>1962.0</v>
      </c>
      <c r="C2229" s="5" t="s">
        <v>46</v>
      </c>
      <c r="D2229" s="5" t="s">
        <v>47</v>
      </c>
      <c r="E2229" s="5">
        <v>57967.0</v>
      </c>
      <c r="F2229" s="2">
        <f t="shared" si="1"/>
        <v>57967</v>
      </c>
      <c r="G2229" s="5"/>
      <c r="H2229" s="5">
        <v>0.0</v>
      </c>
      <c r="I2229" s="5">
        <v>0.0</v>
      </c>
      <c r="J2229" s="5" t="s">
        <v>318</v>
      </c>
    </row>
    <row r="2230" ht="14.25" customHeight="1">
      <c r="A2230" s="5">
        <v>8720.0</v>
      </c>
      <c r="B2230" s="5">
        <v>1978.0</v>
      </c>
      <c r="C2230" s="5" t="s">
        <v>70</v>
      </c>
      <c r="D2230" s="5" t="s">
        <v>50</v>
      </c>
      <c r="F2230" s="2">
        <f t="shared" si="1"/>
        <v>51381.5</v>
      </c>
      <c r="H2230" s="5">
        <v>0.0</v>
      </c>
      <c r="I2230" s="5">
        <v>2.0</v>
      </c>
      <c r="J2230" s="5" t="s">
        <v>414</v>
      </c>
    </row>
    <row r="2231" ht="14.25" customHeight="1">
      <c r="A2231" s="5">
        <v>10084.0</v>
      </c>
      <c r="B2231" s="5">
        <v>1972.0</v>
      </c>
      <c r="C2231" s="5" t="s">
        <v>46</v>
      </c>
      <c r="D2231" s="5" t="s">
        <v>54</v>
      </c>
      <c r="E2231" s="5">
        <v>24434.0</v>
      </c>
      <c r="F2231" s="2">
        <f t="shared" si="1"/>
        <v>24434</v>
      </c>
      <c r="G2231" s="5"/>
      <c r="H2231" s="5">
        <v>0.0</v>
      </c>
      <c r="I2231" s="5">
        <v>1.0</v>
      </c>
      <c r="J2231" s="5" t="s">
        <v>390</v>
      </c>
    </row>
    <row r="2232" ht="14.25" customHeight="1">
      <c r="A2232" s="5">
        <v>7004.0</v>
      </c>
      <c r="B2232" s="5">
        <v>1984.0</v>
      </c>
      <c r="C2232" s="5" t="s">
        <v>46</v>
      </c>
      <c r="D2232" s="5" t="s">
        <v>47</v>
      </c>
      <c r="E2232" s="5">
        <v>11012.0</v>
      </c>
      <c r="F2232" s="2">
        <f t="shared" si="1"/>
        <v>11012</v>
      </c>
      <c r="G2232" s="5"/>
      <c r="H2232" s="5">
        <v>1.0</v>
      </c>
      <c r="I2232" s="5">
        <v>1.0</v>
      </c>
      <c r="J2232" s="5" t="s">
        <v>334</v>
      </c>
    </row>
    <row r="2233" ht="14.25" customHeight="1">
      <c r="A2233" s="5">
        <v>9817.0</v>
      </c>
      <c r="B2233" s="5">
        <v>1970.0</v>
      </c>
      <c r="C2233" s="5" t="s">
        <v>56</v>
      </c>
      <c r="D2233" s="5" t="s">
        <v>47</v>
      </c>
      <c r="E2233" s="5">
        <v>44802.0</v>
      </c>
      <c r="F2233" s="2">
        <f t="shared" si="1"/>
        <v>44802</v>
      </c>
      <c r="G2233" s="5"/>
      <c r="H2233" s="5">
        <v>0.0</v>
      </c>
      <c r="I2233" s="5">
        <v>0.0</v>
      </c>
      <c r="J2233" s="5" t="s">
        <v>333</v>
      </c>
    </row>
    <row r="2234" ht="14.25" customHeight="1">
      <c r="A2234" s="5">
        <v>8080.0</v>
      </c>
      <c r="B2234" s="5">
        <v>1986.0</v>
      </c>
      <c r="C2234" s="5" t="s">
        <v>46</v>
      </c>
      <c r="D2234" s="5" t="s">
        <v>47</v>
      </c>
      <c r="E2234" s="5">
        <v>26816.0</v>
      </c>
      <c r="F2234" s="2">
        <f t="shared" si="1"/>
        <v>26816</v>
      </c>
      <c r="G2234" s="5"/>
      <c r="H2234" s="5">
        <v>0.0</v>
      </c>
      <c r="I2234" s="5">
        <v>1.0</v>
      </c>
      <c r="J2234" s="5" t="s">
        <v>254</v>
      </c>
    </row>
    <row r="2235" ht="14.25" customHeight="1">
      <c r="A2235" s="5">
        <v>9432.0</v>
      </c>
      <c r="B2235" s="5">
        <v>1977.0</v>
      </c>
      <c r="C2235" s="5" t="s">
        <v>46</v>
      </c>
      <c r="D2235" s="5" t="s">
        <v>50</v>
      </c>
      <c r="E2235" s="5">
        <v>666666.0</v>
      </c>
      <c r="F2235" s="2">
        <f t="shared" si="1"/>
        <v>666666</v>
      </c>
      <c r="G2235" s="5"/>
      <c r="H2235" s="5">
        <v>0.0</v>
      </c>
      <c r="I2235" s="5">
        <v>1.0</v>
      </c>
      <c r="J2235" s="5" t="s">
        <v>714</v>
      </c>
    </row>
    <row r="2236" ht="14.25" customHeight="1">
      <c r="A2236" s="5">
        <v>8372.0</v>
      </c>
      <c r="B2236" s="5">
        <v>1974.0</v>
      </c>
      <c r="C2236" s="5" t="s">
        <v>46</v>
      </c>
      <c r="D2236" s="5" t="s">
        <v>54</v>
      </c>
      <c r="E2236" s="5">
        <v>34421.0</v>
      </c>
      <c r="F2236" s="2">
        <f t="shared" si="1"/>
        <v>34421</v>
      </c>
      <c r="G2236" s="5"/>
      <c r="H2236" s="5">
        <v>0.0</v>
      </c>
      <c r="I2236" s="5">
        <v>0.0</v>
      </c>
      <c r="J2236" s="5" t="s">
        <v>190</v>
      </c>
    </row>
    <row r="2237" ht="14.25" customHeight="1">
      <c r="A2237" s="5">
        <v>10870.0</v>
      </c>
      <c r="B2237" s="5">
        <v>1967.0</v>
      </c>
      <c r="C2237" s="5" t="s">
        <v>46</v>
      </c>
      <c r="D2237" s="5" t="s">
        <v>54</v>
      </c>
      <c r="E2237" s="5">
        <v>61223.0</v>
      </c>
      <c r="F2237" s="2">
        <f t="shared" si="1"/>
        <v>61223</v>
      </c>
      <c r="G2237" s="5"/>
      <c r="H2237" s="5">
        <v>0.0</v>
      </c>
      <c r="I2237" s="5">
        <v>0.0</v>
      </c>
      <c r="J2237" s="5" t="s">
        <v>282</v>
      </c>
    </row>
    <row r="2238" ht="14.25" customHeight="1">
      <c r="A2238" s="5">
        <v>4001.0</v>
      </c>
      <c r="B2238" s="5">
        <v>1960.0</v>
      </c>
      <c r="C2238" s="5" t="s">
        <v>53</v>
      </c>
      <c r="D2238" s="5" t="s">
        <v>50</v>
      </c>
      <c r="E2238" s="5">
        <v>64014.0</v>
      </c>
      <c r="F2238" s="2">
        <f t="shared" si="1"/>
        <v>64014</v>
      </c>
      <c r="G2238" s="5"/>
      <c r="H2238" s="5">
        <v>0.0</v>
      </c>
      <c r="I2238" s="5">
        <v>0.0</v>
      </c>
      <c r="J2238" s="5" t="s">
        <v>631</v>
      </c>
    </row>
    <row r="2239" ht="14.25" customHeight="1">
      <c r="A2239" s="5">
        <v>7270.0</v>
      </c>
      <c r="B2239" s="5">
        <v>1981.0</v>
      </c>
      <c r="C2239" s="5" t="s">
        <v>46</v>
      </c>
      <c r="D2239" s="5" t="s">
        <v>58</v>
      </c>
      <c r="E2239" s="5">
        <v>56981.0</v>
      </c>
      <c r="F2239" s="2">
        <f t="shared" si="1"/>
        <v>56981</v>
      </c>
      <c r="G2239" s="5"/>
      <c r="H2239" s="5">
        <v>0.0</v>
      </c>
      <c r="I2239" s="5">
        <v>1.0</v>
      </c>
      <c r="J2239" s="5" t="s">
        <v>497</v>
      </c>
    </row>
    <row r="2240" ht="14.25" customHeight="1">
      <c r="A2240" s="5">
        <v>8235.0</v>
      </c>
      <c r="B2240" s="5">
        <v>1960.0</v>
      </c>
      <c r="C2240" s="5" t="s">
        <v>56</v>
      </c>
      <c r="D2240" s="5" t="s">
        <v>50</v>
      </c>
      <c r="E2240" s="5">
        <v>69245.0</v>
      </c>
      <c r="F2240" s="2">
        <f t="shared" si="1"/>
        <v>69245</v>
      </c>
      <c r="G2240" s="5"/>
      <c r="H2240" s="5">
        <v>0.0</v>
      </c>
      <c r="I2240" s="5">
        <v>0.0</v>
      </c>
      <c r="J2240" s="5" t="s">
        <v>158</v>
      </c>
    </row>
    <row r="2241" ht="14.25" customHeight="1">
      <c r="A2241" s="5">
        <v>9405.0</v>
      </c>
      <c r="B2241" s="5">
        <v>1960.0</v>
      </c>
      <c r="C2241" s="5" t="s">
        <v>53</v>
      </c>
      <c r="D2241" s="5" t="s">
        <v>54</v>
      </c>
      <c r="E2241" s="5">
        <v>52869.0</v>
      </c>
      <c r="F2241" s="2">
        <f t="shared" si="1"/>
        <v>52869</v>
      </c>
      <c r="G2241" s="5"/>
      <c r="H2241" s="5">
        <v>0.0</v>
      </c>
      <c r="I2241" s="5">
        <v>1.0</v>
      </c>
      <c r="J2241" s="5" t="s">
        <v>271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3.57"/>
    <col customWidth="1" min="4" max="4" width="20.86"/>
    <col customWidth="1" min="5" max="5" width="19.71"/>
    <col customWidth="1" min="6" max="6" width="21.57"/>
    <col customWidth="1" min="7" max="7" width="17.71"/>
    <col customWidth="1" min="8" max="8" width="22.57"/>
    <col customWidth="1" min="9" max="9" width="21.86"/>
    <col customWidth="1" min="10" max="10" width="24.29"/>
    <col customWidth="1" min="11" max="11" width="22.43"/>
    <col customWidth="1" min="12" max="12" width="23.57"/>
    <col customWidth="1" min="13" max="13" width="8.71"/>
  </cols>
  <sheetData>
    <row r="1" ht="14.25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ht="14.25" customHeight="1">
      <c r="A2" s="5">
        <v>5524.0</v>
      </c>
      <c r="B2" s="5">
        <v>210.0618029909583</v>
      </c>
      <c r="C2" s="5">
        <v>64.76200685676127</v>
      </c>
      <c r="D2" s="5">
        <v>318.2695299274763</v>
      </c>
      <c r="E2" s="5">
        <v>297.7097834705579</v>
      </c>
      <c r="F2" s="5">
        <v>239.6768179165027</v>
      </c>
      <c r="G2" s="5">
        <v>207.7590344112637</v>
      </c>
      <c r="H2" s="5">
        <v>3.0</v>
      </c>
      <c r="I2" s="5">
        <v>8.0</v>
      </c>
      <c r="J2" s="5">
        <v>10.0</v>
      </c>
      <c r="K2" s="5">
        <v>4.0</v>
      </c>
      <c r="L2" s="5">
        <v>7.0</v>
      </c>
      <c r="M2" s="5">
        <v>58.0</v>
      </c>
    </row>
    <row r="3" ht="14.25" customHeight="1">
      <c r="A3" s="5">
        <v>2174.0</v>
      </c>
      <c r="B3" s="5">
        <v>244.0373071797713</v>
      </c>
      <c r="C3" s="5">
        <v>149.9817165287435</v>
      </c>
      <c r="D3" s="5">
        <v>145.1535233672655</v>
      </c>
      <c r="E3" s="5">
        <v>136.4285718063115</v>
      </c>
      <c r="F3" s="5">
        <v>207.2885250772545</v>
      </c>
      <c r="G3" s="5">
        <v>180.4321336632754</v>
      </c>
      <c r="H3" s="5">
        <v>2.0</v>
      </c>
      <c r="I3" s="5">
        <v>1.0</v>
      </c>
      <c r="J3" s="5">
        <v>1.0</v>
      </c>
      <c r="K3" s="5">
        <v>2.0</v>
      </c>
      <c r="L3" s="5">
        <v>5.0</v>
      </c>
      <c r="M3" s="5">
        <v>38.0</v>
      </c>
    </row>
    <row r="4" ht="14.25" customHeight="1">
      <c r="A4" s="5">
        <v>4141.0</v>
      </c>
      <c r="B4" s="5">
        <v>300.5313124775835</v>
      </c>
      <c r="C4" s="5">
        <v>399.8815746773465</v>
      </c>
      <c r="D4" s="5">
        <v>448.291808166191</v>
      </c>
      <c r="E4" s="5">
        <v>501.7127553447484</v>
      </c>
      <c r="F4" s="5">
        <v>349.2581270676847</v>
      </c>
      <c r="G4" s="5">
        <v>380.7779616468346</v>
      </c>
      <c r="H4" s="5">
        <v>1.0</v>
      </c>
      <c r="I4" s="5">
        <v>8.0</v>
      </c>
      <c r="J4" s="5">
        <v>2.0</v>
      </c>
      <c r="K4" s="5">
        <v>10.0</v>
      </c>
      <c r="L4" s="5">
        <v>4.0</v>
      </c>
      <c r="M4" s="5">
        <v>26.0</v>
      </c>
    </row>
    <row r="5" ht="14.25" customHeight="1">
      <c r="A5" s="5">
        <v>6182.0</v>
      </c>
      <c r="B5" s="5">
        <v>135.2044331429948</v>
      </c>
      <c r="C5" s="5">
        <v>59.19300536233857</v>
      </c>
      <c r="D5" s="5">
        <v>112.4159458639431</v>
      </c>
      <c r="E5" s="5">
        <v>112.6035775683221</v>
      </c>
      <c r="F5" s="5">
        <v>106.6584436725423</v>
      </c>
      <c r="G5" s="5">
        <v>125.8292117120689</v>
      </c>
      <c r="H5" s="5">
        <v>2.0</v>
      </c>
      <c r="I5" s="5">
        <v>2.0</v>
      </c>
      <c r="J5" s="5">
        <v>0.0</v>
      </c>
      <c r="K5" s="5">
        <v>4.0</v>
      </c>
      <c r="L5" s="5">
        <v>6.0</v>
      </c>
      <c r="M5" s="5">
        <v>26.0</v>
      </c>
    </row>
    <row r="6" ht="14.25" customHeight="1">
      <c r="A6" s="5">
        <v>5324.0</v>
      </c>
      <c r="B6" s="5">
        <v>259.3383433162197</v>
      </c>
      <c r="C6" s="5">
        <v>190.8918470850378</v>
      </c>
      <c r="D6" s="5">
        <v>265.448404775944</v>
      </c>
      <c r="E6" s="5">
        <v>221.888740858646</v>
      </c>
      <c r="F6" s="5">
        <v>45.14244551575959</v>
      </c>
      <c r="G6" s="5">
        <v>154.2301787265743</v>
      </c>
      <c r="H6" s="5">
        <v>5.0</v>
      </c>
      <c r="I6" s="5">
        <v>5.0</v>
      </c>
      <c r="J6" s="5">
        <v>3.0</v>
      </c>
      <c r="K6" s="5">
        <v>6.0</v>
      </c>
      <c r="L6" s="5">
        <v>5.0</v>
      </c>
      <c r="M6" s="5">
        <v>94.0</v>
      </c>
    </row>
    <row r="7" ht="14.25" customHeight="1">
      <c r="A7" s="5">
        <v>7446.0</v>
      </c>
      <c r="B7" s="5">
        <v>307.6317640353367</v>
      </c>
      <c r="C7" s="5">
        <v>403.6354371052907</v>
      </c>
      <c r="D7" s="5">
        <v>66.79221068664901</v>
      </c>
      <c r="E7" s="5">
        <v>215.8082259214305</v>
      </c>
      <c r="F7" s="5">
        <v>340.4192071564499</v>
      </c>
      <c r="G7" s="5">
        <v>383.1807439300949</v>
      </c>
      <c r="H7" s="5">
        <v>2.0</v>
      </c>
      <c r="I7" s="5">
        <v>6.0</v>
      </c>
      <c r="J7" s="5">
        <v>4.0</v>
      </c>
      <c r="K7" s="5">
        <v>10.0</v>
      </c>
      <c r="L7" s="5">
        <v>6.0</v>
      </c>
      <c r="M7" s="5">
        <v>16.0</v>
      </c>
    </row>
    <row r="8" ht="14.25" customHeight="1">
      <c r="A8" s="5">
        <v>965.0</v>
      </c>
      <c r="B8" s="5">
        <v>230.4218547042096</v>
      </c>
      <c r="C8" s="5">
        <v>208.0458205453689</v>
      </c>
      <c r="D8" s="5">
        <v>370.1139888616995</v>
      </c>
      <c r="E8" s="5">
        <v>334.0271299189074</v>
      </c>
      <c r="F8" s="5">
        <v>339.3535220847626</v>
      </c>
      <c r="G8" s="5">
        <v>226.3370881970087</v>
      </c>
      <c r="H8" s="5">
        <v>4.0</v>
      </c>
      <c r="I8" s="5">
        <v>7.0</v>
      </c>
      <c r="J8" s="5">
        <v>3.0</v>
      </c>
      <c r="K8" s="5">
        <v>7.0</v>
      </c>
      <c r="L8" s="5">
        <v>6.0</v>
      </c>
      <c r="M8" s="5">
        <v>34.0</v>
      </c>
    </row>
    <row r="9" ht="14.25" customHeight="1">
      <c r="A9" s="5">
        <v>6177.0</v>
      </c>
      <c r="B9" s="5">
        <v>217.1234250273063</v>
      </c>
      <c r="C9" s="5">
        <v>60.44095272072305</v>
      </c>
      <c r="D9" s="5">
        <v>218.0216838925138</v>
      </c>
      <c r="E9" s="5">
        <v>156.6673548369648</v>
      </c>
      <c r="F9" s="5">
        <v>166.6799483048505</v>
      </c>
      <c r="G9" s="5">
        <v>111.6556613979817</v>
      </c>
      <c r="H9" s="5">
        <v>2.0</v>
      </c>
      <c r="I9" s="5">
        <v>4.0</v>
      </c>
      <c r="J9" s="5">
        <v>0.0</v>
      </c>
      <c r="K9" s="5">
        <v>4.0</v>
      </c>
      <c r="L9" s="5">
        <v>8.0</v>
      </c>
      <c r="M9" s="5">
        <v>32.0</v>
      </c>
    </row>
    <row r="10" ht="14.25" customHeight="1">
      <c r="A10" s="5">
        <v>4855.0</v>
      </c>
      <c r="B10" s="5">
        <v>60.92471512292522</v>
      </c>
      <c r="C10" s="5">
        <v>150.2330569319159</v>
      </c>
      <c r="D10" s="5">
        <v>170.8526256726086</v>
      </c>
      <c r="E10" s="5">
        <v>177.883871111173</v>
      </c>
      <c r="F10" s="5">
        <v>172.8688070457602</v>
      </c>
      <c r="G10" s="5">
        <v>162.337268062046</v>
      </c>
      <c r="H10" s="5">
        <v>1.0</v>
      </c>
      <c r="I10" s="5">
        <v>3.0</v>
      </c>
      <c r="J10" s="5">
        <v>0.0</v>
      </c>
      <c r="K10" s="5">
        <v>2.0</v>
      </c>
      <c r="L10" s="5">
        <v>9.0</v>
      </c>
      <c r="M10" s="5">
        <v>19.0</v>
      </c>
    </row>
    <row r="11" ht="14.25" customHeight="1">
      <c r="A11" s="5">
        <v>5899.0</v>
      </c>
      <c r="B11" s="5">
        <v>19.03633800629425</v>
      </c>
      <c r="C11" s="5">
        <v>33.66256296810626</v>
      </c>
      <c r="D11" s="5">
        <v>18.06916869413944</v>
      </c>
      <c r="E11" s="5">
        <v>36.59935891124991</v>
      </c>
      <c r="F11" s="5">
        <v>26.29906065477508</v>
      </c>
      <c r="G11" s="5">
        <v>26.586806197513</v>
      </c>
      <c r="H11" s="5">
        <v>1.0</v>
      </c>
      <c r="I11" s="5">
        <v>1.0</v>
      </c>
      <c r="J11" s="5">
        <v>0.0</v>
      </c>
      <c r="K11" s="5">
        <v>0.0</v>
      </c>
      <c r="L11" s="5">
        <v>20.0</v>
      </c>
      <c r="M11" s="5">
        <v>68.0</v>
      </c>
    </row>
    <row r="12" ht="14.25" customHeight="1">
      <c r="A12" s="5">
        <v>1994.0</v>
      </c>
      <c r="H12" s="5">
        <v>1.0</v>
      </c>
      <c r="I12" s="5">
        <v>1.0</v>
      </c>
      <c r="J12" s="5">
        <v>0.0</v>
      </c>
      <c r="K12" s="5">
        <v>2.0</v>
      </c>
      <c r="L12" s="5">
        <v>7.0</v>
      </c>
      <c r="M12" s="5">
        <v>11.0</v>
      </c>
    </row>
    <row r="13" ht="14.25" customHeight="1">
      <c r="A13" s="5">
        <v>387.0</v>
      </c>
      <c r="B13" s="5">
        <v>44.9352029093156</v>
      </c>
      <c r="C13" s="5">
        <v>19.52068397735235</v>
      </c>
      <c r="D13" s="5">
        <v>34.81124682561938</v>
      </c>
      <c r="E13" s="5">
        <v>26.46005828967493</v>
      </c>
      <c r="F13" s="5">
        <v>45.87727257148643</v>
      </c>
      <c r="G13" s="5">
        <v>48.69347187713502</v>
      </c>
      <c r="H13" s="5">
        <v>1.0</v>
      </c>
      <c r="I13" s="5">
        <v>2.0</v>
      </c>
      <c r="J13" s="5">
        <v>0.0</v>
      </c>
      <c r="K13" s="5">
        <v>3.0</v>
      </c>
      <c r="L13" s="5">
        <v>8.0</v>
      </c>
      <c r="M13" s="5">
        <v>59.0</v>
      </c>
    </row>
    <row r="14" ht="14.25" customHeight="1">
      <c r="A14" s="5">
        <v>2125.0</v>
      </c>
      <c r="B14" s="5">
        <v>320.8153031210448</v>
      </c>
      <c r="C14" s="5">
        <v>317.6411808002773</v>
      </c>
      <c r="D14" s="5">
        <v>369.572776071164</v>
      </c>
      <c r="E14" s="5">
        <v>409.8134960868746</v>
      </c>
      <c r="F14" s="5">
        <v>305.2102533359675</v>
      </c>
      <c r="G14" s="5">
        <v>253.3830369325991</v>
      </c>
      <c r="H14" s="5">
        <v>1.0</v>
      </c>
      <c r="I14" s="5">
        <v>3.0</v>
      </c>
      <c r="J14" s="5">
        <v>4.0</v>
      </c>
      <c r="K14" s="5">
        <v>8.0</v>
      </c>
      <c r="L14" s="5">
        <v>2.0</v>
      </c>
      <c r="M14" s="5">
        <v>82.0</v>
      </c>
    </row>
    <row r="15" ht="14.25" customHeight="1">
      <c r="A15" s="5">
        <v>8180.0</v>
      </c>
      <c r="B15" s="5">
        <v>342.8301525361595</v>
      </c>
      <c r="C15" s="5">
        <v>115.0810328484825</v>
      </c>
      <c r="D15" s="5">
        <v>366.6760662411007</v>
      </c>
      <c r="E15" s="5">
        <v>219.4623603562072</v>
      </c>
      <c r="F15" s="5">
        <v>262.1730495498575</v>
      </c>
      <c r="G15" s="5">
        <v>367.2576895702477</v>
      </c>
      <c r="H15" s="5">
        <v>3.0</v>
      </c>
      <c r="I15" s="5">
        <v>6.0</v>
      </c>
      <c r="J15" s="5">
        <v>1.0</v>
      </c>
      <c r="K15" s="5">
        <v>5.0</v>
      </c>
      <c r="L15" s="5">
        <v>6.0</v>
      </c>
      <c r="M15" s="5">
        <v>53.0</v>
      </c>
    </row>
    <row r="16" ht="14.25" customHeight="1">
      <c r="A16" s="5">
        <v>2569.0</v>
      </c>
      <c r="B16" s="5">
        <v>71.86828387162774</v>
      </c>
      <c r="C16" s="5">
        <v>100.0618211450622</v>
      </c>
      <c r="D16" s="5">
        <v>113.0986827944926</v>
      </c>
      <c r="E16" s="5">
        <v>85.80811700798054</v>
      </c>
      <c r="F16" s="5">
        <v>91.15058091802568</v>
      </c>
      <c r="G16" s="5">
        <v>79.72153329653852</v>
      </c>
      <c r="H16" s="5">
        <v>1.0</v>
      </c>
      <c r="I16" s="5">
        <v>1.0</v>
      </c>
      <c r="J16" s="5">
        <v>0.0</v>
      </c>
      <c r="K16" s="5">
        <v>3.0</v>
      </c>
      <c r="L16" s="5">
        <v>8.0</v>
      </c>
      <c r="M16" s="5">
        <v>38.0</v>
      </c>
    </row>
    <row r="17" ht="14.25" customHeight="1">
      <c r="A17" s="5">
        <v>2114.0</v>
      </c>
      <c r="B17" s="5">
        <v>410.8488116857216</v>
      </c>
      <c r="C17" s="5">
        <v>254.6532954914134</v>
      </c>
      <c r="D17" s="5">
        <v>358.9524506781286</v>
      </c>
      <c r="E17" s="5">
        <v>232.8720792785794</v>
      </c>
      <c r="F17" s="5">
        <v>282.2457741341187</v>
      </c>
      <c r="G17" s="5">
        <v>142.2556305735375</v>
      </c>
      <c r="H17" s="5">
        <v>1.0</v>
      </c>
      <c r="I17" s="5">
        <v>7.0</v>
      </c>
      <c r="J17" s="5">
        <v>6.0</v>
      </c>
      <c r="K17" s="5">
        <v>12.0</v>
      </c>
      <c r="L17" s="5">
        <v>3.0</v>
      </c>
      <c r="M17" s="5">
        <v>23.0</v>
      </c>
    </row>
    <row r="18" ht="14.25" customHeight="1">
      <c r="A18" s="5">
        <v>9736.0</v>
      </c>
      <c r="B18" s="5">
        <v>217.1622652664423</v>
      </c>
      <c r="C18" s="5">
        <v>308.6475102869429</v>
      </c>
      <c r="D18" s="5">
        <v>171.0225469708099</v>
      </c>
      <c r="E18" s="5">
        <v>262.0954577784277</v>
      </c>
      <c r="F18" s="5">
        <v>272.3840810621348</v>
      </c>
      <c r="G18" s="5">
        <v>123.4091434923723</v>
      </c>
      <c r="H18" s="5">
        <v>3.0</v>
      </c>
      <c r="I18" s="5">
        <v>3.0</v>
      </c>
      <c r="J18" s="5">
        <v>0.0</v>
      </c>
      <c r="K18" s="5">
        <v>3.0</v>
      </c>
      <c r="L18" s="5">
        <v>8.0</v>
      </c>
      <c r="M18" s="5">
        <v>51.0</v>
      </c>
    </row>
    <row r="19" ht="14.25" customHeight="1">
      <c r="A19" s="5">
        <v>4939.0</v>
      </c>
      <c r="B19" s="5">
        <v>123.7989591000808</v>
      </c>
      <c r="C19" s="5">
        <v>237.9647262418584</v>
      </c>
      <c r="D19" s="5">
        <v>175.3404241046178</v>
      </c>
      <c r="E19" s="5">
        <v>106.0493107209227</v>
      </c>
      <c r="F19" s="5">
        <v>143.8577985454301</v>
      </c>
      <c r="G19" s="5">
        <v>204.9430236056126</v>
      </c>
      <c r="H19" s="5">
        <v>2.0</v>
      </c>
      <c r="I19" s="5">
        <v>4.0</v>
      </c>
      <c r="J19" s="5">
        <v>1.0</v>
      </c>
      <c r="K19" s="5">
        <v>6.0</v>
      </c>
      <c r="L19" s="5">
        <v>7.0</v>
      </c>
      <c r="M19" s="5">
        <v>20.0</v>
      </c>
    </row>
    <row r="20" ht="14.25" customHeight="1">
      <c r="A20" s="5">
        <v>6565.0</v>
      </c>
      <c r="B20" s="5">
        <v>274.816708824667</v>
      </c>
      <c r="C20" s="5">
        <v>41.31724957266459</v>
      </c>
      <c r="D20" s="5">
        <v>330.453319290604</v>
      </c>
      <c r="E20" s="5">
        <v>340.0050311324312</v>
      </c>
      <c r="F20" s="5">
        <v>369.5042445970653</v>
      </c>
      <c r="G20" s="5">
        <v>516.8304040200018</v>
      </c>
      <c r="H20" s="5">
        <v>2.0</v>
      </c>
      <c r="I20" s="5">
        <v>11.0</v>
      </c>
      <c r="J20" s="5">
        <v>4.0</v>
      </c>
      <c r="K20" s="5">
        <v>9.0</v>
      </c>
      <c r="L20" s="5">
        <v>5.0</v>
      </c>
      <c r="M20" s="5">
        <v>91.0</v>
      </c>
    </row>
    <row r="21" ht="14.25" customHeight="1">
      <c r="A21" s="5">
        <v>2278.0</v>
      </c>
      <c r="B21" s="5">
        <v>164.5594132633969</v>
      </c>
      <c r="C21" s="5">
        <v>174.3658391623009</v>
      </c>
      <c r="D21" s="5">
        <v>216.4359846543833</v>
      </c>
      <c r="E21" s="5">
        <v>162.3239487116062</v>
      </c>
      <c r="F21" s="5">
        <v>272.4009930935314</v>
      </c>
      <c r="G21" s="5">
        <v>96.36333936547426</v>
      </c>
      <c r="H21" s="5">
        <v>2.0</v>
      </c>
      <c r="I21" s="5">
        <v>2.0</v>
      </c>
      <c r="J21" s="5">
        <v>1.0</v>
      </c>
      <c r="K21" s="5">
        <v>3.0</v>
      </c>
      <c r="L21" s="5">
        <v>6.0</v>
      </c>
      <c r="M21" s="5">
        <v>86.0</v>
      </c>
    </row>
    <row r="22" ht="14.25" customHeight="1">
      <c r="A22" s="5">
        <v>9360.0</v>
      </c>
      <c r="B22" s="5">
        <v>124.2540675022101</v>
      </c>
      <c r="C22" s="5">
        <v>212.0548214175913</v>
      </c>
      <c r="D22" s="5">
        <v>248.372527253767</v>
      </c>
      <c r="E22" s="5">
        <v>165.8461266527514</v>
      </c>
      <c r="F22" s="5">
        <v>119.9168795367122</v>
      </c>
      <c r="G22" s="5">
        <v>277.1086318187598</v>
      </c>
      <c r="H22" s="5">
        <v>1.0</v>
      </c>
      <c r="I22" s="5">
        <v>4.0</v>
      </c>
      <c r="J22" s="5">
        <v>2.0</v>
      </c>
      <c r="K22" s="5">
        <v>5.0</v>
      </c>
      <c r="L22" s="5">
        <v>8.0</v>
      </c>
      <c r="M22" s="5">
        <v>41.0</v>
      </c>
    </row>
    <row r="23" ht="14.25" customHeight="1">
      <c r="A23" s="5">
        <v>5376.0</v>
      </c>
      <c r="B23" s="5">
        <v>8.739902163675804</v>
      </c>
      <c r="C23" s="5">
        <v>12.97911912651445</v>
      </c>
      <c r="D23" s="5">
        <v>16.63261389015433</v>
      </c>
      <c r="E23" s="5">
        <v>10.05414347840118</v>
      </c>
      <c r="F23" s="5">
        <v>9.377761353623402</v>
      </c>
      <c r="G23" s="5">
        <v>9.634192700622393</v>
      </c>
      <c r="H23" s="5">
        <v>15.0</v>
      </c>
      <c r="I23" s="5">
        <v>0.0</v>
      </c>
      <c r="J23" s="5">
        <v>28.0</v>
      </c>
      <c r="K23" s="5">
        <v>0.0</v>
      </c>
      <c r="L23" s="5">
        <v>1.0</v>
      </c>
      <c r="M23" s="5">
        <v>42.0</v>
      </c>
    </row>
    <row r="24" ht="14.25" customHeight="1">
      <c r="A24" s="5">
        <v>1993.0</v>
      </c>
      <c r="B24" s="5">
        <v>361.3343605712284</v>
      </c>
      <c r="C24" s="5">
        <v>375.5664770158546</v>
      </c>
      <c r="D24" s="5">
        <v>283.457466929995</v>
      </c>
      <c r="E24" s="5">
        <v>449.414916958097</v>
      </c>
      <c r="F24" s="5">
        <v>283.2996329491632</v>
      </c>
      <c r="G24" s="5">
        <v>396.4023231457072</v>
      </c>
      <c r="H24" s="5">
        <v>3.0</v>
      </c>
      <c r="I24" s="5">
        <v>2.0</v>
      </c>
      <c r="J24" s="5">
        <v>3.0</v>
      </c>
      <c r="K24" s="5">
        <v>9.0</v>
      </c>
      <c r="L24" s="5">
        <v>8.0</v>
      </c>
      <c r="M24" s="5">
        <v>63.0</v>
      </c>
    </row>
    <row r="25" ht="14.25" customHeight="1">
      <c r="A25" s="5">
        <v>4047.0</v>
      </c>
      <c r="B25" s="5">
        <v>269.3614269010132</v>
      </c>
      <c r="C25" s="5">
        <v>546.0004919962724</v>
      </c>
      <c r="D25" s="5">
        <v>469.6205165159598</v>
      </c>
      <c r="E25" s="5">
        <v>299.7710766953581</v>
      </c>
      <c r="F25" s="5">
        <v>456.058294936689</v>
      </c>
      <c r="G25" s="5">
        <v>451.0011669104981</v>
      </c>
      <c r="H25" s="5">
        <v>3.0</v>
      </c>
      <c r="I25" s="5">
        <v>6.0</v>
      </c>
      <c r="J25" s="5">
        <v>2.0</v>
      </c>
      <c r="K25" s="5">
        <v>9.0</v>
      </c>
      <c r="L25" s="5">
        <v>4.0</v>
      </c>
      <c r="M25" s="5">
        <v>0.0</v>
      </c>
    </row>
    <row r="26" ht="14.25" customHeight="1">
      <c r="A26" s="5">
        <v>1409.0</v>
      </c>
      <c r="B26" s="5">
        <v>291.4523668460301</v>
      </c>
      <c r="C26" s="5">
        <v>40.06118187341283</v>
      </c>
      <c r="D26" s="5">
        <v>239.5116482755928</v>
      </c>
      <c r="E26" s="5">
        <v>228.4808724024182</v>
      </c>
      <c r="F26" s="5">
        <v>224.0433660136533</v>
      </c>
      <c r="G26" s="5">
        <v>208.2979211401633</v>
      </c>
      <c r="H26" s="5">
        <v>7.0</v>
      </c>
      <c r="I26" s="5">
        <v>7.0</v>
      </c>
      <c r="J26" s="5">
        <v>1.0</v>
      </c>
      <c r="K26" s="5">
        <v>5.0</v>
      </c>
      <c r="L26" s="5">
        <v>8.0</v>
      </c>
      <c r="M26" s="5">
        <v>69.0</v>
      </c>
    </row>
    <row r="27" ht="14.25" customHeight="1">
      <c r="A27" s="5">
        <v>7892.0</v>
      </c>
      <c r="B27" s="5">
        <v>96.00074606848655</v>
      </c>
      <c r="C27" s="5">
        <v>125.4694446302059</v>
      </c>
      <c r="D27" s="5">
        <v>104.3023604550159</v>
      </c>
      <c r="E27" s="5">
        <v>95.12109789183587</v>
      </c>
      <c r="F27" s="5">
        <v>121.3776061029524</v>
      </c>
      <c r="G27" s="5">
        <v>100.8455938621849</v>
      </c>
      <c r="H27" s="5">
        <v>2.0</v>
      </c>
      <c r="I27" s="5">
        <v>2.0</v>
      </c>
      <c r="J27" s="5">
        <v>1.0</v>
      </c>
      <c r="K27" s="5">
        <v>3.0</v>
      </c>
      <c r="L27" s="5">
        <v>7.0</v>
      </c>
      <c r="M27" s="5">
        <v>89.0</v>
      </c>
    </row>
    <row r="28" ht="14.25" customHeight="1">
      <c r="A28" s="5">
        <v>2404.0</v>
      </c>
      <c r="B28" s="5">
        <v>297.2793671390916</v>
      </c>
      <c r="C28" s="5">
        <v>407.860855738177</v>
      </c>
      <c r="D28" s="5">
        <v>219.8215828609673</v>
      </c>
      <c r="E28" s="5">
        <v>131.4826481060701</v>
      </c>
      <c r="F28" s="5">
        <v>261.2319158038619</v>
      </c>
      <c r="G28" s="5">
        <v>272.8483336080881</v>
      </c>
      <c r="H28" s="5">
        <v>4.0</v>
      </c>
      <c r="I28" s="5">
        <v>5.0</v>
      </c>
      <c r="J28" s="5">
        <v>1.0</v>
      </c>
      <c r="K28" s="5">
        <v>4.0</v>
      </c>
      <c r="L28" s="5">
        <v>7.0</v>
      </c>
      <c r="M28" s="5">
        <v>4.0</v>
      </c>
    </row>
    <row r="29" ht="14.25" customHeight="1">
      <c r="A29" s="5">
        <v>5255.0</v>
      </c>
      <c r="H29" s="5">
        <v>0.0</v>
      </c>
      <c r="I29" s="5">
        <v>27.0</v>
      </c>
      <c r="J29" s="5">
        <v>0.0</v>
      </c>
      <c r="K29" s="5">
        <v>0.0</v>
      </c>
      <c r="L29" s="5">
        <v>1.0</v>
      </c>
      <c r="M29" s="5">
        <v>19.0</v>
      </c>
    </row>
    <row r="30" ht="14.25" customHeight="1">
      <c r="A30" s="5">
        <v>9422.0</v>
      </c>
      <c r="B30" s="5">
        <v>175.9421553821982</v>
      </c>
      <c r="C30" s="5">
        <v>102.1857208825713</v>
      </c>
      <c r="D30" s="5">
        <v>48.56820398518695</v>
      </c>
      <c r="E30" s="5">
        <v>153.085048922131</v>
      </c>
      <c r="F30" s="5">
        <v>31.98934716884361</v>
      </c>
      <c r="G30" s="5">
        <v>213.714194692637</v>
      </c>
      <c r="H30" s="5">
        <v>2.0</v>
      </c>
      <c r="I30" s="5">
        <v>2.0</v>
      </c>
      <c r="J30" s="5">
        <v>1.0</v>
      </c>
      <c r="K30" s="5">
        <v>4.0</v>
      </c>
      <c r="L30" s="5">
        <v>3.0</v>
      </c>
      <c r="M30" s="5">
        <v>26.0</v>
      </c>
    </row>
    <row r="31" ht="14.25" customHeight="1">
      <c r="A31" s="5">
        <v>1966.0</v>
      </c>
      <c r="B31" s="5">
        <v>355.292248146337</v>
      </c>
      <c r="C31" s="5">
        <v>234.7240730587846</v>
      </c>
      <c r="D31" s="5">
        <v>421.8488806865427</v>
      </c>
      <c r="E31" s="5">
        <v>309.1908811371644</v>
      </c>
      <c r="F31" s="5">
        <v>463.2971529660666</v>
      </c>
      <c r="G31" s="5">
        <v>496.5760553884396</v>
      </c>
      <c r="H31" s="5">
        <v>1.0</v>
      </c>
      <c r="I31" s="5">
        <v>6.0</v>
      </c>
      <c r="J31" s="5">
        <v>9.0</v>
      </c>
      <c r="K31" s="5">
        <v>10.0</v>
      </c>
      <c r="L31" s="5">
        <v>2.0</v>
      </c>
      <c r="M31" s="5">
        <v>96.0</v>
      </c>
    </row>
    <row r="32" ht="14.25" customHeight="1">
      <c r="A32" s="5">
        <v>6864.0</v>
      </c>
      <c r="B32" s="5">
        <v>40.73544469453855</v>
      </c>
      <c r="C32" s="5">
        <v>48.54496891807744</v>
      </c>
      <c r="D32" s="5">
        <v>56.14644143951423</v>
      </c>
      <c r="E32" s="5">
        <v>28.88030745931179</v>
      </c>
      <c r="F32" s="5">
        <v>56.14495820325133</v>
      </c>
      <c r="G32" s="5">
        <v>28.47724353849591</v>
      </c>
      <c r="H32" s="5">
        <v>2.0</v>
      </c>
      <c r="I32" s="5">
        <v>3.0</v>
      </c>
      <c r="J32" s="5">
        <v>0.0</v>
      </c>
      <c r="K32" s="5">
        <v>3.0</v>
      </c>
      <c r="L32" s="5">
        <v>5.0</v>
      </c>
      <c r="M32" s="5">
        <v>34.0</v>
      </c>
    </row>
    <row r="33" ht="14.25" customHeight="1">
      <c r="A33" s="5">
        <v>3033.0</v>
      </c>
      <c r="B33" s="5">
        <v>218.2476376185338</v>
      </c>
      <c r="C33" s="5">
        <v>159.061350264524</v>
      </c>
      <c r="D33" s="5">
        <v>99.84558869082895</v>
      </c>
      <c r="E33" s="5">
        <v>150.4981288843251</v>
      </c>
      <c r="F33" s="5">
        <v>152.9994479482752</v>
      </c>
      <c r="G33" s="5">
        <v>247.980549896857</v>
      </c>
      <c r="H33" s="5">
        <v>1.0</v>
      </c>
      <c r="I33" s="5">
        <v>2.0</v>
      </c>
      <c r="J33" s="5">
        <v>5.0</v>
      </c>
      <c r="K33" s="5">
        <v>3.0</v>
      </c>
      <c r="L33" s="5">
        <v>3.0</v>
      </c>
      <c r="M33" s="5">
        <v>56.0</v>
      </c>
    </row>
    <row r="34" ht="14.25" customHeight="1">
      <c r="A34" s="5">
        <v>5710.0</v>
      </c>
      <c r="B34" s="5">
        <v>204.7796283728329</v>
      </c>
      <c r="C34" s="5">
        <v>134.6480197477704</v>
      </c>
      <c r="D34" s="5">
        <v>296.4042468034804</v>
      </c>
      <c r="E34" s="5">
        <v>232.9162646592147</v>
      </c>
      <c r="F34" s="5">
        <v>173.1387549299327</v>
      </c>
      <c r="G34" s="5">
        <v>97.54791655093052</v>
      </c>
      <c r="H34" s="5">
        <v>2.0</v>
      </c>
      <c r="I34" s="5">
        <v>2.0</v>
      </c>
      <c r="J34" s="5">
        <v>1.0</v>
      </c>
      <c r="K34" s="5">
        <v>4.0</v>
      </c>
      <c r="L34" s="5">
        <v>5.0</v>
      </c>
      <c r="M34" s="5">
        <v>31.0</v>
      </c>
    </row>
    <row r="35" ht="14.25" customHeight="1">
      <c r="A35" s="5">
        <v>7373.0</v>
      </c>
      <c r="B35" s="5">
        <v>192.7235442999761</v>
      </c>
      <c r="C35" s="5">
        <v>207.2884320094042</v>
      </c>
      <c r="D35" s="5">
        <v>249.363314240003</v>
      </c>
      <c r="E35" s="5">
        <v>266.3649802164997</v>
      </c>
      <c r="F35" s="5">
        <v>280.5905179221249</v>
      </c>
      <c r="G35" s="5">
        <v>108.0183186226077</v>
      </c>
      <c r="H35" s="5">
        <v>6.0</v>
      </c>
      <c r="I35" s="5">
        <v>4.0</v>
      </c>
      <c r="J35" s="5">
        <v>1.0</v>
      </c>
      <c r="K35" s="5">
        <v>6.0</v>
      </c>
      <c r="L35" s="5">
        <v>6.0</v>
      </c>
      <c r="M35" s="5">
        <v>8.0</v>
      </c>
    </row>
    <row r="36" ht="14.25" customHeight="1">
      <c r="A36" s="5">
        <v>8755.0</v>
      </c>
      <c r="B36" s="5">
        <v>350.4390138448881</v>
      </c>
      <c r="C36" s="5">
        <v>311.7398538840646</v>
      </c>
      <c r="D36" s="5">
        <v>610.0455055936102</v>
      </c>
      <c r="E36" s="5">
        <v>335.3207610821443</v>
      </c>
      <c r="F36" s="5">
        <v>263.0624500261264</v>
      </c>
      <c r="G36" s="5">
        <v>340.1223434189287</v>
      </c>
      <c r="H36" s="5">
        <v>1.0</v>
      </c>
      <c r="I36" s="5">
        <v>3.0</v>
      </c>
      <c r="J36" s="5">
        <v>5.0</v>
      </c>
      <c r="K36" s="5">
        <v>9.0</v>
      </c>
      <c r="L36" s="5">
        <v>7.0</v>
      </c>
      <c r="M36" s="5">
        <v>4.0</v>
      </c>
    </row>
    <row r="37" ht="14.25" customHeight="1">
      <c r="A37" s="5">
        <v>10738.0</v>
      </c>
      <c r="B37" s="5">
        <v>235.675472810907</v>
      </c>
      <c r="C37" s="5">
        <v>85.90532317838088</v>
      </c>
      <c r="D37" s="5">
        <v>267.2008492268106</v>
      </c>
      <c r="E37" s="5">
        <v>212.8379470425721</v>
      </c>
      <c r="F37" s="5">
        <v>234.3049536340214</v>
      </c>
      <c r="G37" s="5">
        <v>170.2611269277603</v>
      </c>
      <c r="H37" s="5">
        <v>1.0</v>
      </c>
      <c r="I37" s="5">
        <v>2.0</v>
      </c>
      <c r="J37" s="5">
        <v>0.0</v>
      </c>
      <c r="K37" s="5">
        <v>3.0</v>
      </c>
      <c r="L37" s="5">
        <v>7.0</v>
      </c>
      <c r="M37" s="5">
        <v>55.0</v>
      </c>
    </row>
    <row r="38" ht="14.25" customHeight="1">
      <c r="A38" s="5">
        <v>4339.0</v>
      </c>
      <c r="B38" s="5">
        <v>209.4651355742033</v>
      </c>
      <c r="C38" s="5">
        <v>412.9189266182237</v>
      </c>
      <c r="D38" s="5">
        <v>436.5948428568677</v>
      </c>
      <c r="E38" s="5">
        <v>365.398468533523</v>
      </c>
      <c r="F38" s="5">
        <v>135.5332147295209</v>
      </c>
      <c r="G38" s="5">
        <v>372.0982599306777</v>
      </c>
      <c r="H38" s="5">
        <v>5.0</v>
      </c>
      <c r="I38" s="5">
        <v>5.0</v>
      </c>
      <c r="J38" s="5">
        <v>6.0</v>
      </c>
      <c r="K38" s="5">
        <v>12.0</v>
      </c>
      <c r="L38" s="5">
        <v>2.0</v>
      </c>
      <c r="M38" s="5">
        <v>37.0</v>
      </c>
    </row>
    <row r="39" ht="14.25" customHeight="1">
      <c r="A39" s="5">
        <v>10755.0</v>
      </c>
      <c r="B39" s="5">
        <v>48.26700131946285</v>
      </c>
      <c r="C39" s="5">
        <v>89.47760470297509</v>
      </c>
      <c r="D39" s="5">
        <v>144.9233218363475</v>
      </c>
      <c r="E39" s="5">
        <v>137.3709329611394</v>
      </c>
      <c r="F39" s="5">
        <v>130.0847026408651</v>
      </c>
      <c r="G39" s="5">
        <v>161.1693207482507</v>
      </c>
      <c r="H39" s="5">
        <v>3.0</v>
      </c>
      <c r="I39" s="5">
        <v>3.0</v>
      </c>
      <c r="J39" s="5">
        <v>1.0</v>
      </c>
      <c r="K39" s="5">
        <v>2.0</v>
      </c>
      <c r="L39" s="5">
        <v>7.0</v>
      </c>
      <c r="M39" s="5">
        <v>76.0</v>
      </c>
    </row>
    <row r="40" ht="14.25" customHeight="1">
      <c r="A40" s="5">
        <v>8595.0</v>
      </c>
      <c r="B40" s="5">
        <v>239.4024621592307</v>
      </c>
      <c r="C40" s="5">
        <v>71.85167768231065</v>
      </c>
      <c r="D40" s="5">
        <v>179.0131311330035</v>
      </c>
      <c r="E40" s="5">
        <v>200.3170943650987</v>
      </c>
      <c r="F40" s="5">
        <v>192.7073582074994</v>
      </c>
      <c r="G40" s="5">
        <v>162.9271495031262</v>
      </c>
      <c r="H40" s="5">
        <v>2.0</v>
      </c>
      <c r="I40" s="5">
        <v>1.0</v>
      </c>
      <c r="J40" s="5">
        <v>1.0</v>
      </c>
      <c r="K40" s="5">
        <v>3.0</v>
      </c>
      <c r="L40" s="5">
        <v>5.0</v>
      </c>
      <c r="M40" s="5">
        <v>99.0</v>
      </c>
    </row>
    <row r="41" ht="14.25" customHeight="1">
      <c r="A41" s="5">
        <v>2968.0</v>
      </c>
      <c r="B41" s="5">
        <v>157.0048795637318</v>
      </c>
      <c r="C41" s="5">
        <v>414.1449094553701</v>
      </c>
      <c r="D41" s="5">
        <v>205.0775339569863</v>
      </c>
      <c r="E41" s="5">
        <v>410.4617339478456</v>
      </c>
      <c r="F41" s="5">
        <v>148.675560535042</v>
      </c>
      <c r="G41" s="5">
        <v>283.4587794746218</v>
      </c>
      <c r="H41" s="5">
        <v>2.0</v>
      </c>
      <c r="I41" s="5">
        <v>7.0</v>
      </c>
      <c r="J41" s="5">
        <v>10.0</v>
      </c>
      <c r="K41" s="5">
        <v>5.0</v>
      </c>
      <c r="L41" s="5">
        <v>6.0</v>
      </c>
      <c r="M41" s="5">
        <v>53.0</v>
      </c>
    </row>
    <row r="42" ht="14.25" customHeight="1">
      <c r="A42" s="5">
        <v>8601.0</v>
      </c>
      <c r="B42" s="5">
        <v>410.9815654021714</v>
      </c>
      <c r="C42" s="5">
        <v>269.8986328622761</v>
      </c>
      <c r="D42" s="5">
        <v>325.56685004745</v>
      </c>
      <c r="E42" s="5">
        <v>380.9942863182706</v>
      </c>
      <c r="F42" s="5">
        <v>279.4340457960658</v>
      </c>
      <c r="G42" s="5">
        <v>351.4677675597616</v>
      </c>
      <c r="H42" s="5">
        <v>2.0</v>
      </c>
      <c r="I42" s="5">
        <v>8.0</v>
      </c>
      <c r="J42" s="5">
        <v>6.0</v>
      </c>
      <c r="K42" s="5">
        <v>5.0</v>
      </c>
      <c r="L42" s="5">
        <v>4.0</v>
      </c>
      <c r="M42" s="5">
        <v>3.0</v>
      </c>
    </row>
    <row r="43" ht="14.25" customHeight="1">
      <c r="A43" s="5">
        <v>503.0</v>
      </c>
      <c r="B43" s="5">
        <v>23.92753016701705</v>
      </c>
      <c r="C43" s="5">
        <v>120.7717997792242</v>
      </c>
      <c r="D43" s="5">
        <v>137.0037794522929</v>
      </c>
      <c r="E43" s="5">
        <v>112.6767614459412</v>
      </c>
      <c r="F43" s="5">
        <v>169.6514246876021</v>
      </c>
      <c r="G43" s="5">
        <v>119.8456788675412</v>
      </c>
      <c r="H43" s="5">
        <v>2.0</v>
      </c>
      <c r="I43" s="5">
        <v>2.0</v>
      </c>
      <c r="J43" s="5">
        <v>0.0</v>
      </c>
      <c r="K43" s="5">
        <v>3.0</v>
      </c>
      <c r="L43" s="5">
        <v>8.0</v>
      </c>
      <c r="M43" s="5">
        <v>88.0</v>
      </c>
    </row>
    <row r="44" ht="14.25" customHeight="1">
      <c r="A44" s="5">
        <v>8430.0</v>
      </c>
      <c r="B44" s="5">
        <v>143.7261524969597</v>
      </c>
      <c r="C44" s="5">
        <v>146.9440778629818</v>
      </c>
      <c r="D44" s="5">
        <v>12.59467171516005</v>
      </c>
      <c r="E44" s="5">
        <v>119.5079416596108</v>
      </c>
      <c r="F44" s="5">
        <v>58.66716844992904</v>
      </c>
      <c r="G44" s="5">
        <v>65.4709419205449</v>
      </c>
      <c r="H44" s="5">
        <v>1.0</v>
      </c>
      <c r="I44" s="5">
        <v>0.0</v>
      </c>
      <c r="J44" s="5">
        <v>0.0</v>
      </c>
      <c r="K44" s="5">
        <v>3.0</v>
      </c>
      <c r="L44" s="5">
        <v>5.0</v>
      </c>
      <c r="M44" s="5">
        <v>4.0</v>
      </c>
    </row>
    <row r="45" ht="14.25" customHeight="1">
      <c r="A45" s="5">
        <v>7281.0</v>
      </c>
      <c r="H45" s="5">
        <v>1.0</v>
      </c>
      <c r="I45" s="5">
        <v>1.0</v>
      </c>
      <c r="J45" s="5">
        <v>3.0</v>
      </c>
      <c r="K45" s="5">
        <v>4.0</v>
      </c>
      <c r="L45" s="5">
        <v>2.0</v>
      </c>
      <c r="M45" s="5">
        <v>80.0</v>
      </c>
    </row>
    <row r="46" ht="14.25" customHeight="1">
      <c r="A46" s="5">
        <v>2139.0</v>
      </c>
      <c r="B46" s="5">
        <v>44.88450075728475</v>
      </c>
      <c r="C46" s="5">
        <v>40.97008853241244</v>
      </c>
      <c r="D46" s="5">
        <v>16.08308775259933</v>
      </c>
      <c r="E46" s="5">
        <v>27.39666277740208</v>
      </c>
      <c r="F46" s="5">
        <v>36.18940042533757</v>
      </c>
      <c r="G46" s="5">
        <v>44.30992386964466</v>
      </c>
      <c r="H46" s="5">
        <v>3.0</v>
      </c>
      <c r="I46" s="5">
        <v>2.0</v>
      </c>
      <c r="J46" s="5">
        <v>0.0</v>
      </c>
      <c r="K46" s="5">
        <v>3.0</v>
      </c>
      <c r="L46" s="5">
        <v>5.0</v>
      </c>
      <c r="M46" s="5">
        <v>19.0</v>
      </c>
    </row>
    <row r="47" ht="14.25" customHeight="1">
      <c r="A47" s="5">
        <v>1371.0</v>
      </c>
      <c r="B47" s="5">
        <v>219.8892915678219</v>
      </c>
      <c r="C47" s="5">
        <v>381.1242470899716</v>
      </c>
      <c r="D47" s="5">
        <v>190.8740262528305</v>
      </c>
      <c r="E47" s="5">
        <v>508.0895566343475</v>
      </c>
      <c r="F47" s="5">
        <v>412.1772561116356</v>
      </c>
      <c r="G47" s="5">
        <v>217.7403181449144</v>
      </c>
      <c r="H47" s="5">
        <v>1.0</v>
      </c>
      <c r="I47" s="5">
        <v>2.0</v>
      </c>
      <c r="J47" s="5">
        <v>4.0</v>
      </c>
      <c r="K47" s="5">
        <v>9.0</v>
      </c>
      <c r="L47" s="5">
        <v>1.0</v>
      </c>
      <c r="M47" s="5">
        <v>72.0</v>
      </c>
    </row>
    <row r="48" ht="14.25" customHeight="1">
      <c r="A48" s="5">
        <v>9909.0</v>
      </c>
      <c r="B48" s="5">
        <v>20.35251328566351</v>
      </c>
      <c r="C48" s="5">
        <v>40.33626781014686</v>
      </c>
      <c r="D48" s="5">
        <v>51.675050433864</v>
      </c>
      <c r="E48" s="5">
        <v>23.29172283705412</v>
      </c>
      <c r="F48" s="5">
        <v>44.92030497982112</v>
      </c>
      <c r="G48" s="5">
        <v>29.66007453080826</v>
      </c>
      <c r="H48" s="5">
        <v>3.0</v>
      </c>
      <c r="I48" s="5">
        <v>3.0</v>
      </c>
      <c r="J48" s="5">
        <v>1.0</v>
      </c>
      <c r="K48" s="5">
        <v>3.0</v>
      </c>
      <c r="L48" s="5">
        <v>9.0</v>
      </c>
      <c r="M48" s="5">
        <v>24.0</v>
      </c>
    </row>
    <row r="49" ht="14.25" customHeight="1">
      <c r="A49" s="5">
        <v>7286.0</v>
      </c>
      <c r="B49" s="5">
        <v>252.2624471118187</v>
      </c>
      <c r="C49" s="5">
        <v>243.317206077207</v>
      </c>
      <c r="D49" s="5">
        <v>209.5885976599967</v>
      </c>
      <c r="E49" s="5">
        <v>82.46101860072929</v>
      </c>
      <c r="F49" s="5">
        <v>243.1890837401628</v>
      </c>
      <c r="G49" s="5">
        <v>231.7415844371329</v>
      </c>
      <c r="H49" s="5">
        <v>1.0</v>
      </c>
      <c r="I49" s="5">
        <v>2.0</v>
      </c>
      <c r="J49" s="5">
        <v>0.0</v>
      </c>
      <c r="K49" s="5">
        <v>2.0</v>
      </c>
      <c r="L49" s="5">
        <v>10.0</v>
      </c>
      <c r="M49" s="5">
        <v>92.0</v>
      </c>
    </row>
    <row r="50" ht="14.25" customHeight="1">
      <c r="A50" s="5">
        <v>7244.0</v>
      </c>
      <c r="H50" s="5">
        <v>3.0</v>
      </c>
      <c r="I50" s="5">
        <v>2.0</v>
      </c>
      <c r="J50" s="5">
        <v>1.0</v>
      </c>
      <c r="K50" s="5">
        <v>4.0</v>
      </c>
      <c r="L50" s="5">
        <v>6.0</v>
      </c>
      <c r="M50" s="5">
        <v>96.0</v>
      </c>
    </row>
    <row r="51" ht="14.25" customHeight="1">
      <c r="A51" s="5">
        <v>6566.0</v>
      </c>
      <c r="B51" s="5">
        <v>493.1487795706921</v>
      </c>
      <c r="C51" s="5">
        <v>361.7742351771093</v>
      </c>
      <c r="D51" s="5">
        <v>361.4929089410232</v>
      </c>
      <c r="E51" s="5">
        <v>327.556630903691</v>
      </c>
      <c r="F51" s="5">
        <v>338.4833817662118</v>
      </c>
      <c r="G51" s="5">
        <v>499.4367782575558</v>
      </c>
      <c r="H51" s="5">
        <v>9.0</v>
      </c>
      <c r="I51" s="5">
        <v>5.0</v>
      </c>
      <c r="J51" s="5">
        <v>2.0</v>
      </c>
      <c r="K51" s="5">
        <v>12.0</v>
      </c>
      <c r="L51" s="5">
        <v>8.0</v>
      </c>
      <c r="M51" s="5">
        <v>39.0</v>
      </c>
    </row>
    <row r="52" ht="14.25" customHeight="1">
      <c r="A52" s="5">
        <v>8614.0</v>
      </c>
      <c r="B52" s="5">
        <v>416.9340072610927</v>
      </c>
      <c r="C52" s="5">
        <v>414.8054660862938</v>
      </c>
      <c r="D52" s="5">
        <v>331.8530649173567</v>
      </c>
      <c r="E52" s="5">
        <v>402.5046947749939</v>
      </c>
      <c r="F52" s="5">
        <v>229.6892872202677</v>
      </c>
      <c r="G52" s="5">
        <v>371.8489920098814</v>
      </c>
      <c r="H52" s="5">
        <v>1.0</v>
      </c>
      <c r="I52" s="5">
        <v>4.0</v>
      </c>
      <c r="J52" s="5">
        <v>2.0</v>
      </c>
      <c r="K52" s="5">
        <v>10.0</v>
      </c>
      <c r="L52" s="5">
        <v>2.0</v>
      </c>
      <c r="M52" s="5">
        <v>29.0</v>
      </c>
    </row>
    <row r="53" ht="14.25" customHeight="1">
      <c r="A53" s="5">
        <v>4114.0</v>
      </c>
      <c r="B53" s="5">
        <v>360.0945360258731</v>
      </c>
      <c r="C53" s="5">
        <v>129.0827390106168</v>
      </c>
      <c r="D53" s="5">
        <v>186.4871789578146</v>
      </c>
      <c r="E53" s="5">
        <v>298.3532956985108</v>
      </c>
      <c r="F53" s="5">
        <v>429.0038607177105</v>
      </c>
      <c r="G53" s="5">
        <v>298.4622375511706</v>
      </c>
      <c r="H53" s="5">
        <v>1.0</v>
      </c>
      <c r="I53" s="5">
        <v>6.0</v>
      </c>
      <c r="J53" s="5">
        <v>9.0</v>
      </c>
      <c r="K53" s="5">
        <v>13.0</v>
      </c>
      <c r="L53" s="5">
        <v>3.0</v>
      </c>
      <c r="M53" s="5">
        <v>2.0</v>
      </c>
    </row>
    <row r="54" ht="14.25" customHeight="1">
      <c r="A54" s="5">
        <v>1331.0</v>
      </c>
      <c r="B54" s="5">
        <v>138.8592580381502</v>
      </c>
      <c r="C54" s="5">
        <v>213.0804661115315</v>
      </c>
      <c r="D54" s="5">
        <v>140.8378260851381</v>
      </c>
      <c r="E54" s="5">
        <v>244.1825543893866</v>
      </c>
      <c r="F54" s="5">
        <v>235.1029379263571</v>
      </c>
      <c r="G54" s="5">
        <v>172.4521455884416</v>
      </c>
      <c r="H54" s="5">
        <v>2.0</v>
      </c>
      <c r="I54" s="5">
        <v>2.0</v>
      </c>
      <c r="J54" s="5">
        <v>0.0</v>
      </c>
      <c r="K54" s="5">
        <v>3.0</v>
      </c>
      <c r="L54" s="5">
        <v>7.0</v>
      </c>
      <c r="M54" s="5">
        <v>54.0</v>
      </c>
    </row>
    <row r="55" ht="14.25" customHeight="1">
      <c r="A55" s="5">
        <v>2225.0</v>
      </c>
      <c r="B55" s="5">
        <v>490.4236610374115</v>
      </c>
      <c r="C55" s="5">
        <v>473.1987895156323</v>
      </c>
      <c r="D55" s="5">
        <v>364.0860929821437</v>
      </c>
      <c r="E55" s="5">
        <v>504.1019463523302</v>
      </c>
      <c r="F55" s="5">
        <v>522.7236123509375</v>
      </c>
      <c r="G55" s="5">
        <v>274.7164516746972</v>
      </c>
      <c r="H55" s="5">
        <v>1.0</v>
      </c>
      <c r="I55" s="5">
        <v>4.0</v>
      </c>
      <c r="J55" s="5">
        <v>9.0</v>
      </c>
      <c r="K55" s="5">
        <v>7.0</v>
      </c>
      <c r="L55" s="5">
        <v>1.0</v>
      </c>
      <c r="M55" s="5">
        <v>54.0</v>
      </c>
    </row>
    <row r="56" ht="14.25" customHeight="1">
      <c r="A56" s="5">
        <v>9381.0</v>
      </c>
      <c r="B56" s="5">
        <v>333.1958763499238</v>
      </c>
      <c r="C56" s="5">
        <v>332.0734019055543</v>
      </c>
      <c r="D56" s="5">
        <v>403.9369131619836</v>
      </c>
      <c r="E56" s="5">
        <v>272.4819546974546</v>
      </c>
      <c r="F56" s="5">
        <v>256.8410380814573</v>
      </c>
      <c r="G56" s="5">
        <v>334.766149473959</v>
      </c>
      <c r="H56" s="5">
        <v>7.0</v>
      </c>
      <c r="I56" s="5">
        <v>4.0</v>
      </c>
      <c r="J56" s="5">
        <v>2.0</v>
      </c>
      <c r="K56" s="5">
        <v>10.0</v>
      </c>
      <c r="L56" s="5">
        <v>3.0</v>
      </c>
      <c r="M56" s="5">
        <v>57.0</v>
      </c>
    </row>
    <row r="57" ht="14.25" customHeight="1">
      <c r="A57" s="5">
        <v>6260.0</v>
      </c>
      <c r="B57" s="5">
        <v>543.2248993864562</v>
      </c>
      <c r="C57" s="5">
        <v>242.9073478332305</v>
      </c>
      <c r="D57" s="5">
        <v>264.9285700284726</v>
      </c>
      <c r="E57" s="5">
        <v>328.5435587166961</v>
      </c>
      <c r="F57" s="5">
        <v>350.9882331476986</v>
      </c>
      <c r="G57" s="5">
        <v>171.4834346337148</v>
      </c>
      <c r="H57" s="5">
        <v>1.0</v>
      </c>
      <c r="I57" s="5">
        <v>3.0</v>
      </c>
      <c r="J57" s="5">
        <v>10.0</v>
      </c>
      <c r="K57" s="5">
        <v>13.0</v>
      </c>
      <c r="L57" s="5">
        <v>1.0</v>
      </c>
      <c r="M57" s="5">
        <v>55.0</v>
      </c>
    </row>
    <row r="58" ht="14.25" customHeight="1">
      <c r="A58" s="5">
        <v>10383.0</v>
      </c>
      <c r="B58" s="5">
        <v>497.5580819454218</v>
      </c>
      <c r="C58" s="5">
        <v>322.2952559759089</v>
      </c>
      <c r="D58" s="5">
        <v>306.1736847436359</v>
      </c>
      <c r="E58" s="5">
        <v>510.9508209360532</v>
      </c>
      <c r="F58" s="5">
        <v>413.5695859869136</v>
      </c>
      <c r="G58" s="5">
        <v>278.6958897039327</v>
      </c>
      <c r="H58" s="5">
        <v>1.0</v>
      </c>
      <c r="I58" s="5">
        <v>5.0</v>
      </c>
      <c r="J58" s="5">
        <v>5.0</v>
      </c>
      <c r="K58" s="5">
        <v>10.0</v>
      </c>
      <c r="L58" s="5">
        <v>3.0</v>
      </c>
      <c r="M58" s="5">
        <v>30.0</v>
      </c>
    </row>
    <row r="59" ht="14.25" customHeight="1">
      <c r="A59" s="5">
        <v>7437.0</v>
      </c>
      <c r="B59" s="5">
        <v>140.7232902797309</v>
      </c>
      <c r="C59" s="5">
        <v>131.8962368563587</v>
      </c>
      <c r="D59" s="5">
        <v>195.6394228292666</v>
      </c>
      <c r="E59" s="5">
        <v>126.5195783699254</v>
      </c>
      <c r="F59" s="5">
        <v>71.99305502398126</v>
      </c>
      <c r="G59" s="5">
        <v>53.37752628251052</v>
      </c>
      <c r="H59" s="5">
        <v>1.0</v>
      </c>
      <c r="I59" s="5">
        <v>1.0</v>
      </c>
      <c r="J59" s="5">
        <v>0.0</v>
      </c>
      <c r="K59" s="5">
        <v>4.0</v>
      </c>
      <c r="L59" s="5">
        <v>3.0</v>
      </c>
      <c r="M59" s="5">
        <v>31.0</v>
      </c>
    </row>
    <row r="60" ht="14.25" customHeight="1">
      <c r="A60" s="5">
        <v>8557.0</v>
      </c>
      <c r="H60" s="5">
        <v>2.0</v>
      </c>
      <c r="I60" s="5">
        <v>2.0</v>
      </c>
      <c r="J60" s="5">
        <v>0.0</v>
      </c>
      <c r="K60" s="5">
        <v>3.0</v>
      </c>
      <c r="L60" s="5">
        <v>6.0</v>
      </c>
      <c r="M60" s="5">
        <v>57.0</v>
      </c>
    </row>
    <row r="61" ht="14.25" customHeight="1">
      <c r="A61" s="5">
        <v>8375.0</v>
      </c>
      <c r="B61" s="5">
        <v>403.393585931084</v>
      </c>
      <c r="C61" s="5">
        <v>143.6727199726957</v>
      </c>
      <c r="D61" s="5">
        <v>234.626748849502</v>
      </c>
      <c r="E61" s="5">
        <v>345.4072315433749</v>
      </c>
      <c r="F61" s="5">
        <v>157.8022215936855</v>
      </c>
      <c r="G61" s="5">
        <v>380.595703369346</v>
      </c>
      <c r="H61" s="5">
        <v>3.0</v>
      </c>
      <c r="I61" s="5">
        <v>8.0</v>
      </c>
      <c r="J61" s="5">
        <v>2.0</v>
      </c>
      <c r="K61" s="5">
        <v>6.0</v>
      </c>
      <c r="L61" s="5">
        <v>7.0</v>
      </c>
      <c r="M61" s="5">
        <v>63.0</v>
      </c>
    </row>
    <row r="62" ht="14.25" customHeight="1">
      <c r="A62" s="5">
        <v>6853.0</v>
      </c>
      <c r="B62" s="5">
        <v>466.1146740896665</v>
      </c>
      <c r="C62" s="5">
        <v>394.1244447702008</v>
      </c>
      <c r="D62" s="5">
        <v>304.2080095957349</v>
      </c>
      <c r="E62" s="5">
        <v>198.8068242356719</v>
      </c>
      <c r="F62" s="5">
        <v>444.6257886425329</v>
      </c>
      <c r="G62" s="5">
        <v>681.509064178694</v>
      </c>
      <c r="H62" s="5">
        <v>1.0</v>
      </c>
      <c r="I62" s="5">
        <v>3.0</v>
      </c>
      <c r="J62" s="5">
        <v>6.0</v>
      </c>
      <c r="K62" s="5">
        <v>11.0</v>
      </c>
      <c r="L62" s="5">
        <v>1.0</v>
      </c>
      <c r="M62" s="5">
        <v>12.0</v>
      </c>
    </row>
    <row r="63" ht="14.25" customHeight="1">
      <c r="A63" s="5">
        <v>3076.0</v>
      </c>
      <c r="B63" s="5">
        <v>333.820125725177</v>
      </c>
      <c r="C63" s="5">
        <v>132.5684593851159</v>
      </c>
      <c r="D63" s="5">
        <v>365.6237837270938</v>
      </c>
      <c r="E63" s="5">
        <v>406.7272071927391</v>
      </c>
      <c r="F63" s="5">
        <v>225.2566449640293</v>
      </c>
      <c r="G63" s="5">
        <v>253.0511202915149</v>
      </c>
      <c r="H63" s="5">
        <v>4.0</v>
      </c>
      <c r="I63" s="5">
        <v>4.0</v>
      </c>
      <c r="J63" s="5">
        <v>2.0</v>
      </c>
      <c r="K63" s="5">
        <v>12.0</v>
      </c>
      <c r="L63" s="5">
        <v>3.0</v>
      </c>
      <c r="M63" s="5">
        <v>18.0</v>
      </c>
    </row>
    <row r="64" ht="14.25" customHeight="1">
      <c r="A64" s="5">
        <v>1012.0</v>
      </c>
      <c r="B64" s="5">
        <v>225.0709186883241</v>
      </c>
      <c r="C64" s="5">
        <v>245.5193144199771</v>
      </c>
      <c r="D64" s="5">
        <v>279.5220495713122</v>
      </c>
      <c r="E64" s="5">
        <v>214.3245926133504</v>
      </c>
      <c r="F64" s="5">
        <v>178.832264343273</v>
      </c>
      <c r="G64" s="5">
        <v>312.3261479726248</v>
      </c>
      <c r="H64" s="5">
        <v>4.0</v>
      </c>
      <c r="I64" s="5">
        <v>8.0</v>
      </c>
      <c r="J64" s="5">
        <v>2.0</v>
      </c>
      <c r="K64" s="5">
        <v>10.0</v>
      </c>
      <c r="L64" s="5">
        <v>7.0</v>
      </c>
      <c r="M64" s="5">
        <v>26.0</v>
      </c>
    </row>
    <row r="65" ht="14.25" customHeight="1">
      <c r="A65" s="5">
        <v>6518.0</v>
      </c>
      <c r="B65" s="5">
        <v>304.9154594465793</v>
      </c>
      <c r="C65" s="5">
        <v>278.6369078308136</v>
      </c>
      <c r="D65" s="5">
        <v>332.4657652245417</v>
      </c>
      <c r="E65" s="5">
        <v>166.3084743154426</v>
      </c>
      <c r="F65" s="5">
        <v>351.120593541859</v>
      </c>
      <c r="G65" s="5">
        <v>280.7668810942705</v>
      </c>
      <c r="H65" s="5">
        <v>1.0</v>
      </c>
      <c r="I65" s="5">
        <v>7.0</v>
      </c>
      <c r="J65" s="5">
        <v>3.0</v>
      </c>
      <c r="K65" s="5">
        <v>8.0</v>
      </c>
      <c r="L65" s="5">
        <v>5.0</v>
      </c>
      <c r="M65" s="5">
        <v>8.0</v>
      </c>
    </row>
    <row r="66" ht="14.25" customHeight="1">
      <c r="A66" s="5">
        <v>4137.0</v>
      </c>
      <c r="B66" s="5">
        <v>364.0459646670515</v>
      </c>
      <c r="C66" s="5">
        <v>381.3756279685571</v>
      </c>
      <c r="D66" s="5">
        <v>460.5259468212007</v>
      </c>
      <c r="E66" s="5">
        <v>349.272539198392</v>
      </c>
      <c r="F66" s="5">
        <v>453.554198805719</v>
      </c>
      <c r="G66" s="5">
        <v>303.300833381781</v>
      </c>
      <c r="H66" s="5">
        <v>1.0</v>
      </c>
      <c r="I66" s="5">
        <v>7.0</v>
      </c>
      <c r="J66" s="5">
        <v>4.0</v>
      </c>
      <c r="K66" s="5">
        <v>4.0</v>
      </c>
      <c r="L66" s="5">
        <v>4.0</v>
      </c>
      <c r="M66" s="5">
        <v>29.0</v>
      </c>
    </row>
    <row r="67" ht="14.25" customHeight="1">
      <c r="A67" s="5">
        <v>8082.0</v>
      </c>
      <c r="B67" s="5">
        <v>112.2753879353062</v>
      </c>
      <c r="C67" s="5">
        <v>119.4923896583362</v>
      </c>
      <c r="D67" s="5">
        <v>153.5612136090955</v>
      </c>
      <c r="E67" s="5">
        <v>147.922841362023</v>
      </c>
      <c r="F67" s="5">
        <v>128.3930643610275</v>
      </c>
      <c r="G67" s="5">
        <v>74.72093633886388</v>
      </c>
      <c r="H67" s="5">
        <v>1.0</v>
      </c>
      <c r="I67" s="5">
        <v>1.0</v>
      </c>
      <c r="J67" s="5">
        <v>1.0</v>
      </c>
      <c r="K67" s="5">
        <v>2.0</v>
      </c>
      <c r="L67" s="5">
        <v>7.0</v>
      </c>
      <c r="M67" s="5">
        <v>75.0</v>
      </c>
    </row>
    <row r="68" ht="14.25" customHeight="1">
      <c r="A68" s="5">
        <v>1386.0</v>
      </c>
      <c r="B68" s="5">
        <v>185.8696571068957</v>
      </c>
      <c r="C68" s="5">
        <v>112.5540486595947</v>
      </c>
      <c r="D68" s="5">
        <v>109.844473996113</v>
      </c>
      <c r="E68" s="5">
        <v>98.77661850961027</v>
      </c>
      <c r="F68" s="5">
        <v>151.2507191875433</v>
      </c>
      <c r="G68" s="5">
        <v>215.637425846433</v>
      </c>
      <c r="H68" s="5">
        <v>1.0</v>
      </c>
      <c r="I68" s="5">
        <v>1.0</v>
      </c>
      <c r="J68" s="5">
        <v>0.0</v>
      </c>
      <c r="K68" s="5">
        <v>2.0</v>
      </c>
      <c r="L68" s="5">
        <v>7.0</v>
      </c>
      <c r="M68" s="5">
        <v>0.0</v>
      </c>
    </row>
    <row r="69" ht="14.25" customHeight="1">
      <c r="A69" s="5">
        <v>9369.0</v>
      </c>
      <c r="B69" s="5">
        <v>291.6398274951362</v>
      </c>
      <c r="C69" s="5">
        <v>648.6796019113443</v>
      </c>
      <c r="D69" s="5">
        <v>544.8647246140778</v>
      </c>
      <c r="E69" s="5">
        <v>224.2217637702393</v>
      </c>
      <c r="F69" s="5">
        <v>370.3127254604083</v>
      </c>
      <c r="G69" s="5">
        <v>281.5266459978832</v>
      </c>
      <c r="H69" s="5">
        <v>1.0</v>
      </c>
      <c r="I69" s="5">
        <v>11.0</v>
      </c>
      <c r="J69" s="5">
        <v>10.0</v>
      </c>
      <c r="K69" s="5">
        <v>10.0</v>
      </c>
      <c r="L69" s="5">
        <v>5.0</v>
      </c>
      <c r="M69" s="5">
        <v>19.0</v>
      </c>
    </row>
    <row r="70" ht="14.25" customHeight="1">
      <c r="A70" s="5">
        <v>4477.0</v>
      </c>
      <c r="B70" s="5">
        <v>400.9715428426387</v>
      </c>
      <c r="C70" s="5">
        <v>226.074078928408</v>
      </c>
      <c r="D70" s="5">
        <v>159.1082798361024</v>
      </c>
      <c r="E70" s="5">
        <v>296.1589698502543</v>
      </c>
      <c r="F70" s="5">
        <v>454.3403838136473</v>
      </c>
      <c r="G70" s="5">
        <v>310.2523386354936</v>
      </c>
      <c r="H70" s="5">
        <v>1.0</v>
      </c>
      <c r="I70" s="5">
        <v>5.0</v>
      </c>
      <c r="J70" s="5">
        <v>2.0</v>
      </c>
      <c r="K70" s="5">
        <v>10.0</v>
      </c>
      <c r="L70" s="5">
        <v>4.0</v>
      </c>
      <c r="M70" s="5">
        <v>4.0</v>
      </c>
    </row>
    <row r="71" ht="14.25" customHeight="1">
      <c r="A71" s="5">
        <v>1357.0</v>
      </c>
      <c r="B71" s="5">
        <v>403.8396051294914</v>
      </c>
      <c r="C71" s="5">
        <v>408.2852049309814</v>
      </c>
      <c r="D71" s="5">
        <v>184.8424476357856</v>
      </c>
      <c r="E71" s="5">
        <v>255.090164200768</v>
      </c>
      <c r="F71" s="5">
        <v>358.9128448977941</v>
      </c>
      <c r="G71" s="5">
        <v>294.2906967518632</v>
      </c>
      <c r="H71" s="5">
        <v>7.0</v>
      </c>
      <c r="I71" s="5">
        <v>2.0</v>
      </c>
      <c r="J71" s="5">
        <v>5.0</v>
      </c>
      <c r="K71" s="5">
        <v>5.0</v>
      </c>
      <c r="L71" s="5">
        <v>5.0</v>
      </c>
      <c r="M71" s="5">
        <v>90.0</v>
      </c>
    </row>
    <row r="72" ht="14.25" customHeight="1">
      <c r="A72" s="5">
        <v>1402.0</v>
      </c>
      <c r="B72" s="5">
        <v>495.3829821127729</v>
      </c>
      <c r="C72" s="5">
        <v>194.5523657437994</v>
      </c>
      <c r="D72" s="5">
        <v>227.2802914269426</v>
      </c>
      <c r="E72" s="5">
        <v>350.3506417015863</v>
      </c>
      <c r="F72" s="5">
        <v>256.1415853642574</v>
      </c>
      <c r="G72" s="5">
        <v>23.91722735108965</v>
      </c>
      <c r="H72" s="5">
        <v>3.0</v>
      </c>
      <c r="I72" s="5">
        <v>4.0</v>
      </c>
      <c r="J72" s="5">
        <v>8.0</v>
      </c>
      <c r="K72" s="5">
        <v>6.0</v>
      </c>
      <c r="L72" s="5">
        <v>3.0</v>
      </c>
      <c r="M72" s="5">
        <v>1.0</v>
      </c>
    </row>
    <row r="73" ht="14.25" customHeight="1">
      <c r="A73" s="5">
        <v>10629.0</v>
      </c>
      <c r="H73" s="5">
        <v>3.0</v>
      </c>
      <c r="I73" s="5">
        <v>3.0</v>
      </c>
      <c r="J73" s="5">
        <v>0.0</v>
      </c>
      <c r="K73" s="5">
        <v>3.0</v>
      </c>
      <c r="L73" s="5">
        <v>8.0</v>
      </c>
      <c r="M73" s="5">
        <v>25.0</v>
      </c>
    </row>
    <row r="74" ht="14.25" customHeight="1">
      <c r="A74" s="5">
        <v>6312.0</v>
      </c>
      <c r="B74" s="5">
        <v>237.3657147056708</v>
      </c>
      <c r="C74" s="5">
        <v>247.0156112705043</v>
      </c>
      <c r="D74" s="5">
        <v>297.9693536317913</v>
      </c>
      <c r="E74" s="5">
        <v>274.0712224639253</v>
      </c>
      <c r="F74" s="5">
        <v>167.6312476480507</v>
      </c>
      <c r="G74" s="5">
        <v>259.0025555488961</v>
      </c>
      <c r="H74" s="5">
        <v>4.0</v>
      </c>
      <c r="I74" s="5">
        <v>10.0</v>
      </c>
      <c r="J74" s="5">
        <v>3.0</v>
      </c>
      <c r="K74" s="5">
        <v>13.0</v>
      </c>
      <c r="L74" s="5">
        <v>7.0</v>
      </c>
      <c r="M74" s="5">
        <v>29.0</v>
      </c>
    </row>
    <row r="75" ht="14.25" customHeight="1">
      <c r="A75" s="5">
        <v>8132.0</v>
      </c>
      <c r="B75" s="5">
        <v>424.4519228162026</v>
      </c>
      <c r="C75" s="5">
        <v>413.4395822363563</v>
      </c>
      <c r="D75" s="5">
        <v>332.4203737035451</v>
      </c>
      <c r="E75" s="5">
        <v>351.6759094159545</v>
      </c>
      <c r="F75" s="5">
        <v>481.4364225617016</v>
      </c>
      <c r="G75" s="5">
        <v>343.1486802334928</v>
      </c>
      <c r="H75" s="5">
        <v>5.0</v>
      </c>
      <c r="I75" s="5">
        <v>9.0</v>
      </c>
      <c r="J75" s="5">
        <v>2.0</v>
      </c>
      <c r="K75" s="5">
        <v>8.0</v>
      </c>
      <c r="L75" s="5">
        <v>7.0</v>
      </c>
      <c r="M75" s="5">
        <v>88.0</v>
      </c>
    </row>
    <row r="76" ht="14.25" customHeight="1">
      <c r="A76" s="5">
        <v>1050.0</v>
      </c>
      <c r="B76" s="5">
        <v>163.5128116587549</v>
      </c>
      <c r="C76" s="5">
        <v>67.69310546851361</v>
      </c>
      <c r="D76" s="5">
        <v>87.29944555808993</v>
      </c>
      <c r="E76" s="5">
        <v>134.1487878020065</v>
      </c>
      <c r="F76" s="5">
        <v>100.5389492121983</v>
      </c>
      <c r="G76" s="5">
        <v>92.27422189157866</v>
      </c>
      <c r="H76" s="5">
        <v>1.0</v>
      </c>
      <c r="I76" s="5">
        <v>2.0</v>
      </c>
      <c r="J76" s="5">
        <v>1.0</v>
      </c>
      <c r="K76" s="5">
        <v>4.0</v>
      </c>
      <c r="L76" s="5">
        <v>2.0</v>
      </c>
      <c r="M76" s="5">
        <v>58.0</v>
      </c>
    </row>
    <row r="77" ht="14.25" customHeight="1">
      <c r="A77" s="5">
        <v>5846.0</v>
      </c>
      <c r="B77" s="5">
        <v>138.1941454239535</v>
      </c>
      <c r="C77" s="5">
        <v>104.8487323799633</v>
      </c>
      <c r="D77" s="5">
        <v>143.8065161930518</v>
      </c>
      <c r="E77" s="5">
        <v>213.4920704551913</v>
      </c>
      <c r="F77" s="5">
        <v>303.2712307166112</v>
      </c>
      <c r="G77" s="5">
        <v>241.6878834167271</v>
      </c>
      <c r="H77" s="5">
        <v>1.0</v>
      </c>
      <c r="I77" s="5">
        <v>1.0</v>
      </c>
      <c r="J77" s="5">
        <v>0.0</v>
      </c>
      <c r="K77" s="5">
        <v>2.0</v>
      </c>
      <c r="L77" s="5">
        <v>6.0</v>
      </c>
      <c r="M77" s="5">
        <v>68.0</v>
      </c>
    </row>
    <row r="78" ht="14.25" customHeight="1">
      <c r="A78" s="5">
        <v>1859.0</v>
      </c>
      <c r="B78" s="5">
        <v>433.3712554379852</v>
      </c>
      <c r="C78" s="5">
        <v>173.0033429327007</v>
      </c>
      <c r="D78" s="5">
        <v>373.8172861135967</v>
      </c>
      <c r="E78" s="5">
        <v>352.3562589101314</v>
      </c>
      <c r="F78" s="5">
        <v>393.5716067375854</v>
      </c>
      <c r="G78" s="5">
        <v>318.5121159017829</v>
      </c>
      <c r="H78" s="5">
        <v>1.0</v>
      </c>
      <c r="I78" s="5">
        <v>7.0</v>
      </c>
      <c r="J78" s="5">
        <v>6.0</v>
      </c>
      <c r="K78" s="5">
        <v>5.0</v>
      </c>
      <c r="L78" s="5">
        <v>5.0</v>
      </c>
      <c r="M78" s="5">
        <v>34.0</v>
      </c>
    </row>
    <row r="79" ht="14.25" customHeight="1">
      <c r="A79" s="5">
        <v>7503.0</v>
      </c>
      <c r="B79" s="5">
        <v>555.7882330376065</v>
      </c>
      <c r="C79" s="5">
        <v>368.9454618642644</v>
      </c>
      <c r="D79" s="5">
        <v>380.2593314720977</v>
      </c>
      <c r="E79" s="5">
        <v>134.9752841221449</v>
      </c>
      <c r="F79" s="5">
        <v>350.4328905141035</v>
      </c>
      <c r="G79" s="5">
        <v>496.2492101587798</v>
      </c>
      <c r="H79" s="5">
        <v>0.0</v>
      </c>
      <c r="I79" s="5">
        <v>5.0</v>
      </c>
      <c r="J79" s="5">
        <v>8.0</v>
      </c>
      <c r="K79" s="5">
        <v>9.0</v>
      </c>
      <c r="L79" s="5">
        <v>4.0</v>
      </c>
      <c r="M79" s="5">
        <v>40.0</v>
      </c>
    </row>
    <row r="80" ht="14.25" customHeight="1">
      <c r="A80" s="5">
        <v>10401.0</v>
      </c>
      <c r="B80" s="5">
        <v>148.3635306344452</v>
      </c>
      <c r="C80" s="5">
        <v>39.07675486698515</v>
      </c>
      <c r="D80" s="5">
        <v>107.8420046213477</v>
      </c>
      <c r="E80" s="5">
        <v>195.7809945054984</v>
      </c>
      <c r="F80" s="5">
        <v>119.8960410263765</v>
      </c>
      <c r="G80" s="5">
        <v>138.9648960421626</v>
      </c>
      <c r="H80" s="5">
        <v>1.0</v>
      </c>
      <c r="I80" s="5">
        <v>0.0</v>
      </c>
      <c r="J80" s="5">
        <v>0.0</v>
      </c>
      <c r="K80" s="5">
        <v>3.0</v>
      </c>
      <c r="L80" s="5">
        <v>3.0</v>
      </c>
      <c r="M80" s="5">
        <v>12.0</v>
      </c>
    </row>
    <row r="81" ht="14.25" customHeight="1">
      <c r="A81" s="5">
        <v>1618.0</v>
      </c>
      <c r="B81" s="5">
        <v>407.1146138806614</v>
      </c>
      <c r="C81" s="5">
        <v>254.9083314573774</v>
      </c>
      <c r="D81" s="5">
        <v>336.060257861243</v>
      </c>
      <c r="E81" s="5">
        <v>303.4813708979357</v>
      </c>
      <c r="F81" s="5">
        <v>321.8249194103177</v>
      </c>
      <c r="G81" s="5">
        <v>300.7197747081327</v>
      </c>
      <c r="H81" s="5">
        <v>2.0</v>
      </c>
      <c r="I81" s="5">
        <v>10.0</v>
      </c>
      <c r="J81" s="5">
        <v>1.0</v>
      </c>
      <c r="K81" s="5">
        <v>8.0</v>
      </c>
      <c r="L81" s="5">
        <v>8.0</v>
      </c>
      <c r="M81" s="5">
        <v>9.0</v>
      </c>
    </row>
    <row r="82" ht="14.25" customHeight="1">
      <c r="A82" s="5">
        <v>3332.0</v>
      </c>
      <c r="B82" s="5">
        <v>117.4454660529583</v>
      </c>
      <c r="C82" s="5">
        <v>121.9946202798757</v>
      </c>
      <c r="D82" s="5">
        <v>103.4585531241907</v>
      </c>
      <c r="E82" s="5">
        <v>67.6816567028279</v>
      </c>
      <c r="F82" s="5">
        <v>199.1105090083213</v>
      </c>
      <c r="G82" s="5">
        <v>142.8592956404253</v>
      </c>
      <c r="H82" s="5">
        <v>4.0</v>
      </c>
      <c r="I82" s="5">
        <v>3.0</v>
      </c>
      <c r="J82" s="5">
        <v>1.0</v>
      </c>
      <c r="K82" s="5">
        <v>4.0</v>
      </c>
      <c r="L82" s="5">
        <v>8.0</v>
      </c>
      <c r="M82" s="5">
        <v>87.0</v>
      </c>
    </row>
    <row r="83" ht="14.25" customHeight="1">
      <c r="A83" s="5">
        <v>2261.0</v>
      </c>
      <c r="B83" s="5">
        <v>173.9592977579758</v>
      </c>
      <c r="C83" s="5">
        <v>188.9103210376996</v>
      </c>
      <c r="D83" s="5">
        <v>128.0145328246501</v>
      </c>
      <c r="E83" s="5">
        <v>72.96074820449323</v>
      </c>
      <c r="F83" s="5">
        <v>117.9613702390986</v>
      </c>
      <c r="G83" s="5">
        <v>98.83197587659498</v>
      </c>
      <c r="H83" s="5">
        <v>1.0</v>
      </c>
      <c r="I83" s="5">
        <v>1.0</v>
      </c>
      <c r="J83" s="5">
        <v>0.0</v>
      </c>
      <c r="K83" s="5">
        <v>2.0</v>
      </c>
      <c r="L83" s="5">
        <v>7.0</v>
      </c>
      <c r="M83" s="5">
        <v>5.0</v>
      </c>
    </row>
    <row r="84" ht="14.25" customHeight="1">
      <c r="A84" s="5">
        <v>5346.0</v>
      </c>
      <c r="B84" s="5">
        <v>41.29826490199352</v>
      </c>
      <c r="C84" s="5">
        <v>94.62950433169038</v>
      </c>
      <c r="D84" s="5">
        <v>110.1478496296101</v>
      </c>
      <c r="E84" s="5">
        <v>89.52171690607219</v>
      </c>
      <c r="F84" s="5">
        <v>84.89639988303392</v>
      </c>
      <c r="G84" s="5">
        <v>66.64374862003066</v>
      </c>
      <c r="H84" s="5">
        <v>3.0</v>
      </c>
      <c r="I84" s="5">
        <v>3.0</v>
      </c>
      <c r="J84" s="5">
        <v>0.0</v>
      </c>
      <c r="K84" s="5">
        <v>3.0</v>
      </c>
      <c r="L84" s="5">
        <v>7.0</v>
      </c>
      <c r="M84" s="5">
        <v>87.0</v>
      </c>
    </row>
    <row r="85" ht="14.25" customHeight="1">
      <c r="A85" s="5">
        <v>4119.0</v>
      </c>
      <c r="B85" s="5">
        <v>196.3801119426922</v>
      </c>
      <c r="C85" s="5">
        <v>295.3321749490542</v>
      </c>
      <c r="D85" s="5">
        <v>260.404825363808</v>
      </c>
      <c r="E85" s="5">
        <v>223.4461207168849</v>
      </c>
      <c r="F85" s="5">
        <v>224.734195763534</v>
      </c>
      <c r="G85" s="5">
        <v>176.9506625122444</v>
      </c>
      <c r="H85" s="5">
        <v>1.0</v>
      </c>
      <c r="I85" s="5">
        <v>2.0</v>
      </c>
      <c r="J85" s="5">
        <v>5.0</v>
      </c>
      <c r="K85" s="5">
        <v>3.0</v>
      </c>
      <c r="L85" s="5">
        <v>3.0</v>
      </c>
      <c r="M85" s="5">
        <v>56.0</v>
      </c>
    </row>
    <row r="86" ht="14.25" customHeight="1">
      <c r="A86" s="5">
        <v>535.0</v>
      </c>
      <c r="B86" s="5">
        <v>164.5041611739944</v>
      </c>
      <c r="C86" s="5">
        <v>343.2843451161146</v>
      </c>
      <c r="D86" s="5">
        <v>268.556478722005</v>
      </c>
      <c r="E86" s="5">
        <v>408.5794376689258</v>
      </c>
      <c r="F86" s="5">
        <v>542.9394999190672</v>
      </c>
      <c r="G86" s="5">
        <v>635.1518090217924</v>
      </c>
      <c r="H86" s="5">
        <v>1.0</v>
      </c>
      <c r="I86" s="5">
        <v>3.0</v>
      </c>
      <c r="J86" s="5">
        <v>10.0</v>
      </c>
      <c r="K86" s="5">
        <v>13.0</v>
      </c>
      <c r="L86" s="5">
        <v>1.0</v>
      </c>
      <c r="M86" s="5">
        <v>18.0</v>
      </c>
    </row>
    <row r="87" ht="14.25" customHeight="1">
      <c r="A87" s="5">
        <v>5268.0</v>
      </c>
      <c r="B87" s="5">
        <v>143.7816393778841</v>
      </c>
      <c r="C87" s="5">
        <v>65.71663208519746</v>
      </c>
      <c r="D87" s="5">
        <v>143.6939635829628</v>
      </c>
      <c r="E87" s="5">
        <v>144.9191878750243</v>
      </c>
      <c r="F87" s="5">
        <v>171.4695577610195</v>
      </c>
      <c r="G87" s="5">
        <v>140.0033580745538</v>
      </c>
      <c r="H87" s="5">
        <v>2.0</v>
      </c>
      <c r="I87" s="5">
        <v>1.0</v>
      </c>
      <c r="J87" s="5">
        <v>0.0</v>
      </c>
      <c r="K87" s="5">
        <v>4.0</v>
      </c>
      <c r="L87" s="5">
        <v>7.0</v>
      </c>
      <c r="M87" s="5">
        <v>95.0</v>
      </c>
    </row>
    <row r="88" ht="14.25" customHeight="1">
      <c r="A88" s="5">
        <v>273.0</v>
      </c>
      <c r="B88" s="5">
        <v>176.5988975816594</v>
      </c>
      <c r="C88" s="5">
        <v>137.9438512030989</v>
      </c>
      <c r="D88" s="5">
        <v>155.6594592064193</v>
      </c>
      <c r="E88" s="5">
        <v>201.3172980908717</v>
      </c>
      <c r="F88" s="5">
        <v>61.78111103726617</v>
      </c>
      <c r="G88" s="5">
        <v>155.3613990171052</v>
      </c>
      <c r="H88" s="5">
        <v>5.0</v>
      </c>
      <c r="I88" s="5">
        <v>3.0</v>
      </c>
      <c r="J88" s="5">
        <v>1.0</v>
      </c>
      <c r="K88" s="5">
        <v>4.0</v>
      </c>
      <c r="L88" s="5">
        <v>7.0</v>
      </c>
      <c r="M88" s="5">
        <v>48.0</v>
      </c>
    </row>
    <row r="89" ht="14.25" customHeight="1">
      <c r="A89" s="5">
        <v>4452.0</v>
      </c>
      <c r="B89" s="5">
        <v>294.1772416488111</v>
      </c>
      <c r="C89" s="5">
        <v>367.6909979486829</v>
      </c>
      <c r="D89" s="5">
        <v>210.3706812407428</v>
      </c>
      <c r="E89" s="5">
        <v>332.5586045404725</v>
      </c>
      <c r="F89" s="5">
        <v>371.4942550834371</v>
      </c>
      <c r="G89" s="5">
        <v>211.3701264634868</v>
      </c>
      <c r="H89" s="5">
        <v>4.0</v>
      </c>
      <c r="I89" s="5">
        <v>6.0</v>
      </c>
      <c r="J89" s="5">
        <v>1.0</v>
      </c>
      <c r="K89" s="5">
        <v>6.0</v>
      </c>
      <c r="L89" s="5">
        <v>7.0</v>
      </c>
      <c r="M89" s="5">
        <v>3.0</v>
      </c>
    </row>
    <row r="90" ht="14.25" customHeight="1">
      <c r="A90" s="5">
        <v>8504.0</v>
      </c>
      <c r="B90" s="5">
        <v>312.8181911242224</v>
      </c>
      <c r="C90" s="5">
        <v>358.6581351288316</v>
      </c>
      <c r="D90" s="5">
        <v>370.860216062104</v>
      </c>
      <c r="E90" s="5">
        <v>513.7877532817308</v>
      </c>
      <c r="F90" s="5">
        <v>286.5528990530754</v>
      </c>
      <c r="G90" s="5">
        <v>568.2938070640002</v>
      </c>
      <c r="H90" s="5">
        <v>1.0</v>
      </c>
      <c r="I90" s="5">
        <v>5.0</v>
      </c>
      <c r="J90" s="5">
        <v>6.0</v>
      </c>
      <c r="K90" s="5">
        <v>7.0</v>
      </c>
      <c r="L90" s="5">
        <v>2.0</v>
      </c>
      <c r="M90" s="5">
        <v>70.0</v>
      </c>
    </row>
    <row r="91" ht="14.25" customHeight="1">
      <c r="A91" s="5">
        <v>771.0</v>
      </c>
      <c r="B91" s="5">
        <v>192.8106134513629</v>
      </c>
      <c r="C91" s="5">
        <v>154.3464723491469</v>
      </c>
      <c r="D91" s="5">
        <v>302.6891507524005</v>
      </c>
      <c r="E91" s="5">
        <v>361.3212895237299</v>
      </c>
      <c r="F91" s="5">
        <v>274.0591200686494</v>
      </c>
      <c r="G91" s="5">
        <v>295.3315208211782</v>
      </c>
      <c r="H91" s="5">
        <v>1.0</v>
      </c>
      <c r="I91" s="5">
        <v>2.0</v>
      </c>
      <c r="J91" s="5">
        <v>2.0</v>
      </c>
      <c r="K91" s="5">
        <v>5.0</v>
      </c>
      <c r="L91" s="5">
        <v>2.0</v>
      </c>
      <c r="M91" s="5">
        <v>79.0</v>
      </c>
    </row>
    <row r="92" ht="14.25" customHeight="1">
      <c r="A92" s="5">
        <v>8996.0</v>
      </c>
      <c r="H92" s="5">
        <v>12.0</v>
      </c>
      <c r="I92" s="5">
        <v>7.0</v>
      </c>
      <c r="J92" s="5">
        <v>2.0</v>
      </c>
      <c r="K92" s="5">
        <v>8.0</v>
      </c>
      <c r="L92" s="5">
        <v>9.0</v>
      </c>
      <c r="M92" s="5">
        <v>4.0</v>
      </c>
    </row>
    <row r="93" ht="14.25" customHeight="1">
      <c r="A93" s="5">
        <v>9235.0</v>
      </c>
      <c r="H93" s="5">
        <v>1.0</v>
      </c>
      <c r="I93" s="5">
        <v>1.0</v>
      </c>
      <c r="J93" s="5">
        <v>0.0</v>
      </c>
      <c r="K93" s="5">
        <v>2.0</v>
      </c>
      <c r="L93" s="5">
        <v>7.0</v>
      </c>
      <c r="M93" s="5">
        <v>45.0</v>
      </c>
    </row>
    <row r="94" ht="14.25" customHeight="1">
      <c r="A94" s="5">
        <v>5798.0</v>
      </c>
      <c r="H94" s="5">
        <v>1.0</v>
      </c>
      <c r="I94" s="5">
        <v>2.0</v>
      </c>
      <c r="J94" s="5">
        <v>4.0</v>
      </c>
      <c r="K94" s="5">
        <v>8.0</v>
      </c>
      <c r="L94" s="5">
        <v>1.0</v>
      </c>
      <c r="M94" s="5">
        <v>87.0</v>
      </c>
    </row>
    <row r="95" ht="14.25" customHeight="1">
      <c r="A95" s="5">
        <v>11178.0</v>
      </c>
      <c r="B95" s="5">
        <v>144.4033145813573</v>
      </c>
      <c r="C95" s="5">
        <v>241.2878250293336</v>
      </c>
      <c r="D95" s="5">
        <v>149.8005275548334</v>
      </c>
      <c r="E95" s="5">
        <v>253.2112642853415</v>
      </c>
      <c r="F95" s="5">
        <v>183.5665765162089</v>
      </c>
      <c r="G95" s="5">
        <v>181.0000729861734</v>
      </c>
      <c r="H95" s="5">
        <v>1.0</v>
      </c>
      <c r="I95" s="5">
        <v>1.0</v>
      </c>
      <c r="J95" s="5">
        <v>0.0</v>
      </c>
      <c r="K95" s="5">
        <v>3.0</v>
      </c>
      <c r="L95" s="5">
        <v>7.0</v>
      </c>
      <c r="M95" s="5">
        <v>69.0</v>
      </c>
    </row>
    <row r="96" ht="14.25" customHeight="1">
      <c r="A96" s="5">
        <v>2230.0</v>
      </c>
      <c r="B96" s="5">
        <v>115.0152110755232</v>
      </c>
      <c r="C96" s="5">
        <v>64.44962119023171</v>
      </c>
      <c r="D96" s="5">
        <v>148.2150584779688</v>
      </c>
      <c r="E96" s="5">
        <v>160.2016041468333</v>
      </c>
      <c r="F96" s="5">
        <v>100.0246239323098</v>
      </c>
      <c r="G96" s="5">
        <v>132.0124531074913</v>
      </c>
      <c r="H96" s="5">
        <v>3.0</v>
      </c>
      <c r="I96" s="5">
        <v>3.0</v>
      </c>
      <c r="J96" s="5">
        <v>1.0</v>
      </c>
      <c r="K96" s="5">
        <v>3.0</v>
      </c>
      <c r="L96" s="5">
        <v>5.0</v>
      </c>
      <c r="M96" s="5">
        <v>84.0</v>
      </c>
    </row>
    <row r="97" ht="14.25" customHeight="1">
      <c r="A97" s="5">
        <v>7516.0</v>
      </c>
      <c r="B97" s="5">
        <v>179.9016679917848</v>
      </c>
      <c r="C97" s="5">
        <v>139.8022063771638</v>
      </c>
      <c r="D97" s="5">
        <v>92.93686020847414</v>
      </c>
      <c r="E97" s="5">
        <v>217.4667446239444</v>
      </c>
      <c r="F97" s="5">
        <v>125.9192239019042</v>
      </c>
      <c r="G97" s="5">
        <v>115.9371687869628</v>
      </c>
      <c r="H97" s="5">
        <v>1.0</v>
      </c>
      <c r="I97" s="5">
        <v>2.0</v>
      </c>
      <c r="J97" s="5">
        <v>0.0</v>
      </c>
      <c r="K97" s="5">
        <v>3.0</v>
      </c>
      <c r="L97" s="5">
        <v>6.0</v>
      </c>
      <c r="M97" s="5">
        <v>30.0</v>
      </c>
    </row>
    <row r="98" ht="14.25" customHeight="1">
      <c r="A98" s="5">
        <v>7247.0</v>
      </c>
      <c r="B98" s="5">
        <v>349.5102203729393</v>
      </c>
      <c r="C98" s="5">
        <v>274.0340534958895</v>
      </c>
      <c r="D98" s="5">
        <v>248.1623669378154</v>
      </c>
      <c r="E98" s="5">
        <v>158.0523826655458</v>
      </c>
      <c r="F98" s="5">
        <v>288.1754034927851</v>
      </c>
      <c r="G98" s="5">
        <v>441.7871991746813</v>
      </c>
      <c r="H98" s="5">
        <v>5.0</v>
      </c>
      <c r="I98" s="5">
        <v>7.0</v>
      </c>
      <c r="J98" s="5">
        <v>4.0</v>
      </c>
      <c r="K98" s="5">
        <v>6.0</v>
      </c>
      <c r="L98" s="5">
        <v>6.0</v>
      </c>
      <c r="M98" s="5">
        <v>72.0</v>
      </c>
    </row>
    <row r="99" ht="14.25" customHeight="1">
      <c r="A99" s="5">
        <v>11100.0</v>
      </c>
      <c r="B99" s="5">
        <v>317.7772812325855</v>
      </c>
      <c r="C99" s="5">
        <v>287.2793548321957</v>
      </c>
      <c r="D99" s="5">
        <v>305.1300895657566</v>
      </c>
      <c r="E99" s="5">
        <v>221.8910759706781</v>
      </c>
      <c r="F99" s="5">
        <v>221.1345845080323</v>
      </c>
      <c r="G99" s="5">
        <v>220.1195115920127</v>
      </c>
      <c r="H99" s="5">
        <v>2.0</v>
      </c>
      <c r="I99" s="5">
        <v>2.0</v>
      </c>
      <c r="J99" s="5">
        <v>0.0</v>
      </c>
      <c r="K99" s="5">
        <v>3.0</v>
      </c>
      <c r="L99" s="5">
        <v>7.0</v>
      </c>
      <c r="M99" s="5">
        <v>37.0</v>
      </c>
    </row>
    <row r="100" ht="14.25" customHeight="1">
      <c r="A100" s="5">
        <v>4646.0</v>
      </c>
      <c r="B100" s="5">
        <v>306.4984636172232</v>
      </c>
      <c r="C100" s="5">
        <v>333.2420439076592</v>
      </c>
      <c r="D100" s="5">
        <v>332.681664355954</v>
      </c>
      <c r="E100" s="5">
        <v>346.1940971080671</v>
      </c>
      <c r="F100" s="5">
        <v>342.8294683506833</v>
      </c>
      <c r="G100" s="5">
        <v>404.8118435160658</v>
      </c>
      <c r="H100" s="5">
        <v>1.0</v>
      </c>
      <c r="I100" s="5">
        <v>5.0</v>
      </c>
      <c r="J100" s="5">
        <v>7.0</v>
      </c>
      <c r="K100" s="5">
        <v>12.0</v>
      </c>
      <c r="L100" s="5">
        <v>2.0</v>
      </c>
      <c r="M100" s="5">
        <v>44.0</v>
      </c>
    </row>
    <row r="101" ht="14.25" customHeight="1">
      <c r="A101" s="5">
        <v>3037.0</v>
      </c>
      <c r="B101" s="5">
        <v>246.0151923019263</v>
      </c>
      <c r="C101" s="5">
        <v>252.8163266244364</v>
      </c>
      <c r="D101" s="5">
        <v>356.8600709324271</v>
      </c>
      <c r="E101" s="5">
        <v>245.8571012424885</v>
      </c>
      <c r="F101" s="5">
        <v>409.736284845989</v>
      </c>
      <c r="G101" s="5">
        <v>267.0473579421331</v>
      </c>
      <c r="H101" s="5">
        <v>2.0</v>
      </c>
      <c r="I101" s="5">
        <v>5.0</v>
      </c>
      <c r="J101" s="5">
        <v>2.0</v>
      </c>
      <c r="K101" s="5">
        <v>7.0</v>
      </c>
      <c r="L101" s="5">
        <v>5.0</v>
      </c>
      <c r="M101" s="5">
        <v>32.0</v>
      </c>
    </row>
    <row r="102" ht="14.25" customHeight="1">
      <c r="A102" s="5">
        <v>1473.0</v>
      </c>
      <c r="B102" s="5">
        <v>196.0793362591608</v>
      </c>
      <c r="C102" s="5">
        <v>327.6543568455791</v>
      </c>
      <c r="D102" s="5">
        <v>223.006782102537</v>
      </c>
      <c r="E102" s="5">
        <v>53.55109316629168</v>
      </c>
      <c r="F102" s="5">
        <v>228.5370868409326</v>
      </c>
      <c r="G102" s="5">
        <v>210.584151837152</v>
      </c>
      <c r="H102" s="5">
        <v>2.0</v>
      </c>
      <c r="I102" s="5">
        <v>2.0</v>
      </c>
      <c r="J102" s="5">
        <v>0.0</v>
      </c>
      <c r="K102" s="5">
        <v>3.0</v>
      </c>
      <c r="L102" s="5">
        <v>8.0</v>
      </c>
      <c r="M102" s="5">
        <v>0.0</v>
      </c>
    </row>
    <row r="103" ht="14.25" customHeight="1">
      <c r="A103" s="5">
        <v>1016.0</v>
      </c>
      <c r="B103" s="5">
        <v>250.3387399711627</v>
      </c>
      <c r="C103" s="5">
        <v>117.8499978807605</v>
      </c>
      <c r="D103" s="5">
        <v>147.7385974052748</v>
      </c>
      <c r="E103" s="5">
        <v>232.4076495011728</v>
      </c>
      <c r="F103" s="5">
        <v>186.2063772369964</v>
      </c>
      <c r="G103" s="5">
        <v>156.267330013293</v>
      </c>
      <c r="H103" s="5">
        <v>2.0</v>
      </c>
      <c r="I103" s="5">
        <v>2.0</v>
      </c>
      <c r="J103" s="5">
        <v>0.0</v>
      </c>
      <c r="K103" s="5">
        <v>3.0</v>
      </c>
      <c r="L103" s="5">
        <v>6.0</v>
      </c>
      <c r="M103" s="5">
        <v>43.0</v>
      </c>
    </row>
    <row r="104" ht="14.25" customHeight="1">
      <c r="A104" s="5">
        <v>4518.0</v>
      </c>
      <c r="B104" s="5">
        <v>310.7763084546661</v>
      </c>
      <c r="C104" s="5">
        <v>456.189007235094</v>
      </c>
      <c r="D104" s="5">
        <v>406.19127745169</v>
      </c>
      <c r="E104" s="5">
        <v>309.2878978973423</v>
      </c>
      <c r="F104" s="5">
        <v>316.1086288517463</v>
      </c>
      <c r="G104" s="5">
        <v>303.1678198818666</v>
      </c>
      <c r="H104" s="5">
        <v>2.0</v>
      </c>
      <c r="I104" s="5">
        <v>9.0</v>
      </c>
      <c r="J104" s="5">
        <v>5.0</v>
      </c>
      <c r="K104" s="5">
        <v>11.0</v>
      </c>
      <c r="L104" s="5">
        <v>5.0</v>
      </c>
      <c r="M104" s="5">
        <v>59.0</v>
      </c>
    </row>
    <row r="105" ht="14.25" customHeight="1">
      <c r="A105" s="5">
        <v>9370.0</v>
      </c>
      <c r="B105" s="5">
        <v>214.9976190790238</v>
      </c>
      <c r="C105" s="5">
        <v>409.2404940490674</v>
      </c>
      <c r="D105" s="5">
        <v>395.665759857009</v>
      </c>
      <c r="E105" s="5">
        <v>409.4059125822781</v>
      </c>
      <c r="F105" s="5">
        <v>315.5228601678575</v>
      </c>
      <c r="G105" s="5">
        <v>290.6068509569412</v>
      </c>
      <c r="H105" s="5">
        <v>1.0</v>
      </c>
      <c r="I105" s="5">
        <v>6.0</v>
      </c>
      <c r="J105" s="5">
        <v>3.0</v>
      </c>
      <c r="K105" s="5">
        <v>6.0</v>
      </c>
      <c r="L105" s="5">
        <v>4.0</v>
      </c>
      <c r="M105" s="5">
        <v>68.0</v>
      </c>
    </row>
    <row r="106" ht="14.25" customHeight="1">
      <c r="A106" s="5">
        <v>8908.0</v>
      </c>
      <c r="B106" s="5">
        <v>387.2653513814755</v>
      </c>
      <c r="C106" s="5">
        <v>553.5515339576912</v>
      </c>
      <c r="D106" s="5">
        <v>174.2125493119463</v>
      </c>
      <c r="E106" s="5">
        <v>348.5331814703935</v>
      </c>
      <c r="F106" s="5">
        <v>298.7522106203149</v>
      </c>
      <c r="G106" s="5">
        <v>598.7832997785508</v>
      </c>
      <c r="H106" s="5">
        <v>1.0</v>
      </c>
      <c r="I106" s="5">
        <v>3.0</v>
      </c>
      <c r="J106" s="5">
        <v>11.0</v>
      </c>
      <c r="K106" s="5">
        <v>5.0</v>
      </c>
      <c r="L106" s="5">
        <v>1.0</v>
      </c>
      <c r="M106" s="5">
        <v>35.0</v>
      </c>
    </row>
    <row r="107" ht="14.25" customHeight="1">
      <c r="A107" s="5">
        <v>8373.0</v>
      </c>
      <c r="B107" s="5">
        <v>99.7008003003664</v>
      </c>
      <c r="C107" s="5">
        <v>56.07298318254946</v>
      </c>
      <c r="D107" s="5">
        <v>126.0944894494517</v>
      </c>
      <c r="E107" s="5">
        <v>103.7431210028444</v>
      </c>
      <c r="F107" s="5">
        <v>96.70808131301057</v>
      </c>
      <c r="G107" s="5">
        <v>92.82543672320735</v>
      </c>
      <c r="H107" s="5">
        <v>1.0</v>
      </c>
      <c r="I107" s="5">
        <v>1.0</v>
      </c>
      <c r="J107" s="5">
        <v>0.0</v>
      </c>
      <c r="K107" s="5">
        <v>3.0</v>
      </c>
      <c r="L107" s="5">
        <v>5.0</v>
      </c>
      <c r="M107" s="5">
        <v>94.0</v>
      </c>
    </row>
    <row r="108" ht="14.25" customHeight="1">
      <c r="A108" s="5">
        <v>7533.0</v>
      </c>
      <c r="B108" s="5">
        <v>182.3377761650329</v>
      </c>
      <c r="C108" s="5">
        <v>288.1873742122463</v>
      </c>
      <c r="D108" s="5">
        <v>251.7446338912075</v>
      </c>
      <c r="E108" s="5">
        <v>220.0394004093576</v>
      </c>
      <c r="F108" s="5">
        <v>152.3614912157602</v>
      </c>
      <c r="G108" s="5">
        <v>222.2249165410567</v>
      </c>
      <c r="H108" s="5">
        <v>4.0</v>
      </c>
      <c r="I108" s="5">
        <v>4.0</v>
      </c>
      <c r="J108" s="5">
        <v>1.0</v>
      </c>
      <c r="K108" s="5">
        <v>4.0</v>
      </c>
      <c r="L108" s="5">
        <v>7.0</v>
      </c>
      <c r="M108" s="5">
        <v>15.0</v>
      </c>
    </row>
    <row r="109" ht="14.25" customHeight="1">
      <c r="A109" s="5">
        <v>2683.0</v>
      </c>
      <c r="B109" s="5">
        <v>271.7094711050531</v>
      </c>
      <c r="C109" s="5">
        <v>274.7612491712152</v>
      </c>
      <c r="D109" s="5">
        <v>263.7046791220378</v>
      </c>
      <c r="E109" s="5">
        <v>176.7515382149477</v>
      </c>
      <c r="F109" s="5">
        <v>57.92906500866815</v>
      </c>
      <c r="G109" s="5">
        <v>395.2193256219982</v>
      </c>
      <c r="H109" s="5">
        <v>4.0</v>
      </c>
      <c r="I109" s="5">
        <v>6.0</v>
      </c>
      <c r="J109" s="5">
        <v>4.0</v>
      </c>
      <c r="K109" s="5">
        <v>12.0</v>
      </c>
      <c r="L109" s="5">
        <v>6.0</v>
      </c>
      <c r="M109" s="5">
        <v>56.0</v>
      </c>
    </row>
    <row r="110" ht="14.25" customHeight="1">
      <c r="A110" s="5">
        <v>3629.0</v>
      </c>
      <c r="B110" s="5">
        <v>107.17494870079</v>
      </c>
      <c r="C110" s="5">
        <v>68.48626839303967</v>
      </c>
      <c r="D110" s="5">
        <v>192.1983066869864</v>
      </c>
      <c r="E110" s="5">
        <v>83.62587605017914</v>
      </c>
      <c r="F110" s="5">
        <v>136.9794541656136</v>
      </c>
      <c r="G110" s="5">
        <v>216.8958514716337</v>
      </c>
      <c r="H110" s="5">
        <v>2.0</v>
      </c>
      <c r="I110" s="5">
        <v>3.0</v>
      </c>
      <c r="J110" s="5">
        <v>1.0</v>
      </c>
      <c r="K110" s="5">
        <v>3.0</v>
      </c>
      <c r="L110" s="5">
        <v>7.0</v>
      </c>
      <c r="M110" s="5">
        <v>17.0</v>
      </c>
    </row>
    <row r="111" ht="14.25" customHeight="1">
      <c r="A111" s="5">
        <v>10991.0</v>
      </c>
      <c r="B111" s="5">
        <v>667.8678345043562</v>
      </c>
      <c r="C111" s="5">
        <v>478.9798789649454</v>
      </c>
      <c r="D111" s="5">
        <v>366.2517701220933</v>
      </c>
      <c r="E111" s="5">
        <v>419.1254777712263</v>
      </c>
      <c r="F111" s="5">
        <v>179.5113791262235</v>
      </c>
      <c r="G111" s="5">
        <v>364.6709252500281</v>
      </c>
      <c r="H111" s="5">
        <v>1.0</v>
      </c>
      <c r="I111" s="5">
        <v>5.0</v>
      </c>
      <c r="J111" s="5">
        <v>4.0</v>
      </c>
      <c r="K111" s="5">
        <v>4.0</v>
      </c>
      <c r="L111" s="5">
        <v>2.0</v>
      </c>
      <c r="M111" s="5">
        <v>18.0</v>
      </c>
    </row>
    <row r="112" ht="14.25" customHeight="1">
      <c r="A112" s="5">
        <v>5077.0</v>
      </c>
      <c r="B112" s="5">
        <v>316.6314418025777</v>
      </c>
      <c r="C112" s="5">
        <v>388.013902909355</v>
      </c>
      <c r="D112" s="5">
        <v>599.7385317435817</v>
      </c>
      <c r="E112" s="5">
        <v>140.6326195414861</v>
      </c>
      <c r="F112" s="5">
        <v>321.6147537533973</v>
      </c>
      <c r="G112" s="5">
        <v>152.8572342954849</v>
      </c>
      <c r="H112" s="5">
        <v>1.0</v>
      </c>
      <c r="I112" s="5">
        <v>6.0</v>
      </c>
      <c r="J112" s="5">
        <v>6.0</v>
      </c>
      <c r="K112" s="5">
        <v>11.0</v>
      </c>
      <c r="L112" s="5">
        <v>3.0</v>
      </c>
      <c r="M112" s="5">
        <v>46.0</v>
      </c>
    </row>
    <row r="113" ht="14.25" customHeight="1">
      <c r="A113" s="5">
        <v>7431.0</v>
      </c>
      <c r="B113" s="5">
        <v>273.4713320305729</v>
      </c>
      <c r="C113" s="5">
        <v>235.7894213288956</v>
      </c>
      <c r="D113" s="5">
        <v>170.0987678037534</v>
      </c>
      <c r="E113" s="5">
        <v>421.2264577273888</v>
      </c>
      <c r="F113" s="5">
        <v>352.646310770268</v>
      </c>
      <c r="G113" s="5">
        <v>408.9971490627433</v>
      </c>
      <c r="H113" s="5">
        <v>1.0</v>
      </c>
      <c r="I113" s="5">
        <v>7.0</v>
      </c>
      <c r="J113" s="5">
        <v>4.0</v>
      </c>
      <c r="K113" s="5">
        <v>5.0</v>
      </c>
      <c r="L113" s="5">
        <v>9.0</v>
      </c>
      <c r="M113" s="5">
        <v>40.0</v>
      </c>
    </row>
    <row r="114" ht="14.25" customHeight="1">
      <c r="A114" s="5">
        <v>3267.0</v>
      </c>
      <c r="B114" s="5">
        <v>227.4839144152142</v>
      </c>
      <c r="C114" s="5">
        <v>267.9165544624441</v>
      </c>
      <c r="D114" s="5">
        <v>413.9988474771833</v>
      </c>
      <c r="E114" s="5">
        <v>273.8810725201711</v>
      </c>
      <c r="F114" s="5">
        <v>344.9922573152157</v>
      </c>
      <c r="G114" s="5">
        <v>219.9574670173218</v>
      </c>
      <c r="H114" s="5">
        <v>3.0</v>
      </c>
      <c r="I114" s="5">
        <v>8.0</v>
      </c>
      <c r="J114" s="5">
        <v>1.0</v>
      </c>
      <c r="K114" s="5">
        <v>8.0</v>
      </c>
      <c r="L114" s="5">
        <v>6.0</v>
      </c>
      <c r="M114" s="5">
        <v>27.0</v>
      </c>
    </row>
    <row r="115" ht="14.25" customHeight="1">
      <c r="A115" s="5">
        <v>999.0</v>
      </c>
      <c r="B115" s="5">
        <v>506.0087956524508</v>
      </c>
      <c r="C115" s="5">
        <v>339.3682833795253</v>
      </c>
      <c r="D115" s="5">
        <v>161.8506318201331</v>
      </c>
      <c r="E115" s="5">
        <v>410.6829877127736</v>
      </c>
      <c r="F115" s="5">
        <v>349.725044057403</v>
      </c>
      <c r="G115" s="5">
        <v>197.636136389285</v>
      </c>
      <c r="H115" s="5">
        <v>1.0</v>
      </c>
      <c r="I115" s="5">
        <v>6.0</v>
      </c>
      <c r="J115" s="5">
        <v>7.0</v>
      </c>
      <c r="K115" s="5">
        <v>11.0</v>
      </c>
      <c r="L115" s="5">
        <v>3.0</v>
      </c>
      <c r="M115" s="5">
        <v>95.0</v>
      </c>
    </row>
    <row r="116" ht="14.25" customHeight="1">
      <c r="A116" s="5">
        <v>9215.0</v>
      </c>
      <c r="B116" s="5">
        <v>223.3066090645479</v>
      </c>
      <c r="C116" s="5">
        <v>150.2499194626718</v>
      </c>
      <c r="D116" s="5">
        <v>418.6471831449275</v>
      </c>
      <c r="E116" s="5">
        <v>111.8089320847223</v>
      </c>
      <c r="F116" s="5">
        <v>128.744133177597</v>
      </c>
      <c r="G116" s="5">
        <v>268.9617322439081</v>
      </c>
      <c r="H116" s="5">
        <v>5.0</v>
      </c>
      <c r="I116" s="5">
        <v>6.0</v>
      </c>
      <c r="J116" s="5">
        <v>4.0</v>
      </c>
      <c r="K116" s="5">
        <v>6.0</v>
      </c>
      <c r="L116" s="5">
        <v>7.0</v>
      </c>
      <c r="M116" s="5">
        <v>19.0</v>
      </c>
    </row>
    <row r="117" ht="14.25" customHeight="1">
      <c r="A117" s="5">
        <v>2286.0</v>
      </c>
      <c r="B117" s="5">
        <v>232.6592957210853</v>
      </c>
      <c r="C117" s="5">
        <v>309.0380589159758</v>
      </c>
      <c r="D117" s="5">
        <v>272.5828135405469</v>
      </c>
      <c r="E117" s="5">
        <v>197.7224128153433</v>
      </c>
      <c r="F117" s="5">
        <v>135.7635711276789</v>
      </c>
      <c r="G117" s="5">
        <v>326.2917359028687</v>
      </c>
      <c r="H117" s="5">
        <v>2.0</v>
      </c>
      <c r="I117" s="5">
        <v>2.0</v>
      </c>
      <c r="J117" s="5">
        <v>1.0</v>
      </c>
      <c r="K117" s="5">
        <v>3.0</v>
      </c>
      <c r="L117" s="5">
        <v>6.0</v>
      </c>
      <c r="M117" s="5">
        <v>27.0</v>
      </c>
    </row>
    <row r="118" ht="14.25" customHeight="1">
      <c r="A118" s="5">
        <v>1592.0</v>
      </c>
      <c r="B118" s="5">
        <v>255.2393698588599</v>
      </c>
      <c r="C118" s="5">
        <v>511.9805783479649</v>
      </c>
      <c r="D118" s="5">
        <v>562.0254274689803</v>
      </c>
      <c r="E118" s="5">
        <v>416.6664059313855</v>
      </c>
      <c r="F118" s="5">
        <v>392.0354350349509</v>
      </c>
      <c r="G118" s="5">
        <v>297.589205287588</v>
      </c>
      <c r="H118" s="5">
        <v>0.0</v>
      </c>
      <c r="I118" s="5">
        <v>4.0</v>
      </c>
      <c r="J118" s="5">
        <v>6.0</v>
      </c>
      <c r="K118" s="5">
        <v>5.0</v>
      </c>
      <c r="L118" s="5">
        <v>1.0</v>
      </c>
      <c r="M118" s="5">
        <v>25.0</v>
      </c>
    </row>
    <row r="119" ht="14.25" customHeight="1">
      <c r="A119" s="5">
        <v>367.0</v>
      </c>
      <c r="B119" s="5">
        <v>200.7868247959474</v>
      </c>
      <c r="C119" s="5">
        <v>4.425191601980657</v>
      </c>
      <c r="D119" s="5">
        <v>214.9449688626987</v>
      </c>
      <c r="E119" s="5">
        <v>181.5760365415798</v>
      </c>
      <c r="F119" s="5">
        <v>162.4197766224496</v>
      </c>
      <c r="G119" s="5">
        <v>188.4499489637315</v>
      </c>
      <c r="H119" s="5">
        <v>5.0</v>
      </c>
      <c r="I119" s="5">
        <v>9.0</v>
      </c>
      <c r="J119" s="5">
        <v>1.0</v>
      </c>
      <c r="K119" s="5">
        <v>5.0</v>
      </c>
      <c r="L119" s="5">
        <v>9.0</v>
      </c>
      <c r="M119" s="5">
        <v>74.0</v>
      </c>
    </row>
    <row r="120" ht="14.25" customHeight="1">
      <c r="A120" s="5">
        <v>5234.0</v>
      </c>
      <c r="B120" s="5">
        <v>82.47269493920042</v>
      </c>
      <c r="C120" s="5">
        <v>33.52729232063422</v>
      </c>
      <c r="D120" s="5">
        <v>169.2157367329545</v>
      </c>
      <c r="E120" s="5">
        <v>209.1453477746035</v>
      </c>
      <c r="F120" s="5">
        <v>65.24560822308294</v>
      </c>
      <c r="G120" s="5">
        <v>97.59166814046023</v>
      </c>
      <c r="H120" s="5">
        <v>2.0</v>
      </c>
      <c r="I120" s="5">
        <v>1.0</v>
      </c>
      <c r="J120" s="5">
        <v>1.0</v>
      </c>
      <c r="K120" s="5">
        <v>3.0</v>
      </c>
      <c r="L120" s="5">
        <v>5.0</v>
      </c>
      <c r="M120" s="5">
        <v>85.0</v>
      </c>
    </row>
    <row r="121" ht="14.25" customHeight="1">
      <c r="A121" s="5">
        <v>9862.0</v>
      </c>
      <c r="B121" s="5">
        <v>130.1246742033019</v>
      </c>
      <c r="C121" s="5">
        <v>116.9208236298541</v>
      </c>
      <c r="D121" s="5">
        <v>204.3195118407303</v>
      </c>
      <c r="E121" s="5">
        <v>140.975853107796</v>
      </c>
      <c r="F121" s="5">
        <v>132.9135314501539</v>
      </c>
      <c r="G121" s="5">
        <v>79.24325652741906</v>
      </c>
      <c r="H121" s="5">
        <v>2.0</v>
      </c>
      <c r="I121" s="5">
        <v>2.0</v>
      </c>
      <c r="J121" s="5">
        <v>0.0</v>
      </c>
      <c r="K121" s="5">
        <v>3.0</v>
      </c>
      <c r="L121" s="5">
        <v>6.0</v>
      </c>
      <c r="M121" s="5">
        <v>37.0</v>
      </c>
    </row>
    <row r="122" ht="14.25" customHeight="1">
      <c r="A122" s="5">
        <v>9805.0</v>
      </c>
      <c r="B122" s="5">
        <v>313.677667992002</v>
      </c>
      <c r="C122" s="5">
        <v>397.0952603113574</v>
      </c>
      <c r="D122" s="5">
        <v>254.4455931233084</v>
      </c>
      <c r="E122" s="5">
        <v>258.5000876658903</v>
      </c>
      <c r="F122" s="5">
        <v>280.7223765376039</v>
      </c>
      <c r="G122" s="5">
        <v>211.464488453133</v>
      </c>
      <c r="H122" s="5">
        <v>4.0</v>
      </c>
      <c r="I122" s="5">
        <v>6.0</v>
      </c>
      <c r="J122" s="5">
        <v>2.0</v>
      </c>
      <c r="K122" s="5">
        <v>10.0</v>
      </c>
      <c r="L122" s="5">
        <v>4.0</v>
      </c>
      <c r="M122" s="5">
        <v>65.0</v>
      </c>
    </row>
    <row r="123" ht="14.25" customHeight="1">
      <c r="A123" s="5">
        <v>6205.0</v>
      </c>
      <c r="B123" s="5">
        <v>169.1913235872777</v>
      </c>
      <c r="C123" s="5">
        <v>167.9454869893494</v>
      </c>
      <c r="D123" s="5">
        <v>229.5616152340162</v>
      </c>
      <c r="E123" s="5">
        <v>146.3419763110581</v>
      </c>
      <c r="F123" s="5">
        <v>189.4189785204299</v>
      </c>
      <c r="G123" s="5">
        <v>147.8288799698632</v>
      </c>
      <c r="H123" s="5">
        <v>3.0</v>
      </c>
      <c r="I123" s="5">
        <v>2.0</v>
      </c>
      <c r="J123" s="5">
        <v>1.0</v>
      </c>
      <c r="K123" s="5">
        <v>3.0</v>
      </c>
      <c r="L123" s="5">
        <v>5.0</v>
      </c>
      <c r="M123" s="5">
        <v>13.0</v>
      </c>
    </row>
    <row r="124" ht="14.25" customHeight="1">
      <c r="A124" s="5">
        <v>8442.0</v>
      </c>
      <c r="B124" s="5">
        <v>112.465945757497</v>
      </c>
      <c r="C124" s="5">
        <v>85.88411152607846</v>
      </c>
      <c r="D124" s="5">
        <v>110.4857478326517</v>
      </c>
      <c r="E124" s="5">
        <v>115.109031120446</v>
      </c>
      <c r="F124" s="5">
        <v>61.48960996567887</v>
      </c>
      <c r="G124" s="5">
        <v>126.2858310364297</v>
      </c>
      <c r="H124" s="5">
        <v>2.0</v>
      </c>
      <c r="I124" s="5">
        <v>1.0</v>
      </c>
      <c r="J124" s="5">
        <v>0.0</v>
      </c>
      <c r="K124" s="5">
        <v>3.0</v>
      </c>
      <c r="L124" s="5">
        <v>7.0</v>
      </c>
      <c r="M124" s="5">
        <v>63.0</v>
      </c>
    </row>
    <row r="125" ht="14.25" customHeight="1">
      <c r="A125" s="5">
        <v>7386.0</v>
      </c>
      <c r="B125" s="5">
        <v>140.3948042400583</v>
      </c>
      <c r="C125" s="5">
        <v>126.0009798914348</v>
      </c>
      <c r="D125" s="5">
        <v>114.6019002550917</v>
      </c>
      <c r="E125" s="5">
        <v>162.445786555045</v>
      </c>
      <c r="F125" s="5">
        <v>148.0755631911126</v>
      </c>
      <c r="G125" s="5">
        <v>165.8913010534056</v>
      </c>
      <c r="H125" s="5">
        <v>1.0</v>
      </c>
      <c r="I125" s="5">
        <v>1.0</v>
      </c>
      <c r="J125" s="5">
        <v>0.0</v>
      </c>
      <c r="K125" s="5">
        <v>3.0</v>
      </c>
      <c r="L125" s="5">
        <v>7.0</v>
      </c>
      <c r="M125" s="5">
        <v>83.0</v>
      </c>
    </row>
    <row r="126" ht="14.25" customHeight="1">
      <c r="A126" s="5">
        <v>7215.0</v>
      </c>
      <c r="B126" s="5">
        <v>548.8473427239146</v>
      </c>
      <c r="C126" s="5">
        <v>582.9414813933348</v>
      </c>
      <c r="D126" s="5">
        <v>921.3942180412432</v>
      </c>
      <c r="E126" s="5">
        <v>494.1176580715437</v>
      </c>
      <c r="F126" s="5">
        <v>373.2281342352532</v>
      </c>
      <c r="G126" s="5">
        <v>172.5578002002114</v>
      </c>
      <c r="H126" s="5">
        <v>0.0</v>
      </c>
      <c r="I126" s="5">
        <v>6.0</v>
      </c>
      <c r="J126" s="5">
        <v>8.0</v>
      </c>
      <c r="K126" s="5">
        <v>13.0</v>
      </c>
      <c r="L126" s="5">
        <v>2.0</v>
      </c>
      <c r="M126" s="5">
        <v>69.0</v>
      </c>
    </row>
    <row r="127" ht="14.25" customHeight="1">
      <c r="A127" s="5">
        <v>1491.0</v>
      </c>
      <c r="B127" s="5">
        <v>211.2251866370275</v>
      </c>
      <c r="C127" s="5">
        <v>477.2884257344326</v>
      </c>
      <c r="D127" s="5">
        <v>420.869547802926</v>
      </c>
      <c r="E127" s="5">
        <v>194.2949253310795</v>
      </c>
      <c r="F127" s="5">
        <v>611.8011702112838</v>
      </c>
      <c r="G127" s="5">
        <v>377.833830619169</v>
      </c>
      <c r="H127" s="5">
        <v>2.0</v>
      </c>
      <c r="I127" s="5">
        <v>3.0</v>
      </c>
      <c r="J127" s="5">
        <v>4.0</v>
      </c>
      <c r="K127" s="5">
        <v>7.0</v>
      </c>
      <c r="L127" s="5">
        <v>1.0</v>
      </c>
      <c r="M127" s="5">
        <v>87.0</v>
      </c>
    </row>
    <row r="128" ht="14.25" customHeight="1">
      <c r="A128" s="5">
        <v>11071.0</v>
      </c>
      <c r="B128" s="5">
        <v>437.0240358664254</v>
      </c>
      <c r="C128" s="5">
        <v>654.4695046326659</v>
      </c>
      <c r="D128" s="5">
        <v>592.9417782317482</v>
      </c>
      <c r="E128" s="5">
        <v>476.1297530206025</v>
      </c>
      <c r="F128" s="5">
        <v>481.9899244931555</v>
      </c>
      <c r="G128" s="5">
        <v>493.3955678837766</v>
      </c>
      <c r="H128" s="5">
        <v>1.0</v>
      </c>
      <c r="I128" s="5">
        <v>3.0</v>
      </c>
      <c r="J128" s="5">
        <v>6.0</v>
      </c>
      <c r="K128" s="5">
        <v>6.0</v>
      </c>
      <c r="L128" s="5">
        <v>1.0</v>
      </c>
      <c r="M128" s="5">
        <v>37.0</v>
      </c>
    </row>
    <row r="129" ht="14.25" customHeight="1">
      <c r="A129" s="5">
        <v>3381.0</v>
      </c>
      <c r="B129" s="5">
        <v>239.9994859279326</v>
      </c>
      <c r="C129" s="5">
        <v>283.917895148418</v>
      </c>
      <c r="D129" s="5">
        <v>307.8449717487555</v>
      </c>
      <c r="E129" s="5">
        <v>249.5015379198891</v>
      </c>
      <c r="F129" s="5">
        <v>179.7130029922064</v>
      </c>
      <c r="G129" s="5">
        <v>237.9054835211406</v>
      </c>
      <c r="H129" s="5">
        <v>2.0</v>
      </c>
      <c r="I129" s="5">
        <v>2.0</v>
      </c>
      <c r="J129" s="5">
        <v>0.0</v>
      </c>
      <c r="K129" s="5">
        <v>4.0</v>
      </c>
      <c r="L129" s="5">
        <v>6.0</v>
      </c>
      <c r="M129" s="5">
        <v>51.0</v>
      </c>
    </row>
    <row r="130" ht="14.25" customHeight="1">
      <c r="A130" s="5">
        <v>8268.0</v>
      </c>
      <c r="H130" s="5">
        <v>3.0</v>
      </c>
      <c r="I130" s="5">
        <v>6.0</v>
      </c>
      <c r="J130" s="5">
        <v>1.0</v>
      </c>
      <c r="K130" s="5">
        <v>7.0</v>
      </c>
      <c r="L130" s="5">
        <v>6.0</v>
      </c>
      <c r="M130" s="5">
        <v>23.0</v>
      </c>
    </row>
    <row r="131" ht="14.25" customHeight="1">
      <c r="A131" s="5">
        <v>11051.0</v>
      </c>
      <c r="B131" s="5">
        <v>429.9637855971646</v>
      </c>
      <c r="C131" s="5">
        <v>463.9719948490792</v>
      </c>
      <c r="D131" s="5">
        <v>449.8984479117521</v>
      </c>
      <c r="E131" s="5">
        <v>408.1205796821205</v>
      </c>
      <c r="F131" s="5">
        <v>237.631804832773</v>
      </c>
      <c r="G131" s="5">
        <v>486.4187781516624</v>
      </c>
      <c r="H131" s="5">
        <v>4.0</v>
      </c>
      <c r="I131" s="5">
        <v>6.0</v>
      </c>
      <c r="J131" s="5">
        <v>3.0</v>
      </c>
      <c r="K131" s="5">
        <v>10.0</v>
      </c>
      <c r="L131" s="5">
        <v>4.0</v>
      </c>
      <c r="M131" s="5">
        <v>72.0</v>
      </c>
    </row>
    <row r="132" ht="14.25" customHeight="1">
      <c r="A132" s="5">
        <v>8026.0</v>
      </c>
      <c r="B132" s="5">
        <v>195.6813474814654</v>
      </c>
      <c r="C132" s="5">
        <v>407.0259478141074</v>
      </c>
      <c r="D132" s="5">
        <v>361.9909383725778</v>
      </c>
      <c r="E132" s="5">
        <v>432.5231591040509</v>
      </c>
      <c r="F132" s="5">
        <v>303.8405422131925</v>
      </c>
      <c r="G132" s="5">
        <v>222.4626100081022</v>
      </c>
      <c r="H132" s="5">
        <v>5.0</v>
      </c>
      <c r="I132" s="5">
        <v>5.0</v>
      </c>
      <c r="J132" s="5">
        <v>4.0</v>
      </c>
      <c r="K132" s="5">
        <v>5.0</v>
      </c>
      <c r="L132" s="5">
        <v>5.0</v>
      </c>
      <c r="M132" s="5">
        <v>10.0</v>
      </c>
    </row>
    <row r="133" ht="14.25" customHeight="1">
      <c r="A133" s="5">
        <v>433.0</v>
      </c>
      <c r="B133" s="5">
        <v>172.0736691464413</v>
      </c>
      <c r="C133" s="5">
        <v>182.5044261550962</v>
      </c>
      <c r="D133" s="5">
        <v>139.7575421146992</v>
      </c>
      <c r="E133" s="5">
        <v>381.9276221206071</v>
      </c>
      <c r="F133" s="5">
        <v>393.7051117277967</v>
      </c>
      <c r="G133" s="5">
        <v>345.4625294458616</v>
      </c>
      <c r="H133" s="5">
        <v>5.0</v>
      </c>
      <c r="I133" s="5">
        <v>11.0</v>
      </c>
      <c r="J133" s="5">
        <v>1.0</v>
      </c>
      <c r="K133" s="5">
        <v>6.0</v>
      </c>
      <c r="L133" s="5">
        <v>8.0</v>
      </c>
      <c r="M133" s="5">
        <v>42.0</v>
      </c>
    </row>
    <row r="134" ht="14.25" customHeight="1">
      <c r="A134" s="5">
        <v>9597.0</v>
      </c>
      <c r="B134" s="5">
        <v>347.7284721483294</v>
      </c>
      <c r="C134" s="5">
        <v>583.2243248320299</v>
      </c>
      <c r="D134" s="5">
        <v>340.4063325250969</v>
      </c>
      <c r="E134" s="5">
        <v>376.2891120307298</v>
      </c>
      <c r="F134" s="5">
        <v>346.0628395833963</v>
      </c>
      <c r="G134" s="5">
        <v>313.3974612343592</v>
      </c>
      <c r="H134" s="5">
        <v>1.0</v>
      </c>
      <c r="I134" s="5">
        <v>7.0</v>
      </c>
      <c r="J134" s="5">
        <v>2.0</v>
      </c>
      <c r="K134" s="5">
        <v>9.0</v>
      </c>
      <c r="L134" s="5">
        <v>4.0</v>
      </c>
      <c r="M134" s="5">
        <v>10.0</v>
      </c>
    </row>
    <row r="135" ht="14.25" customHeight="1">
      <c r="A135" s="5">
        <v>1295.0</v>
      </c>
      <c r="H135" s="5">
        <v>1.0</v>
      </c>
      <c r="I135" s="5">
        <v>6.0</v>
      </c>
      <c r="J135" s="5">
        <v>5.0</v>
      </c>
      <c r="K135" s="5">
        <v>7.0</v>
      </c>
      <c r="L135" s="5">
        <v>4.0</v>
      </c>
      <c r="M135" s="5">
        <v>96.0</v>
      </c>
    </row>
    <row r="136" ht="14.25" customHeight="1">
      <c r="A136" s="5">
        <v>5290.0</v>
      </c>
      <c r="B136" s="5">
        <v>177.1030587044485</v>
      </c>
      <c r="C136" s="5">
        <v>198.0841535664805</v>
      </c>
      <c r="D136" s="5">
        <v>155.9830018980739</v>
      </c>
      <c r="E136" s="5">
        <v>158.06346792945</v>
      </c>
      <c r="F136" s="5">
        <v>146.6659900756084</v>
      </c>
      <c r="G136" s="5">
        <v>252.4735064485114</v>
      </c>
      <c r="H136" s="5">
        <v>5.0</v>
      </c>
      <c r="I136" s="5">
        <v>5.0</v>
      </c>
      <c r="J136" s="5">
        <v>1.0</v>
      </c>
      <c r="K136" s="5">
        <v>5.0</v>
      </c>
      <c r="L136" s="5">
        <v>8.0</v>
      </c>
      <c r="M136" s="5">
        <v>51.0</v>
      </c>
    </row>
    <row r="137" ht="14.25" customHeight="1">
      <c r="A137" s="5">
        <v>1685.0</v>
      </c>
      <c r="B137" s="5">
        <v>317.9361185375251</v>
      </c>
      <c r="C137" s="5">
        <v>389.9410864068313</v>
      </c>
      <c r="D137" s="5">
        <v>400.2438244285992</v>
      </c>
      <c r="E137" s="5">
        <v>257.0083691118276</v>
      </c>
      <c r="F137" s="5">
        <v>386.3762741401608</v>
      </c>
      <c r="G137" s="5">
        <v>299.9986146412975</v>
      </c>
      <c r="H137" s="5">
        <v>1.0</v>
      </c>
      <c r="I137" s="5">
        <v>4.0</v>
      </c>
      <c r="J137" s="5">
        <v>5.0</v>
      </c>
      <c r="K137" s="5">
        <v>13.0</v>
      </c>
      <c r="L137" s="5">
        <v>3.0</v>
      </c>
      <c r="M137" s="5">
        <v>21.0</v>
      </c>
    </row>
    <row r="138" ht="14.25" customHeight="1">
      <c r="A138" s="5">
        <v>5342.0</v>
      </c>
      <c r="B138" s="5">
        <v>43.36685224322985</v>
      </c>
      <c r="C138" s="5">
        <v>63.9958657436777</v>
      </c>
      <c r="D138" s="5">
        <v>53.78255180562854</v>
      </c>
      <c r="E138" s="5">
        <v>40.53427122264247</v>
      </c>
      <c r="F138" s="5">
        <v>52.83263357607437</v>
      </c>
      <c r="G138" s="5">
        <v>27.18225382135329</v>
      </c>
      <c r="H138" s="5">
        <v>2.0</v>
      </c>
      <c r="I138" s="5">
        <v>1.0</v>
      </c>
      <c r="J138" s="5">
        <v>0.0</v>
      </c>
      <c r="K138" s="5">
        <v>3.0</v>
      </c>
      <c r="L138" s="5">
        <v>8.0</v>
      </c>
      <c r="M138" s="5">
        <v>31.0</v>
      </c>
    </row>
    <row r="139" ht="14.25" customHeight="1">
      <c r="A139" s="5">
        <v>9579.0</v>
      </c>
      <c r="B139" s="5">
        <v>174.3341943073916</v>
      </c>
      <c r="C139" s="5">
        <v>84.02668257256691</v>
      </c>
      <c r="D139" s="5">
        <v>110.6599072047759</v>
      </c>
      <c r="E139" s="5">
        <v>191.7725464941616</v>
      </c>
      <c r="F139" s="5">
        <v>23.50884188094176</v>
      </c>
      <c r="G139" s="5">
        <v>254.7313415736456</v>
      </c>
      <c r="H139" s="5">
        <v>3.0</v>
      </c>
      <c r="I139" s="5">
        <v>2.0</v>
      </c>
      <c r="J139" s="5">
        <v>2.0</v>
      </c>
      <c r="K139" s="5">
        <v>2.0</v>
      </c>
      <c r="L139" s="5">
        <v>8.0</v>
      </c>
      <c r="M139" s="5">
        <v>61.0</v>
      </c>
    </row>
    <row r="140" ht="14.25" customHeight="1">
      <c r="A140" s="5">
        <v>7660.0</v>
      </c>
      <c r="B140" s="5">
        <v>217.4084267178057</v>
      </c>
      <c r="C140" s="5">
        <v>70.63751838753292</v>
      </c>
      <c r="D140" s="5">
        <v>303.2850990683149</v>
      </c>
      <c r="E140" s="5">
        <v>318.4180758928458</v>
      </c>
      <c r="F140" s="5">
        <v>161.6775104873987</v>
      </c>
      <c r="G140" s="5">
        <v>120.7161718131293</v>
      </c>
      <c r="H140" s="5">
        <v>2.0</v>
      </c>
      <c r="I140" s="5">
        <v>1.0</v>
      </c>
      <c r="J140" s="5">
        <v>1.0</v>
      </c>
      <c r="K140" s="5">
        <v>2.0</v>
      </c>
      <c r="L140" s="5">
        <v>5.0</v>
      </c>
      <c r="M140" s="5">
        <v>37.0</v>
      </c>
    </row>
    <row r="141" ht="14.25" customHeight="1">
      <c r="A141" s="5">
        <v>1461.0</v>
      </c>
      <c r="B141" s="5">
        <v>271.9961485595067</v>
      </c>
      <c r="C141" s="5">
        <v>157.2293993270415</v>
      </c>
      <c r="D141" s="5">
        <v>185.7687997348112</v>
      </c>
      <c r="E141" s="5">
        <v>245.4815135526259</v>
      </c>
      <c r="F141" s="5">
        <v>167.9863731048991</v>
      </c>
      <c r="G141" s="5">
        <v>163.0373399787787</v>
      </c>
      <c r="H141" s="5">
        <v>2.0</v>
      </c>
      <c r="I141" s="5">
        <v>2.0</v>
      </c>
      <c r="J141" s="5">
        <v>0.0</v>
      </c>
      <c r="K141" s="5">
        <v>3.0</v>
      </c>
      <c r="L141" s="5">
        <v>7.0</v>
      </c>
      <c r="M141" s="5">
        <v>74.0</v>
      </c>
    </row>
    <row r="142" ht="14.25" customHeight="1">
      <c r="A142" s="5">
        <v>821.0</v>
      </c>
      <c r="B142" s="5">
        <v>263.4106795732434</v>
      </c>
      <c r="C142" s="5">
        <v>354.6717083421206</v>
      </c>
      <c r="D142" s="5">
        <v>407.2475254945044</v>
      </c>
      <c r="E142" s="5">
        <v>268.2210164791313</v>
      </c>
      <c r="F142" s="5">
        <v>281.1067730453167</v>
      </c>
      <c r="G142" s="5">
        <v>449.1023769669974</v>
      </c>
      <c r="H142" s="5">
        <v>1.0</v>
      </c>
      <c r="I142" s="5">
        <v>5.0</v>
      </c>
      <c r="J142" s="5">
        <v>4.0</v>
      </c>
      <c r="K142" s="5">
        <v>12.0</v>
      </c>
      <c r="L142" s="5">
        <v>2.0</v>
      </c>
      <c r="M142" s="5">
        <v>46.0</v>
      </c>
    </row>
    <row r="143" ht="14.25" customHeight="1">
      <c r="A143" s="5">
        <v>11084.0</v>
      </c>
      <c r="B143" s="5">
        <v>127.1291547767119</v>
      </c>
      <c r="C143" s="5">
        <v>223.8785271836213</v>
      </c>
      <c r="D143" s="5">
        <v>505.3675955111386</v>
      </c>
      <c r="E143" s="5">
        <v>277.0803891232283</v>
      </c>
      <c r="F143" s="5">
        <v>264.5942418094448</v>
      </c>
      <c r="G143" s="5">
        <v>276.6340761796085</v>
      </c>
      <c r="H143" s="5">
        <v>2.0</v>
      </c>
      <c r="I143" s="5">
        <v>3.0</v>
      </c>
      <c r="J143" s="5">
        <v>5.0</v>
      </c>
      <c r="K143" s="5">
        <v>7.0</v>
      </c>
      <c r="L143" s="5">
        <v>7.0</v>
      </c>
      <c r="M143" s="5">
        <v>4.0</v>
      </c>
    </row>
    <row r="144" ht="14.25" customHeight="1">
      <c r="A144" s="5">
        <v>8690.0</v>
      </c>
      <c r="B144" s="5">
        <v>367.9775269374437</v>
      </c>
      <c r="C144" s="5">
        <v>487.8333692132697</v>
      </c>
      <c r="D144" s="5">
        <v>478.6034039566617</v>
      </c>
      <c r="E144" s="5">
        <v>360.5139350941477</v>
      </c>
      <c r="F144" s="5">
        <v>383.8412382058927</v>
      </c>
      <c r="G144" s="5">
        <v>585.1271729118697</v>
      </c>
      <c r="H144" s="5">
        <v>1.0</v>
      </c>
      <c r="I144" s="5">
        <v>5.0</v>
      </c>
      <c r="J144" s="5">
        <v>7.0</v>
      </c>
      <c r="K144" s="5">
        <v>10.0</v>
      </c>
      <c r="L144" s="5">
        <v>2.0</v>
      </c>
      <c r="M144" s="5">
        <v>73.0</v>
      </c>
    </row>
    <row r="145" ht="14.25" customHeight="1">
      <c r="A145" s="5">
        <v>2937.0</v>
      </c>
      <c r="B145" s="5">
        <v>168.9928508201872</v>
      </c>
      <c r="C145" s="5">
        <v>321.0337747111366</v>
      </c>
      <c r="D145" s="5">
        <v>341.2150737149463</v>
      </c>
      <c r="E145" s="5">
        <v>245.773194168018</v>
      </c>
      <c r="F145" s="5">
        <v>315.010152760102</v>
      </c>
      <c r="G145" s="5">
        <v>231.6448603611278</v>
      </c>
      <c r="H145" s="5">
        <v>3.0</v>
      </c>
      <c r="I145" s="5">
        <v>8.0</v>
      </c>
      <c r="J145" s="5">
        <v>5.0</v>
      </c>
      <c r="K145" s="5">
        <v>9.0</v>
      </c>
      <c r="L145" s="5">
        <v>6.0</v>
      </c>
      <c r="M145" s="5">
        <v>47.0</v>
      </c>
    </row>
    <row r="146" ht="14.25" customHeight="1">
      <c r="A146" s="5">
        <v>9701.0</v>
      </c>
      <c r="B146" s="5">
        <v>241.2696141601089</v>
      </c>
      <c r="C146" s="5">
        <v>114.5878701113039</v>
      </c>
      <c r="D146" s="5">
        <v>268.5356128621153</v>
      </c>
      <c r="E146" s="5">
        <v>195.7065786908156</v>
      </c>
      <c r="F146" s="5">
        <v>171.6750565209643</v>
      </c>
      <c r="G146" s="5">
        <v>135.9759896632146</v>
      </c>
      <c r="H146" s="5">
        <v>3.0</v>
      </c>
      <c r="I146" s="5">
        <v>4.0</v>
      </c>
      <c r="J146" s="5">
        <v>2.0</v>
      </c>
      <c r="K146" s="5">
        <v>3.0</v>
      </c>
      <c r="L146" s="5">
        <v>7.0</v>
      </c>
      <c r="M146" s="5">
        <v>13.0</v>
      </c>
    </row>
    <row r="147" ht="14.25" customHeight="1">
      <c r="A147" s="5">
        <v>9949.0</v>
      </c>
      <c r="B147" s="5">
        <v>380.5685170876373</v>
      </c>
      <c r="C147" s="5">
        <v>226.4860237319741</v>
      </c>
      <c r="D147" s="5">
        <v>179.287756383302</v>
      </c>
      <c r="E147" s="5">
        <v>382.4738537231149</v>
      </c>
      <c r="F147" s="5">
        <v>203.3676339470239</v>
      </c>
      <c r="G147" s="5">
        <v>277.5299792075011</v>
      </c>
      <c r="H147" s="5">
        <v>3.0</v>
      </c>
      <c r="I147" s="5">
        <v>3.0</v>
      </c>
      <c r="J147" s="5">
        <v>3.0</v>
      </c>
      <c r="K147" s="5">
        <v>6.0</v>
      </c>
      <c r="L147" s="5">
        <v>8.0</v>
      </c>
      <c r="M147" s="5">
        <v>36.0</v>
      </c>
    </row>
    <row r="148" ht="14.25" customHeight="1">
      <c r="A148" s="5">
        <v>10837.0</v>
      </c>
      <c r="B148" s="5">
        <v>144.6685972673398</v>
      </c>
      <c r="C148" s="5">
        <v>120.4271049701713</v>
      </c>
      <c r="D148" s="5">
        <v>178.124793125167</v>
      </c>
      <c r="E148" s="5">
        <v>84.00475447855572</v>
      </c>
      <c r="F148" s="5">
        <v>106.9107416752392</v>
      </c>
      <c r="G148" s="5">
        <v>109.7475169489957</v>
      </c>
      <c r="H148" s="5">
        <v>1.0</v>
      </c>
      <c r="I148" s="5">
        <v>2.0</v>
      </c>
      <c r="J148" s="5">
        <v>0.0</v>
      </c>
      <c r="K148" s="5">
        <v>3.0</v>
      </c>
      <c r="L148" s="5">
        <v>6.0</v>
      </c>
      <c r="M148" s="5">
        <v>47.0</v>
      </c>
    </row>
    <row r="149" ht="14.25" customHeight="1">
      <c r="A149" s="5">
        <v>3120.0</v>
      </c>
      <c r="B149" s="5">
        <v>221.111909201161</v>
      </c>
      <c r="C149" s="5">
        <v>260.5027844343152</v>
      </c>
      <c r="D149" s="5">
        <v>188.7901352157344</v>
      </c>
      <c r="E149" s="5">
        <v>176.3198550696545</v>
      </c>
      <c r="F149" s="5">
        <v>96.91531834609337</v>
      </c>
      <c r="G149" s="5">
        <v>191.078121033503</v>
      </c>
      <c r="H149" s="5">
        <v>1.0</v>
      </c>
      <c r="I149" s="5">
        <v>1.0</v>
      </c>
      <c r="J149" s="5">
        <v>0.0</v>
      </c>
      <c r="K149" s="5">
        <v>2.0</v>
      </c>
      <c r="L149" s="5">
        <v>8.0</v>
      </c>
      <c r="M149" s="5">
        <v>49.0</v>
      </c>
    </row>
    <row r="150" ht="14.25" customHeight="1">
      <c r="A150" s="5">
        <v>5885.0</v>
      </c>
      <c r="B150" s="5">
        <v>135.2294575578113</v>
      </c>
      <c r="C150" s="5">
        <v>204.5592854606026</v>
      </c>
      <c r="D150" s="5">
        <v>148.3778581943051</v>
      </c>
      <c r="E150" s="5">
        <v>157.615348480027</v>
      </c>
      <c r="F150" s="5">
        <v>90.96892725436162</v>
      </c>
      <c r="G150" s="5">
        <v>71.77854806906538</v>
      </c>
      <c r="H150" s="5">
        <v>7.0</v>
      </c>
      <c r="I150" s="5">
        <v>4.0</v>
      </c>
      <c r="J150" s="5">
        <v>1.0</v>
      </c>
      <c r="K150" s="5">
        <v>4.0</v>
      </c>
      <c r="L150" s="5">
        <v>8.0</v>
      </c>
      <c r="M150" s="5">
        <v>94.0</v>
      </c>
    </row>
    <row r="151" ht="14.25" customHeight="1">
      <c r="A151" s="5">
        <v>4050.0</v>
      </c>
      <c r="B151" s="5">
        <v>378.7068306480224</v>
      </c>
      <c r="C151" s="5">
        <v>247.2070260550037</v>
      </c>
      <c r="D151" s="5">
        <v>268.0679757598993</v>
      </c>
      <c r="E151" s="5">
        <v>168.0643180374406</v>
      </c>
      <c r="F151" s="5">
        <v>303.856709613793</v>
      </c>
      <c r="G151" s="5">
        <v>290.155802843148</v>
      </c>
      <c r="H151" s="5">
        <v>1.0</v>
      </c>
      <c r="I151" s="5">
        <v>2.0</v>
      </c>
      <c r="J151" s="5">
        <v>1.0</v>
      </c>
      <c r="K151" s="5">
        <v>4.0</v>
      </c>
      <c r="L151" s="5">
        <v>3.0</v>
      </c>
      <c r="M151" s="5">
        <v>65.0</v>
      </c>
    </row>
    <row r="152" ht="14.25" customHeight="1">
      <c r="A152" s="5">
        <v>3830.0</v>
      </c>
      <c r="B152" s="5">
        <v>211.0794083596929</v>
      </c>
      <c r="C152" s="5">
        <v>187.715695940722</v>
      </c>
      <c r="D152" s="5">
        <v>217.4319960183912</v>
      </c>
      <c r="E152" s="5">
        <v>281.4349951908855</v>
      </c>
      <c r="F152" s="5">
        <v>299.1923425655324</v>
      </c>
      <c r="G152" s="5">
        <v>287.4946843707975</v>
      </c>
      <c r="H152" s="5">
        <v>1.0</v>
      </c>
      <c r="I152" s="5">
        <v>4.0</v>
      </c>
      <c r="J152" s="5">
        <v>4.0</v>
      </c>
      <c r="K152" s="5">
        <v>7.0</v>
      </c>
      <c r="L152" s="5">
        <v>3.0</v>
      </c>
      <c r="M152" s="5">
        <v>59.0</v>
      </c>
    </row>
    <row r="153" ht="14.25" customHeight="1">
      <c r="A153" s="5">
        <v>7987.0</v>
      </c>
      <c r="B153" s="5">
        <v>445.3393829019733</v>
      </c>
      <c r="C153" s="5">
        <v>242.6203911149687</v>
      </c>
      <c r="D153" s="5">
        <v>205.200626794081</v>
      </c>
      <c r="E153" s="5">
        <v>314.6054654601994</v>
      </c>
      <c r="F153" s="5">
        <v>144.1517020308973</v>
      </c>
      <c r="G153" s="5">
        <v>384.6357797673543</v>
      </c>
      <c r="H153" s="5">
        <v>4.0</v>
      </c>
      <c r="I153" s="5">
        <v>8.0</v>
      </c>
      <c r="J153" s="5">
        <v>1.0</v>
      </c>
      <c r="K153" s="5">
        <v>6.0</v>
      </c>
      <c r="L153" s="5">
        <v>6.0</v>
      </c>
      <c r="M153" s="5">
        <v>96.0</v>
      </c>
    </row>
    <row r="154" ht="14.25" customHeight="1">
      <c r="A154" s="5">
        <v>7798.0</v>
      </c>
      <c r="B154" s="5">
        <v>228.7048687288235</v>
      </c>
      <c r="C154" s="5">
        <v>197.7657567591047</v>
      </c>
      <c r="D154" s="5">
        <v>193.8263657698929</v>
      </c>
      <c r="E154" s="5">
        <v>286.3275516798025</v>
      </c>
      <c r="F154" s="5">
        <v>284.0675949195081</v>
      </c>
      <c r="G154" s="5">
        <v>204.2704856419402</v>
      </c>
      <c r="H154" s="5">
        <v>4.0</v>
      </c>
      <c r="I154" s="5">
        <v>7.0</v>
      </c>
      <c r="J154" s="5">
        <v>1.0</v>
      </c>
      <c r="K154" s="5">
        <v>5.0</v>
      </c>
      <c r="L154" s="5">
        <v>7.0</v>
      </c>
      <c r="M154" s="5">
        <v>28.0</v>
      </c>
    </row>
    <row r="155" ht="14.25" customHeight="1">
      <c r="A155" s="5">
        <v>92.0</v>
      </c>
      <c r="B155" s="5">
        <v>194.4971848624504</v>
      </c>
      <c r="C155" s="5">
        <v>208.7100015744138</v>
      </c>
      <c r="D155" s="5">
        <v>181.0881012455324</v>
      </c>
      <c r="E155" s="5">
        <v>152.7782226299714</v>
      </c>
      <c r="F155" s="5">
        <v>183.4765036878904</v>
      </c>
      <c r="G155" s="5">
        <v>109.1551008622751</v>
      </c>
      <c r="H155" s="5">
        <v>4.0</v>
      </c>
      <c r="I155" s="5">
        <v>3.0</v>
      </c>
      <c r="J155" s="5">
        <v>0.0</v>
      </c>
      <c r="K155" s="5">
        <v>4.0</v>
      </c>
      <c r="L155" s="5">
        <v>6.0</v>
      </c>
      <c r="M155" s="5">
        <v>12.0</v>
      </c>
    </row>
    <row r="156" ht="14.25" customHeight="1">
      <c r="A156" s="5">
        <v>7055.0</v>
      </c>
      <c r="B156" s="5">
        <v>298.5717269024914</v>
      </c>
      <c r="C156" s="5">
        <v>270.1511946717046</v>
      </c>
      <c r="D156" s="5">
        <v>255.5090175556251</v>
      </c>
      <c r="E156" s="5">
        <v>130.6422073589476</v>
      </c>
      <c r="F156" s="5">
        <v>195.9337693304991</v>
      </c>
      <c r="G156" s="5">
        <v>246.5382237083809</v>
      </c>
      <c r="H156" s="5">
        <v>2.0</v>
      </c>
      <c r="I156" s="5">
        <v>8.0</v>
      </c>
      <c r="J156" s="5">
        <v>5.0</v>
      </c>
      <c r="K156" s="5">
        <v>11.0</v>
      </c>
      <c r="L156" s="5">
        <v>5.0</v>
      </c>
      <c r="M156" s="5">
        <v>57.0</v>
      </c>
    </row>
    <row r="157" ht="14.25" customHeight="1">
      <c r="A157" s="5">
        <v>10240.0</v>
      </c>
      <c r="B157" s="5">
        <v>427.0129445101059</v>
      </c>
      <c r="C157" s="5">
        <v>362.3013897118836</v>
      </c>
      <c r="D157" s="5">
        <v>431.7541300303967</v>
      </c>
      <c r="E157" s="5">
        <v>463.9645214819561</v>
      </c>
      <c r="F157" s="5">
        <v>366.9204833786723</v>
      </c>
      <c r="G157" s="5">
        <v>346.8430259832671</v>
      </c>
      <c r="H157" s="5">
        <v>1.0</v>
      </c>
      <c r="I157" s="5">
        <v>10.0</v>
      </c>
      <c r="J157" s="5">
        <v>4.0</v>
      </c>
      <c r="K157" s="5">
        <v>6.0</v>
      </c>
      <c r="L157" s="5">
        <v>4.0</v>
      </c>
      <c r="M157" s="5">
        <v>10.0</v>
      </c>
    </row>
    <row r="158" ht="14.25" customHeight="1">
      <c r="A158" s="5">
        <v>3025.0</v>
      </c>
      <c r="B158" s="5">
        <v>164.6467994873054</v>
      </c>
      <c r="C158" s="5">
        <v>391.0864153942197</v>
      </c>
      <c r="D158" s="5">
        <v>130.611977562212</v>
      </c>
      <c r="E158" s="5">
        <v>248.1733021138227</v>
      </c>
      <c r="F158" s="5">
        <v>302.8053536765499</v>
      </c>
      <c r="G158" s="5">
        <v>303.8717733764345</v>
      </c>
      <c r="H158" s="5">
        <v>3.0</v>
      </c>
      <c r="I158" s="5">
        <v>6.0</v>
      </c>
      <c r="J158" s="5">
        <v>1.0</v>
      </c>
      <c r="K158" s="5">
        <v>5.0</v>
      </c>
      <c r="L158" s="5">
        <v>7.0</v>
      </c>
      <c r="M158" s="5">
        <v>4.0</v>
      </c>
    </row>
    <row r="159" ht="14.25" customHeight="1">
      <c r="A159" s="5">
        <v>9283.0</v>
      </c>
      <c r="B159" s="5">
        <v>181.5776543598625</v>
      </c>
      <c r="C159" s="5">
        <v>249.3438485828547</v>
      </c>
      <c r="D159" s="5">
        <v>214.4045369584859</v>
      </c>
      <c r="E159" s="5">
        <v>105.5009984701999</v>
      </c>
      <c r="F159" s="5">
        <v>300.0615870860923</v>
      </c>
      <c r="G159" s="5">
        <v>221.9020400218398</v>
      </c>
      <c r="H159" s="5">
        <v>1.0</v>
      </c>
      <c r="I159" s="5">
        <v>0.0</v>
      </c>
      <c r="J159" s="5">
        <v>0.0</v>
      </c>
      <c r="K159" s="5">
        <v>3.0</v>
      </c>
      <c r="L159" s="5">
        <v>4.0</v>
      </c>
      <c r="M159" s="5">
        <v>49.0</v>
      </c>
    </row>
    <row r="160" ht="14.25" customHeight="1">
      <c r="A160" s="5">
        <v>9970.0</v>
      </c>
      <c r="B160" s="5">
        <v>392.614654163678</v>
      </c>
      <c r="C160" s="5">
        <v>317.1262091660964</v>
      </c>
      <c r="D160" s="5">
        <v>268.4765279701322</v>
      </c>
      <c r="E160" s="5">
        <v>224.8863005641079</v>
      </c>
      <c r="F160" s="5">
        <v>274.7266854662806</v>
      </c>
      <c r="G160" s="5">
        <v>243.2707686271605</v>
      </c>
      <c r="H160" s="5">
        <v>1.0</v>
      </c>
      <c r="I160" s="5">
        <v>1.0</v>
      </c>
      <c r="J160" s="5">
        <v>1.0</v>
      </c>
      <c r="K160" s="5">
        <v>6.0</v>
      </c>
      <c r="L160" s="5">
        <v>2.0</v>
      </c>
      <c r="M160" s="5">
        <v>3.0</v>
      </c>
    </row>
    <row r="161" ht="14.25" customHeight="1">
      <c r="A161" s="5">
        <v>2730.0</v>
      </c>
      <c r="B161" s="5">
        <v>392.8639933558577</v>
      </c>
      <c r="C161" s="5">
        <v>618.1749963795872</v>
      </c>
      <c r="D161" s="5">
        <v>253.3685131115481</v>
      </c>
      <c r="E161" s="5">
        <v>363.5725285189374</v>
      </c>
      <c r="F161" s="5">
        <v>471.1836342368625</v>
      </c>
      <c r="G161" s="5">
        <v>335.1028156920027</v>
      </c>
      <c r="H161" s="5">
        <v>1.0</v>
      </c>
      <c r="I161" s="5">
        <v>3.0</v>
      </c>
      <c r="J161" s="5">
        <v>4.0</v>
      </c>
      <c r="K161" s="5">
        <v>10.0</v>
      </c>
      <c r="L161" s="5">
        <v>1.0</v>
      </c>
      <c r="M161" s="5">
        <v>64.0</v>
      </c>
    </row>
    <row r="162" ht="14.25" customHeight="1">
      <c r="A162" s="5">
        <v>2795.0</v>
      </c>
      <c r="B162" s="5">
        <v>219.9193257127681</v>
      </c>
      <c r="C162" s="5">
        <v>177.7593740826829</v>
      </c>
      <c r="D162" s="5">
        <v>112.4525114027064</v>
      </c>
      <c r="E162" s="5">
        <v>155.5881488371037</v>
      </c>
      <c r="F162" s="5">
        <v>113.1199834511881</v>
      </c>
      <c r="G162" s="5">
        <v>108.8179323191345</v>
      </c>
      <c r="H162" s="5">
        <v>1.0</v>
      </c>
      <c r="I162" s="5">
        <v>1.0</v>
      </c>
      <c r="J162" s="5">
        <v>0.0</v>
      </c>
      <c r="K162" s="5">
        <v>2.0</v>
      </c>
      <c r="L162" s="5">
        <v>7.0</v>
      </c>
      <c r="M162" s="5">
        <v>0.0</v>
      </c>
    </row>
    <row r="163" ht="14.25" customHeight="1">
      <c r="A163" s="5">
        <v>9260.0</v>
      </c>
      <c r="B163" s="5">
        <v>321.546072565698</v>
      </c>
      <c r="C163" s="5">
        <v>472.7914633685082</v>
      </c>
      <c r="D163" s="5">
        <v>416.9544221573096</v>
      </c>
      <c r="E163" s="5">
        <v>334.2170533553902</v>
      </c>
      <c r="F163" s="5">
        <v>420.8047371687479</v>
      </c>
      <c r="G163" s="5">
        <v>365.5869838943304</v>
      </c>
      <c r="H163" s="5">
        <v>2.0</v>
      </c>
      <c r="I163" s="5">
        <v>10.0</v>
      </c>
      <c r="J163" s="5">
        <v>6.0</v>
      </c>
      <c r="K163" s="5">
        <v>9.0</v>
      </c>
      <c r="L163" s="5">
        <v>6.0</v>
      </c>
      <c r="M163" s="5">
        <v>20.0</v>
      </c>
    </row>
    <row r="164" ht="14.25" customHeight="1">
      <c r="A164" s="5">
        <v>8182.0</v>
      </c>
      <c r="B164" s="5">
        <v>69.53586820215531</v>
      </c>
      <c r="C164" s="5">
        <v>105.9825986447376</v>
      </c>
      <c r="D164" s="5">
        <v>108.5425886610197</v>
      </c>
      <c r="E164" s="5">
        <v>138.2350892065694</v>
      </c>
      <c r="F164" s="5">
        <v>90.99735840201714</v>
      </c>
      <c r="G164" s="5">
        <v>78.68452545161244</v>
      </c>
      <c r="H164" s="5">
        <v>4.0</v>
      </c>
      <c r="I164" s="5">
        <v>3.0</v>
      </c>
      <c r="J164" s="5">
        <v>0.0</v>
      </c>
      <c r="K164" s="5">
        <v>4.0</v>
      </c>
      <c r="L164" s="5">
        <v>8.0</v>
      </c>
      <c r="M164" s="5">
        <v>91.0</v>
      </c>
    </row>
    <row r="165" ht="14.25" customHeight="1">
      <c r="A165" s="5">
        <v>10095.0</v>
      </c>
      <c r="B165" s="5">
        <v>349.7028134986651</v>
      </c>
      <c r="C165" s="5">
        <v>281.5806947102138</v>
      </c>
      <c r="D165" s="5">
        <v>318.1374075702536</v>
      </c>
      <c r="E165" s="5">
        <v>345.6904401691936</v>
      </c>
      <c r="F165" s="5">
        <v>311.3766168793826</v>
      </c>
      <c r="G165" s="5">
        <v>464.2541994342545</v>
      </c>
      <c r="H165" s="5">
        <v>1.0</v>
      </c>
      <c r="I165" s="5">
        <v>5.0</v>
      </c>
      <c r="J165" s="5">
        <v>4.0</v>
      </c>
      <c r="K165" s="5">
        <v>10.0</v>
      </c>
      <c r="L165" s="5">
        <v>2.0</v>
      </c>
      <c r="M165" s="5">
        <v>9.0</v>
      </c>
    </row>
    <row r="166" ht="14.25" customHeight="1">
      <c r="A166" s="5">
        <v>8475.0</v>
      </c>
      <c r="B166" s="5">
        <v>1092.914726587496</v>
      </c>
      <c r="C166" s="5">
        <v>960.1592929109884</v>
      </c>
      <c r="D166" s="5">
        <v>325.9517216981549</v>
      </c>
      <c r="E166" s="5">
        <v>597.8320394691474</v>
      </c>
      <c r="F166" s="5">
        <v>709.3848083373412</v>
      </c>
      <c r="G166" s="5">
        <v>307.8758383187988</v>
      </c>
      <c r="H166" s="5">
        <v>15.0</v>
      </c>
      <c r="I166" s="5">
        <v>0.0</v>
      </c>
      <c r="J166" s="5">
        <v>22.0</v>
      </c>
      <c r="K166" s="5">
        <v>0.0</v>
      </c>
      <c r="L166" s="5">
        <v>0.0</v>
      </c>
      <c r="M166" s="5">
        <v>98.0</v>
      </c>
    </row>
    <row r="167" ht="14.25" customHeight="1">
      <c r="A167" s="5">
        <v>4370.0</v>
      </c>
      <c r="B167" s="5">
        <v>149.7429607428637</v>
      </c>
      <c r="C167" s="5">
        <v>195.3136117558855</v>
      </c>
      <c r="D167" s="5">
        <v>178.1666303804962</v>
      </c>
      <c r="E167" s="5">
        <v>208.6347105030791</v>
      </c>
      <c r="F167" s="5">
        <v>116.124878120622</v>
      </c>
      <c r="G167" s="5">
        <v>177.4137392094204</v>
      </c>
      <c r="H167" s="5">
        <v>3.0</v>
      </c>
      <c r="I167" s="5">
        <v>2.0</v>
      </c>
      <c r="J167" s="5">
        <v>0.0</v>
      </c>
      <c r="K167" s="5">
        <v>4.0</v>
      </c>
      <c r="L167" s="5">
        <v>6.0</v>
      </c>
      <c r="M167" s="5">
        <v>83.0</v>
      </c>
    </row>
    <row r="168" ht="14.25" customHeight="1">
      <c r="A168" s="5">
        <v>10573.0</v>
      </c>
      <c r="B168" s="5">
        <v>313.8522720435162</v>
      </c>
      <c r="C168" s="5">
        <v>300.2798917189261</v>
      </c>
      <c r="D168" s="5">
        <v>342.1049098449737</v>
      </c>
      <c r="E168" s="5">
        <v>336.5192759007982</v>
      </c>
      <c r="F168" s="5">
        <v>260.3113811232085</v>
      </c>
      <c r="G168" s="5">
        <v>310.8074411504981</v>
      </c>
      <c r="H168" s="5">
        <v>1.0</v>
      </c>
      <c r="I168" s="5">
        <v>6.0</v>
      </c>
      <c r="J168" s="5">
        <v>7.0</v>
      </c>
      <c r="K168" s="5">
        <v>4.0</v>
      </c>
      <c r="L168" s="5">
        <v>3.0</v>
      </c>
      <c r="M168" s="5">
        <v>27.0</v>
      </c>
    </row>
    <row r="169" ht="14.25" customHeight="1">
      <c r="A169" s="5">
        <v>3712.0</v>
      </c>
      <c r="B169" s="5">
        <v>186.3022581525209</v>
      </c>
      <c r="C169" s="5">
        <v>228.7521854070895</v>
      </c>
      <c r="D169" s="5">
        <v>165.8191367421223</v>
      </c>
      <c r="E169" s="5">
        <v>335.7777271840673</v>
      </c>
      <c r="F169" s="5">
        <v>228.4904830750286</v>
      </c>
      <c r="G169" s="5">
        <v>335.6590561192883</v>
      </c>
      <c r="H169" s="5">
        <v>1.0</v>
      </c>
      <c r="I169" s="5">
        <v>3.0</v>
      </c>
      <c r="J169" s="5">
        <v>2.0</v>
      </c>
      <c r="K169" s="5">
        <v>6.0</v>
      </c>
      <c r="L169" s="5">
        <v>4.0</v>
      </c>
      <c r="M169" s="5">
        <v>63.0</v>
      </c>
    </row>
    <row r="170" ht="14.25" customHeight="1">
      <c r="A170" s="5">
        <v>6637.0</v>
      </c>
      <c r="B170" s="5">
        <v>352.2893049233185</v>
      </c>
      <c r="C170" s="5">
        <v>229.5636949850397</v>
      </c>
      <c r="D170" s="5">
        <v>346.0985327311029</v>
      </c>
      <c r="E170" s="5">
        <v>403.3641054639462</v>
      </c>
      <c r="F170" s="5">
        <v>312.40344038748</v>
      </c>
      <c r="G170" s="5">
        <v>327.9456179898112</v>
      </c>
      <c r="H170" s="5">
        <v>1.0</v>
      </c>
      <c r="I170" s="5">
        <v>3.0</v>
      </c>
      <c r="J170" s="5">
        <v>4.0</v>
      </c>
      <c r="K170" s="5">
        <v>7.0</v>
      </c>
      <c r="L170" s="5">
        <v>1.0</v>
      </c>
      <c r="M170" s="5">
        <v>46.0</v>
      </c>
    </row>
    <row r="171" ht="14.25" customHeight="1">
      <c r="A171" s="5">
        <v>3152.0</v>
      </c>
      <c r="B171" s="5">
        <v>102.8131442368573</v>
      </c>
      <c r="C171" s="5">
        <v>125.8068130331368</v>
      </c>
      <c r="D171" s="5">
        <v>134.3479312240159</v>
      </c>
      <c r="E171" s="5">
        <v>101.72017072284</v>
      </c>
      <c r="F171" s="5">
        <v>81.72596771404127</v>
      </c>
      <c r="G171" s="5">
        <v>176.2983664345767</v>
      </c>
      <c r="H171" s="5">
        <v>3.0</v>
      </c>
      <c r="I171" s="5">
        <v>2.0</v>
      </c>
      <c r="J171" s="5">
        <v>1.0</v>
      </c>
      <c r="K171" s="5">
        <v>3.0</v>
      </c>
      <c r="L171" s="5">
        <v>5.0</v>
      </c>
      <c r="M171" s="5">
        <v>84.0</v>
      </c>
    </row>
    <row r="172" ht="14.25" customHeight="1">
      <c r="A172" s="5">
        <v>5610.0</v>
      </c>
      <c r="B172" s="5">
        <v>191.0323738233152</v>
      </c>
      <c r="C172" s="5">
        <v>132.0299892414364</v>
      </c>
      <c r="D172" s="5">
        <v>171.3374009863376</v>
      </c>
      <c r="E172" s="5">
        <v>84.34154244224929</v>
      </c>
      <c r="F172" s="5">
        <v>58.80518113658628</v>
      </c>
      <c r="G172" s="5">
        <v>215.6220707131083</v>
      </c>
      <c r="H172" s="5">
        <v>2.0</v>
      </c>
      <c r="I172" s="5">
        <v>1.0</v>
      </c>
      <c r="J172" s="5">
        <v>0.0</v>
      </c>
      <c r="K172" s="5">
        <v>3.0</v>
      </c>
      <c r="L172" s="5">
        <v>7.0</v>
      </c>
      <c r="M172" s="5">
        <v>58.0</v>
      </c>
    </row>
    <row r="173" ht="14.25" customHeight="1">
      <c r="A173" s="5">
        <v>6460.0</v>
      </c>
      <c r="B173" s="5">
        <v>147.5078549012192</v>
      </c>
      <c r="C173" s="5">
        <v>135.3163325403209</v>
      </c>
      <c r="D173" s="5">
        <v>147.6444361903415</v>
      </c>
      <c r="E173" s="5">
        <v>279.2748621293713</v>
      </c>
      <c r="F173" s="5">
        <v>175.6301821945646</v>
      </c>
      <c r="G173" s="5">
        <v>91.44335042752901</v>
      </c>
      <c r="H173" s="5">
        <v>2.0</v>
      </c>
      <c r="I173" s="5">
        <v>2.0</v>
      </c>
      <c r="J173" s="5">
        <v>0.0</v>
      </c>
      <c r="K173" s="5">
        <v>3.0</v>
      </c>
      <c r="L173" s="5">
        <v>8.0</v>
      </c>
      <c r="M173" s="5">
        <v>78.0</v>
      </c>
    </row>
    <row r="174" ht="14.25" customHeight="1">
      <c r="A174" s="5">
        <v>1349.0</v>
      </c>
      <c r="B174" s="5">
        <v>111.5877681883191</v>
      </c>
      <c r="C174" s="5">
        <v>322.8419259439498</v>
      </c>
      <c r="D174" s="5">
        <v>307.5137349498411</v>
      </c>
      <c r="E174" s="5">
        <v>285.8056042438296</v>
      </c>
      <c r="F174" s="5">
        <v>178.5962912971589</v>
      </c>
      <c r="G174" s="5">
        <v>269.4473351286982</v>
      </c>
      <c r="H174" s="5">
        <v>1.0</v>
      </c>
      <c r="I174" s="5">
        <v>3.0</v>
      </c>
      <c r="J174" s="5">
        <v>1.0</v>
      </c>
      <c r="K174" s="5">
        <v>3.0</v>
      </c>
      <c r="L174" s="5">
        <v>6.0</v>
      </c>
      <c r="M174" s="5">
        <v>4.0</v>
      </c>
    </row>
    <row r="175" ht="14.25" customHeight="1">
      <c r="A175" s="5">
        <v>1880.0</v>
      </c>
      <c r="B175" s="5">
        <v>196.8752673021183</v>
      </c>
      <c r="C175" s="5">
        <v>310.5028089745689</v>
      </c>
      <c r="D175" s="5">
        <v>336.7245122320632</v>
      </c>
      <c r="E175" s="5">
        <v>211.6202790836629</v>
      </c>
      <c r="F175" s="5">
        <v>348.9513261592176</v>
      </c>
      <c r="G175" s="5">
        <v>265.5863777267274</v>
      </c>
      <c r="H175" s="5">
        <v>2.0</v>
      </c>
      <c r="I175" s="5">
        <v>2.0</v>
      </c>
      <c r="J175" s="5">
        <v>1.0</v>
      </c>
      <c r="K175" s="5">
        <v>3.0</v>
      </c>
      <c r="L175" s="5">
        <v>5.0</v>
      </c>
      <c r="M175" s="5">
        <v>17.0</v>
      </c>
    </row>
    <row r="176" ht="14.25" customHeight="1">
      <c r="A176" s="5">
        <v>641.0</v>
      </c>
      <c r="B176" s="5">
        <v>288.3903758141554</v>
      </c>
      <c r="C176" s="5">
        <v>144.7477519213941</v>
      </c>
      <c r="D176" s="5">
        <v>267.6865613454503</v>
      </c>
      <c r="E176" s="5">
        <v>195.3034700272547</v>
      </c>
      <c r="F176" s="5">
        <v>287.0157684890108</v>
      </c>
      <c r="G176" s="5">
        <v>366.1548083976983</v>
      </c>
      <c r="H176" s="5">
        <v>1.0</v>
      </c>
      <c r="I176" s="5">
        <v>2.0</v>
      </c>
      <c r="J176" s="5">
        <v>2.0</v>
      </c>
      <c r="K176" s="5">
        <v>2.0</v>
      </c>
      <c r="L176" s="5">
        <v>4.0</v>
      </c>
      <c r="M176" s="5">
        <v>77.0</v>
      </c>
    </row>
    <row r="177" ht="14.25" customHeight="1">
      <c r="A177" s="5">
        <v>8717.0</v>
      </c>
      <c r="B177" s="5">
        <v>420.4923470750386</v>
      </c>
      <c r="C177" s="5">
        <v>273.8996793978832</v>
      </c>
      <c r="D177" s="5">
        <v>461.986658506208</v>
      </c>
      <c r="E177" s="5">
        <v>434.3180260898292</v>
      </c>
      <c r="F177" s="5">
        <v>638.3517247017678</v>
      </c>
      <c r="G177" s="5">
        <v>416.1141482466347</v>
      </c>
      <c r="H177" s="5">
        <v>1.0</v>
      </c>
      <c r="I177" s="5">
        <v>11.0</v>
      </c>
      <c r="J177" s="5">
        <v>8.0</v>
      </c>
      <c r="K177" s="5">
        <v>8.0</v>
      </c>
      <c r="L177" s="5">
        <v>5.0</v>
      </c>
      <c r="M177" s="5">
        <v>56.0</v>
      </c>
    </row>
    <row r="178" ht="14.25" customHeight="1">
      <c r="A178" s="5">
        <v>10314.0</v>
      </c>
      <c r="B178" s="5">
        <v>325.997869964964</v>
      </c>
      <c r="C178" s="5">
        <v>500.0819985311172</v>
      </c>
      <c r="D178" s="5">
        <v>384.7650882157034</v>
      </c>
      <c r="E178" s="5">
        <v>411.4568636804968</v>
      </c>
      <c r="F178" s="5">
        <v>281.9669556117914</v>
      </c>
      <c r="G178" s="5">
        <v>385.4381634653967</v>
      </c>
      <c r="H178" s="5">
        <v>1.0</v>
      </c>
      <c r="I178" s="5">
        <v>9.0</v>
      </c>
      <c r="J178" s="5">
        <v>10.0</v>
      </c>
      <c r="K178" s="5">
        <v>5.0</v>
      </c>
      <c r="L178" s="5">
        <v>4.0</v>
      </c>
      <c r="M178" s="5">
        <v>79.0</v>
      </c>
    </row>
    <row r="179" ht="14.25" customHeight="1">
      <c r="A179" s="5">
        <v>10854.0</v>
      </c>
      <c r="B179" s="5">
        <v>187.7419029473216</v>
      </c>
      <c r="C179" s="5">
        <v>178.273713368308</v>
      </c>
      <c r="D179" s="5">
        <v>150.7568352497947</v>
      </c>
      <c r="E179" s="5">
        <v>203.0563338206069</v>
      </c>
      <c r="F179" s="5">
        <v>130.9710256093516</v>
      </c>
      <c r="G179" s="5">
        <v>116.9595809258577</v>
      </c>
      <c r="H179" s="5">
        <v>2.0</v>
      </c>
      <c r="I179" s="5">
        <v>2.0</v>
      </c>
      <c r="J179" s="5">
        <v>0.0</v>
      </c>
      <c r="K179" s="5">
        <v>3.0</v>
      </c>
      <c r="L179" s="5">
        <v>7.0</v>
      </c>
      <c r="M179" s="5">
        <v>90.0</v>
      </c>
    </row>
    <row r="180" ht="14.25" customHeight="1">
      <c r="A180" s="5">
        <v>10492.0</v>
      </c>
      <c r="B180" s="5">
        <v>224.7853634284796</v>
      </c>
      <c r="C180" s="5">
        <v>219.4047523729506</v>
      </c>
      <c r="D180" s="5">
        <v>106.5380254911414</v>
      </c>
      <c r="E180" s="5">
        <v>75.94062273093706</v>
      </c>
      <c r="F180" s="5">
        <v>124.0577196964666</v>
      </c>
      <c r="G180" s="5">
        <v>175.6704056559253</v>
      </c>
      <c r="H180" s="5">
        <v>1.0</v>
      </c>
      <c r="I180" s="5">
        <v>0.0</v>
      </c>
      <c r="J180" s="5">
        <v>0.0</v>
      </c>
      <c r="K180" s="5">
        <v>3.0</v>
      </c>
      <c r="L180" s="5">
        <v>2.0</v>
      </c>
      <c r="M180" s="5">
        <v>96.0</v>
      </c>
    </row>
    <row r="181" ht="14.25" customHeight="1">
      <c r="A181" s="5">
        <v>6935.0</v>
      </c>
      <c r="B181" s="5">
        <v>514.3483645418553</v>
      </c>
      <c r="C181" s="5">
        <v>357.2446452052348</v>
      </c>
      <c r="D181" s="5">
        <v>283.1315883101747</v>
      </c>
      <c r="E181" s="5">
        <v>393.4625329616537</v>
      </c>
      <c r="F181" s="5">
        <v>361.8995386391456</v>
      </c>
      <c r="G181" s="5">
        <v>209.6159179128643</v>
      </c>
      <c r="H181" s="5">
        <v>1.0</v>
      </c>
      <c r="I181" s="5">
        <v>5.0</v>
      </c>
      <c r="J181" s="5">
        <v>7.0</v>
      </c>
      <c r="K181" s="5">
        <v>12.0</v>
      </c>
      <c r="L181" s="5">
        <v>2.0</v>
      </c>
      <c r="M181" s="5">
        <v>44.0</v>
      </c>
    </row>
    <row r="182" ht="14.25" customHeight="1">
      <c r="A182" s="5">
        <v>7698.0</v>
      </c>
      <c r="B182" s="5">
        <v>138.394651817244</v>
      </c>
      <c r="C182" s="5">
        <v>140.5193140505171</v>
      </c>
      <c r="D182" s="5">
        <v>443.2624863922025</v>
      </c>
      <c r="E182" s="5">
        <v>315.1542499281341</v>
      </c>
      <c r="F182" s="5">
        <v>200.1878563009429</v>
      </c>
      <c r="G182" s="5">
        <v>334.7900235647533</v>
      </c>
      <c r="H182" s="5">
        <v>1.0</v>
      </c>
      <c r="I182" s="5">
        <v>4.0</v>
      </c>
      <c r="J182" s="5">
        <v>1.0</v>
      </c>
      <c r="K182" s="5">
        <v>4.0</v>
      </c>
      <c r="L182" s="5">
        <v>5.0</v>
      </c>
      <c r="M182" s="5">
        <v>81.0</v>
      </c>
    </row>
    <row r="183" ht="14.25" customHeight="1">
      <c r="A183" s="5">
        <v>3559.0</v>
      </c>
      <c r="B183" s="5">
        <v>63.61325483976849</v>
      </c>
      <c r="C183" s="5">
        <v>104.4947312200804</v>
      </c>
      <c r="D183" s="5">
        <v>79.74363123802651</v>
      </c>
      <c r="E183" s="5">
        <v>61.35440063165946</v>
      </c>
      <c r="F183" s="5">
        <v>94.65871505532346</v>
      </c>
      <c r="G183" s="5">
        <v>81.16701513526571</v>
      </c>
      <c r="H183" s="5">
        <v>3.0</v>
      </c>
      <c r="I183" s="5">
        <v>2.0</v>
      </c>
      <c r="J183" s="5">
        <v>1.0</v>
      </c>
      <c r="K183" s="5">
        <v>3.0</v>
      </c>
      <c r="L183" s="5">
        <v>6.0</v>
      </c>
      <c r="M183" s="5">
        <v>77.0</v>
      </c>
    </row>
    <row r="184" ht="14.25" customHeight="1">
      <c r="A184" s="5">
        <v>10562.0</v>
      </c>
      <c r="B184" s="5">
        <v>360.558835846236</v>
      </c>
      <c r="C184" s="5">
        <v>341.8557433885936</v>
      </c>
      <c r="D184" s="5">
        <v>340.7820033827388</v>
      </c>
      <c r="E184" s="5">
        <v>401.7273824931924</v>
      </c>
      <c r="F184" s="5">
        <v>584.2192205015156</v>
      </c>
      <c r="G184" s="5">
        <v>447.5984846648149</v>
      </c>
      <c r="H184" s="5">
        <v>1.0</v>
      </c>
      <c r="I184" s="5">
        <v>6.0</v>
      </c>
      <c r="J184" s="5">
        <v>4.0</v>
      </c>
      <c r="K184" s="5">
        <v>13.0</v>
      </c>
      <c r="L184" s="5">
        <v>2.0</v>
      </c>
      <c r="M184" s="5">
        <v>21.0</v>
      </c>
    </row>
    <row r="185" ht="14.25" customHeight="1">
      <c r="A185" s="5">
        <v>10796.0</v>
      </c>
      <c r="B185" s="5">
        <v>156.0805560617127</v>
      </c>
      <c r="C185" s="5">
        <v>131.3359165614865</v>
      </c>
      <c r="D185" s="5">
        <v>136.4631816522724</v>
      </c>
      <c r="E185" s="5">
        <v>87.21235435329743</v>
      </c>
      <c r="F185" s="5">
        <v>176.8420968434584</v>
      </c>
      <c r="G185" s="5">
        <v>98.46845445072469</v>
      </c>
      <c r="H185" s="5">
        <v>1.0</v>
      </c>
      <c r="I185" s="5">
        <v>1.0</v>
      </c>
      <c r="J185" s="5">
        <v>1.0</v>
      </c>
      <c r="K185" s="5">
        <v>3.0</v>
      </c>
      <c r="L185" s="5">
        <v>6.0</v>
      </c>
      <c r="M185" s="5">
        <v>16.0</v>
      </c>
    </row>
    <row r="186" ht="14.25" customHeight="1">
      <c r="A186" s="5">
        <v>2563.0</v>
      </c>
      <c r="B186" s="5">
        <v>119.0595273422421</v>
      </c>
      <c r="C186" s="5">
        <v>164.1652760368608</v>
      </c>
      <c r="D186" s="5">
        <v>124.9044424414623</v>
      </c>
      <c r="E186" s="5">
        <v>113.8762015279004</v>
      </c>
      <c r="F186" s="5">
        <v>83.37356195753439</v>
      </c>
      <c r="G186" s="5">
        <v>187.3053937824097</v>
      </c>
      <c r="H186" s="5">
        <v>1.0</v>
      </c>
      <c r="I186" s="5">
        <v>2.0</v>
      </c>
      <c r="J186" s="5">
        <v>0.0</v>
      </c>
      <c r="K186" s="5">
        <v>3.0</v>
      </c>
      <c r="L186" s="5">
        <v>6.0</v>
      </c>
      <c r="M186" s="5">
        <v>80.0</v>
      </c>
    </row>
    <row r="187" ht="14.25" customHeight="1">
      <c r="A187" s="5">
        <v>3518.0</v>
      </c>
      <c r="B187" s="5">
        <v>88.67915342909376</v>
      </c>
      <c r="C187" s="5">
        <v>98.2500787154508</v>
      </c>
      <c r="D187" s="5">
        <v>51.59020611932576</v>
      </c>
      <c r="E187" s="5">
        <v>120.1517238554651</v>
      </c>
      <c r="F187" s="5">
        <v>108.0235657934011</v>
      </c>
      <c r="G187" s="5">
        <v>127.9571334443351</v>
      </c>
      <c r="H187" s="5">
        <v>1.0</v>
      </c>
      <c r="I187" s="5">
        <v>1.0</v>
      </c>
      <c r="J187" s="5">
        <v>1.0</v>
      </c>
      <c r="K187" s="5">
        <v>2.0</v>
      </c>
      <c r="L187" s="5">
        <v>9.0</v>
      </c>
      <c r="M187" s="5">
        <v>45.0</v>
      </c>
    </row>
    <row r="188" ht="14.25" customHeight="1">
      <c r="A188" s="5">
        <v>5823.0</v>
      </c>
      <c r="B188" s="5">
        <v>96.46861231052083</v>
      </c>
      <c r="C188" s="5">
        <v>190.881799816665</v>
      </c>
      <c r="D188" s="5">
        <v>63.59738426071058</v>
      </c>
      <c r="E188" s="5">
        <v>150.0086801576184</v>
      </c>
      <c r="F188" s="5">
        <v>160.2801912796333</v>
      </c>
      <c r="G188" s="5">
        <v>157.4255427026094</v>
      </c>
      <c r="H188" s="5">
        <v>2.0</v>
      </c>
      <c r="I188" s="5">
        <v>1.0</v>
      </c>
      <c r="J188" s="5">
        <v>0.0</v>
      </c>
      <c r="K188" s="5">
        <v>4.0</v>
      </c>
      <c r="L188" s="5">
        <v>5.0</v>
      </c>
      <c r="M188" s="5">
        <v>63.0</v>
      </c>
    </row>
    <row r="189" ht="14.25" customHeight="1">
      <c r="A189" s="5">
        <v>3934.0</v>
      </c>
      <c r="B189" s="5">
        <v>308.053587235198</v>
      </c>
      <c r="C189" s="5">
        <v>367.2587960158173</v>
      </c>
      <c r="D189" s="5">
        <v>417.5595504327993</v>
      </c>
      <c r="E189" s="5">
        <v>278.6476345300948</v>
      </c>
      <c r="F189" s="5">
        <v>202.4275617756371</v>
      </c>
      <c r="G189" s="5">
        <v>345.86756395361</v>
      </c>
      <c r="H189" s="5">
        <v>2.0</v>
      </c>
      <c r="I189" s="5">
        <v>7.0</v>
      </c>
      <c r="J189" s="5">
        <v>1.0</v>
      </c>
      <c r="K189" s="5">
        <v>8.0</v>
      </c>
      <c r="L189" s="5">
        <v>5.0</v>
      </c>
      <c r="M189" s="5">
        <v>34.0</v>
      </c>
    </row>
    <row r="190" ht="14.25" customHeight="1">
      <c r="A190" s="5">
        <v>6982.0</v>
      </c>
      <c r="B190" s="5">
        <v>322.6286149661425</v>
      </c>
      <c r="C190" s="5">
        <v>497.8334275980517</v>
      </c>
      <c r="D190" s="5">
        <v>286.1410420100536</v>
      </c>
      <c r="E190" s="5">
        <v>257.1026726190678</v>
      </c>
      <c r="F190" s="5">
        <v>370.7188558588122</v>
      </c>
      <c r="G190" s="5">
        <v>157.0275677764903</v>
      </c>
      <c r="H190" s="5">
        <v>1.0</v>
      </c>
      <c r="I190" s="5">
        <v>4.0</v>
      </c>
      <c r="J190" s="5">
        <v>10.0</v>
      </c>
      <c r="K190" s="5">
        <v>9.0</v>
      </c>
      <c r="L190" s="5">
        <v>2.0</v>
      </c>
      <c r="M190" s="5">
        <v>14.0</v>
      </c>
    </row>
    <row r="191" ht="14.25" customHeight="1">
      <c r="A191" s="5">
        <v>6431.0</v>
      </c>
      <c r="B191" s="5">
        <v>186.2035629988208</v>
      </c>
      <c r="C191" s="5">
        <v>195.843718841985</v>
      </c>
      <c r="D191" s="5">
        <v>234.4015640396066</v>
      </c>
      <c r="E191" s="5">
        <v>149.1499860724518</v>
      </c>
      <c r="F191" s="5">
        <v>157.331626414121</v>
      </c>
      <c r="G191" s="5">
        <v>300.0136213800822</v>
      </c>
      <c r="H191" s="5">
        <v>2.0</v>
      </c>
      <c r="I191" s="5">
        <v>2.0</v>
      </c>
      <c r="J191" s="5">
        <v>0.0</v>
      </c>
      <c r="K191" s="5">
        <v>3.0</v>
      </c>
      <c r="L191" s="5">
        <v>7.0</v>
      </c>
      <c r="M191" s="5">
        <v>13.0</v>
      </c>
    </row>
    <row r="192" ht="14.25" customHeight="1">
      <c r="A192" s="5">
        <v>9733.0</v>
      </c>
      <c r="B192" s="5">
        <v>118.5460288622556</v>
      </c>
      <c r="C192" s="5">
        <v>152.0005739443306</v>
      </c>
      <c r="D192" s="5">
        <v>98.4174198080388</v>
      </c>
      <c r="E192" s="5">
        <v>116.9843759024858</v>
      </c>
      <c r="F192" s="5">
        <v>127.2324089176221</v>
      </c>
      <c r="G192" s="5">
        <v>185.6387206140535</v>
      </c>
      <c r="H192" s="5">
        <v>1.0</v>
      </c>
      <c r="I192" s="5">
        <v>1.0</v>
      </c>
      <c r="J192" s="5">
        <v>1.0</v>
      </c>
      <c r="K192" s="5">
        <v>2.0</v>
      </c>
      <c r="L192" s="5">
        <v>6.0</v>
      </c>
      <c r="M192" s="5">
        <v>52.0</v>
      </c>
    </row>
    <row r="193" ht="14.25" customHeight="1">
      <c r="A193" s="5">
        <v>5602.0</v>
      </c>
      <c r="B193" s="5">
        <v>298.1455714113825</v>
      </c>
      <c r="C193" s="5">
        <v>303.4113270978626</v>
      </c>
      <c r="D193" s="5">
        <v>433.074996901007</v>
      </c>
      <c r="E193" s="5">
        <v>281.5130117148249</v>
      </c>
      <c r="F193" s="5">
        <v>349.6499278901599</v>
      </c>
      <c r="G193" s="5">
        <v>424.133463490083</v>
      </c>
      <c r="H193" s="5">
        <v>1.0</v>
      </c>
      <c r="I193" s="5">
        <v>8.0</v>
      </c>
      <c r="J193" s="5">
        <v>7.0</v>
      </c>
      <c r="K193" s="5">
        <v>12.0</v>
      </c>
      <c r="L193" s="5">
        <v>3.0</v>
      </c>
      <c r="M193" s="5">
        <v>98.0</v>
      </c>
    </row>
    <row r="194" ht="14.25" customHeight="1">
      <c r="A194" s="5">
        <v>7829.0</v>
      </c>
      <c r="B194" s="5">
        <v>143.0140746558901</v>
      </c>
      <c r="C194" s="5">
        <v>194.4210127791903</v>
      </c>
      <c r="D194" s="5">
        <v>273.24993892796</v>
      </c>
      <c r="E194" s="5">
        <v>227.0084484337929</v>
      </c>
      <c r="F194" s="5">
        <v>191.3056774255543</v>
      </c>
      <c r="G194" s="5">
        <v>162.7352473182174</v>
      </c>
      <c r="H194" s="5">
        <v>1.0</v>
      </c>
      <c r="I194" s="5">
        <v>2.0</v>
      </c>
      <c r="J194" s="5">
        <v>1.0</v>
      </c>
      <c r="K194" s="5">
        <v>2.0</v>
      </c>
      <c r="L194" s="5">
        <v>5.0</v>
      </c>
      <c r="M194" s="5">
        <v>99.0</v>
      </c>
    </row>
    <row r="195" ht="14.25" customHeight="1">
      <c r="A195" s="5">
        <v>1324.0</v>
      </c>
      <c r="B195" s="5">
        <v>150.0311495535554</v>
      </c>
      <c r="C195" s="5">
        <v>127.1833210585941</v>
      </c>
      <c r="D195" s="5">
        <v>275.8531373860916</v>
      </c>
      <c r="E195" s="5">
        <v>264.2971425337567</v>
      </c>
      <c r="F195" s="5">
        <v>146.8887163145782</v>
      </c>
      <c r="G195" s="5">
        <v>206.0993686773578</v>
      </c>
      <c r="H195" s="5">
        <v>2.0</v>
      </c>
      <c r="I195" s="5">
        <v>3.0</v>
      </c>
      <c r="J195" s="5">
        <v>0.0</v>
      </c>
      <c r="K195" s="5">
        <v>3.0</v>
      </c>
      <c r="L195" s="5">
        <v>8.0</v>
      </c>
      <c r="M195" s="5">
        <v>93.0</v>
      </c>
    </row>
    <row r="196" ht="14.25" customHeight="1">
      <c r="A196" s="5">
        <v>326.0</v>
      </c>
      <c r="B196" s="5">
        <v>253.4588878174028</v>
      </c>
      <c r="C196" s="5">
        <v>337.4998321320298</v>
      </c>
      <c r="D196" s="5">
        <v>274.7199303952674</v>
      </c>
      <c r="E196" s="5">
        <v>242.9530540494584</v>
      </c>
      <c r="F196" s="5">
        <v>202.3170389103261</v>
      </c>
      <c r="G196" s="5">
        <v>271.4358423827545</v>
      </c>
      <c r="H196" s="5">
        <v>4.0</v>
      </c>
      <c r="I196" s="5">
        <v>5.0</v>
      </c>
      <c r="J196" s="5">
        <v>1.0</v>
      </c>
      <c r="K196" s="5">
        <v>6.0</v>
      </c>
      <c r="L196" s="5">
        <v>6.0</v>
      </c>
      <c r="M196" s="5">
        <v>38.0</v>
      </c>
    </row>
    <row r="197" ht="14.25" customHeight="1">
      <c r="A197" s="5">
        <v>7224.0</v>
      </c>
      <c r="B197" s="5">
        <v>133.3070040574183</v>
      </c>
      <c r="C197" s="5">
        <v>160.6166944543703</v>
      </c>
      <c r="D197" s="5">
        <v>146.375093454646</v>
      </c>
      <c r="E197" s="5">
        <v>132.1399841780119</v>
      </c>
      <c r="F197" s="5">
        <v>103.323764256817</v>
      </c>
      <c r="G197" s="5">
        <v>174.7072786459348</v>
      </c>
      <c r="H197" s="5">
        <v>2.0</v>
      </c>
      <c r="I197" s="5">
        <v>1.0</v>
      </c>
      <c r="J197" s="5">
        <v>1.0</v>
      </c>
      <c r="K197" s="5">
        <v>2.0</v>
      </c>
      <c r="L197" s="5">
        <v>8.0</v>
      </c>
      <c r="M197" s="5">
        <v>24.0</v>
      </c>
    </row>
    <row r="198" ht="14.25" customHeight="1">
      <c r="A198" s="5">
        <v>6999.0</v>
      </c>
      <c r="B198" s="5">
        <v>337.8644607451426</v>
      </c>
      <c r="C198" s="5">
        <v>523.9765007279287</v>
      </c>
      <c r="D198" s="5">
        <v>223.2101363214792</v>
      </c>
      <c r="E198" s="5">
        <v>400.0203120353253</v>
      </c>
      <c r="F198" s="5">
        <v>324.5083848804921</v>
      </c>
      <c r="G198" s="5">
        <v>557.2915479457779</v>
      </c>
      <c r="H198" s="5">
        <v>1.0</v>
      </c>
      <c r="I198" s="5">
        <v>7.0</v>
      </c>
      <c r="J198" s="5">
        <v>3.0</v>
      </c>
      <c r="K198" s="5">
        <v>12.0</v>
      </c>
      <c r="L198" s="5">
        <v>3.0</v>
      </c>
      <c r="M198" s="5">
        <v>80.0</v>
      </c>
    </row>
    <row r="199" ht="14.25" customHeight="1">
      <c r="A199" s="5">
        <v>9938.0</v>
      </c>
      <c r="B199" s="5">
        <v>450.4181971088797</v>
      </c>
      <c r="C199" s="5">
        <v>422.9217170418473</v>
      </c>
      <c r="D199" s="5">
        <v>373.2955239127824</v>
      </c>
      <c r="E199" s="5">
        <v>296.9152657666371</v>
      </c>
      <c r="F199" s="5">
        <v>421.2916922504012</v>
      </c>
      <c r="G199" s="5">
        <v>213.6495963003399</v>
      </c>
      <c r="H199" s="5">
        <v>1.0</v>
      </c>
      <c r="I199" s="5">
        <v>4.0</v>
      </c>
      <c r="J199" s="5">
        <v>6.0</v>
      </c>
      <c r="K199" s="5">
        <v>6.0</v>
      </c>
      <c r="L199" s="5">
        <v>2.0</v>
      </c>
      <c r="M199" s="5">
        <v>82.0</v>
      </c>
    </row>
    <row r="200" ht="14.25" customHeight="1">
      <c r="A200" s="5">
        <v>6422.0</v>
      </c>
      <c r="B200" s="5">
        <v>237.507409307701</v>
      </c>
      <c r="C200" s="5">
        <v>549.3730323694043</v>
      </c>
      <c r="D200" s="5">
        <v>180.9639601671443</v>
      </c>
      <c r="E200" s="5">
        <v>372.5072058237334</v>
      </c>
      <c r="F200" s="5">
        <v>275.6364696960392</v>
      </c>
      <c r="G200" s="5">
        <v>361.5000450816624</v>
      </c>
      <c r="H200" s="5">
        <v>1.0</v>
      </c>
      <c r="I200" s="5">
        <v>5.0</v>
      </c>
      <c r="J200" s="5">
        <v>6.0</v>
      </c>
      <c r="K200" s="5">
        <v>5.0</v>
      </c>
      <c r="L200" s="5">
        <v>2.0</v>
      </c>
      <c r="M200" s="5">
        <v>20.0</v>
      </c>
    </row>
    <row r="201" ht="14.25" customHeight="1">
      <c r="A201" s="5">
        <v>3182.0</v>
      </c>
      <c r="B201" s="5">
        <v>237.4332529698636</v>
      </c>
      <c r="C201" s="5">
        <v>294.8275342547613</v>
      </c>
      <c r="D201" s="5">
        <v>311.5490272750203</v>
      </c>
      <c r="E201" s="5">
        <v>158.2661107580481</v>
      </c>
      <c r="F201" s="5">
        <v>190.7645913506998</v>
      </c>
      <c r="G201" s="5">
        <v>514.9314839915997</v>
      </c>
      <c r="H201" s="5">
        <v>6.0</v>
      </c>
      <c r="I201" s="5">
        <v>5.0</v>
      </c>
      <c r="J201" s="5">
        <v>1.0</v>
      </c>
      <c r="K201" s="5">
        <v>3.0</v>
      </c>
      <c r="L201" s="5">
        <v>8.0</v>
      </c>
      <c r="M201" s="5">
        <v>81.0</v>
      </c>
    </row>
    <row r="202" ht="14.25" customHeight="1">
      <c r="A202" s="5">
        <v>7300.0</v>
      </c>
      <c r="B202" s="5">
        <v>304.3715861552365</v>
      </c>
      <c r="C202" s="5">
        <v>237.4416676478435</v>
      </c>
      <c r="D202" s="5">
        <v>255.0593179106193</v>
      </c>
      <c r="E202" s="5">
        <v>304.9935416624957</v>
      </c>
      <c r="F202" s="5">
        <v>289.2616906988725</v>
      </c>
      <c r="G202" s="5">
        <v>306.0278590943482</v>
      </c>
      <c r="H202" s="5">
        <v>3.0</v>
      </c>
      <c r="I202" s="5">
        <v>8.0</v>
      </c>
      <c r="J202" s="5">
        <v>1.0</v>
      </c>
      <c r="K202" s="5">
        <v>7.0</v>
      </c>
      <c r="L202" s="5">
        <v>5.0</v>
      </c>
      <c r="M202" s="5">
        <v>50.0</v>
      </c>
    </row>
    <row r="203" ht="14.25" customHeight="1">
      <c r="A203" s="5">
        <v>10424.0</v>
      </c>
      <c r="B203" s="5">
        <v>360.7914247467895</v>
      </c>
      <c r="C203" s="5">
        <v>359.9798453503473</v>
      </c>
      <c r="D203" s="5">
        <v>252.2066518505589</v>
      </c>
      <c r="E203" s="5">
        <v>406.2171201953086</v>
      </c>
      <c r="F203" s="5">
        <v>377.3540159807258</v>
      </c>
      <c r="G203" s="5">
        <v>421.0100496650037</v>
      </c>
      <c r="H203" s="5">
        <v>1.0</v>
      </c>
      <c r="I203" s="5">
        <v>4.0</v>
      </c>
      <c r="J203" s="5">
        <v>4.0</v>
      </c>
      <c r="K203" s="5">
        <v>9.0</v>
      </c>
      <c r="L203" s="5">
        <v>1.0</v>
      </c>
      <c r="M203" s="5">
        <v>60.0</v>
      </c>
    </row>
    <row r="204" ht="14.25" customHeight="1">
      <c r="A204" s="5">
        <v>8727.0</v>
      </c>
      <c r="B204" s="5">
        <v>137.5642172603064</v>
      </c>
      <c r="C204" s="5">
        <v>320.0635440099964</v>
      </c>
      <c r="D204" s="5">
        <v>111.1209289994356</v>
      </c>
      <c r="E204" s="5">
        <v>287.6445870746826</v>
      </c>
      <c r="F204" s="5">
        <v>368.9328032401316</v>
      </c>
      <c r="G204" s="5">
        <v>406.7573770787255</v>
      </c>
      <c r="H204" s="5">
        <v>3.0</v>
      </c>
      <c r="I204" s="5">
        <v>11.0</v>
      </c>
      <c r="J204" s="5">
        <v>6.0</v>
      </c>
      <c r="K204" s="5">
        <v>9.0</v>
      </c>
      <c r="L204" s="5">
        <v>6.0</v>
      </c>
      <c r="M204" s="5">
        <v>63.0</v>
      </c>
    </row>
    <row r="205" ht="14.25" customHeight="1">
      <c r="A205" s="5">
        <v>2798.0</v>
      </c>
      <c r="B205" s="5">
        <v>541.147610242672</v>
      </c>
      <c r="C205" s="5">
        <v>594.4778451804451</v>
      </c>
      <c r="D205" s="5">
        <v>442.0575560903034</v>
      </c>
      <c r="E205" s="5">
        <v>409.1827435129985</v>
      </c>
      <c r="F205" s="5">
        <v>910.0454603574908</v>
      </c>
      <c r="G205" s="5">
        <v>618.218470060599</v>
      </c>
      <c r="H205" s="5">
        <v>0.0</v>
      </c>
      <c r="I205" s="5">
        <v>7.0</v>
      </c>
      <c r="J205" s="5">
        <v>9.0</v>
      </c>
      <c r="K205" s="5">
        <v>10.0</v>
      </c>
      <c r="L205" s="5">
        <v>4.0</v>
      </c>
      <c r="M205" s="5">
        <v>54.0</v>
      </c>
    </row>
    <row r="206" ht="14.25" customHeight="1">
      <c r="A206" s="5">
        <v>1030.0</v>
      </c>
      <c r="B206" s="5">
        <v>121.4595266508629</v>
      </c>
      <c r="C206" s="5">
        <v>86.51033041042801</v>
      </c>
      <c r="D206" s="5">
        <v>165.5078037563578</v>
      </c>
      <c r="E206" s="5">
        <v>268.6067970205486</v>
      </c>
      <c r="F206" s="5">
        <v>197.4783126927652</v>
      </c>
      <c r="G206" s="5">
        <v>56.06133226918257</v>
      </c>
      <c r="H206" s="5">
        <v>2.0</v>
      </c>
      <c r="I206" s="5">
        <v>1.0</v>
      </c>
      <c r="J206" s="5">
        <v>0.0</v>
      </c>
      <c r="K206" s="5">
        <v>3.0</v>
      </c>
      <c r="L206" s="5">
        <v>7.0</v>
      </c>
      <c r="M206" s="5">
        <v>72.0</v>
      </c>
    </row>
    <row r="207" ht="14.25" customHeight="1">
      <c r="A207" s="5">
        <v>624.0</v>
      </c>
      <c r="B207" s="5">
        <v>85.25949334083438</v>
      </c>
      <c r="C207" s="5">
        <v>90.31806755365376</v>
      </c>
      <c r="D207" s="5">
        <v>20.51674352959039</v>
      </c>
      <c r="E207" s="5">
        <v>91.08651203012947</v>
      </c>
      <c r="F207" s="5">
        <v>61.07686403098165</v>
      </c>
      <c r="G207" s="5">
        <v>37.29616799976067</v>
      </c>
      <c r="H207" s="5">
        <v>1.0</v>
      </c>
      <c r="I207" s="5">
        <v>0.0</v>
      </c>
      <c r="J207" s="5">
        <v>1.0</v>
      </c>
      <c r="K207" s="5">
        <v>2.0</v>
      </c>
      <c r="L207" s="5">
        <v>6.0</v>
      </c>
      <c r="M207" s="5">
        <v>5.0</v>
      </c>
    </row>
    <row r="208" ht="14.25" customHeight="1">
      <c r="A208" s="5">
        <v>5176.0</v>
      </c>
      <c r="B208" s="5">
        <v>214.384242271621</v>
      </c>
      <c r="C208" s="5">
        <v>93.71324670616974</v>
      </c>
      <c r="D208" s="5">
        <v>111.4059795396659</v>
      </c>
      <c r="E208" s="5">
        <v>110.8031865651542</v>
      </c>
      <c r="F208" s="5">
        <v>141.7548653121961</v>
      </c>
      <c r="G208" s="5">
        <v>221.7186251284417</v>
      </c>
      <c r="H208" s="5">
        <v>1.0</v>
      </c>
      <c r="I208" s="5">
        <v>1.0</v>
      </c>
      <c r="J208" s="5">
        <v>0.0</v>
      </c>
      <c r="K208" s="5">
        <v>3.0</v>
      </c>
      <c r="L208" s="5">
        <v>9.0</v>
      </c>
      <c r="M208" s="5">
        <v>88.0</v>
      </c>
    </row>
    <row r="209" ht="14.25" customHeight="1">
      <c r="A209" s="5">
        <v>5552.0</v>
      </c>
      <c r="B209" s="5">
        <v>143.8907533855057</v>
      </c>
      <c r="C209" s="5">
        <v>210.2393483519983</v>
      </c>
      <c r="D209" s="5">
        <v>242.1434735958744</v>
      </c>
      <c r="E209" s="5">
        <v>168.3146491933747</v>
      </c>
      <c r="F209" s="5">
        <v>209.0395539594193</v>
      </c>
      <c r="G209" s="5">
        <v>277.4771807344044</v>
      </c>
      <c r="H209" s="5">
        <v>6.0</v>
      </c>
      <c r="I209" s="5">
        <v>4.0</v>
      </c>
      <c r="J209" s="5">
        <v>2.0</v>
      </c>
      <c r="K209" s="5">
        <v>5.0</v>
      </c>
      <c r="L209" s="5">
        <v>6.0</v>
      </c>
      <c r="M209" s="5">
        <v>50.0</v>
      </c>
    </row>
    <row r="210" ht="14.25" customHeight="1">
      <c r="A210" s="5">
        <v>868.0</v>
      </c>
      <c r="B210" s="5">
        <v>162.5045499244537</v>
      </c>
      <c r="C210" s="5">
        <v>191.1099156107243</v>
      </c>
      <c r="D210" s="5">
        <v>184.7510505470042</v>
      </c>
      <c r="E210" s="5">
        <v>207.2167702892183</v>
      </c>
      <c r="F210" s="5">
        <v>231.0138566076165</v>
      </c>
      <c r="G210" s="5">
        <v>254.5675016215259</v>
      </c>
      <c r="H210" s="5">
        <v>1.0</v>
      </c>
      <c r="I210" s="5">
        <v>2.0</v>
      </c>
      <c r="J210" s="5">
        <v>0.0</v>
      </c>
      <c r="K210" s="5">
        <v>3.0</v>
      </c>
      <c r="L210" s="5">
        <v>6.0</v>
      </c>
      <c r="M210" s="5">
        <v>99.0</v>
      </c>
    </row>
    <row r="211" ht="14.25" customHeight="1">
      <c r="A211" s="5">
        <v>380.0</v>
      </c>
      <c r="B211" s="5">
        <v>499.960562675572</v>
      </c>
      <c r="C211" s="5">
        <v>46.07227334651486</v>
      </c>
      <c r="D211" s="5">
        <v>292.0833243510743</v>
      </c>
      <c r="E211" s="5">
        <v>173.867277158276</v>
      </c>
      <c r="F211" s="5">
        <v>270.5564966417303</v>
      </c>
      <c r="G211" s="5">
        <v>395.6057683926848</v>
      </c>
      <c r="H211" s="5">
        <v>5.0</v>
      </c>
      <c r="I211" s="5">
        <v>11.0</v>
      </c>
      <c r="J211" s="5">
        <v>4.0</v>
      </c>
      <c r="K211" s="5">
        <v>9.0</v>
      </c>
      <c r="L211" s="5">
        <v>8.0</v>
      </c>
      <c r="M211" s="5">
        <v>17.0</v>
      </c>
    </row>
    <row r="212" ht="14.25" customHeight="1">
      <c r="A212" s="5">
        <v>2677.0</v>
      </c>
      <c r="B212" s="5">
        <v>305.1150240135877</v>
      </c>
      <c r="C212" s="5">
        <v>308.4269164456003</v>
      </c>
      <c r="D212" s="5">
        <v>307.7618804419305</v>
      </c>
      <c r="E212" s="5">
        <v>208.2945785336799</v>
      </c>
      <c r="F212" s="5">
        <v>319.2836670563686</v>
      </c>
      <c r="G212" s="5">
        <v>333.2816243412258</v>
      </c>
      <c r="H212" s="5">
        <v>5.0</v>
      </c>
      <c r="I212" s="5">
        <v>3.0</v>
      </c>
      <c r="J212" s="5">
        <v>1.0</v>
      </c>
      <c r="K212" s="5">
        <v>6.0</v>
      </c>
      <c r="L212" s="5">
        <v>4.0</v>
      </c>
      <c r="M212" s="5">
        <v>11.0</v>
      </c>
    </row>
    <row r="213" ht="14.25" customHeight="1">
      <c r="A213" s="5">
        <v>6521.0</v>
      </c>
      <c r="B213" s="5">
        <v>389.6626788165726</v>
      </c>
      <c r="C213" s="5">
        <v>513.6407885282384</v>
      </c>
      <c r="D213" s="5">
        <v>378.0146536491256</v>
      </c>
      <c r="E213" s="5">
        <v>541.4579952663901</v>
      </c>
      <c r="F213" s="5">
        <v>353.7905448716397</v>
      </c>
      <c r="G213" s="5">
        <v>300.3212056814759</v>
      </c>
      <c r="H213" s="5">
        <v>1.0</v>
      </c>
      <c r="I213" s="5">
        <v>4.0</v>
      </c>
      <c r="J213" s="5">
        <v>6.0</v>
      </c>
      <c r="K213" s="5">
        <v>9.0</v>
      </c>
      <c r="L213" s="5">
        <v>1.0</v>
      </c>
      <c r="M213" s="5">
        <v>18.0</v>
      </c>
    </row>
    <row r="214" ht="14.25" customHeight="1">
      <c r="A214" s="5">
        <v>6927.0</v>
      </c>
      <c r="B214" s="5">
        <v>136.238769303038</v>
      </c>
      <c r="C214" s="5">
        <v>200.5433564420579</v>
      </c>
      <c r="D214" s="5">
        <v>218.0754259171172</v>
      </c>
      <c r="E214" s="5">
        <v>148.0713628991367</v>
      </c>
      <c r="F214" s="5">
        <v>195.3466390815502</v>
      </c>
      <c r="G214" s="5">
        <v>176.5626987953978</v>
      </c>
      <c r="H214" s="5">
        <v>8.0</v>
      </c>
      <c r="I214" s="5">
        <v>5.0</v>
      </c>
      <c r="J214" s="5">
        <v>1.0</v>
      </c>
      <c r="K214" s="5">
        <v>5.0</v>
      </c>
      <c r="L214" s="5">
        <v>8.0</v>
      </c>
      <c r="M214" s="5">
        <v>70.0</v>
      </c>
    </row>
    <row r="215" ht="14.25" customHeight="1">
      <c r="A215" s="5">
        <v>2877.0</v>
      </c>
      <c r="B215" s="5">
        <v>144.2951271415519</v>
      </c>
      <c r="C215" s="5">
        <v>293.1583068671205</v>
      </c>
      <c r="D215" s="5">
        <v>305.559855835488</v>
      </c>
      <c r="E215" s="5">
        <v>292.8446389860723</v>
      </c>
      <c r="F215" s="5">
        <v>214.2450013347021</v>
      </c>
      <c r="G215" s="5">
        <v>218.5972641905736</v>
      </c>
      <c r="H215" s="5">
        <v>10.0</v>
      </c>
      <c r="I215" s="5">
        <v>7.0</v>
      </c>
      <c r="J215" s="5">
        <v>1.0</v>
      </c>
      <c r="K215" s="5">
        <v>8.0</v>
      </c>
      <c r="L215" s="5">
        <v>7.0</v>
      </c>
      <c r="M215" s="5">
        <v>21.0</v>
      </c>
    </row>
    <row r="216" ht="14.25" customHeight="1">
      <c r="A216" s="5">
        <v>0.0</v>
      </c>
      <c r="B216" s="5">
        <v>223.994424122101</v>
      </c>
      <c r="C216" s="5">
        <v>384.5415589037261</v>
      </c>
      <c r="D216" s="5">
        <v>357.9249175849578</v>
      </c>
      <c r="E216" s="5">
        <v>648.4594320388766</v>
      </c>
      <c r="F216" s="5">
        <v>457.5978516668082</v>
      </c>
      <c r="G216" s="5">
        <v>373.7441667616756</v>
      </c>
      <c r="H216" s="5">
        <v>1.0</v>
      </c>
      <c r="I216" s="5">
        <v>3.0</v>
      </c>
      <c r="J216" s="5">
        <v>4.0</v>
      </c>
      <c r="K216" s="5">
        <v>9.0</v>
      </c>
      <c r="L216" s="5">
        <v>1.0</v>
      </c>
      <c r="M216" s="5">
        <v>66.0</v>
      </c>
    </row>
    <row r="217" ht="14.25" customHeight="1">
      <c r="A217" s="5">
        <v>1584.0</v>
      </c>
      <c r="B217" s="5">
        <v>195.6619068194985</v>
      </c>
      <c r="C217" s="5">
        <v>261.8419417444584</v>
      </c>
      <c r="D217" s="5">
        <v>140.1925114313633</v>
      </c>
      <c r="E217" s="5">
        <v>270.6199928436615</v>
      </c>
      <c r="F217" s="5">
        <v>129.3157205117368</v>
      </c>
      <c r="G217" s="5">
        <v>162.6698270744413</v>
      </c>
      <c r="H217" s="5">
        <v>6.0</v>
      </c>
      <c r="I217" s="5">
        <v>8.0</v>
      </c>
      <c r="J217" s="5">
        <v>1.0</v>
      </c>
      <c r="K217" s="5">
        <v>5.0</v>
      </c>
      <c r="L217" s="5">
        <v>8.0</v>
      </c>
      <c r="M217" s="5">
        <v>79.0</v>
      </c>
    </row>
    <row r="218" ht="14.25" customHeight="1">
      <c r="A218" s="5">
        <v>7264.0</v>
      </c>
      <c r="B218" s="5">
        <v>102.8426863243381</v>
      </c>
      <c r="C218" s="5">
        <v>298.8269482588016</v>
      </c>
      <c r="D218" s="5">
        <v>269.7243065790896</v>
      </c>
      <c r="E218" s="5">
        <v>204.8762605577793</v>
      </c>
      <c r="F218" s="5">
        <v>175.4932140317491</v>
      </c>
      <c r="G218" s="5">
        <v>359.9374520674075</v>
      </c>
      <c r="H218" s="5">
        <v>1.0</v>
      </c>
      <c r="I218" s="5">
        <v>1.0</v>
      </c>
      <c r="J218" s="5">
        <v>0.0</v>
      </c>
      <c r="K218" s="5">
        <v>2.0</v>
      </c>
      <c r="L218" s="5">
        <v>8.0</v>
      </c>
      <c r="M218" s="5">
        <v>2.0</v>
      </c>
    </row>
    <row r="219" ht="14.25" customHeight="1">
      <c r="A219" s="5">
        <v>6274.0</v>
      </c>
      <c r="B219" s="5">
        <v>383.7891097787603</v>
      </c>
      <c r="C219" s="5">
        <v>302.4879823532968</v>
      </c>
      <c r="D219" s="5">
        <v>647.509680703421</v>
      </c>
      <c r="E219" s="5">
        <v>316.6305482443154</v>
      </c>
      <c r="F219" s="5">
        <v>547.0120860491068</v>
      </c>
      <c r="G219" s="5">
        <v>253.2607880503232</v>
      </c>
      <c r="H219" s="5">
        <v>1.0</v>
      </c>
      <c r="I219" s="5">
        <v>8.0</v>
      </c>
      <c r="J219" s="5">
        <v>10.0</v>
      </c>
      <c r="K219" s="5">
        <v>6.0</v>
      </c>
      <c r="L219" s="5">
        <v>3.0</v>
      </c>
      <c r="M219" s="5">
        <v>81.0</v>
      </c>
    </row>
    <row r="220" ht="14.25" customHeight="1">
      <c r="A220" s="5">
        <v>1377.0</v>
      </c>
      <c r="B220" s="5">
        <v>188.9610072114857</v>
      </c>
      <c r="C220" s="5">
        <v>247.438013973589</v>
      </c>
      <c r="D220" s="5">
        <v>209.2285087043566</v>
      </c>
      <c r="E220" s="5">
        <v>229.8023455513923</v>
      </c>
      <c r="F220" s="5">
        <v>176.4169265014175</v>
      </c>
      <c r="G220" s="5">
        <v>104.179196989332</v>
      </c>
      <c r="H220" s="5">
        <v>2.0</v>
      </c>
      <c r="I220" s="5">
        <v>4.0</v>
      </c>
      <c r="J220" s="5">
        <v>1.0</v>
      </c>
      <c r="K220" s="5">
        <v>5.0</v>
      </c>
      <c r="L220" s="5">
        <v>7.0</v>
      </c>
      <c r="M220" s="5">
        <v>24.0</v>
      </c>
    </row>
    <row r="221" ht="14.25" customHeight="1">
      <c r="A221" s="5">
        <v>454.0</v>
      </c>
      <c r="B221" s="5">
        <v>488.5719727742538</v>
      </c>
      <c r="C221" s="5">
        <v>281.7367044241784</v>
      </c>
      <c r="D221" s="5">
        <v>363.351061133937</v>
      </c>
      <c r="E221" s="5">
        <v>407.3005250012345</v>
      </c>
      <c r="F221" s="5">
        <v>365.4525879634971</v>
      </c>
      <c r="G221" s="5">
        <v>257.1767645043365</v>
      </c>
      <c r="H221" s="5">
        <v>2.0</v>
      </c>
      <c r="I221" s="5">
        <v>11.0</v>
      </c>
      <c r="J221" s="5">
        <v>4.0</v>
      </c>
      <c r="K221" s="5">
        <v>11.0</v>
      </c>
      <c r="L221" s="5">
        <v>6.0</v>
      </c>
      <c r="M221" s="5">
        <v>48.0</v>
      </c>
    </row>
    <row r="222" ht="14.25" customHeight="1">
      <c r="A222" s="5">
        <v>1755.0</v>
      </c>
      <c r="B222" s="5">
        <v>296.5721798890621</v>
      </c>
      <c r="C222" s="5">
        <v>251.8530244801339</v>
      </c>
      <c r="D222" s="5">
        <v>230.0566788829629</v>
      </c>
      <c r="E222" s="5">
        <v>228.4516510941346</v>
      </c>
      <c r="F222" s="5">
        <v>332.7371011934086</v>
      </c>
      <c r="G222" s="5">
        <v>165.7668331033092</v>
      </c>
      <c r="H222" s="5">
        <v>1.0</v>
      </c>
      <c r="I222" s="5">
        <v>1.0</v>
      </c>
      <c r="J222" s="5">
        <v>1.0</v>
      </c>
      <c r="K222" s="5">
        <v>4.0</v>
      </c>
      <c r="L222" s="5">
        <v>3.0</v>
      </c>
      <c r="M222" s="5">
        <v>93.0</v>
      </c>
    </row>
    <row r="223" ht="14.25" customHeight="1">
      <c r="A223" s="5">
        <v>2075.0</v>
      </c>
      <c r="B223" s="5">
        <v>392.7891794138035</v>
      </c>
      <c r="C223" s="5">
        <v>288.0656909810844</v>
      </c>
      <c r="D223" s="5">
        <v>131.8848805107208</v>
      </c>
      <c r="E223" s="5">
        <v>128.9526306494599</v>
      </c>
      <c r="F223" s="5">
        <v>234.1435299380096</v>
      </c>
      <c r="G223" s="5">
        <v>273.6629446483327</v>
      </c>
      <c r="H223" s="5">
        <v>1.0</v>
      </c>
      <c r="I223" s="5">
        <v>3.0</v>
      </c>
      <c r="J223" s="5">
        <v>5.0</v>
      </c>
      <c r="K223" s="5">
        <v>7.0</v>
      </c>
      <c r="L223" s="5">
        <v>1.0</v>
      </c>
      <c r="M223" s="5">
        <v>56.0</v>
      </c>
    </row>
    <row r="224" ht="14.25" customHeight="1">
      <c r="A224" s="5">
        <v>4785.0</v>
      </c>
      <c r="B224" s="5">
        <v>629.678989480549</v>
      </c>
      <c r="C224" s="5">
        <v>454.4224614429222</v>
      </c>
      <c r="D224" s="5">
        <v>465.1138639362878</v>
      </c>
      <c r="E224" s="5">
        <v>295.6977635131788</v>
      </c>
      <c r="F224" s="5">
        <v>378.7056063526213</v>
      </c>
      <c r="G224" s="5">
        <v>645.5106380655711</v>
      </c>
      <c r="H224" s="5">
        <v>2.0</v>
      </c>
      <c r="I224" s="5">
        <v>6.0</v>
      </c>
      <c r="J224" s="5">
        <v>3.0</v>
      </c>
      <c r="K224" s="5">
        <v>11.0</v>
      </c>
      <c r="L224" s="5">
        <v>3.0</v>
      </c>
      <c r="M224" s="5">
        <v>3.0</v>
      </c>
    </row>
    <row r="225" ht="14.25" customHeight="1">
      <c r="A225" s="5">
        <v>9076.0</v>
      </c>
      <c r="B225" s="5">
        <v>89.90484977190357</v>
      </c>
      <c r="C225" s="5">
        <v>168.5196872469845</v>
      </c>
      <c r="D225" s="5">
        <v>222.8723429266117</v>
      </c>
      <c r="E225" s="5">
        <v>192.5044623708979</v>
      </c>
      <c r="F225" s="5">
        <v>231.824505966729</v>
      </c>
      <c r="G225" s="5">
        <v>157.0674397686177</v>
      </c>
      <c r="H225" s="5">
        <v>4.0</v>
      </c>
      <c r="I225" s="5">
        <v>4.0</v>
      </c>
      <c r="J225" s="5">
        <v>1.0</v>
      </c>
      <c r="K225" s="5">
        <v>4.0</v>
      </c>
      <c r="L225" s="5">
        <v>8.0</v>
      </c>
      <c r="M225" s="5">
        <v>44.0</v>
      </c>
    </row>
    <row r="226" ht="14.25" customHeight="1">
      <c r="A226" s="5">
        <v>7079.0</v>
      </c>
      <c r="B226" s="5">
        <v>364.7268282990299</v>
      </c>
      <c r="C226" s="5">
        <v>316.433918943578</v>
      </c>
      <c r="D226" s="5">
        <v>357.8687363346529</v>
      </c>
      <c r="E226" s="5">
        <v>216.1676708789063</v>
      </c>
      <c r="F226" s="5">
        <v>383.2050587427164</v>
      </c>
      <c r="G226" s="5">
        <v>334.4796310581806</v>
      </c>
      <c r="H226" s="5">
        <v>5.0</v>
      </c>
      <c r="I226" s="5">
        <v>9.0</v>
      </c>
      <c r="J226" s="5">
        <v>6.0</v>
      </c>
      <c r="K226" s="5">
        <v>12.0</v>
      </c>
      <c r="L226" s="5">
        <v>6.0</v>
      </c>
      <c r="M226" s="5">
        <v>38.0</v>
      </c>
    </row>
    <row r="227" ht="14.25" customHeight="1">
      <c r="A227" s="5">
        <v>4653.0</v>
      </c>
      <c r="B227" s="5">
        <v>205.0507985255059</v>
      </c>
      <c r="C227" s="5">
        <v>313.3593118007101</v>
      </c>
      <c r="D227" s="5">
        <v>183.9488445961946</v>
      </c>
      <c r="E227" s="5">
        <v>278.7150432298984</v>
      </c>
      <c r="F227" s="5">
        <v>285.1127304391655</v>
      </c>
      <c r="G227" s="5">
        <v>256.0542739497623</v>
      </c>
      <c r="H227" s="5">
        <v>4.0</v>
      </c>
      <c r="I227" s="5">
        <v>3.0</v>
      </c>
      <c r="J227" s="5">
        <v>1.0</v>
      </c>
      <c r="K227" s="5">
        <v>4.0</v>
      </c>
      <c r="L227" s="5">
        <v>8.0</v>
      </c>
      <c r="M227" s="5">
        <v>46.0</v>
      </c>
    </row>
    <row r="228" ht="14.25" customHeight="1">
      <c r="A228" s="5">
        <v>7375.0</v>
      </c>
      <c r="B228" s="5">
        <v>169.8874748646588</v>
      </c>
      <c r="C228" s="5">
        <v>274.0410083497887</v>
      </c>
      <c r="D228" s="5">
        <v>399.8418819877359</v>
      </c>
      <c r="E228" s="5">
        <v>102.7588579115709</v>
      </c>
      <c r="F228" s="5">
        <v>231.0372957762132</v>
      </c>
      <c r="G228" s="5">
        <v>337.2192728080918</v>
      </c>
      <c r="H228" s="5">
        <v>2.0</v>
      </c>
      <c r="I228" s="5">
        <v>8.0</v>
      </c>
      <c r="J228" s="5">
        <v>2.0</v>
      </c>
      <c r="K228" s="5">
        <v>4.0</v>
      </c>
      <c r="L228" s="5">
        <v>8.0</v>
      </c>
      <c r="M228" s="5">
        <v>84.0</v>
      </c>
    </row>
    <row r="229" ht="14.25" customHeight="1">
      <c r="A229" s="5">
        <v>709.0</v>
      </c>
      <c r="B229" s="5">
        <v>237.5012552502302</v>
      </c>
      <c r="C229" s="5">
        <v>310.5117427903424</v>
      </c>
      <c r="D229" s="5">
        <v>357.8042434555123</v>
      </c>
      <c r="E229" s="5">
        <v>264.9096797733651</v>
      </c>
      <c r="F229" s="5">
        <v>286.7671919506544</v>
      </c>
      <c r="G229" s="5">
        <v>253.8512522793522</v>
      </c>
      <c r="H229" s="5">
        <v>3.0</v>
      </c>
      <c r="I229" s="5">
        <v>2.0</v>
      </c>
      <c r="J229" s="5">
        <v>2.0</v>
      </c>
      <c r="K229" s="5">
        <v>11.0</v>
      </c>
      <c r="L229" s="5">
        <v>8.0</v>
      </c>
      <c r="M229" s="5">
        <v>27.0</v>
      </c>
    </row>
    <row r="230" ht="14.25" customHeight="1">
      <c r="A230" s="5">
        <v>460.0</v>
      </c>
      <c r="B230" s="5">
        <v>418.9079686405948</v>
      </c>
      <c r="C230" s="5">
        <v>639.792144917792</v>
      </c>
      <c r="D230" s="5">
        <v>374.6338276412081</v>
      </c>
      <c r="E230" s="5">
        <v>339.2387419529746</v>
      </c>
      <c r="F230" s="5">
        <v>509.9577978107534</v>
      </c>
      <c r="G230" s="5">
        <v>279.2973230285419</v>
      </c>
      <c r="H230" s="5">
        <v>1.0</v>
      </c>
      <c r="I230" s="5">
        <v>3.0</v>
      </c>
      <c r="J230" s="5">
        <v>5.0</v>
      </c>
      <c r="K230" s="5">
        <v>8.0</v>
      </c>
      <c r="L230" s="5">
        <v>2.0</v>
      </c>
      <c r="M230" s="5">
        <v>72.0</v>
      </c>
    </row>
    <row r="231" ht="14.25" customHeight="1">
      <c r="A231" s="5">
        <v>3726.0</v>
      </c>
      <c r="B231" s="5">
        <v>131.9154709261565</v>
      </c>
      <c r="C231" s="5">
        <v>132.2505391553458</v>
      </c>
      <c r="D231" s="5">
        <v>150.7729250252259</v>
      </c>
      <c r="E231" s="5">
        <v>153.0680551039657</v>
      </c>
      <c r="F231" s="5">
        <v>200.9569414913129</v>
      </c>
      <c r="G231" s="5">
        <v>146.2280157572248</v>
      </c>
      <c r="H231" s="5">
        <v>1.0</v>
      </c>
      <c r="I231" s="5">
        <v>1.0</v>
      </c>
      <c r="J231" s="5">
        <v>0.0</v>
      </c>
      <c r="K231" s="5">
        <v>2.0</v>
      </c>
      <c r="L231" s="5">
        <v>8.0</v>
      </c>
      <c r="M231" s="5">
        <v>66.0</v>
      </c>
    </row>
    <row r="232" ht="14.25" customHeight="1">
      <c r="A232" s="5">
        <v>6798.0</v>
      </c>
      <c r="B232" s="5">
        <v>219.3503498731402</v>
      </c>
      <c r="C232" s="5">
        <v>226.4294100022639</v>
      </c>
      <c r="D232" s="5">
        <v>140.2838809189562</v>
      </c>
      <c r="E232" s="5">
        <v>225.2104879044214</v>
      </c>
      <c r="F232" s="5">
        <v>230.3594072645488</v>
      </c>
      <c r="G232" s="5">
        <v>77.42544916162437</v>
      </c>
      <c r="H232" s="5">
        <v>9.0</v>
      </c>
      <c r="I232" s="5">
        <v>5.0</v>
      </c>
      <c r="J232" s="5">
        <v>1.0</v>
      </c>
      <c r="K232" s="5">
        <v>8.0</v>
      </c>
      <c r="L232" s="5">
        <v>7.0</v>
      </c>
      <c r="M232" s="5">
        <v>30.0</v>
      </c>
    </row>
    <row r="233" ht="14.25" customHeight="1">
      <c r="A233" s="5">
        <v>5341.0</v>
      </c>
      <c r="B233" s="5">
        <v>429.08282269515</v>
      </c>
      <c r="C233" s="5">
        <v>328.6818958087965</v>
      </c>
      <c r="D233" s="5">
        <v>555.8043607764511</v>
      </c>
      <c r="E233" s="5">
        <v>327.4018478243817</v>
      </c>
      <c r="F233" s="5">
        <v>224.1155116119442</v>
      </c>
      <c r="G233" s="5">
        <v>388.502950688011</v>
      </c>
      <c r="H233" s="5">
        <v>1.0</v>
      </c>
      <c r="I233" s="5">
        <v>6.0</v>
      </c>
      <c r="J233" s="5">
        <v>3.0</v>
      </c>
      <c r="K233" s="5">
        <v>4.0</v>
      </c>
      <c r="L233" s="5">
        <v>7.0</v>
      </c>
      <c r="M233" s="5">
        <v>2.0</v>
      </c>
    </row>
    <row r="234" ht="14.25" customHeight="1">
      <c r="A234" s="5">
        <v>1606.0</v>
      </c>
      <c r="B234" s="5">
        <v>131.6503150798988</v>
      </c>
      <c r="C234" s="5">
        <v>234.8513904701541</v>
      </c>
      <c r="D234" s="5">
        <v>136.8713436239612</v>
      </c>
      <c r="E234" s="5">
        <v>183.6164361088429</v>
      </c>
      <c r="F234" s="5">
        <v>275.9901349278355</v>
      </c>
      <c r="G234" s="5">
        <v>249.5610242576616</v>
      </c>
      <c r="H234" s="5">
        <v>1.0</v>
      </c>
      <c r="I234" s="5">
        <v>1.0</v>
      </c>
      <c r="J234" s="5">
        <v>0.0</v>
      </c>
      <c r="K234" s="5">
        <v>2.0</v>
      </c>
      <c r="L234" s="5">
        <v>8.0</v>
      </c>
      <c r="M234" s="5">
        <v>65.0</v>
      </c>
    </row>
    <row r="235" ht="14.25" customHeight="1">
      <c r="A235" s="5">
        <v>9617.0</v>
      </c>
      <c r="B235" s="5">
        <v>82.9310332538491</v>
      </c>
      <c r="C235" s="5">
        <v>68.99539873143198</v>
      </c>
      <c r="D235" s="5">
        <v>80.7456178992204</v>
      </c>
      <c r="E235" s="5">
        <v>87.79121469655027</v>
      </c>
      <c r="F235" s="5">
        <v>49.22215939147089</v>
      </c>
      <c r="G235" s="5">
        <v>91.52830242974338</v>
      </c>
      <c r="H235" s="5">
        <v>1.0</v>
      </c>
      <c r="I235" s="5">
        <v>1.0</v>
      </c>
      <c r="J235" s="5">
        <v>0.0</v>
      </c>
      <c r="K235" s="5">
        <v>3.0</v>
      </c>
      <c r="L235" s="5">
        <v>3.0</v>
      </c>
      <c r="M235" s="5">
        <v>37.0</v>
      </c>
    </row>
    <row r="236" ht="14.25" customHeight="1">
      <c r="A236" s="5">
        <v>3233.0</v>
      </c>
      <c r="B236" s="5">
        <v>194.3870016244908</v>
      </c>
      <c r="C236" s="5">
        <v>355.2288254804257</v>
      </c>
      <c r="D236" s="5">
        <v>193.8877675444963</v>
      </c>
      <c r="E236" s="5">
        <v>488.8046999886869</v>
      </c>
      <c r="F236" s="5">
        <v>373.5683526846032</v>
      </c>
      <c r="G236" s="5">
        <v>150.7376044966744</v>
      </c>
      <c r="H236" s="5">
        <v>3.0</v>
      </c>
      <c r="I236" s="5">
        <v>7.0</v>
      </c>
      <c r="J236" s="5">
        <v>8.0</v>
      </c>
      <c r="K236" s="5">
        <v>11.0</v>
      </c>
      <c r="L236" s="5">
        <v>5.0</v>
      </c>
      <c r="M236" s="5">
        <v>89.0</v>
      </c>
    </row>
    <row r="237" ht="14.25" customHeight="1">
      <c r="A237" s="5">
        <v>89.0</v>
      </c>
      <c r="B237" s="5">
        <v>106.2515879479143</v>
      </c>
      <c r="C237" s="5">
        <v>88.54923014448127</v>
      </c>
      <c r="D237" s="5">
        <v>84.52561082977054</v>
      </c>
      <c r="E237" s="5">
        <v>111.2861812197797</v>
      </c>
      <c r="F237" s="5">
        <v>74.72148534959868</v>
      </c>
      <c r="G237" s="5">
        <v>132.1810052548477</v>
      </c>
      <c r="H237" s="5">
        <v>2.0</v>
      </c>
      <c r="I237" s="5">
        <v>2.0</v>
      </c>
      <c r="J237" s="5">
        <v>0.0</v>
      </c>
      <c r="K237" s="5">
        <v>4.0</v>
      </c>
      <c r="L237" s="5">
        <v>6.0</v>
      </c>
      <c r="M237" s="5">
        <v>49.0</v>
      </c>
    </row>
    <row r="238" ht="14.25" customHeight="1">
      <c r="A238" s="5">
        <v>2936.0</v>
      </c>
      <c r="B238" s="5">
        <v>138.7455883394215</v>
      </c>
      <c r="C238" s="5">
        <v>125.9483467069462</v>
      </c>
      <c r="D238" s="5">
        <v>112.5098472302522</v>
      </c>
      <c r="E238" s="5">
        <v>137.1212198051786</v>
      </c>
      <c r="F238" s="5">
        <v>141.8878047104588</v>
      </c>
      <c r="G238" s="5">
        <v>129.6978216066855</v>
      </c>
      <c r="H238" s="5">
        <v>1.0</v>
      </c>
      <c r="I238" s="5">
        <v>1.0</v>
      </c>
      <c r="J238" s="5">
        <v>0.0</v>
      </c>
      <c r="K238" s="5">
        <v>3.0</v>
      </c>
      <c r="L238" s="5">
        <v>7.0</v>
      </c>
      <c r="M238" s="5">
        <v>46.0</v>
      </c>
    </row>
    <row r="239" ht="14.25" customHeight="1">
      <c r="A239" s="5">
        <v>9449.0</v>
      </c>
      <c r="B239" s="5">
        <v>221.4344101018496</v>
      </c>
      <c r="C239" s="5">
        <v>285.3672188949288</v>
      </c>
      <c r="D239" s="5">
        <v>348.9137697182766</v>
      </c>
      <c r="E239" s="5">
        <v>201.4154831700124</v>
      </c>
      <c r="F239" s="5">
        <v>409.0088293584864</v>
      </c>
      <c r="G239" s="5">
        <v>553.975647662606</v>
      </c>
      <c r="H239" s="5">
        <v>1.0</v>
      </c>
      <c r="I239" s="5">
        <v>5.0</v>
      </c>
      <c r="J239" s="5">
        <v>2.0</v>
      </c>
      <c r="K239" s="5">
        <v>11.0</v>
      </c>
      <c r="L239" s="5">
        <v>3.0</v>
      </c>
      <c r="M239" s="5">
        <v>32.0</v>
      </c>
    </row>
    <row r="240" ht="14.25" customHeight="1">
      <c r="A240" s="5">
        <v>7297.0</v>
      </c>
      <c r="B240" s="5">
        <v>50.26128938867583</v>
      </c>
      <c r="C240" s="5">
        <v>44.3808167189774</v>
      </c>
      <c r="D240" s="5">
        <v>44.24399562514442</v>
      </c>
      <c r="E240" s="5">
        <v>61.32719397774714</v>
      </c>
      <c r="F240" s="5">
        <v>45.5778674974114</v>
      </c>
      <c r="G240" s="5">
        <v>46.51692383998839</v>
      </c>
      <c r="H240" s="5">
        <v>4.0</v>
      </c>
      <c r="I240" s="5">
        <v>3.0</v>
      </c>
      <c r="J240" s="5">
        <v>1.0</v>
      </c>
      <c r="K240" s="5">
        <v>3.0</v>
      </c>
      <c r="L240" s="5">
        <v>7.0</v>
      </c>
      <c r="M240" s="5">
        <v>54.0</v>
      </c>
    </row>
    <row r="241" ht="14.25" customHeight="1">
      <c r="A241" s="5">
        <v>11004.0</v>
      </c>
      <c r="B241" s="5">
        <v>155.3719795567383</v>
      </c>
      <c r="C241" s="5">
        <v>410.7859360719993</v>
      </c>
      <c r="D241" s="5">
        <v>324.6886479829408</v>
      </c>
      <c r="E241" s="5">
        <v>280.6152113644146</v>
      </c>
      <c r="F241" s="5">
        <v>257.775600522742</v>
      </c>
      <c r="G241" s="5">
        <v>237.4144865618806</v>
      </c>
      <c r="H241" s="5">
        <v>1.0</v>
      </c>
      <c r="I241" s="5">
        <v>1.0</v>
      </c>
      <c r="J241" s="5">
        <v>0.0</v>
      </c>
      <c r="K241" s="5">
        <v>2.0</v>
      </c>
      <c r="L241" s="5">
        <v>4.0</v>
      </c>
      <c r="M241" s="5">
        <v>23.0</v>
      </c>
    </row>
    <row r="242" ht="14.25" customHeight="1">
      <c r="A242" s="5">
        <v>313.0</v>
      </c>
      <c r="B242" s="5">
        <v>492.8311629953685</v>
      </c>
      <c r="C242" s="5">
        <v>348.2882087880732</v>
      </c>
      <c r="D242" s="5">
        <v>293.9278472788159</v>
      </c>
      <c r="E242" s="5">
        <v>264.6997114362185</v>
      </c>
      <c r="F242" s="5">
        <v>370.6655614214715</v>
      </c>
      <c r="G242" s="5">
        <v>311.0314727198682</v>
      </c>
      <c r="H242" s="5">
        <v>1.0</v>
      </c>
      <c r="I242" s="5">
        <v>6.0</v>
      </c>
      <c r="J242" s="5">
        <v>5.0</v>
      </c>
      <c r="K242" s="5">
        <v>10.0</v>
      </c>
      <c r="L242" s="5">
        <v>3.0</v>
      </c>
      <c r="M242" s="5">
        <v>98.0</v>
      </c>
    </row>
    <row r="243" ht="14.25" customHeight="1">
      <c r="A243" s="5">
        <v>9940.0</v>
      </c>
      <c r="B243" s="5">
        <v>252.3722221297092</v>
      </c>
      <c r="C243" s="5">
        <v>173.3555555881806</v>
      </c>
      <c r="D243" s="5">
        <v>406.2589806061015</v>
      </c>
      <c r="E243" s="5">
        <v>297.105765338111</v>
      </c>
      <c r="F243" s="5">
        <v>202.8890449433362</v>
      </c>
      <c r="G243" s="5">
        <v>283.855474451748</v>
      </c>
      <c r="H243" s="5">
        <v>2.0</v>
      </c>
      <c r="I243" s="5">
        <v>6.0</v>
      </c>
      <c r="J243" s="5">
        <v>4.0</v>
      </c>
      <c r="K243" s="5">
        <v>4.0</v>
      </c>
      <c r="L243" s="5">
        <v>3.0</v>
      </c>
      <c r="M243" s="5">
        <v>97.0</v>
      </c>
    </row>
    <row r="244" ht="14.25" customHeight="1">
      <c r="A244" s="5">
        <v>10735.0</v>
      </c>
      <c r="B244" s="5">
        <v>128.2898605890566</v>
      </c>
      <c r="C244" s="5">
        <v>110.1228261736284</v>
      </c>
      <c r="D244" s="5">
        <v>115.7847266063688</v>
      </c>
      <c r="E244" s="5">
        <v>110.6014476988871</v>
      </c>
      <c r="F244" s="5">
        <v>64.53174822714175</v>
      </c>
      <c r="G244" s="5">
        <v>142.2349102218823</v>
      </c>
      <c r="H244" s="5">
        <v>1.0</v>
      </c>
      <c r="I244" s="5">
        <v>2.0</v>
      </c>
      <c r="J244" s="5">
        <v>0.0</v>
      </c>
      <c r="K244" s="5">
        <v>2.0</v>
      </c>
      <c r="L244" s="5">
        <v>9.0</v>
      </c>
      <c r="M244" s="5">
        <v>75.0</v>
      </c>
    </row>
    <row r="245" ht="14.25" customHeight="1">
      <c r="A245" s="5">
        <v>9529.0</v>
      </c>
      <c r="B245" s="5">
        <v>159.8496954000815</v>
      </c>
      <c r="C245" s="5">
        <v>404.6622376879841</v>
      </c>
      <c r="D245" s="5">
        <v>422.0416459818032</v>
      </c>
      <c r="E245" s="5">
        <v>327.7833707270684</v>
      </c>
      <c r="F245" s="5">
        <v>392.4639308215997</v>
      </c>
      <c r="G245" s="5">
        <v>321.3192476015233</v>
      </c>
      <c r="H245" s="5">
        <v>1.0</v>
      </c>
      <c r="I245" s="5">
        <v>3.0</v>
      </c>
      <c r="J245" s="5">
        <v>9.0</v>
      </c>
      <c r="K245" s="5">
        <v>9.0</v>
      </c>
      <c r="L245" s="5">
        <v>2.0</v>
      </c>
      <c r="M245" s="5">
        <v>8.0</v>
      </c>
    </row>
    <row r="246" ht="14.25" customHeight="1">
      <c r="A246" s="5">
        <v>6439.0</v>
      </c>
      <c r="B246" s="5">
        <v>326.4148807983107</v>
      </c>
      <c r="C246" s="5">
        <v>385.0889681753596</v>
      </c>
      <c r="D246" s="5">
        <v>218.1594888812921</v>
      </c>
      <c r="E246" s="5">
        <v>355.2615286489244</v>
      </c>
      <c r="F246" s="5">
        <v>450.5006605695909</v>
      </c>
      <c r="G246" s="5">
        <v>316.9763820756544</v>
      </c>
      <c r="H246" s="5">
        <v>7.0</v>
      </c>
      <c r="I246" s="5">
        <v>11.0</v>
      </c>
      <c r="J246" s="5">
        <v>5.0</v>
      </c>
      <c r="K246" s="5">
        <v>8.0</v>
      </c>
      <c r="L246" s="5">
        <v>7.0</v>
      </c>
      <c r="M246" s="5">
        <v>37.0</v>
      </c>
    </row>
    <row r="247" ht="14.25" customHeight="1">
      <c r="A247" s="5">
        <v>7411.0</v>
      </c>
      <c r="B247" s="5">
        <v>127.206522666507</v>
      </c>
      <c r="C247" s="5">
        <v>261.4209035926671</v>
      </c>
      <c r="D247" s="5">
        <v>155.9193921239408</v>
      </c>
      <c r="E247" s="5">
        <v>162.8487681569596</v>
      </c>
      <c r="F247" s="5">
        <v>163.8600713804138</v>
      </c>
      <c r="G247" s="5">
        <v>173.3446173184723</v>
      </c>
      <c r="H247" s="5">
        <v>2.0</v>
      </c>
      <c r="I247" s="5">
        <v>1.0</v>
      </c>
      <c r="J247" s="5">
        <v>0.0</v>
      </c>
      <c r="K247" s="5">
        <v>3.0</v>
      </c>
      <c r="L247" s="5">
        <v>6.0</v>
      </c>
      <c r="M247" s="5">
        <v>31.0</v>
      </c>
    </row>
    <row r="248" ht="14.25" customHeight="1">
      <c r="A248" s="5">
        <v>2176.0</v>
      </c>
      <c r="B248" s="5">
        <v>341.8565981350029</v>
      </c>
      <c r="C248" s="5">
        <v>406.7482529679835</v>
      </c>
      <c r="D248" s="5">
        <v>500.2690608685704</v>
      </c>
      <c r="E248" s="5">
        <v>337.6202603597852</v>
      </c>
      <c r="F248" s="5">
        <v>331.9033204929781</v>
      </c>
      <c r="G248" s="5">
        <v>347.5977729133879</v>
      </c>
      <c r="H248" s="5">
        <v>2.0</v>
      </c>
      <c r="I248" s="5">
        <v>5.0</v>
      </c>
      <c r="J248" s="5">
        <v>3.0</v>
      </c>
      <c r="K248" s="5">
        <v>6.0</v>
      </c>
      <c r="L248" s="5">
        <v>6.0</v>
      </c>
      <c r="M248" s="5">
        <v>40.0</v>
      </c>
    </row>
    <row r="249" ht="14.25" customHeight="1">
      <c r="A249" s="5">
        <v>9265.0</v>
      </c>
      <c r="B249" s="5">
        <v>232.8876943289242</v>
      </c>
      <c r="C249" s="5">
        <v>280.555204644072</v>
      </c>
      <c r="D249" s="5">
        <v>275.8749436965095</v>
      </c>
      <c r="E249" s="5">
        <v>358.939719189268</v>
      </c>
      <c r="F249" s="5">
        <v>455.0560918096218</v>
      </c>
      <c r="G249" s="5">
        <v>526.0023042672889</v>
      </c>
      <c r="H249" s="5">
        <v>2.0</v>
      </c>
      <c r="I249" s="5">
        <v>9.0</v>
      </c>
      <c r="J249" s="5">
        <v>4.0</v>
      </c>
      <c r="K249" s="5">
        <v>6.0</v>
      </c>
      <c r="L249" s="5">
        <v>5.0</v>
      </c>
      <c r="M249" s="5">
        <v>74.0</v>
      </c>
    </row>
    <row r="250" ht="14.25" customHeight="1">
      <c r="A250" s="5">
        <v>8867.0</v>
      </c>
      <c r="B250" s="5">
        <v>329.1183467338474</v>
      </c>
      <c r="C250" s="5">
        <v>370.4140593990536</v>
      </c>
      <c r="D250" s="5">
        <v>348.3766469905739</v>
      </c>
      <c r="E250" s="5">
        <v>106.6893595757447</v>
      </c>
      <c r="F250" s="5">
        <v>204.4828112593862</v>
      </c>
      <c r="G250" s="5">
        <v>401.937481508441</v>
      </c>
      <c r="H250" s="5">
        <v>1.0</v>
      </c>
      <c r="I250" s="5">
        <v>4.0</v>
      </c>
      <c r="J250" s="5">
        <v>10.0</v>
      </c>
      <c r="K250" s="5">
        <v>5.0</v>
      </c>
      <c r="L250" s="5">
        <v>3.0</v>
      </c>
      <c r="M250" s="5">
        <v>90.0</v>
      </c>
    </row>
    <row r="251" ht="14.25" customHeight="1">
      <c r="A251" s="5">
        <v>8932.0</v>
      </c>
      <c r="B251" s="5">
        <v>397.5369005454012</v>
      </c>
      <c r="C251" s="5">
        <v>395.253846978101</v>
      </c>
      <c r="D251" s="5">
        <v>294.1183256511014</v>
      </c>
      <c r="E251" s="5">
        <v>112.7862879477992</v>
      </c>
      <c r="F251" s="5">
        <v>209.2203543617968</v>
      </c>
      <c r="G251" s="5">
        <v>224.4908918317114</v>
      </c>
      <c r="H251" s="5">
        <v>4.0</v>
      </c>
      <c r="I251" s="5">
        <v>9.0</v>
      </c>
      <c r="J251" s="5">
        <v>6.0</v>
      </c>
      <c r="K251" s="5">
        <v>6.0</v>
      </c>
      <c r="L251" s="5">
        <v>6.0</v>
      </c>
      <c r="M251" s="5">
        <v>57.0</v>
      </c>
    </row>
    <row r="252" ht="14.25" customHeight="1">
      <c r="A252" s="5">
        <v>10236.0</v>
      </c>
      <c r="B252" s="5">
        <v>179.0983079778499</v>
      </c>
      <c r="C252" s="5">
        <v>132.0480054373648</v>
      </c>
      <c r="D252" s="5">
        <v>229.750466783103</v>
      </c>
      <c r="E252" s="5">
        <v>219.122127039678</v>
      </c>
      <c r="F252" s="5">
        <v>228.9535846725742</v>
      </c>
      <c r="G252" s="5">
        <v>105.3704504408682</v>
      </c>
      <c r="H252" s="5">
        <v>2.0</v>
      </c>
      <c r="I252" s="5">
        <v>2.0</v>
      </c>
      <c r="J252" s="5">
        <v>0.0</v>
      </c>
      <c r="K252" s="5">
        <v>3.0</v>
      </c>
      <c r="L252" s="5">
        <v>8.0</v>
      </c>
      <c r="M252" s="5">
        <v>59.0</v>
      </c>
    </row>
    <row r="253" ht="14.25" customHeight="1">
      <c r="A253" s="5">
        <v>6340.0</v>
      </c>
      <c r="B253" s="5">
        <v>165.7542524119642</v>
      </c>
      <c r="C253" s="5">
        <v>121.3616131324047</v>
      </c>
      <c r="D253" s="5">
        <v>158.2813622776632</v>
      </c>
      <c r="E253" s="5">
        <v>106.3218201463431</v>
      </c>
      <c r="F253" s="5">
        <v>199.4591729998131</v>
      </c>
      <c r="G253" s="5">
        <v>107.1782211485354</v>
      </c>
      <c r="H253" s="5">
        <v>2.0</v>
      </c>
      <c r="I253" s="5">
        <v>1.0</v>
      </c>
      <c r="J253" s="5">
        <v>0.0</v>
      </c>
      <c r="K253" s="5">
        <v>3.0</v>
      </c>
      <c r="L253" s="5">
        <v>6.0</v>
      </c>
      <c r="M253" s="5">
        <v>52.0</v>
      </c>
    </row>
    <row r="254" ht="14.25" customHeight="1">
      <c r="A254" s="5">
        <v>10089.0</v>
      </c>
      <c r="B254" s="5">
        <v>185.1911852885648</v>
      </c>
      <c r="C254" s="5">
        <v>811.1669124073246</v>
      </c>
      <c r="D254" s="5">
        <v>560.9533279175812</v>
      </c>
      <c r="E254" s="5">
        <v>323.2655940175983</v>
      </c>
      <c r="F254" s="5">
        <v>465.859614456823</v>
      </c>
      <c r="G254" s="5">
        <v>400.670097582615</v>
      </c>
      <c r="H254" s="5">
        <v>1.0</v>
      </c>
      <c r="I254" s="5">
        <v>6.0</v>
      </c>
      <c r="J254" s="5">
        <v>9.0</v>
      </c>
      <c r="K254" s="5">
        <v>13.0</v>
      </c>
      <c r="L254" s="5">
        <v>2.0</v>
      </c>
      <c r="M254" s="5">
        <v>5.0</v>
      </c>
    </row>
    <row r="255" ht="14.25" customHeight="1">
      <c r="A255" s="5">
        <v>2227.0</v>
      </c>
      <c r="B255" s="5">
        <v>126.9859581538851</v>
      </c>
      <c r="C255" s="5">
        <v>159.3146611887132</v>
      </c>
      <c r="D255" s="5">
        <v>152.9465157807122</v>
      </c>
      <c r="E255" s="5">
        <v>137.0445785133568</v>
      </c>
      <c r="F255" s="5">
        <v>126.9661508661208</v>
      </c>
      <c r="G255" s="5">
        <v>170.5050282746988</v>
      </c>
      <c r="H255" s="5">
        <v>2.0</v>
      </c>
      <c r="I255" s="5">
        <v>3.0</v>
      </c>
      <c r="J255" s="5">
        <v>1.0</v>
      </c>
      <c r="K255" s="5">
        <v>5.0</v>
      </c>
      <c r="L255" s="5">
        <v>6.0</v>
      </c>
      <c r="M255" s="5">
        <v>92.0</v>
      </c>
    </row>
    <row r="256" ht="14.25" customHeight="1">
      <c r="A256" s="5">
        <v>10992.0</v>
      </c>
      <c r="B256" s="5">
        <v>139.0430456761202</v>
      </c>
      <c r="C256" s="5">
        <v>275.4181972740249</v>
      </c>
      <c r="D256" s="5">
        <v>248.7893804733952</v>
      </c>
      <c r="E256" s="5">
        <v>478.8684079307836</v>
      </c>
      <c r="F256" s="5">
        <v>276.5587947735042</v>
      </c>
      <c r="G256" s="5">
        <v>213.1700348408517</v>
      </c>
      <c r="H256" s="5">
        <v>5.0</v>
      </c>
      <c r="I256" s="5">
        <v>4.0</v>
      </c>
      <c r="J256" s="5">
        <v>6.0</v>
      </c>
      <c r="K256" s="5">
        <v>11.0</v>
      </c>
      <c r="L256" s="5">
        <v>8.0</v>
      </c>
      <c r="M256" s="5">
        <v>77.0</v>
      </c>
    </row>
    <row r="257" ht="14.25" customHeight="1">
      <c r="A257" s="5">
        <v>5304.0</v>
      </c>
      <c r="B257" s="5">
        <v>173.8396473011476</v>
      </c>
      <c r="C257" s="5">
        <v>104.8552514791798</v>
      </c>
      <c r="D257" s="5">
        <v>131.2563247953597</v>
      </c>
      <c r="E257" s="5">
        <v>260.5064740976084</v>
      </c>
      <c r="F257" s="5">
        <v>185.0909528030254</v>
      </c>
      <c r="G257" s="5">
        <v>137.8651376881843</v>
      </c>
      <c r="H257" s="5">
        <v>2.0</v>
      </c>
      <c r="I257" s="5">
        <v>1.0</v>
      </c>
      <c r="J257" s="5">
        <v>0.0</v>
      </c>
      <c r="K257" s="5">
        <v>3.0</v>
      </c>
      <c r="L257" s="5">
        <v>6.0</v>
      </c>
      <c r="M257" s="5">
        <v>35.0</v>
      </c>
    </row>
    <row r="258" ht="14.25" customHeight="1">
      <c r="A258" s="5">
        <v>309.0</v>
      </c>
      <c r="B258" s="5">
        <v>291.33973147491</v>
      </c>
      <c r="C258" s="5">
        <v>391.1031827597322</v>
      </c>
      <c r="D258" s="5">
        <v>367.3782372343385</v>
      </c>
      <c r="E258" s="5">
        <v>310.419962938154</v>
      </c>
      <c r="F258" s="5">
        <v>313.1317932521135</v>
      </c>
      <c r="G258" s="5">
        <v>159.5600684850765</v>
      </c>
      <c r="H258" s="5">
        <v>3.0</v>
      </c>
      <c r="I258" s="5">
        <v>8.0</v>
      </c>
      <c r="J258" s="5">
        <v>3.0</v>
      </c>
      <c r="K258" s="5">
        <v>5.0</v>
      </c>
      <c r="L258" s="5">
        <v>6.0</v>
      </c>
      <c r="M258" s="5">
        <v>48.0</v>
      </c>
    </row>
    <row r="259" ht="14.25" customHeight="1">
      <c r="A259" s="5">
        <v>3406.0</v>
      </c>
      <c r="B259" s="5">
        <v>101.0483470083511</v>
      </c>
      <c r="C259" s="5">
        <v>207.6032585007793</v>
      </c>
      <c r="D259" s="5">
        <v>175.4602887492222</v>
      </c>
      <c r="E259" s="5">
        <v>261.3248495000826</v>
      </c>
      <c r="F259" s="5">
        <v>233.9395398288906</v>
      </c>
      <c r="G259" s="5">
        <v>165.6378096295603</v>
      </c>
      <c r="H259" s="5">
        <v>4.0</v>
      </c>
      <c r="I259" s="5">
        <v>3.0</v>
      </c>
      <c r="J259" s="5">
        <v>2.0</v>
      </c>
      <c r="K259" s="5">
        <v>7.0</v>
      </c>
      <c r="L259" s="5">
        <v>3.0</v>
      </c>
      <c r="M259" s="5">
        <v>97.0</v>
      </c>
    </row>
    <row r="260" ht="14.25" customHeight="1">
      <c r="A260" s="5">
        <v>2661.0</v>
      </c>
      <c r="B260" s="5">
        <v>94.15630150515852</v>
      </c>
      <c r="C260" s="5">
        <v>77.50724084537302</v>
      </c>
      <c r="D260" s="5">
        <v>148.6595139144237</v>
      </c>
      <c r="E260" s="5">
        <v>100.5430762866606</v>
      </c>
      <c r="F260" s="5">
        <v>44.79579381107428</v>
      </c>
      <c r="G260" s="5">
        <v>141.6129277506904</v>
      </c>
      <c r="H260" s="5">
        <v>4.0</v>
      </c>
      <c r="I260" s="5">
        <v>2.0</v>
      </c>
      <c r="J260" s="5">
        <v>0.0</v>
      </c>
      <c r="K260" s="5">
        <v>4.0</v>
      </c>
      <c r="L260" s="5">
        <v>5.0</v>
      </c>
      <c r="M260" s="5">
        <v>95.0</v>
      </c>
    </row>
    <row r="261" ht="14.25" customHeight="1">
      <c r="A261" s="5">
        <v>3153.0</v>
      </c>
      <c r="B261" s="5">
        <v>155.4310037684749</v>
      </c>
      <c r="C261" s="5">
        <v>134.1242066319465</v>
      </c>
      <c r="D261" s="5">
        <v>328.6381313517173</v>
      </c>
      <c r="E261" s="5">
        <v>216.4959407662462</v>
      </c>
      <c r="F261" s="5">
        <v>238.634915020038</v>
      </c>
      <c r="G261" s="5">
        <v>240.6492833485775</v>
      </c>
      <c r="H261" s="5">
        <v>1.0</v>
      </c>
      <c r="I261" s="5">
        <v>1.0</v>
      </c>
      <c r="J261" s="5">
        <v>0.0</v>
      </c>
      <c r="K261" s="5">
        <v>2.0</v>
      </c>
      <c r="L261" s="5">
        <v>8.0</v>
      </c>
      <c r="M261" s="5">
        <v>24.0</v>
      </c>
    </row>
    <row r="262" ht="14.25" customHeight="1">
      <c r="A262" s="5">
        <v>10264.0</v>
      </c>
      <c r="B262" s="5">
        <v>68.3257534919264</v>
      </c>
      <c r="C262" s="5">
        <v>59.74900439516523</v>
      </c>
      <c r="D262" s="5">
        <v>63.56783212229939</v>
      </c>
      <c r="E262" s="5">
        <v>110.8063860749731</v>
      </c>
      <c r="F262" s="5">
        <v>77.91747739040522</v>
      </c>
      <c r="G262" s="5">
        <v>103.8790067676447</v>
      </c>
      <c r="H262" s="5">
        <v>2.0</v>
      </c>
      <c r="I262" s="5">
        <v>1.0</v>
      </c>
      <c r="J262" s="5">
        <v>1.0</v>
      </c>
      <c r="K262" s="5">
        <v>2.0</v>
      </c>
      <c r="L262" s="5">
        <v>7.0</v>
      </c>
      <c r="M262" s="5">
        <v>60.0</v>
      </c>
    </row>
    <row r="263" ht="14.25" customHeight="1">
      <c r="A263" s="5">
        <v>1184.0</v>
      </c>
      <c r="B263" s="5">
        <v>325.2305247863667</v>
      </c>
      <c r="C263" s="5">
        <v>252.7989899628259</v>
      </c>
      <c r="D263" s="5">
        <v>179.5252479113787</v>
      </c>
      <c r="E263" s="5">
        <v>402.5172113148498</v>
      </c>
      <c r="F263" s="5">
        <v>514.1182830716175</v>
      </c>
      <c r="G263" s="5">
        <v>238.8672515108149</v>
      </c>
      <c r="H263" s="5">
        <v>3.0</v>
      </c>
      <c r="I263" s="5">
        <v>10.0</v>
      </c>
      <c r="J263" s="5">
        <v>2.0</v>
      </c>
      <c r="K263" s="5">
        <v>10.0</v>
      </c>
      <c r="L263" s="5">
        <v>5.0</v>
      </c>
      <c r="M263" s="5">
        <v>46.0</v>
      </c>
    </row>
    <row r="264" ht="14.25" customHeight="1">
      <c r="A264" s="5">
        <v>4200.0</v>
      </c>
      <c r="B264" s="5">
        <v>246.0101001992018</v>
      </c>
      <c r="C264" s="5">
        <v>118.2853583445386</v>
      </c>
      <c r="D264" s="5">
        <v>173.7245309527923</v>
      </c>
      <c r="E264" s="5">
        <v>229.4148558986108</v>
      </c>
      <c r="F264" s="5">
        <v>94.43886118063658</v>
      </c>
      <c r="G264" s="5">
        <v>210.0795469659004</v>
      </c>
      <c r="H264" s="5">
        <v>4.0</v>
      </c>
      <c r="I264" s="5">
        <v>4.0</v>
      </c>
      <c r="J264" s="5">
        <v>1.0</v>
      </c>
      <c r="K264" s="5">
        <v>6.0</v>
      </c>
      <c r="L264" s="5">
        <v>5.0</v>
      </c>
      <c r="M264" s="5">
        <v>85.0</v>
      </c>
    </row>
    <row r="265" ht="14.25" customHeight="1">
      <c r="A265" s="5">
        <v>9396.0</v>
      </c>
      <c r="B265" s="5">
        <v>132.1528555210608</v>
      </c>
      <c r="C265" s="5">
        <v>215.3993943368878</v>
      </c>
      <c r="D265" s="5">
        <v>170.9214645172665</v>
      </c>
      <c r="E265" s="5">
        <v>234.7276727867703</v>
      </c>
      <c r="F265" s="5">
        <v>164.3263729869833</v>
      </c>
      <c r="G265" s="5">
        <v>101.7940732620257</v>
      </c>
      <c r="H265" s="5">
        <v>1.0</v>
      </c>
      <c r="I265" s="5">
        <v>1.0</v>
      </c>
      <c r="J265" s="5">
        <v>0.0</v>
      </c>
      <c r="K265" s="5">
        <v>2.0</v>
      </c>
      <c r="L265" s="5">
        <v>9.0</v>
      </c>
      <c r="M265" s="5">
        <v>31.0</v>
      </c>
    </row>
    <row r="266" ht="14.25" customHeight="1">
      <c r="A266" s="5">
        <v>2387.0</v>
      </c>
      <c r="B266" s="5">
        <v>109.7961460318681</v>
      </c>
      <c r="C266" s="5">
        <v>81.50660345638921</v>
      </c>
      <c r="D266" s="5">
        <v>251.8920828448895</v>
      </c>
      <c r="E266" s="5">
        <v>380.9076608258682</v>
      </c>
      <c r="F266" s="5">
        <v>238.6391332061665</v>
      </c>
      <c r="G266" s="5">
        <v>321.5411626301931</v>
      </c>
      <c r="H266" s="5">
        <v>6.0</v>
      </c>
      <c r="I266" s="5">
        <v>5.0</v>
      </c>
      <c r="J266" s="5">
        <v>2.0</v>
      </c>
      <c r="K266" s="5">
        <v>4.0</v>
      </c>
      <c r="L266" s="5">
        <v>8.0</v>
      </c>
      <c r="M266" s="5">
        <v>9.0</v>
      </c>
    </row>
    <row r="267" ht="14.25" customHeight="1">
      <c r="A267" s="5">
        <v>6690.0</v>
      </c>
      <c r="B267" s="5">
        <v>248.9517675378925</v>
      </c>
      <c r="C267" s="5">
        <v>152.3828670796432</v>
      </c>
      <c r="D267" s="5">
        <v>256.6533082526726</v>
      </c>
      <c r="E267" s="5">
        <v>154.7072724167921</v>
      </c>
      <c r="F267" s="5">
        <v>155.8686661766517</v>
      </c>
      <c r="G267" s="5">
        <v>170.4901608455609</v>
      </c>
      <c r="H267" s="5">
        <v>4.0</v>
      </c>
      <c r="I267" s="5">
        <v>3.0</v>
      </c>
      <c r="J267" s="5">
        <v>1.0</v>
      </c>
      <c r="K267" s="5">
        <v>3.0</v>
      </c>
      <c r="L267" s="5">
        <v>7.0</v>
      </c>
      <c r="M267" s="5">
        <v>30.0</v>
      </c>
    </row>
    <row r="268" ht="14.25" customHeight="1">
      <c r="A268" s="5">
        <v>1225.0</v>
      </c>
      <c r="B268" s="5">
        <v>363.6121150963967</v>
      </c>
      <c r="C268" s="5">
        <v>464.5282712600594</v>
      </c>
      <c r="D268" s="5">
        <v>301.0812872692398</v>
      </c>
      <c r="E268" s="5">
        <v>492.4675847206619</v>
      </c>
      <c r="F268" s="5">
        <v>490.705997509762</v>
      </c>
      <c r="G268" s="5">
        <v>425.4648470473803</v>
      </c>
      <c r="H268" s="5">
        <v>1.0</v>
      </c>
      <c r="I268" s="5">
        <v>3.0</v>
      </c>
      <c r="J268" s="5">
        <v>7.0</v>
      </c>
      <c r="K268" s="5">
        <v>8.0</v>
      </c>
      <c r="L268" s="5">
        <v>1.0</v>
      </c>
      <c r="M268" s="5">
        <v>47.0</v>
      </c>
    </row>
    <row r="269" ht="14.25" customHeight="1">
      <c r="A269" s="5">
        <v>9703.0</v>
      </c>
      <c r="B269" s="5">
        <v>295.4360505216806</v>
      </c>
      <c r="C269" s="5">
        <v>257.3898811980122</v>
      </c>
      <c r="D269" s="5">
        <v>244.6928366610396</v>
      </c>
      <c r="E269" s="5">
        <v>186.1508377338268</v>
      </c>
      <c r="F269" s="5">
        <v>202.8116023258745</v>
      </c>
      <c r="G269" s="5">
        <v>212.8473525548921</v>
      </c>
      <c r="H269" s="5">
        <v>4.0</v>
      </c>
      <c r="I269" s="5">
        <v>3.0</v>
      </c>
      <c r="J269" s="5">
        <v>2.0</v>
      </c>
      <c r="K269" s="5">
        <v>2.0</v>
      </c>
      <c r="L269" s="5">
        <v>7.0</v>
      </c>
      <c r="M269" s="5">
        <v>70.0</v>
      </c>
    </row>
    <row r="270" ht="14.25" customHeight="1">
      <c r="A270" s="5">
        <v>291.0</v>
      </c>
      <c r="B270" s="5">
        <v>350.4924295214565</v>
      </c>
      <c r="C270" s="5">
        <v>307.0683465541587</v>
      </c>
      <c r="D270" s="5">
        <v>80.33312555232885</v>
      </c>
      <c r="E270" s="5">
        <v>429.176734360368</v>
      </c>
      <c r="F270" s="5">
        <v>465.3269247664236</v>
      </c>
      <c r="G270" s="5">
        <v>219.3347774977682</v>
      </c>
      <c r="H270" s="5">
        <v>1.0</v>
      </c>
      <c r="I270" s="5">
        <v>3.0</v>
      </c>
      <c r="J270" s="5">
        <v>3.0</v>
      </c>
      <c r="K270" s="5">
        <v>6.0</v>
      </c>
      <c r="L270" s="5">
        <v>1.0</v>
      </c>
      <c r="M270" s="5">
        <v>13.0</v>
      </c>
    </row>
    <row r="271" ht="14.25" customHeight="1">
      <c r="A271" s="5">
        <v>4557.0</v>
      </c>
      <c r="B271" s="5">
        <v>126.0542056719827</v>
      </c>
      <c r="C271" s="5">
        <v>85.61408267150975</v>
      </c>
      <c r="D271" s="5">
        <v>93.21746023657032</v>
      </c>
      <c r="E271" s="5">
        <v>149.8983886076627</v>
      </c>
      <c r="F271" s="5">
        <v>72.12696980211058</v>
      </c>
      <c r="G271" s="5">
        <v>72.07582727718057</v>
      </c>
      <c r="H271" s="5">
        <v>2.0</v>
      </c>
      <c r="I271" s="5">
        <v>2.0</v>
      </c>
      <c r="J271" s="5">
        <v>2.0</v>
      </c>
      <c r="K271" s="5">
        <v>2.0</v>
      </c>
      <c r="L271" s="5">
        <v>6.0</v>
      </c>
      <c r="M271" s="5">
        <v>11.0</v>
      </c>
    </row>
    <row r="272" ht="14.25" customHeight="1">
      <c r="A272" s="5">
        <v>2379.0</v>
      </c>
      <c r="B272" s="5">
        <v>522.8597917127188</v>
      </c>
      <c r="C272" s="5">
        <v>316.0006987008818</v>
      </c>
      <c r="D272" s="5">
        <v>463.6475079707595</v>
      </c>
      <c r="E272" s="5">
        <v>161.879557114003</v>
      </c>
      <c r="F272" s="5">
        <v>170.3749451955467</v>
      </c>
      <c r="G272" s="5">
        <v>234.6113041650954</v>
      </c>
      <c r="H272" s="5">
        <v>2.0</v>
      </c>
      <c r="I272" s="5">
        <v>3.0</v>
      </c>
      <c r="J272" s="5">
        <v>4.0</v>
      </c>
      <c r="K272" s="5">
        <v>5.0</v>
      </c>
      <c r="L272" s="5">
        <v>7.0</v>
      </c>
      <c r="M272" s="5">
        <v>31.0</v>
      </c>
    </row>
    <row r="273" ht="14.25" customHeight="1">
      <c r="A273" s="5">
        <v>5726.0</v>
      </c>
      <c r="B273" s="5">
        <v>128.6694670562526</v>
      </c>
      <c r="C273" s="5">
        <v>83.80127068501972</v>
      </c>
      <c r="D273" s="5">
        <v>170.078530088566</v>
      </c>
      <c r="E273" s="5">
        <v>173.256776578816</v>
      </c>
      <c r="F273" s="5">
        <v>108.3882230970343</v>
      </c>
      <c r="G273" s="5">
        <v>112.2598914110279</v>
      </c>
      <c r="H273" s="5">
        <v>3.0</v>
      </c>
      <c r="I273" s="5">
        <v>3.0</v>
      </c>
      <c r="J273" s="5">
        <v>0.0</v>
      </c>
      <c r="K273" s="5">
        <v>4.0</v>
      </c>
      <c r="L273" s="5">
        <v>5.0</v>
      </c>
      <c r="M273" s="5">
        <v>15.0</v>
      </c>
    </row>
    <row r="274" ht="14.25" customHeight="1">
      <c r="A274" s="5">
        <v>3066.0</v>
      </c>
      <c r="B274" s="5">
        <v>231.1132799164461</v>
      </c>
      <c r="C274" s="5">
        <v>185.7948373940216</v>
      </c>
      <c r="D274" s="5">
        <v>21.74832201095154</v>
      </c>
      <c r="E274" s="5">
        <v>288.1509744101763</v>
      </c>
      <c r="F274" s="5">
        <v>255.4115293129103</v>
      </c>
      <c r="G274" s="5">
        <v>265.1075445919311</v>
      </c>
      <c r="H274" s="5">
        <v>2.0</v>
      </c>
      <c r="I274" s="5">
        <v>4.0</v>
      </c>
      <c r="J274" s="5">
        <v>2.0</v>
      </c>
      <c r="K274" s="5">
        <v>4.0</v>
      </c>
      <c r="L274" s="5">
        <v>5.0</v>
      </c>
      <c r="M274" s="5">
        <v>2.0</v>
      </c>
    </row>
    <row r="275" ht="14.25" customHeight="1">
      <c r="A275" s="5">
        <v>6336.0</v>
      </c>
      <c r="B275" s="5">
        <v>94.85414551230114</v>
      </c>
      <c r="C275" s="5">
        <v>176.6509911212313</v>
      </c>
      <c r="D275" s="5">
        <v>249.1380506767377</v>
      </c>
      <c r="E275" s="5">
        <v>102.8313271310375</v>
      </c>
      <c r="F275" s="5">
        <v>203.0980981805866</v>
      </c>
      <c r="G275" s="5">
        <v>156.7281900438909</v>
      </c>
      <c r="H275" s="5">
        <v>4.0</v>
      </c>
      <c r="I275" s="5">
        <v>2.0</v>
      </c>
      <c r="J275" s="5">
        <v>0.0</v>
      </c>
      <c r="K275" s="5">
        <v>4.0</v>
      </c>
      <c r="L275" s="5">
        <v>6.0</v>
      </c>
      <c r="M275" s="5">
        <v>55.0</v>
      </c>
    </row>
    <row r="276" ht="14.25" customHeight="1">
      <c r="A276" s="5">
        <v>10967.0</v>
      </c>
      <c r="B276" s="5">
        <v>161.5219823658888</v>
      </c>
      <c r="C276" s="5">
        <v>142.1244086820603</v>
      </c>
      <c r="D276" s="5">
        <v>155.4587231666322</v>
      </c>
      <c r="E276" s="5">
        <v>218.4647564705381</v>
      </c>
      <c r="F276" s="5">
        <v>101.5469820390955</v>
      </c>
      <c r="G276" s="5">
        <v>145.656772921472</v>
      </c>
      <c r="H276" s="5">
        <v>3.0</v>
      </c>
      <c r="I276" s="5">
        <v>2.0</v>
      </c>
      <c r="J276" s="5">
        <v>0.0</v>
      </c>
      <c r="K276" s="5">
        <v>4.0</v>
      </c>
      <c r="L276" s="5">
        <v>7.0</v>
      </c>
      <c r="M276" s="5">
        <v>38.0</v>
      </c>
    </row>
    <row r="277" ht="14.25" customHeight="1">
      <c r="A277" s="5">
        <v>2304.0</v>
      </c>
      <c r="B277" s="5">
        <v>444.1237665380686</v>
      </c>
      <c r="C277" s="5">
        <v>417.1874162366317</v>
      </c>
      <c r="D277" s="5">
        <v>203.3195319405198</v>
      </c>
      <c r="E277" s="5">
        <v>298.7639039419811</v>
      </c>
      <c r="F277" s="5">
        <v>391.2236571960919</v>
      </c>
      <c r="G277" s="5">
        <v>384.6664119042708</v>
      </c>
      <c r="H277" s="5">
        <v>2.0</v>
      </c>
      <c r="I277" s="5">
        <v>6.0</v>
      </c>
      <c r="J277" s="5">
        <v>3.0</v>
      </c>
      <c r="K277" s="5">
        <v>12.0</v>
      </c>
      <c r="L277" s="5">
        <v>4.0</v>
      </c>
      <c r="M277" s="5">
        <v>86.0</v>
      </c>
    </row>
    <row r="278" ht="14.25" customHeight="1">
      <c r="A278" s="5">
        <v>3445.0</v>
      </c>
      <c r="B278" s="5">
        <v>381.1654176976402</v>
      </c>
      <c r="C278" s="5">
        <v>326.2376915814252</v>
      </c>
      <c r="D278" s="5">
        <v>341.8247316640429</v>
      </c>
      <c r="E278" s="5">
        <v>322.3806596602678</v>
      </c>
      <c r="F278" s="5">
        <v>437.3713933922452</v>
      </c>
      <c r="G278" s="5">
        <v>251.2995831159348</v>
      </c>
      <c r="H278" s="5">
        <v>2.0</v>
      </c>
      <c r="I278" s="5">
        <v>7.0</v>
      </c>
      <c r="J278" s="5">
        <v>4.0</v>
      </c>
      <c r="K278" s="5">
        <v>10.0</v>
      </c>
      <c r="L278" s="5">
        <v>5.0</v>
      </c>
      <c r="M278" s="5">
        <v>56.0</v>
      </c>
    </row>
    <row r="279" ht="14.25" customHeight="1">
      <c r="A279" s="5">
        <v>7828.0</v>
      </c>
      <c r="B279" s="5">
        <v>378.4076180069816</v>
      </c>
      <c r="C279" s="5">
        <v>251.6242568071624</v>
      </c>
      <c r="D279" s="5">
        <v>228.1254104624657</v>
      </c>
      <c r="E279" s="5">
        <v>411.4123071813384</v>
      </c>
      <c r="F279" s="5">
        <v>286.3004967971024</v>
      </c>
      <c r="G279" s="5">
        <v>365.7816611366162</v>
      </c>
      <c r="H279" s="5">
        <v>1.0</v>
      </c>
      <c r="I279" s="5">
        <v>3.0</v>
      </c>
      <c r="J279" s="5">
        <v>3.0</v>
      </c>
      <c r="K279" s="5">
        <v>5.0</v>
      </c>
      <c r="L279" s="5">
        <v>1.0</v>
      </c>
      <c r="M279" s="5">
        <v>29.0</v>
      </c>
    </row>
    <row r="280" ht="14.25" customHeight="1">
      <c r="A280" s="5">
        <v>3762.0</v>
      </c>
      <c r="B280" s="5">
        <v>507.374696264253</v>
      </c>
      <c r="C280" s="5">
        <v>501.1900668002266</v>
      </c>
      <c r="D280" s="5">
        <v>572.2355942087298</v>
      </c>
      <c r="E280" s="5">
        <v>509.5039209639567</v>
      </c>
      <c r="F280" s="5">
        <v>591.3819954127873</v>
      </c>
      <c r="G280" s="5">
        <v>381.0089707741258</v>
      </c>
      <c r="H280" s="5">
        <v>1.0</v>
      </c>
      <c r="I280" s="5">
        <v>3.0</v>
      </c>
      <c r="J280" s="5">
        <v>5.0</v>
      </c>
      <c r="K280" s="5">
        <v>8.0</v>
      </c>
      <c r="L280" s="5">
        <v>1.0</v>
      </c>
      <c r="M280" s="5">
        <v>30.0</v>
      </c>
    </row>
    <row r="281" ht="14.25" customHeight="1">
      <c r="A281" s="5">
        <v>4391.0</v>
      </c>
      <c r="B281" s="5">
        <v>217.2032163343199</v>
      </c>
      <c r="C281" s="5">
        <v>207.6848974167316</v>
      </c>
      <c r="D281" s="5">
        <v>441.9696880972589</v>
      </c>
      <c r="E281" s="5">
        <v>310.5220003902949</v>
      </c>
      <c r="F281" s="5">
        <v>317.805023958363</v>
      </c>
      <c r="G281" s="5">
        <v>251.8025326314273</v>
      </c>
      <c r="H281" s="5">
        <v>1.0</v>
      </c>
      <c r="I281" s="5">
        <v>9.0</v>
      </c>
      <c r="J281" s="5">
        <v>3.0</v>
      </c>
      <c r="K281" s="5">
        <v>9.0</v>
      </c>
      <c r="L281" s="5">
        <v>6.0</v>
      </c>
      <c r="M281" s="5">
        <v>64.0</v>
      </c>
    </row>
    <row r="282" ht="14.25" customHeight="1">
      <c r="A282" s="5">
        <v>4669.0</v>
      </c>
      <c r="B282" s="5">
        <v>101.0484880982702</v>
      </c>
      <c r="C282" s="5">
        <v>131.519917604251</v>
      </c>
      <c r="D282" s="5">
        <v>77.58207775358889</v>
      </c>
      <c r="E282" s="5">
        <v>126.7737498110132</v>
      </c>
      <c r="F282" s="5">
        <v>173.7756383139172</v>
      </c>
      <c r="G282" s="5">
        <v>37.15961160422857</v>
      </c>
      <c r="H282" s="5">
        <v>3.0</v>
      </c>
      <c r="I282" s="5">
        <v>3.0</v>
      </c>
      <c r="J282" s="5">
        <v>0.0</v>
      </c>
      <c r="K282" s="5">
        <v>4.0</v>
      </c>
      <c r="L282" s="5">
        <v>7.0</v>
      </c>
      <c r="M282" s="5">
        <v>46.0</v>
      </c>
    </row>
    <row r="283" ht="14.25" customHeight="1">
      <c r="A283" s="5">
        <v>10144.0</v>
      </c>
      <c r="B283" s="5">
        <v>124.5653664483608</v>
      </c>
      <c r="C283" s="5">
        <v>298.9378817889315</v>
      </c>
      <c r="D283" s="5">
        <v>353.0808373296062</v>
      </c>
      <c r="E283" s="5">
        <v>207.2649899668016</v>
      </c>
      <c r="F283" s="5">
        <v>88.62552780637756</v>
      </c>
      <c r="G283" s="5">
        <v>358.4259563146252</v>
      </c>
      <c r="H283" s="5">
        <v>2.0</v>
      </c>
      <c r="I283" s="5">
        <v>8.0</v>
      </c>
      <c r="J283" s="5">
        <v>2.0</v>
      </c>
      <c r="K283" s="5">
        <v>4.0</v>
      </c>
      <c r="L283" s="5">
        <v>8.0</v>
      </c>
      <c r="M283" s="5">
        <v>84.0</v>
      </c>
    </row>
    <row r="284" ht="14.25" customHeight="1">
      <c r="A284" s="5">
        <v>8652.0</v>
      </c>
      <c r="B284" s="5">
        <v>133.7856864807009</v>
      </c>
      <c r="C284" s="5">
        <v>159.7930385036141</v>
      </c>
      <c r="D284" s="5">
        <v>199.1257048118144</v>
      </c>
      <c r="E284" s="5">
        <v>142.1479193200305</v>
      </c>
      <c r="F284" s="5">
        <v>130.0238221950153</v>
      </c>
      <c r="G284" s="5">
        <v>131.0835881475612</v>
      </c>
      <c r="H284" s="5">
        <v>2.0</v>
      </c>
      <c r="I284" s="5">
        <v>4.0</v>
      </c>
      <c r="J284" s="5">
        <v>1.0</v>
      </c>
      <c r="K284" s="5">
        <v>6.0</v>
      </c>
      <c r="L284" s="5">
        <v>7.0</v>
      </c>
      <c r="M284" s="5">
        <v>20.0</v>
      </c>
    </row>
    <row r="285" ht="14.25" customHeight="1">
      <c r="A285" s="5">
        <v>1672.0</v>
      </c>
      <c r="B285" s="5">
        <v>500.8178187587096</v>
      </c>
      <c r="C285" s="5">
        <v>430.6324695089721</v>
      </c>
      <c r="D285" s="5">
        <v>371.8263632186174</v>
      </c>
      <c r="E285" s="5">
        <v>94.33227045091374</v>
      </c>
      <c r="F285" s="5">
        <v>372.1956806423473</v>
      </c>
      <c r="G285" s="5">
        <v>366.7691531682752</v>
      </c>
      <c r="H285" s="5">
        <v>1.0</v>
      </c>
      <c r="I285" s="5">
        <v>5.0</v>
      </c>
      <c r="J285" s="5">
        <v>1.0</v>
      </c>
      <c r="K285" s="5">
        <v>8.0</v>
      </c>
      <c r="L285" s="5">
        <v>2.0</v>
      </c>
      <c r="M285" s="5">
        <v>74.0</v>
      </c>
    </row>
    <row r="286" ht="14.25" customHeight="1">
      <c r="A286" s="5">
        <v>8962.0</v>
      </c>
      <c r="B286" s="5">
        <v>125.3291459194746</v>
      </c>
      <c r="C286" s="5">
        <v>229.6199635689303</v>
      </c>
      <c r="D286" s="5">
        <v>283.4185012923322</v>
      </c>
      <c r="E286" s="5">
        <v>250.7011931210862</v>
      </c>
      <c r="F286" s="5">
        <v>165.9072115428121</v>
      </c>
      <c r="G286" s="5">
        <v>212.9639314803845</v>
      </c>
      <c r="H286" s="5">
        <v>2.0</v>
      </c>
      <c r="I286" s="5">
        <v>2.0</v>
      </c>
      <c r="J286" s="5">
        <v>0.0</v>
      </c>
      <c r="K286" s="5">
        <v>3.0</v>
      </c>
      <c r="L286" s="5">
        <v>5.0</v>
      </c>
      <c r="M286" s="5">
        <v>18.0</v>
      </c>
    </row>
    <row r="287" ht="14.25" customHeight="1">
      <c r="A287" s="5">
        <v>9974.0</v>
      </c>
      <c r="B287" s="5">
        <v>180.8224319552551</v>
      </c>
      <c r="C287" s="5">
        <v>149.3559147823671</v>
      </c>
      <c r="D287" s="5">
        <v>205.3954946336156</v>
      </c>
      <c r="E287" s="5">
        <v>165.1256193935573</v>
      </c>
      <c r="F287" s="5">
        <v>181.880801125533</v>
      </c>
      <c r="G287" s="5">
        <v>185.0925284462596</v>
      </c>
      <c r="H287" s="5">
        <v>1.0</v>
      </c>
      <c r="I287" s="5">
        <v>3.0</v>
      </c>
      <c r="J287" s="5">
        <v>1.0</v>
      </c>
      <c r="K287" s="5">
        <v>2.0</v>
      </c>
      <c r="L287" s="5">
        <v>7.0</v>
      </c>
      <c r="M287" s="5">
        <v>75.0</v>
      </c>
    </row>
    <row r="288" ht="14.25" customHeight="1">
      <c r="A288" s="5">
        <v>10983.0</v>
      </c>
      <c r="B288" s="5">
        <v>237.2503899373833</v>
      </c>
      <c r="C288" s="5">
        <v>365.9623694286299</v>
      </c>
      <c r="D288" s="5">
        <v>321.8921791983413</v>
      </c>
      <c r="E288" s="5">
        <v>480.5188876590638</v>
      </c>
      <c r="F288" s="5">
        <v>413.5949743433741</v>
      </c>
      <c r="G288" s="5">
        <v>338.5065993701519</v>
      </c>
      <c r="H288" s="5">
        <v>1.0</v>
      </c>
      <c r="I288" s="5">
        <v>6.0</v>
      </c>
      <c r="J288" s="5">
        <v>3.0</v>
      </c>
      <c r="K288" s="5">
        <v>13.0</v>
      </c>
      <c r="L288" s="5">
        <v>3.0</v>
      </c>
      <c r="M288" s="5">
        <v>17.0</v>
      </c>
    </row>
    <row r="289" ht="14.25" customHeight="1">
      <c r="A289" s="5">
        <v>8148.0</v>
      </c>
      <c r="B289" s="5">
        <v>143.6440384315361</v>
      </c>
      <c r="C289" s="5">
        <v>119.0903753922908</v>
      </c>
      <c r="D289" s="5">
        <v>267.7301701265822</v>
      </c>
      <c r="E289" s="5">
        <v>187.6486222393861</v>
      </c>
      <c r="F289" s="5">
        <v>295.4578470229338</v>
      </c>
      <c r="G289" s="5">
        <v>115.4873335286805</v>
      </c>
      <c r="H289" s="5">
        <v>13.0</v>
      </c>
      <c r="I289" s="5">
        <v>6.0</v>
      </c>
      <c r="J289" s="5">
        <v>2.0</v>
      </c>
      <c r="K289" s="5">
        <v>12.0</v>
      </c>
      <c r="L289" s="5">
        <v>5.0</v>
      </c>
      <c r="M289" s="5">
        <v>88.0</v>
      </c>
    </row>
    <row r="290" ht="14.25" customHeight="1">
      <c r="A290" s="5">
        <v>10102.0</v>
      </c>
      <c r="B290" s="5">
        <v>577.5328909655921</v>
      </c>
      <c r="C290" s="5">
        <v>463.8016671653315</v>
      </c>
      <c r="D290" s="5">
        <v>394.6782952587357</v>
      </c>
      <c r="E290" s="5">
        <v>588.5631412482181</v>
      </c>
      <c r="F290" s="5">
        <v>498.6344149882117</v>
      </c>
      <c r="G290" s="5">
        <v>324.3908693315807</v>
      </c>
      <c r="H290" s="5">
        <v>1.0</v>
      </c>
      <c r="I290" s="5">
        <v>5.0</v>
      </c>
      <c r="J290" s="5">
        <v>11.0</v>
      </c>
      <c r="K290" s="5">
        <v>5.0</v>
      </c>
      <c r="L290" s="5">
        <v>3.0</v>
      </c>
      <c r="M290" s="5">
        <v>19.0</v>
      </c>
    </row>
    <row r="291" ht="14.25" customHeight="1">
      <c r="A291" s="5">
        <v>4697.0</v>
      </c>
      <c r="B291" s="5">
        <v>173.6702921561524</v>
      </c>
      <c r="C291" s="5">
        <v>62.94418991636159</v>
      </c>
      <c r="D291" s="5">
        <v>227.1726993387705</v>
      </c>
      <c r="E291" s="5">
        <v>153.4145016644608</v>
      </c>
      <c r="F291" s="5">
        <v>62.24190375988768</v>
      </c>
      <c r="G291" s="5">
        <v>105.3743551174479</v>
      </c>
      <c r="H291" s="5">
        <v>3.0</v>
      </c>
      <c r="I291" s="5">
        <v>7.0</v>
      </c>
      <c r="J291" s="5">
        <v>1.0</v>
      </c>
      <c r="K291" s="5">
        <v>5.0</v>
      </c>
      <c r="L291" s="5">
        <v>8.0</v>
      </c>
      <c r="M291" s="5">
        <v>62.0</v>
      </c>
    </row>
    <row r="292" ht="14.25" customHeight="1">
      <c r="A292" s="5">
        <v>9262.0</v>
      </c>
      <c r="B292" s="5">
        <v>198.3239152794851</v>
      </c>
      <c r="C292" s="5">
        <v>235.1948433268732</v>
      </c>
      <c r="D292" s="5">
        <v>156.1128214455842</v>
      </c>
      <c r="E292" s="5">
        <v>106.3581888054332</v>
      </c>
      <c r="F292" s="5">
        <v>84.58484322503405</v>
      </c>
      <c r="G292" s="5">
        <v>225.3087990960889</v>
      </c>
      <c r="H292" s="5">
        <v>1.0</v>
      </c>
      <c r="I292" s="5">
        <v>1.0</v>
      </c>
      <c r="J292" s="5">
        <v>0.0</v>
      </c>
      <c r="K292" s="5">
        <v>3.0</v>
      </c>
      <c r="L292" s="5">
        <v>7.0</v>
      </c>
      <c r="M292" s="5">
        <v>11.0</v>
      </c>
    </row>
    <row r="293" ht="14.25" customHeight="1">
      <c r="A293" s="5">
        <v>7254.0</v>
      </c>
      <c r="B293" s="5">
        <v>209.9557850735676</v>
      </c>
      <c r="C293" s="5">
        <v>164.1634899205749</v>
      </c>
      <c r="D293" s="5">
        <v>150.1761696135472</v>
      </c>
      <c r="E293" s="5">
        <v>223.0167948883421</v>
      </c>
      <c r="F293" s="5">
        <v>221.4008553628242</v>
      </c>
      <c r="G293" s="5">
        <v>130.8918622134781</v>
      </c>
      <c r="H293" s="5">
        <v>3.0</v>
      </c>
      <c r="I293" s="5">
        <v>3.0</v>
      </c>
      <c r="J293" s="5">
        <v>1.0</v>
      </c>
      <c r="K293" s="5">
        <v>3.0</v>
      </c>
      <c r="L293" s="5">
        <v>7.0</v>
      </c>
      <c r="M293" s="5">
        <v>74.0</v>
      </c>
    </row>
    <row r="294" ht="14.25" customHeight="1">
      <c r="A294" s="5">
        <v>4543.0</v>
      </c>
      <c r="B294" s="5">
        <v>250.4412268666124</v>
      </c>
      <c r="C294" s="5">
        <v>256.8164624408403</v>
      </c>
      <c r="D294" s="5">
        <v>335.5981355657753</v>
      </c>
      <c r="E294" s="5">
        <v>307.611044378828</v>
      </c>
      <c r="F294" s="5">
        <v>599.1371443803938</v>
      </c>
      <c r="G294" s="5">
        <v>331.1067731256248</v>
      </c>
      <c r="H294" s="5">
        <v>1.0</v>
      </c>
      <c r="I294" s="5">
        <v>2.0</v>
      </c>
      <c r="J294" s="5">
        <v>7.0</v>
      </c>
      <c r="K294" s="5">
        <v>9.0</v>
      </c>
      <c r="L294" s="5">
        <v>4.0</v>
      </c>
      <c r="M294" s="5">
        <v>32.0</v>
      </c>
    </row>
    <row r="295" ht="14.25" customHeight="1">
      <c r="A295" s="5">
        <v>4927.0</v>
      </c>
      <c r="B295" s="5">
        <v>47.74114592212046</v>
      </c>
      <c r="C295" s="5">
        <v>49.17106368739086</v>
      </c>
      <c r="D295" s="5">
        <v>74.8709827125248</v>
      </c>
      <c r="E295" s="5">
        <v>33.16785288423747</v>
      </c>
      <c r="F295" s="5">
        <v>78.02390623961782</v>
      </c>
      <c r="G295" s="5">
        <v>45.53798345272884</v>
      </c>
      <c r="H295" s="5">
        <v>3.0</v>
      </c>
      <c r="I295" s="5">
        <v>3.0</v>
      </c>
      <c r="J295" s="5">
        <v>0.0</v>
      </c>
      <c r="K295" s="5">
        <v>3.0</v>
      </c>
      <c r="L295" s="5">
        <v>9.0</v>
      </c>
      <c r="M295" s="5">
        <v>76.0</v>
      </c>
    </row>
    <row r="296" ht="14.25" customHeight="1">
      <c r="A296" s="5">
        <v>10451.0</v>
      </c>
      <c r="B296" s="5">
        <v>194.618141254986</v>
      </c>
      <c r="C296" s="5">
        <v>147.274561680426</v>
      </c>
      <c r="D296" s="5">
        <v>238.343657545732</v>
      </c>
      <c r="E296" s="5">
        <v>131.6108773998107</v>
      </c>
      <c r="F296" s="5">
        <v>0.0</v>
      </c>
      <c r="G296" s="5">
        <v>208.2058872819214</v>
      </c>
      <c r="H296" s="5">
        <v>1.0</v>
      </c>
      <c r="I296" s="5">
        <v>0.0</v>
      </c>
      <c r="J296" s="5">
        <v>0.0</v>
      </c>
      <c r="K296" s="5">
        <v>3.0</v>
      </c>
      <c r="L296" s="5">
        <v>6.0</v>
      </c>
      <c r="M296" s="5">
        <v>6.0</v>
      </c>
    </row>
    <row r="297" ht="14.25" customHeight="1">
      <c r="A297" s="5">
        <v>2926.0</v>
      </c>
      <c r="B297" s="5">
        <v>310.7225316268854</v>
      </c>
      <c r="C297" s="5">
        <v>324.0002446105738</v>
      </c>
      <c r="D297" s="5">
        <v>181.8297690205518</v>
      </c>
      <c r="E297" s="5">
        <v>264.0513772081845</v>
      </c>
      <c r="F297" s="5">
        <v>283.696527758141</v>
      </c>
      <c r="G297" s="5">
        <v>247.3478614680865</v>
      </c>
      <c r="H297" s="5">
        <v>3.0</v>
      </c>
      <c r="I297" s="5">
        <v>3.0</v>
      </c>
      <c r="J297" s="5">
        <v>6.0</v>
      </c>
      <c r="K297" s="5">
        <v>11.0</v>
      </c>
      <c r="L297" s="5">
        <v>8.0</v>
      </c>
      <c r="M297" s="5">
        <v>62.0</v>
      </c>
    </row>
    <row r="298" ht="14.25" customHeight="1">
      <c r="A298" s="5">
        <v>2874.0</v>
      </c>
      <c r="B298" s="5">
        <v>75.35227911867509</v>
      </c>
      <c r="C298" s="5">
        <v>319.3522626352051</v>
      </c>
      <c r="D298" s="5">
        <v>214.6192520163586</v>
      </c>
      <c r="E298" s="5">
        <v>192.119011055849</v>
      </c>
      <c r="F298" s="5">
        <v>240.5229447080509</v>
      </c>
      <c r="G298" s="5">
        <v>204.2353165123054</v>
      </c>
      <c r="H298" s="5">
        <v>1.0</v>
      </c>
      <c r="I298" s="5">
        <v>1.0</v>
      </c>
      <c r="J298" s="5">
        <v>0.0</v>
      </c>
      <c r="K298" s="5">
        <v>3.0</v>
      </c>
      <c r="L298" s="5">
        <v>7.0</v>
      </c>
      <c r="M298" s="5">
        <v>20.0</v>
      </c>
    </row>
    <row r="299" ht="14.25" customHeight="1">
      <c r="A299" s="5">
        <v>9738.0</v>
      </c>
      <c r="B299" s="5">
        <v>158.8635972788481</v>
      </c>
      <c r="C299" s="5">
        <v>283.9261965644552</v>
      </c>
      <c r="D299" s="5">
        <v>258.1238603551307</v>
      </c>
      <c r="E299" s="5">
        <v>161.3244388821726</v>
      </c>
      <c r="F299" s="5">
        <v>254.0869537518981</v>
      </c>
      <c r="G299" s="5">
        <v>187.2013481257548</v>
      </c>
      <c r="H299" s="5">
        <v>1.0</v>
      </c>
      <c r="I299" s="5">
        <v>3.0</v>
      </c>
      <c r="J299" s="5">
        <v>0.0</v>
      </c>
      <c r="K299" s="5">
        <v>3.0</v>
      </c>
      <c r="L299" s="5">
        <v>8.0</v>
      </c>
      <c r="M299" s="5">
        <v>43.0</v>
      </c>
    </row>
    <row r="300" ht="14.25" customHeight="1">
      <c r="A300" s="5">
        <v>7119.0</v>
      </c>
      <c r="B300" s="5">
        <v>350.2830904822052</v>
      </c>
      <c r="C300" s="5">
        <v>391.3876132728793</v>
      </c>
      <c r="D300" s="5">
        <v>472.1783577234364</v>
      </c>
      <c r="E300" s="5">
        <v>260.4946352131387</v>
      </c>
      <c r="F300" s="5">
        <v>366.726483580647</v>
      </c>
      <c r="G300" s="5">
        <v>540.1893643570172</v>
      </c>
      <c r="H300" s="5">
        <v>1.0</v>
      </c>
      <c r="I300" s="5">
        <v>2.0</v>
      </c>
      <c r="J300" s="5">
        <v>3.0</v>
      </c>
      <c r="K300" s="5">
        <v>6.0</v>
      </c>
      <c r="L300" s="5">
        <v>1.0</v>
      </c>
      <c r="M300" s="5">
        <v>45.0</v>
      </c>
    </row>
    <row r="301" ht="14.25" customHeight="1">
      <c r="A301" s="5">
        <v>3924.0</v>
      </c>
      <c r="B301" s="5">
        <v>261.4946937647036</v>
      </c>
      <c r="C301" s="5">
        <v>294.534914087774</v>
      </c>
      <c r="D301" s="5">
        <v>455.7148673297643</v>
      </c>
      <c r="E301" s="5">
        <v>333.6330079912739</v>
      </c>
      <c r="F301" s="5">
        <v>146.4021193012053</v>
      </c>
      <c r="G301" s="5">
        <v>206.567495457192</v>
      </c>
      <c r="H301" s="5">
        <v>5.0</v>
      </c>
      <c r="I301" s="5">
        <v>8.0</v>
      </c>
      <c r="J301" s="5">
        <v>3.0</v>
      </c>
      <c r="K301" s="5">
        <v>12.0</v>
      </c>
      <c r="L301" s="5">
        <v>5.0</v>
      </c>
      <c r="M301" s="5">
        <v>34.0</v>
      </c>
    </row>
    <row r="302" ht="14.25" customHeight="1">
      <c r="A302" s="5">
        <v>5827.0</v>
      </c>
      <c r="B302" s="5">
        <v>205.8652357868314</v>
      </c>
      <c r="C302" s="5">
        <v>191.4787518856682</v>
      </c>
      <c r="D302" s="5">
        <v>177.424131575365</v>
      </c>
      <c r="E302" s="5">
        <v>285.2869810099475</v>
      </c>
      <c r="F302" s="5">
        <v>135.3254694231935</v>
      </c>
      <c r="G302" s="5">
        <v>164.6340545667976</v>
      </c>
      <c r="H302" s="5">
        <v>4.0</v>
      </c>
      <c r="I302" s="5">
        <v>3.0</v>
      </c>
      <c r="J302" s="5">
        <v>1.0</v>
      </c>
      <c r="K302" s="5">
        <v>3.0</v>
      </c>
      <c r="L302" s="5">
        <v>5.0</v>
      </c>
      <c r="M302" s="5">
        <v>53.0</v>
      </c>
    </row>
    <row r="303" ht="14.25" customHeight="1">
      <c r="A303" s="5">
        <v>5596.0</v>
      </c>
      <c r="B303" s="5">
        <v>104.6463001972641</v>
      </c>
      <c r="C303" s="5">
        <v>385.9905258742347</v>
      </c>
      <c r="D303" s="5">
        <v>209.5058863444246</v>
      </c>
      <c r="E303" s="5">
        <v>376.6666540398466</v>
      </c>
      <c r="F303" s="5">
        <v>367.2001617652556</v>
      </c>
      <c r="G303" s="5">
        <v>493.0280298510593</v>
      </c>
      <c r="H303" s="5">
        <v>1.0</v>
      </c>
      <c r="I303" s="5">
        <v>9.0</v>
      </c>
      <c r="J303" s="5">
        <v>2.0</v>
      </c>
      <c r="K303" s="5">
        <v>9.0</v>
      </c>
      <c r="L303" s="5">
        <v>6.0</v>
      </c>
      <c r="M303" s="5">
        <v>44.0</v>
      </c>
    </row>
    <row r="304" ht="14.25" customHeight="1">
      <c r="A304" s="5">
        <v>10812.0</v>
      </c>
      <c r="B304" s="5">
        <v>268.0172814872316</v>
      </c>
      <c r="C304" s="5">
        <v>196.624920617325</v>
      </c>
      <c r="D304" s="5">
        <v>254.1236795665334</v>
      </c>
      <c r="E304" s="5">
        <v>167.9954490747288</v>
      </c>
      <c r="F304" s="5">
        <v>244.5752645944573</v>
      </c>
      <c r="G304" s="5">
        <v>207.6447904708735</v>
      </c>
      <c r="H304" s="5">
        <v>1.0</v>
      </c>
      <c r="I304" s="5">
        <v>2.0</v>
      </c>
      <c r="J304" s="5">
        <v>1.0</v>
      </c>
      <c r="K304" s="5">
        <v>3.0</v>
      </c>
      <c r="L304" s="5">
        <v>4.0</v>
      </c>
      <c r="M304" s="5">
        <v>89.0</v>
      </c>
    </row>
    <row r="305" ht="14.25" customHeight="1">
      <c r="A305" s="5">
        <v>1717.0</v>
      </c>
      <c r="B305" s="5">
        <v>185.9062507518239</v>
      </c>
      <c r="C305" s="5">
        <v>135.5125866508148</v>
      </c>
      <c r="D305" s="5">
        <v>208.4721412277901</v>
      </c>
      <c r="E305" s="5">
        <v>240.3495560262514</v>
      </c>
      <c r="F305" s="5">
        <v>89.64067151515016</v>
      </c>
      <c r="G305" s="5">
        <v>148.2793912428769</v>
      </c>
      <c r="H305" s="5">
        <v>3.0</v>
      </c>
      <c r="I305" s="5">
        <v>5.0</v>
      </c>
      <c r="J305" s="5">
        <v>1.0</v>
      </c>
      <c r="K305" s="5">
        <v>4.0</v>
      </c>
      <c r="L305" s="5">
        <v>8.0</v>
      </c>
      <c r="M305" s="5">
        <v>43.0</v>
      </c>
    </row>
    <row r="306" ht="14.25" customHeight="1">
      <c r="A306" s="5">
        <v>9491.0</v>
      </c>
      <c r="B306" s="5">
        <v>120.893018304264</v>
      </c>
      <c r="C306" s="5">
        <v>28.54999752466696</v>
      </c>
      <c r="D306" s="5">
        <v>178.6116238311746</v>
      </c>
      <c r="E306" s="5">
        <v>88.61772531285823</v>
      </c>
      <c r="F306" s="5">
        <v>80.2850481763287</v>
      </c>
      <c r="G306" s="5">
        <v>107.1118725243976</v>
      </c>
      <c r="H306" s="5">
        <v>3.0</v>
      </c>
      <c r="I306" s="5">
        <v>3.0</v>
      </c>
      <c r="J306" s="5">
        <v>1.0</v>
      </c>
      <c r="K306" s="5">
        <v>3.0</v>
      </c>
      <c r="L306" s="5">
        <v>7.0</v>
      </c>
      <c r="M306" s="5">
        <v>68.0</v>
      </c>
    </row>
    <row r="307" ht="14.25" customHeight="1">
      <c r="A307" s="5">
        <v>9274.0</v>
      </c>
      <c r="B307" s="5">
        <v>404.36819079717</v>
      </c>
      <c r="C307" s="5">
        <v>293.576812471836</v>
      </c>
      <c r="D307" s="5">
        <v>508.862346095751</v>
      </c>
      <c r="E307" s="5">
        <v>436.8842179822212</v>
      </c>
      <c r="F307" s="5">
        <v>283.5655678169342</v>
      </c>
      <c r="G307" s="5">
        <v>322.5893042426607</v>
      </c>
      <c r="H307" s="5">
        <v>1.0</v>
      </c>
      <c r="I307" s="5">
        <v>6.0</v>
      </c>
      <c r="J307" s="5">
        <v>7.0</v>
      </c>
      <c r="K307" s="5">
        <v>9.0</v>
      </c>
      <c r="L307" s="5">
        <v>2.0</v>
      </c>
      <c r="M307" s="5">
        <v>44.0</v>
      </c>
    </row>
    <row r="308" ht="14.25" customHeight="1">
      <c r="A308" s="5">
        <v>6609.0</v>
      </c>
      <c r="B308" s="5">
        <v>66.58085135166638</v>
      </c>
      <c r="C308" s="5">
        <v>77.48682283606112</v>
      </c>
      <c r="D308" s="5">
        <v>145.4218258565908</v>
      </c>
      <c r="E308" s="5">
        <v>95.14297425864619</v>
      </c>
      <c r="F308" s="5">
        <v>204.0727342980072</v>
      </c>
      <c r="G308" s="5">
        <v>132.3114525659185</v>
      </c>
      <c r="H308" s="5">
        <v>1.0</v>
      </c>
      <c r="I308" s="5">
        <v>3.0</v>
      </c>
      <c r="J308" s="5">
        <v>0.0</v>
      </c>
      <c r="K308" s="5">
        <v>3.0</v>
      </c>
      <c r="L308" s="5">
        <v>9.0</v>
      </c>
      <c r="M308" s="5">
        <v>64.0</v>
      </c>
    </row>
    <row r="309" ht="14.25" customHeight="1">
      <c r="A309" s="5">
        <v>6963.0</v>
      </c>
      <c r="B309" s="5">
        <v>210.1813625099126</v>
      </c>
      <c r="C309" s="5">
        <v>235.0253768929472</v>
      </c>
      <c r="D309" s="5">
        <v>495.510083697386</v>
      </c>
      <c r="E309" s="5">
        <v>361.5525866174816</v>
      </c>
      <c r="F309" s="5">
        <v>488.2784223366252</v>
      </c>
      <c r="G309" s="5">
        <v>327.161425706796</v>
      </c>
      <c r="H309" s="5">
        <v>1.0</v>
      </c>
      <c r="I309" s="5">
        <v>2.0</v>
      </c>
      <c r="J309" s="5">
        <v>5.0</v>
      </c>
      <c r="K309" s="5">
        <v>10.0</v>
      </c>
      <c r="L309" s="5">
        <v>1.0</v>
      </c>
      <c r="M309" s="5">
        <v>85.0</v>
      </c>
    </row>
    <row r="310" ht="14.25" customHeight="1">
      <c r="A310" s="5">
        <v>4440.0</v>
      </c>
      <c r="B310" s="5">
        <v>251.7286457919627</v>
      </c>
      <c r="C310" s="5">
        <v>416.587008018465</v>
      </c>
      <c r="D310" s="5">
        <v>222.4464428166357</v>
      </c>
      <c r="E310" s="5">
        <v>354.7147288271391</v>
      </c>
      <c r="F310" s="5">
        <v>285.9284126681229</v>
      </c>
      <c r="G310" s="5">
        <v>392.9602635890895</v>
      </c>
      <c r="H310" s="5">
        <v>1.0</v>
      </c>
      <c r="I310" s="5">
        <v>8.0</v>
      </c>
      <c r="J310" s="5">
        <v>3.0</v>
      </c>
      <c r="K310" s="5">
        <v>6.0</v>
      </c>
      <c r="L310" s="5">
        <v>7.0</v>
      </c>
      <c r="M310" s="5">
        <v>93.0</v>
      </c>
    </row>
    <row r="311" ht="14.25" customHeight="1">
      <c r="A311" s="5">
        <v>1379.0</v>
      </c>
      <c r="B311" s="5">
        <v>322.9849705505684</v>
      </c>
      <c r="C311" s="5">
        <v>178.5502972674221</v>
      </c>
      <c r="D311" s="5">
        <v>168.4256179414495</v>
      </c>
      <c r="E311" s="5">
        <v>247.6743404010492</v>
      </c>
      <c r="F311" s="5">
        <v>133.4801802336121</v>
      </c>
      <c r="G311" s="5">
        <v>309.7859900287865</v>
      </c>
      <c r="H311" s="5">
        <v>1.0</v>
      </c>
      <c r="I311" s="5">
        <v>4.0</v>
      </c>
      <c r="J311" s="5">
        <v>2.0</v>
      </c>
      <c r="K311" s="5">
        <v>4.0</v>
      </c>
      <c r="L311" s="5">
        <v>4.0</v>
      </c>
      <c r="M311" s="5">
        <v>12.0</v>
      </c>
    </row>
    <row r="312" ht="14.25" customHeight="1">
      <c r="A312" s="5">
        <v>10032.0</v>
      </c>
      <c r="B312" s="5">
        <v>87.9852210217232</v>
      </c>
      <c r="C312" s="5">
        <v>40.91995857948663</v>
      </c>
      <c r="D312" s="5">
        <v>29.67874847843765</v>
      </c>
      <c r="E312" s="5">
        <v>37.81214739006988</v>
      </c>
      <c r="F312" s="5">
        <v>38.1048688476408</v>
      </c>
      <c r="G312" s="5">
        <v>75.58415920522874</v>
      </c>
      <c r="H312" s="5">
        <v>4.0</v>
      </c>
      <c r="I312" s="5">
        <v>3.0</v>
      </c>
      <c r="J312" s="5">
        <v>1.0</v>
      </c>
      <c r="K312" s="5">
        <v>3.0</v>
      </c>
      <c r="L312" s="5">
        <v>6.0</v>
      </c>
      <c r="M312" s="5">
        <v>86.0</v>
      </c>
    </row>
    <row r="313" ht="14.25" customHeight="1">
      <c r="A313" s="5">
        <v>2826.0</v>
      </c>
      <c r="B313" s="5">
        <v>161.5621384465409</v>
      </c>
      <c r="C313" s="5">
        <v>135.3258697192617</v>
      </c>
      <c r="D313" s="5">
        <v>99.85129584792043</v>
      </c>
      <c r="E313" s="5">
        <v>119.8536701760587</v>
      </c>
      <c r="F313" s="5">
        <v>77.9514778187704</v>
      </c>
      <c r="G313" s="5">
        <v>145.9401165816957</v>
      </c>
      <c r="H313" s="5">
        <v>2.0</v>
      </c>
      <c r="I313" s="5">
        <v>2.0</v>
      </c>
      <c r="J313" s="5">
        <v>0.0</v>
      </c>
      <c r="K313" s="5">
        <v>3.0</v>
      </c>
      <c r="L313" s="5">
        <v>7.0</v>
      </c>
      <c r="M313" s="5">
        <v>28.0</v>
      </c>
    </row>
    <row r="314" ht="14.25" customHeight="1">
      <c r="A314" s="5">
        <v>2437.0</v>
      </c>
      <c r="H314" s="5">
        <v>1.0</v>
      </c>
      <c r="I314" s="5">
        <v>6.0</v>
      </c>
      <c r="J314" s="5">
        <v>5.0</v>
      </c>
      <c r="K314" s="5">
        <v>12.0</v>
      </c>
      <c r="L314" s="5">
        <v>3.0</v>
      </c>
      <c r="M314" s="5">
        <v>69.0</v>
      </c>
    </row>
    <row r="315" ht="14.25" customHeight="1">
      <c r="A315" s="5">
        <v>6320.0</v>
      </c>
      <c r="B315" s="5">
        <v>273.2095628076956</v>
      </c>
      <c r="C315" s="5">
        <v>423.936869222459</v>
      </c>
      <c r="D315" s="5">
        <v>261.9233964513566</v>
      </c>
      <c r="E315" s="5">
        <v>569.0402208843228</v>
      </c>
      <c r="F315" s="5">
        <v>294.1895728147178</v>
      </c>
      <c r="G315" s="5">
        <v>409.0712990737163</v>
      </c>
      <c r="H315" s="5">
        <v>1.0</v>
      </c>
      <c r="I315" s="5">
        <v>6.0</v>
      </c>
      <c r="J315" s="5">
        <v>6.0</v>
      </c>
      <c r="K315" s="5">
        <v>10.0</v>
      </c>
      <c r="L315" s="5">
        <v>3.0</v>
      </c>
      <c r="M315" s="5">
        <v>42.0</v>
      </c>
    </row>
    <row r="316" ht="14.25" customHeight="1">
      <c r="A316" s="5">
        <v>3050.0</v>
      </c>
      <c r="B316" s="5">
        <v>273.0776533583037</v>
      </c>
      <c r="C316" s="5">
        <v>475.5403746979523</v>
      </c>
      <c r="D316" s="5">
        <v>278.4130497054726</v>
      </c>
      <c r="E316" s="5">
        <v>216.5912885378509</v>
      </c>
      <c r="F316" s="5">
        <v>312.4049111621643</v>
      </c>
      <c r="G316" s="5">
        <v>310.5571531395428</v>
      </c>
      <c r="H316" s="5">
        <v>6.0</v>
      </c>
      <c r="I316" s="5">
        <v>3.0</v>
      </c>
      <c r="J316" s="5">
        <v>1.0</v>
      </c>
      <c r="K316" s="5">
        <v>6.0</v>
      </c>
      <c r="L316" s="5">
        <v>4.0</v>
      </c>
      <c r="M316" s="5">
        <v>13.0</v>
      </c>
    </row>
    <row r="317" ht="14.25" customHeight="1">
      <c r="A317" s="5">
        <v>231.0</v>
      </c>
      <c r="B317" s="5">
        <v>131.03939347094</v>
      </c>
      <c r="C317" s="5">
        <v>89.65053008443508</v>
      </c>
      <c r="D317" s="5">
        <v>114.6776741677222</v>
      </c>
      <c r="E317" s="5">
        <v>176.9178973770738</v>
      </c>
      <c r="F317" s="5">
        <v>60.82952700504346</v>
      </c>
      <c r="G317" s="5">
        <v>127.0397613773739</v>
      </c>
      <c r="H317" s="5">
        <v>2.0</v>
      </c>
      <c r="I317" s="5">
        <v>2.0</v>
      </c>
      <c r="J317" s="5">
        <v>0.0</v>
      </c>
      <c r="K317" s="5">
        <v>3.0</v>
      </c>
      <c r="L317" s="5">
        <v>5.0</v>
      </c>
      <c r="M317" s="5">
        <v>86.0</v>
      </c>
    </row>
    <row r="318" ht="14.25" customHeight="1">
      <c r="A318" s="5">
        <v>2392.0</v>
      </c>
      <c r="B318" s="5">
        <v>254.3552495295392</v>
      </c>
      <c r="C318" s="5">
        <v>187.1612546673514</v>
      </c>
      <c r="D318" s="5">
        <v>327.1357416912698</v>
      </c>
      <c r="E318" s="5">
        <v>85.2210690036693</v>
      </c>
      <c r="F318" s="5">
        <v>133.5799436667899</v>
      </c>
      <c r="G318" s="5">
        <v>50.03099625373076</v>
      </c>
      <c r="H318" s="5">
        <v>2.0</v>
      </c>
      <c r="I318" s="5">
        <v>3.0</v>
      </c>
      <c r="J318" s="5">
        <v>0.0</v>
      </c>
      <c r="K318" s="5">
        <v>3.0</v>
      </c>
      <c r="L318" s="5">
        <v>7.0</v>
      </c>
      <c r="M318" s="5">
        <v>59.0</v>
      </c>
    </row>
    <row r="319" ht="14.25" customHeight="1">
      <c r="A319" s="5">
        <v>9478.0</v>
      </c>
      <c r="B319" s="5">
        <v>521.2266979638009</v>
      </c>
      <c r="C319" s="5">
        <v>221.9866358623989</v>
      </c>
      <c r="D319" s="5">
        <v>115.8884267325417</v>
      </c>
      <c r="E319" s="5">
        <v>255.9023114170234</v>
      </c>
      <c r="F319" s="5">
        <v>176.3857625322287</v>
      </c>
      <c r="G319" s="5">
        <v>256.6287964970392</v>
      </c>
      <c r="H319" s="5">
        <v>2.0</v>
      </c>
      <c r="I319" s="5">
        <v>4.0</v>
      </c>
      <c r="J319" s="5">
        <v>3.0</v>
      </c>
      <c r="K319" s="5">
        <v>6.0</v>
      </c>
      <c r="L319" s="5">
        <v>3.0</v>
      </c>
      <c r="M319" s="5">
        <v>30.0</v>
      </c>
    </row>
    <row r="320" ht="14.25" customHeight="1">
      <c r="A320" s="5">
        <v>113.0</v>
      </c>
      <c r="B320" s="5">
        <v>149.4805471519626</v>
      </c>
      <c r="C320" s="5">
        <v>185.5351303831497</v>
      </c>
      <c r="D320" s="5">
        <v>139.287798247721</v>
      </c>
      <c r="E320" s="5">
        <v>148.7280737122091</v>
      </c>
      <c r="F320" s="5">
        <v>120.0764403180633</v>
      </c>
      <c r="G320" s="5">
        <v>76.16543610668212</v>
      </c>
      <c r="H320" s="5">
        <v>2.0</v>
      </c>
      <c r="I320" s="5">
        <v>1.0</v>
      </c>
      <c r="J320" s="5">
        <v>0.0</v>
      </c>
      <c r="K320" s="5">
        <v>3.0</v>
      </c>
      <c r="L320" s="5">
        <v>5.0</v>
      </c>
      <c r="M320" s="5">
        <v>33.0</v>
      </c>
    </row>
    <row r="321" ht="14.25" customHeight="1">
      <c r="A321" s="5">
        <v>2863.0</v>
      </c>
      <c r="H321" s="5">
        <v>6.0</v>
      </c>
      <c r="I321" s="5">
        <v>2.0</v>
      </c>
      <c r="J321" s="5">
        <v>3.0</v>
      </c>
      <c r="K321" s="5">
        <v>10.0</v>
      </c>
      <c r="L321" s="5">
        <v>7.0</v>
      </c>
      <c r="M321" s="5">
        <v>67.0</v>
      </c>
    </row>
    <row r="322" ht="14.25" customHeight="1">
      <c r="A322" s="5">
        <v>1802.0</v>
      </c>
      <c r="B322" s="5">
        <v>471.6882544527352</v>
      </c>
      <c r="C322" s="5">
        <v>298.6658231434693</v>
      </c>
      <c r="D322" s="5">
        <v>252.5433387630127</v>
      </c>
      <c r="E322" s="5">
        <v>304.0384456864103</v>
      </c>
      <c r="F322" s="5">
        <v>200.4715342209616</v>
      </c>
      <c r="G322" s="5">
        <v>194.0703905114587</v>
      </c>
      <c r="H322" s="5">
        <v>3.0</v>
      </c>
      <c r="I322" s="5">
        <v>3.0</v>
      </c>
      <c r="J322" s="5">
        <v>3.0</v>
      </c>
      <c r="K322" s="5">
        <v>12.0</v>
      </c>
      <c r="L322" s="5">
        <v>2.0</v>
      </c>
      <c r="M322" s="5">
        <v>23.0</v>
      </c>
    </row>
    <row r="323" ht="14.25" customHeight="1">
      <c r="A323" s="5">
        <v>520.0</v>
      </c>
      <c r="B323" s="5">
        <v>188.4941253544036</v>
      </c>
      <c r="C323" s="5">
        <v>216.8971246224914</v>
      </c>
      <c r="D323" s="5">
        <v>156.9496575810649</v>
      </c>
      <c r="E323" s="5">
        <v>60.67558735702595</v>
      </c>
      <c r="F323" s="5">
        <v>183.3256223789474</v>
      </c>
      <c r="G323" s="5">
        <v>273.6633710737296</v>
      </c>
      <c r="H323" s="5">
        <v>1.0</v>
      </c>
      <c r="I323" s="5">
        <v>1.0</v>
      </c>
      <c r="J323" s="5">
        <v>0.0</v>
      </c>
      <c r="K323" s="5">
        <v>2.0</v>
      </c>
      <c r="L323" s="5">
        <v>7.0</v>
      </c>
      <c r="M323" s="5">
        <v>81.0</v>
      </c>
    </row>
    <row r="324" ht="14.25" customHeight="1">
      <c r="A324" s="5">
        <v>8275.0</v>
      </c>
      <c r="B324" s="5">
        <v>207.4502452906777</v>
      </c>
      <c r="C324" s="5">
        <v>212.2062674236342</v>
      </c>
      <c r="D324" s="5">
        <v>162.1789173622548</v>
      </c>
      <c r="E324" s="5">
        <v>259.6711480228078</v>
      </c>
      <c r="F324" s="5">
        <v>176.6984858984639</v>
      </c>
      <c r="G324" s="5">
        <v>298.5638427828512</v>
      </c>
      <c r="H324" s="5">
        <v>1.0</v>
      </c>
      <c r="I324" s="5">
        <v>1.0</v>
      </c>
      <c r="J324" s="5">
        <v>0.0</v>
      </c>
      <c r="K324" s="5">
        <v>2.0</v>
      </c>
      <c r="L324" s="5">
        <v>7.0</v>
      </c>
      <c r="M324" s="5">
        <v>6.0</v>
      </c>
    </row>
    <row r="325" ht="14.25" customHeight="1">
      <c r="A325" s="5">
        <v>9750.0</v>
      </c>
      <c r="B325" s="5">
        <v>243.0240860290955</v>
      </c>
      <c r="C325" s="5">
        <v>341.4554533048342</v>
      </c>
      <c r="D325" s="5">
        <v>303.2267171817085</v>
      </c>
      <c r="E325" s="5">
        <v>460.9592613759257</v>
      </c>
      <c r="F325" s="5">
        <v>348.1222542830583</v>
      </c>
      <c r="G325" s="5">
        <v>444.4021276256533</v>
      </c>
      <c r="H325" s="5">
        <v>5.0</v>
      </c>
      <c r="I325" s="5">
        <v>10.0</v>
      </c>
      <c r="J325" s="5">
        <v>3.0</v>
      </c>
      <c r="K325" s="5">
        <v>5.0</v>
      </c>
      <c r="L325" s="5">
        <v>7.0</v>
      </c>
      <c r="M325" s="5">
        <v>41.0</v>
      </c>
    </row>
    <row r="326" ht="14.25" customHeight="1">
      <c r="A326" s="5">
        <v>2607.0</v>
      </c>
      <c r="B326" s="5">
        <v>200.3479041596767</v>
      </c>
      <c r="C326" s="5">
        <v>183.0391630296812</v>
      </c>
      <c r="D326" s="5">
        <v>191.251628309767</v>
      </c>
      <c r="E326" s="5">
        <v>145.8230940121045</v>
      </c>
      <c r="F326" s="5">
        <v>226.5588207300915</v>
      </c>
      <c r="G326" s="5">
        <v>150.8448196528223</v>
      </c>
      <c r="H326" s="5">
        <v>6.0</v>
      </c>
      <c r="I326" s="5">
        <v>8.0</v>
      </c>
      <c r="J326" s="5">
        <v>2.0</v>
      </c>
      <c r="K326" s="5">
        <v>8.0</v>
      </c>
      <c r="L326" s="5">
        <v>8.0</v>
      </c>
      <c r="M326" s="5">
        <v>78.0</v>
      </c>
    </row>
    <row r="327" ht="14.25" customHeight="1">
      <c r="A327" s="5">
        <v>7214.0</v>
      </c>
      <c r="B327" s="5">
        <v>308.2697886625018</v>
      </c>
      <c r="C327" s="5">
        <v>378.9930582375544</v>
      </c>
      <c r="D327" s="5">
        <v>448.3459297325193</v>
      </c>
      <c r="E327" s="5">
        <v>313.0685725850773</v>
      </c>
      <c r="F327" s="5">
        <v>379.5648601944586</v>
      </c>
      <c r="G327" s="5">
        <v>368.2033290587414</v>
      </c>
      <c r="H327" s="5">
        <v>1.0</v>
      </c>
      <c r="I327" s="5">
        <v>4.0</v>
      </c>
      <c r="J327" s="5">
        <v>8.0</v>
      </c>
      <c r="K327" s="5">
        <v>5.0</v>
      </c>
      <c r="L327" s="5">
        <v>3.0</v>
      </c>
      <c r="M327" s="5">
        <v>49.0</v>
      </c>
    </row>
    <row r="328" ht="14.25" customHeight="1">
      <c r="A328" s="5">
        <v>5835.0</v>
      </c>
      <c r="B328" s="5">
        <v>62.35766517573126</v>
      </c>
      <c r="C328" s="5">
        <v>118.9756727581149</v>
      </c>
      <c r="D328" s="5">
        <v>57.94984968403281</v>
      </c>
      <c r="E328" s="5">
        <v>73.1204845672407</v>
      </c>
      <c r="F328" s="5">
        <v>104.113188665616</v>
      </c>
      <c r="G328" s="5">
        <v>103.5524720554137</v>
      </c>
      <c r="H328" s="5">
        <v>3.0</v>
      </c>
      <c r="I328" s="5">
        <v>2.0</v>
      </c>
      <c r="J328" s="5">
        <v>0.0</v>
      </c>
      <c r="K328" s="5">
        <v>4.0</v>
      </c>
      <c r="L328" s="5">
        <v>8.0</v>
      </c>
      <c r="M328" s="5">
        <v>39.0</v>
      </c>
    </row>
    <row r="329" ht="14.25" customHeight="1">
      <c r="A329" s="5">
        <v>3896.0</v>
      </c>
      <c r="B329" s="5">
        <v>131.011182761107</v>
      </c>
      <c r="C329" s="5">
        <v>171.7459664285417</v>
      </c>
      <c r="D329" s="5">
        <v>121.0666696088225</v>
      </c>
      <c r="E329" s="5">
        <v>110.0198459947289</v>
      </c>
      <c r="F329" s="5">
        <v>79.80103444561507</v>
      </c>
      <c r="G329" s="5">
        <v>160.6228215234554</v>
      </c>
      <c r="H329" s="5">
        <v>1.0</v>
      </c>
      <c r="I329" s="5">
        <v>1.0</v>
      </c>
      <c r="J329" s="5">
        <v>0.0</v>
      </c>
      <c r="K329" s="5">
        <v>3.0</v>
      </c>
      <c r="L329" s="5">
        <v>7.0</v>
      </c>
      <c r="M329" s="5">
        <v>3.0</v>
      </c>
    </row>
    <row r="330" ht="14.25" customHeight="1">
      <c r="A330" s="5">
        <v>10350.0</v>
      </c>
      <c r="B330" s="5">
        <v>329.5655149754612</v>
      </c>
      <c r="C330" s="5">
        <v>213.1230198837488</v>
      </c>
      <c r="D330" s="5">
        <v>282.7987559372109</v>
      </c>
      <c r="E330" s="5">
        <v>481.4011745452175</v>
      </c>
      <c r="F330" s="5">
        <v>356.0244107549501</v>
      </c>
      <c r="G330" s="5">
        <v>185.3194920712574</v>
      </c>
      <c r="H330" s="5">
        <v>1.0</v>
      </c>
      <c r="I330" s="5">
        <v>1.0</v>
      </c>
      <c r="J330" s="5">
        <v>0.0</v>
      </c>
      <c r="K330" s="5">
        <v>3.0</v>
      </c>
      <c r="L330" s="5">
        <v>4.0</v>
      </c>
      <c r="M330" s="5">
        <v>37.0</v>
      </c>
    </row>
    <row r="331" ht="14.25" customHeight="1">
      <c r="A331" s="5">
        <v>7786.0</v>
      </c>
      <c r="B331" s="5">
        <v>189.549097604945</v>
      </c>
      <c r="C331" s="5">
        <v>102.3470773176455</v>
      </c>
      <c r="D331" s="5">
        <v>10.55476900171314</v>
      </c>
      <c r="E331" s="5">
        <v>142.6058270258114</v>
      </c>
      <c r="F331" s="5">
        <v>215.3473753235078</v>
      </c>
      <c r="G331" s="5">
        <v>207.7336707287739</v>
      </c>
      <c r="H331" s="5">
        <v>4.0</v>
      </c>
      <c r="I331" s="5">
        <v>3.0</v>
      </c>
      <c r="J331" s="5">
        <v>1.0</v>
      </c>
      <c r="K331" s="5">
        <v>4.0</v>
      </c>
      <c r="L331" s="5">
        <v>8.0</v>
      </c>
      <c r="M331" s="5">
        <v>22.0</v>
      </c>
    </row>
    <row r="332" ht="14.25" customHeight="1">
      <c r="A332" s="5">
        <v>2861.0</v>
      </c>
      <c r="B332" s="5">
        <v>129.0874490901338</v>
      </c>
      <c r="C332" s="5">
        <v>95.21571061132879</v>
      </c>
      <c r="D332" s="5">
        <v>133.1129420799098</v>
      </c>
      <c r="E332" s="5">
        <v>105.2622284985151</v>
      </c>
      <c r="F332" s="5">
        <v>96.25046838503843</v>
      </c>
      <c r="G332" s="5">
        <v>154.3269961995232</v>
      </c>
      <c r="H332" s="5">
        <v>1.0</v>
      </c>
      <c r="I332" s="5">
        <v>1.0</v>
      </c>
      <c r="J332" s="5">
        <v>0.0</v>
      </c>
      <c r="K332" s="5">
        <v>2.0</v>
      </c>
      <c r="L332" s="5">
        <v>8.0</v>
      </c>
      <c r="M332" s="5">
        <v>79.0</v>
      </c>
    </row>
    <row r="333" ht="14.25" customHeight="1">
      <c r="A333" s="5">
        <v>663.0</v>
      </c>
      <c r="B333" s="5">
        <v>135.2865620197621</v>
      </c>
      <c r="C333" s="5">
        <v>221.3460501415989</v>
      </c>
      <c r="D333" s="5">
        <v>131.8431784348114</v>
      </c>
      <c r="E333" s="5">
        <v>269.8216467739585</v>
      </c>
      <c r="F333" s="5">
        <v>77.26720967786332</v>
      </c>
      <c r="G333" s="5">
        <v>112.8651446947724</v>
      </c>
      <c r="H333" s="5">
        <v>1.0</v>
      </c>
      <c r="I333" s="5">
        <v>1.0</v>
      </c>
      <c r="J333" s="5">
        <v>1.0</v>
      </c>
      <c r="K333" s="5">
        <v>3.0</v>
      </c>
      <c r="L333" s="5">
        <v>4.0</v>
      </c>
      <c r="M333" s="5">
        <v>46.0</v>
      </c>
    </row>
    <row r="334" ht="14.25" customHeight="1">
      <c r="A334" s="5">
        <v>10675.0</v>
      </c>
      <c r="B334" s="5">
        <v>301.6236553939635</v>
      </c>
      <c r="C334" s="5">
        <v>115.8861831232881</v>
      </c>
      <c r="D334" s="5">
        <v>56.27083416523129</v>
      </c>
      <c r="E334" s="5">
        <v>116.76336521281</v>
      </c>
      <c r="F334" s="5">
        <v>287.7369422567273</v>
      </c>
      <c r="G334" s="5">
        <v>290.3146914588323</v>
      </c>
      <c r="H334" s="5">
        <v>2.0</v>
      </c>
      <c r="I334" s="5">
        <v>9.0</v>
      </c>
      <c r="J334" s="5">
        <v>3.0</v>
      </c>
      <c r="K334" s="5">
        <v>5.0</v>
      </c>
      <c r="L334" s="5">
        <v>5.0</v>
      </c>
      <c r="M334" s="5">
        <v>82.0</v>
      </c>
    </row>
    <row r="335" ht="14.25" customHeight="1">
      <c r="A335" s="5">
        <v>2521.0</v>
      </c>
      <c r="B335" s="5">
        <v>186.2612904584642</v>
      </c>
      <c r="C335" s="5">
        <v>157.71337891305</v>
      </c>
      <c r="D335" s="5">
        <v>184.4577650568752</v>
      </c>
      <c r="E335" s="5">
        <v>144.0742386017354</v>
      </c>
      <c r="F335" s="5">
        <v>206.8273989024515</v>
      </c>
      <c r="G335" s="5">
        <v>200.3364906692197</v>
      </c>
      <c r="H335" s="5">
        <v>1.0</v>
      </c>
      <c r="I335" s="5">
        <v>1.0</v>
      </c>
      <c r="J335" s="5">
        <v>1.0</v>
      </c>
      <c r="K335" s="5">
        <v>2.0</v>
      </c>
      <c r="L335" s="5">
        <v>7.0</v>
      </c>
      <c r="M335" s="5">
        <v>10.0</v>
      </c>
    </row>
    <row r="336" ht="14.25" customHeight="1">
      <c r="A336" s="5">
        <v>9592.0</v>
      </c>
      <c r="B336" s="5">
        <v>94.30658086853406</v>
      </c>
      <c r="C336" s="5">
        <v>123.2797203159251</v>
      </c>
      <c r="D336" s="5">
        <v>98.8915302164833</v>
      </c>
      <c r="E336" s="5">
        <v>54.01219116900167</v>
      </c>
      <c r="F336" s="5">
        <v>135.7992526363161</v>
      </c>
      <c r="G336" s="5">
        <v>74.75567046966033</v>
      </c>
      <c r="H336" s="5">
        <v>2.0</v>
      </c>
      <c r="I336" s="5">
        <v>2.0</v>
      </c>
      <c r="J336" s="5">
        <v>0.0</v>
      </c>
      <c r="K336" s="5">
        <v>3.0</v>
      </c>
      <c r="L336" s="5">
        <v>8.0</v>
      </c>
      <c r="M336" s="5">
        <v>51.0</v>
      </c>
    </row>
    <row r="337" ht="14.25" customHeight="1">
      <c r="A337" s="5">
        <v>10151.0</v>
      </c>
      <c r="B337" s="5">
        <v>382.7752370938864</v>
      </c>
      <c r="C337" s="5">
        <v>328.504571281646</v>
      </c>
      <c r="D337" s="5">
        <v>289.5920752029031</v>
      </c>
      <c r="E337" s="5">
        <v>118.8671186603632</v>
      </c>
      <c r="F337" s="5">
        <v>444.2964177212834</v>
      </c>
      <c r="G337" s="5">
        <v>263.0574599302681</v>
      </c>
      <c r="H337" s="5">
        <v>1.0</v>
      </c>
      <c r="I337" s="5">
        <v>4.0</v>
      </c>
      <c r="J337" s="5">
        <v>5.0</v>
      </c>
      <c r="K337" s="5">
        <v>12.0</v>
      </c>
      <c r="L337" s="5">
        <v>3.0</v>
      </c>
      <c r="M337" s="5">
        <v>38.0</v>
      </c>
    </row>
    <row r="338" ht="14.25" customHeight="1">
      <c r="A338" s="5">
        <v>7381.0</v>
      </c>
      <c r="B338" s="5">
        <v>435.7322373582379</v>
      </c>
      <c r="C338" s="5">
        <v>348.9769521254021</v>
      </c>
      <c r="D338" s="5">
        <v>330.7272471543794</v>
      </c>
      <c r="E338" s="5">
        <v>384.5328850105155</v>
      </c>
      <c r="F338" s="5">
        <v>365.266236472754</v>
      </c>
      <c r="G338" s="5">
        <v>331.2421367674937</v>
      </c>
      <c r="H338" s="5">
        <v>1.0</v>
      </c>
      <c r="I338" s="5">
        <v>11.0</v>
      </c>
      <c r="J338" s="5">
        <v>4.0</v>
      </c>
      <c r="K338" s="5">
        <v>6.0</v>
      </c>
      <c r="L338" s="5">
        <v>4.0</v>
      </c>
      <c r="M338" s="5">
        <v>10.0</v>
      </c>
    </row>
    <row r="339" ht="14.25" customHeight="1">
      <c r="A339" s="5">
        <v>4099.0</v>
      </c>
      <c r="B339" s="5">
        <v>144.1799879989141</v>
      </c>
      <c r="C339" s="5">
        <v>166.8368467360219</v>
      </c>
      <c r="D339" s="5">
        <v>170.1601142529739</v>
      </c>
      <c r="E339" s="5">
        <v>148.8145002580983</v>
      </c>
      <c r="F339" s="5">
        <v>175.9428321072378</v>
      </c>
      <c r="G339" s="5">
        <v>126.859930965838</v>
      </c>
      <c r="H339" s="5">
        <v>1.0</v>
      </c>
      <c r="I339" s="5">
        <v>1.0</v>
      </c>
      <c r="J339" s="5">
        <v>0.0</v>
      </c>
      <c r="K339" s="5">
        <v>3.0</v>
      </c>
      <c r="L339" s="5">
        <v>8.0</v>
      </c>
      <c r="M339" s="5">
        <v>14.0</v>
      </c>
    </row>
    <row r="340" ht="14.25" customHeight="1">
      <c r="A340" s="5">
        <v>9560.0</v>
      </c>
      <c r="B340" s="5">
        <v>679.931070478611</v>
      </c>
      <c r="C340" s="5">
        <v>585.9717804315919</v>
      </c>
      <c r="D340" s="5">
        <v>494.065310674527</v>
      </c>
      <c r="E340" s="5">
        <v>150.4038841850642</v>
      </c>
      <c r="F340" s="5">
        <v>474.1849931746306</v>
      </c>
      <c r="G340" s="5">
        <v>354.3803453222761</v>
      </c>
      <c r="H340" s="5">
        <v>1.0</v>
      </c>
      <c r="I340" s="5">
        <v>7.0</v>
      </c>
      <c r="J340" s="5">
        <v>6.0</v>
      </c>
      <c r="K340" s="5">
        <v>8.0</v>
      </c>
      <c r="L340" s="5">
        <v>3.0</v>
      </c>
      <c r="M340" s="5">
        <v>18.0</v>
      </c>
    </row>
    <row r="341" ht="14.25" customHeight="1">
      <c r="A341" s="5">
        <v>1150.0</v>
      </c>
      <c r="B341" s="5">
        <v>274.5198440084546</v>
      </c>
      <c r="C341" s="5">
        <v>353.3826362089666</v>
      </c>
      <c r="D341" s="5">
        <v>288.6973367899147</v>
      </c>
      <c r="E341" s="5">
        <v>464.517107663554</v>
      </c>
      <c r="F341" s="5">
        <v>606.3855315218213</v>
      </c>
      <c r="G341" s="5">
        <v>505.346908749727</v>
      </c>
      <c r="H341" s="5">
        <v>1.0</v>
      </c>
      <c r="I341" s="5">
        <v>4.0</v>
      </c>
      <c r="J341" s="5">
        <v>6.0</v>
      </c>
      <c r="K341" s="5">
        <v>4.0</v>
      </c>
      <c r="L341" s="5">
        <v>1.0</v>
      </c>
      <c r="M341" s="5">
        <v>36.0</v>
      </c>
    </row>
    <row r="342" ht="14.25" customHeight="1">
      <c r="A342" s="5">
        <v>10172.0</v>
      </c>
      <c r="B342" s="5">
        <v>618.915690196718</v>
      </c>
      <c r="C342" s="5">
        <v>165.1893423705222</v>
      </c>
      <c r="D342" s="5">
        <v>275.3141001001246</v>
      </c>
      <c r="E342" s="5">
        <v>229.3762470379147</v>
      </c>
      <c r="F342" s="5">
        <v>457.7452767389447</v>
      </c>
      <c r="G342" s="5">
        <v>305.3251378012196</v>
      </c>
      <c r="H342" s="5">
        <v>1.0</v>
      </c>
      <c r="I342" s="5">
        <v>4.0</v>
      </c>
      <c r="J342" s="5">
        <v>5.0</v>
      </c>
      <c r="K342" s="5">
        <v>11.0</v>
      </c>
      <c r="L342" s="5">
        <v>3.0</v>
      </c>
      <c r="M342" s="5">
        <v>95.0</v>
      </c>
    </row>
    <row r="343" ht="14.25" customHeight="1">
      <c r="A343" s="5">
        <v>11191.0</v>
      </c>
      <c r="B343" s="5">
        <v>210.1659729931211</v>
      </c>
      <c r="C343" s="5">
        <v>238.3297456328197</v>
      </c>
      <c r="D343" s="5">
        <v>105.9043101686994</v>
      </c>
      <c r="E343" s="5">
        <v>158.7508477836063</v>
      </c>
      <c r="F343" s="5">
        <v>261.3835575810811</v>
      </c>
      <c r="G343" s="5">
        <v>163.3961660175632</v>
      </c>
      <c r="H343" s="5">
        <v>1.0</v>
      </c>
      <c r="I343" s="5">
        <v>2.0</v>
      </c>
      <c r="J343" s="5">
        <v>1.0</v>
      </c>
      <c r="K343" s="5">
        <v>4.0</v>
      </c>
      <c r="L343" s="5">
        <v>6.0</v>
      </c>
      <c r="M343" s="5">
        <v>11.0</v>
      </c>
    </row>
    <row r="344" ht="14.25" customHeight="1">
      <c r="A344" s="5">
        <v>9707.0</v>
      </c>
      <c r="B344" s="5">
        <v>119.3155121047353</v>
      </c>
      <c r="C344" s="5">
        <v>187.9092327581725</v>
      </c>
      <c r="D344" s="5">
        <v>239.9851692301129</v>
      </c>
      <c r="E344" s="5">
        <v>278.2840086165785</v>
      </c>
      <c r="F344" s="5">
        <v>258.1996199404319</v>
      </c>
      <c r="G344" s="5">
        <v>212.2604361664083</v>
      </c>
      <c r="H344" s="5">
        <v>3.0</v>
      </c>
      <c r="I344" s="5">
        <v>4.0</v>
      </c>
      <c r="J344" s="5">
        <v>2.0</v>
      </c>
      <c r="K344" s="5">
        <v>11.0</v>
      </c>
      <c r="L344" s="5">
        <v>8.0</v>
      </c>
      <c r="M344" s="5">
        <v>65.0</v>
      </c>
    </row>
    <row r="345" ht="14.25" customHeight="1">
      <c r="A345" s="5">
        <v>6245.0</v>
      </c>
      <c r="B345" s="5">
        <v>368.9859522513923</v>
      </c>
      <c r="C345" s="5">
        <v>271.9916770304643</v>
      </c>
      <c r="D345" s="5">
        <v>302.7195811191507</v>
      </c>
      <c r="E345" s="5">
        <v>232.7813146138342</v>
      </c>
      <c r="F345" s="5">
        <v>420.7005406456036</v>
      </c>
      <c r="G345" s="5">
        <v>248.1537754591435</v>
      </c>
      <c r="H345" s="5">
        <v>2.0</v>
      </c>
      <c r="I345" s="5">
        <v>3.0</v>
      </c>
      <c r="J345" s="5">
        <v>5.0</v>
      </c>
      <c r="K345" s="5">
        <v>8.0</v>
      </c>
      <c r="L345" s="5">
        <v>3.0</v>
      </c>
      <c r="M345" s="5">
        <v>71.0</v>
      </c>
    </row>
    <row r="346" ht="14.25" customHeight="1">
      <c r="A346" s="5">
        <v>8234.0</v>
      </c>
      <c r="B346" s="5">
        <v>133.212211993401</v>
      </c>
      <c r="C346" s="5">
        <v>173.1924752412432</v>
      </c>
      <c r="D346" s="5">
        <v>141.7614847545518</v>
      </c>
      <c r="E346" s="5">
        <v>140.7226393194249</v>
      </c>
      <c r="F346" s="5">
        <v>47.93370887593666</v>
      </c>
      <c r="G346" s="5">
        <v>158.4392870666096</v>
      </c>
      <c r="H346" s="5">
        <v>1.0</v>
      </c>
      <c r="I346" s="5">
        <v>1.0</v>
      </c>
      <c r="J346" s="5">
        <v>0.0</v>
      </c>
      <c r="K346" s="5">
        <v>2.0</v>
      </c>
      <c r="L346" s="5">
        <v>8.0</v>
      </c>
      <c r="M346" s="5">
        <v>13.0</v>
      </c>
    </row>
    <row r="347" ht="14.25" customHeight="1">
      <c r="A347" s="5">
        <v>1411.0</v>
      </c>
      <c r="B347" s="5">
        <v>402.37850291</v>
      </c>
      <c r="C347" s="5">
        <v>463.8599745170276</v>
      </c>
      <c r="D347" s="5">
        <v>418.5245801269085</v>
      </c>
      <c r="E347" s="5">
        <v>324.6067031887314</v>
      </c>
      <c r="F347" s="5">
        <v>508.4856445719743</v>
      </c>
      <c r="G347" s="5">
        <v>420.4113064544748</v>
      </c>
      <c r="H347" s="5">
        <v>1.0</v>
      </c>
      <c r="I347" s="5">
        <v>2.0</v>
      </c>
      <c r="J347" s="5">
        <v>9.0</v>
      </c>
      <c r="K347" s="5">
        <v>4.0</v>
      </c>
      <c r="L347" s="5">
        <v>1.0</v>
      </c>
      <c r="M347" s="5">
        <v>58.0</v>
      </c>
    </row>
    <row r="348" ht="14.25" customHeight="1">
      <c r="A348" s="5">
        <v>8553.0</v>
      </c>
      <c r="B348" s="5">
        <v>124.5120864194888</v>
      </c>
      <c r="C348" s="5">
        <v>300.731318776846</v>
      </c>
      <c r="D348" s="5">
        <v>114.9415570810712</v>
      </c>
      <c r="E348" s="5">
        <v>273.0840922055274</v>
      </c>
      <c r="F348" s="5">
        <v>312.8334175714456</v>
      </c>
      <c r="G348" s="5">
        <v>136.931394275675</v>
      </c>
      <c r="H348" s="5">
        <v>2.0</v>
      </c>
      <c r="I348" s="5">
        <v>1.0</v>
      </c>
      <c r="J348" s="5">
        <v>0.0</v>
      </c>
      <c r="K348" s="5">
        <v>3.0</v>
      </c>
      <c r="L348" s="5">
        <v>6.0</v>
      </c>
      <c r="M348" s="5">
        <v>65.0</v>
      </c>
    </row>
    <row r="349" ht="14.25" customHeight="1">
      <c r="A349" s="5">
        <v>1826.0</v>
      </c>
      <c r="B349" s="5">
        <v>389.9839661955542</v>
      </c>
      <c r="C349" s="5">
        <v>377.8792554932017</v>
      </c>
      <c r="D349" s="5">
        <v>383.7216780699375</v>
      </c>
      <c r="E349" s="5">
        <v>643.6742756393028</v>
      </c>
      <c r="F349" s="5">
        <v>263.7289349439892</v>
      </c>
      <c r="G349" s="5">
        <v>366.1080781128487</v>
      </c>
      <c r="H349" s="5">
        <v>1.0</v>
      </c>
      <c r="I349" s="5">
        <v>4.0</v>
      </c>
      <c r="J349" s="5">
        <v>4.0</v>
      </c>
      <c r="K349" s="5">
        <v>6.0</v>
      </c>
      <c r="L349" s="5">
        <v>1.0</v>
      </c>
      <c r="M349" s="5">
        <v>0.0</v>
      </c>
    </row>
    <row r="350" ht="14.25" customHeight="1">
      <c r="A350" s="5">
        <v>8842.0</v>
      </c>
      <c r="B350" s="5">
        <v>215.2402773992291</v>
      </c>
      <c r="C350" s="5">
        <v>130.3094742487486</v>
      </c>
      <c r="D350" s="5">
        <v>101.8097553411353</v>
      </c>
      <c r="E350" s="5">
        <v>157.559724959189</v>
      </c>
      <c r="F350" s="5">
        <v>182.794556941322</v>
      </c>
      <c r="G350" s="5">
        <v>127.0591380859472</v>
      </c>
      <c r="H350" s="5">
        <v>3.0</v>
      </c>
      <c r="I350" s="5">
        <v>2.0</v>
      </c>
      <c r="J350" s="5">
        <v>0.0</v>
      </c>
      <c r="K350" s="5">
        <v>3.0</v>
      </c>
      <c r="L350" s="5">
        <v>7.0</v>
      </c>
      <c r="M350" s="5">
        <v>33.0</v>
      </c>
    </row>
    <row r="351" ht="14.25" customHeight="1">
      <c r="A351" s="5">
        <v>11030.0</v>
      </c>
      <c r="B351" s="5">
        <v>186.9344233995233</v>
      </c>
      <c r="C351" s="5">
        <v>88.8286492557132</v>
      </c>
      <c r="D351" s="5">
        <v>91.65286026591309</v>
      </c>
      <c r="E351" s="5">
        <v>136.4100423682466</v>
      </c>
      <c r="F351" s="5">
        <v>188.7456121709297</v>
      </c>
      <c r="G351" s="5">
        <v>197.457873730171</v>
      </c>
      <c r="H351" s="5">
        <v>1.0</v>
      </c>
      <c r="I351" s="5">
        <v>1.0</v>
      </c>
      <c r="J351" s="5">
        <v>0.0</v>
      </c>
      <c r="K351" s="5">
        <v>2.0</v>
      </c>
      <c r="L351" s="5">
        <v>6.0</v>
      </c>
      <c r="M351" s="5">
        <v>90.0</v>
      </c>
    </row>
    <row r="352" ht="14.25" customHeight="1">
      <c r="A352" s="5">
        <v>2579.0</v>
      </c>
      <c r="B352" s="5">
        <v>211.5654534727446</v>
      </c>
      <c r="C352" s="5">
        <v>419.1513964583515</v>
      </c>
      <c r="D352" s="5">
        <v>358.4019202563566</v>
      </c>
      <c r="E352" s="5">
        <v>244.537635837789</v>
      </c>
      <c r="F352" s="5">
        <v>194.9958865552442</v>
      </c>
      <c r="G352" s="5">
        <v>365.2962141862456</v>
      </c>
      <c r="H352" s="5">
        <v>4.0</v>
      </c>
      <c r="I352" s="5">
        <v>6.0</v>
      </c>
      <c r="J352" s="5">
        <v>7.0</v>
      </c>
      <c r="K352" s="5">
        <v>9.0</v>
      </c>
      <c r="L352" s="5">
        <v>4.0</v>
      </c>
      <c r="M352" s="5">
        <v>95.0</v>
      </c>
    </row>
    <row r="353" ht="14.25" customHeight="1">
      <c r="A353" s="5">
        <v>175.0</v>
      </c>
      <c r="B353" s="5">
        <v>486.3592168005709</v>
      </c>
      <c r="C353" s="5">
        <v>348.1996147884812</v>
      </c>
      <c r="D353" s="5">
        <v>241.2843867731461</v>
      </c>
      <c r="E353" s="5">
        <v>138.4831669519004</v>
      </c>
      <c r="F353" s="5">
        <v>512.7924118305323</v>
      </c>
      <c r="G353" s="5">
        <v>459.0683373309752</v>
      </c>
      <c r="H353" s="5">
        <v>2.0</v>
      </c>
      <c r="I353" s="5">
        <v>8.0</v>
      </c>
      <c r="J353" s="5">
        <v>4.0</v>
      </c>
      <c r="K353" s="5">
        <v>8.0</v>
      </c>
      <c r="L353" s="5">
        <v>4.0</v>
      </c>
      <c r="M353" s="5">
        <v>93.0</v>
      </c>
    </row>
    <row r="354" ht="14.25" customHeight="1">
      <c r="A354" s="5">
        <v>9185.0</v>
      </c>
      <c r="B354" s="5">
        <v>366.0586120017788</v>
      </c>
      <c r="C354" s="5">
        <v>491.6626200879369</v>
      </c>
      <c r="D354" s="5">
        <v>357.7102969842822</v>
      </c>
      <c r="E354" s="5">
        <v>277.0706801573901</v>
      </c>
      <c r="F354" s="5">
        <v>393.0883843730961</v>
      </c>
      <c r="G354" s="5">
        <v>245.1666449819753</v>
      </c>
      <c r="H354" s="5">
        <v>3.0</v>
      </c>
      <c r="I354" s="5">
        <v>4.0</v>
      </c>
      <c r="J354" s="5">
        <v>6.0</v>
      </c>
      <c r="K354" s="5">
        <v>5.0</v>
      </c>
      <c r="L354" s="5">
        <v>3.0</v>
      </c>
      <c r="M354" s="5">
        <v>38.0</v>
      </c>
    </row>
    <row r="355" ht="14.25" customHeight="1">
      <c r="A355" s="5">
        <v>11056.0</v>
      </c>
      <c r="B355" s="5">
        <v>235.0732855836101</v>
      </c>
      <c r="C355" s="5">
        <v>430.1722578180247</v>
      </c>
      <c r="D355" s="5">
        <v>439.462316498347</v>
      </c>
      <c r="E355" s="5">
        <v>204.3730382083796</v>
      </c>
      <c r="F355" s="5">
        <v>208.4511554060884</v>
      </c>
      <c r="G355" s="5">
        <v>295.8574579632656</v>
      </c>
      <c r="H355" s="5">
        <v>1.0</v>
      </c>
      <c r="I355" s="5">
        <v>3.0</v>
      </c>
      <c r="J355" s="5">
        <v>4.0</v>
      </c>
      <c r="K355" s="5">
        <v>10.0</v>
      </c>
      <c r="L355" s="5">
        <v>1.0</v>
      </c>
      <c r="M355" s="5">
        <v>18.0</v>
      </c>
    </row>
    <row r="356" ht="14.25" customHeight="1">
      <c r="A356" s="5">
        <v>9365.0</v>
      </c>
      <c r="B356" s="5">
        <v>221.7482547031071</v>
      </c>
      <c r="C356" s="5">
        <v>330.87187584538</v>
      </c>
      <c r="D356" s="5">
        <v>291.5108226103807</v>
      </c>
      <c r="E356" s="5">
        <v>394.117384227941</v>
      </c>
      <c r="F356" s="5">
        <v>316.2431831913846</v>
      </c>
      <c r="G356" s="5">
        <v>227.8786138806543</v>
      </c>
      <c r="H356" s="5">
        <v>5.0</v>
      </c>
      <c r="I356" s="5">
        <v>11.0</v>
      </c>
      <c r="J356" s="5">
        <v>3.0</v>
      </c>
      <c r="K356" s="5">
        <v>5.0</v>
      </c>
      <c r="L356" s="5">
        <v>6.0</v>
      </c>
      <c r="M356" s="5">
        <v>57.0</v>
      </c>
    </row>
    <row r="357" ht="14.25" customHeight="1">
      <c r="A357" s="5">
        <v>6201.0</v>
      </c>
      <c r="B357" s="5">
        <v>73.00745000689923</v>
      </c>
      <c r="C357" s="5">
        <v>195.5227718843947</v>
      </c>
      <c r="D357" s="5">
        <v>83.70532714299178</v>
      </c>
      <c r="E357" s="5">
        <v>146.0327979879442</v>
      </c>
      <c r="F357" s="5">
        <v>142.2003029175962</v>
      </c>
      <c r="G357" s="5">
        <v>154.8211220756955</v>
      </c>
      <c r="H357" s="5">
        <v>2.0</v>
      </c>
      <c r="I357" s="5">
        <v>2.0</v>
      </c>
      <c r="J357" s="5">
        <v>0.0</v>
      </c>
      <c r="K357" s="5">
        <v>3.0</v>
      </c>
      <c r="L357" s="5">
        <v>7.0</v>
      </c>
      <c r="M357" s="5">
        <v>45.0</v>
      </c>
    </row>
    <row r="358" ht="14.25" customHeight="1">
      <c r="A358" s="5">
        <v>2061.0</v>
      </c>
      <c r="B358" s="5">
        <v>140.5340834220664</v>
      </c>
      <c r="C358" s="5">
        <v>186.4285872722635</v>
      </c>
      <c r="D358" s="5">
        <v>331.7960351706618</v>
      </c>
      <c r="E358" s="5">
        <v>331.5819212730748</v>
      </c>
      <c r="F358" s="5">
        <v>361.8296618249527</v>
      </c>
      <c r="G358" s="5">
        <v>243.5617953557609</v>
      </c>
      <c r="H358" s="5">
        <v>1.0</v>
      </c>
      <c r="I358" s="5">
        <v>2.0</v>
      </c>
      <c r="J358" s="5">
        <v>0.0</v>
      </c>
      <c r="K358" s="5">
        <v>4.0</v>
      </c>
      <c r="L358" s="5">
        <v>6.0</v>
      </c>
      <c r="M358" s="5">
        <v>61.0</v>
      </c>
    </row>
    <row r="359" ht="14.25" customHeight="1">
      <c r="A359" s="5">
        <v>6184.0</v>
      </c>
      <c r="B359" s="5">
        <v>356.0178925826116</v>
      </c>
      <c r="C359" s="5">
        <v>449.2508543906113</v>
      </c>
      <c r="D359" s="5">
        <v>173.4205825286217</v>
      </c>
      <c r="E359" s="5">
        <v>412.0388067938816</v>
      </c>
      <c r="F359" s="5">
        <v>464.1084330360627</v>
      </c>
      <c r="G359" s="5">
        <v>234.3989307643541</v>
      </c>
      <c r="H359" s="5">
        <v>1.0</v>
      </c>
      <c r="I359" s="5">
        <v>3.0</v>
      </c>
      <c r="J359" s="5">
        <v>3.0</v>
      </c>
      <c r="K359" s="5">
        <v>8.0</v>
      </c>
      <c r="L359" s="5">
        <v>1.0</v>
      </c>
      <c r="M359" s="5">
        <v>6.0</v>
      </c>
    </row>
    <row r="360" ht="14.25" customHeight="1">
      <c r="A360" s="5">
        <v>6142.0</v>
      </c>
      <c r="B360" s="5">
        <v>449.1345967819389</v>
      </c>
      <c r="C360" s="5">
        <v>516.3982789597932</v>
      </c>
      <c r="D360" s="5">
        <v>388.8739557538087</v>
      </c>
      <c r="E360" s="5">
        <v>370.6059959294068</v>
      </c>
      <c r="F360" s="5">
        <v>199.7975928286529</v>
      </c>
      <c r="G360" s="5">
        <v>417.9043684826167</v>
      </c>
      <c r="H360" s="5">
        <v>1.0</v>
      </c>
      <c r="I360" s="5">
        <v>5.0</v>
      </c>
      <c r="J360" s="5">
        <v>3.0</v>
      </c>
      <c r="K360" s="5">
        <v>5.0</v>
      </c>
      <c r="L360" s="5">
        <v>2.0</v>
      </c>
      <c r="M360" s="5">
        <v>65.0</v>
      </c>
    </row>
    <row r="361" ht="14.25" customHeight="1">
      <c r="A361" s="5">
        <v>4107.0</v>
      </c>
      <c r="B361" s="5">
        <v>150.0596111066221</v>
      </c>
      <c r="C361" s="5">
        <v>249.7938033958893</v>
      </c>
      <c r="D361" s="5">
        <v>257.0383112690049</v>
      </c>
      <c r="E361" s="5">
        <v>0.0</v>
      </c>
      <c r="F361" s="5">
        <v>252.3714507096257</v>
      </c>
      <c r="G361" s="5">
        <v>410.7411319170042</v>
      </c>
      <c r="H361" s="5">
        <v>2.0</v>
      </c>
      <c r="I361" s="5">
        <v>4.0</v>
      </c>
      <c r="J361" s="5">
        <v>6.0</v>
      </c>
      <c r="K361" s="5">
        <v>4.0</v>
      </c>
      <c r="L361" s="5">
        <v>5.0</v>
      </c>
      <c r="M361" s="5">
        <v>52.0</v>
      </c>
    </row>
    <row r="362" ht="14.25" customHeight="1">
      <c r="A362" s="5">
        <v>7274.0</v>
      </c>
      <c r="B362" s="5">
        <v>124.368160528004</v>
      </c>
      <c r="C362" s="5">
        <v>369.6950372830026</v>
      </c>
      <c r="D362" s="5">
        <v>141.7918545568185</v>
      </c>
      <c r="E362" s="5">
        <v>268.5471619188481</v>
      </c>
      <c r="F362" s="5">
        <v>143.8790379098784</v>
      </c>
      <c r="G362" s="5">
        <v>395.3879172174024</v>
      </c>
      <c r="H362" s="5">
        <v>1.0</v>
      </c>
      <c r="I362" s="5">
        <v>4.0</v>
      </c>
      <c r="J362" s="5">
        <v>7.0</v>
      </c>
      <c r="K362" s="5">
        <v>10.0</v>
      </c>
      <c r="L362" s="5">
        <v>2.0</v>
      </c>
      <c r="M362" s="5">
        <v>87.0</v>
      </c>
    </row>
    <row r="363" ht="14.25" customHeight="1">
      <c r="A363" s="5">
        <v>9336.0</v>
      </c>
      <c r="B363" s="5">
        <v>373.1278037961316</v>
      </c>
      <c r="C363" s="5">
        <v>336.5762380379287</v>
      </c>
      <c r="D363" s="5">
        <v>208.9895475612452</v>
      </c>
      <c r="E363" s="5">
        <v>239.5348106827737</v>
      </c>
      <c r="F363" s="5">
        <v>323.4867918299094</v>
      </c>
      <c r="G363" s="5">
        <v>211.9659660376564</v>
      </c>
      <c r="H363" s="5">
        <v>3.0</v>
      </c>
      <c r="I363" s="5">
        <v>6.0</v>
      </c>
      <c r="J363" s="5">
        <v>2.0</v>
      </c>
      <c r="K363" s="5">
        <v>10.0</v>
      </c>
      <c r="L363" s="5">
        <v>4.0</v>
      </c>
      <c r="M363" s="5">
        <v>38.0</v>
      </c>
    </row>
    <row r="364" ht="14.25" customHeight="1">
      <c r="A364" s="5">
        <v>2958.0</v>
      </c>
      <c r="B364" s="5">
        <v>78.22445499023044</v>
      </c>
      <c r="C364" s="5">
        <v>125.6793358958203</v>
      </c>
      <c r="D364" s="5">
        <v>94.9513821379239</v>
      </c>
      <c r="E364" s="5">
        <v>154.016569562916</v>
      </c>
      <c r="F364" s="5">
        <v>192.651361669284</v>
      </c>
      <c r="G364" s="5">
        <v>249.2176532504977</v>
      </c>
      <c r="H364" s="5">
        <v>3.0</v>
      </c>
      <c r="I364" s="5">
        <v>2.0</v>
      </c>
      <c r="J364" s="5">
        <v>1.0</v>
      </c>
      <c r="K364" s="5">
        <v>4.0</v>
      </c>
      <c r="L364" s="5">
        <v>4.0</v>
      </c>
      <c r="M364" s="5">
        <v>53.0</v>
      </c>
    </row>
    <row r="365" ht="14.25" customHeight="1">
      <c r="A365" s="5">
        <v>933.0</v>
      </c>
      <c r="B365" s="5">
        <v>199.9974985718666</v>
      </c>
      <c r="C365" s="5">
        <v>217.7795055314358</v>
      </c>
      <c r="D365" s="5">
        <v>145.8621003702834</v>
      </c>
      <c r="E365" s="5">
        <v>149.4392645397682</v>
      </c>
      <c r="F365" s="5">
        <v>254.6298534630486</v>
      </c>
      <c r="G365" s="5">
        <v>164.5152486729908</v>
      </c>
      <c r="H365" s="5">
        <v>1.0</v>
      </c>
      <c r="I365" s="5">
        <v>1.0</v>
      </c>
      <c r="J365" s="5">
        <v>0.0</v>
      </c>
      <c r="K365" s="5">
        <v>2.0</v>
      </c>
      <c r="L365" s="5">
        <v>9.0</v>
      </c>
      <c r="M365" s="5">
        <v>31.0</v>
      </c>
    </row>
    <row r="366" ht="14.25" customHeight="1">
      <c r="A366" s="5">
        <v>5837.0</v>
      </c>
      <c r="B366" s="5">
        <v>252.0739427817623</v>
      </c>
      <c r="C366" s="5">
        <v>342.7233911416814</v>
      </c>
      <c r="D366" s="5">
        <v>225.1497837813542</v>
      </c>
      <c r="E366" s="5">
        <v>364.5926054167025</v>
      </c>
      <c r="F366" s="5">
        <v>291.4922370197048</v>
      </c>
      <c r="G366" s="5">
        <v>282.2201171054181</v>
      </c>
      <c r="H366" s="5">
        <v>7.0</v>
      </c>
      <c r="I366" s="5">
        <v>6.0</v>
      </c>
      <c r="J366" s="5">
        <v>3.0</v>
      </c>
      <c r="K366" s="5">
        <v>6.0</v>
      </c>
      <c r="L366" s="5">
        <v>7.0</v>
      </c>
      <c r="M366" s="5">
        <v>67.0</v>
      </c>
    </row>
    <row r="367" ht="14.25" customHeight="1">
      <c r="A367" s="5">
        <v>10704.0</v>
      </c>
      <c r="B367" s="5">
        <v>207.8374064183883</v>
      </c>
      <c r="C367" s="5">
        <v>304.9515551478388</v>
      </c>
      <c r="D367" s="5">
        <v>226.2264384683148</v>
      </c>
      <c r="E367" s="5">
        <v>301.61875841042</v>
      </c>
      <c r="F367" s="5">
        <v>253.6846270426603</v>
      </c>
      <c r="G367" s="5">
        <v>343.3573006934819</v>
      </c>
      <c r="H367" s="5">
        <v>2.0</v>
      </c>
      <c r="I367" s="5">
        <v>6.0</v>
      </c>
      <c r="J367" s="5">
        <v>2.0</v>
      </c>
      <c r="K367" s="5">
        <v>9.0</v>
      </c>
      <c r="L367" s="5">
        <v>4.0</v>
      </c>
      <c r="M367" s="5">
        <v>65.0</v>
      </c>
    </row>
    <row r="368" ht="14.25" customHeight="1">
      <c r="A368" s="5">
        <v>5125.0</v>
      </c>
      <c r="B368" s="5">
        <v>376.6774056099716</v>
      </c>
      <c r="C368" s="5">
        <v>628.7060855162629</v>
      </c>
      <c r="D368" s="5">
        <v>346.9916490322648</v>
      </c>
      <c r="E368" s="5">
        <v>315.4485854671832</v>
      </c>
      <c r="F368" s="5">
        <v>422.6942812282895</v>
      </c>
      <c r="G368" s="5">
        <v>511.8038961423119</v>
      </c>
      <c r="H368" s="5">
        <v>1.0</v>
      </c>
      <c r="I368" s="5">
        <v>4.0</v>
      </c>
      <c r="J368" s="5">
        <v>10.0</v>
      </c>
      <c r="K368" s="5">
        <v>11.0</v>
      </c>
      <c r="L368" s="5">
        <v>2.0</v>
      </c>
      <c r="M368" s="5">
        <v>64.0</v>
      </c>
    </row>
    <row r="369" ht="14.25" customHeight="1">
      <c r="A369" s="5">
        <v>4432.0</v>
      </c>
      <c r="B369" s="5">
        <v>203.0775363851816</v>
      </c>
      <c r="C369" s="5">
        <v>159.3495047769391</v>
      </c>
      <c r="D369" s="5">
        <v>167.6906263676934</v>
      </c>
      <c r="E369" s="5">
        <v>167.7607649702785</v>
      </c>
      <c r="F369" s="5">
        <v>99.09792277323513</v>
      </c>
      <c r="G369" s="5">
        <v>200.8495428373089</v>
      </c>
      <c r="H369" s="5">
        <v>2.0</v>
      </c>
      <c r="I369" s="5">
        <v>2.0</v>
      </c>
      <c r="J369" s="5">
        <v>0.0</v>
      </c>
      <c r="K369" s="5">
        <v>3.0</v>
      </c>
      <c r="L369" s="5">
        <v>7.0</v>
      </c>
      <c r="M369" s="5">
        <v>82.0</v>
      </c>
    </row>
    <row r="370" ht="14.25" customHeight="1">
      <c r="A370" s="5">
        <v>5955.0</v>
      </c>
      <c r="B370" s="5">
        <v>205.9147794258113</v>
      </c>
      <c r="C370" s="5">
        <v>225.9706553782462</v>
      </c>
      <c r="D370" s="5">
        <v>350.703923866481</v>
      </c>
      <c r="E370" s="5">
        <v>309.3601633204523</v>
      </c>
      <c r="F370" s="5">
        <v>432.438230715885</v>
      </c>
      <c r="G370" s="5">
        <v>393.9708896941272</v>
      </c>
      <c r="H370" s="5">
        <v>1.0</v>
      </c>
      <c r="I370" s="5">
        <v>4.0</v>
      </c>
      <c r="J370" s="5">
        <v>3.0</v>
      </c>
      <c r="K370" s="5">
        <v>8.0</v>
      </c>
      <c r="L370" s="5">
        <v>3.0</v>
      </c>
      <c r="M370" s="5">
        <v>27.0</v>
      </c>
    </row>
    <row r="371" ht="14.25" customHeight="1">
      <c r="A371" s="5">
        <v>2928.0</v>
      </c>
      <c r="B371" s="5">
        <v>262.8885896664588</v>
      </c>
      <c r="C371" s="5">
        <v>161.0800975899287</v>
      </c>
      <c r="D371" s="5">
        <v>253.8945939712143</v>
      </c>
      <c r="E371" s="5">
        <v>247.5244647325049</v>
      </c>
      <c r="F371" s="5">
        <v>269.654580345833</v>
      </c>
      <c r="G371" s="5">
        <v>217.110338566575</v>
      </c>
      <c r="H371" s="5">
        <v>2.0</v>
      </c>
      <c r="I371" s="5">
        <v>2.0</v>
      </c>
      <c r="J371" s="5">
        <v>4.0</v>
      </c>
      <c r="K371" s="5">
        <v>8.0</v>
      </c>
      <c r="L371" s="5">
        <v>8.0</v>
      </c>
      <c r="M371" s="5">
        <v>63.0</v>
      </c>
    </row>
    <row r="372" ht="14.25" customHeight="1">
      <c r="A372" s="5">
        <v>5680.0</v>
      </c>
      <c r="B372" s="5">
        <v>199.3118759788196</v>
      </c>
      <c r="C372" s="5">
        <v>151.8101922860675</v>
      </c>
      <c r="D372" s="5">
        <v>194.1920106470304</v>
      </c>
      <c r="E372" s="5">
        <v>214.2408000546802</v>
      </c>
      <c r="F372" s="5">
        <v>141.5362405959483</v>
      </c>
      <c r="G372" s="5">
        <v>128.5561172686686</v>
      </c>
      <c r="H372" s="5">
        <v>1.0</v>
      </c>
      <c r="I372" s="5">
        <v>1.0</v>
      </c>
      <c r="J372" s="5">
        <v>0.0</v>
      </c>
      <c r="K372" s="5">
        <v>3.0</v>
      </c>
      <c r="L372" s="5">
        <v>6.0</v>
      </c>
      <c r="M372" s="5">
        <v>66.0</v>
      </c>
    </row>
    <row r="373" ht="14.25" customHeight="1">
      <c r="A373" s="5">
        <v>10313.0</v>
      </c>
      <c r="B373" s="5">
        <v>265.6700426385843</v>
      </c>
      <c r="C373" s="5">
        <v>133.0723547450079</v>
      </c>
      <c r="D373" s="5">
        <v>312.5355371198963</v>
      </c>
      <c r="E373" s="5">
        <v>231.3375774651161</v>
      </c>
      <c r="F373" s="5">
        <v>222.0632334991817</v>
      </c>
      <c r="G373" s="5">
        <v>270.8080526061875</v>
      </c>
      <c r="H373" s="5">
        <v>6.0</v>
      </c>
      <c r="I373" s="5">
        <v>5.0</v>
      </c>
      <c r="J373" s="5">
        <v>1.0</v>
      </c>
      <c r="K373" s="5">
        <v>4.0</v>
      </c>
      <c r="L373" s="5">
        <v>8.0</v>
      </c>
      <c r="M373" s="5">
        <v>69.0</v>
      </c>
    </row>
    <row r="374" ht="14.25" customHeight="1">
      <c r="A374" s="5">
        <v>2557.0</v>
      </c>
      <c r="B374" s="5">
        <v>163.2811455628016</v>
      </c>
      <c r="C374" s="5">
        <v>141.6803275684872</v>
      </c>
      <c r="D374" s="5">
        <v>181.1369664588223</v>
      </c>
      <c r="E374" s="5">
        <v>110.9643374160053</v>
      </c>
      <c r="F374" s="5">
        <v>173.6148129914799</v>
      </c>
      <c r="G374" s="5">
        <v>92.58490288750511</v>
      </c>
      <c r="H374" s="5">
        <v>1.0</v>
      </c>
      <c r="I374" s="5">
        <v>1.0</v>
      </c>
      <c r="J374" s="5">
        <v>1.0</v>
      </c>
      <c r="K374" s="5">
        <v>2.0</v>
      </c>
      <c r="L374" s="5">
        <v>4.0</v>
      </c>
      <c r="M374" s="5">
        <v>52.0</v>
      </c>
    </row>
    <row r="375" ht="14.25" customHeight="1">
      <c r="A375" s="5">
        <v>1245.0</v>
      </c>
      <c r="B375" s="5">
        <v>355.2198534601532</v>
      </c>
      <c r="C375" s="5">
        <v>273.2923173222496</v>
      </c>
      <c r="D375" s="5">
        <v>177.2278469945951</v>
      </c>
      <c r="E375" s="5">
        <v>330.4022662563696</v>
      </c>
      <c r="F375" s="5">
        <v>301.9634378645554</v>
      </c>
      <c r="G375" s="5">
        <v>154.5955932590819</v>
      </c>
      <c r="H375" s="5">
        <v>4.0</v>
      </c>
      <c r="I375" s="5">
        <v>4.0</v>
      </c>
      <c r="J375" s="5">
        <v>3.0</v>
      </c>
      <c r="K375" s="5">
        <v>12.0</v>
      </c>
      <c r="L375" s="5">
        <v>8.0</v>
      </c>
      <c r="M375" s="5">
        <v>45.0</v>
      </c>
    </row>
    <row r="376" ht="14.25" customHeight="1">
      <c r="A376" s="5">
        <v>1519.0</v>
      </c>
      <c r="B376" s="5">
        <v>59.73942695655332</v>
      </c>
      <c r="C376" s="5">
        <v>175.5992330510983</v>
      </c>
      <c r="D376" s="5">
        <v>280.1818910975945</v>
      </c>
      <c r="E376" s="5">
        <v>203.5557676883189</v>
      </c>
      <c r="F376" s="5">
        <v>145.1168362404644</v>
      </c>
      <c r="G376" s="5">
        <v>248.4993686305093</v>
      </c>
      <c r="H376" s="5">
        <v>3.0</v>
      </c>
      <c r="I376" s="5">
        <v>3.0</v>
      </c>
      <c r="J376" s="5">
        <v>0.0</v>
      </c>
      <c r="K376" s="5">
        <v>3.0</v>
      </c>
      <c r="L376" s="5">
        <v>8.0</v>
      </c>
      <c r="M376" s="5">
        <v>2.0</v>
      </c>
    </row>
    <row r="377" ht="14.25" customHeight="1">
      <c r="A377" s="5">
        <v>10703.0</v>
      </c>
      <c r="B377" s="5">
        <v>284.6120161661606</v>
      </c>
      <c r="C377" s="5">
        <v>310.3298215092809</v>
      </c>
      <c r="D377" s="5">
        <v>268.8486985877489</v>
      </c>
      <c r="E377" s="5">
        <v>283.1070657306317</v>
      </c>
      <c r="F377" s="5">
        <v>272.1810414238689</v>
      </c>
      <c r="G377" s="5">
        <v>186.8718047693325</v>
      </c>
      <c r="H377" s="5">
        <v>4.0</v>
      </c>
      <c r="I377" s="5">
        <v>3.0</v>
      </c>
      <c r="J377" s="5">
        <v>2.0</v>
      </c>
      <c r="K377" s="5">
        <v>2.0</v>
      </c>
      <c r="L377" s="5">
        <v>8.0</v>
      </c>
      <c r="M377" s="5">
        <v>86.0</v>
      </c>
    </row>
    <row r="378" ht="14.25" customHeight="1">
      <c r="A378" s="5">
        <v>1726.0</v>
      </c>
      <c r="B378" s="5">
        <v>51.44789611694214</v>
      </c>
      <c r="C378" s="5">
        <v>90.04612577652439</v>
      </c>
      <c r="D378" s="5">
        <v>146.2785109649899</v>
      </c>
      <c r="E378" s="5">
        <v>94.89187455570578</v>
      </c>
      <c r="F378" s="5">
        <v>103.0376612542825</v>
      </c>
      <c r="G378" s="5">
        <v>67.75303372077157</v>
      </c>
      <c r="H378" s="5">
        <v>1.0</v>
      </c>
      <c r="I378" s="5">
        <v>1.0</v>
      </c>
      <c r="J378" s="5">
        <v>1.0</v>
      </c>
      <c r="K378" s="5">
        <v>2.0</v>
      </c>
      <c r="L378" s="5">
        <v>9.0</v>
      </c>
      <c r="M378" s="5">
        <v>23.0</v>
      </c>
    </row>
    <row r="379" ht="14.25" customHeight="1">
      <c r="A379" s="5">
        <v>4459.0</v>
      </c>
      <c r="B379" s="5">
        <v>119.3332576549967</v>
      </c>
      <c r="C379" s="5">
        <v>144.4618220852985</v>
      </c>
      <c r="D379" s="5">
        <v>167.7196979288568</v>
      </c>
      <c r="E379" s="5">
        <v>123.6184908992815</v>
      </c>
      <c r="F379" s="5">
        <v>120.3788344881309</v>
      </c>
      <c r="G379" s="5">
        <v>183.9286941603714</v>
      </c>
      <c r="H379" s="5">
        <v>1.0</v>
      </c>
      <c r="I379" s="5">
        <v>1.0</v>
      </c>
      <c r="J379" s="5">
        <v>0.0</v>
      </c>
      <c r="K379" s="5">
        <v>3.0</v>
      </c>
      <c r="L379" s="5">
        <v>8.0</v>
      </c>
      <c r="M379" s="5">
        <v>13.0</v>
      </c>
    </row>
    <row r="380" ht="14.25" customHeight="1">
      <c r="A380" s="5">
        <v>1729.0</v>
      </c>
      <c r="B380" s="5">
        <v>350.9274051310377</v>
      </c>
      <c r="C380" s="5">
        <v>363.4790516582934</v>
      </c>
      <c r="D380" s="5">
        <v>473.2903113422855</v>
      </c>
      <c r="E380" s="5">
        <v>266.4732389415198</v>
      </c>
      <c r="F380" s="5">
        <v>312.8587204681922</v>
      </c>
      <c r="G380" s="5">
        <v>373.9030595462939</v>
      </c>
      <c r="H380" s="5">
        <v>2.0</v>
      </c>
      <c r="I380" s="5">
        <v>3.0</v>
      </c>
      <c r="J380" s="5">
        <v>5.0</v>
      </c>
      <c r="K380" s="5">
        <v>10.0</v>
      </c>
      <c r="L380" s="5">
        <v>6.0</v>
      </c>
      <c r="M380" s="5">
        <v>14.0</v>
      </c>
    </row>
    <row r="381" ht="14.25" customHeight="1">
      <c r="A381" s="5">
        <v>1517.0</v>
      </c>
      <c r="B381" s="5">
        <v>106.3514704398895</v>
      </c>
      <c r="C381" s="5">
        <v>158.2912300321905</v>
      </c>
      <c r="D381" s="5">
        <v>148.5289854299404</v>
      </c>
      <c r="E381" s="5">
        <v>278.553482144373</v>
      </c>
      <c r="F381" s="5">
        <v>152.194689986285</v>
      </c>
      <c r="G381" s="5">
        <v>202.0821291601189</v>
      </c>
      <c r="H381" s="5">
        <v>1.0</v>
      </c>
      <c r="I381" s="5">
        <v>1.0</v>
      </c>
      <c r="J381" s="5">
        <v>0.0</v>
      </c>
      <c r="K381" s="5">
        <v>3.0</v>
      </c>
      <c r="L381" s="5">
        <v>7.0</v>
      </c>
      <c r="M381" s="5">
        <v>92.0</v>
      </c>
    </row>
    <row r="382" ht="14.25" customHeight="1">
      <c r="A382" s="5">
        <v>2098.0</v>
      </c>
      <c r="B382" s="5">
        <v>203.3576038898057</v>
      </c>
      <c r="C382" s="5">
        <v>101.2143270195234</v>
      </c>
      <c r="D382" s="5">
        <v>81.04475596471987</v>
      </c>
      <c r="E382" s="5">
        <v>173.384236726306</v>
      </c>
      <c r="F382" s="5">
        <v>225.3334695722783</v>
      </c>
      <c r="G382" s="5">
        <v>175.4872680741486</v>
      </c>
      <c r="H382" s="5">
        <v>1.0</v>
      </c>
      <c r="I382" s="5">
        <v>1.0</v>
      </c>
      <c r="J382" s="5">
        <v>0.0</v>
      </c>
      <c r="K382" s="5">
        <v>2.0</v>
      </c>
      <c r="L382" s="5">
        <v>8.0</v>
      </c>
      <c r="M382" s="5">
        <v>38.0</v>
      </c>
    </row>
    <row r="383" ht="14.25" customHeight="1">
      <c r="A383" s="5">
        <v>9543.0</v>
      </c>
      <c r="B383" s="5">
        <v>98.04486245065081</v>
      </c>
      <c r="C383" s="5">
        <v>86.9381530058797</v>
      </c>
      <c r="D383" s="5">
        <v>55.11571934267923</v>
      </c>
      <c r="E383" s="5">
        <v>66.23779328843484</v>
      </c>
      <c r="F383" s="5">
        <v>45.98548300500541</v>
      </c>
      <c r="G383" s="5">
        <v>61.87619003569373</v>
      </c>
      <c r="H383" s="5">
        <v>1.0</v>
      </c>
      <c r="I383" s="5">
        <v>0.0</v>
      </c>
      <c r="J383" s="5">
        <v>0.0</v>
      </c>
      <c r="K383" s="5">
        <v>3.0</v>
      </c>
      <c r="L383" s="5">
        <v>7.0</v>
      </c>
      <c r="M383" s="5">
        <v>74.0</v>
      </c>
    </row>
    <row r="384" ht="14.25" customHeight="1">
      <c r="A384" s="5">
        <v>6878.0</v>
      </c>
      <c r="B384" s="5">
        <v>109.1226064909985</v>
      </c>
      <c r="C384" s="5">
        <v>163.7900675029581</v>
      </c>
      <c r="D384" s="5">
        <v>112.5210360164026</v>
      </c>
      <c r="E384" s="5">
        <v>141.9406950813052</v>
      </c>
      <c r="F384" s="5">
        <v>136.8856625116066</v>
      </c>
      <c r="G384" s="5">
        <v>152.161180606212</v>
      </c>
      <c r="H384" s="5">
        <v>3.0</v>
      </c>
      <c r="I384" s="5">
        <v>4.0</v>
      </c>
      <c r="J384" s="5">
        <v>1.0</v>
      </c>
      <c r="K384" s="5">
        <v>6.0</v>
      </c>
      <c r="L384" s="5">
        <v>7.0</v>
      </c>
      <c r="M384" s="5">
        <v>14.0</v>
      </c>
    </row>
    <row r="385" ht="14.25" customHeight="1">
      <c r="A385" s="5">
        <v>3310.0</v>
      </c>
      <c r="B385" s="5">
        <v>114.2177209957287</v>
      </c>
      <c r="C385" s="5">
        <v>228.644380611223</v>
      </c>
      <c r="D385" s="5">
        <v>93.87007533980577</v>
      </c>
      <c r="E385" s="5">
        <v>146.2943063339464</v>
      </c>
      <c r="F385" s="5">
        <v>169.6225924799503</v>
      </c>
      <c r="G385" s="5">
        <v>212.3029185238985</v>
      </c>
      <c r="H385" s="5">
        <v>7.0</v>
      </c>
      <c r="I385" s="5">
        <v>4.0</v>
      </c>
      <c r="J385" s="5">
        <v>1.0</v>
      </c>
      <c r="K385" s="5">
        <v>4.0</v>
      </c>
      <c r="L385" s="5">
        <v>8.0</v>
      </c>
      <c r="M385" s="5">
        <v>94.0</v>
      </c>
    </row>
    <row r="386" ht="14.25" customHeight="1">
      <c r="A386" s="5">
        <v>2724.0</v>
      </c>
      <c r="B386" s="5">
        <v>249.2751263983951</v>
      </c>
      <c r="C386" s="5">
        <v>215.4461099271466</v>
      </c>
      <c r="D386" s="5">
        <v>251.3010130177802</v>
      </c>
      <c r="E386" s="5">
        <v>127.0542923958771</v>
      </c>
      <c r="F386" s="5">
        <v>238.8189712872202</v>
      </c>
      <c r="G386" s="5">
        <v>229.316078926538</v>
      </c>
      <c r="H386" s="5">
        <v>1.0</v>
      </c>
      <c r="I386" s="5">
        <v>0.0</v>
      </c>
      <c r="J386" s="5">
        <v>1.0</v>
      </c>
      <c r="K386" s="5">
        <v>2.0</v>
      </c>
      <c r="L386" s="5">
        <v>3.0</v>
      </c>
      <c r="M386" s="5">
        <v>33.0</v>
      </c>
    </row>
    <row r="387" ht="14.25" customHeight="1">
      <c r="A387" s="5">
        <v>948.0</v>
      </c>
      <c r="B387" s="5">
        <v>11.4314714704783</v>
      </c>
      <c r="C387" s="5">
        <v>45.5633060882836</v>
      </c>
      <c r="D387" s="5">
        <v>58.46584830882377</v>
      </c>
      <c r="E387" s="5">
        <v>40.93644623327624</v>
      </c>
      <c r="F387" s="5">
        <v>31.98843279752263</v>
      </c>
      <c r="G387" s="5">
        <v>82.1866777172312</v>
      </c>
      <c r="H387" s="5">
        <v>3.0</v>
      </c>
      <c r="I387" s="5">
        <v>1.0</v>
      </c>
      <c r="J387" s="5">
        <v>2.0</v>
      </c>
      <c r="K387" s="5">
        <v>2.0</v>
      </c>
      <c r="L387" s="5">
        <v>5.0</v>
      </c>
      <c r="M387" s="5">
        <v>32.0</v>
      </c>
    </row>
    <row r="388" ht="14.25" customHeight="1">
      <c r="A388" s="5">
        <v>6720.0</v>
      </c>
      <c r="B388" s="5">
        <v>217.0026169638701</v>
      </c>
      <c r="C388" s="5">
        <v>218.8376801236768</v>
      </c>
      <c r="D388" s="5">
        <v>121.777855375393</v>
      </c>
      <c r="E388" s="5">
        <v>168.4927299910411</v>
      </c>
      <c r="F388" s="5">
        <v>149.3490158572041</v>
      </c>
      <c r="G388" s="5">
        <v>281.9104782484878</v>
      </c>
      <c r="H388" s="5">
        <v>3.0</v>
      </c>
      <c r="I388" s="5">
        <v>7.0</v>
      </c>
      <c r="J388" s="5">
        <v>3.0</v>
      </c>
      <c r="K388" s="5">
        <v>4.0</v>
      </c>
      <c r="L388" s="5">
        <v>7.0</v>
      </c>
      <c r="M388" s="5">
        <v>11.0</v>
      </c>
    </row>
    <row r="389" ht="14.25" customHeight="1">
      <c r="A389" s="5">
        <v>6202.0</v>
      </c>
      <c r="B389" s="5">
        <v>352.2479021453421</v>
      </c>
      <c r="C389" s="5">
        <v>247.9023847435114</v>
      </c>
      <c r="D389" s="5">
        <v>357.6696336351191</v>
      </c>
      <c r="E389" s="5">
        <v>278.6707586363096</v>
      </c>
      <c r="F389" s="5">
        <v>326.0311318647001</v>
      </c>
      <c r="G389" s="5">
        <v>325.5724034076533</v>
      </c>
      <c r="H389" s="5">
        <v>4.0</v>
      </c>
      <c r="I389" s="5">
        <v>4.0</v>
      </c>
      <c r="J389" s="5">
        <v>5.0</v>
      </c>
      <c r="K389" s="5">
        <v>13.0</v>
      </c>
      <c r="L389" s="5">
        <v>2.0</v>
      </c>
      <c r="M389" s="5">
        <v>78.0</v>
      </c>
    </row>
    <row r="390" ht="14.25" customHeight="1">
      <c r="A390" s="5">
        <v>2066.0</v>
      </c>
      <c r="B390" s="5">
        <v>210.7485547600408</v>
      </c>
      <c r="C390" s="5">
        <v>203.57857407155</v>
      </c>
      <c r="D390" s="5">
        <v>210.7950669786761</v>
      </c>
      <c r="E390" s="5">
        <v>260.4173297252579</v>
      </c>
      <c r="F390" s="5">
        <v>223.8440323264464</v>
      </c>
      <c r="G390" s="5">
        <v>165.7386140874367</v>
      </c>
      <c r="H390" s="5">
        <v>1.0</v>
      </c>
      <c r="I390" s="5">
        <v>2.0</v>
      </c>
      <c r="J390" s="5">
        <v>1.0</v>
      </c>
      <c r="K390" s="5">
        <v>3.0</v>
      </c>
      <c r="L390" s="5">
        <v>6.0</v>
      </c>
      <c r="M390" s="5">
        <v>56.0</v>
      </c>
    </row>
    <row r="391" ht="14.25" customHeight="1">
      <c r="A391" s="5">
        <v>9799.0</v>
      </c>
      <c r="B391" s="5">
        <v>387.7790695552405</v>
      </c>
      <c r="C391" s="5">
        <v>557.9179499520232</v>
      </c>
      <c r="D391" s="5">
        <v>414.7291277570895</v>
      </c>
      <c r="E391" s="5">
        <v>352.4137514093932</v>
      </c>
      <c r="F391" s="5">
        <v>319.4754730061337</v>
      </c>
      <c r="G391" s="5">
        <v>435.3047525605306</v>
      </c>
      <c r="H391" s="5">
        <v>3.0</v>
      </c>
      <c r="I391" s="5">
        <v>2.0</v>
      </c>
      <c r="J391" s="5">
        <v>2.0</v>
      </c>
      <c r="K391" s="5">
        <v>12.0</v>
      </c>
      <c r="L391" s="5">
        <v>5.0</v>
      </c>
      <c r="M391" s="5">
        <v>57.0</v>
      </c>
    </row>
    <row r="392" ht="14.25" customHeight="1">
      <c r="A392" s="5">
        <v>8318.0</v>
      </c>
      <c r="B392" s="5">
        <v>313.8828174397532</v>
      </c>
      <c r="C392" s="5">
        <v>609.7232163672052</v>
      </c>
      <c r="D392" s="5">
        <v>288.585520228806</v>
      </c>
      <c r="E392" s="5">
        <v>636.446136160994</v>
      </c>
      <c r="F392" s="5">
        <v>392.6425920327208</v>
      </c>
      <c r="G392" s="5">
        <v>283.2043595403472</v>
      </c>
      <c r="H392" s="5">
        <v>0.0</v>
      </c>
      <c r="I392" s="5">
        <v>5.0</v>
      </c>
      <c r="J392" s="5">
        <v>6.0</v>
      </c>
      <c r="K392" s="5">
        <v>8.0</v>
      </c>
      <c r="L392" s="5">
        <v>1.0</v>
      </c>
      <c r="M392" s="5">
        <v>7.0</v>
      </c>
    </row>
    <row r="393" ht="14.25" customHeight="1">
      <c r="A393" s="5">
        <v>5642.0</v>
      </c>
      <c r="B393" s="5">
        <v>317.1576136428769</v>
      </c>
      <c r="C393" s="5">
        <v>207.850751392175</v>
      </c>
      <c r="D393" s="5">
        <v>302.3432935915461</v>
      </c>
      <c r="E393" s="5">
        <v>243.7846626464068</v>
      </c>
      <c r="F393" s="5">
        <v>389.4949534413661</v>
      </c>
      <c r="G393" s="5">
        <v>312.1405755737649</v>
      </c>
      <c r="H393" s="5">
        <v>2.0</v>
      </c>
      <c r="I393" s="5">
        <v>3.0</v>
      </c>
      <c r="J393" s="5">
        <v>1.0</v>
      </c>
      <c r="K393" s="5">
        <v>6.0</v>
      </c>
      <c r="L393" s="5">
        <v>4.0</v>
      </c>
      <c r="M393" s="5">
        <v>0.0</v>
      </c>
    </row>
    <row r="394" ht="14.25" customHeight="1">
      <c r="A394" s="5">
        <v>2669.0</v>
      </c>
      <c r="B394" s="5">
        <v>220.2884614288881</v>
      </c>
      <c r="C394" s="5">
        <v>287.5710923514523</v>
      </c>
      <c r="D394" s="5">
        <v>435.6796021092562</v>
      </c>
      <c r="E394" s="5">
        <v>501.9020908063511</v>
      </c>
      <c r="F394" s="5">
        <v>350.3373177348262</v>
      </c>
      <c r="G394" s="5">
        <v>236.6811914102486</v>
      </c>
      <c r="H394" s="5">
        <v>1.0</v>
      </c>
      <c r="I394" s="5">
        <v>5.0</v>
      </c>
      <c r="J394" s="5">
        <v>4.0</v>
      </c>
      <c r="K394" s="5">
        <v>6.0</v>
      </c>
      <c r="L394" s="5">
        <v>2.0</v>
      </c>
      <c r="M394" s="5">
        <v>66.0</v>
      </c>
    </row>
    <row r="395" ht="14.25" customHeight="1">
      <c r="A395" s="5">
        <v>455.0</v>
      </c>
      <c r="B395" s="5">
        <v>326.4187030174309</v>
      </c>
      <c r="C395" s="5">
        <v>298.8094479645807</v>
      </c>
      <c r="D395" s="5">
        <v>346.1413818593778</v>
      </c>
      <c r="E395" s="5">
        <v>266.757225361702</v>
      </c>
      <c r="F395" s="5">
        <v>203.4262958359129</v>
      </c>
      <c r="G395" s="5">
        <v>284.4628348526827</v>
      </c>
      <c r="H395" s="5">
        <v>1.0</v>
      </c>
      <c r="I395" s="5">
        <v>4.0</v>
      </c>
      <c r="J395" s="5">
        <v>1.0</v>
      </c>
      <c r="K395" s="5">
        <v>4.0</v>
      </c>
      <c r="L395" s="5">
        <v>6.0</v>
      </c>
      <c r="M395" s="5">
        <v>86.0</v>
      </c>
    </row>
    <row r="396" ht="14.25" customHeight="1">
      <c r="A396" s="5">
        <v>7683.0</v>
      </c>
      <c r="B396" s="5">
        <v>374.0288296407039</v>
      </c>
      <c r="C396" s="5">
        <v>276.3633072140449</v>
      </c>
      <c r="D396" s="5">
        <v>360.1906886256149</v>
      </c>
      <c r="E396" s="5">
        <v>317.5283250980769</v>
      </c>
      <c r="F396" s="5">
        <v>419.2427290773376</v>
      </c>
      <c r="G396" s="5">
        <v>391.9837181219636</v>
      </c>
      <c r="H396" s="5">
        <v>3.0</v>
      </c>
      <c r="I396" s="5">
        <v>5.0</v>
      </c>
      <c r="J396" s="5">
        <v>3.0</v>
      </c>
      <c r="K396" s="5">
        <v>12.0</v>
      </c>
      <c r="L396" s="5">
        <v>3.0</v>
      </c>
      <c r="M396" s="5">
        <v>80.0</v>
      </c>
    </row>
    <row r="397" ht="14.25" customHeight="1">
      <c r="A397" s="5">
        <v>3428.0</v>
      </c>
      <c r="B397" s="5">
        <v>218.0491355801508</v>
      </c>
      <c r="C397" s="5">
        <v>207.4452667175559</v>
      </c>
      <c r="D397" s="5">
        <v>319.1943439321187</v>
      </c>
      <c r="E397" s="5">
        <v>332.0907240685868</v>
      </c>
      <c r="F397" s="5">
        <v>408.6670971315104</v>
      </c>
      <c r="G397" s="5">
        <v>382.6206856213225</v>
      </c>
      <c r="H397" s="5">
        <v>1.0</v>
      </c>
      <c r="I397" s="5">
        <v>4.0</v>
      </c>
      <c r="J397" s="5">
        <v>9.0</v>
      </c>
      <c r="K397" s="5">
        <v>10.0</v>
      </c>
      <c r="L397" s="5">
        <v>2.0</v>
      </c>
      <c r="M397" s="5">
        <v>56.0</v>
      </c>
    </row>
    <row r="398" ht="14.25" customHeight="1">
      <c r="A398" s="5">
        <v>7414.0</v>
      </c>
      <c r="B398" s="5">
        <v>307.5766620034168</v>
      </c>
      <c r="C398" s="5">
        <v>178.3454028352718</v>
      </c>
      <c r="D398" s="5">
        <v>174.5143475918423</v>
      </c>
      <c r="E398" s="5">
        <v>145.2893441212232</v>
      </c>
      <c r="F398" s="5">
        <v>259.9823156217912</v>
      </c>
      <c r="G398" s="5">
        <v>211.1548671198151</v>
      </c>
      <c r="H398" s="5">
        <v>4.0</v>
      </c>
      <c r="I398" s="5">
        <v>3.0</v>
      </c>
      <c r="J398" s="5">
        <v>1.0</v>
      </c>
      <c r="K398" s="5">
        <v>4.0</v>
      </c>
      <c r="L398" s="5">
        <v>8.0</v>
      </c>
      <c r="M398" s="5">
        <v>18.0</v>
      </c>
    </row>
    <row r="399" ht="14.25" customHeight="1">
      <c r="A399" s="5">
        <v>6354.0</v>
      </c>
      <c r="B399" s="5">
        <v>29.87269726419105</v>
      </c>
      <c r="C399" s="5">
        <v>78.17498742692955</v>
      </c>
      <c r="D399" s="5">
        <v>79.67414304389473</v>
      </c>
      <c r="E399" s="5">
        <v>70.03334334864063</v>
      </c>
      <c r="F399" s="5">
        <v>80.39510957330019</v>
      </c>
      <c r="G399" s="5">
        <v>44.75429032231489</v>
      </c>
      <c r="H399" s="5">
        <v>2.0</v>
      </c>
      <c r="I399" s="5">
        <v>1.0</v>
      </c>
      <c r="J399" s="5">
        <v>1.0</v>
      </c>
      <c r="K399" s="5">
        <v>2.0</v>
      </c>
      <c r="L399" s="5">
        <v>8.0</v>
      </c>
      <c r="M399" s="5">
        <v>51.0</v>
      </c>
    </row>
    <row r="400" ht="14.25" customHeight="1">
      <c r="A400" s="5">
        <v>798.0</v>
      </c>
      <c r="B400" s="5">
        <v>171.0716875778645</v>
      </c>
      <c r="C400" s="5">
        <v>125.8175912982036</v>
      </c>
      <c r="D400" s="5">
        <v>48.5035288357962</v>
      </c>
      <c r="E400" s="5">
        <v>111.9569099662484</v>
      </c>
      <c r="F400" s="5">
        <v>126.767372866574</v>
      </c>
      <c r="G400" s="5">
        <v>72.22105672930388</v>
      </c>
      <c r="H400" s="5">
        <v>1.0</v>
      </c>
      <c r="I400" s="5">
        <v>1.0</v>
      </c>
      <c r="J400" s="5">
        <v>0.0</v>
      </c>
      <c r="K400" s="5">
        <v>3.0</v>
      </c>
      <c r="L400" s="5">
        <v>7.0</v>
      </c>
      <c r="M400" s="5">
        <v>71.0</v>
      </c>
    </row>
    <row r="401" ht="14.25" customHeight="1">
      <c r="A401" s="5">
        <v>8213.0</v>
      </c>
      <c r="B401" s="5">
        <v>81.31339677990881</v>
      </c>
      <c r="C401" s="5">
        <v>106.812142052192</v>
      </c>
      <c r="D401" s="5">
        <v>55.13225236260972</v>
      </c>
      <c r="E401" s="5">
        <v>78.97550410266345</v>
      </c>
      <c r="F401" s="5">
        <v>74.08953758997878</v>
      </c>
      <c r="G401" s="5">
        <v>90.97374932886859</v>
      </c>
      <c r="H401" s="5">
        <v>4.0</v>
      </c>
      <c r="I401" s="5">
        <v>2.0</v>
      </c>
      <c r="J401" s="5">
        <v>2.0</v>
      </c>
      <c r="K401" s="5">
        <v>3.0</v>
      </c>
      <c r="L401" s="5">
        <v>7.0</v>
      </c>
      <c r="M401" s="5">
        <v>71.0</v>
      </c>
    </row>
    <row r="402" ht="14.25" customHeight="1">
      <c r="A402" s="5">
        <v>2488.0</v>
      </c>
      <c r="B402" s="5">
        <v>144.9910277777014</v>
      </c>
      <c r="C402" s="5">
        <v>98.94462172227685</v>
      </c>
      <c r="D402" s="5">
        <v>193.6885456993035</v>
      </c>
      <c r="E402" s="5">
        <v>101.8027582796735</v>
      </c>
      <c r="F402" s="5">
        <v>237.1777637220502</v>
      </c>
      <c r="G402" s="5">
        <v>177.1801971801694</v>
      </c>
      <c r="H402" s="5">
        <v>4.0</v>
      </c>
      <c r="I402" s="5">
        <v>2.0</v>
      </c>
      <c r="J402" s="5">
        <v>1.0</v>
      </c>
      <c r="K402" s="5">
        <v>3.0</v>
      </c>
      <c r="L402" s="5">
        <v>6.0</v>
      </c>
      <c r="M402" s="5">
        <v>80.0</v>
      </c>
    </row>
    <row r="403" ht="14.25" customHeight="1">
      <c r="A403" s="5">
        <v>9999.0</v>
      </c>
      <c r="B403" s="5">
        <v>291.1621115850271</v>
      </c>
      <c r="C403" s="5">
        <v>487.9756933049065</v>
      </c>
      <c r="D403" s="5">
        <v>359.1320579696286</v>
      </c>
      <c r="E403" s="5">
        <v>334.6717300178223</v>
      </c>
      <c r="F403" s="5">
        <v>281.7133871391936</v>
      </c>
      <c r="G403" s="5">
        <v>143.7100635142707</v>
      </c>
      <c r="H403" s="5">
        <v>1.0</v>
      </c>
      <c r="I403" s="5">
        <v>9.0</v>
      </c>
      <c r="J403" s="5">
        <v>4.0</v>
      </c>
      <c r="K403" s="5">
        <v>9.0</v>
      </c>
      <c r="L403" s="5">
        <v>5.0</v>
      </c>
      <c r="M403" s="5">
        <v>2.0</v>
      </c>
    </row>
    <row r="404" ht="14.25" customHeight="1">
      <c r="A404" s="5">
        <v>7617.0</v>
      </c>
      <c r="B404" s="5">
        <v>241.9657261035051</v>
      </c>
      <c r="C404" s="5">
        <v>97.11823390211829</v>
      </c>
      <c r="D404" s="5">
        <v>151.2827744486403</v>
      </c>
      <c r="E404" s="5">
        <v>230.8355649325238</v>
      </c>
      <c r="F404" s="5">
        <v>170.2680404547066</v>
      </c>
      <c r="G404" s="5">
        <v>212.9484213885786</v>
      </c>
      <c r="H404" s="5">
        <v>5.0</v>
      </c>
      <c r="I404" s="5">
        <v>2.0</v>
      </c>
      <c r="J404" s="5">
        <v>1.0</v>
      </c>
      <c r="K404" s="5">
        <v>5.0</v>
      </c>
      <c r="L404" s="5">
        <v>5.0</v>
      </c>
      <c r="M404" s="5">
        <v>83.0</v>
      </c>
    </row>
    <row r="405" ht="14.25" customHeight="1">
      <c r="A405" s="5">
        <v>615.0</v>
      </c>
      <c r="B405" s="5">
        <v>89.28036678906761</v>
      </c>
      <c r="C405" s="5">
        <v>129.6970427479327</v>
      </c>
      <c r="D405" s="5">
        <v>153.6062167509697</v>
      </c>
      <c r="E405" s="5">
        <v>101.5292498468067</v>
      </c>
      <c r="F405" s="5">
        <v>224.7471578882569</v>
      </c>
      <c r="G405" s="5">
        <v>116.1990064141307</v>
      </c>
      <c r="H405" s="5">
        <v>1.0</v>
      </c>
      <c r="I405" s="5">
        <v>5.0</v>
      </c>
      <c r="J405" s="5">
        <v>1.0</v>
      </c>
      <c r="K405" s="5">
        <v>4.0</v>
      </c>
      <c r="L405" s="5">
        <v>7.0</v>
      </c>
      <c r="M405" s="5">
        <v>29.0</v>
      </c>
    </row>
    <row r="406" ht="14.25" customHeight="1">
      <c r="A406" s="5">
        <v>2552.0</v>
      </c>
      <c r="B406" s="5">
        <v>382.8476285488511</v>
      </c>
      <c r="C406" s="5">
        <v>251.3990904338274</v>
      </c>
      <c r="D406" s="5">
        <v>132.3243475686914</v>
      </c>
      <c r="E406" s="5">
        <v>169.0136837377608</v>
      </c>
      <c r="F406" s="5">
        <v>280.633669258028</v>
      </c>
      <c r="G406" s="5">
        <v>353.4637502664311</v>
      </c>
      <c r="H406" s="5">
        <v>9.0</v>
      </c>
      <c r="I406" s="5">
        <v>6.0</v>
      </c>
      <c r="J406" s="5">
        <v>3.0</v>
      </c>
      <c r="K406" s="5">
        <v>6.0</v>
      </c>
      <c r="L406" s="5">
        <v>7.0</v>
      </c>
      <c r="M406" s="5">
        <v>11.0</v>
      </c>
    </row>
    <row r="407" ht="14.25" customHeight="1">
      <c r="A407" s="5">
        <v>194.0</v>
      </c>
      <c r="B407" s="5">
        <v>359.7948828927479</v>
      </c>
      <c r="C407" s="5">
        <v>239.1306937504862</v>
      </c>
      <c r="D407" s="5">
        <v>143.171530344616</v>
      </c>
      <c r="E407" s="5">
        <v>250.1761536433852</v>
      </c>
      <c r="F407" s="5">
        <v>169.0477359554534</v>
      </c>
      <c r="G407" s="5">
        <v>258.5342525657142</v>
      </c>
      <c r="H407" s="5">
        <v>1.0</v>
      </c>
      <c r="I407" s="5">
        <v>1.0</v>
      </c>
      <c r="J407" s="5">
        <v>0.0</v>
      </c>
      <c r="K407" s="5">
        <v>3.0</v>
      </c>
      <c r="L407" s="5">
        <v>6.0</v>
      </c>
      <c r="M407" s="5">
        <v>55.0</v>
      </c>
    </row>
    <row r="408" ht="14.25" customHeight="1">
      <c r="A408" s="5">
        <v>3645.0</v>
      </c>
      <c r="B408" s="5">
        <v>90.98320231703711</v>
      </c>
      <c r="C408" s="5">
        <v>43.14431769066238</v>
      </c>
      <c r="D408" s="5">
        <v>185.0833717498007</v>
      </c>
      <c r="E408" s="5">
        <v>120.7782525526922</v>
      </c>
      <c r="F408" s="5">
        <v>132.2818397915706</v>
      </c>
      <c r="G408" s="5">
        <v>171.7431736076083</v>
      </c>
      <c r="H408" s="5">
        <v>3.0</v>
      </c>
      <c r="I408" s="5">
        <v>2.0</v>
      </c>
      <c r="J408" s="5">
        <v>0.0</v>
      </c>
      <c r="K408" s="5">
        <v>4.0</v>
      </c>
      <c r="L408" s="5">
        <v>8.0</v>
      </c>
      <c r="M408" s="5">
        <v>19.0</v>
      </c>
    </row>
    <row r="409" ht="14.25" customHeight="1">
      <c r="A409" s="5">
        <v>8890.0</v>
      </c>
      <c r="B409" s="5">
        <v>504.2074148825724</v>
      </c>
      <c r="C409" s="5">
        <v>387.4455570390657</v>
      </c>
      <c r="D409" s="5">
        <v>325.2662291008199</v>
      </c>
      <c r="E409" s="5">
        <v>361.5282827147307</v>
      </c>
      <c r="F409" s="5">
        <v>285.1838711685723</v>
      </c>
      <c r="G409" s="5">
        <v>318.5264060855574</v>
      </c>
      <c r="H409" s="5">
        <v>3.0</v>
      </c>
      <c r="I409" s="5">
        <v>5.0</v>
      </c>
      <c r="J409" s="5">
        <v>1.0</v>
      </c>
      <c r="K409" s="5">
        <v>5.0</v>
      </c>
      <c r="L409" s="5">
        <v>6.0</v>
      </c>
      <c r="M409" s="5">
        <v>1.0</v>
      </c>
    </row>
    <row r="410" ht="14.25" customHeight="1">
      <c r="A410" s="5">
        <v>5049.0</v>
      </c>
      <c r="B410" s="5">
        <v>151.959965282214</v>
      </c>
      <c r="C410" s="5">
        <v>108.6709979825478</v>
      </c>
      <c r="D410" s="5">
        <v>146.211732959847</v>
      </c>
      <c r="E410" s="5">
        <v>162.2880141313419</v>
      </c>
      <c r="F410" s="5">
        <v>169.254997335351</v>
      </c>
      <c r="G410" s="5">
        <v>165.5514291282125</v>
      </c>
      <c r="H410" s="5">
        <v>1.0</v>
      </c>
      <c r="I410" s="5">
        <v>3.0</v>
      </c>
      <c r="J410" s="5">
        <v>0.0</v>
      </c>
      <c r="K410" s="5">
        <v>2.0</v>
      </c>
      <c r="L410" s="5">
        <v>9.0</v>
      </c>
      <c r="M410" s="5">
        <v>19.0</v>
      </c>
    </row>
    <row r="411" ht="14.25" customHeight="1">
      <c r="A411" s="5">
        <v>9973.0</v>
      </c>
      <c r="B411" s="5">
        <v>137.9275774199324</v>
      </c>
      <c r="C411" s="5">
        <v>336.2714823802351</v>
      </c>
      <c r="D411" s="5">
        <v>329.8632646686908</v>
      </c>
      <c r="E411" s="5">
        <v>233.9126882678938</v>
      </c>
      <c r="F411" s="5">
        <v>276.5161609473731</v>
      </c>
      <c r="G411" s="5">
        <v>224.6140018429205</v>
      </c>
      <c r="H411" s="5">
        <v>3.0</v>
      </c>
      <c r="I411" s="5">
        <v>7.0</v>
      </c>
      <c r="J411" s="5">
        <v>1.0</v>
      </c>
      <c r="K411" s="5">
        <v>8.0</v>
      </c>
      <c r="L411" s="5">
        <v>7.0</v>
      </c>
      <c r="M411" s="5">
        <v>28.0</v>
      </c>
    </row>
    <row r="412" ht="14.25" customHeight="1">
      <c r="A412" s="5">
        <v>7301.0</v>
      </c>
      <c r="B412" s="5">
        <v>140.1922279814828</v>
      </c>
      <c r="C412" s="5">
        <v>83.55678764755567</v>
      </c>
      <c r="D412" s="5">
        <v>161.5450331792217</v>
      </c>
      <c r="E412" s="5">
        <v>138.3932476733216</v>
      </c>
      <c r="F412" s="5">
        <v>139.2331149532806</v>
      </c>
      <c r="G412" s="5">
        <v>109.2024088117372</v>
      </c>
      <c r="H412" s="5">
        <v>2.0</v>
      </c>
      <c r="I412" s="5">
        <v>3.0</v>
      </c>
      <c r="J412" s="5">
        <v>0.0</v>
      </c>
      <c r="K412" s="5">
        <v>3.0</v>
      </c>
      <c r="L412" s="5">
        <v>8.0</v>
      </c>
      <c r="M412" s="5">
        <v>76.0</v>
      </c>
    </row>
    <row r="413" ht="14.25" customHeight="1">
      <c r="A413" s="5">
        <v>10882.0</v>
      </c>
      <c r="B413" s="5">
        <v>141.2138478816171</v>
      </c>
      <c r="C413" s="5">
        <v>330.6022031544664</v>
      </c>
      <c r="D413" s="5">
        <v>143.9399519615084</v>
      </c>
      <c r="E413" s="5">
        <v>331.594929758787</v>
      </c>
      <c r="F413" s="5">
        <v>194.0328251877025</v>
      </c>
      <c r="G413" s="5">
        <v>126.8292305450977</v>
      </c>
      <c r="H413" s="5">
        <v>4.0</v>
      </c>
      <c r="I413" s="5">
        <v>4.0</v>
      </c>
      <c r="J413" s="5">
        <v>3.0</v>
      </c>
      <c r="K413" s="5">
        <v>6.0</v>
      </c>
      <c r="L413" s="5">
        <v>4.0</v>
      </c>
      <c r="M413" s="5">
        <v>50.0</v>
      </c>
    </row>
    <row r="414" ht="14.25" customHeight="1">
      <c r="A414" s="5">
        <v>7030.0</v>
      </c>
      <c r="B414" s="5">
        <v>318.1328240988828</v>
      </c>
      <c r="C414" s="5">
        <v>438.4046336183194</v>
      </c>
      <c r="D414" s="5">
        <v>219.7616420270332</v>
      </c>
      <c r="E414" s="5">
        <v>480.7647532449528</v>
      </c>
      <c r="F414" s="5">
        <v>384.8675346286437</v>
      </c>
      <c r="G414" s="5">
        <v>333.9844925843708</v>
      </c>
      <c r="H414" s="5">
        <v>3.0</v>
      </c>
      <c r="I414" s="5">
        <v>11.0</v>
      </c>
      <c r="J414" s="5">
        <v>9.0</v>
      </c>
      <c r="K414" s="5">
        <v>12.0</v>
      </c>
      <c r="L414" s="5">
        <v>6.0</v>
      </c>
      <c r="M414" s="5">
        <v>1.0</v>
      </c>
    </row>
    <row r="415" ht="14.25" customHeight="1">
      <c r="A415" s="5">
        <v>7422.0</v>
      </c>
      <c r="B415" s="5">
        <v>193.2252124345854</v>
      </c>
      <c r="C415" s="5">
        <v>198.2349236863182</v>
      </c>
      <c r="D415" s="5">
        <v>255.4302590887588</v>
      </c>
      <c r="E415" s="5">
        <v>285.3097843445059</v>
      </c>
      <c r="F415" s="5">
        <v>181.8824897405716</v>
      </c>
      <c r="G415" s="5">
        <v>166.5777200904161</v>
      </c>
      <c r="H415" s="5">
        <v>3.0</v>
      </c>
      <c r="I415" s="5">
        <v>5.0</v>
      </c>
      <c r="J415" s="5">
        <v>1.0</v>
      </c>
      <c r="K415" s="5">
        <v>7.0</v>
      </c>
      <c r="L415" s="5">
        <v>7.0</v>
      </c>
      <c r="M415" s="5">
        <v>90.0</v>
      </c>
    </row>
    <row r="416" ht="14.25" customHeight="1">
      <c r="A416" s="5">
        <v>3523.0</v>
      </c>
      <c r="B416" s="5">
        <v>334.6359280912911</v>
      </c>
      <c r="C416" s="5">
        <v>519.4110437036056</v>
      </c>
      <c r="D416" s="5">
        <v>219.3351876741252</v>
      </c>
      <c r="E416" s="5">
        <v>490.5415285129807</v>
      </c>
      <c r="F416" s="5">
        <v>364.075085837194</v>
      </c>
      <c r="G416" s="5">
        <v>169.2346512873966</v>
      </c>
      <c r="H416" s="5">
        <v>2.0</v>
      </c>
      <c r="I416" s="5">
        <v>5.0</v>
      </c>
      <c r="J416" s="5">
        <v>4.0</v>
      </c>
      <c r="K416" s="5">
        <v>8.0</v>
      </c>
      <c r="L416" s="5">
        <v>3.0</v>
      </c>
      <c r="M416" s="5">
        <v>83.0</v>
      </c>
    </row>
    <row r="417" ht="14.25" customHeight="1">
      <c r="A417" s="5">
        <v>7106.0</v>
      </c>
      <c r="B417" s="5">
        <v>309.3848998669822</v>
      </c>
      <c r="C417" s="5">
        <v>433.8304289885791</v>
      </c>
      <c r="D417" s="5">
        <v>572.3137279081375</v>
      </c>
      <c r="E417" s="5">
        <v>208.8178647595218</v>
      </c>
      <c r="F417" s="5">
        <v>35.52539288539555</v>
      </c>
      <c r="G417" s="5">
        <v>210.8878795903069</v>
      </c>
      <c r="H417" s="5">
        <v>1.0</v>
      </c>
      <c r="I417" s="5">
        <v>3.0</v>
      </c>
      <c r="J417" s="5">
        <v>5.0</v>
      </c>
      <c r="K417" s="5">
        <v>10.0</v>
      </c>
      <c r="L417" s="5">
        <v>1.0</v>
      </c>
      <c r="M417" s="5">
        <v>73.0</v>
      </c>
    </row>
    <row r="418" ht="14.25" customHeight="1">
      <c r="A418" s="5">
        <v>6504.0</v>
      </c>
      <c r="B418" s="5">
        <v>128.9413935518898</v>
      </c>
      <c r="C418" s="5">
        <v>40.33784695073606</v>
      </c>
      <c r="D418" s="5">
        <v>140.0567951446517</v>
      </c>
      <c r="E418" s="5">
        <v>131.4985604669975</v>
      </c>
      <c r="F418" s="5">
        <v>100.4776932663181</v>
      </c>
      <c r="G418" s="5">
        <v>75.70998372905652</v>
      </c>
      <c r="H418" s="5">
        <v>3.0</v>
      </c>
      <c r="I418" s="5">
        <v>2.0</v>
      </c>
      <c r="J418" s="5">
        <v>1.0</v>
      </c>
      <c r="K418" s="5">
        <v>3.0</v>
      </c>
      <c r="L418" s="5">
        <v>5.0</v>
      </c>
      <c r="M418" s="5">
        <v>24.0</v>
      </c>
    </row>
    <row r="419" ht="14.25" customHeight="1">
      <c r="A419" s="5">
        <v>5067.0</v>
      </c>
      <c r="B419" s="5">
        <v>390.2168988964299</v>
      </c>
      <c r="C419" s="5">
        <v>458.4166494793781</v>
      </c>
      <c r="D419" s="5">
        <v>439.6913454142323</v>
      </c>
      <c r="E419" s="5">
        <v>596.8920532533917</v>
      </c>
      <c r="F419" s="5">
        <v>351.5219565998431</v>
      </c>
      <c r="G419" s="5">
        <v>223.8234477245308</v>
      </c>
      <c r="H419" s="5">
        <v>1.0</v>
      </c>
      <c r="I419" s="5">
        <v>2.0</v>
      </c>
      <c r="J419" s="5">
        <v>7.0</v>
      </c>
      <c r="K419" s="5">
        <v>11.0</v>
      </c>
      <c r="L419" s="5">
        <v>5.0</v>
      </c>
      <c r="M419" s="5">
        <v>11.0</v>
      </c>
    </row>
    <row r="420" ht="14.25" customHeight="1">
      <c r="A420" s="5">
        <v>4216.0</v>
      </c>
      <c r="B420" s="5">
        <v>229.7530354490148</v>
      </c>
      <c r="C420" s="5">
        <v>201.864162815338</v>
      </c>
      <c r="D420" s="5">
        <v>463.1091699468115</v>
      </c>
      <c r="E420" s="5">
        <v>403.0609571955771</v>
      </c>
      <c r="F420" s="5">
        <v>440.2938856483282</v>
      </c>
      <c r="G420" s="5">
        <v>360.8546544516151</v>
      </c>
      <c r="H420" s="5">
        <v>1.0</v>
      </c>
      <c r="I420" s="5">
        <v>7.0</v>
      </c>
      <c r="J420" s="5">
        <v>9.0</v>
      </c>
      <c r="K420" s="5">
        <v>9.0</v>
      </c>
      <c r="L420" s="5">
        <v>3.0</v>
      </c>
      <c r="M420" s="5">
        <v>33.0</v>
      </c>
    </row>
    <row r="421" ht="14.25" customHeight="1">
      <c r="A421" s="5">
        <v>8581.0</v>
      </c>
      <c r="B421" s="5">
        <v>152.7266021839402</v>
      </c>
      <c r="C421" s="5">
        <v>283.4458359770562</v>
      </c>
      <c r="D421" s="5">
        <v>50.17549561214778</v>
      </c>
      <c r="E421" s="5">
        <v>176.1166506379385</v>
      </c>
      <c r="F421" s="5">
        <v>296.4953223020586</v>
      </c>
      <c r="G421" s="5">
        <v>168.593931099616</v>
      </c>
      <c r="H421" s="5">
        <v>9.0</v>
      </c>
      <c r="I421" s="5">
        <v>10.0</v>
      </c>
      <c r="J421" s="5">
        <v>2.0</v>
      </c>
      <c r="K421" s="5">
        <v>8.0</v>
      </c>
      <c r="L421" s="5">
        <v>8.0</v>
      </c>
      <c r="M421" s="5">
        <v>4.0</v>
      </c>
    </row>
    <row r="422" ht="14.25" customHeight="1">
      <c r="A422" s="5">
        <v>5929.0</v>
      </c>
      <c r="B422" s="5">
        <v>201.3919185685026</v>
      </c>
      <c r="C422" s="5">
        <v>133.1325684163977</v>
      </c>
      <c r="D422" s="5">
        <v>152.856379292199</v>
      </c>
      <c r="E422" s="5">
        <v>211.8859440464334</v>
      </c>
      <c r="F422" s="5">
        <v>105.7821313901667</v>
      </c>
      <c r="G422" s="5">
        <v>221.6419445195307</v>
      </c>
      <c r="H422" s="5">
        <v>2.0</v>
      </c>
      <c r="I422" s="5">
        <v>2.0</v>
      </c>
      <c r="J422" s="5">
        <v>0.0</v>
      </c>
      <c r="K422" s="5">
        <v>3.0</v>
      </c>
      <c r="L422" s="5">
        <v>7.0</v>
      </c>
      <c r="M422" s="5">
        <v>14.0</v>
      </c>
    </row>
    <row r="423" ht="14.25" customHeight="1">
      <c r="A423" s="5">
        <v>3129.0</v>
      </c>
      <c r="B423" s="5">
        <v>146.1237032271697</v>
      </c>
      <c r="C423" s="5">
        <v>201.9073244787219</v>
      </c>
      <c r="D423" s="5">
        <v>153.5996309048358</v>
      </c>
      <c r="E423" s="5">
        <v>94.72303949718162</v>
      </c>
      <c r="F423" s="5">
        <v>223.6377475763948</v>
      </c>
      <c r="G423" s="5">
        <v>98.57293459869423</v>
      </c>
      <c r="H423" s="5">
        <v>1.0</v>
      </c>
      <c r="I423" s="5">
        <v>2.0</v>
      </c>
      <c r="J423" s="5">
        <v>0.0</v>
      </c>
      <c r="K423" s="5">
        <v>3.0</v>
      </c>
      <c r="L423" s="5">
        <v>6.0</v>
      </c>
      <c r="M423" s="5">
        <v>30.0</v>
      </c>
    </row>
    <row r="424" ht="14.25" customHeight="1">
      <c r="A424" s="5">
        <v>6528.0</v>
      </c>
      <c r="B424" s="5">
        <v>82.05129005441138</v>
      </c>
      <c r="C424" s="5">
        <v>115.5917739919921</v>
      </c>
      <c r="D424" s="5">
        <v>35.25372147850567</v>
      </c>
      <c r="E424" s="5">
        <v>129.2467742789944</v>
      </c>
      <c r="F424" s="5">
        <v>55.8962957405847</v>
      </c>
      <c r="G424" s="5">
        <v>75.59999724239118</v>
      </c>
      <c r="H424" s="5">
        <v>1.0</v>
      </c>
      <c r="I424" s="5">
        <v>1.0</v>
      </c>
      <c r="J424" s="5">
        <v>0.0</v>
      </c>
      <c r="K424" s="5">
        <v>2.0</v>
      </c>
      <c r="L424" s="5">
        <v>8.0</v>
      </c>
      <c r="M424" s="5">
        <v>75.0</v>
      </c>
    </row>
    <row r="425" ht="14.25" customHeight="1">
      <c r="A425" s="5">
        <v>1361.0</v>
      </c>
      <c r="B425" s="5">
        <v>431.6859300424139</v>
      </c>
      <c r="C425" s="5">
        <v>389.8857941549026</v>
      </c>
      <c r="D425" s="5">
        <v>494.9516879610857</v>
      </c>
      <c r="E425" s="5">
        <v>192.7357390827327</v>
      </c>
      <c r="F425" s="5">
        <v>487.1465339994523</v>
      </c>
      <c r="G425" s="5">
        <v>497.2361943451081</v>
      </c>
      <c r="H425" s="5">
        <v>1.0</v>
      </c>
      <c r="I425" s="5">
        <v>3.0</v>
      </c>
      <c r="J425" s="5">
        <v>4.0</v>
      </c>
      <c r="K425" s="5">
        <v>8.0</v>
      </c>
      <c r="L425" s="5">
        <v>1.0</v>
      </c>
      <c r="M425" s="5">
        <v>26.0</v>
      </c>
    </row>
    <row r="426" ht="14.25" customHeight="1">
      <c r="A426" s="5">
        <v>6932.0</v>
      </c>
      <c r="B426" s="5">
        <v>591.7328184028495</v>
      </c>
      <c r="C426" s="5">
        <v>218.6955273863123</v>
      </c>
      <c r="D426" s="5">
        <v>235.8918151837442</v>
      </c>
      <c r="E426" s="5">
        <v>396.3602887912488</v>
      </c>
      <c r="F426" s="5">
        <v>251.2910528922541</v>
      </c>
      <c r="G426" s="5">
        <v>188.1693678222574</v>
      </c>
      <c r="H426" s="5">
        <v>0.0</v>
      </c>
      <c r="I426" s="5">
        <v>7.0</v>
      </c>
      <c r="J426" s="5">
        <v>10.0</v>
      </c>
      <c r="K426" s="5">
        <v>5.0</v>
      </c>
      <c r="L426" s="5">
        <v>2.0</v>
      </c>
      <c r="M426" s="5">
        <v>77.0</v>
      </c>
    </row>
    <row r="427" ht="14.25" customHeight="1">
      <c r="A427" s="5">
        <v>7284.0</v>
      </c>
      <c r="B427" s="5">
        <v>204.2244037022685</v>
      </c>
      <c r="C427" s="5">
        <v>250.4104507492988</v>
      </c>
      <c r="D427" s="5">
        <v>441.6153729641142</v>
      </c>
      <c r="E427" s="5">
        <v>273.8617537427904</v>
      </c>
      <c r="F427" s="5">
        <v>363.5862343949236</v>
      </c>
      <c r="G427" s="5">
        <v>229.6682888722853</v>
      </c>
      <c r="H427" s="5">
        <v>1.0</v>
      </c>
      <c r="I427" s="5">
        <v>1.0</v>
      </c>
      <c r="J427" s="5">
        <v>0.0</v>
      </c>
      <c r="K427" s="5">
        <v>2.0</v>
      </c>
      <c r="L427" s="5">
        <v>8.0</v>
      </c>
      <c r="M427" s="5">
        <v>8.0</v>
      </c>
    </row>
    <row r="428" ht="14.25" customHeight="1">
      <c r="A428" s="5">
        <v>1340.0</v>
      </c>
      <c r="B428" s="5">
        <v>524.1738350279184</v>
      </c>
      <c r="C428" s="5">
        <v>423.7789962713055</v>
      </c>
      <c r="D428" s="5">
        <v>826.2753949080463</v>
      </c>
      <c r="E428" s="5">
        <v>347.0352939101693</v>
      </c>
      <c r="F428" s="5">
        <v>366.328381417933</v>
      </c>
      <c r="G428" s="5">
        <v>557.8863359880137</v>
      </c>
      <c r="H428" s="5">
        <v>1.0</v>
      </c>
      <c r="I428" s="5">
        <v>6.0</v>
      </c>
      <c r="J428" s="5">
        <v>7.0</v>
      </c>
      <c r="K428" s="5">
        <v>13.0</v>
      </c>
      <c r="L428" s="5">
        <v>1.0</v>
      </c>
      <c r="M428" s="5">
        <v>42.0</v>
      </c>
    </row>
    <row r="429" ht="14.25" customHeight="1">
      <c r="A429" s="5">
        <v>8746.0</v>
      </c>
      <c r="B429" s="5">
        <v>384.9058804460724</v>
      </c>
      <c r="C429" s="5">
        <v>311.9510516825374</v>
      </c>
      <c r="D429" s="5">
        <v>471.8675091617534</v>
      </c>
      <c r="E429" s="5">
        <v>356.1898701198719</v>
      </c>
      <c r="F429" s="5">
        <v>355.3756344989008</v>
      </c>
      <c r="G429" s="5">
        <v>387.5750530718971</v>
      </c>
      <c r="H429" s="5">
        <v>2.0</v>
      </c>
      <c r="I429" s="5">
        <v>2.0</v>
      </c>
      <c r="J429" s="5">
        <v>5.0</v>
      </c>
      <c r="K429" s="5">
        <v>10.0</v>
      </c>
      <c r="L429" s="5">
        <v>6.0</v>
      </c>
      <c r="M429" s="5">
        <v>28.0</v>
      </c>
    </row>
    <row r="430" ht="14.25" customHeight="1">
      <c r="A430" s="5">
        <v>5987.0</v>
      </c>
      <c r="B430" s="5">
        <v>22.15727407105217</v>
      </c>
      <c r="C430" s="5">
        <v>24.40133795595968</v>
      </c>
      <c r="D430" s="5">
        <v>67.09721306734181</v>
      </c>
      <c r="E430" s="5">
        <v>38.99824793202475</v>
      </c>
      <c r="F430" s="5">
        <v>47.66455400677128</v>
      </c>
      <c r="G430" s="5">
        <v>75.46932754256285</v>
      </c>
      <c r="H430" s="5">
        <v>2.0</v>
      </c>
      <c r="I430" s="5">
        <v>1.0</v>
      </c>
      <c r="J430" s="5">
        <v>0.0</v>
      </c>
      <c r="K430" s="5">
        <v>4.0</v>
      </c>
      <c r="L430" s="5">
        <v>5.0</v>
      </c>
      <c r="M430" s="5">
        <v>52.0</v>
      </c>
    </row>
    <row r="431" ht="14.25" customHeight="1">
      <c r="A431" s="5">
        <v>3767.0</v>
      </c>
      <c r="B431" s="5">
        <v>285.1346089709625</v>
      </c>
      <c r="C431" s="5">
        <v>273.660121550286</v>
      </c>
      <c r="D431" s="5">
        <v>377.5101578497515</v>
      </c>
      <c r="E431" s="5">
        <v>237.2170491533243</v>
      </c>
      <c r="F431" s="5">
        <v>406.3182592589289</v>
      </c>
      <c r="G431" s="5">
        <v>375.5837130820199</v>
      </c>
      <c r="H431" s="5">
        <v>2.0</v>
      </c>
      <c r="I431" s="5">
        <v>5.0</v>
      </c>
      <c r="J431" s="5">
        <v>5.0</v>
      </c>
      <c r="K431" s="5">
        <v>12.0</v>
      </c>
      <c r="L431" s="5">
        <v>3.0</v>
      </c>
      <c r="M431" s="5">
        <v>1.0</v>
      </c>
    </row>
    <row r="432" ht="14.25" customHeight="1">
      <c r="A432" s="5">
        <v>3725.0</v>
      </c>
      <c r="B432" s="5">
        <v>643.9142205161484</v>
      </c>
      <c r="C432" s="5">
        <v>316.3682793311807</v>
      </c>
      <c r="D432" s="5">
        <v>583.7037064684712</v>
      </c>
      <c r="E432" s="5">
        <v>478.0747596410899</v>
      </c>
      <c r="F432" s="5">
        <v>233.8510109406378</v>
      </c>
      <c r="G432" s="5">
        <v>68.71728035698584</v>
      </c>
      <c r="H432" s="5">
        <v>1.0</v>
      </c>
      <c r="I432" s="5">
        <v>2.0</v>
      </c>
      <c r="J432" s="5">
        <v>4.0</v>
      </c>
      <c r="K432" s="5">
        <v>9.0</v>
      </c>
      <c r="L432" s="5">
        <v>4.0</v>
      </c>
      <c r="M432" s="5">
        <v>1.0</v>
      </c>
    </row>
    <row r="433" ht="14.25" customHeight="1">
      <c r="A433" s="5">
        <v>4324.0</v>
      </c>
      <c r="B433" s="5">
        <v>151.0256053559369</v>
      </c>
      <c r="C433" s="5">
        <v>221.7932890350302</v>
      </c>
      <c r="D433" s="5">
        <v>231.204111844237</v>
      </c>
      <c r="E433" s="5">
        <v>198.9847925293142</v>
      </c>
      <c r="F433" s="5">
        <v>199.5657772449145</v>
      </c>
      <c r="G433" s="5">
        <v>194.6420302962492</v>
      </c>
      <c r="H433" s="5">
        <v>5.0</v>
      </c>
      <c r="I433" s="5">
        <v>8.0</v>
      </c>
      <c r="J433" s="5">
        <v>1.0</v>
      </c>
      <c r="K433" s="5">
        <v>7.0</v>
      </c>
      <c r="L433" s="5">
        <v>8.0</v>
      </c>
      <c r="M433" s="5">
        <v>42.0</v>
      </c>
    </row>
    <row r="434" ht="14.25" customHeight="1">
      <c r="A434" s="5">
        <v>238.0</v>
      </c>
      <c r="B434" s="5">
        <v>428.3491465003144</v>
      </c>
      <c r="C434" s="5">
        <v>174.0423065375563</v>
      </c>
      <c r="D434" s="5">
        <v>349.7201343269577</v>
      </c>
      <c r="E434" s="5">
        <v>237.2749652587293</v>
      </c>
      <c r="F434" s="5">
        <v>228.6393999039961</v>
      </c>
      <c r="G434" s="5">
        <v>443.2945588897484</v>
      </c>
      <c r="H434" s="5">
        <v>15.0</v>
      </c>
      <c r="I434" s="5">
        <v>9.0</v>
      </c>
      <c r="J434" s="5">
        <v>6.0</v>
      </c>
      <c r="K434" s="5">
        <v>9.0</v>
      </c>
      <c r="L434" s="5">
        <v>7.0</v>
      </c>
      <c r="M434" s="5">
        <v>76.0</v>
      </c>
    </row>
    <row r="435" ht="14.25" customHeight="1">
      <c r="A435" s="5">
        <v>6694.0</v>
      </c>
      <c r="B435" s="5">
        <v>246.7279559703162</v>
      </c>
      <c r="C435" s="5">
        <v>343.9273076906294</v>
      </c>
      <c r="D435" s="5">
        <v>585.6186893720982</v>
      </c>
      <c r="E435" s="5">
        <v>456.5462121657973</v>
      </c>
      <c r="F435" s="5">
        <v>307.5872484450437</v>
      </c>
      <c r="G435" s="5">
        <v>317.1024468643172</v>
      </c>
      <c r="H435" s="5">
        <v>1.0</v>
      </c>
      <c r="I435" s="5">
        <v>8.0</v>
      </c>
      <c r="J435" s="5">
        <v>3.0</v>
      </c>
      <c r="K435" s="5">
        <v>13.0</v>
      </c>
      <c r="L435" s="5">
        <v>4.0</v>
      </c>
      <c r="M435" s="5">
        <v>27.0</v>
      </c>
    </row>
    <row r="436" ht="14.25" customHeight="1">
      <c r="A436" s="5">
        <v>498.0</v>
      </c>
      <c r="B436" s="5">
        <v>87.21971551927564</v>
      </c>
      <c r="C436" s="5">
        <v>203.3955678121668</v>
      </c>
      <c r="D436" s="5">
        <v>190.100104863401</v>
      </c>
      <c r="E436" s="5">
        <v>175.1751363538878</v>
      </c>
      <c r="F436" s="5">
        <v>180.2411614595392</v>
      </c>
      <c r="G436" s="5">
        <v>108.0240847446117</v>
      </c>
      <c r="H436" s="5">
        <v>2.0</v>
      </c>
      <c r="I436" s="5">
        <v>1.0</v>
      </c>
      <c r="J436" s="5">
        <v>0.0</v>
      </c>
      <c r="K436" s="5">
        <v>4.0</v>
      </c>
      <c r="L436" s="5">
        <v>5.0</v>
      </c>
      <c r="M436" s="5">
        <v>28.0</v>
      </c>
    </row>
    <row r="437" ht="14.25" customHeight="1">
      <c r="A437" s="5">
        <v>9347.0</v>
      </c>
      <c r="B437" s="5">
        <v>123.0174898743318</v>
      </c>
      <c r="C437" s="5">
        <v>287.4830442120553</v>
      </c>
      <c r="D437" s="5">
        <v>313.0693744960968</v>
      </c>
      <c r="E437" s="5">
        <v>369.1136248238977</v>
      </c>
      <c r="F437" s="5">
        <v>228.0892048664761</v>
      </c>
      <c r="G437" s="5">
        <v>216.7116101965267</v>
      </c>
      <c r="H437" s="5">
        <v>1.0</v>
      </c>
      <c r="I437" s="5">
        <v>1.0</v>
      </c>
      <c r="J437" s="5">
        <v>0.0</v>
      </c>
      <c r="K437" s="5">
        <v>3.0</v>
      </c>
      <c r="L437" s="5">
        <v>5.0</v>
      </c>
      <c r="M437" s="5">
        <v>49.0</v>
      </c>
    </row>
    <row r="438" ht="14.25" customHeight="1">
      <c r="A438" s="5">
        <v>9699.0</v>
      </c>
      <c r="B438" s="5">
        <v>297.2473881114774</v>
      </c>
      <c r="C438" s="5">
        <v>390.9829083952305</v>
      </c>
      <c r="D438" s="5">
        <v>292.8357528029011</v>
      </c>
      <c r="E438" s="5">
        <v>316.5116124567337</v>
      </c>
      <c r="F438" s="5">
        <v>407.4956415177905</v>
      </c>
      <c r="G438" s="5">
        <v>257.4278964865293</v>
      </c>
      <c r="H438" s="5">
        <v>3.0</v>
      </c>
      <c r="I438" s="5">
        <v>6.0</v>
      </c>
      <c r="J438" s="5">
        <v>2.0</v>
      </c>
      <c r="K438" s="5">
        <v>12.0</v>
      </c>
      <c r="L438" s="5">
        <v>5.0</v>
      </c>
      <c r="M438" s="5">
        <v>12.0</v>
      </c>
    </row>
    <row r="439" ht="14.25" customHeight="1">
      <c r="A439" s="5">
        <v>10664.0</v>
      </c>
      <c r="B439" s="5">
        <v>356.3255753134113</v>
      </c>
      <c r="C439" s="5">
        <v>296.5140763440089</v>
      </c>
      <c r="D439" s="5">
        <v>99.99652023567711</v>
      </c>
      <c r="E439" s="5">
        <v>205.9016466860835</v>
      </c>
      <c r="F439" s="5">
        <v>86.84204801035546</v>
      </c>
      <c r="G439" s="5">
        <v>231.0451606556821</v>
      </c>
      <c r="H439" s="5">
        <v>2.0</v>
      </c>
      <c r="I439" s="5">
        <v>9.0</v>
      </c>
      <c r="J439" s="5">
        <v>1.0</v>
      </c>
      <c r="K439" s="5">
        <v>5.0</v>
      </c>
      <c r="L439" s="5">
        <v>8.0</v>
      </c>
      <c r="M439" s="5">
        <v>14.0</v>
      </c>
    </row>
    <row r="440" ht="14.25" customHeight="1">
      <c r="A440" s="5">
        <v>5455.0</v>
      </c>
      <c r="B440" s="5">
        <v>128.7461997594975</v>
      </c>
      <c r="C440" s="5">
        <v>194.0908390964543</v>
      </c>
      <c r="D440" s="5">
        <v>109.987943511412</v>
      </c>
      <c r="E440" s="5">
        <v>172.175427006484</v>
      </c>
      <c r="F440" s="5">
        <v>181.0525955151365</v>
      </c>
      <c r="G440" s="5">
        <v>165.7770491029913</v>
      </c>
      <c r="H440" s="5">
        <v>3.0</v>
      </c>
      <c r="I440" s="5">
        <v>2.0</v>
      </c>
      <c r="J440" s="5">
        <v>1.0</v>
      </c>
      <c r="K440" s="5">
        <v>4.0</v>
      </c>
      <c r="L440" s="5">
        <v>7.0</v>
      </c>
      <c r="M440" s="5">
        <v>89.0</v>
      </c>
    </row>
    <row r="441" ht="14.25" customHeight="1">
      <c r="A441" s="5">
        <v>456.0</v>
      </c>
      <c r="B441" s="5">
        <v>48.98007230533196</v>
      </c>
      <c r="C441" s="5">
        <v>59.63899018161568</v>
      </c>
      <c r="D441" s="5">
        <v>37.17258066779686</v>
      </c>
      <c r="E441" s="5">
        <v>40.54007924343276</v>
      </c>
      <c r="F441" s="5">
        <v>25.77808004828218</v>
      </c>
      <c r="G441" s="5">
        <v>24.17899351358703</v>
      </c>
      <c r="H441" s="5">
        <v>2.0</v>
      </c>
      <c r="I441" s="5">
        <v>2.0</v>
      </c>
      <c r="J441" s="5">
        <v>0.0</v>
      </c>
      <c r="K441" s="5">
        <v>3.0</v>
      </c>
      <c r="L441" s="5">
        <v>8.0</v>
      </c>
      <c r="M441" s="5">
        <v>96.0</v>
      </c>
    </row>
    <row r="442" ht="14.25" customHeight="1">
      <c r="A442" s="5">
        <v>5012.0</v>
      </c>
      <c r="B442" s="5">
        <v>182.7020230246649</v>
      </c>
      <c r="C442" s="5">
        <v>176.8897544689381</v>
      </c>
      <c r="D442" s="5">
        <v>92.05238496940086</v>
      </c>
      <c r="E442" s="5">
        <v>79.81314701038943</v>
      </c>
      <c r="F442" s="5">
        <v>108.7850028409269</v>
      </c>
      <c r="G442" s="5">
        <v>131.0738421040483</v>
      </c>
      <c r="H442" s="5">
        <v>1.0</v>
      </c>
      <c r="I442" s="5">
        <v>1.0</v>
      </c>
      <c r="J442" s="5">
        <v>0.0</v>
      </c>
      <c r="K442" s="5">
        <v>3.0</v>
      </c>
      <c r="L442" s="5">
        <v>8.0</v>
      </c>
      <c r="M442" s="5">
        <v>56.0</v>
      </c>
    </row>
    <row r="443" ht="14.25" customHeight="1">
      <c r="A443" s="5">
        <v>7495.0</v>
      </c>
      <c r="B443" s="5">
        <v>233.8030146724928</v>
      </c>
      <c r="C443" s="5">
        <v>282.8420598686173</v>
      </c>
      <c r="D443" s="5">
        <v>347.9714239423042</v>
      </c>
      <c r="E443" s="5">
        <v>308.8051742604935</v>
      </c>
      <c r="F443" s="5">
        <v>315.1770866703947</v>
      </c>
      <c r="G443" s="5">
        <v>57.97685936165914</v>
      </c>
      <c r="H443" s="5">
        <v>2.0</v>
      </c>
      <c r="I443" s="5">
        <v>2.0</v>
      </c>
      <c r="J443" s="5">
        <v>1.0</v>
      </c>
      <c r="K443" s="5">
        <v>5.0</v>
      </c>
      <c r="L443" s="5">
        <v>4.0</v>
      </c>
      <c r="M443" s="5">
        <v>72.0</v>
      </c>
    </row>
    <row r="444" ht="14.25" customHeight="1">
      <c r="A444" s="5">
        <v>5029.0</v>
      </c>
      <c r="B444" s="5">
        <v>41.87911076988782</v>
      </c>
      <c r="C444" s="5">
        <v>64.53412294738611</v>
      </c>
      <c r="D444" s="5">
        <v>69.10874551112764</v>
      </c>
      <c r="E444" s="5">
        <v>109.8827317463369</v>
      </c>
      <c r="F444" s="5">
        <v>62.24922159466256</v>
      </c>
      <c r="G444" s="5">
        <v>105.0909112225884</v>
      </c>
      <c r="H444" s="5">
        <v>1.0</v>
      </c>
      <c r="I444" s="5">
        <v>0.0</v>
      </c>
      <c r="J444" s="5">
        <v>0.0</v>
      </c>
      <c r="K444" s="5">
        <v>3.0</v>
      </c>
      <c r="L444" s="5">
        <v>5.0</v>
      </c>
      <c r="M444" s="5">
        <v>14.0</v>
      </c>
    </row>
    <row r="445" ht="14.25" customHeight="1">
      <c r="A445" s="5">
        <v>10642.0</v>
      </c>
      <c r="B445" s="5">
        <v>108.4836526307237</v>
      </c>
      <c r="C445" s="5">
        <v>89.20706548564658</v>
      </c>
      <c r="D445" s="5">
        <v>91.35989699405945</v>
      </c>
      <c r="E445" s="5">
        <v>249.5823943679724</v>
      </c>
      <c r="F445" s="5">
        <v>107.4516561926576</v>
      </c>
      <c r="G445" s="5">
        <v>176.9192042883601</v>
      </c>
      <c r="H445" s="5">
        <v>1.0</v>
      </c>
      <c r="I445" s="5">
        <v>1.0</v>
      </c>
      <c r="J445" s="5">
        <v>0.0</v>
      </c>
      <c r="K445" s="5">
        <v>3.0</v>
      </c>
      <c r="L445" s="5">
        <v>8.0</v>
      </c>
      <c r="M445" s="5">
        <v>13.0</v>
      </c>
    </row>
    <row r="446" ht="14.25" customHeight="1">
      <c r="A446" s="5">
        <v>2106.0</v>
      </c>
      <c r="B446" s="5">
        <v>48.29301414623062</v>
      </c>
      <c r="C446" s="5">
        <v>140.0560427337875</v>
      </c>
      <c r="D446" s="5">
        <v>107.0792379512364</v>
      </c>
      <c r="E446" s="5">
        <v>104.765617874115</v>
      </c>
      <c r="F446" s="5">
        <v>109.0761212030063</v>
      </c>
      <c r="G446" s="5">
        <v>112.4719292208365</v>
      </c>
      <c r="H446" s="5">
        <v>1.0</v>
      </c>
      <c r="I446" s="5">
        <v>1.0</v>
      </c>
      <c r="J446" s="5">
        <v>0.0</v>
      </c>
      <c r="K446" s="5">
        <v>3.0</v>
      </c>
      <c r="L446" s="5">
        <v>8.0</v>
      </c>
      <c r="M446" s="5">
        <v>99.0</v>
      </c>
    </row>
    <row r="447" ht="14.25" customHeight="1">
      <c r="A447" s="5">
        <v>10364.0</v>
      </c>
      <c r="B447" s="5">
        <v>140.3237022736011</v>
      </c>
      <c r="C447" s="5">
        <v>90.09607069184388</v>
      </c>
      <c r="D447" s="5">
        <v>88.00976772135328</v>
      </c>
      <c r="E447" s="5">
        <v>113.220953559334</v>
      </c>
      <c r="F447" s="5">
        <v>135.8779532006998</v>
      </c>
      <c r="G447" s="5">
        <v>109.087668859699</v>
      </c>
      <c r="H447" s="5">
        <v>1.0</v>
      </c>
      <c r="I447" s="5">
        <v>1.0</v>
      </c>
      <c r="J447" s="5">
        <v>0.0</v>
      </c>
      <c r="K447" s="5">
        <v>2.0</v>
      </c>
      <c r="L447" s="5">
        <v>8.0</v>
      </c>
      <c r="M447" s="5">
        <v>72.0</v>
      </c>
    </row>
    <row r="448" ht="14.25" customHeight="1">
      <c r="A448" s="5">
        <v>5954.0</v>
      </c>
      <c r="B448" s="5">
        <v>254.4262405050876</v>
      </c>
      <c r="C448" s="5">
        <v>244.2420818275141</v>
      </c>
      <c r="D448" s="5">
        <v>189.7651710337948</v>
      </c>
      <c r="E448" s="5">
        <v>89.91084893673671</v>
      </c>
      <c r="F448" s="5">
        <v>171.0664475241168</v>
      </c>
      <c r="G448" s="5">
        <v>317.6523581778042</v>
      </c>
      <c r="H448" s="5">
        <v>2.0</v>
      </c>
      <c r="I448" s="5">
        <v>5.0</v>
      </c>
      <c r="J448" s="5">
        <v>0.0</v>
      </c>
      <c r="K448" s="5">
        <v>4.0</v>
      </c>
      <c r="L448" s="5">
        <v>8.0</v>
      </c>
      <c r="M448" s="5">
        <v>92.0</v>
      </c>
    </row>
    <row r="449" ht="14.25" customHeight="1">
      <c r="A449" s="5">
        <v>1137.0</v>
      </c>
      <c r="B449" s="5">
        <v>431.0615071019394</v>
      </c>
      <c r="C449" s="5">
        <v>309.1957640679669</v>
      </c>
      <c r="D449" s="5">
        <v>419.9389341532258</v>
      </c>
      <c r="E449" s="5">
        <v>472.933394155215</v>
      </c>
      <c r="F449" s="5">
        <v>309.256039712932</v>
      </c>
      <c r="G449" s="5">
        <v>542.4419324384234</v>
      </c>
      <c r="H449" s="5">
        <v>1.0</v>
      </c>
      <c r="I449" s="5">
        <v>4.0</v>
      </c>
      <c r="J449" s="5">
        <v>5.0</v>
      </c>
      <c r="K449" s="5">
        <v>7.0</v>
      </c>
      <c r="L449" s="5">
        <v>1.0</v>
      </c>
      <c r="M449" s="5">
        <v>87.0</v>
      </c>
    </row>
    <row r="450" ht="14.25" customHeight="1">
      <c r="A450" s="5">
        <v>2541.0</v>
      </c>
      <c r="B450" s="5">
        <v>133.2043452627484</v>
      </c>
      <c r="C450" s="5">
        <v>74.5024714544461</v>
      </c>
      <c r="D450" s="5">
        <v>146.4732176917679</v>
      </c>
      <c r="E450" s="5">
        <v>99.89822241430863</v>
      </c>
      <c r="F450" s="5">
        <v>108.3776182105626</v>
      </c>
      <c r="G450" s="5">
        <v>77.59060054633208</v>
      </c>
      <c r="H450" s="5">
        <v>2.0</v>
      </c>
      <c r="I450" s="5">
        <v>2.0</v>
      </c>
      <c r="J450" s="5">
        <v>0.0</v>
      </c>
      <c r="K450" s="5">
        <v>3.0</v>
      </c>
      <c r="L450" s="5">
        <v>8.0</v>
      </c>
      <c r="M450" s="5">
        <v>7.0</v>
      </c>
    </row>
    <row r="451" ht="14.25" customHeight="1">
      <c r="A451" s="5">
        <v>1142.0</v>
      </c>
      <c r="B451" s="5">
        <v>320.4154934692544</v>
      </c>
      <c r="C451" s="5">
        <v>253.856860249089</v>
      </c>
      <c r="D451" s="5">
        <v>324.0244769722414</v>
      </c>
      <c r="E451" s="5">
        <v>219.5572709941934</v>
      </c>
      <c r="F451" s="5">
        <v>209.7974542083631</v>
      </c>
      <c r="G451" s="5">
        <v>202.8854749204193</v>
      </c>
      <c r="H451" s="5">
        <v>2.0</v>
      </c>
      <c r="I451" s="5">
        <v>3.0</v>
      </c>
      <c r="J451" s="5">
        <v>2.0</v>
      </c>
      <c r="K451" s="5">
        <v>9.0</v>
      </c>
      <c r="L451" s="5">
        <v>3.0</v>
      </c>
      <c r="M451" s="5">
        <v>91.0</v>
      </c>
    </row>
    <row r="452" ht="14.25" customHeight="1">
      <c r="A452" s="5">
        <v>2276.0</v>
      </c>
      <c r="B452" s="5">
        <v>312.4765399997603</v>
      </c>
      <c r="C452" s="5">
        <v>216.9522428074925</v>
      </c>
      <c r="D452" s="5">
        <v>259.3050001359419</v>
      </c>
      <c r="E452" s="5">
        <v>231.3222017666989</v>
      </c>
      <c r="F452" s="5">
        <v>316.3859439096074</v>
      </c>
      <c r="G452" s="5">
        <v>123.3297115698577</v>
      </c>
      <c r="H452" s="5">
        <v>5.0</v>
      </c>
      <c r="I452" s="5">
        <v>4.0</v>
      </c>
      <c r="J452" s="5">
        <v>7.0</v>
      </c>
      <c r="K452" s="5">
        <v>11.0</v>
      </c>
      <c r="L452" s="5">
        <v>3.0</v>
      </c>
      <c r="M452" s="5">
        <v>71.0</v>
      </c>
    </row>
    <row r="453" ht="14.25" customHeight="1">
      <c r="A453" s="5">
        <v>2807.0</v>
      </c>
      <c r="B453" s="5">
        <v>293.2486956687491</v>
      </c>
      <c r="C453" s="5">
        <v>422.331679651698</v>
      </c>
      <c r="D453" s="5">
        <v>379.256450747117</v>
      </c>
      <c r="E453" s="5">
        <v>218.138279956132</v>
      </c>
      <c r="F453" s="5">
        <v>314.7785150832076</v>
      </c>
      <c r="G453" s="5">
        <v>297.9041561868495</v>
      </c>
      <c r="H453" s="5">
        <v>3.0</v>
      </c>
      <c r="I453" s="5">
        <v>8.0</v>
      </c>
      <c r="J453" s="5">
        <v>9.0</v>
      </c>
      <c r="K453" s="5">
        <v>7.0</v>
      </c>
      <c r="L453" s="5">
        <v>7.0</v>
      </c>
      <c r="M453" s="5">
        <v>24.0</v>
      </c>
    </row>
    <row r="454" ht="14.25" customHeight="1">
      <c r="A454" s="5">
        <v>6471.0</v>
      </c>
      <c r="B454" s="5">
        <v>254.8724690931136</v>
      </c>
      <c r="C454" s="5">
        <v>34.11055822002376</v>
      </c>
      <c r="D454" s="5">
        <v>235.0943726962304</v>
      </c>
      <c r="E454" s="5">
        <v>158.5179423349763</v>
      </c>
      <c r="F454" s="5">
        <v>132.1280079434468</v>
      </c>
      <c r="G454" s="5">
        <v>130.5429247092214</v>
      </c>
      <c r="H454" s="5">
        <v>1.0</v>
      </c>
      <c r="I454" s="5">
        <v>2.0</v>
      </c>
      <c r="J454" s="5">
        <v>0.0</v>
      </c>
      <c r="K454" s="5">
        <v>4.0</v>
      </c>
      <c r="L454" s="5">
        <v>5.0</v>
      </c>
      <c r="M454" s="5">
        <v>17.0</v>
      </c>
    </row>
    <row r="455" ht="14.25" customHeight="1">
      <c r="A455" s="5">
        <v>6131.0</v>
      </c>
      <c r="B455" s="5">
        <v>197.9350984858154</v>
      </c>
      <c r="C455" s="5">
        <v>272.3101831524399</v>
      </c>
      <c r="D455" s="5">
        <v>221.8132252939397</v>
      </c>
      <c r="E455" s="5">
        <v>358.4574819213003</v>
      </c>
      <c r="F455" s="5">
        <v>402.8924940428993</v>
      </c>
      <c r="G455" s="5">
        <v>311.0866607592124</v>
      </c>
      <c r="H455" s="5">
        <v>2.0</v>
      </c>
      <c r="I455" s="5">
        <v>4.0</v>
      </c>
      <c r="J455" s="5">
        <v>2.0</v>
      </c>
      <c r="K455" s="5">
        <v>8.0</v>
      </c>
      <c r="L455" s="5">
        <v>3.0</v>
      </c>
      <c r="M455" s="5">
        <v>87.0</v>
      </c>
    </row>
    <row r="456" ht="14.25" customHeight="1">
      <c r="A456" s="5">
        <v>6233.0</v>
      </c>
      <c r="B456" s="5">
        <v>467.3013047709866</v>
      </c>
      <c r="C456" s="5">
        <v>260.3482503606578</v>
      </c>
      <c r="D456" s="5">
        <v>284.554276166941</v>
      </c>
      <c r="E456" s="5">
        <v>267.975129022458</v>
      </c>
      <c r="F456" s="5">
        <v>376.2499679756372</v>
      </c>
      <c r="G456" s="5">
        <v>386.4508443786494</v>
      </c>
      <c r="H456" s="5">
        <v>3.0</v>
      </c>
      <c r="I456" s="5">
        <v>9.0</v>
      </c>
      <c r="J456" s="5">
        <v>5.0</v>
      </c>
      <c r="K456" s="5">
        <v>10.0</v>
      </c>
      <c r="L456" s="5">
        <v>7.0</v>
      </c>
      <c r="M456" s="5">
        <v>21.0</v>
      </c>
    </row>
    <row r="457" ht="14.25" customHeight="1">
      <c r="A457" s="5">
        <v>4148.0</v>
      </c>
      <c r="B457" s="5">
        <v>216.1275250504054</v>
      </c>
      <c r="C457" s="5">
        <v>179.1462689710241</v>
      </c>
      <c r="D457" s="5">
        <v>106.5231860703025</v>
      </c>
      <c r="E457" s="5">
        <v>167.4854049560241</v>
      </c>
      <c r="F457" s="5">
        <v>274.7967887539918</v>
      </c>
      <c r="G457" s="5">
        <v>247.0432255473813</v>
      </c>
      <c r="H457" s="5">
        <v>7.0</v>
      </c>
      <c r="I457" s="5">
        <v>5.0</v>
      </c>
      <c r="J457" s="5">
        <v>1.0</v>
      </c>
      <c r="K457" s="5">
        <v>6.0</v>
      </c>
      <c r="L457" s="5">
        <v>8.0</v>
      </c>
      <c r="M457" s="5">
        <v>90.0</v>
      </c>
    </row>
    <row r="458" ht="14.25" customHeight="1">
      <c r="A458" s="5">
        <v>4947.0</v>
      </c>
      <c r="B458" s="5">
        <v>468.9259996599671</v>
      </c>
      <c r="C458" s="5">
        <v>375.8687455958996</v>
      </c>
      <c r="D458" s="5">
        <v>426.7289222332994</v>
      </c>
      <c r="E458" s="5">
        <v>376.4787680579173</v>
      </c>
      <c r="F458" s="5">
        <v>592.2248781065621</v>
      </c>
      <c r="G458" s="5">
        <v>313.5315909858658</v>
      </c>
      <c r="H458" s="5">
        <v>1.0</v>
      </c>
      <c r="I458" s="5">
        <v>7.0</v>
      </c>
      <c r="J458" s="5">
        <v>7.0</v>
      </c>
      <c r="K458" s="5">
        <v>9.0</v>
      </c>
      <c r="L458" s="5">
        <v>4.0</v>
      </c>
      <c r="M458" s="5">
        <v>44.0</v>
      </c>
    </row>
    <row r="459" ht="14.25" customHeight="1">
      <c r="A459" s="5">
        <v>3225.0</v>
      </c>
      <c r="B459" s="5">
        <v>261.6515586487568</v>
      </c>
      <c r="C459" s="5">
        <v>167.7574520674564</v>
      </c>
      <c r="D459" s="5">
        <v>287.324946467982</v>
      </c>
      <c r="E459" s="5">
        <v>229.5390513863476</v>
      </c>
      <c r="F459" s="5">
        <v>153.5276645756063</v>
      </c>
      <c r="G459" s="5">
        <v>181.9681960432143</v>
      </c>
      <c r="H459" s="5">
        <v>4.0</v>
      </c>
      <c r="I459" s="5">
        <v>4.0</v>
      </c>
      <c r="J459" s="5">
        <v>1.0</v>
      </c>
      <c r="K459" s="5">
        <v>5.0</v>
      </c>
      <c r="L459" s="5">
        <v>6.0</v>
      </c>
      <c r="M459" s="5">
        <v>71.0</v>
      </c>
    </row>
    <row r="460" ht="14.25" customHeight="1">
      <c r="A460" s="5">
        <v>7540.0</v>
      </c>
      <c r="B460" s="5">
        <v>295.4919426653163</v>
      </c>
      <c r="C460" s="5">
        <v>202.2393332500423</v>
      </c>
      <c r="D460" s="5">
        <v>242.3874345354471</v>
      </c>
      <c r="E460" s="5">
        <v>201.1763756177398</v>
      </c>
      <c r="F460" s="5">
        <v>376.1669158721446</v>
      </c>
      <c r="G460" s="5">
        <v>389.4105961568454</v>
      </c>
      <c r="H460" s="5">
        <v>2.0</v>
      </c>
      <c r="I460" s="5">
        <v>2.0</v>
      </c>
      <c r="J460" s="5">
        <v>1.0</v>
      </c>
      <c r="K460" s="5">
        <v>8.0</v>
      </c>
      <c r="L460" s="5">
        <v>2.0</v>
      </c>
      <c r="M460" s="5">
        <v>52.0</v>
      </c>
    </row>
    <row r="461" ht="14.25" customHeight="1">
      <c r="A461" s="5">
        <v>10648.0</v>
      </c>
      <c r="B461" s="5">
        <v>468.3311558845709</v>
      </c>
      <c r="C461" s="5">
        <v>306.287858297151</v>
      </c>
      <c r="D461" s="5">
        <v>277.8724512507934</v>
      </c>
      <c r="E461" s="5">
        <v>239.4504362747484</v>
      </c>
      <c r="F461" s="5">
        <v>475.7415038371106</v>
      </c>
      <c r="G461" s="5">
        <v>413.986586386144</v>
      </c>
      <c r="H461" s="5">
        <v>1.0</v>
      </c>
      <c r="I461" s="5">
        <v>5.0</v>
      </c>
      <c r="J461" s="5">
        <v>7.0</v>
      </c>
      <c r="K461" s="5">
        <v>6.0</v>
      </c>
      <c r="L461" s="5">
        <v>3.0</v>
      </c>
      <c r="M461" s="5">
        <v>78.0</v>
      </c>
    </row>
    <row r="462" ht="14.25" customHeight="1">
      <c r="A462" s="5">
        <v>1992.0</v>
      </c>
      <c r="B462" s="5">
        <v>380.7673578122628</v>
      </c>
      <c r="C462" s="5">
        <v>266.7634944148137</v>
      </c>
      <c r="D462" s="5">
        <v>126.8465750827112</v>
      </c>
      <c r="E462" s="5">
        <v>148.1815410029407</v>
      </c>
      <c r="F462" s="5">
        <v>295.3006274014624</v>
      </c>
      <c r="G462" s="5">
        <v>241.4567335137385</v>
      </c>
      <c r="H462" s="5">
        <v>4.0</v>
      </c>
      <c r="I462" s="5">
        <v>2.0</v>
      </c>
      <c r="J462" s="5">
        <v>2.0</v>
      </c>
      <c r="K462" s="5">
        <v>8.0</v>
      </c>
      <c r="L462" s="5">
        <v>7.0</v>
      </c>
      <c r="M462" s="5">
        <v>2.0</v>
      </c>
    </row>
    <row r="463" ht="14.25" customHeight="1">
      <c r="A463" s="5">
        <v>7851.0</v>
      </c>
      <c r="B463" s="5">
        <v>267.2237243596612</v>
      </c>
      <c r="C463" s="5">
        <v>372.8164897999043</v>
      </c>
      <c r="D463" s="5">
        <v>444.6382298593751</v>
      </c>
      <c r="E463" s="5">
        <v>260.3988126844429</v>
      </c>
      <c r="F463" s="5">
        <v>195.466774765249</v>
      </c>
      <c r="G463" s="5">
        <v>262.9510345870411</v>
      </c>
      <c r="H463" s="5">
        <v>1.0</v>
      </c>
      <c r="I463" s="5">
        <v>3.0</v>
      </c>
      <c r="J463" s="5">
        <v>7.0</v>
      </c>
      <c r="K463" s="5">
        <v>11.0</v>
      </c>
      <c r="L463" s="5">
        <v>1.0</v>
      </c>
      <c r="M463" s="5">
        <v>60.0</v>
      </c>
    </row>
    <row r="464" ht="14.25" customHeight="1">
      <c r="A464" s="5">
        <v>8594.0</v>
      </c>
      <c r="B464" s="5">
        <v>160.9790951871749</v>
      </c>
      <c r="C464" s="5">
        <v>287.5939290811385</v>
      </c>
      <c r="D464" s="5">
        <v>241.4173709076863</v>
      </c>
      <c r="E464" s="5">
        <v>387.200948196275</v>
      </c>
      <c r="F464" s="5">
        <v>298.5669671673216</v>
      </c>
      <c r="G464" s="5">
        <v>382.0465277326708</v>
      </c>
      <c r="H464" s="5">
        <v>2.0</v>
      </c>
      <c r="I464" s="5">
        <v>3.0</v>
      </c>
      <c r="J464" s="5">
        <v>1.0</v>
      </c>
      <c r="K464" s="5">
        <v>3.0</v>
      </c>
      <c r="L464" s="5">
        <v>6.0</v>
      </c>
      <c r="M464" s="5">
        <v>25.0</v>
      </c>
    </row>
    <row r="465" ht="14.25" customHeight="1">
      <c r="A465" s="5">
        <v>7059.0</v>
      </c>
      <c r="B465" s="5">
        <v>211.1550553792065</v>
      </c>
      <c r="C465" s="5">
        <v>0.0</v>
      </c>
      <c r="D465" s="5">
        <v>413.1999081965557</v>
      </c>
      <c r="E465" s="5">
        <v>398.5057844699336</v>
      </c>
      <c r="F465" s="5">
        <v>368.3247408609317</v>
      </c>
      <c r="G465" s="5">
        <v>395.1413483505702</v>
      </c>
      <c r="H465" s="5">
        <v>1.0</v>
      </c>
      <c r="I465" s="5">
        <v>3.0</v>
      </c>
      <c r="J465" s="5">
        <v>7.0</v>
      </c>
      <c r="K465" s="5">
        <v>8.0</v>
      </c>
      <c r="L465" s="5">
        <v>1.0</v>
      </c>
      <c r="M465" s="5">
        <v>47.0</v>
      </c>
    </row>
    <row r="466" ht="14.25" customHeight="1">
      <c r="A466" s="5">
        <v>2815.0</v>
      </c>
      <c r="B466" s="5">
        <v>101.667838811225</v>
      </c>
      <c r="C466" s="5">
        <v>187.39333543604</v>
      </c>
      <c r="D466" s="5">
        <v>196.1840624590409</v>
      </c>
      <c r="E466" s="5">
        <v>97.82043903681972</v>
      </c>
      <c r="F466" s="5">
        <v>140.8107110159562</v>
      </c>
      <c r="G466" s="5">
        <v>143.9493247327349</v>
      </c>
      <c r="H466" s="5">
        <v>2.0</v>
      </c>
      <c r="I466" s="5">
        <v>4.0</v>
      </c>
      <c r="J466" s="5">
        <v>0.0</v>
      </c>
      <c r="K466" s="5">
        <v>3.0</v>
      </c>
      <c r="L466" s="5">
        <v>7.0</v>
      </c>
      <c r="M466" s="5">
        <v>46.0</v>
      </c>
    </row>
    <row r="467" ht="14.25" customHeight="1">
      <c r="A467" s="5">
        <v>2416.0</v>
      </c>
      <c r="B467" s="5">
        <v>250.2023578708457</v>
      </c>
      <c r="C467" s="5">
        <v>200.2165648174915</v>
      </c>
      <c r="D467" s="5">
        <v>319.8657948880577</v>
      </c>
      <c r="E467" s="5">
        <v>345.1798092119382</v>
      </c>
      <c r="F467" s="5">
        <v>256.3834084980741</v>
      </c>
      <c r="G467" s="5">
        <v>207.3860118183661</v>
      </c>
      <c r="H467" s="5">
        <v>1.0</v>
      </c>
      <c r="I467" s="5">
        <v>2.0</v>
      </c>
      <c r="J467" s="5">
        <v>8.0</v>
      </c>
      <c r="K467" s="5">
        <v>9.0</v>
      </c>
      <c r="L467" s="5">
        <v>1.0</v>
      </c>
      <c r="M467" s="5">
        <v>83.0</v>
      </c>
    </row>
    <row r="468" ht="14.25" customHeight="1">
      <c r="A468" s="5">
        <v>7999.0</v>
      </c>
      <c r="B468" s="5">
        <v>407.4313069864543</v>
      </c>
      <c r="C468" s="5">
        <v>271.6947806677922</v>
      </c>
      <c r="D468" s="5">
        <v>324.4871312460116</v>
      </c>
      <c r="E468" s="5">
        <v>309.8667304319379</v>
      </c>
      <c r="F468" s="5">
        <v>503.6726660266044</v>
      </c>
      <c r="G468" s="5">
        <v>276.9830636562074</v>
      </c>
      <c r="H468" s="5">
        <v>1.0</v>
      </c>
      <c r="I468" s="5">
        <v>5.0</v>
      </c>
      <c r="J468" s="5">
        <v>6.0</v>
      </c>
      <c r="K468" s="5">
        <v>5.0</v>
      </c>
      <c r="L468" s="5">
        <v>2.0</v>
      </c>
      <c r="M468" s="5">
        <v>17.0</v>
      </c>
    </row>
    <row r="469" ht="14.25" customHeight="1">
      <c r="A469" s="5">
        <v>9213.0</v>
      </c>
      <c r="B469" s="5">
        <v>236.7738525293158</v>
      </c>
      <c r="C469" s="5">
        <v>189.2668151301449</v>
      </c>
      <c r="D469" s="5">
        <v>241.4293509397792</v>
      </c>
      <c r="E469" s="5">
        <v>184.9876236648913</v>
      </c>
      <c r="F469" s="5">
        <v>141.7538348654785</v>
      </c>
      <c r="G469" s="5">
        <v>107.7635429279239</v>
      </c>
      <c r="H469" s="5">
        <v>1.0</v>
      </c>
      <c r="I469" s="5">
        <v>1.0</v>
      </c>
      <c r="J469" s="5">
        <v>0.0</v>
      </c>
      <c r="K469" s="5">
        <v>2.0</v>
      </c>
      <c r="L469" s="5">
        <v>8.0</v>
      </c>
      <c r="M469" s="5">
        <v>13.0</v>
      </c>
    </row>
    <row r="470" ht="14.25" customHeight="1">
      <c r="A470" s="5">
        <v>9697.0</v>
      </c>
      <c r="B470" s="5">
        <v>228.109486995156</v>
      </c>
      <c r="C470" s="5">
        <v>379.8777388946916</v>
      </c>
      <c r="D470" s="5">
        <v>253.4336150837688</v>
      </c>
      <c r="E470" s="5">
        <v>311.8167536984486</v>
      </c>
      <c r="F470" s="5">
        <v>274.4285818022794</v>
      </c>
      <c r="G470" s="5">
        <v>277.9446115744304</v>
      </c>
      <c r="H470" s="5">
        <v>3.0</v>
      </c>
      <c r="I470" s="5">
        <v>7.0</v>
      </c>
      <c r="J470" s="5">
        <v>2.0</v>
      </c>
      <c r="K470" s="5">
        <v>8.0</v>
      </c>
      <c r="L470" s="5">
        <v>6.0</v>
      </c>
      <c r="M470" s="5">
        <v>86.0</v>
      </c>
    </row>
    <row r="471" ht="14.25" customHeight="1">
      <c r="A471" s="5">
        <v>3916.0</v>
      </c>
      <c r="B471" s="5">
        <v>257.4879406850434</v>
      </c>
      <c r="C471" s="5">
        <v>273.1176857621346</v>
      </c>
      <c r="D471" s="5">
        <v>174.3331717115281</v>
      </c>
      <c r="E471" s="5">
        <v>215.0105321726708</v>
      </c>
      <c r="F471" s="5">
        <v>259.0837668509901</v>
      </c>
      <c r="G471" s="5">
        <v>248.0826803588126</v>
      </c>
      <c r="H471" s="5">
        <v>3.0</v>
      </c>
      <c r="I471" s="5">
        <v>7.0</v>
      </c>
      <c r="J471" s="5">
        <v>3.0</v>
      </c>
      <c r="K471" s="5">
        <v>12.0</v>
      </c>
      <c r="L471" s="5">
        <v>7.0</v>
      </c>
      <c r="M471" s="5">
        <v>92.0</v>
      </c>
    </row>
    <row r="472" ht="14.25" customHeight="1">
      <c r="A472" s="5">
        <v>2021.0</v>
      </c>
      <c r="B472" s="5">
        <v>250.6638426153753</v>
      </c>
      <c r="C472" s="5">
        <v>333.2655711876295</v>
      </c>
      <c r="D472" s="5">
        <v>221.4987132040573</v>
      </c>
      <c r="E472" s="5">
        <v>178.9781163266835</v>
      </c>
      <c r="F472" s="5">
        <v>321.8215540996439</v>
      </c>
      <c r="G472" s="5">
        <v>181.2849307263465</v>
      </c>
      <c r="H472" s="5">
        <v>4.0</v>
      </c>
      <c r="I472" s="5">
        <v>6.0</v>
      </c>
      <c r="J472" s="5">
        <v>10.0</v>
      </c>
      <c r="K472" s="5">
        <v>13.0</v>
      </c>
      <c r="L472" s="5">
        <v>4.0</v>
      </c>
      <c r="M472" s="5">
        <v>47.0</v>
      </c>
    </row>
    <row r="473" ht="14.25" customHeight="1">
      <c r="A473" s="5">
        <v>1581.0</v>
      </c>
      <c r="B473" s="5">
        <v>195.0296945912242</v>
      </c>
      <c r="C473" s="5">
        <v>67.03043937327729</v>
      </c>
      <c r="D473" s="5">
        <v>137.4615545313083</v>
      </c>
      <c r="E473" s="5">
        <v>160.2234074009606</v>
      </c>
      <c r="F473" s="5">
        <v>86.9648881984773</v>
      </c>
      <c r="G473" s="5">
        <v>157.640554545171</v>
      </c>
      <c r="H473" s="5">
        <v>1.0</v>
      </c>
      <c r="I473" s="5">
        <v>1.0</v>
      </c>
      <c r="J473" s="5">
        <v>0.0</v>
      </c>
      <c r="K473" s="5">
        <v>2.0</v>
      </c>
      <c r="L473" s="5">
        <v>8.0</v>
      </c>
      <c r="M473" s="5">
        <v>18.0</v>
      </c>
    </row>
    <row r="474" ht="14.25" customHeight="1">
      <c r="A474" s="5">
        <v>564.0</v>
      </c>
      <c r="B474" s="5">
        <v>375.7511934388752</v>
      </c>
      <c r="C474" s="5">
        <v>161.6935693743736</v>
      </c>
      <c r="D474" s="5">
        <v>242.3302346729382</v>
      </c>
      <c r="E474" s="5">
        <v>420.8781858073421</v>
      </c>
      <c r="F474" s="5">
        <v>179.8662321924935</v>
      </c>
      <c r="G474" s="5">
        <v>394.2512944600916</v>
      </c>
      <c r="H474" s="5">
        <v>7.0</v>
      </c>
      <c r="I474" s="5">
        <v>8.0</v>
      </c>
      <c r="J474" s="5">
        <v>6.0</v>
      </c>
      <c r="K474" s="5">
        <v>9.0</v>
      </c>
      <c r="L474" s="5">
        <v>6.0</v>
      </c>
      <c r="M474" s="5">
        <v>81.0</v>
      </c>
    </row>
    <row r="475" ht="14.25" customHeight="1">
      <c r="A475" s="5">
        <v>6619.0</v>
      </c>
      <c r="B475" s="5">
        <v>167.4023177628499</v>
      </c>
      <c r="C475" s="5">
        <v>189.807998801374</v>
      </c>
      <c r="D475" s="5">
        <v>259.7788944275745</v>
      </c>
      <c r="E475" s="5">
        <v>155.2798817683928</v>
      </c>
      <c r="F475" s="5">
        <v>220.9306288926169</v>
      </c>
      <c r="G475" s="5">
        <v>235.845781531148</v>
      </c>
      <c r="H475" s="5">
        <v>2.0</v>
      </c>
      <c r="I475" s="5">
        <v>1.0</v>
      </c>
      <c r="J475" s="5">
        <v>0.0</v>
      </c>
      <c r="K475" s="5">
        <v>3.0</v>
      </c>
      <c r="L475" s="5">
        <v>7.0</v>
      </c>
      <c r="M475" s="5">
        <v>91.0</v>
      </c>
    </row>
    <row r="476" ht="14.25" customHeight="1">
      <c r="A476" s="5">
        <v>9081.0</v>
      </c>
      <c r="B476" s="5">
        <v>77.7309380057547</v>
      </c>
      <c r="C476" s="5">
        <v>74.25573529689382</v>
      </c>
      <c r="D476" s="5">
        <v>90.99544208526163</v>
      </c>
      <c r="E476" s="5">
        <v>91.97840234433004</v>
      </c>
      <c r="F476" s="5">
        <v>64.28035049076121</v>
      </c>
      <c r="G476" s="5">
        <v>78.020396706871</v>
      </c>
      <c r="H476" s="5">
        <v>1.0</v>
      </c>
      <c r="I476" s="5">
        <v>1.0</v>
      </c>
      <c r="J476" s="5">
        <v>1.0</v>
      </c>
      <c r="K476" s="5">
        <v>2.0</v>
      </c>
      <c r="L476" s="5">
        <v>5.0</v>
      </c>
      <c r="M476" s="5">
        <v>58.0</v>
      </c>
    </row>
    <row r="477" ht="14.25" customHeight="1">
      <c r="A477" s="5">
        <v>178.0</v>
      </c>
      <c r="B477" s="5">
        <v>0.0</v>
      </c>
      <c r="C477" s="5">
        <v>267.0821143028717</v>
      </c>
      <c r="D477" s="5">
        <v>384.6697201354636</v>
      </c>
      <c r="E477" s="5">
        <v>139.5653193573382</v>
      </c>
      <c r="F477" s="5">
        <v>254.7486392627065</v>
      </c>
      <c r="G477" s="5">
        <v>532.812721775273</v>
      </c>
      <c r="H477" s="5">
        <v>4.0</v>
      </c>
      <c r="I477" s="5">
        <v>8.0</v>
      </c>
      <c r="J477" s="5">
        <v>3.0</v>
      </c>
      <c r="K477" s="5">
        <v>11.0</v>
      </c>
      <c r="L477" s="5">
        <v>5.0</v>
      </c>
      <c r="M477" s="5">
        <v>40.0</v>
      </c>
    </row>
    <row r="478" ht="14.25" customHeight="1">
      <c r="A478" s="5">
        <v>916.0</v>
      </c>
      <c r="B478" s="5">
        <v>197.8255411200043</v>
      </c>
      <c r="C478" s="5">
        <v>285.7793890655327</v>
      </c>
      <c r="D478" s="5">
        <v>134.7397936746886</v>
      </c>
      <c r="E478" s="5">
        <v>227.8827533830537</v>
      </c>
      <c r="F478" s="5">
        <v>123.8805134154092</v>
      </c>
      <c r="G478" s="5">
        <v>224.8377566588851</v>
      </c>
      <c r="H478" s="5">
        <v>2.0</v>
      </c>
      <c r="I478" s="5">
        <v>1.0</v>
      </c>
      <c r="J478" s="5">
        <v>0.0</v>
      </c>
      <c r="K478" s="5">
        <v>3.0</v>
      </c>
      <c r="L478" s="5">
        <v>3.0</v>
      </c>
      <c r="M478" s="5">
        <v>67.0</v>
      </c>
    </row>
    <row r="479" ht="14.25" customHeight="1">
      <c r="A479" s="5">
        <v>5512.0</v>
      </c>
      <c r="B479" s="5">
        <v>339.2164298562785</v>
      </c>
      <c r="C479" s="5">
        <v>318.928641440896</v>
      </c>
      <c r="D479" s="5">
        <v>237.7070652850524</v>
      </c>
      <c r="E479" s="5">
        <v>290.7086367593905</v>
      </c>
      <c r="F479" s="5">
        <v>291.5259175919481</v>
      </c>
      <c r="G479" s="5">
        <v>324.1455791140947</v>
      </c>
      <c r="H479" s="5">
        <v>1.0</v>
      </c>
      <c r="I479" s="5">
        <v>7.0</v>
      </c>
      <c r="J479" s="5">
        <v>1.0</v>
      </c>
      <c r="K479" s="5">
        <v>8.0</v>
      </c>
      <c r="L479" s="5">
        <v>5.0</v>
      </c>
      <c r="M479" s="5">
        <v>19.0</v>
      </c>
    </row>
    <row r="480" ht="14.25" customHeight="1">
      <c r="A480" s="5">
        <v>8970.0</v>
      </c>
      <c r="B480" s="5">
        <v>284.9626829652653</v>
      </c>
      <c r="C480" s="5">
        <v>385.1244388715023</v>
      </c>
      <c r="D480" s="5">
        <v>432.9278551260443</v>
      </c>
      <c r="E480" s="5">
        <v>266.5331248928085</v>
      </c>
      <c r="F480" s="5">
        <v>301.1235575980789</v>
      </c>
      <c r="G480" s="5">
        <v>210.803334818259</v>
      </c>
      <c r="H480" s="5">
        <v>4.0</v>
      </c>
      <c r="I480" s="5">
        <v>6.0</v>
      </c>
      <c r="J480" s="5">
        <v>2.0</v>
      </c>
      <c r="K480" s="5">
        <v>7.0</v>
      </c>
      <c r="L480" s="5">
        <v>5.0</v>
      </c>
      <c r="M480" s="5">
        <v>93.0</v>
      </c>
    </row>
    <row r="481" ht="14.25" customHeight="1">
      <c r="A481" s="5">
        <v>10581.0</v>
      </c>
      <c r="B481" s="5">
        <v>218.2013231202988</v>
      </c>
      <c r="C481" s="5">
        <v>218.6030862377979</v>
      </c>
      <c r="D481" s="5">
        <v>200.4272051928783</v>
      </c>
      <c r="E481" s="5">
        <v>205.1758496937866</v>
      </c>
      <c r="F481" s="5">
        <v>317.790020407233</v>
      </c>
      <c r="G481" s="5">
        <v>15.00390723231055</v>
      </c>
      <c r="H481" s="5">
        <v>7.0</v>
      </c>
      <c r="I481" s="5">
        <v>7.0</v>
      </c>
      <c r="J481" s="5">
        <v>3.0</v>
      </c>
      <c r="K481" s="5">
        <v>4.0</v>
      </c>
      <c r="L481" s="5">
        <v>8.0</v>
      </c>
      <c r="M481" s="5">
        <v>41.0</v>
      </c>
    </row>
    <row r="482" ht="14.25" customHeight="1">
      <c r="A482" s="5">
        <v>5300.0</v>
      </c>
      <c r="B482" s="5">
        <v>156.7973414477301</v>
      </c>
      <c r="C482" s="5">
        <v>165.9207770285779</v>
      </c>
      <c r="D482" s="5">
        <v>273.3401550324594</v>
      </c>
      <c r="E482" s="5">
        <v>214.7800677207252</v>
      </c>
      <c r="F482" s="5">
        <v>216.2355051453368</v>
      </c>
      <c r="G482" s="5">
        <v>261.584489330472</v>
      </c>
      <c r="H482" s="5">
        <v>1.0</v>
      </c>
      <c r="I482" s="5">
        <v>2.0</v>
      </c>
      <c r="J482" s="5">
        <v>1.0</v>
      </c>
      <c r="K482" s="5">
        <v>2.0</v>
      </c>
      <c r="L482" s="5">
        <v>7.0</v>
      </c>
      <c r="M482" s="5">
        <v>60.0</v>
      </c>
    </row>
    <row r="483" ht="14.25" customHeight="1">
      <c r="A483" s="5">
        <v>5154.0</v>
      </c>
      <c r="B483" s="5">
        <v>170.2747334008261</v>
      </c>
      <c r="C483" s="5">
        <v>218.3951825936977</v>
      </c>
      <c r="D483" s="5">
        <v>149.9918598971002</v>
      </c>
      <c r="E483" s="5">
        <v>119.7799326994067</v>
      </c>
      <c r="F483" s="5">
        <v>284.4134236770096</v>
      </c>
      <c r="G483" s="5">
        <v>202.0158147229638</v>
      </c>
      <c r="H483" s="5">
        <v>1.0</v>
      </c>
      <c r="I483" s="5">
        <v>2.0</v>
      </c>
      <c r="J483" s="5">
        <v>0.0</v>
      </c>
      <c r="K483" s="5">
        <v>3.0</v>
      </c>
      <c r="L483" s="5">
        <v>6.0</v>
      </c>
      <c r="M483" s="5">
        <v>54.0</v>
      </c>
    </row>
    <row r="484" ht="14.25" customHeight="1">
      <c r="A484" s="5">
        <v>8346.0</v>
      </c>
      <c r="B484" s="5">
        <v>186.050031375329</v>
      </c>
      <c r="C484" s="5">
        <v>100.9214497270231</v>
      </c>
      <c r="D484" s="5">
        <v>179.4212231998149</v>
      </c>
      <c r="E484" s="5">
        <v>241.9968852481324</v>
      </c>
      <c r="F484" s="5">
        <v>140.5395684059949</v>
      </c>
      <c r="G484" s="5">
        <v>92.25356749124961</v>
      </c>
      <c r="H484" s="5">
        <v>2.0</v>
      </c>
      <c r="I484" s="5">
        <v>6.0</v>
      </c>
      <c r="J484" s="5">
        <v>2.0</v>
      </c>
      <c r="K484" s="5">
        <v>2.0</v>
      </c>
      <c r="L484" s="5">
        <v>9.0</v>
      </c>
      <c r="M484" s="5">
        <v>26.0</v>
      </c>
    </row>
    <row r="485" ht="14.25" customHeight="1">
      <c r="A485" s="5">
        <v>1676.0</v>
      </c>
      <c r="B485" s="5">
        <v>218.1543859682155</v>
      </c>
      <c r="C485" s="5">
        <v>137.7305172947963</v>
      </c>
      <c r="D485" s="5">
        <v>103.3225439081805</v>
      </c>
      <c r="E485" s="5">
        <v>157.583514255556</v>
      </c>
      <c r="F485" s="5">
        <v>173.5491744556341</v>
      </c>
      <c r="G485" s="5">
        <v>140.9377269977153</v>
      </c>
      <c r="H485" s="5">
        <v>4.0</v>
      </c>
      <c r="I485" s="5">
        <v>4.0</v>
      </c>
      <c r="J485" s="5">
        <v>2.0</v>
      </c>
      <c r="K485" s="5">
        <v>5.0</v>
      </c>
      <c r="L485" s="5">
        <v>5.0</v>
      </c>
      <c r="M485" s="5">
        <v>30.0</v>
      </c>
    </row>
    <row r="486" ht="14.25" customHeight="1">
      <c r="A486" s="5">
        <v>9286.0</v>
      </c>
      <c r="B486" s="5">
        <v>566.7573390916748</v>
      </c>
      <c r="C486" s="5">
        <v>638.4563025867583</v>
      </c>
      <c r="D486" s="5">
        <v>476.5670975157749</v>
      </c>
      <c r="E486" s="5">
        <v>446.7880806023554</v>
      </c>
      <c r="F486" s="5">
        <v>379.7871481512308</v>
      </c>
      <c r="G486" s="5">
        <v>283.752198053557</v>
      </c>
      <c r="H486" s="5">
        <v>1.0</v>
      </c>
      <c r="I486" s="5">
        <v>5.0</v>
      </c>
      <c r="J486" s="5">
        <v>9.0</v>
      </c>
      <c r="K486" s="5">
        <v>4.0</v>
      </c>
      <c r="L486" s="5">
        <v>3.0</v>
      </c>
      <c r="M486" s="5">
        <v>93.0</v>
      </c>
    </row>
    <row r="487" ht="14.25" customHeight="1">
      <c r="A487" s="5">
        <v>2426.0</v>
      </c>
      <c r="B487" s="5">
        <v>570.6367539847104</v>
      </c>
      <c r="C487" s="5">
        <v>369.586827000562</v>
      </c>
      <c r="D487" s="5">
        <v>321.3410385832779</v>
      </c>
      <c r="E487" s="5">
        <v>499.6493517753297</v>
      </c>
      <c r="F487" s="5">
        <v>368.2916823378128</v>
      </c>
      <c r="G487" s="5">
        <v>495.1278168063482</v>
      </c>
      <c r="H487" s="5">
        <v>1.0</v>
      </c>
      <c r="I487" s="5">
        <v>5.0</v>
      </c>
      <c r="J487" s="5">
        <v>10.0</v>
      </c>
      <c r="K487" s="5">
        <v>13.0</v>
      </c>
      <c r="L487" s="5">
        <v>3.0</v>
      </c>
      <c r="M487" s="5">
        <v>35.0</v>
      </c>
    </row>
    <row r="488" ht="14.25" customHeight="1">
      <c r="A488" s="5">
        <v>5172.0</v>
      </c>
      <c r="B488" s="5">
        <v>270.6725665052767</v>
      </c>
      <c r="C488" s="5">
        <v>412.9629443179023</v>
      </c>
      <c r="D488" s="5">
        <v>409.1878641916149</v>
      </c>
      <c r="E488" s="5">
        <v>443.5856387905079</v>
      </c>
      <c r="F488" s="5">
        <v>240.7990486285293</v>
      </c>
      <c r="G488" s="5">
        <v>303.2409099463394</v>
      </c>
      <c r="H488" s="5">
        <v>2.0</v>
      </c>
      <c r="I488" s="5">
        <v>3.0</v>
      </c>
      <c r="J488" s="5">
        <v>5.0</v>
      </c>
      <c r="K488" s="5">
        <v>7.0</v>
      </c>
      <c r="L488" s="5">
        <v>7.0</v>
      </c>
      <c r="M488" s="5">
        <v>4.0</v>
      </c>
    </row>
    <row r="489" ht="14.25" customHeight="1">
      <c r="A489" s="5">
        <v>5562.0</v>
      </c>
      <c r="B489" s="5">
        <v>466.762119659563</v>
      </c>
      <c r="C489" s="5">
        <v>264.8682630349718</v>
      </c>
      <c r="D489" s="5">
        <v>362.1665709141735</v>
      </c>
      <c r="E489" s="5">
        <v>498.3037999840628</v>
      </c>
      <c r="F489" s="5">
        <v>117.4051310719122</v>
      </c>
      <c r="G489" s="5">
        <v>261.8186160868246</v>
      </c>
      <c r="H489" s="5">
        <v>2.0</v>
      </c>
      <c r="I489" s="5">
        <v>7.0</v>
      </c>
      <c r="J489" s="5">
        <v>2.0</v>
      </c>
      <c r="K489" s="5">
        <v>10.0</v>
      </c>
      <c r="L489" s="5">
        <v>6.0</v>
      </c>
      <c r="M489" s="5">
        <v>92.0</v>
      </c>
    </row>
    <row r="490" ht="14.25" customHeight="1">
      <c r="A490" s="5">
        <v>3436.0</v>
      </c>
      <c r="B490" s="5">
        <v>67.24471139793296</v>
      </c>
      <c r="C490" s="5">
        <v>28.51881964756691</v>
      </c>
      <c r="D490" s="5">
        <v>57.39863173222195</v>
      </c>
      <c r="E490" s="5">
        <v>46.31451290550027</v>
      </c>
      <c r="F490" s="5">
        <v>85.64939353339483</v>
      </c>
      <c r="G490" s="5">
        <v>29.94315282128478</v>
      </c>
      <c r="H490" s="5">
        <v>1.0</v>
      </c>
      <c r="I490" s="5">
        <v>1.0</v>
      </c>
      <c r="J490" s="5">
        <v>0.0</v>
      </c>
      <c r="K490" s="5">
        <v>3.0</v>
      </c>
      <c r="L490" s="5">
        <v>7.0</v>
      </c>
      <c r="M490" s="5">
        <v>24.0</v>
      </c>
    </row>
    <row r="491" ht="14.25" customHeight="1">
      <c r="A491" s="5">
        <v>3921.0</v>
      </c>
      <c r="B491" s="5">
        <v>218.4881694732029</v>
      </c>
      <c r="C491" s="5">
        <v>166.2258325575324</v>
      </c>
      <c r="D491" s="5">
        <v>90.24708135151002</v>
      </c>
      <c r="E491" s="5">
        <v>180.8890463956946</v>
      </c>
      <c r="F491" s="5">
        <v>162.1771447490371</v>
      </c>
      <c r="G491" s="5">
        <v>134.4758431124013</v>
      </c>
      <c r="H491" s="5">
        <v>1.0</v>
      </c>
      <c r="I491" s="5">
        <v>4.0</v>
      </c>
      <c r="J491" s="5">
        <v>1.0</v>
      </c>
      <c r="K491" s="5">
        <v>4.0</v>
      </c>
      <c r="L491" s="5">
        <v>8.0</v>
      </c>
      <c r="M491" s="5">
        <v>96.0</v>
      </c>
    </row>
    <row r="492" ht="14.25" customHeight="1">
      <c r="A492" s="5">
        <v>3403.0</v>
      </c>
      <c r="B492" s="5">
        <v>290.5638574889012</v>
      </c>
      <c r="C492" s="5">
        <v>443.9875460281301</v>
      </c>
      <c r="D492" s="5">
        <v>392.6404579335654</v>
      </c>
      <c r="E492" s="5">
        <v>294.4584881963356</v>
      </c>
      <c r="F492" s="5">
        <v>215.3947932814467</v>
      </c>
      <c r="G492" s="5">
        <v>274.953098544333</v>
      </c>
      <c r="H492" s="5">
        <v>2.0</v>
      </c>
      <c r="I492" s="5">
        <v>2.0</v>
      </c>
      <c r="J492" s="5">
        <v>5.0</v>
      </c>
      <c r="K492" s="5">
        <v>12.0</v>
      </c>
      <c r="L492" s="5">
        <v>6.0</v>
      </c>
      <c r="M492" s="5">
        <v>11.0</v>
      </c>
    </row>
    <row r="493" ht="14.25" customHeight="1">
      <c r="A493" s="5">
        <v>22.0</v>
      </c>
      <c r="B493" s="5">
        <v>185.9022599804291</v>
      </c>
      <c r="C493" s="5">
        <v>304.0214074212757</v>
      </c>
      <c r="D493" s="5">
        <v>282.626154954452</v>
      </c>
      <c r="E493" s="5">
        <v>189.6767684823715</v>
      </c>
      <c r="F493" s="5">
        <v>192.4332545276027</v>
      </c>
      <c r="G493" s="5">
        <v>291.8863965113967</v>
      </c>
      <c r="H493" s="5">
        <v>2.0</v>
      </c>
      <c r="I493" s="5">
        <v>6.0</v>
      </c>
      <c r="J493" s="5">
        <v>1.0</v>
      </c>
      <c r="K493" s="5">
        <v>5.0</v>
      </c>
      <c r="L493" s="5">
        <v>8.0</v>
      </c>
      <c r="M493" s="5">
        <v>99.0</v>
      </c>
    </row>
    <row r="494" ht="14.25" customHeight="1">
      <c r="A494" s="5">
        <v>10965.0</v>
      </c>
      <c r="B494" s="5">
        <v>394.7925420139612</v>
      </c>
      <c r="C494" s="5">
        <v>393.1711730984549</v>
      </c>
      <c r="D494" s="5">
        <v>281.8224079335049</v>
      </c>
      <c r="E494" s="5">
        <v>349.3162512611361</v>
      </c>
      <c r="F494" s="5">
        <v>364.1753804906809</v>
      </c>
      <c r="G494" s="5">
        <v>353.0667589915753</v>
      </c>
      <c r="H494" s="5">
        <v>1.0</v>
      </c>
      <c r="I494" s="5">
        <v>3.0</v>
      </c>
      <c r="J494" s="5">
        <v>5.0</v>
      </c>
      <c r="K494" s="5">
        <v>13.0</v>
      </c>
      <c r="L494" s="5">
        <v>6.0</v>
      </c>
      <c r="M494" s="5">
        <v>72.0</v>
      </c>
    </row>
    <row r="495" ht="14.25" customHeight="1">
      <c r="A495" s="5">
        <v>9426.0</v>
      </c>
      <c r="B495" s="5">
        <v>344.5379819593767</v>
      </c>
      <c r="C495" s="5">
        <v>347.3311928049797</v>
      </c>
      <c r="D495" s="5">
        <v>196.955672486311</v>
      </c>
      <c r="E495" s="5">
        <v>234.3411192742014</v>
      </c>
      <c r="F495" s="5">
        <v>217.6315428538677</v>
      </c>
      <c r="G495" s="5">
        <v>402.9680468176601</v>
      </c>
      <c r="H495" s="5">
        <v>4.0</v>
      </c>
      <c r="I495" s="5">
        <v>2.0</v>
      </c>
      <c r="J495" s="5">
        <v>6.0</v>
      </c>
      <c r="K495" s="5">
        <v>3.0</v>
      </c>
      <c r="L495" s="5">
        <v>8.0</v>
      </c>
      <c r="M495" s="5">
        <v>77.0</v>
      </c>
    </row>
    <row r="496" ht="14.25" customHeight="1">
      <c r="A496" s="5">
        <v>6605.0</v>
      </c>
      <c r="B496" s="5">
        <v>458.0059077893611</v>
      </c>
      <c r="C496" s="5">
        <v>226.6299673311293</v>
      </c>
      <c r="D496" s="5">
        <v>251.8806800375955</v>
      </c>
      <c r="E496" s="5">
        <v>337.8370977308084</v>
      </c>
      <c r="F496" s="5">
        <v>205.8870613180499</v>
      </c>
      <c r="G496" s="5">
        <v>339.7610492121295</v>
      </c>
      <c r="H496" s="5">
        <v>1.0</v>
      </c>
      <c r="I496" s="5">
        <v>9.0</v>
      </c>
      <c r="J496" s="5">
        <v>4.0</v>
      </c>
      <c r="K496" s="5">
        <v>6.0</v>
      </c>
      <c r="L496" s="5">
        <v>7.0</v>
      </c>
      <c r="M496" s="5">
        <v>85.0</v>
      </c>
    </row>
    <row r="497" ht="14.25" customHeight="1">
      <c r="A497" s="5">
        <v>3136.0</v>
      </c>
      <c r="B497" s="5">
        <v>282.4794693346898</v>
      </c>
      <c r="C497" s="5">
        <v>125.6962766035683</v>
      </c>
      <c r="D497" s="5">
        <v>166.0376439205461</v>
      </c>
      <c r="E497" s="5">
        <v>253.6334873633625</v>
      </c>
      <c r="F497" s="5">
        <v>395.6683221607702</v>
      </c>
      <c r="G497" s="5">
        <v>203.1569206963384</v>
      </c>
      <c r="H497" s="5">
        <v>3.0</v>
      </c>
      <c r="I497" s="5">
        <v>5.0</v>
      </c>
      <c r="J497" s="5">
        <v>3.0</v>
      </c>
      <c r="K497" s="5">
        <v>11.0</v>
      </c>
      <c r="L497" s="5">
        <v>5.0</v>
      </c>
      <c r="M497" s="5">
        <v>88.0</v>
      </c>
    </row>
    <row r="498" ht="14.25" customHeight="1">
      <c r="A498" s="5">
        <v>8737.0</v>
      </c>
      <c r="B498" s="5">
        <v>220.4259777261277</v>
      </c>
      <c r="C498" s="5">
        <v>283.8274789347715</v>
      </c>
      <c r="D498" s="5">
        <v>123.8921254608918</v>
      </c>
      <c r="E498" s="5">
        <v>291.265681583619</v>
      </c>
      <c r="F498" s="5">
        <v>134.5288677502094</v>
      </c>
      <c r="G498" s="5">
        <v>314.1199981467601</v>
      </c>
      <c r="H498" s="5">
        <v>1.0</v>
      </c>
      <c r="I498" s="5">
        <v>2.0</v>
      </c>
      <c r="J498" s="5">
        <v>0.0</v>
      </c>
      <c r="K498" s="5">
        <v>3.0</v>
      </c>
      <c r="L498" s="5">
        <v>3.0</v>
      </c>
      <c r="M498" s="5">
        <v>22.0</v>
      </c>
    </row>
    <row r="499" ht="14.25" customHeight="1">
      <c r="A499" s="5">
        <v>11088.0</v>
      </c>
      <c r="B499" s="5">
        <v>278.9081826689761</v>
      </c>
      <c r="C499" s="5">
        <v>262.8603297850178</v>
      </c>
      <c r="D499" s="5">
        <v>409.1461506168483</v>
      </c>
      <c r="E499" s="5">
        <v>471.9057843808622</v>
      </c>
      <c r="F499" s="5">
        <v>421.6046899547722</v>
      </c>
      <c r="G499" s="5">
        <v>401.300728094615</v>
      </c>
      <c r="H499" s="5">
        <v>1.0</v>
      </c>
      <c r="I499" s="5">
        <v>4.0</v>
      </c>
      <c r="J499" s="5">
        <v>9.0</v>
      </c>
      <c r="K499" s="5">
        <v>4.0</v>
      </c>
      <c r="L499" s="5">
        <v>6.0</v>
      </c>
      <c r="M499" s="5">
        <v>83.0</v>
      </c>
    </row>
    <row r="500" ht="14.25" customHeight="1">
      <c r="A500" s="5">
        <v>716.0</v>
      </c>
      <c r="B500" s="5">
        <v>348.0139972220663</v>
      </c>
      <c r="C500" s="5">
        <v>364.7054810319725</v>
      </c>
      <c r="D500" s="5">
        <v>371.5387199479852</v>
      </c>
      <c r="E500" s="5">
        <v>283.9511741632683</v>
      </c>
      <c r="F500" s="5">
        <v>393.0079659373731</v>
      </c>
      <c r="G500" s="5">
        <v>241.9510684651628</v>
      </c>
      <c r="H500" s="5">
        <v>3.0</v>
      </c>
      <c r="I500" s="5">
        <v>6.0</v>
      </c>
      <c r="J500" s="5">
        <v>7.0</v>
      </c>
      <c r="K500" s="5">
        <v>11.0</v>
      </c>
      <c r="L500" s="5">
        <v>3.0</v>
      </c>
      <c r="M500" s="5">
        <v>63.0</v>
      </c>
    </row>
    <row r="501" ht="14.25" customHeight="1">
      <c r="A501" s="5">
        <v>466.0</v>
      </c>
      <c r="B501" s="5">
        <v>421.4194058465695</v>
      </c>
      <c r="C501" s="5">
        <v>390.5405586947315</v>
      </c>
      <c r="D501" s="5">
        <v>530.3133529134664</v>
      </c>
      <c r="E501" s="5">
        <v>363.695048454239</v>
      </c>
      <c r="F501" s="5">
        <v>403.19955628868</v>
      </c>
      <c r="G501" s="5">
        <v>156.3645713087922</v>
      </c>
      <c r="H501" s="5">
        <v>1.0</v>
      </c>
      <c r="I501" s="5">
        <v>4.0</v>
      </c>
      <c r="J501" s="5">
        <v>3.0</v>
      </c>
      <c r="K501" s="5">
        <v>13.0</v>
      </c>
      <c r="L501" s="5">
        <v>2.0</v>
      </c>
      <c r="M501" s="5">
        <v>9.0</v>
      </c>
    </row>
    <row r="502" ht="14.25" customHeight="1">
      <c r="A502" s="5">
        <v>9135.0</v>
      </c>
      <c r="B502" s="5">
        <v>169.3889705038678</v>
      </c>
      <c r="C502" s="5">
        <v>179.1673324730958</v>
      </c>
      <c r="D502" s="5">
        <v>192.8404730671578</v>
      </c>
      <c r="E502" s="5">
        <v>135.1824930807052</v>
      </c>
      <c r="F502" s="5">
        <v>115.9239539352204</v>
      </c>
      <c r="G502" s="5">
        <v>84.7834910100132</v>
      </c>
      <c r="H502" s="5">
        <v>2.0</v>
      </c>
      <c r="I502" s="5">
        <v>1.0</v>
      </c>
      <c r="J502" s="5">
        <v>1.0</v>
      </c>
      <c r="K502" s="5">
        <v>2.0</v>
      </c>
      <c r="L502" s="5">
        <v>8.0</v>
      </c>
      <c r="M502" s="5">
        <v>92.0</v>
      </c>
    </row>
    <row r="503" ht="14.25" customHeight="1">
      <c r="A503" s="5">
        <v>10623.0</v>
      </c>
      <c r="B503" s="5">
        <v>157.3995481858136</v>
      </c>
      <c r="C503" s="5">
        <v>229.36123993111</v>
      </c>
      <c r="D503" s="5">
        <v>101.6463065520825</v>
      </c>
      <c r="E503" s="5">
        <v>174.406487185538</v>
      </c>
      <c r="F503" s="5">
        <v>237.8809934497974</v>
      </c>
      <c r="G503" s="5">
        <v>236.2293730244875</v>
      </c>
      <c r="H503" s="5">
        <v>1.0</v>
      </c>
      <c r="I503" s="5">
        <v>1.0</v>
      </c>
      <c r="J503" s="5">
        <v>0.0</v>
      </c>
      <c r="K503" s="5">
        <v>3.0</v>
      </c>
      <c r="L503" s="5">
        <v>5.0</v>
      </c>
      <c r="M503" s="5">
        <v>2.0</v>
      </c>
    </row>
    <row r="504" ht="14.25" customHeight="1">
      <c r="A504" s="5">
        <v>8151.0</v>
      </c>
      <c r="B504" s="5">
        <v>80.13583521554969</v>
      </c>
      <c r="C504" s="5">
        <v>70.30403551675997</v>
      </c>
      <c r="D504" s="5">
        <v>75.8562347878377</v>
      </c>
      <c r="E504" s="5">
        <v>107.963276320772</v>
      </c>
      <c r="F504" s="5">
        <v>195.3499432504212</v>
      </c>
      <c r="G504" s="5">
        <v>155.5922580233571</v>
      </c>
      <c r="H504" s="5">
        <v>1.0</v>
      </c>
      <c r="I504" s="5">
        <v>4.0</v>
      </c>
      <c r="J504" s="5">
        <v>1.0</v>
      </c>
      <c r="K504" s="5">
        <v>3.0</v>
      </c>
      <c r="L504" s="5">
        <v>8.0</v>
      </c>
      <c r="M504" s="5">
        <v>6.0</v>
      </c>
    </row>
    <row r="505" ht="14.25" customHeight="1">
      <c r="A505" s="5">
        <v>5140.0</v>
      </c>
      <c r="B505" s="5">
        <v>329.0413949730269</v>
      </c>
      <c r="C505" s="5">
        <v>362.5147873912292</v>
      </c>
      <c r="D505" s="5">
        <v>408.0373256829291</v>
      </c>
      <c r="E505" s="5">
        <v>374.5097503779631</v>
      </c>
      <c r="F505" s="5">
        <v>277.5641090592026</v>
      </c>
      <c r="G505" s="5">
        <v>224.6113120443738</v>
      </c>
      <c r="H505" s="5">
        <v>2.0</v>
      </c>
      <c r="I505" s="5">
        <v>4.0</v>
      </c>
      <c r="J505" s="5">
        <v>3.0</v>
      </c>
      <c r="K505" s="5">
        <v>12.0</v>
      </c>
      <c r="L505" s="5">
        <v>8.0</v>
      </c>
      <c r="M505" s="5">
        <v>66.0</v>
      </c>
    </row>
    <row r="506" ht="14.25" customHeight="1">
      <c r="A506" s="5">
        <v>10160.0</v>
      </c>
      <c r="B506" s="5">
        <v>233.9874790900624</v>
      </c>
      <c r="C506" s="5">
        <v>322.093052226729</v>
      </c>
      <c r="D506" s="5">
        <v>222.6679238907651</v>
      </c>
      <c r="E506" s="5">
        <v>157.5912711318141</v>
      </c>
      <c r="F506" s="5">
        <v>109.3251982510924</v>
      </c>
      <c r="G506" s="5">
        <v>234.3184775353343</v>
      </c>
      <c r="H506" s="5">
        <v>1.0</v>
      </c>
      <c r="I506" s="5">
        <v>1.0</v>
      </c>
      <c r="J506" s="5">
        <v>0.0</v>
      </c>
      <c r="K506" s="5">
        <v>3.0</v>
      </c>
      <c r="L506" s="5">
        <v>5.0</v>
      </c>
      <c r="M506" s="5">
        <v>49.0</v>
      </c>
    </row>
    <row r="507" ht="14.25" customHeight="1">
      <c r="A507" s="5">
        <v>4945.0</v>
      </c>
      <c r="B507" s="5">
        <v>172.4673950763846</v>
      </c>
      <c r="C507" s="5">
        <v>220.86557192684</v>
      </c>
      <c r="D507" s="5">
        <v>376.3595021773092</v>
      </c>
      <c r="E507" s="5">
        <v>252.3025379102752</v>
      </c>
      <c r="F507" s="5">
        <v>195.0742284063304</v>
      </c>
      <c r="G507" s="5">
        <v>282.0910998460638</v>
      </c>
      <c r="H507" s="5">
        <v>2.0</v>
      </c>
      <c r="I507" s="5">
        <v>10.0</v>
      </c>
      <c r="J507" s="5">
        <v>4.0</v>
      </c>
      <c r="K507" s="5">
        <v>12.0</v>
      </c>
      <c r="L507" s="5">
        <v>6.0</v>
      </c>
      <c r="M507" s="5">
        <v>29.0</v>
      </c>
    </row>
    <row r="508" ht="14.25" customHeight="1">
      <c r="A508" s="5">
        <v>10584.0</v>
      </c>
      <c r="B508" s="5">
        <v>507.3455228795078</v>
      </c>
      <c r="C508" s="5">
        <v>302.0677271805073</v>
      </c>
      <c r="D508" s="5">
        <v>77.36673455866685</v>
      </c>
      <c r="E508" s="5">
        <v>379.5650825250062</v>
      </c>
      <c r="F508" s="5">
        <v>349.034942959498</v>
      </c>
      <c r="G508" s="5">
        <v>323.2644841643862</v>
      </c>
      <c r="H508" s="5">
        <v>1.0</v>
      </c>
      <c r="I508" s="5">
        <v>5.0</v>
      </c>
      <c r="J508" s="5">
        <v>10.0</v>
      </c>
      <c r="K508" s="5">
        <v>8.0</v>
      </c>
      <c r="L508" s="5">
        <v>3.0</v>
      </c>
      <c r="M508" s="5">
        <v>77.0</v>
      </c>
    </row>
    <row r="509" ht="14.25" customHeight="1">
      <c r="A509" s="5">
        <v>6071.0</v>
      </c>
      <c r="B509" s="5">
        <v>361.3620995833839</v>
      </c>
      <c r="C509" s="5">
        <v>288.227833457081</v>
      </c>
      <c r="D509" s="5">
        <v>577.0175873841761</v>
      </c>
      <c r="E509" s="5">
        <v>160.0101870321315</v>
      </c>
      <c r="F509" s="5">
        <v>350.1967693588455</v>
      </c>
      <c r="G509" s="5">
        <v>347.2893940367711</v>
      </c>
      <c r="H509" s="5">
        <v>1.0</v>
      </c>
      <c r="I509" s="5">
        <v>3.0</v>
      </c>
      <c r="J509" s="5">
        <v>7.0</v>
      </c>
      <c r="K509" s="5">
        <v>11.0</v>
      </c>
      <c r="L509" s="5">
        <v>1.0</v>
      </c>
      <c r="M509" s="5">
        <v>77.0</v>
      </c>
    </row>
    <row r="510" ht="14.25" customHeight="1">
      <c r="A510" s="5">
        <v>3386.0</v>
      </c>
      <c r="B510" s="5">
        <v>212.8140497582938</v>
      </c>
      <c r="C510" s="5">
        <v>233.2596271752828</v>
      </c>
      <c r="D510" s="5">
        <v>155.03350200924</v>
      </c>
      <c r="E510" s="5">
        <v>177.4839962609393</v>
      </c>
      <c r="F510" s="5">
        <v>182.0319213483558</v>
      </c>
      <c r="G510" s="5">
        <v>223.5062299225561</v>
      </c>
      <c r="H510" s="5">
        <v>1.0</v>
      </c>
      <c r="I510" s="5">
        <v>2.0</v>
      </c>
      <c r="J510" s="5">
        <v>1.0</v>
      </c>
      <c r="K510" s="5">
        <v>4.0</v>
      </c>
      <c r="L510" s="5">
        <v>7.0</v>
      </c>
      <c r="M510" s="5">
        <v>71.0</v>
      </c>
    </row>
    <row r="511" ht="14.25" customHeight="1">
      <c r="A511" s="5">
        <v>8939.0</v>
      </c>
      <c r="B511" s="5">
        <v>389.9320761225257</v>
      </c>
      <c r="C511" s="5">
        <v>242.5825914961879</v>
      </c>
      <c r="D511" s="5">
        <v>334.1461304599577</v>
      </c>
      <c r="E511" s="5">
        <v>329.0208257409093</v>
      </c>
      <c r="F511" s="5">
        <v>282.2070229224777</v>
      </c>
      <c r="G511" s="5">
        <v>328.1326778449515</v>
      </c>
      <c r="H511" s="5">
        <v>6.0</v>
      </c>
      <c r="I511" s="5">
        <v>5.0</v>
      </c>
      <c r="J511" s="5">
        <v>2.0</v>
      </c>
      <c r="K511" s="5">
        <v>12.0</v>
      </c>
      <c r="L511" s="5">
        <v>5.0</v>
      </c>
      <c r="M511" s="5">
        <v>49.0</v>
      </c>
    </row>
    <row r="512" ht="14.25" customHeight="1">
      <c r="A512" s="5">
        <v>9925.0</v>
      </c>
      <c r="B512" s="5">
        <v>191.020762765189</v>
      </c>
      <c r="C512" s="5">
        <v>199.3840475658687</v>
      </c>
      <c r="D512" s="5">
        <v>107.4385853078306</v>
      </c>
      <c r="E512" s="5">
        <v>134.0429360911006</v>
      </c>
      <c r="F512" s="5">
        <v>239.4604779925891</v>
      </c>
      <c r="G512" s="5">
        <v>116.2704714960443</v>
      </c>
      <c r="H512" s="5">
        <v>3.0</v>
      </c>
      <c r="I512" s="5">
        <v>4.0</v>
      </c>
      <c r="J512" s="5">
        <v>2.0</v>
      </c>
      <c r="K512" s="5">
        <v>3.0</v>
      </c>
      <c r="L512" s="5">
        <v>7.0</v>
      </c>
      <c r="M512" s="5">
        <v>97.0</v>
      </c>
    </row>
    <row r="513" ht="14.25" customHeight="1">
      <c r="A513" s="5">
        <v>4320.0</v>
      </c>
      <c r="B513" s="5">
        <v>331.1225047031683</v>
      </c>
      <c r="C513" s="5">
        <v>280.3241275215134</v>
      </c>
      <c r="D513" s="5">
        <v>382.7507657173812</v>
      </c>
      <c r="E513" s="5">
        <v>347.5806199580763</v>
      </c>
      <c r="F513" s="5">
        <v>246.0751096748683</v>
      </c>
      <c r="G513" s="5">
        <v>267.2617768110275</v>
      </c>
      <c r="H513" s="5">
        <v>1.0</v>
      </c>
      <c r="I513" s="5">
        <v>6.0</v>
      </c>
      <c r="J513" s="5">
        <v>4.0</v>
      </c>
      <c r="K513" s="5">
        <v>12.0</v>
      </c>
      <c r="L513" s="5">
        <v>3.0</v>
      </c>
      <c r="M513" s="5">
        <v>6.0</v>
      </c>
    </row>
    <row r="514" ht="14.25" customHeight="1">
      <c r="A514" s="5">
        <v>5389.0</v>
      </c>
      <c r="B514" s="5">
        <v>85.35184327192582</v>
      </c>
      <c r="C514" s="5">
        <v>224.3117797149238</v>
      </c>
      <c r="D514" s="5">
        <v>138.9383305887072</v>
      </c>
      <c r="E514" s="5">
        <v>217.697017595788</v>
      </c>
      <c r="F514" s="5">
        <v>186.2957944654467</v>
      </c>
      <c r="G514" s="5">
        <v>168.4150596918805</v>
      </c>
      <c r="H514" s="5">
        <v>3.0</v>
      </c>
      <c r="I514" s="5">
        <v>6.0</v>
      </c>
      <c r="J514" s="5">
        <v>2.0</v>
      </c>
      <c r="K514" s="5">
        <v>5.0</v>
      </c>
      <c r="L514" s="5">
        <v>7.0</v>
      </c>
      <c r="M514" s="5">
        <v>93.0</v>
      </c>
    </row>
    <row r="515" ht="14.25" customHeight="1">
      <c r="A515" s="5">
        <v>6036.0</v>
      </c>
      <c r="B515" s="5">
        <v>588.5094408776293</v>
      </c>
      <c r="C515" s="5">
        <v>252.2836407114114</v>
      </c>
      <c r="D515" s="5">
        <v>295.0151552097031</v>
      </c>
      <c r="E515" s="5">
        <v>331.1568378570943</v>
      </c>
      <c r="F515" s="5">
        <v>360.7810975516256</v>
      </c>
      <c r="G515" s="5">
        <v>306.7897259527234</v>
      </c>
      <c r="H515" s="5">
        <v>1.0</v>
      </c>
      <c r="I515" s="5">
        <v>5.0</v>
      </c>
      <c r="J515" s="5">
        <v>6.0</v>
      </c>
      <c r="K515" s="5">
        <v>7.0</v>
      </c>
      <c r="L515" s="5">
        <v>1.0</v>
      </c>
      <c r="M515" s="5">
        <v>78.0</v>
      </c>
    </row>
    <row r="516" ht="14.25" customHeight="1">
      <c r="A516" s="5">
        <v>182.0</v>
      </c>
      <c r="B516" s="5">
        <v>186.8659939242878</v>
      </c>
      <c r="C516" s="5">
        <v>231.5448229823013</v>
      </c>
      <c r="D516" s="5">
        <v>256.3876085353099</v>
      </c>
      <c r="E516" s="5">
        <v>253.1074275175658</v>
      </c>
      <c r="F516" s="5">
        <v>82.20906255168936</v>
      </c>
      <c r="G516" s="5">
        <v>236.8174548482963</v>
      </c>
      <c r="H516" s="5">
        <v>4.0</v>
      </c>
      <c r="I516" s="5">
        <v>6.0</v>
      </c>
      <c r="J516" s="5">
        <v>2.0</v>
      </c>
      <c r="K516" s="5">
        <v>5.0</v>
      </c>
      <c r="L516" s="5">
        <v>8.0</v>
      </c>
      <c r="M516" s="5">
        <v>62.0</v>
      </c>
    </row>
    <row r="517" ht="14.25" customHeight="1">
      <c r="A517" s="5">
        <v>203.0</v>
      </c>
      <c r="B517" s="5">
        <v>443.3099560312492</v>
      </c>
      <c r="C517" s="5">
        <v>306.0629506430186</v>
      </c>
      <c r="D517" s="5">
        <v>595.6560381827938</v>
      </c>
      <c r="E517" s="5">
        <v>523.5688332076824</v>
      </c>
      <c r="F517" s="5">
        <v>365.6417708603528</v>
      </c>
      <c r="G517" s="5">
        <v>314.3192697195</v>
      </c>
      <c r="H517" s="5">
        <v>1.0</v>
      </c>
      <c r="I517" s="5">
        <v>5.0</v>
      </c>
      <c r="J517" s="5">
        <v>7.0</v>
      </c>
      <c r="K517" s="5">
        <v>9.0</v>
      </c>
      <c r="L517" s="5">
        <v>2.0</v>
      </c>
      <c r="M517" s="5">
        <v>47.0</v>
      </c>
    </row>
    <row r="518" ht="14.25" customHeight="1">
      <c r="A518" s="5">
        <v>11025.0</v>
      </c>
      <c r="B518" s="5">
        <v>266.5295662142278</v>
      </c>
      <c r="C518" s="5">
        <v>173.3166119453298</v>
      </c>
      <c r="D518" s="5">
        <v>179.1227327158996</v>
      </c>
      <c r="E518" s="5">
        <v>178.4207325740641</v>
      </c>
      <c r="F518" s="5">
        <v>302.8927357805162</v>
      </c>
      <c r="G518" s="5">
        <v>162.2958628195198</v>
      </c>
      <c r="H518" s="5">
        <v>4.0</v>
      </c>
      <c r="I518" s="5">
        <v>3.0</v>
      </c>
      <c r="J518" s="5">
        <v>1.0</v>
      </c>
      <c r="K518" s="5">
        <v>3.0</v>
      </c>
      <c r="L518" s="5">
        <v>8.0</v>
      </c>
      <c r="M518" s="5">
        <v>9.0</v>
      </c>
    </row>
    <row r="519" ht="14.25" customHeight="1">
      <c r="A519" s="5">
        <v>10203.0</v>
      </c>
      <c r="B519" s="5">
        <v>123.9183850150055</v>
      </c>
      <c r="C519" s="5">
        <v>91.65694769847727</v>
      </c>
      <c r="D519" s="5">
        <v>109.3001223291359</v>
      </c>
      <c r="E519" s="5">
        <v>83.65254710935932</v>
      </c>
      <c r="F519" s="5">
        <v>92.4692330368407</v>
      </c>
      <c r="G519" s="5">
        <v>52.54429368103797</v>
      </c>
      <c r="H519" s="5">
        <v>1.0</v>
      </c>
      <c r="I519" s="5">
        <v>1.0</v>
      </c>
      <c r="J519" s="5">
        <v>0.0</v>
      </c>
      <c r="K519" s="5">
        <v>3.0</v>
      </c>
      <c r="L519" s="5">
        <v>7.0</v>
      </c>
      <c r="M519" s="5">
        <v>77.0</v>
      </c>
    </row>
    <row r="520" ht="14.25" customHeight="1">
      <c r="A520" s="5">
        <v>4607.0</v>
      </c>
      <c r="B520" s="5">
        <v>437.8161631827882</v>
      </c>
      <c r="C520" s="5">
        <v>358.6154445347705</v>
      </c>
      <c r="D520" s="5">
        <v>367.6157220007122</v>
      </c>
      <c r="E520" s="5">
        <v>335.756625959631</v>
      </c>
      <c r="F520" s="5">
        <v>349.3291523832219</v>
      </c>
      <c r="G520" s="5">
        <v>518.4195751164481</v>
      </c>
      <c r="H520" s="5">
        <v>1.0</v>
      </c>
      <c r="I520" s="5">
        <v>4.0</v>
      </c>
      <c r="J520" s="5">
        <v>5.0</v>
      </c>
      <c r="K520" s="5">
        <v>7.0</v>
      </c>
      <c r="L520" s="5">
        <v>2.0</v>
      </c>
      <c r="M520" s="5">
        <v>24.0</v>
      </c>
    </row>
    <row r="521" ht="14.25" customHeight="1">
      <c r="A521" s="5">
        <v>3711.0</v>
      </c>
      <c r="B521" s="5">
        <v>289.2886688797126</v>
      </c>
      <c r="C521" s="5">
        <v>417.8512812707711</v>
      </c>
      <c r="D521" s="5">
        <v>417.1925063790179</v>
      </c>
      <c r="E521" s="5">
        <v>523.8848060700708</v>
      </c>
      <c r="F521" s="5">
        <v>437.5320654552727</v>
      </c>
      <c r="G521" s="5">
        <v>443.7032933141849</v>
      </c>
      <c r="H521" s="5">
        <v>1.0</v>
      </c>
      <c r="I521" s="5">
        <v>6.0</v>
      </c>
      <c r="J521" s="5">
        <v>3.0</v>
      </c>
      <c r="K521" s="5">
        <v>10.0</v>
      </c>
      <c r="L521" s="5">
        <v>3.0</v>
      </c>
      <c r="M521" s="5">
        <v>19.0</v>
      </c>
    </row>
    <row r="522" ht="14.25" customHeight="1">
      <c r="A522" s="5">
        <v>3696.0</v>
      </c>
      <c r="B522" s="5">
        <v>87.54979689505271</v>
      </c>
      <c r="C522" s="5">
        <v>108.6251531004292</v>
      </c>
      <c r="D522" s="5">
        <v>91.83558044406979</v>
      </c>
      <c r="E522" s="5">
        <v>30.44416129500115</v>
      </c>
      <c r="F522" s="5">
        <v>165.1914125540305</v>
      </c>
      <c r="G522" s="5">
        <v>134.2923217755139</v>
      </c>
      <c r="H522" s="5">
        <v>2.0</v>
      </c>
      <c r="I522" s="5">
        <v>2.0</v>
      </c>
      <c r="J522" s="5">
        <v>0.0</v>
      </c>
      <c r="K522" s="5">
        <v>3.0</v>
      </c>
      <c r="L522" s="5">
        <v>7.0</v>
      </c>
      <c r="M522" s="5">
        <v>67.0</v>
      </c>
    </row>
    <row r="523" ht="14.25" customHeight="1">
      <c r="A523" s="5">
        <v>2532.0</v>
      </c>
      <c r="B523" s="5">
        <v>396.3571749412648</v>
      </c>
      <c r="C523" s="5">
        <v>355.4645629726308</v>
      </c>
      <c r="D523" s="5">
        <v>378.5152369804516</v>
      </c>
      <c r="E523" s="5">
        <v>501.9727100840015</v>
      </c>
      <c r="F523" s="5">
        <v>352.2935236224376</v>
      </c>
      <c r="G523" s="5">
        <v>426.7151695916031</v>
      </c>
      <c r="H523" s="5">
        <v>1.0</v>
      </c>
      <c r="I523" s="5">
        <v>2.0</v>
      </c>
      <c r="J523" s="5">
        <v>4.0</v>
      </c>
      <c r="K523" s="5">
        <v>6.0</v>
      </c>
      <c r="L523" s="5">
        <v>5.0</v>
      </c>
      <c r="M523" s="5">
        <v>95.0</v>
      </c>
    </row>
    <row r="524" ht="14.25" customHeight="1">
      <c r="A524" s="5">
        <v>9214.0</v>
      </c>
      <c r="B524" s="5">
        <v>184.5169446078833</v>
      </c>
      <c r="C524" s="5">
        <v>258.1883643824791</v>
      </c>
      <c r="D524" s="5">
        <v>123.2417044676067</v>
      </c>
      <c r="E524" s="5">
        <v>84.15717463043602</v>
      </c>
      <c r="F524" s="5">
        <v>341.9813466296308</v>
      </c>
      <c r="G524" s="5">
        <v>324.3087895777516</v>
      </c>
      <c r="H524" s="5">
        <v>1.0</v>
      </c>
      <c r="I524" s="5">
        <v>5.0</v>
      </c>
      <c r="J524" s="5">
        <v>1.0</v>
      </c>
      <c r="K524" s="5">
        <v>6.0</v>
      </c>
      <c r="L524" s="5">
        <v>5.0</v>
      </c>
      <c r="M524" s="5">
        <v>48.0</v>
      </c>
    </row>
    <row r="525" ht="14.25" customHeight="1">
      <c r="A525" s="5">
        <v>4943.0</v>
      </c>
      <c r="B525" s="5">
        <v>127.3288286787669</v>
      </c>
      <c r="C525" s="5">
        <v>333.4541382152837</v>
      </c>
      <c r="D525" s="5">
        <v>353.5365722841181</v>
      </c>
      <c r="E525" s="5">
        <v>415.3995219483784</v>
      </c>
      <c r="F525" s="5">
        <v>525.10524239652</v>
      </c>
      <c r="G525" s="5">
        <v>222.7704068360958</v>
      </c>
      <c r="H525" s="5">
        <v>1.0</v>
      </c>
      <c r="I525" s="5">
        <v>2.0</v>
      </c>
      <c r="J525" s="5">
        <v>4.0</v>
      </c>
      <c r="K525" s="5">
        <v>9.0</v>
      </c>
      <c r="L525" s="5">
        <v>6.0</v>
      </c>
      <c r="M525" s="5">
        <v>73.0</v>
      </c>
    </row>
    <row r="526" ht="14.25" customHeight="1">
      <c r="A526" s="5">
        <v>35.0</v>
      </c>
      <c r="B526" s="5">
        <v>82.81682402920713</v>
      </c>
      <c r="C526" s="5">
        <v>122.1855010344478</v>
      </c>
      <c r="D526" s="5">
        <v>84.54190058806195</v>
      </c>
      <c r="E526" s="5">
        <v>16.0705119921123</v>
      </c>
      <c r="F526" s="5">
        <v>113.3430381538414</v>
      </c>
      <c r="G526" s="5">
        <v>155.7732994134807</v>
      </c>
      <c r="H526" s="5">
        <v>3.0</v>
      </c>
      <c r="I526" s="5">
        <v>2.0</v>
      </c>
      <c r="J526" s="5">
        <v>2.0</v>
      </c>
      <c r="K526" s="5">
        <v>3.0</v>
      </c>
      <c r="L526" s="5">
        <v>6.0</v>
      </c>
      <c r="M526" s="5">
        <v>35.0</v>
      </c>
    </row>
    <row r="527" ht="14.25" customHeight="1">
      <c r="A527" s="5">
        <v>2258.0</v>
      </c>
      <c r="B527" s="5">
        <v>156.2984152751351</v>
      </c>
      <c r="C527" s="5">
        <v>188.746554012782</v>
      </c>
      <c r="D527" s="5">
        <v>181.545219568629</v>
      </c>
      <c r="E527" s="5">
        <v>105.6250207996556</v>
      </c>
      <c r="F527" s="5">
        <v>160.7534109969081</v>
      </c>
      <c r="G527" s="5">
        <v>80.5442835695217</v>
      </c>
      <c r="H527" s="5">
        <v>1.0</v>
      </c>
      <c r="I527" s="5">
        <v>1.0</v>
      </c>
      <c r="J527" s="5">
        <v>0.0</v>
      </c>
      <c r="K527" s="5">
        <v>3.0</v>
      </c>
      <c r="L527" s="5">
        <v>8.0</v>
      </c>
      <c r="M527" s="5">
        <v>76.0</v>
      </c>
    </row>
    <row r="528" ht="14.25" customHeight="1">
      <c r="A528" s="5">
        <v>4322.0</v>
      </c>
      <c r="B528" s="5">
        <v>311.5386473244833</v>
      </c>
      <c r="C528" s="5">
        <v>378.5849856509896</v>
      </c>
      <c r="D528" s="5">
        <v>372.4324149383831</v>
      </c>
      <c r="E528" s="5">
        <v>218.661550970241</v>
      </c>
      <c r="F528" s="5">
        <v>242.7372393377789</v>
      </c>
      <c r="G528" s="5">
        <v>407.2587288360857</v>
      </c>
      <c r="H528" s="5">
        <v>1.0</v>
      </c>
      <c r="I528" s="5">
        <v>4.0</v>
      </c>
      <c r="J528" s="5">
        <v>5.0</v>
      </c>
      <c r="K528" s="5">
        <v>10.0</v>
      </c>
      <c r="L528" s="5">
        <v>2.0</v>
      </c>
      <c r="M528" s="5">
        <v>20.0</v>
      </c>
    </row>
    <row r="529" ht="14.25" customHeight="1">
      <c r="A529" s="5">
        <v>713.0</v>
      </c>
      <c r="B529" s="5">
        <v>304.7277879560848</v>
      </c>
      <c r="C529" s="5">
        <v>224.9790172583203</v>
      </c>
      <c r="D529" s="5">
        <v>221.1194761488028</v>
      </c>
      <c r="E529" s="5">
        <v>312.7370878059847</v>
      </c>
      <c r="F529" s="5">
        <v>181.4101632380544</v>
      </c>
      <c r="G529" s="5">
        <v>374.0893362411346</v>
      </c>
      <c r="H529" s="5">
        <v>1.0</v>
      </c>
      <c r="I529" s="5">
        <v>4.0</v>
      </c>
      <c r="J529" s="5">
        <v>4.0</v>
      </c>
      <c r="K529" s="5">
        <v>6.0</v>
      </c>
      <c r="L529" s="5">
        <v>3.0</v>
      </c>
      <c r="M529" s="5">
        <v>72.0</v>
      </c>
    </row>
    <row r="530" ht="14.25" customHeight="1">
      <c r="A530" s="5">
        <v>4702.0</v>
      </c>
      <c r="B530" s="5">
        <v>168.5165108065412</v>
      </c>
      <c r="C530" s="5">
        <v>395.174609887624</v>
      </c>
      <c r="D530" s="5">
        <v>346.9479744000222</v>
      </c>
      <c r="E530" s="5">
        <v>524.1023159922656</v>
      </c>
      <c r="F530" s="5">
        <v>189.7361215162192</v>
      </c>
      <c r="G530" s="5">
        <v>74.89501809886244</v>
      </c>
      <c r="H530" s="5">
        <v>1.0</v>
      </c>
      <c r="I530" s="5">
        <v>4.0</v>
      </c>
      <c r="J530" s="5">
        <v>8.0</v>
      </c>
      <c r="K530" s="5">
        <v>4.0</v>
      </c>
      <c r="L530" s="5">
        <v>8.0</v>
      </c>
      <c r="M530" s="5">
        <v>20.0</v>
      </c>
    </row>
    <row r="531" ht="14.25" customHeight="1">
      <c r="A531" s="5">
        <v>3281.0</v>
      </c>
      <c r="B531" s="5">
        <v>329.2368975080065</v>
      </c>
      <c r="C531" s="5">
        <v>124.4610128571765</v>
      </c>
      <c r="D531" s="5">
        <v>281.5445757319676</v>
      </c>
      <c r="E531" s="5">
        <v>324.1720071106356</v>
      </c>
      <c r="F531" s="5">
        <v>263.7811653859379</v>
      </c>
      <c r="G531" s="5">
        <v>252.6737618064671</v>
      </c>
      <c r="H531" s="5">
        <v>6.0</v>
      </c>
      <c r="I531" s="5">
        <v>4.0</v>
      </c>
      <c r="J531" s="5">
        <v>1.0</v>
      </c>
      <c r="K531" s="5">
        <v>8.0</v>
      </c>
      <c r="L531" s="5">
        <v>6.0</v>
      </c>
      <c r="M531" s="5">
        <v>69.0</v>
      </c>
    </row>
    <row r="532" ht="14.25" customHeight="1">
      <c r="A532" s="5">
        <v>702.0</v>
      </c>
      <c r="B532" s="5">
        <v>257.4280841703526</v>
      </c>
      <c r="C532" s="5">
        <v>289.2955259067803</v>
      </c>
      <c r="D532" s="5">
        <v>271.01728018866</v>
      </c>
      <c r="E532" s="5">
        <v>139.3330344724167</v>
      </c>
      <c r="F532" s="5">
        <v>361.3983597169098</v>
      </c>
      <c r="G532" s="5">
        <v>231.886929007626</v>
      </c>
      <c r="H532" s="5">
        <v>4.0</v>
      </c>
      <c r="I532" s="5">
        <v>4.0</v>
      </c>
      <c r="J532" s="5">
        <v>3.0</v>
      </c>
      <c r="K532" s="5">
        <v>8.0</v>
      </c>
      <c r="L532" s="5">
        <v>5.0</v>
      </c>
      <c r="M532" s="5">
        <v>80.0</v>
      </c>
    </row>
    <row r="533" ht="14.25" customHeight="1">
      <c r="A533" s="5">
        <v>2004.0</v>
      </c>
      <c r="B533" s="5">
        <v>405.4481968755782</v>
      </c>
      <c r="C533" s="5">
        <v>426.8869095784237</v>
      </c>
      <c r="D533" s="5">
        <v>476.4017913303786</v>
      </c>
      <c r="E533" s="5">
        <v>464.8481041728268</v>
      </c>
      <c r="F533" s="5">
        <v>362.4249998632009</v>
      </c>
      <c r="G533" s="5">
        <v>355.2726937721354</v>
      </c>
      <c r="H533" s="5">
        <v>1.0</v>
      </c>
      <c r="I533" s="5">
        <v>4.0</v>
      </c>
      <c r="J533" s="5">
        <v>7.0</v>
      </c>
      <c r="K533" s="5">
        <v>5.0</v>
      </c>
      <c r="L533" s="5">
        <v>1.0</v>
      </c>
      <c r="M533" s="5">
        <v>65.0</v>
      </c>
    </row>
    <row r="534" ht="14.25" customHeight="1">
      <c r="A534" s="5">
        <v>4769.0</v>
      </c>
      <c r="B534" s="5">
        <v>313.5658019906487</v>
      </c>
      <c r="C534" s="5">
        <v>374.9237392504666</v>
      </c>
      <c r="D534" s="5">
        <v>178.5745582480043</v>
      </c>
      <c r="E534" s="5">
        <v>334.4622355292769</v>
      </c>
      <c r="F534" s="5">
        <v>198.6559007615992</v>
      </c>
      <c r="G534" s="5">
        <v>441.5795605018169</v>
      </c>
      <c r="H534" s="5">
        <v>7.0</v>
      </c>
      <c r="I534" s="5">
        <v>8.0</v>
      </c>
      <c r="J534" s="5">
        <v>2.0</v>
      </c>
      <c r="K534" s="5">
        <v>6.0</v>
      </c>
      <c r="L534" s="5">
        <v>7.0</v>
      </c>
      <c r="M534" s="5">
        <v>52.0</v>
      </c>
    </row>
    <row r="535" ht="14.25" customHeight="1">
      <c r="A535" s="5">
        <v>4437.0</v>
      </c>
      <c r="B535" s="5">
        <v>349.268505095474</v>
      </c>
      <c r="C535" s="5">
        <v>270.9260117604509</v>
      </c>
      <c r="D535" s="5">
        <v>355.409400556365</v>
      </c>
      <c r="E535" s="5">
        <v>313.453450918958</v>
      </c>
      <c r="F535" s="5">
        <v>296.5127900137783</v>
      </c>
      <c r="G535" s="5">
        <v>131.5914478570727</v>
      </c>
      <c r="H535" s="5">
        <v>2.0</v>
      </c>
      <c r="I535" s="5">
        <v>3.0</v>
      </c>
      <c r="J535" s="5">
        <v>2.0</v>
      </c>
      <c r="K535" s="5">
        <v>5.0</v>
      </c>
      <c r="L535" s="5">
        <v>4.0</v>
      </c>
      <c r="M535" s="5">
        <v>65.0</v>
      </c>
    </row>
    <row r="536" ht="14.25" customHeight="1">
      <c r="A536" s="5">
        <v>8724.0</v>
      </c>
      <c r="B536" s="5">
        <v>91.89192070119208</v>
      </c>
      <c r="C536" s="5">
        <v>130.5478073550712</v>
      </c>
      <c r="D536" s="5">
        <v>62.84068344777701</v>
      </c>
      <c r="E536" s="5">
        <v>111.0075769880668</v>
      </c>
      <c r="F536" s="5">
        <v>114.8262550979494</v>
      </c>
      <c r="G536" s="5">
        <v>102.5976077145213</v>
      </c>
      <c r="H536" s="5">
        <v>2.0</v>
      </c>
      <c r="I536" s="5">
        <v>2.0</v>
      </c>
      <c r="J536" s="5">
        <v>0.0</v>
      </c>
      <c r="K536" s="5">
        <v>3.0</v>
      </c>
      <c r="L536" s="5">
        <v>6.0</v>
      </c>
      <c r="M536" s="5">
        <v>57.0</v>
      </c>
    </row>
    <row r="537" ht="14.25" customHeight="1">
      <c r="A537" s="5">
        <v>10741.0</v>
      </c>
      <c r="B537" s="5">
        <v>282.5756997427331</v>
      </c>
      <c r="C537" s="5">
        <v>162.7602902299341</v>
      </c>
      <c r="D537" s="5">
        <v>232.9865478114342</v>
      </c>
      <c r="E537" s="5">
        <v>200.9705418952812</v>
      </c>
      <c r="F537" s="5">
        <v>217.9631782460678</v>
      </c>
      <c r="G537" s="5">
        <v>343.0477701840395</v>
      </c>
      <c r="H537" s="5">
        <v>4.0</v>
      </c>
      <c r="I537" s="5">
        <v>6.0</v>
      </c>
      <c r="J537" s="5">
        <v>1.0</v>
      </c>
      <c r="K537" s="5">
        <v>5.0</v>
      </c>
      <c r="L537" s="5">
        <v>7.0</v>
      </c>
      <c r="M537" s="5">
        <v>70.0</v>
      </c>
    </row>
    <row r="538" ht="14.25" customHeight="1">
      <c r="A538" s="5">
        <v>1991.0</v>
      </c>
      <c r="B538" s="5">
        <v>227.3541418954568</v>
      </c>
      <c r="C538" s="5">
        <v>240.655899442281</v>
      </c>
      <c r="D538" s="5">
        <v>162.3333930223878</v>
      </c>
      <c r="E538" s="5">
        <v>258.0697001789239</v>
      </c>
      <c r="F538" s="5">
        <v>255.1678376435617</v>
      </c>
      <c r="G538" s="5">
        <v>248.5384257550076</v>
      </c>
      <c r="H538" s="5">
        <v>1.0</v>
      </c>
      <c r="I538" s="5">
        <v>2.0</v>
      </c>
      <c r="J538" s="5">
        <v>1.0</v>
      </c>
      <c r="K538" s="5">
        <v>3.0</v>
      </c>
      <c r="L538" s="5">
        <v>5.0</v>
      </c>
      <c r="M538" s="5">
        <v>0.0</v>
      </c>
    </row>
    <row r="539" ht="14.25" customHeight="1">
      <c r="A539" s="5">
        <v>6931.0</v>
      </c>
      <c r="B539" s="5">
        <v>225.824549823033</v>
      </c>
      <c r="C539" s="5">
        <v>299.3692393001958</v>
      </c>
      <c r="D539" s="5">
        <v>537.3352302532621</v>
      </c>
      <c r="E539" s="5">
        <v>287.2875424920897</v>
      </c>
      <c r="F539" s="5">
        <v>553.4140975206279</v>
      </c>
      <c r="G539" s="5">
        <v>303.9486955764668</v>
      </c>
      <c r="H539" s="5">
        <v>1.0</v>
      </c>
      <c r="I539" s="5">
        <v>8.0</v>
      </c>
      <c r="J539" s="5">
        <v>3.0</v>
      </c>
      <c r="K539" s="5">
        <v>4.0</v>
      </c>
      <c r="L539" s="5">
        <v>4.0</v>
      </c>
      <c r="M539" s="5">
        <v>19.0</v>
      </c>
    </row>
    <row r="540" ht="14.25" customHeight="1">
      <c r="A540" s="5">
        <v>11096.0</v>
      </c>
      <c r="B540" s="5">
        <v>286.915464933781</v>
      </c>
      <c r="C540" s="5">
        <v>257.5170842310901</v>
      </c>
      <c r="D540" s="5">
        <v>199.8716543031706</v>
      </c>
      <c r="E540" s="5">
        <v>201.1335696985622</v>
      </c>
      <c r="F540" s="5">
        <v>212.192713709029</v>
      </c>
      <c r="G540" s="5">
        <v>286.9021524617289</v>
      </c>
      <c r="H540" s="5">
        <v>2.0</v>
      </c>
      <c r="I540" s="5">
        <v>2.0</v>
      </c>
      <c r="J540" s="5">
        <v>1.0</v>
      </c>
      <c r="K540" s="5">
        <v>7.0</v>
      </c>
      <c r="L540" s="5">
        <v>2.0</v>
      </c>
      <c r="M540" s="5">
        <v>50.0</v>
      </c>
    </row>
    <row r="541" ht="14.25" customHeight="1">
      <c r="A541" s="5">
        <v>304.0</v>
      </c>
      <c r="B541" s="5">
        <v>141.0673094309882</v>
      </c>
      <c r="C541" s="5">
        <v>112.7070907388962</v>
      </c>
      <c r="D541" s="5">
        <v>108.6130548922016</v>
      </c>
      <c r="E541" s="5">
        <v>152.3079764379711</v>
      </c>
      <c r="F541" s="5">
        <v>111.2379484086209</v>
      </c>
      <c r="G541" s="5">
        <v>90.71411170421617</v>
      </c>
      <c r="H541" s="5">
        <v>3.0</v>
      </c>
      <c r="I541" s="5">
        <v>3.0</v>
      </c>
      <c r="J541" s="5">
        <v>0.0</v>
      </c>
      <c r="K541" s="5">
        <v>3.0</v>
      </c>
      <c r="L541" s="5">
        <v>7.0</v>
      </c>
      <c r="M541" s="5">
        <v>67.0</v>
      </c>
    </row>
    <row r="542" ht="14.25" customHeight="1">
      <c r="A542" s="5">
        <v>3665.0</v>
      </c>
      <c r="B542" s="5">
        <v>82.45648633977743</v>
      </c>
      <c r="C542" s="5">
        <v>170.3756582061729</v>
      </c>
      <c r="D542" s="5">
        <v>108.3627179558517</v>
      </c>
      <c r="E542" s="5">
        <v>98.70418477545218</v>
      </c>
      <c r="F542" s="5">
        <v>95.35246992967546</v>
      </c>
      <c r="G542" s="5">
        <v>168.1950434764103</v>
      </c>
      <c r="H542" s="5">
        <v>3.0</v>
      </c>
      <c r="I542" s="5">
        <v>3.0</v>
      </c>
      <c r="J542" s="5">
        <v>0.0</v>
      </c>
      <c r="K542" s="5">
        <v>3.0</v>
      </c>
      <c r="L542" s="5">
        <v>8.0</v>
      </c>
      <c r="M542" s="5">
        <v>46.0</v>
      </c>
    </row>
    <row r="543" ht="14.25" customHeight="1">
      <c r="A543" s="5">
        <v>10591.0</v>
      </c>
      <c r="B543" s="5">
        <v>170.5204511183251</v>
      </c>
      <c r="C543" s="5">
        <v>274.9856639972639</v>
      </c>
      <c r="D543" s="5">
        <v>193.4099212227934</v>
      </c>
      <c r="E543" s="5">
        <v>128.0640752537182</v>
      </c>
      <c r="F543" s="5">
        <v>186.5889198877385</v>
      </c>
      <c r="G543" s="5">
        <v>206.6140816254379</v>
      </c>
      <c r="H543" s="5">
        <v>2.0</v>
      </c>
      <c r="I543" s="5">
        <v>4.0</v>
      </c>
      <c r="J543" s="5">
        <v>1.0</v>
      </c>
      <c r="K543" s="5">
        <v>4.0</v>
      </c>
      <c r="L543" s="5">
        <v>7.0</v>
      </c>
      <c r="M543" s="5">
        <v>37.0</v>
      </c>
    </row>
    <row r="544" ht="14.25" customHeight="1">
      <c r="A544" s="5">
        <v>5036.0</v>
      </c>
      <c r="B544" s="5">
        <v>196.833023150274</v>
      </c>
      <c r="C544" s="5">
        <v>195.2103396779523</v>
      </c>
      <c r="D544" s="5">
        <v>183.3106674515169</v>
      </c>
      <c r="E544" s="5">
        <v>153.027724186834</v>
      </c>
      <c r="F544" s="5">
        <v>205.0670194179762</v>
      </c>
      <c r="G544" s="5">
        <v>239.7410818633316</v>
      </c>
      <c r="H544" s="5">
        <v>2.0</v>
      </c>
      <c r="I544" s="5">
        <v>4.0</v>
      </c>
      <c r="J544" s="5">
        <v>5.0</v>
      </c>
      <c r="K544" s="5">
        <v>3.0</v>
      </c>
      <c r="L544" s="5">
        <v>6.0</v>
      </c>
      <c r="M544" s="5">
        <v>38.0</v>
      </c>
    </row>
    <row r="545" ht="14.25" customHeight="1">
      <c r="A545" s="5">
        <v>5547.0</v>
      </c>
      <c r="B545" s="5">
        <v>214.2472934755542</v>
      </c>
      <c r="C545" s="5">
        <v>570.1641838492164</v>
      </c>
      <c r="D545" s="5">
        <v>0.0</v>
      </c>
      <c r="E545" s="5">
        <v>412.4415586428223</v>
      </c>
      <c r="F545" s="5">
        <v>462.8120154687271</v>
      </c>
      <c r="G545" s="5">
        <v>324.9847857553135</v>
      </c>
      <c r="H545" s="5">
        <v>1.0</v>
      </c>
      <c r="I545" s="5">
        <v>7.0</v>
      </c>
      <c r="J545" s="5">
        <v>6.0</v>
      </c>
      <c r="K545" s="5">
        <v>6.0</v>
      </c>
      <c r="L545" s="5">
        <v>3.0</v>
      </c>
      <c r="M545" s="5">
        <v>9.0</v>
      </c>
    </row>
    <row r="546" ht="14.25" customHeight="1">
      <c r="A546" s="5">
        <v>7822.0</v>
      </c>
      <c r="B546" s="5">
        <v>82.70348782197303</v>
      </c>
      <c r="C546" s="5">
        <v>250.6582212162206</v>
      </c>
      <c r="D546" s="5">
        <v>272.7104950822117</v>
      </c>
      <c r="E546" s="5">
        <v>163.5819069950425</v>
      </c>
      <c r="F546" s="5">
        <v>189.952037477801</v>
      </c>
      <c r="G546" s="5">
        <v>338.3504927257523</v>
      </c>
      <c r="H546" s="5">
        <v>2.0</v>
      </c>
      <c r="I546" s="5">
        <v>4.0</v>
      </c>
      <c r="J546" s="5">
        <v>6.0</v>
      </c>
      <c r="K546" s="5">
        <v>8.0</v>
      </c>
      <c r="L546" s="5">
        <v>3.0</v>
      </c>
      <c r="M546" s="5">
        <v>56.0</v>
      </c>
    </row>
    <row r="547" ht="14.25" customHeight="1">
      <c r="A547" s="5">
        <v>8541.0</v>
      </c>
      <c r="B547" s="5">
        <v>122.5543726045783</v>
      </c>
      <c r="C547" s="5">
        <v>61.08754024800693</v>
      </c>
      <c r="D547" s="5">
        <v>135.1076270212988</v>
      </c>
      <c r="E547" s="5">
        <v>82.93853133592351</v>
      </c>
      <c r="F547" s="5">
        <v>88.82521069324129</v>
      </c>
      <c r="G547" s="5">
        <v>125.5769829776356</v>
      </c>
      <c r="H547" s="5">
        <v>2.0</v>
      </c>
      <c r="I547" s="5">
        <v>2.0</v>
      </c>
      <c r="J547" s="5">
        <v>0.0</v>
      </c>
      <c r="K547" s="5">
        <v>4.0</v>
      </c>
      <c r="L547" s="5">
        <v>5.0</v>
      </c>
      <c r="M547" s="5">
        <v>98.0</v>
      </c>
    </row>
    <row r="548" ht="14.25" customHeight="1">
      <c r="A548" s="5">
        <v>10955.0</v>
      </c>
      <c r="B548" s="5">
        <v>423.3852369264425</v>
      </c>
      <c r="C548" s="5">
        <v>356.9050189723632</v>
      </c>
      <c r="D548" s="5">
        <v>343.5849160046147</v>
      </c>
      <c r="E548" s="5">
        <v>376.8069399677862</v>
      </c>
      <c r="F548" s="5">
        <v>307.3510355810258</v>
      </c>
      <c r="G548" s="5">
        <v>552.4558244092455</v>
      </c>
      <c r="H548" s="5">
        <v>1.0</v>
      </c>
      <c r="I548" s="5">
        <v>3.0</v>
      </c>
      <c r="J548" s="5">
        <v>6.0</v>
      </c>
      <c r="K548" s="5">
        <v>4.0</v>
      </c>
      <c r="L548" s="5">
        <v>1.0</v>
      </c>
      <c r="M548" s="5">
        <v>68.0</v>
      </c>
    </row>
    <row r="549" ht="14.25" customHeight="1">
      <c r="A549" s="5">
        <v>4368.0</v>
      </c>
      <c r="B549" s="5">
        <v>113.9892791654676</v>
      </c>
      <c r="C549" s="5">
        <v>211.3109580676977</v>
      </c>
      <c r="D549" s="5">
        <v>122.0331637339681</v>
      </c>
      <c r="E549" s="5">
        <v>297.5374643790583</v>
      </c>
      <c r="F549" s="5">
        <v>211.2060587986752</v>
      </c>
      <c r="G549" s="5">
        <v>151.5404623458085</v>
      </c>
      <c r="H549" s="5">
        <v>1.0</v>
      </c>
      <c r="I549" s="5">
        <v>3.0</v>
      </c>
      <c r="J549" s="5">
        <v>0.0</v>
      </c>
      <c r="K549" s="5">
        <v>4.0</v>
      </c>
      <c r="L549" s="5">
        <v>6.0</v>
      </c>
      <c r="M549" s="5">
        <v>72.0</v>
      </c>
    </row>
    <row r="550" ht="14.25" customHeight="1">
      <c r="A550" s="5">
        <v>9671.0</v>
      </c>
      <c r="B550" s="5">
        <v>113.8421906644111</v>
      </c>
      <c r="C550" s="5">
        <v>24.89166699168283</v>
      </c>
      <c r="D550" s="5">
        <v>101.7659978574016</v>
      </c>
      <c r="E550" s="5">
        <v>127.7732398361987</v>
      </c>
      <c r="F550" s="5">
        <v>98.73799875362178</v>
      </c>
      <c r="G550" s="5">
        <v>78.23907105918708</v>
      </c>
      <c r="H550" s="5">
        <v>4.0</v>
      </c>
      <c r="I550" s="5">
        <v>3.0</v>
      </c>
      <c r="J550" s="5">
        <v>1.0</v>
      </c>
      <c r="K550" s="5">
        <v>2.0</v>
      </c>
      <c r="L550" s="5">
        <v>8.0</v>
      </c>
      <c r="M550" s="5">
        <v>47.0</v>
      </c>
    </row>
    <row r="551" ht="14.25" customHeight="1">
      <c r="A551" s="5">
        <v>2256.0</v>
      </c>
      <c r="B551" s="5">
        <v>78.29763866880901</v>
      </c>
      <c r="C551" s="5">
        <v>174.9709498930788</v>
      </c>
      <c r="D551" s="5">
        <v>168.5213631414848</v>
      </c>
      <c r="E551" s="5">
        <v>103.1166100261384</v>
      </c>
      <c r="F551" s="5">
        <v>104.2279499940664</v>
      </c>
      <c r="G551" s="5">
        <v>179.3063246632354</v>
      </c>
      <c r="H551" s="5">
        <v>2.0</v>
      </c>
      <c r="I551" s="5">
        <v>1.0</v>
      </c>
      <c r="J551" s="5">
        <v>0.0</v>
      </c>
      <c r="K551" s="5">
        <v>3.0</v>
      </c>
      <c r="L551" s="5">
        <v>6.0</v>
      </c>
      <c r="M551" s="5">
        <v>33.0</v>
      </c>
    </row>
    <row r="552" ht="14.25" customHeight="1">
      <c r="A552" s="5">
        <v>4279.0</v>
      </c>
      <c r="B552" s="5">
        <v>221.426747600496</v>
      </c>
      <c r="C552" s="5">
        <v>81.04795741264066</v>
      </c>
      <c r="D552" s="5">
        <v>177.3840472706913</v>
      </c>
      <c r="E552" s="5">
        <v>175.1523452649276</v>
      </c>
      <c r="F552" s="5">
        <v>204.2303771662486</v>
      </c>
      <c r="G552" s="5">
        <v>189.6009525932325</v>
      </c>
      <c r="H552" s="5">
        <v>2.0</v>
      </c>
      <c r="I552" s="5">
        <v>1.0</v>
      </c>
      <c r="J552" s="5">
        <v>1.0</v>
      </c>
      <c r="K552" s="5">
        <v>3.0</v>
      </c>
      <c r="L552" s="5">
        <v>3.0</v>
      </c>
      <c r="M552" s="5">
        <v>87.0</v>
      </c>
    </row>
    <row r="553" ht="14.25" customHeight="1">
      <c r="A553" s="5">
        <v>5371.0</v>
      </c>
      <c r="B553" s="5">
        <v>85.89357573243286</v>
      </c>
      <c r="C553" s="5">
        <v>108.6163858755865</v>
      </c>
      <c r="D553" s="5">
        <v>88.0286269281165</v>
      </c>
      <c r="E553" s="5">
        <v>215.0122711643209</v>
      </c>
      <c r="F553" s="5">
        <v>106.7871815481521</v>
      </c>
      <c r="G553" s="5">
        <v>102.2684897203926</v>
      </c>
      <c r="H553" s="5">
        <v>2.0</v>
      </c>
      <c r="I553" s="5">
        <v>3.0</v>
      </c>
      <c r="J553" s="5">
        <v>1.0</v>
      </c>
      <c r="K553" s="5">
        <v>2.0</v>
      </c>
      <c r="L553" s="5">
        <v>7.0</v>
      </c>
      <c r="M553" s="5">
        <v>0.0</v>
      </c>
    </row>
    <row r="554" ht="14.25" customHeight="1">
      <c r="A554" s="5">
        <v>9240.0</v>
      </c>
      <c r="B554" s="5">
        <v>460.2304936162362</v>
      </c>
      <c r="C554" s="5">
        <v>163.1117650215943</v>
      </c>
      <c r="D554" s="5">
        <v>279.3198822899886</v>
      </c>
      <c r="E554" s="5">
        <v>201.534375743721</v>
      </c>
      <c r="F554" s="5">
        <v>348.3370207073391</v>
      </c>
      <c r="G554" s="5">
        <v>243.7102428260033</v>
      </c>
      <c r="H554" s="5">
        <v>2.0</v>
      </c>
      <c r="I554" s="5">
        <v>6.0</v>
      </c>
      <c r="J554" s="5">
        <v>2.0</v>
      </c>
      <c r="K554" s="5">
        <v>8.0</v>
      </c>
      <c r="L554" s="5">
        <v>6.0</v>
      </c>
      <c r="M554" s="5">
        <v>73.0</v>
      </c>
    </row>
    <row r="555" ht="14.25" customHeight="1">
      <c r="A555" s="5">
        <v>9460.0</v>
      </c>
      <c r="B555" s="5">
        <v>127.1867810032333</v>
      </c>
      <c r="C555" s="5">
        <v>124.7137305384693</v>
      </c>
      <c r="D555" s="5">
        <v>134.0618516349236</v>
      </c>
      <c r="E555" s="5">
        <v>125.2790295214084</v>
      </c>
      <c r="F555" s="5">
        <v>99.58286285917067</v>
      </c>
      <c r="G555" s="5">
        <v>59.29559617170023</v>
      </c>
      <c r="H555" s="5">
        <v>1.0</v>
      </c>
      <c r="I555" s="5">
        <v>3.0</v>
      </c>
      <c r="J555" s="5">
        <v>2.0</v>
      </c>
      <c r="K555" s="5">
        <v>2.0</v>
      </c>
      <c r="L555" s="5">
        <v>8.0</v>
      </c>
      <c r="M555" s="5">
        <v>74.0</v>
      </c>
    </row>
    <row r="556" ht="14.25" customHeight="1">
      <c r="A556" s="5">
        <v>9504.0</v>
      </c>
      <c r="B556" s="5">
        <v>517.1509892053261</v>
      </c>
      <c r="C556" s="5">
        <v>567.181565257089</v>
      </c>
      <c r="D556" s="5">
        <v>273.5979866104627</v>
      </c>
      <c r="E556" s="5">
        <v>482.9742434535152</v>
      </c>
      <c r="F556" s="5">
        <v>244.5142281899842</v>
      </c>
      <c r="G556" s="5">
        <v>416.3683175941371</v>
      </c>
      <c r="H556" s="5">
        <v>1.0</v>
      </c>
      <c r="I556" s="5">
        <v>3.0</v>
      </c>
      <c r="J556" s="5">
        <v>8.0</v>
      </c>
      <c r="K556" s="5">
        <v>13.0</v>
      </c>
      <c r="L556" s="5">
        <v>1.0</v>
      </c>
      <c r="M556" s="5">
        <v>4.0</v>
      </c>
    </row>
    <row r="557" ht="14.25" customHeight="1">
      <c r="A557" s="5">
        <v>8692.0</v>
      </c>
      <c r="B557" s="5">
        <v>235.2092853748819</v>
      </c>
      <c r="C557" s="5">
        <v>179.5989387409432</v>
      </c>
      <c r="D557" s="5">
        <v>214.2899251753166</v>
      </c>
      <c r="E557" s="5">
        <v>264.4094787996285</v>
      </c>
      <c r="F557" s="5">
        <v>200.6816227882147</v>
      </c>
      <c r="G557" s="5">
        <v>163.0339143482306</v>
      </c>
      <c r="H557" s="5">
        <v>6.0</v>
      </c>
      <c r="I557" s="5">
        <v>4.0</v>
      </c>
      <c r="J557" s="5">
        <v>1.0</v>
      </c>
      <c r="K557" s="5">
        <v>5.0</v>
      </c>
      <c r="L557" s="5">
        <v>8.0</v>
      </c>
      <c r="M557" s="5">
        <v>50.0</v>
      </c>
    </row>
    <row r="558" ht="14.25" customHeight="1">
      <c r="A558" s="5">
        <v>448.0</v>
      </c>
      <c r="B558" s="5">
        <v>159.7618923093593</v>
      </c>
      <c r="C558" s="5">
        <v>229.7611417892456</v>
      </c>
      <c r="D558" s="5">
        <v>163.8842646836845</v>
      </c>
      <c r="E558" s="5">
        <v>230.8855084013717</v>
      </c>
      <c r="F558" s="5">
        <v>223.502656809362</v>
      </c>
      <c r="G558" s="5">
        <v>330.1674636109238</v>
      </c>
      <c r="H558" s="5">
        <v>2.0</v>
      </c>
      <c r="I558" s="5">
        <v>6.0</v>
      </c>
      <c r="J558" s="5">
        <v>2.0</v>
      </c>
      <c r="K558" s="5">
        <v>11.0</v>
      </c>
      <c r="L558" s="5">
        <v>5.0</v>
      </c>
      <c r="M558" s="5">
        <v>57.0</v>
      </c>
    </row>
    <row r="559" ht="14.25" customHeight="1">
      <c r="A559" s="5">
        <v>8314.0</v>
      </c>
      <c r="B559" s="5">
        <v>391.3449760097905</v>
      </c>
      <c r="C559" s="5">
        <v>694.0214699015538</v>
      </c>
      <c r="D559" s="5">
        <v>135.9851230263115</v>
      </c>
      <c r="E559" s="5">
        <v>420.6971693194736</v>
      </c>
      <c r="F559" s="5">
        <v>327.1054990307059</v>
      </c>
      <c r="G559" s="5">
        <v>265.3800176774344</v>
      </c>
      <c r="H559" s="5">
        <v>1.0</v>
      </c>
      <c r="I559" s="5">
        <v>5.0</v>
      </c>
      <c r="J559" s="5">
        <v>6.0</v>
      </c>
      <c r="K559" s="5">
        <v>7.0</v>
      </c>
      <c r="L559" s="5">
        <v>2.0</v>
      </c>
      <c r="M559" s="5">
        <v>30.0</v>
      </c>
    </row>
    <row r="560" ht="14.25" customHeight="1">
      <c r="A560" s="5">
        <v>8420.0</v>
      </c>
      <c r="B560" s="5">
        <v>72.58327121490078</v>
      </c>
      <c r="C560" s="5">
        <v>70.82809599710873</v>
      </c>
      <c r="D560" s="5">
        <v>98.55611788922882</v>
      </c>
      <c r="E560" s="5">
        <v>75.42138097064019</v>
      </c>
      <c r="F560" s="5">
        <v>57.03514381165175</v>
      </c>
      <c r="G560" s="5">
        <v>81.11861720622635</v>
      </c>
      <c r="H560" s="5">
        <v>2.0</v>
      </c>
      <c r="I560" s="5">
        <v>2.0</v>
      </c>
      <c r="J560" s="5">
        <v>0.0</v>
      </c>
      <c r="K560" s="5">
        <v>4.0</v>
      </c>
      <c r="L560" s="5">
        <v>5.0</v>
      </c>
      <c r="M560" s="5">
        <v>27.0</v>
      </c>
    </row>
    <row r="561" ht="14.25" customHeight="1">
      <c r="A561" s="5">
        <v>3174.0</v>
      </c>
      <c r="B561" s="5">
        <v>389.1154018888522</v>
      </c>
      <c r="C561" s="5">
        <v>268.7222666361034</v>
      </c>
      <c r="D561" s="5">
        <v>386.5762011676461</v>
      </c>
      <c r="E561" s="5">
        <v>451.0160966463046</v>
      </c>
      <c r="F561" s="5">
        <v>429.6933046810636</v>
      </c>
      <c r="G561" s="5">
        <v>464.3708892006114</v>
      </c>
      <c r="H561" s="5">
        <v>1.0</v>
      </c>
      <c r="I561" s="5">
        <v>5.0</v>
      </c>
      <c r="J561" s="5">
        <v>10.0</v>
      </c>
      <c r="K561" s="5">
        <v>4.0</v>
      </c>
      <c r="L561" s="5">
        <v>6.0</v>
      </c>
      <c r="M561" s="5">
        <v>61.0</v>
      </c>
    </row>
    <row r="562" ht="14.25" customHeight="1">
      <c r="A562" s="5">
        <v>7685.0</v>
      </c>
      <c r="B562" s="5">
        <v>131.455459118054</v>
      </c>
      <c r="C562" s="5">
        <v>174.1572291696283</v>
      </c>
      <c r="D562" s="5">
        <v>164.1661577389693</v>
      </c>
      <c r="E562" s="5">
        <v>164.5766126645375</v>
      </c>
      <c r="F562" s="5">
        <v>159.7265317441778</v>
      </c>
      <c r="G562" s="5">
        <v>268.1753608617793</v>
      </c>
      <c r="H562" s="5">
        <v>1.0</v>
      </c>
      <c r="I562" s="5">
        <v>2.0</v>
      </c>
      <c r="J562" s="5">
        <v>0.0</v>
      </c>
      <c r="K562" s="5">
        <v>4.0</v>
      </c>
      <c r="L562" s="5">
        <v>5.0</v>
      </c>
      <c r="M562" s="5">
        <v>4.0</v>
      </c>
    </row>
    <row r="563" ht="14.25" customHeight="1">
      <c r="A563" s="5">
        <v>3179.0</v>
      </c>
      <c r="B563" s="5">
        <v>530.0695371709277</v>
      </c>
      <c r="C563" s="5">
        <v>428.0971501599485</v>
      </c>
      <c r="D563" s="5">
        <v>290.9716810882346</v>
      </c>
      <c r="E563" s="5">
        <v>354.5374244773287</v>
      </c>
      <c r="F563" s="5">
        <v>593.3583171891036</v>
      </c>
      <c r="G563" s="5">
        <v>320.6684346817145</v>
      </c>
      <c r="H563" s="5">
        <v>0.0</v>
      </c>
      <c r="I563" s="5">
        <v>6.0</v>
      </c>
      <c r="J563" s="5">
        <v>6.0</v>
      </c>
      <c r="K563" s="5">
        <v>7.0</v>
      </c>
      <c r="L563" s="5">
        <v>2.0</v>
      </c>
      <c r="M563" s="5">
        <v>75.0</v>
      </c>
    </row>
    <row r="564" ht="14.25" customHeight="1">
      <c r="A564" s="5">
        <v>9780.0</v>
      </c>
      <c r="B564" s="5">
        <v>323.9747416034686</v>
      </c>
      <c r="C564" s="5">
        <v>317.8797019825747</v>
      </c>
      <c r="D564" s="5">
        <v>382.3940068938197</v>
      </c>
      <c r="E564" s="5">
        <v>294.3153311074589</v>
      </c>
      <c r="F564" s="5">
        <v>361.4805213403276</v>
      </c>
      <c r="G564" s="5">
        <v>296.7599271960433</v>
      </c>
      <c r="H564" s="5">
        <v>2.0</v>
      </c>
      <c r="I564" s="5">
        <v>8.0</v>
      </c>
      <c r="J564" s="5">
        <v>3.0</v>
      </c>
      <c r="K564" s="5">
        <v>13.0</v>
      </c>
      <c r="L564" s="5">
        <v>4.0</v>
      </c>
      <c r="M564" s="5">
        <v>12.0</v>
      </c>
    </row>
    <row r="565" ht="14.25" customHeight="1">
      <c r="A565" s="5">
        <v>10681.0</v>
      </c>
      <c r="B565" s="5">
        <v>424.6247879783698</v>
      </c>
      <c r="C565" s="5">
        <v>233.2558792508481</v>
      </c>
      <c r="D565" s="5">
        <v>392.4046624220529</v>
      </c>
      <c r="E565" s="5">
        <v>242.9297610694312</v>
      </c>
      <c r="F565" s="5">
        <v>217.2380413612832</v>
      </c>
      <c r="G565" s="5">
        <v>231.8675549415658</v>
      </c>
      <c r="H565" s="5">
        <v>5.0</v>
      </c>
      <c r="I565" s="5">
        <v>6.0</v>
      </c>
      <c r="J565" s="5">
        <v>3.0</v>
      </c>
      <c r="K565" s="5">
        <v>12.0</v>
      </c>
      <c r="L565" s="5">
        <v>4.0</v>
      </c>
      <c r="M565" s="5">
        <v>13.0</v>
      </c>
    </row>
    <row r="566" ht="14.25" customHeight="1">
      <c r="A566" s="5">
        <v>10232.0</v>
      </c>
      <c r="B566" s="5">
        <v>105.621668002141</v>
      </c>
      <c r="C566" s="5">
        <v>266.2724427856297</v>
      </c>
      <c r="D566" s="5">
        <v>146.5279069834768</v>
      </c>
      <c r="E566" s="5">
        <v>206.7565377686981</v>
      </c>
      <c r="F566" s="5">
        <v>290.4087658995469</v>
      </c>
      <c r="G566" s="5">
        <v>287.9976290354074</v>
      </c>
      <c r="H566" s="5">
        <v>3.0</v>
      </c>
      <c r="I566" s="5">
        <v>3.0</v>
      </c>
      <c r="J566" s="5">
        <v>2.0</v>
      </c>
      <c r="K566" s="5">
        <v>7.0</v>
      </c>
      <c r="L566" s="5">
        <v>3.0</v>
      </c>
      <c r="M566" s="5">
        <v>9.0</v>
      </c>
    </row>
    <row r="567" ht="14.25" customHeight="1">
      <c r="A567" s="5">
        <v>4184.0</v>
      </c>
      <c r="B567" s="5">
        <v>135.2332819505123</v>
      </c>
      <c r="C567" s="5">
        <v>274.368724639839</v>
      </c>
      <c r="D567" s="5">
        <v>340.6500650206714</v>
      </c>
      <c r="E567" s="5">
        <v>198.7087258687907</v>
      </c>
      <c r="F567" s="5">
        <v>290.5830475689861</v>
      </c>
      <c r="G567" s="5">
        <v>158.2637752951576</v>
      </c>
      <c r="H567" s="5">
        <v>2.0</v>
      </c>
      <c r="I567" s="5">
        <v>3.0</v>
      </c>
      <c r="J567" s="5">
        <v>2.0</v>
      </c>
      <c r="K567" s="5">
        <v>5.0</v>
      </c>
      <c r="L567" s="5">
        <v>4.0</v>
      </c>
      <c r="M567" s="5">
        <v>48.0</v>
      </c>
    </row>
    <row r="568" ht="14.25" customHeight="1">
      <c r="A568" s="5">
        <v>9120.0</v>
      </c>
      <c r="B568" s="5">
        <v>357.8169171194356</v>
      </c>
      <c r="C568" s="5">
        <v>331.8891578799701</v>
      </c>
      <c r="D568" s="5">
        <v>385.8957025822358</v>
      </c>
      <c r="E568" s="5">
        <v>379.5763839825596</v>
      </c>
      <c r="F568" s="5">
        <v>180.5583803545634</v>
      </c>
      <c r="G568" s="5">
        <v>332.4275032192841</v>
      </c>
      <c r="H568" s="5">
        <v>4.0</v>
      </c>
      <c r="I568" s="5">
        <v>4.0</v>
      </c>
      <c r="J568" s="5">
        <v>2.0</v>
      </c>
      <c r="K568" s="5">
        <v>9.0</v>
      </c>
      <c r="L568" s="5">
        <v>8.0</v>
      </c>
      <c r="M568" s="5">
        <v>80.0</v>
      </c>
    </row>
    <row r="569" ht="14.25" customHeight="1">
      <c r="A569" s="5">
        <v>891.0</v>
      </c>
      <c r="B569" s="5">
        <v>205.3676861073076</v>
      </c>
      <c r="C569" s="5">
        <v>42.15505532031545</v>
      </c>
      <c r="D569" s="5">
        <v>183.5660222156095</v>
      </c>
      <c r="E569" s="5">
        <v>212.0425514003785</v>
      </c>
      <c r="F569" s="5">
        <v>73.58763919717587</v>
      </c>
      <c r="G569" s="5">
        <v>110.1012692539345</v>
      </c>
      <c r="H569" s="5">
        <v>1.0</v>
      </c>
      <c r="I569" s="5">
        <v>1.0</v>
      </c>
      <c r="J569" s="5">
        <v>0.0</v>
      </c>
      <c r="K569" s="5">
        <v>2.0</v>
      </c>
      <c r="L569" s="5">
        <v>5.0</v>
      </c>
      <c r="M569" s="5">
        <v>60.0</v>
      </c>
    </row>
    <row r="570" ht="14.25" customHeight="1">
      <c r="A570" s="5">
        <v>10381.0</v>
      </c>
      <c r="B570" s="5">
        <v>266.0060650322249</v>
      </c>
      <c r="C570" s="5">
        <v>163.4906018365845</v>
      </c>
      <c r="D570" s="5">
        <v>327.8450296225152</v>
      </c>
      <c r="E570" s="5">
        <v>305.5229764475582</v>
      </c>
      <c r="F570" s="5">
        <v>127.0636689857998</v>
      </c>
      <c r="G570" s="5">
        <v>173.9378638496717</v>
      </c>
      <c r="H570" s="5">
        <v>1.0</v>
      </c>
      <c r="I570" s="5">
        <v>1.0</v>
      </c>
      <c r="J570" s="5">
        <v>0.0</v>
      </c>
      <c r="K570" s="5">
        <v>2.0</v>
      </c>
      <c r="L570" s="5">
        <v>6.0</v>
      </c>
      <c r="M570" s="5">
        <v>43.0</v>
      </c>
    </row>
    <row r="571" ht="14.25" customHeight="1">
      <c r="A571" s="5">
        <v>3525.0</v>
      </c>
      <c r="B571" s="5">
        <v>227.8133493938198</v>
      </c>
      <c r="C571" s="5">
        <v>225.5218184590866</v>
      </c>
      <c r="D571" s="5">
        <v>312.5437668923679</v>
      </c>
      <c r="E571" s="5">
        <v>131.3194436523904</v>
      </c>
      <c r="F571" s="5">
        <v>268.1360139419086</v>
      </c>
      <c r="G571" s="5">
        <v>129.3288892662924</v>
      </c>
      <c r="H571" s="5">
        <v>1.0</v>
      </c>
      <c r="I571" s="5">
        <v>1.0</v>
      </c>
      <c r="J571" s="5">
        <v>0.0</v>
      </c>
      <c r="K571" s="5">
        <v>2.0</v>
      </c>
      <c r="L571" s="5">
        <v>7.0</v>
      </c>
      <c r="M571" s="5">
        <v>19.0</v>
      </c>
    </row>
    <row r="572" ht="14.25" customHeight="1">
      <c r="A572" s="5">
        <v>6818.0</v>
      </c>
      <c r="B572" s="5">
        <v>249.7349570806451</v>
      </c>
      <c r="C572" s="5">
        <v>276.7398696317554</v>
      </c>
      <c r="D572" s="5">
        <v>9.03098795700248</v>
      </c>
      <c r="E572" s="5">
        <v>278.039330972418</v>
      </c>
      <c r="F572" s="5">
        <v>310.6475852010944</v>
      </c>
      <c r="G572" s="5">
        <v>290.7609403927094</v>
      </c>
      <c r="H572" s="5">
        <v>5.0</v>
      </c>
      <c r="I572" s="5">
        <v>5.0</v>
      </c>
      <c r="J572" s="5">
        <v>1.0</v>
      </c>
      <c r="K572" s="5">
        <v>5.0</v>
      </c>
      <c r="L572" s="5">
        <v>6.0</v>
      </c>
      <c r="M572" s="5">
        <v>26.0</v>
      </c>
    </row>
    <row r="573" ht="14.25" customHeight="1">
      <c r="A573" s="5">
        <v>3526.0</v>
      </c>
      <c r="B573" s="5">
        <v>304.8135528168768</v>
      </c>
      <c r="C573" s="5">
        <v>240.7608916994774</v>
      </c>
      <c r="D573" s="5">
        <v>152.3258685745009</v>
      </c>
      <c r="E573" s="5">
        <v>256.8796263050189</v>
      </c>
      <c r="F573" s="5">
        <v>148.9847243718001</v>
      </c>
      <c r="G573" s="5">
        <v>188.7988578825056</v>
      </c>
      <c r="H573" s="5">
        <v>2.0</v>
      </c>
      <c r="I573" s="5">
        <v>1.0</v>
      </c>
      <c r="J573" s="5">
        <v>0.0</v>
      </c>
      <c r="K573" s="5">
        <v>3.0</v>
      </c>
      <c r="L573" s="5">
        <v>7.0</v>
      </c>
      <c r="M573" s="5">
        <v>58.0</v>
      </c>
    </row>
    <row r="574" ht="14.25" customHeight="1">
      <c r="A574" s="5">
        <v>8181.0</v>
      </c>
      <c r="B574" s="5">
        <v>233.8176771617594</v>
      </c>
      <c r="C574" s="5">
        <v>211.1435984450721</v>
      </c>
      <c r="D574" s="5">
        <v>264.5074831465794</v>
      </c>
      <c r="E574" s="5">
        <v>331.7281455737862</v>
      </c>
      <c r="F574" s="5">
        <v>117.4551179641404</v>
      </c>
      <c r="G574" s="5">
        <v>165.2628934462745</v>
      </c>
      <c r="H574" s="5">
        <v>3.0</v>
      </c>
      <c r="I574" s="5">
        <v>4.0</v>
      </c>
      <c r="J574" s="5">
        <v>1.0</v>
      </c>
      <c r="K574" s="5">
        <v>3.0</v>
      </c>
      <c r="L574" s="5">
        <v>8.0</v>
      </c>
      <c r="M574" s="5">
        <v>42.0</v>
      </c>
    </row>
    <row r="575" ht="14.25" customHeight="1">
      <c r="A575" s="5">
        <v>1029.0</v>
      </c>
      <c r="B575" s="5">
        <v>339.4161395656174</v>
      </c>
      <c r="C575" s="5">
        <v>262.5288065131389</v>
      </c>
      <c r="D575" s="5">
        <v>300.7456308807253</v>
      </c>
      <c r="E575" s="5">
        <v>384.7298937853373</v>
      </c>
      <c r="F575" s="5">
        <v>371.6211254136632</v>
      </c>
      <c r="G575" s="5">
        <v>332.6063094669314</v>
      </c>
      <c r="H575" s="5">
        <v>1.0</v>
      </c>
      <c r="I575" s="5">
        <v>5.0</v>
      </c>
      <c r="J575" s="5">
        <v>1.0</v>
      </c>
      <c r="K575" s="5">
        <v>5.0</v>
      </c>
      <c r="L575" s="5">
        <v>5.0</v>
      </c>
      <c r="M575" s="5">
        <v>27.0</v>
      </c>
    </row>
    <row r="576" ht="14.25" customHeight="1">
      <c r="A576" s="5">
        <v>7369.0</v>
      </c>
      <c r="B576" s="5">
        <v>185.2068287398887</v>
      </c>
      <c r="C576" s="5">
        <v>164.1776069300859</v>
      </c>
      <c r="D576" s="5">
        <v>256.3298627743067</v>
      </c>
      <c r="E576" s="5">
        <v>270.9793276025433</v>
      </c>
      <c r="F576" s="5">
        <v>234.502245061363</v>
      </c>
      <c r="G576" s="5">
        <v>111.8023456501157</v>
      </c>
      <c r="H576" s="5">
        <v>2.0</v>
      </c>
      <c r="I576" s="5">
        <v>2.0</v>
      </c>
      <c r="J576" s="5">
        <v>0.0</v>
      </c>
      <c r="K576" s="5">
        <v>3.0</v>
      </c>
      <c r="L576" s="5">
        <v>8.0</v>
      </c>
      <c r="M576" s="5">
        <v>56.0</v>
      </c>
    </row>
    <row r="577" ht="14.25" customHeight="1">
      <c r="A577" s="5">
        <v>2574.0</v>
      </c>
      <c r="B577" s="5">
        <v>271.7563088289908</v>
      </c>
      <c r="C577" s="5">
        <v>315.6008945946218</v>
      </c>
      <c r="D577" s="5">
        <v>207.3497817214583</v>
      </c>
      <c r="E577" s="5">
        <v>304.1543709364347</v>
      </c>
      <c r="F577" s="5">
        <v>298.7566345700933</v>
      </c>
      <c r="G577" s="5">
        <v>399.5612760636109</v>
      </c>
      <c r="H577" s="5">
        <v>3.0</v>
      </c>
      <c r="I577" s="5">
        <v>6.0</v>
      </c>
      <c r="J577" s="5">
        <v>4.0</v>
      </c>
      <c r="K577" s="5">
        <v>8.0</v>
      </c>
      <c r="L577" s="5">
        <v>5.0</v>
      </c>
      <c r="M577" s="5">
        <v>27.0</v>
      </c>
    </row>
    <row r="578" ht="14.25" customHeight="1">
      <c r="A578" s="5">
        <v>8159.0</v>
      </c>
      <c r="B578" s="5">
        <v>206.2746647596468</v>
      </c>
      <c r="C578" s="5">
        <v>336.7590593298248</v>
      </c>
      <c r="D578" s="5">
        <v>170.2234473942944</v>
      </c>
      <c r="E578" s="5">
        <v>181.1806026208609</v>
      </c>
      <c r="F578" s="5">
        <v>215.6140530644519</v>
      </c>
      <c r="G578" s="5">
        <v>249.1646182104038</v>
      </c>
      <c r="H578" s="5">
        <v>3.0</v>
      </c>
      <c r="I578" s="5">
        <v>4.0</v>
      </c>
      <c r="J578" s="5">
        <v>1.0</v>
      </c>
      <c r="K578" s="5">
        <v>3.0</v>
      </c>
      <c r="L578" s="5">
        <v>7.0</v>
      </c>
      <c r="M578" s="5">
        <v>10.0</v>
      </c>
    </row>
    <row r="579" ht="14.25" customHeight="1">
      <c r="A579" s="5">
        <v>1160.0</v>
      </c>
      <c r="B579" s="5">
        <v>14.38474991732934</v>
      </c>
      <c r="C579" s="5">
        <v>72.77364375862173</v>
      </c>
      <c r="D579" s="5">
        <v>98.15388225784304</v>
      </c>
      <c r="E579" s="5">
        <v>76.6713397147876</v>
      </c>
      <c r="F579" s="5">
        <v>59.17098529664163</v>
      </c>
      <c r="G579" s="5">
        <v>41.42736170505516</v>
      </c>
      <c r="H579" s="5">
        <v>4.0</v>
      </c>
      <c r="I579" s="5">
        <v>3.0</v>
      </c>
      <c r="J579" s="5">
        <v>0.0</v>
      </c>
      <c r="K579" s="5">
        <v>3.0</v>
      </c>
      <c r="L579" s="5">
        <v>8.0</v>
      </c>
      <c r="M579" s="5">
        <v>48.0</v>
      </c>
    </row>
    <row r="580" ht="14.25" customHeight="1">
      <c r="A580" s="5">
        <v>10242.0</v>
      </c>
      <c r="B580" s="5">
        <v>95.36533587618734</v>
      </c>
      <c r="C580" s="5">
        <v>107.7222332882172</v>
      </c>
      <c r="D580" s="5">
        <v>217.6401870271572</v>
      </c>
      <c r="E580" s="5">
        <v>380.298256402572</v>
      </c>
      <c r="F580" s="5">
        <v>29.65146146168073</v>
      </c>
      <c r="G580" s="5">
        <v>278.0483013862389</v>
      </c>
      <c r="H580" s="5">
        <v>2.0</v>
      </c>
      <c r="I580" s="5">
        <v>2.0</v>
      </c>
      <c r="J580" s="5">
        <v>0.0</v>
      </c>
      <c r="K580" s="5">
        <v>4.0</v>
      </c>
      <c r="L580" s="5">
        <v>5.0</v>
      </c>
      <c r="M580" s="5">
        <v>39.0</v>
      </c>
    </row>
    <row r="581" ht="14.25" customHeight="1">
      <c r="A581" s="5">
        <v>5253.0</v>
      </c>
      <c r="B581" s="5">
        <v>204.6103125044804</v>
      </c>
      <c r="C581" s="5">
        <v>233.2223645156402</v>
      </c>
      <c r="D581" s="5">
        <v>182.8738539974846</v>
      </c>
      <c r="E581" s="5">
        <v>146.9445564033147</v>
      </c>
      <c r="F581" s="5">
        <v>271.7762799674586</v>
      </c>
      <c r="G581" s="5">
        <v>283.2443490955548</v>
      </c>
      <c r="H581" s="5">
        <v>6.0</v>
      </c>
      <c r="I581" s="5">
        <v>4.0</v>
      </c>
      <c r="J581" s="5">
        <v>2.0</v>
      </c>
      <c r="K581" s="5">
        <v>4.0</v>
      </c>
      <c r="L581" s="5">
        <v>7.0</v>
      </c>
      <c r="M581" s="5">
        <v>85.0</v>
      </c>
    </row>
    <row r="582" ht="14.25" customHeight="1">
      <c r="A582" s="5">
        <v>5966.0</v>
      </c>
      <c r="B582" s="5">
        <v>262.5753808533416</v>
      </c>
      <c r="C582" s="5">
        <v>99.66007564644049</v>
      </c>
      <c r="D582" s="5">
        <v>276.8092676192857</v>
      </c>
      <c r="E582" s="5">
        <v>278.0438233974804</v>
      </c>
      <c r="F582" s="5">
        <v>245.6963104082845</v>
      </c>
      <c r="G582" s="5">
        <v>187.1738091627931</v>
      </c>
      <c r="H582" s="5">
        <v>5.0</v>
      </c>
      <c r="I582" s="5">
        <v>3.0</v>
      </c>
      <c r="J582" s="5">
        <v>1.0</v>
      </c>
      <c r="K582" s="5">
        <v>6.0</v>
      </c>
      <c r="L582" s="5">
        <v>6.0</v>
      </c>
      <c r="M582" s="5">
        <v>64.0</v>
      </c>
    </row>
    <row r="583" ht="14.25" customHeight="1">
      <c r="A583" s="5">
        <v>5314.0</v>
      </c>
      <c r="B583" s="5">
        <v>213.9103817868732</v>
      </c>
      <c r="C583" s="5">
        <v>184.6981193489227</v>
      </c>
      <c r="D583" s="5">
        <v>255.0351746895113</v>
      </c>
      <c r="E583" s="5">
        <v>171.8579273028326</v>
      </c>
      <c r="F583" s="5">
        <v>201.424614886801</v>
      </c>
      <c r="G583" s="5">
        <v>86.39312419735279</v>
      </c>
      <c r="H583" s="5">
        <v>7.0</v>
      </c>
      <c r="I583" s="5">
        <v>7.0</v>
      </c>
      <c r="J583" s="5">
        <v>1.0</v>
      </c>
      <c r="K583" s="5">
        <v>5.0</v>
      </c>
      <c r="L583" s="5">
        <v>8.0</v>
      </c>
      <c r="M583" s="5">
        <v>69.0</v>
      </c>
    </row>
    <row r="584" ht="14.25" customHeight="1">
      <c r="A584" s="5">
        <v>5081.0</v>
      </c>
      <c r="B584" s="5">
        <v>251.1754964609662</v>
      </c>
      <c r="C584" s="5">
        <v>173.9363180414168</v>
      </c>
      <c r="D584" s="5">
        <v>266.3447626019923</v>
      </c>
      <c r="E584" s="5">
        <v>286.5511766709528</v>
      </c>
      <c r="F584" s="5">
        <v>184.1568401318257</v>
      </c>
      <c r="G584" s="5">
        <v>231.1043385463888</v>
      </c>
      <c r="H584" s="5">
        <v>1.0</v>
      </c>
      <c r="I584" s="5">
        <v>1.0</v>
      </c>
      <c r="J584" s="5">
        <v>0.0</v>
      </c>
      <c r="K584" s="5">
        <v>3.0</v>
      </c>
      <c r="L584" s="5">
        <v>8.0</v>
      </c>
      <c r="M584" s="5">
        <v>54.0</v>
      </c>
    </row>
    <row r="585" ht="14.25" customHeight="1">
      <c r="A585" s="5">
        <v>5123.0</v>
      </c>
      <c r="B585" s="5">
        <v>138.6808040152732</v>
      </c>
      <c r="C585" s="5">
        <v>146.8166794724417</v>
      </c>
      <c r="D585" s="5">
        <v>164.5450729436375</v>
      </c>
      <c r="E585" s="5">
        <v>159.0454680003235</v>
      </c>
      <c r="F585" s="5">
        <v>115.3794836873412</v>
      </c>
      <c r="G585" s="5">
        <v>198.525562353241</v>
      </c>
      <c r="H585" s="5">
        <v>1.0</v>
      </c>
      <c r="I585" s="5">
        <v>2.0</v>
      </c>
      <c r="J585" s="5">
        <v>1.0</v>
      </c>
      <c r="K585" s="5">
        <v>3.0</v>
      </c>
      <c r="L585" s="5">
        <v>7.0</v>
      </c>
      <c r="M585" s="5">
        <v>57.0</v>
      </c>
    </row>
    <row r="586" ht="14.25" customHeight="1">
      <c r="A586" s="5">
        <v>5756.0</v>
      </c>
      <c r="B586" s="5">
        <v>234.2075924486643</v>
      </c>
      <c r="C586" s="5">
        <v>273.6645960527487</v>
      </c>
      <c r="D586" s="5">
        <v>209.7247098106033</v>
      </c>
      <c r="E586" s="5">
        <v>213.2948455930557</v>
      </c>
      <c r="F586" s="5">
        <v>181.7007913321773</v>
      </c>
      <c r="G586" s="5">
        <v>161.9719893563709</v>
      </c>
      <c r="H586" s="5">
        <v>2.0</v>
      </c>
      <c r="I586" s="5">
        <v>2.0</v>
      </c>
      <c r="J586" s="5">
        <v>0.0</v>
      </c>
      <c r="K586" s="5">
        <v>3.0</v>
      </c>
      <c r="L586" s="5">
        <v>6.0</v>
      </c>
      <c r="M586" s="5">
        <v>64.0</v>
      </c>
    </row>
    <row r="587" ht="14.25" customHeight="1">
      <c r="A587" s="5">
        <v>8036.0</v>
      </c>
      <c r="B587" s="5">
        <v>168.5739667599411</v>
      </c>
      <c r="C587" s="5">
        <v>139.3535635453605</v>
      </c>
      <c r="D587" s="5">
        <v>123.0667775477289</v>
      </c>
      <c r="E587" s="5">
        <v>86.4332843036841</v>
      </c>
      <c r="F587" s="5">
        <v>192.409895535446</v>
      </c>
      <c r="G587" s="5">
        <v>133.1059386550142</v>
      </c>
      <c r="H587" s="5">
        <v>4.0</v>
      </c>
      <c r="I587" s="5">
        <v>2.0</v>
      </c>
      <c r="J587" s="5">
        <v>1.0</v>
      </c>
      <c r="K587" s="5">
        <v>4.0</v>
      </c>
      <c r="L587" s="5">
        <v>4.0</v>
      </c>
      <c r="M587" s="5">
        <v>10.0</v>
      </c>
    </row>
    <row r="588" ht="14.25" customHeight="1">
      <c r="A588" s="5">
        <v>9058.0</v>
      </c>
      <c r="B588" s="5">
        <v>231.9471886659842</v>
      </c>
      <c r="C588" s="5">
        <v>391.7871369579453</v>
      </c>
      <c r="D588" s="5">
        <v>357.2881528001543</v>
      </c>
      <c r="E588" s="5">
        <v>352.2752624217816</v>
      </c>
      <c r="F588" s="5">
        <v>452.2504431052886</v>
      </c>
      <c r="G588" s="5">
        <v>357.4568845492844</v>
      </c>
      <c r="H588" s="5">
        <v>1.0</v>
      </c>
      <c r="I588" s="5">
        <v>5.0</v>
      </c>
      <c r="J588" s="5">
        <v>11.0</v>
      </c>
      <c r="K588" s="5">
        <v>5.0</v>
      </c>
      <c r="L588" s="5">
        <v>3.0</v>
      </c>
      <c r="M588" s="5">
        <v>65.0</v>
      </c>
    </row>
    <row r="589" ht="14.25" customHeight="1">
      <c r="A589" s="5">
        <v>5057.0</v>
      </c>
      <c r="B589" s="5">
        <v>266.7749779156144</v>
      </c>
      <c r="C589" s="5">
        <v>424.5883657101234</v>
      </c>
      <c r="D589" s="5">
        <v>131.0866254011273</v>
      </c>
      <c r="E589" s="5">
        <v>290.8189452951214</v>
      </c>
      <c r="F589" s="5">
        <v>383.5665461997573</v>
      </c>
      <c r="G589" s="5">
        <v>354.9995955606041</v>
      </c>
      <c r="H589" s="5">
        <v>2.0</v>
      </c>
      <c r="I589" s="5">
        <v>4.0</v>
      </c>
      <c r="J589" s="5">
        <v>4.0</v>
      </c>
      <c r="K589" s="5">
        <v>10.0</v>
      </c>
      <c r="L589" s="5">
        <v>2.0</v>
      </c>
      <c r="M589" s="5">
        <v>74.0</v>
      </c>
    </row>
    <row r="590" ht="14.25" customHeight="1">
      <c r="A590" s="5">
        <v>254.0</v>
      </c>
      <c r="B590" s="5">
        <v>341.8587529021625</v>
      </c>
      <c r="C590" s="5">
        <v>424.4583881193286</v>
      </c>
      <c r="D590" s="5">
        <v>397.8506138388896</v>
      </c>
      <c r="E590" s="5">
        <v>162.4296872389332</v>
      </c>
      <c r="F590" s="5">
        <v>124.8901020203189</v>
      </c>
      <c r="G590" s="5">
        <v>284.6880880649625</v>
      </c>
      <c r="H590" s="5">
        <v>3.0</v>
      </c>
      <c r="I590" s="5">
        <v>7.0</v>
      </c>
      <c r="J590" s="5">
        <v>1.0</v>
      </c>
      <c r="K590" s="5">
        <v>7.0</v>
      </c>
      <c r="L590" s="5">
        <v>7.0</v>
      </c>
      <c r="M590" s="5">
        <v>4.0</v>
      </c>
    </row>
    <row r="591" ht="14.25" customHeight="1">
      <c r="A591" s="5">
        <v>4179.0</v>
      </c>
      <c r="B591" s="5">
        <v>65.67624443176524</v>
      </c>
      <c r="C591" s="5">
        <v>44.44959050416941</v>
      </c>
      <c r="D591" s="5">
        <v>127.6244642166705</v>
      </c>
      <c r="E591" s="5">
        <v>136.9259090366903</v>
      </c>
      <c r="F591" s="5">
        <v>179.3566697434991</v>
      </c>
      <c r="G591" s="5">
        <v>144.3946489091564</v>
      </c>
      <c r="H591" s="5">
        <v>1.0</v>
      </c>
      <c r="I591" s="5">
        <v>1.0</v>
      </c>
      <c r="J591" s="5">
        <v>1.0</v>
      </c>
      <c r="K591" s="5">
        <v>3.0</v>
      </c>
      <c r="L591" s="5">
        <v>4.0</v>
      </c>
      <c r="M591" s="5">
        <v>94.0</v>
      </c>
    </row>
    <row r="592" ht="14.25" customHeight="1">
      <c r="A592" s="5">
        <v>3710.0</v>
      </c>
      <c r="B592" s="5">
        <v>306.5245612191929</v>
      </c>
      <c r="C592" s="5">
        <v>211.490264022629</v>
      </c>
      <c r="D592" s="5">
        <v>120.8419578880259</v>
      </c>
      <c r="E592" s="5">
        <v>239.8444581536828</v>
      </c>
      <c r="F592" s="5">
        <v>270.9629715722921</v>
      </c>
      <c r="G592" s="5">
        <v>213.6492001110402</v>
      </c>
      <c r="H592" s="5">
        <v>2.0</v>
      </c>
      <c r="I592" s="5">
        <v>2.0</v>
      </c>
      <c r="J592" s="5">
        <v>1.0</v>
      </c>
      <c r="K592" s="5">
        <v>2.0</v>
      </c>
      <c r="L592" s="5">
        <v>7.0</v>
      </c>
      <c r="M592" s="5">
        <v>41.0</v>
      </c>
    </row>
    <row r="593" ht="14.25" customHeight="1">
      <c r="A593" s="5">
        <v>7627.0</v>
      </c>
      <c r="B593" s="5">
        <v>645.6936150506014</v>
      </c>
      <c r="C593" s="5">
        <v>423.6015673415906</v>
      </c>
      <c r="D593" s="5">
        <v>518.0308116723984</v>
      </c>
      <c r="E593" s="5">
        <v>416.3930547019056</v>
      </c>
      <c r="F593" s="5">
        <v>776.7209280794108</v>
      </c>
      <c r="G593" s="5">
        <v>559.7117156019794</v>
      </c>
      <c r="H593" s="5">
        <v>0.0</v>
      </c>
      <c r="I593" s="5">
        <v>5.0</v>
      </c>
      <c r="J593" s="5">
        <v>11.0</v>
      </c>
      <c r="K593" s="5">
        <v>5.0</v>
      </c>
      <c r="L593" s="5">
        <v>2.0</v>
      </c>
      <c r="M593" s="5">
        <v>25.0</v>
      </c>
    </row>
    <row r="594" ht="14.25" customHeight="1">
      <c r="A594" s="5">
        <v>4501.0</v>
      </c>
      <c r="B594" s="5">
        <v>214.8915526223927</v>
      </c>
      <c r="C594" s="5">
        <v>532.612847227542</v>
      </c>
      <c r="D594" s="5">
        <v>255.9295316718587</v>
      </c>
      <c r="E594" s="5">
        <v>335.8467216752685</v>
      </c>
      <c r="F594" s="5">
        <v>384.4903449768492</v>
      </c>
      <c r="G594" s="5">
        <v>393.2314639053514</v>
      </c>
      <c r="H594" s="5">
        <v>1.0</v>
      </c>
      <c r="I594" s="5">
        <v>3.0</v>
      </c>
      <c r="J594" s="5">
        <v>7.0</v>
      </c>
      <c r="K594" s="5">
        <v>9.0</v>
      </c>
      <c r="L594" s="5">
        <v>1.0</v>
      </c>
      <c r="M594" s="5">
        <v>94.0</v>
      </c>
    </row>
    <row r="595" ht="14.25" customHeight="1">
      <c r="A595" s="5">
        <v>6424.0</v>
      </c>
      <c r="B595" s="5">
        <v>183.3285890890587</v>
      </c>
      <c r="C595" s="5">
        <v>101.1943243120333</v>
      </c>
      <c r="D595" s="5">
        <v>183.4968646506055</v>
      </c>
      <c r="E595" s="5">
        <v>214.6692540098445</v>
      </c>
      <c r="F595" s="5">
        <v>213.2070892598929</v>
      </c>
      <c r="G595" s="5">
        <v>92.62069901414583</v>
      </c>
      <c r="H595" s="5">
        <v>1.0</v>
      </c>
      <c r="I595" s="5">
        <v>1.0</v>
      </c>
      <c r="J595" s="5">
        <v>0.0</v>
      </c>
      <c r="K595" s="5">
        <v>3.0</v>
      </c>
      <c r="L595" s="5">
        <v>4.0</v>
      </c>
      <c r="M595" s="5">
        <v>9.0</v>
      </c>
    </row>
    <row r="596" ht="14.25" customHeight="1">
      <c r="A596" s="5">
        <v>3075.0</v>
      </c>
      <c r="B596" s="5">
        <v>226.7589599860455</v>
      </c>
      <c r="C596" s="5">
        <v>191.0493280766123</v>
      </c>
      <c r="D596" s="5">
        <v>318.1721130739134</v>
      </c>
      <c r="E596" s="5">
        <v>144.4801785331455</v>
      </c>
      <c r="F596" s="5">
        <v>183.8663196344417</v>
      </c>
      <c r="G596" s="5">
        <v>225.888222546572</v>
      </c>
      <c r="H596" s="5">
        <v>1.0</v>
      </c>
      <c r="I596" s="5">
        <v>3.0</v>
      </c>
      <c r="J596" s="5">
        <v>4.0</v>
      </c>
      <c r="K596" s="5">
        <v>7.0</v>
      </c>
      <c r="L596" s="5">
        <v>1.0</v>
      </c>
      <c r="M596" s="5">
        <v>47.0</v>
      </c>
    </row>
    <row r="597" ht="14.25" customHeight="1">
      <c r="A597" s="5">
        <v>4992.0</v>
      </c>
      <c r="B597" s="5">
        <v>35.50688823576768</v>
      </c>
      <c r="C597" s="5">
        <v>82.79712948658437</v>
      </c>
      <c r="D597" s="5">
        <v>27.22757528697065</v>
      </c>
      <c r="E597" s="5">
        <v>96.51494798014846</v>
      </c>
      <c r="F597" s="5">
        <v>72.92674424224947</v>
      </c>
      <c r="G597" s="5">
        <v>66.85940569647359</v>
      </c>
      <c r="H597" s="5">
        <v>3.0</v>
      </c>
      <c r="I597" s="5">
        <v>3.0</v>
      </c>
      <c r="J597" s="5">
        <v>1.0</v>
      </c>
      <c r="K597" s="5">
        <v>2.0</v>
      </c>
      <c r="L597" s="5">
        <v>7.0</v>
      </c>
      <c r="M597" s="5">
        <v>12.0</v>
      </c>
    </row>
    <row r="598" ht="14.25" customHeight="1">
      <c r="A598" s="5">
        <v>5252.0</v>
      </c>
      <c r="B598" s="5">
        <v>97.53967729620264</v>
      </c>
      <c r="C598" s="5">
        <v>112.1971650329142</v>
      </c>
      <c r="D598" s="5">
        <v>136.1130825083123</v>
      </c>
      <c r="E598" s="5">
        <v>162.6275726430173</v>
      </c>
      <c r="F598" s="5">
        <v>151.527570124869</v>
      </c>
      <c r="G598" s="5">
        <v>196.1112433345975</v>
      </c>
      <c r="H598" s="5">
        <v>1.0</v>
      </c>
      <c r="I598" s="5">
        <v>2.0</v>
      </c>
      <c r="J598" s="5">
        <v>0.0</v>
      </c>
      <c r="K598" s="5">
        <v>3.0</v>
      </c>
      <c r="L598" s="5">
        <v>7.0</v>
      </c>
      <c r="M598" s="5">
        <v>80.0</v>
      </c>
    </row>
    <row r="599" ht="14.25" customHeight="1">
      <c r="A599" s="5">
        <v>7444.0</v>
      </c>
      <c r="B599" s="5">
        <v>245.3790067340811</v>
      </c>
      <c r="C599" s="5">
        <v>210.8360826403801</v>
      </c>
      <c r="D599" s="5">
        <v>172.2663639451986</v>
      </c>
      <c r="E599" s="5">
        <v>174.4121557911219</v>
      </c>
      <c r="F599" s="5">
        <v>236.5809730291942</v>
      </c>
      <c r="G599" s="5">
        <v>137.2436829312391</v>
      </c>
      <c r="H599" s="5">
        <v>2.0</v>
      </c>
      <c r="I599" s="5">
        <v>1.0</v>
      </c>
      <c r="J599" s="5">
        <v>0.0</v>
      </c>
      <c r="K599" s="5">
        <v>3.0</v>
      </c>
      <c r="L599" s="5">
        <v>8.0</v>
      </c>
      <c r="M599" s="5">
        <v>20.0</v>
      </c>
    </row>
    <row r="600" ht="14.25" customHeight="1">
      <c r="A600" s="5">
        <v>6919.0</v>
      </c>
      <c r="B600" s="5">
        <v>134.6745223837129</v>
      </c>
      <c r="C600" s="5">
        <v>124.7227899831393</v>
      </c>
      <c r="D600" s="5">
        <v>96.24450077138641</v>
      </c>
      <c r="E600" s="5">
        <v>83.27111470649145</v>
      </c>
      <c r="F600" s="5">
        <v>226.8570122660307</v>
      </c>
      <c r="G600" s="5">
        <v>69.40279775510609</v>
      </c>
      <c r="H600" s="5">
        <v>3.0</v>
      </c>
      <c r="I600" s="5">
        <v>2.0</v>
      </c>
      <c r="J600" s="5">
        <v>1.0</v>
      </c>
      <c r="K600" s="5">
        <v>3.0</v>
      </c>
      <c r="L600" s="5">
        <v>6.0</v>
      </c>
      <c r="M600" s="5">
        <v>39.0</v>
      </c>
    </row>
    <row r="601" ht="14.25" customHeight="1">
      <c r="A601" s="5">
        <v>3537.0</v>
      </c>
      <c r="B601" s="5">
        <v>145.5335184611694</v>
      </c>
      <c r="C601" s="5">
        <v>206.9575405550871</v>
      </c>
      <c r="D601" s="5">
        <v>173.943655875039</v>
      </c>
      <c r="E601" s="5">
        <v>126.2173621999182</v>
      </c>
      <c r="F601" s="5">
        <v>92.00937641083596</v>
      </c>
      <c r="G601" s="5">
        <v>154.9372311271322</v>
      </c>
      <c r="H601" s="5">
        <v>3.0</v>
      </c>
      <c r="I601" s="5">
        <v>3.0</v>
      </c>
      <c r="J601" s="5">
        <v>0.0</v>
      </c>
      <c r="K601" s="5">
        <v>4.0</v>
      </c>
      <c r="L601" s="5">
        <v>8.0</v>
      </c>
      <c r="M601" s="5">
        <v>57.0</v>
      </c>
    </row>
    <row r="602" ht="14.25" customHeight="1">
      <c r="A602" s="5">
        <v>10277.0</v>
      </c>
      <c r="B602" s="5">
        <v>22.3611637548303</v>
      </c>
      <c r="C602" s="5">
        <v>151.7597859801324</v>
      </c>
      <c r="D602" s="5">
        <v>145.5398951676773</v>
      </c>
      <c r="E602" s="5">
        <v>193.2250359009221</v>
      </c>
      <c r="F602" s="5">
        <v>91.27419436422063</v>
      </c>
      <c r="G602" s="5">
        <v>129.0368846400436</v>
      </c>
      <c r="H602" s="5">
        <v>1.0</v>
      </c>
      <c r="I602" s="5">
        <v>1.0</v>
      </c>
      <c r="J602" s="5">
        <v>0.0</v>
      </c>
      <c r="K602" s="5">
        <v>3.0</v>
      </c>
      <c r="L602" s="5">
        <v>7.0</v>
      </c>
      <c r="M602" s="5">
        <v>27.0</v>
      </c>
    </row>
    <row r="603" ht="14.25" customHeight="1">
      <c r="A603" s="5">
        <v>2453.0</v>
      </c>
      <c r="B603" s="5">
        <v>342.5441161956066</v>
      </c>
      <c r="C603" s="5">
        <v>320.2969936993144</v>
      </c>
      <c r="D603" s="5">
        <v>171.4069522402549</v>
      </c>
      <c r="E603" s="5">
        <v>238.2582505879367</v>
      </c>
      <c r="F603" s="5">
        <v>435.1557075246361</v>
      </c>
      <c r="G603" s="5">
        <v>325.466900973052</v>
      </c>
      <c r="H603" s="5">
        <v>3.0</v>
      </c>
      <c r="I603" s="5">
        <v>5.0</v>
      </c>
      <c r="J603" s="5">
        <v>3.0</v>
      </c>
      <c r="K603" s="5">
        <v>12.0</v>
      </c>
      <c r="L603" s="5">
        <v>5.0</v>
      </c>
      <c r="M603" s="5">
        <v>83.0</v>
      </c>
    </row>
    <row r="604" ht="14.25" customHeight="1">
      <c r="A604" s="5">
        <v>7972.0</v>
      </c>
      <c r="B604" s="5">
        <v>163.0818010223917</v>
      </c>
      <c r="C604" s="5">
        <v>447.4481092325736</v>
      </c>
      <c r="D604" s="5">
        <v>170.3213133707953</v>
      </c>
      <c r="E604" s="5">
        <v>314.577488044089</v>
      </c>
      <c r="F604" s="5">
        <v>411.7307357160236</v>
      </c>
      <c r="G604" s="5">
        <v>484.339646878969</v>
      </c>
      <c r="H604" s="5">
        <v>1.0</v>
      </c>
      <c r="I604" s="5">
        <v>3.0</v>
      </c>
      <c r="J604" s="5">
        <v>4.0</v>
      </c>
      <c r="K604" s="5">
        <v>9.0</v>
      </c>
      <c r="L604" s="5">
        <v>1.0</v>
      </c>
      <c r="M604" s="5">
        <v>79.0</v>
      </c>
    </row>
    <row r="605" ht="14.25" customHeight="1">
      <c r="A605" s="5">
        <v>895.0</v>
      </c>
      <c r="B605" s="5">
        <v>74.07729153995956</v>
      </c>
      <c r="C605" s="5">
        <v>361.0887509301169</v>
      </c>
      <c r="D605" s="5">
        <v>375.2189783774387</v>
      </c>
      <c r="E605" s="5">
        <v>241.6912677757886</v>
      </c>
      <c r="F605" s="5">
        <v>302.6720508785882</v>
      </c>
      <c r="G605" s="5">
        <v>6.873209547600766</v>
      </c>
      <c r="H605" s="5">
        <v>3.0</v>
      </c>
      <c r="I605" s="5">
        <v>5.0</v>
      </c>
      <c r="J605" s="5">
        <v>2.0</v>
      </c>
      <c r="K605" s="5">
        <v>10.0</v>
      </c>
      <c r="L605" s="5">
        <v>5.0</v>
      </c>
      <c r="M605" s="5">
        <v>69.0</v>
      </c>
    </row>
    <row r="606" ht="14.25" customHeight="1">
      <c r="A606" s="5">
        <v>1177.0</v>
      </c>
      <c r="B606" s="5">
        <v>28.64374642514673</v>
      </c>
      <c r="C606" s="5">
        <v>321.6390084583915</v>
      </c>
      <c r="D606" s="5">
        <v>196.4770864737398</v>
      </c>
      <c r="E606" s="5">
        <v>211.1160115408806</v>
      </c>
      <c r="F606" s="5">
        <v>255.2485261583367</v>
      </c>
      <c r="G606" s="5">
        <v>209.6178030705011</v>
      </c>
      <c r="H606" s="5">
        <v>4.0</v>
      </c>
      <c r="I606" s="5">
        <v>3.0</v>
      </c>
      <c r="J606" s="5">
        <v>1.0</v>
      </c>
      <c r="K606" s="5">
        <v>3.0</v>
      </c>
      <c r="L606" s="5">
        <v>7.0</v>
      </c>
      <c r="M606" s="5">
        <v>77.0</v>
      </c>
    </row>
    <row r="607" ht="14.25" customHeight="1">
      <c r="A607" s="5">
        <v>7141.0</v>
      </c>
      <c r="B607" s="5">
        <v>89.35994919381977</v>
      </c>
      <c r="C607" s="5">
        <v>117.9538821140273</v>
      </c>
      <c r="D607" s="5">
        <v>54.61064682680338</v>
      </c>
      <c r="E607" s="5">
        <v>143.6068311863379</v>
      </c>
      <c r="F607" s="5">
        <v>97.01607003439544</v>
      </c>
      <c r="G607" s="5">
        <v>71.02865017211013</v>
      </c>
      <c r="H607" s="5">
        <v>4.0</v>
      </c>
      <c r="I607" s="5">
        <v>5.0</v>
      </c>
      <c r="J607" s="5">
        <v>1.0</v>
      </c>
      <c r="K607" s="5">
        <v>2.0</v>
      </c>
      <c r="L607" s="5">
        <v>10.0</v>
      </c>
      <c r="M607" s="5">
        <v>15.0</v>
      </c>
    </row>
    <row r="608" ht="14.25" customHeight="1">
      <c r="A608" s="5">
        <v>7232.0</v>
      </c>
      <c r="B608" s="5">
        <v>128.9448399498126</v>
      </c>
      <c r="C608" s="5">
        <v>205.791192314138</v>
      </c>
      <c r="D608" s="5">
        <v>183.117267428288</v>
      </c>
      <c r="E608" s="5">
        <v>102.397561969953</v>
      </c>
      <c r="F608" s="5">
        <v>163.9211411738988</v>
      </c>
      <c r="G608" s="5">
        <v>150.4494387141478</v>
      </c>
      <c r="H608" s="5">
        <v>2.0</v>
      </c>
      <c r="I608" s="5">
        <v>1.0</v>
      </c>
      <c r="J608" s="5">
        <v>1.0</v>
      </c>
      <c r="K608" s="5">
        <v>3.0</v>
      </c>
      <c r="L608" s="5">
        <v>5.0</v>
      </c>
      <c r="M608" s="5">
        <v>99.0</v>
      </c>
    </row>
    <row r="609" ht="14.25" customHeight="1">
      <c r="A609" s="5">
        <v>8477.0</v>
      </c>
      <c r="B609" s="5">
        <v>175.6514196748425</v>
      </c>
      <c r="C609" s="5">
        <v>130.3495643436711</v>
      </c>
      <c r="D609" s="5">
        <v>187.963152695854</v>
      </c>
      <c r="E609" s="5">
        <v>96.69855909572456</v>
      </c>
      <c r="F609" s="5">
        <v>113.4691669922148</v>
      </c>
      <c r="G609" s="5">
        <v>140.603939094303</v>
      </c>
      <c r="H609" s="5">
        <v>1.0</v>
      </c>
      <c r="I609" s="5">
        <v>1.0</v>
      </c>
      <c r="J609" s="5">
        <v>0.0</v>
      </c>
      <c r="K609" s="5">
        <v>3.0</v>
      </c>
      <c r="L609" s="5">
        <v>7.0</v>
      </c>
      <c r="M609" s="5">
        <v>61.0</v>
      </c>
    </row>
    <row r="610" ht="14.25" customHeight="1">
      <c r="A610" s="5">
        <v>2457.0</v>
      </c>
      <c r="B610" s="5">
        <v>175.8730047029852</v>
      </c>
      <c r="C610" s="5">
        <v>181.3842725933629</v>
      </c>
      <c r="D610" s="5">
        <v>105.5101674289278</v>
      </c>
      <c r="E610" s="5">
        <v>106.8368514608805</v>
      </c>
      <c r="F610" s="5">
        <v>130.6186610894078</v>
      </c>
      <c r="G610" s="5">
        <v>217.2233503501353</v>
      </c>
      <c r="H610" s="5">
        <v>2.0</v>
      </c>
      <c r="I610" s="5">
        <v>1.0</v>
      </c>
      <c r="J610" s="5">
        <v>0.0</v>
      </c>
      <c r="K610" s="5">
        <v>3.0</v>
      </c>
      <c r="L610" s="5">
        <v>7.0</v>
      </c>
      <c r="M610" s="5">
        <v>23.0</v>
      </c>
    </row>
    <row r="611" ht="14.25" customHeight="1">
      <c r="A611" s="5">
        <v>988.0</v>
      </c>
      <c r="B611" s="5">
        <v>264.0162579266008</v>
      </c>
      <c r="C611" s="5">
        <v>322.8962988652638</v>
      </c>
      <c r="D611" s="5">
        <v>479.0929269433432</v>
      </c>
      <c r="E611" s="5">
        <v>472.4433381144696</v>
      </c>
      <c r="F611" s="5">
        <v>457.4130739336915</v>
      </c>
      <c r="G611" s="5">
        <v>398.431542364099</v>
      </c>
      <c r="H611" s="5">
        <v>1.0</v>
      </c>
      <c r="I611" s="5">
        <v>6.0</v>
      </c>
      <c r="J611" s="5">
        <v>4.0</v>
      </c>
      <c r="K611" s="5">
        <v>7.0</v>
      </c>
      <c r="L611" s="5">
        <v>3.0</v>
      </c>
      <c r="M611" s="5">
        <v>84.0</v>
      </c>
    </row>
    <row r="612" ht="14.25" customHeight="1">
      <c r="A612" s="5">
        <v>7930.0</v>
      </c>
      <c r="B612" s="5">
        <v>84.77081908668265</v>
      </c>
      <c r="C612" s="5">
        <v>100.176968033593</v>
      </c>
      <c r="D612" s="5">
        <v>174.9639240306595</v>
      </c>
      <c r="E612" s="5">
        <v>160.442776055529</v>
      </c>
      <c r="F612" s="5">
        <v>73.66548001990282</v>
      </c>
      <c r="G612" s="5">
        <v>164.3861216531345</v>
      </c>
      <c r="H612" s="5">
        <v>2.0</v>
      </c>
      <c r="I612" s="5">
        <v>3.0</v>
      </c>
      <c r="J612" s="5">
        <v>1.0</v>
      </c>
      <c r="K612" s="5">
        <v>6.0</v>
      </c>
      <c r="L612" s="5">
        <v>6.0</v>
      </c>
      <c r="M612" s="5">
        <v>74.0</v>
      </c>
    </row>
    <row r="613" ht="14.25" customHeight="1">
      <c r="A613" s="5">
        <v>4587.0</v>
      </c>
      <c r="B613" s="5">
        <v>305.5420176097747</v>
      </c>
      <c r="C613" s="5">
        <v>219.0606468586491</v>
      </c>
      <c r="D613" s="5">
        <v>244.727072412502</v>
      </c>
      <c r="E613" s="5">
        <v>285.0548458542575</v>
      </c>
      <c r="F613" s="5">
        <v>167.4076014203686</v>
      </c>
      <c r="G613" s="5">
        <v>375.8890620024683</v>
      </c>
      <c r="H613" s="5">
        <v>1.0</v>
      </c>
      <c r="I613" s="5">
        <v>3.0</v>
      </c>
      <c r="J613" s="5">
        <v>1.0</v>
      </c>
      <c r="K613" s="5">
        <v>7.0</v>
      </c>
      <c r="L613" s="5">
        <v>3.0</v>
      </c>
      <c r="M613" s="5">
        <v>90.0</v>
      </c>
    </row>
    <row r="614" ht="14.25" customHeight="1">
      <c r="A614" s="5">
        <v>6682.0</v>
      </c>
      <c r="B614" s="5">
        <v>126.3497263348643</v>
      </c>
      <c r="C614" s="5">
        <v>106.0362095738888</v>
      </c>
      <c r="D614" s="5">
        <v>89.80584985940288</v>
      </c>
      <c r="E614" s="5">
        <v>105.1862206165924</v>
      </c>
      <c r="F614" s="5">
        <v>45.46874022407953</v>
      </c>
      <c r="G614" s="5">
        <v>151.3114800856895</v>
      </c>
      <c r="H614" s="5">
        <v>1.0</v>
      </c>
      <c r="I614" s="5">
        <v>1.0</v>
      </c>
      <c r="J614" s="5">
        <v>0.0</v>
      </c>
      <c r="K614" s="5">
        <v>3.0</v>
      </c>
      <c r="L614" s="5">
        <v>8.0</v>
      </c>
      <c r="M614" s="5">
        <v>41.0</v>
      </c>
    </row>
    <row r="615" ht="14.25" customHeight="1">
      <c r="A615" s="5">
        <v>6222.0</v>
      </c>
      <c r="B615" s="5">
        <v>147.0352539369261</v>
      </c>
      <c r="C615" s="5">
        <v>158.6187066305042</v>
      </c>
      <c r="D615" s="5">
        <v>109.078369280113</v>
      </c>
      <c r="E615" s="5">
        <v>95.56189858117082</v>
      </c>
      <c r="F615" s="5">
        <v>84.70790368199101</v>
      </c>
      <c r="G615" s="5">
        <v>136.1363607330242</v>
      </c>
      <c r="H615" s="5">
        <v>2.0</v>
      </c>
      <c r="I615" s="5">
        <v>2.0</v>
      </c>
      <c r="J615" s="5">
        <v>0.0</v>
      </c>
      <c r="K615" s="5">
        <v>3.0</v>
      </c>
      <c r="L615" s="5">
        <v>7.0</v>
      </c>
      <c r="M615" s="5">
        <v>28.0</v>
      </c>
    </row>
    <row r="616" ht="14.25" customHeight="1">
      <c r="A616" s="5">
        <v>10299.0</v>
      </c>
      <c r="B616" s="5">
        <v>192.9666738240586</v>
      </c>
      <c r="C616" s="5">
        <v>216.9865749814429</v>
      </c>
      <c r="D616" s="5">
        <v>271.184859347384</v>
      </c>
      <c r="E616" s="5">
        <v>182.124799163714</v>
      </c>
      <c r="F616" s="5">
        <v>307.9358039836226</v>
      </c>
      <c r="G616" s="5">
        <v>229.5151098190254</v>
      </c>
      <c r="H616" s="5">
        <v>3.0</v>
      </c>
      <c r="I616" s="5">
        <v>6.0</v>
      </c>
      <c r="J616" s="5">
        <v>3.0</v>
      </c>
      <c r="K616" s="5">
        <v>13.0</v>
      </c>
      <c r="L616" s="5">
        <v>5.0</v>
      </c>
      <c r="M616" s="5">
        <v>73.0</v>
      </c>
    </row>
    <row r="617" ht="14.25" customHeight="1">
      <c r="A617" s="5">
        <v>3083.0</v>
      </c>
      <c r="B617" s="5">
        <v>113.48035793181</v>
      </c>
      <c r="C617" s="5">
        <v>172.3033603453009</v>
      </c>
      <c r="D617" s="5">
        <v>311.1419892224347</v>
      </c>
      <c r="E617" s="5">
        <v>153.5640451068164</v>
      </c>
      <c r="F617" s="5">
        <v>282.0779275603292</v>
      </c>
      <c r="G617" s="5">
        <v>227.8669464313891</v>
      </c>
      <c r="H617" s="5">
        <v>5.0</v>
      </c>
      <c r="I617" s="5">
        <v>6.0</v>
      </c>
      <c r="J617" s="5">
        <v>2.0</v>
      </c>
      <c r="K617" s="5">
        <v>5.0</v>
      </c>
      <c r="L617" s="5">
        <v>7.0</v>
      </c>
      <c r="M617" s="5">
        <v>88.0</v>
      </c>
    </row>
    <row r="618" ht="14.25" customHeight="1">
      <c r="A618" s="5">
        <v>8953.0</v>
      </c>
      <c r="B618" s="5">
        <v>161.8482071488256</v>
      </c>
      <c r="C618" s="5">
        <v>308.9542542774092</v>
      </c>
      <c r="D618" s="5">
        <v>100.8795521175677</v>
      </c>
      <c r="E618" s="5">
        <v>130.6966409632846</v>
      </c>
      <c r="F618" s="5">
        <v>169.973786600678</v>
      </c>
      <c r="G618" s="5">
        <v>303.6469193726907</v>
      </c>
      <c r="H618" s="5">
        <v>2.0</v>
      </c>
      <c r="I618" s="5">
        <v>1.0</v>
      </c>
      <c r="J618" s="5">
        <v>0.0</v>
      </c>
      <c r="K618" s="5">
        <v>3.0</v>
      </c>
      <c r="L618" s="5">
        <v>8.0</v>
      </c>
      <c r="M618" s="5">
        <v>94.0</v>
      </c>
    </row>
    <row r="619" ht="14.25" customHeight="1">
      <c r="A619" s="5">
        <v>1503.0</v>
      </c>
      <c r="B619" s="5">
        <v>771.8130146662944</v>
      </c>
      <c r="C619" s="5">
        <v>845.2555342665531</v>
      </c>
      <c r="D619" s="5">
        <v>693.5514280840986</v>
      </c>
      <c r="E619" s="5">
        <v>866.2363138560365</v>
      </c>
      <c r="F619" s="5">
        <v>708.9727977904284</v>
      </c>
      <c r="G619" s="5">
        <v>949.9583827536769</v>
      </c>
      <c r="H619" s="5">
        <v>0.0</v>
      </c>
      <c r="I619" s="5">
        <v>0.0</v>
      </c>
      <c r="J619" s="5">
        <v>0.0</v>
      </c>
      <c r="K619" s="5">
        <v>1.0</v>
      </c>
      <c r="L619" s="5">
        <v>1.0</v>
      </c>
      <c r="M619" s="5">
        <v>31.0</v>
      </c>
    </row>
    <row r="620" ht="14.25" customHeight="1">
      <c r="A620" s="5">
        <v>8650.0</v>
      </c>
      <c r="B620" s="5">
        <v>323.366728017221</v>
      </c>
      <c r="C620" s="5">
        <v>239.7471899306553</v>
      </c>
      <c r="D620" s="5">
        <v>165.8238431618988</v>
      </c>
      <c r="E620" s="5">
        <v>266.9218770942451</v>
      </c>
      <c r="F620" s="5">
        <v>375.4424767383638</v>
      </c>
      <c r="G620" s="5">
        <v>190.6054855621783</v>
      </c>
      <c r="H620" s="5">
        <v>1.0</v>
      </c>
      <c r="I620" s="5">
        <v>1.0</v>
      </c>
      <c r="J620" s="5">
        <v>0.0</v>
      </c>
      <c r="K620" s="5">
        <v>3.0</v>
      </c>
      <c r="L620" s="5">
        <v>4.0</v>
      </c>
      <c r="M620" s="5">
        <v>31.0</v>
      </c>
    </row>
    <row r="621" ht="14.25" customHeight="1">
      <c r="A621" s="5">
        <v>10862.0</v>
      </c>
      <c r="B621" s="5">
        <v>161.6514684972799</v>
      </c>
      <c r="C621" s="5">
        <v>89.69603426367401</v>
      </c>
      <c r="D621" s="5">
        <v>97.45086891732154</v>
      </c>
      <c r="E621" s="5">
        <v>206.8181770719209</v>
      </c>
      <c r="F621" s="5">
        <v>178.3645705936566</v>
      </c>
      <c r="G621" s="5">
        <v>162.3547435726915</v>
      </c>
      <c r="H621" s="5">
        <v>5.0</v>
      </c>
      <c r="I621" s="5">
        <v>1.0</v>
      </c>
      <c r="J621" s="5">
        <v>2.0</v>
      </c>
      <c r="K621" s="5">
        <v>9.0</v>
      </c>
      <c r="L621" s="5">
        <v>2.0</v>
      </c>
      <c r="M621" s="5">
        <v>6.0</v>
      </c>
    </row>
    <row r="622" ht="14.25" customHeight="1">
      <c r="A622" s="5">
        <v>2782.0</v>
      </c>
      <c r="B622" s="5">
        <v>66.974646873023</v>
      </c>
      <c r="C622" s="5">
        <v>214.4674212154599</v>
      </c>
      <c r="D622" s="5">
        <v>311.166092893183</v>
      </c>
      <c r="E622" s="5">
        <v>139.7427597982656</v>
      </c>
      <c r="F622" s="5">
        <v>231.0610618503883</v>
      </c>
      <c r="G622" s="5">
        <v>324.4938464310011</v>
      </c>
      <c r="H622" s="5">
        <v>3.0</v>
      </c>
      <c r="I622" s="5">
        <v>6.0</v>
      </c>
      <c r="J622" s="5">
        <v>1.0</v>
      </c>
      <c r="K622" s="5">
        <v>7.0</v>
      </c>
      <c r="L622" s="5">
        <v>6.0</v>
      </c>
      <c r="M622" s="5">
        <v>23.0</v>
      </c>
    </row>
    <row r="623" ht="14.25" customHeight="1">
      <c r="A623" s="5">
        <v>6941.0</v>
      </c>
      <c r="B623" s="5">
        <v>78.16627117671081</v>
      </c>
      <c r="C623" s="5">
        <v>70.02214355273307</v>
      </c>
      <c r="D623" s="5">
        <v>79.00469814586052</v>
      </c>
      <c r="E623" s="5">
        <v>167.5578077364348</v>
      </c>
      <c r="F623" s="5">
        <v>124.3794005314544</v>
      </c>
      <c r="G623" s="5">
        <v>193.8849311629397</v>
      </c>
      <c r="H623" s="5">
        <v>1.0</v>
      </c>
      <c r="I623" s="5">
        <v>2.0</v>
      </c>
      <c r="J623" s="5">
        <v>1.0</v>
      </c>
      <c r="K623" s="5">
        <v>2.0</v>
      </c>
      <c r="L623" s="5">
        <v>7.0</v>
      </c>
      <c r="M623" s="5">
        <v>92.0</v>
      </c>
    </row>
    <row r="624" ht="14.25" customHeight="1">
      <c r="A624" s="5">
        <v>10972.0</v>
      </c>
      <c r="B624" s="5">
        <v>359.3385391726116</v>
      </c>
      <c r="C624" s="5">
        <v>554.1193301625866</v>
      </c>
      <c r="D624" s="5">
        <v>208.9507233318875</v>
      </c>
      <c r="E624" s="5">
        <v>382.66921112258</v>
      </c>
      <c r="F624" s="5">
        <v>257.9103139323165</v>
      </c>
      <c r="G624" s="5">
        <v>412.3859850911974</v>
      </c>
      <c r="H624" s="5">
        <v>1.0</v>
      </c>
      <c r="I624" s="5">
        <v>4.0</v>
      </c>
      <c r="J624" s="5">
        <v>3.0</v>
      </c>
      <c r="K624" s="5">
        <v>6.0</v>
      </c>
      <c r="L624" s="5">
        <v>1.0</v>
      </c>
      <c r="M624" s="5">
        <v>52.0</v>
      </c>
    </row>
    <row r="625" ht="14.25" customHeight="1">
      <c r="A625" s="5">
        <v>10708.0</v>
      </c>
      <c r="B625" s="5">
        <v>183.7134033794617</v>
      </c>
      <c r="C625" s="5">
        <v>120.6972317153637</v>
      </c>
      <c r="D625" s="5">
        <v>168.0259425814373</v>
      </c>
      <c r="E625" s="5">
        <v>181.0616609921572</v>
      </c>
      <c r="F625" s="5">
        <v>142.9930563218441</v>
      </c>
      <c r="G625" s="5">
        <v>218.0920589441633</v>
      </c>
      <c r="H625" s="5">
        <v>1.0</v>
      </c>
      <c r="I625" s="5">
        <v>1.0</v>
      </c>
      <c r="J625" s="5">
        <v>0.0</v>
      </c>
      <c r="K625" s="5">
        <v>3.0</v>
      </c>
      <c r="L625" s="5">
        <v>7.0</v>
      </c>
      <c r="M625" s="5">
        <v>50.0</v>
      </c>
    </row>
    <row r="626" ht="14.25" customHeight="1">
      <c r="A626" s="5">
        <v>6583.0</v>
      </c>
      <c r="B626" s="5">
        <v>232.878796640802</v>
      </c>
      <c r="C626" s="5">
        <v>580.1105655067179</v>
      </c>
      <c r="D626" s="5">
        <v>453.6210611041652</v>
      </c>
      <c r="E626" s="5">
        <v>386.3402259750038</v>
      </c>
      <c r="F626" s="5">
        <v>664.0024362715774</v>
      </c>
      <c r="G626" s="5">
        <v>313.1547776878863</v>
      </c>
      <c r="H626" s="5">
        <v>1.0</v>
      </c>
      <c r="I626" s="5">
        <v>6.0</v>
      </c>
      <c r="J626" s="5">
        <v>8.0</v>
      </c>
      <c r="K626" s="5">
        <v>6.0</v>
      </c>
      <c r="L626" s="5">
        <v>3.0</v>
      </c>
      <c r="M626" s="5">
        <v>54.0</v>
      </c>
    </row>
    <row r="627" ht="14.25" customHeight="1">
      <c r="A627" s="5">
        <v>3641.0</v>
      </c>
      <c r="B627" s="5">
        <v>77.94382824083776</v>
      </c>
      <c r="C627" s="5">
        <v>69.83532714819705</v>
      </c>
      <c r="D627" s="5">
        <v>81.8258545168597</v>
      </c>
      <c r="E627" s="5">
        <v>96.40023197943475</v>
      </c>
      <c r="F627" s="5">
        <v>76.64156105440243</v>
      </c>
      <c r="G627" s="5">
        <v>86.92269707413904</v>
      </c>
      <c r="H627" s="5">
        <v>2.0</v>
      </c>
      <c r="I627" s="5">
        <v>2.0</v>
      </c>
      <c r="J627" s="5">
        <v>0.0</v>
      </c>
      <c r="K627" s="5">
        <v>3.0</v>
      </c>
      <c r="L627" s="5">
        <v>6.0</v>
      </c>
      <c r="M627" s="5">
        <v>93.0</v>
      </c>
    </row>
    <row r="628" ht="14.25" customHeight="1">
      <c r="A628" s="5">
        <v>10156.0</v>
      </c>
      <c r="B628" s="5">
        <v>331.9172238124657</v>
      </c>
      <c r="C628" s="5">
        <v>376.2961315393479</v>
      </c>
      <c r="D628" s="5">
        <v>614.0797826216092</v>
      </c>
      <c r="E628" s="5">
        <v>479.8191574482249</v>
      </c>
      <c r="F628" s="5">
        <v>434.8865829197332</v>
      </c>
      <c r="G628" s="5">
        <v>305.7651384870661</v>
      </c>
      <c r="H628" s="5">
        <v>1.0</v>
      </c>
      <c r="I628" s="5">
        <v>8.0</v>
      </c>
      <c r="J628" s="5">
        <v>4.0</v>
      </c>
      <c r="K628" s="5">
        <v>7.0</v>
      </c>
      <c r="L628" s="5">
        <v>3.0</v>
      </c>
      <c r="M628" s="5">
        <v>56.0</v>
      </c>
    </row>
    <row r="629" ht="14.25" customHeight="1">
      <c r="A629" s="5">
        <v>4299.0</v>
      </c>
      <c r="B629" s="5">
        <v>444.631490384668</v>
      </c>
      <c r="C629" s="5">
        <v>254.6706106795214</v>
      </c>
      <c r="D629" s="5">
        <v>222.6456769034841</v>
      </c>
      <c r="E629" s="5">
        <v>352.0809451494195</v>
      </c>
      <c r="F629" s="5">
        <v>78.5144880532975</v>
      </c>
      <c r="G629" s="5">
        <v>405.9973970184018</v>
      </c>
      <c r="H629" s="5">
        <v>7.0</v>
      </c>
      <c r="I629" s="5">
        <v>11.0</v>
      </c>
      <c r="J629" s="5">
        <v>11.0</v>
      </c>
      <c r="K629" s="5">
        <v>5.0</v>
      </c>
      <c r="L629" s="5">
        <v>7.0</v>
      </c>
      <c r="M629" s="5">
        <v>28.0</v>
      </c>
    </row>
    <row r="630" ht="14.25" customHeight="1">
      <c r="A630" s="5">
        <v>3469.0</v>
      </c>
      <c r="B630" s="5">
        <v>184.9231052484902</v>
      </c>
      <c r="C630" s="5">
        <v>146.388161973828</v>
      </c>
      <c r="D630" s="5">
        <v>151.1768807085035</v>
      </c>
      <c r="E630" s="5">
        <v>158.7174096625459</v>
      </c>
      <c r="F630" s="5">
        <v>123.3477161660184</v>
      </c>
      <c r="G630" s="5">
        <v>174.764762925662</v>
      </c>
      <c r="H630" s="5">
        <v>3.0</v>
      </c>
      <c r="I630" s="5">
        <v>3.0</v>
      </c>
      <c r="J630" s="5">
        <v>0.0</v>
      </c>
      <c r="K630" s="5">
        <v>3.0</v>
      </c>
      <c r="L630" s="5">
        <v>9.0</v>
      </c>
      <c r="M630" s="5">
        <v>94.0</v>
      </c>
    </row>
    <row r="631" ht="14.25" customHeight="1">
      <c r="A631" s="5">
        <v>5063.0</v>
      </c>
      <c r="B631" s="5">
        <v>126.6719761964849</v>
      </c>
      <c r="C631" s="5">
        <v>142.6115381531212</v>
      </c>
      <c r="D631" s="5">
        <v>130.7980299289864</v>
      </c>
      <c r="E631" s="5">
        <v>122.1288784452965</v>
      </c>
      <c r="F631" s="5">
        <v>149.9257116829339</v>
      </c>
      <c r="G631" s="5">
        <v>172.0658346145035</v>
      </c>
      <c r="H631" s="5">
        <v>3.0</v>
      </c>
      <c r="I631" s="5">
        <v>4.0</v>
      </c>
      <c r="J631" s="5">
        <v>1.0</v>
      </c>
      <c r="K631" s="5">
        <v>4.0</v>
      </c>
      <c r="L631" s="5">
        <v>9.0</v>
      </c>
      <c r="M631" s="5">
        <v>76.0</v>
      </c>
    </row>
    <row r="632" ht="14.25" customHeight="1">
      <c r="A632" s="5">
        <v>10727.0</v>
      </c>
      <c r="B632" s="5">
        <v>275.0527060783851</v>
      </c>
      <c r="C632" s="5">
        <v>372.3960523522151</v>
      </c>
      <c r="D632" s="5">
        <v>385.5082500322895</v>
      </c>
      <c r="E632" s="5">
        <v>194.7555812483599</v>
      </c>
      <c r="F632" s="5">
        <v>433.8618261126469</v>
      </c>
      <c r="G632" s="5">
        <v>548.0944921724663</v>
      </c>
      <c r="H632" s="5">
        <v>2.0</v>
      </c>
      <c r="I632" s="5">
        <v>7.0</v>
      </c>
      <c r="J632" s="5">
        <v>3.0</v>
      </c>
      <c r="K632" s="5">
        <v>13.0</v>
      </c>
      <c r="L632" s="5">
        <v>8.0</v>
      </c>
      <c r="M632" s="5">
        <v>43.0</v>
      </c>
    </row>
    <row r="633" ht="14.25" customHeight="1">
      <c r="A633" s="5">
        <v>9624.0</v>
      </c>
      <c r="B633" s="5">
        <v>304.5224914331684</v>
      </c>
      <c r="C633" s="5">
        <v>296.1897517095031</v>
      </c>
      <c r="D633" s="5">
        <v>291.9972209800978</v>
      </c>
      <c r="E633" s="5">
        <v>375.5868082082377</v>
      </c>
      <c r="F633" s="5">
        <v>364.5739945873243</v>
      </c>
      <c r="G633" s="5">
        <v>153.8542626895482</v>
      </c>
      <c r="H633" s="5">
        <v>1.0</v>
      </c>
      <c r="I633" s="5">
        <v>3.0</v>
      </c>
      <c r="J633" s="5">
        <v>4.0</v>
      </c>
      <c r="K633" s="5">
        <v>6.0</v>
      </c>
      <c r="L633" s="5">
        <v>1.0</v>
      </c>
      <c r="M633" s="5">
        <v>46.0</v>
      </c>
    </row>
    <row r="634" ht="14.25" customHeight="1">
      <c r="A634" s="5">
        <v>5156.0</v>
      </c>
      <c r="B634" s="5">
        <v>216.0544393359144</v>
      </c>
      <c r="C634" s="5">
        <v>347.4189337845387</v>
      </c>
      <c r="D634" s="5">
        <v>285.0252448492661</v>
      </c>
      <c r="E634" s="5">
        <v>187.3607137382908</v>
      </c>
      <c r="F634" s="5">
        <v>442.3911228790942</v>
      </c>
      <c r="G634" s="5">
        <v>222.4061283168586</v>
      </c>
      <c r="H634" s="5">
        <v>5.0</v>
      </c>
      <c r="I634" s="5">
        <v>6.0</v>
      </c>
      <c r="J634" s="5">
        <v>3.0</v>
      </c>
      <c r="K634" s="5">
        <v>12.0</v>
      </c>
      <c r="L634" s="5">
        <v>4.0</v>
      </c>
      <c r="M634" s="5">
        <v>13.0</v>
      </c>
    </row>
    <row r="635" ht="14.25" customHeight="1">
      <c r="A635" s="5">
        <v>4376.0</v>
      </c>
      <c r="B635" s="5">
        <v>155.9261621277366</v>
      </c>
      <c r="C635" s="5">
        <v>145.6999092620441</v>
      </c>
      <c r="D635" s="5">
        <v>100.9477857727599</v>
      </c>
      <c r="E635" s="5">
        <v>163.2853343339177</v>
      </c>
      <c r="F635" s="5">
        <v>173.5044759469257</v>
      </c>
      <c r="G635" s="5">
        <v>131.0900173894819</v>
      </c>
      <c r="H635" s="5">
        <v>1.0</v>
      </c>
      <c r="I635" s="5">
        <v>2.0</v>
      </c>
      <c r="J635" s="5">
        <v>1.0</v>
      </c>
      <c r="K635" s="5">
        <v>3.0</v>
      </c>
      <c r="L635" s="5">
        <v>7.0</v>
      </c>
      <c r="M635" s="5">
        <v>27.0</v>
      </c>
    </row>
    <row r="636" ht="14.25" customHeight="1">
      <c r="A636" s="5">
        <v>8923.0</v>
      </c>
      <c r="B636" s="5">
        <v>358.3398133838843</v>
      </c>
      <c r="C636" s="5">
        <v>478.6957216953436</v>
      </c>
      <c r="D636" s="5">
        <v>147.7481699573844</v>
      </c>
      <c r="E636" s="5">
        <v>292.9615349189169</v>
      </c>
      <c r="F636" s="5">
        <v>428.9625715470021</v>
      </c>
      <c r="G636" s="5">
        <v>333.8560947763257</v>
      </c>
      <c r="H636" s="5">
        <v>1.0</v>
      </c>
      <c r="I636" s="5">
        <v>6.0</v>
      </c>
      <c r="J636" s="5">
        <v>7.0</v>
      </c>
      <c r="K636" s="5">
        <v>7.0</v>
      </c>
      <c r="L636" s="5">
        <v>3.0</v>
      </c>
      <c r="M636" s="5">
        <v>12.0</v>
      </c>
    </row>
    <row r="637" ht="14.25" customHeight="1">
      <c r="A637" s="5">
        <v>8461.0</v>
      </c>
      <c r="B637" s="5">
        <v>182.4038203231559</v>
      </c>
      <c r="C637" s="5">
        <v>284.2462712653571</v>
      </c>
      <c r="D637" s="5">
        <v>175.8886540027178</v>
      </c>
      <c r="E637" s="5">
        <v>360.3065342357417</v>
      </c>
      <c r="F637" s="5">
        <v>96.7434029496844</v>
      </c>
      <c r="G637" s="5">
        <v>64.4495688636718</v>
      </c>
      <c r="H637" s="5">
        <v>1.0</v>
      </c>
      <c r="I637" s="5">
        <v>1.0</v>
      </c>
      <c r="J637" s="5">
        <v>0.0</v>
      </c>
      <c r="K637" s="5">
        <v>2.0</v>
      </c>
      <c r="L637" s="5">
        <v>7.0</v>
      </c>
      <c r="M637" s="5">
        <v>3.0</v>
      </c>
    </row>
    <row r="638" ht="14.25" customHeight="1">
      <c r="A638" s="5">
        <v>6945.0</v>
      </c>
      <c r="B638" s="5">
        <v>518.5021422497707</v>
      </c>
      <c r="C638" s="5">
        <v>277.2617529120694</v>
      </c>
      <c r="D638" s="5">
        <v>279.4473793227154</v>
      </c>
      <c r="E638" s="5">
        <v>532.2026677291351</v>
      </c>
      <c r="F638" s="5">
        <v>340.2862364549372</v>
      </c>
      <c r="G638" s="5">
        <v>522.5717049173691</v>
      </c>
      <c r="H638" s="5">
        <v>1.0</v>
      </c>
      <c r="I638" s="5">
        <v>9.0</v>
      </c>
      <c r="J638" s="5">
        <v>11.0</v>
      </c>
      <c r="K638" s="5">
        <v>11.0</v>
      </c>
      <c r="L638" s="5">
        <v>5.0</v>
      </c>
      <c r="M638" s="5">
        <v>72.0</v>
      </c>
    </row>
    <row r="639" ht="14.25" customHeight="1">
      <c r="A639" s="5">
        <v>944.0</v>
      </c>
      <c r="B639" s="5">
        <v>216.3131157849506</v>
      </c>
      <c r="C639" s="5">
        <v>300.0089051335398</v>
      </c>
      <c r="D639" s="5">
        <v>224.8285141862175</v>
      </c>
      <c r="E639" s="5">
        <v>189.6974838969675</v>
      </c>
      <c r="F639" s="5">
        <v>417.6947614265132</v>
      </c>
      <c r="G639" s="5">
        <v>364.8644938911729</v>
      </c>
      <c r="H639" s="5">
        <v>1.0</v>
      </c>
      <c r="I639" s="5">
        <v>4.0</v>
      </c>
      <c r="J639" s="5">
        <v>2.0</v>
      </c>
      <c r="K639" s="5">
        <v>7.0</v>
      </c>
      <c r="L639" s="5">
        <v>4.0</v>
      </c>
      <c r="M639" s="5">
        <v>6.0</v>
      </c>
    </row>
    <row r="640" ht="14.25" customHeight="1">
      <c r="A640" s="5">
        <v>1907.0</v>
      </c>
      <c r="B640" s="5">
        <v>231.7969824949363</v>
      </c>
      <c r="C640" s="5">
        <v>284.7838113386669</v>
      </c>
      <c r="D640" s="5">
        <v>444.7000414227899</v>
      </c>
      <c r="E640" s="5">
        <v>206.5157862380548</v>
      </c>
      <c r="F640" s="5">
        <v>211.7456472957832</v>
      </c>
      <c r="G640" s="5">
        <v>347.4559309928851</v>
      </c>
      <c r="H640" s="5">
        <v>5.0</v>
      </c>
      <c r="I640" s="5">
        <v>8.0</v>
      </c>
      <c r="J640" s="5">
        <v>4.0</v>
      </c>
      <c r="K640" s="5">
        <v>9.0</v>
      </c>
      <c r="L640" s="5">
        <v>7.0</v>
      </c>
      <c r="M640" s="5">
        <v>53.0</v>
      </c>
    </row>
    <row r="641" ht="14.25" customHeight="1">
      <c r="A641" s="5">
        <v>701.0</v>
      </c>
      <c r="B641" s="5">
        <v>608.7966418717463</v>
      </c>
      <c r="C641" s="5">
        <v>358.6811092548224</v>
      </c>
      <c r="D641" s="5">
        <v>471.0617413586781</v>
      </c>
      <c r="E641" s="5">
        <v>237.8050027821247</v>
      </c>
      <c r="F641" s="5">
        <v>393.3461400908249</v>
      </c>
      <c r="G641" s="5">
        <v>312.0302055915319</v>
      </c>
      <c r="H641" s="5">
        <v>2.0</v>
      </c>
      <c r="I641" s="5">
        <v>6.0</v>
      </c>
      <c r="J641" s="5">
        <v>2.0</v>
      </c>
      <c r="K641" s="5">
        <v>8.0</v>
      </c>
      <c r="L641" s="5">
        <v>2.0</v>
      </c>
      <c r="M641" s="5">
        <v>58.0</v>
      </c>
    </row>
    <row r="642" ht="14.25" customHeight="1">
      <c r="A642" s="5">
        <v>3856.0</v>
      </c>
      <c r="B642" s="5">
        <v>484.4261558811952</v>
      </c>
      <c r="C642" s="5">
        <v>458.4237320082903</v>
      </c>
      <c r="D642" s="5">
        <v>524.4866718501924</v>
      </c>
      <c r="E642" s="5">
        <v>235.7786323724689</v>
      </c>
      <c r="F642" s="5">
        <v>306.7193495438306</v>
      </c>
      <c r="G642" s="5">
        <v>339.6834460490534</v>
      </c>
      <c r="H642" s="5">
        <v>4.0</v>
      </c>
      <c r="I642" s="5">
        <v>4.0</v>
      </c>
      <c r="J642" s="5">
        <v>5.0</v>
      </c>
      <c r="K642" s="5">
        <v>13.0</v>
      </c>
      <c r="L642" s="5">
        <v>2.0</v>
      </c>
      <c r="M642" s="5">
        <v>78.0</v>
      </c>
    </row>
    <row r="643" ht="14.25" customHeight="1">
      <c r="A643" s="5">
        <v>4149.0</v>
      </c>
      <c r="B643" s="5">
        <v>287.7916817440554</v>
      </c>
      <c r="C643" s="5">
        <v>379.6043412557553</v>
      </c>
      <c r="D643" s="5">
        <v>470.2977932500594</v>
      </c>
      <c r="E643" s="5">
        <v>300.1615030671669</v>
      </c>
      <c r="F643" s="5">
        <v>282.3251893686393</v>
      </c>
      <c r="G643" s="5">
        <v>274.5957416792074</v>
      </c>
      <c r="H643" s="5">
        <v>1.0</v>
      </c>
      <c r="I643" s="5">
        <v>5.0</v>
      </c>
      <c r="J643" s="5">
        <v>9.0</v>
      </c>
      <c r="K643" s="5">
        <v>6.0</v>
      </c>
      <c r="L643" s="5">
        <v>2.0</v>
      </c>
      <c r="M643" s="5">
        <v>57.0</v>
      </c>
    </row>
    <row r="644" ht="14.25" customHeight="1">
      <c r="A644" s="5">
        <v>2131.0</v>
      </c>
      <c r="B644" s="5">
        <v>171.447238112279</v>
      </c>
      <c r="C644" s="5">
        <v>382.9721275693255</v>
      </c>
      <c r="D644" s="5">
        <v>232.8570635110717</v>
      </c>
      <c r="E644" s="5">
        <v>222.7087175828447</v>
      </c>
      <c r="F644" s="5">
        <v>351.6987704693236</v>
      </c>
      <c r="G644" s="5">
        <v>299.7548119310094</v>
      </c>
      <c r="H644" s="5">
        <v>4.0</v>
      </c>
      <c r="I644" s="5">
        <v>9.0</v>
      </c>
      <c r="J644" s="5">
        <v>4.0</v>
      </c>
      <c r="K644" s="5">
        <v>6.0</v>
      </c>
      <c r="L644" s="5">
        <v>6.0</v>
      </c>
      <c r="M644" s="5">
        <v>37.0</v>
      </c>
    </row>
    <row r="645" ht="14.25" customHeight="1">
      <c r="A645" s="5">
        <v>2942.0</v>
      </c>
      <c r="B645" s="5">
        <v>182.7177509966488</v>
      </c>
      <c r="C645" s="5">
        <v>276.6369085470762</v>
      </c>
      <c r="D645" s="5">
        <v>179.912055580521</v>
      </c>
      <c r="E645" s="5">
        <v>66.63874181043079</v>
      </c>
      <c r="F645" s="5">
        <v>313.371666201048</v>
      </c>
      <c r="G645" s="5">
        <v>161.4433000948381</v>
      </c>
      <c r="H645" s="5">
        <v>2.0</v>
      </c>
      <c r="I645" s="5">
        <v>5.0</v>
      </c>
      <c r="J645" s="5">
        <v>4.0</v>
      </c>
      <c r="K645" s="5">
        <v>4.0</v>
      </c>
      <c r="L645" s="5">
        <v>5.0</v>
      </c>
      <c r="M645" s="5">
        <v>20.0</v>
      </c>
    </row>
    <row r="646" ht="14.25" customHeight="1">
      <c r="A646" s="5">
        <v>1173.0</v>
      </c>
      <c r="B646" s="5">
        <v>286.0034077923703</v>
      </c>
      <c r="C646" s="5">
        <v>286.5284646114891</v>
      </c>
      <c r="D646" s="5">
        <v>378.5492060464418</v>
      </c>
      <c r="E646" s="5">
        <v>338.8656877868158</v>
      </c>
      <c r="F646" s="5">
        <v>488.9151920681653</v>
      </c>
      <c r="G646" s="5">
        <v>567.0169892138465</v>
      </c>
      <c r="H646" s="5">
        <v>1.0</v>
      </c>
      <c r="I646" s="5">
        <v>4.0</v>
      </c>
      <c r="J646" s="5">
        <v>2.0</v>
      </c>
      <c r="K646" s="5">
        <v>6.0</v>
      </c>
      <c r="L646" s="5">
        <v>2.0</v>
      </c>
      <c r="M646" s="5">
        <v>73.0</v>
      </c>
    </row>
    <row r="647" ht="14.25" customHeight="1">
      <c r="A647" s="5">
        <v>4381.0</v>
      </c>
      <c r="B647" s="5">
        <v>174.0022323686924</v>
      </c>
      <c r="C647" s="5">
        <v>155.5897903514735</v>
      </c>
      <c r="D647" s="5">
        <v>185.1929329011641</v>
      </c>
      <c r="E647" s="5">
        <v>253.558740180656</v>
      </c>
      <c r="F647" s="5">
        <v>214.0444010909557</v>
      </c>
      <c r="G647" s="5">
        <v>186.7217920045288</v>
      </c>
      <c r="H647" s="5">
        <v>7.0</v>
      </c>
      <c r="I647" s="5">
        <v>3.0</v>
      </c>
      <c r="J647" s="5">
        <v>1.0</v>
      </c>
      <c r="K647" s="5">
        <v>6.0</v>
      </c>
      <c r="L647" s="5">
        <v>6.0</v>
      </c>
      <c r="M647" s="5">
        <v>56.0</v>
      </c>
    </row>
    <row r="648" ht="14.25" customHeight="1">
      <c r="A648" s="5">
        <v>4611.0</v>
      </c>
      <c r="B648" s="5">
        <v>295.2115196874279</v>
      </c>
      <c r="C648" s="5">
        <v>147.9475491741603</v>
      </c>
      <c r="D648" s="5">
        <v>342.4154250275218</v>
      </c>
      <c r="E648" s="5">
        <v>708.8695667153659</v>
      </c>
      <c r="F648" s="5">
        <v>575.0832191720339</v>
      </c>
      <c r="G648" s="5">
        <v>473.7404475201776</v>
      </c>
      <c r="H648" s="5">
        <v>0.0</v>
      </c>
      <c r="I648" s="5">
        <v>9.0</v>
      </c>
      <c r="J648" s="5">
        <v>8.0</v>
      </c>
      <c r="K648" s="5">
        <v>13.0</v>
      </c>
      <c r="L648" s="5">
        <v>3.0</v>
      </c>
      <c r="M648" s="5">
        <v>36.0</v>
      </c>
    </row>
    <row r="649" ht="14.25" customHeight="1">
      <c r="A649" s="5">
        <v>3376.0</v>
      </c>
      <c r="B649" s="5">
        <v>326.2951725353489</v>
      </c>
      <c r="C649" s="5">
        <v>155.5059694635057</v>
      </c>
      <c r="D649" s="5">
        <v>269.3247997434975</v>
      </c>
      <c r="E649" s="5">
        <v>113.31193752587</v>
      </c>
      <c r="F649" s="5">
        <v>293.810478188756</v>
      </c>
      <c r="G649" s="5">
        <v>286.4882084535822</v>
      </c>
      <c r="H649" s="5">
        <v>1.0</v>
      </c>
      <c r="I649" s="5">
        <v>3.0</v>
      </c>
      <c r="J649" s="5">
        <v>1.0</v>
      </c>
      <c r="K649" s="5">
        <v>6.0</v>
      </c>
      <c r="L649" s="5">
        <v>4.0</v>
      </c>
      <c r="M649" s="5">
        <v>9.0</v>
      </c>
    </row>
    <row r="650" ht="14.25" customHeight="1">
      <c r="A650" s="5">
        <v>4679.0</v>
      </c>
      <c r="B650" s="5">
        <v>410.766780331636</v>
      </c>
      <c r="C650" s="5">
        <v>517.3431486923566</v>
      </c>
      <c r="D650" s="5">
        <v>470.1450009006525</v>
      </c>
      <c r="E650" s="5">
        <v>230.9253106026205</v>
      </c>
      <c r="F650" s="5">
        <v>519.1631398965662</v>
      </c>
      <c r="G650" s="5">
        <v>351.3796897661123</v>
      </c>
      <c r="H650" s="5">
        <v>3.0</v>
      </c>
      <c r="I650" s="5">
        <v>7.0</v>
      </c>
      <c r="J650" s="5">
        <v>6.0</v>
      </c>
      <c r="K650" s="5">
        <v>12.0</v>
      </c>
      <c r="L650" s="5">
        <v>4.0</v>
      </c>
      <c r="M650" s="5">
        <v>42.0</v>
      </c>
    </row>
    <row r="651" ht="14.25" customHeight="1">
      <c r="A651" s="5">
        <v>10928.0</v>
      </c>
      <c r="B651" s="5">
        <v>118.2736244547905</v>
      </c>
      <c r="C651" s="5">
        <v>308.9073833282596</v>
      </c>
      <c r="D651" s="5">
        <v>386.3209945569027</v>
      </c>
      <c r="E651" s="5">
        <v>216.2123340264533</v>
      </c>
      <c r="F651" s="5">
        <v>456.549653828963</v>
      </c>
      <c r="G651" s="5">
        <v>225.4844720957584</v>
      </c>
      <c r="H651" s="5">
        <v>2.0</v>
      </c>
      <c r="I651" s="5">
        <v>7.0</v>
      </c>
      <c r="J651" s="5">
        <v>1.0</v>
      </c>
      <c r="K651" s="5">
        <v>7.0</v>
      </c>
      <c r="L651" s="5">
        <v>5.0</v>
      </c>
      <c r="M651" s="5">
        <v>28.0</v>
      </c>
    </row>
    <row r="652" ht="14.25" customHeight="1">
      <c r="A652" s="5">
        <v>4248.0</v>
      </c>
      <c r="B652" s="5">
        <v>399.8791101060388</v>
      </c>
      <c r="C652" s="5">
        <v>372.103548623479</v>
      </c>
      <c r="D652" s="5">
        <v>214.1671811076342</v>
      </c>
      <c r="E652" s="5">
        <v>322.4351286503002</v>
      </c>
      <c r="F652" s="5">
        <v>364.9765946380871</v>
      </c>
      <c r="G652" s="5">
        <v>452.9642161346628</v>
      </c>
      <c r="H652" s="5">
        <v>0.0</v>
      </c>
      <c r="I652" s="5">
        <v>4.0</v>
      </c>
      <c r="J652" s="5">
        <v>6.0</v>
      </c>
      <c r="K652" s="5">
        <v>9.0</v>
      </c>
      <c r="L652" s="5">
        <v>1.0</v>
      </c>
      <c r="M652" s="5">
        <v>23.0</v>
      </c>
    </row>
    <row r="653" ht="14.25" customHeight="1">
      <c r="A653" s="5">
        <v>6728.0</v>
      </c>
      <c r="B653" s="5">
        <v>5.504538929240255</v>
      </c>
      <c r="C653" s="5">
        <v>171.1871376839115</v>
      </c>
      <c r="D653" s="5">
        <v>170.7468957216632</v>
      </c>
      <c r="E653" s="5">
        <v>191.9043599544989</v>
      </c>
      <c r="F653" s="5">
        <v>72.78503559845548</v>
      </c>
      <c r="G653" s="5">
        <v>126.2069870516227</v>
      </c>
      <c r="H653" s="5">
        <v>2.0</v>
      </c>
      <c r="I653" s="5">
        <v>1.0</v>
      </c>
      <c r="J653" s="5">
        <v>0.0</v>
      </c>
      <c r="K653" s="5">
        <v>3.0</v>
      </c>
      <c r="L653" s="5">
        <v>9.0</v>
      </c>
      <c r="M653" s="5">
        <v>38.0</v>
      </c>
    </row>
    <row r="654" ht="14.25" customHeight="1">
      <c r="A654" s="5">
        <v>6661.0</v>
      </c>
      <c r="B654" s="5">
        <v>419.9428575391865</v>
      </c>
      <c r="C654" s="5">
        <v>428.830337550513</v>
      </c>
      <c r="D654" s="5">
        <v>475.4502701438904</v>
      </c>
      <c r="E654" s="5">
        <v>333.3277534328761</v>
      </c>
      <c r="F654" s="5">
        <v>316.9398776589907</v>
      </c>
      <c r="G654" s="5">
        <v>161.8301269054751</v>
      </c>
      <c r="H654" s="5">
        <v>5.0</v>
      </c>
      <c r="I654" s="5">
        <v>9.0</v>
      </c>
      <c r="J654" s="5">
        <v>6.0</v>
      </c>
      <c r="K654" s="5">
        <v>12.0</v>
      </c>
      <c r="L654" s="5">
        <v>6.0</v>
      </c>
      <c r="M654" s="5">
        <v>63.0</v>
      </c>
    </row>
    <row r="655" ht="14.25" customHeight="1">
      <c r="A655" s="5">
        <v>4725.0</v>
      </c>
      <c r="B655" s="5">
        <v>324.7248694649246</v>
      </c>
      <c r="C655" s="5">
        <v>206.5191654665614</v>
      </c>
      <c r="D655" s="5">
        <v>244.8250614083819</v>
      </c>
      <c r="E655" s="5">
        <v>239.6502042196156</v>
      </c>
      <c r="F655" s="5">
        <v>56.60359973676503</v>
      </c>
      <c r="G655" s="5">
        <v>179.3049073976392</v>
      </c>
      <c r="H655" s="5">
        <v>1.0</v>
      </c>
      <c r="I655" s="5">
        <v>1.0</v>
      </c>
      <c r="J655" s="5">
        <v>1.0</v>
      </c>
      <c r="K655" s="5">
        <v>4.0</v>
      </c>
      <c r="L655" s="5">
        <v>2.0</v>
      </c>
      <c r="M655" s="5">
        <v>71.0</v>
      </c>
    </row>
    <row r="656" ht="14.25" customHeight="1">
      <c r="A656" s="5">
        <v>3277.0</v>
      </c>
      <c r="B656" s="5">
        <v>270.8776908539745</v>
      </c>
      <c r="C656" s="5">
        <v>232.8470512685684</v>
      </c>
      <c r="D656" s="5">
        <v>271.4787735997617</v>
      </c>
      <c r="E656" s="5">
        <v>295.8520620319887</v>
      </c>
      <c r="F656" s="5">
        <v>174.2151281227264</v>
      </c>
      <c r="G656" s="5">
        <v>197.5338080142469</v>
      </c>
      <c r="H656" s="5">
        <v>2.0</v>
      </c>
      <c r="I656" s="5">
        <v>7.0</v>
      </c>
      <c r="J656" s="5">
        <v>1.0</v>
      </c>
      <c r="K656" s="5">
        <v>5.0</v>
      </c>
      <c r="L656" s="5">
        <v>8.0</v>
      </c>
      <c r="M656" s="5">
        <v>9.0</v>
      </c>
    </row>
    <row r="657" ht="14.25" customHeight="1">
      <c r="A657" s="5">
        <v>5555.0</v>
      </c>
      <c r="B657" s="5">
        <v>703.2414544075965</v>
      </c>
      <c r="C657" s="5">
        <v>918.8197082612173</v>
      </c>
      <c r="D657" s="5">
        <v>681.3436987203316</v>
      </c>
      <c r="E657" s="5">
        <v>316.7384255489664</v>
      </c>
      <c r="F657" s="5">
        <v>689.8083830829457</v>
      </c>
      <c r="G657" s="5">
        <v>909.3384329421878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5">
        <v>81.0</v>
      </c>
    </row>
    <row r="658" ht="14.25" customHeight="1">
      <c r="A658" s="5">
        <v>2564.0</v>
      </c>
      <c r="B658" s="5">
        <v>420.5376230518713</v>
      </c>
      <c r="C658" s="5">
        <v>319.537393565955</v>
      </c>
      <c r="D658" s="5">
        <v>153.7839301570334</v>
      </c>
      <c r="E658" s="5">
        <v>255.0827599482636</v>
      </c>
      <c r="F658" s="5">
        <v>337.7851215977413</v>
      </c>
      <c r="G658" s="5">
        <v>374.4865448239387</v>
      </c>
      <c r="H658" s="5">
        <v>2.0</v>
      </c>
      <c r="I658" s="5">
        <v>3.0</v>
      </c>
      <c r="J658" s="5">
        <v>1.0</v>
      </c>
      <c r="K658" s="5">
        <v>4.0</v>
      </c>
      <c r="L658" s="5">
        <v>6.0</v>
      </c>
      <c r="M658" s="5">
        <v>87.0</v>
      </c>
    </row>
    <row r="659" ht="14.25" customHeight="1">
      <c r="A659" s="5">
        <v>946.0</v>
      </c>
      <c r="B659" s="5">
        <v>147.3204026662133</v>
      </c>
      <c r="C659" s="5">
        <v>116.5476297333771</v>
      </c>
      <c r="D659" s="5">
        <v>161.5753112372673</v>
      </c>
      <c r="E659" s="5">
        <v>100.7711280373518</v>
      </c>
      <c r="F659" s="5">
        <v>134.2426277650683</v>
      </c>
      <c r="G659" s="5">
        <v>157.1651956905672</v>
      </c>
      <c r="H659" s="5">
        <v>2.0</v>
      </c>
      <c r="I659" s="5">
        <v>3.0</v>
      </c>
      <c r="J659" s="5">
        <v>1.0</v>
      </c>
      <c r="K659" s="5">
        <v>5.0</v>
      </c>
      <c r="L659" s="5">
        <v>6.0</v>
      </c>
      <c r="M659" s="5">
        <v>92.0</v>
      </c>
    </row>
    <row r="660" ht="14.25" customHeight="1">
      <c r="A660" s="5">
        <v>3867.0</v>
      </c>
      <c r="B660" s="5">
        <v>414.0892443778333</v>
      </c>
      <c r="C660" s="5">
        <v>416.6016735882487</v>
      </c>
      <c r="D660" s="5">
        <v>413.7848763587291</v>
      </c>
      <c r="E660" s="5">
        <v>232.2692123904385</v>
      </c>
      <c r="F660" s="5">
        <v>351.547085967294</v>
      </c>
      <c r="G660" s="5">
        <v>247.8688265616284</v>
      </c>
      <c r="H660" s="5">
        <v>1.0</v>
      </c>
      <c r="I660" s="5">
        <v>9.0</v>
      </c>
      <c r="J660" s="5">
        <v>3.0</v>
      </c>
      <c r="K660" s="5">
        <v>13.0</v>
      </c>
      <c r="L660" s="5">
        <v>4.0</v>
      </c>
      <c r="M660" s="5">
        <v>36.0</v>
      </c>
    </row>
    <row r="661" ht="14.25" customHeight="1">
      <c r="A661" s="5">
        <v>6940.0</v>
      </c>
      <c r="B661" s="5">
        <v>202.9051726424031</v>
      </c>
      <c r="C661" s="5">
        <v>139.9793211583774</v>
      </c>
      <c r="D661" s="5">
        <v>248.3046205918917</v>
      </c>
      <c r="E661" s="5">
        <v>82.99666963181375</v>
      </c>
      <c r="F661" s="5">
        <v>267.790958909727</v>
      </c>
      <c r="G661" s="5">
        <v>224.7176794387089</v>
      </c>
      <c r="H661" s="5">
        <v>4.0</v>
      </c>
      <c r="I661" s="5">
        <v>3.0</v>
      </c>
      <c r="J661" s="5">
        <v>2.0</v>
      </c>
      <c r="K661" s="5">
        <v>3.0</v>
      </c>
      <c r="L661" s="5">
        <v>6.0</v>
      </c>
      <c r="M661" s="5">
        <v>86.0</v>
      </c>
    </row>
    <row r="662" ht="14.25" customHeight="1">
      <c r="A662" s="5">
        <v>55.0</v>
      </c>
      <c r="B662" s="5">
        <v>433.0069875536547</v>
      </c>
      <c r="C662" s="5">
        <v>251.5443371915211</v>
      </c>
      <c r="D662" s="5">
        <v>251.5187947099602</v>
      </c>
      <c r="E662" s="5">
        <v>327.9561820985055</v>
      </c>
      <c r="F662" s="5">
        <v>256.5493356842979</v>
      </c>
      <c r="G662" s="5">
        <v>292.8395886152844</v>
      </c>
      <c r="H662" s="5">
        <v>4.0</v>
      </c>
      <c r="I662" s="5">
        <v>7.0</v>
      </c>
      <c r="J662" s="5">
        <v>2.0</v>
      </c>
      <c r="K662" s="5">
        <v>9.0</v>
      </c>
      <c r="L662" s="5">
        <v>6.0</v>
      </c>
      <c r="M662" s="5">
        <v>83.0</v>
      </c>
    </row>
    <row r="663" ht="14.25" customHeight="1">
      <c r="A663" s="5">
        <v>7093.0</v>
      </c>
      <c r="B663" s="5">
        <v>126.0626381030996</v>
      </c>
      <c r="C663" s="5">
        <v>87.44528674734349</v>
      </c>
      <c r="D663" s="5">
        <v>132.2093966682876</v>
      </c>
      <c r="E663" s="5">
        <v>44.24666180888133</v>
      </c>
      <c r="F663" s="5">
        <v>144.7018112687318</v>
      </c>
      <c r="G663" s="5">
        <v>40.91003756781574</v>
      </c>
      <c r="H663" s="5">
        <v>1.0</v>
      </c>
      <c r="I663" s="5">
        <v>0.0</v>
      </c>
      <c r="J663" s="5">
        <v>0.0</v>
      </c>
      <c r="K663" s="5">
        <v>3.0</v>
      </c>
      <c r="L663" s="5">
        <v>7.0</v>
      </c>
      <c r="M663" s="5">
        <v>74.0</v>
      </c>
    </row>
    <row r="664" ht="14.25" customHeight="1">
      <c r="A664" s="5">
        <v>5084.0</v>
      </c>
      <c r="B664" s="5">
        <v>399.8745643064251</v>
      </c>
      <c r="C664" s="5">
        <v>112.4047559581178</v>
      </c>
      <c r="D664" s="5">
        <v>455.9990643109481</v>
      </c>
      <c r="E664" s="5">
        <v>293.4740558736925</v>
      </c>
      <c r="F664" s="5">
        <v>194.7144003458209</v>
      </c>
      <c r="G664" s="5">
        <v>445.6865055421408</v>
      </c>
      <c r="H664" s="5">
        <v>1.0</v>
      </c>
      <c r="I664" s="5">
        <v>6.0</v>
      </c>
      <c r="J664" s="5">
        <v>4.0</v>
      </c>
      <c r="K664" s="5">
        <v>13.0</v>
      </c>
      <c r="L664" s="5">
        <v>4.0</v>
      </c>
      <c r="M664" s="5">
        <v>87.0</v>
      </c>
    </row>
    <row r="665" ht="14.25" customHeight="1">
      <c r="A665" s="5">
        <v>1777.0</v>
      </c>
      <c r="B665" s="5">
        <v>80.95065244650715</v>
      </c>
      <c r="C665" s="5">
        <v>115.2020511236685</v>
      </c>
      <c r="D665" s="5">
        <v>227.7968326071345</v>
      </c>
      <c r="E665" s="5">
        <v>139.9664415842902</v>
      </c>
      <c r="F665" s="5">
        <v>43.69248147791008</v>
      </c>
      <c r="G665" s="5">
        <v>113.3756753242689</v>
      </c>
      <c r="H665" s="5">
        <v>1.0</v>
      </c>
      <c r="I665" s="5">
        <v>2.0</v>
      </c>
      <c r="J665" s="5">
        <v>0.0</v>
      </c>
      <c r="K665" s="5">
        <v>3.0</v>
      </c>
      <c r="L665" s="5">
        <v>8.0</v>
      </c>
      <c r="M665" s="5">
        <v>29.0</v>
      </c>
    </row>
    <row r="666" ht="14.25" customHeight="1">
      <c r="A666" s="5">
        <v>8162.0</v>
      </c>
      <c r="B666" s="5">
        <v>62.03100598855216</v>
      </c>
      <c r="C666" s="5">
        <v>74.38396419877164</v>
      </c>
      <c r="D666" s="5">
        <v>69.15433125270414</v>
      </c>
      <c r="E666" s="5">
        <v>82.40561982380146</v>
      </c>
      <c r="F666" s="5">
        <v>35.84926827342594</v>
      </c>
      <c r="G666" s="5">
        <v>57.85233488666445</v>
      </c>
      <c r="H666" s="5">
        <v>1.0</v>
      </c>
      <c r="I666" s="5">
        <v>1.0</v>
      </c>
      <c r="J666" s="5">
        <v>0.0</v>
      </c>
      <c r="K666" s="5">
        <v>3.0</v>
      </c>
      <c r="L666" s="5">
        <v>6.0</v>
      </c>
      <c r="M666" s="5">
        <v>88.0</v>
      </c>
    </row>
    <row r="667" ht="14.25" customHeight="1">
      <c r="A667" s="5">
        <v>10826.0</v>
      </c>
      <c r="B667" s="5">
        <v>98.35481227169421</v>
      </c>
      <c r="C667" s="5">
        <v>67.61974033040707</v>
      </c>
      <c r="D667" s="5">
        <v>120.7940070043213</v>
      </c>
      <c r="E667" s="5">
        <v>68.19223788283618</v>
      </c>
      <c r="F667" s="5">
        <v>93.53230127428755</v>
      </c>
      <c r="G667" s="5">
        <v>86.42690722984948</v>
      </c>
      <c r="H667" s="5">
        <v>1.0</v>
      </c>
      <c r="I667" s="5">
        <v>1.0</v>
      </c>
      <c r="J667" s="5">
        <v>1.0</v>
      </c>
      <c r="K667" s="5">
        <v>2.0</v>
      </c>
      <c r="L667" s="5">
        <v>8.0</v>
      </c>
      <c r="M667" s="5">
        <v>77.0</v>
      </c>
    </row>
    <row r="668" ht="14.25" customHeight="1">
      <c r="A668" s="5">
        <v>8754.0</v>
      </c>
      <c r="B668" s="5">
        <v>145.6273544360035</v>
      </c>
      <c r="C668" s="5">
        <v>219.822026157982</v>
      </c>
      <c r="D668" s="5">
        <v>125.1148560376944</v>
      </c>
      <c r="E668" s="5">
        <v>185.0353097634558</v>
      </c>
      <c r="F668" s="5">
        <v>217.7368445767664</v>
      </c>
      <c r="G668" s="5">
        <v>117.1510010764094</v>
      </c>
      <c r="H668" s="5">
        <v>1.0</v>
      </c>
      <c r="I668" s="5">
        <v>1.0</v>
      </c>
      <c r="J668" s="5">
        <v>0.0</v>
      </c>
      <c r="K668" s="5">
        <v>2.0</v>
      </c>
      <c r="L668" s="5">
        <v>7.0</v>
      </c>
      <c r="M668" s="5">
        <v>25.0</v>
      </c>
    </row>
    <row r="669" ht="14.25" customHeight="1">
      <c r="A669" s="5">
        <v>1987.0</v>
      </c>
      <c r="B669" s="5">
        <v>120.8939234381074</v>
      </c>
      <c r="C669" s="5">
        <v>109.1826188673046</v>
      </c>
      <c r="D669" s="5">
        <v>117.9429047157038</v>
      </c>
      <c r="E669" s="5">
        <v>100.8648370107358</v>
      </c>
      <c r="F669" s="5">
        <v>63.674203943338</v>
      </c>
      <c r="G669" s="5">
        <v>100.7828566130182</v>
      </c>
      <c r="H669" s="5">
        <v>2.0</v>
      </c>
      <c r="I669" s="5">
        <v>2.0</v>
      </c>
      <c r="J669" s="5">
        <v>0.0</v>
      </c>
      <c r="K669" s="5">
        <v>3.0</v>
      </c>
      <c r="L669" s="5">
        <v>6.0</v>
      </c>
      <c r="M669" s="5">
        <v>34.0</v>
      </c>
    </row>
    <row r="670" ht="14.25" customHeight="1">
      <c r="A670" s="5">
        <v>11007.0</v>
      </c>
      <c r="B670" s="5">
        <v>167.5046349745079</v>
      </c>
      <c r="C670" s="5">
        <v>86.46247356359933</v>
      </c>
      <c r="D670" s="5">
        <v>90.0146048346446</v>
      </c>
      <c r="E670" s="5">
        <v>128.6604104139518</v>
      </c>
      <c r="F670" s="5">
        <v>123.0631319787971</v>
      </c>
      <c r="G670" s="5">
        <v>138.9356933547456</v>
      </c>
      <c r="H670" s="5">
        <v>1.0</v>
      </c>
      <c r="I670" s="5">
        <v>1.0</v>
      </c>
      <c r="J670" s="5">
        <v>0.0</v>
      </c>
      <c r="K670" s="5">
        <v>3.0</v>
      </c>
      <c r="L670" s="5">
        <v>8.0</v>
      </c>
      <c r="M670" s="5">
        <v>43.0</v>
      </c>
    </row>
    <row r="671" ht="14.25" customHeight="1">
      <c r="A671" s="5">
        <v>7426.0</v>
      </c>
      <c r="B671" s="5">
        <v>237.2615367651627</v>
      </c>
      <c r="C671" s="5">
        <v>275.0868158680486</v>
      </c>
      <c r="D671" s="5">
        <v>364.0038031840891</v>
      </c>
      <c r="E671" s="5">
        <v>306.7732074412427</v>
      </c>
      <c r="F671" s="5">
        <v>266.3905632816205</v>
      </c>
      <c r="G671" s="5">
        <v>169.0120611323259</v>
      </c>
      <c r="H671" s="5">
        <v>3.0</v>
      </c>
      <c r="I671" s="5">
        <v>3.0</v>
      </c>
      <c r="J671" s="5">
        <v>1.0</v>
      </c>
      <c r="K671" s="5">
        <v>5.0</v>
      </c>
      <c r="L671" s="5">
        <v>3.0</v>
      </c>
      <c r="M671" s="5">
        <v>76.0</v>
      </c>
    </row>
    <row r="672" ht="14.25" customHeight="1">
      <c r="A672" s="5">
        <v>9153.0</v>
      </c>
      <c r="B672" s="5">
        <v>218.2060165172233</v>
      </c>
      <c r="C672" s="5">
        <v>360.1999303829435</v>
      </c>
      <c r="D672" s="5">
        <v>241.2252329001364</v>
      </c>
      <c r="E672" s="5">
        <v>195.8892373579796</v>
      </c>
      <c r="F672" s="5">
        <v>474.278356162497</v>
      </c>
      <c r="G672" s="5">
        <v>422.1949006951431</v>
      </c>
      <c r="H672" s="5">
        <v>3.0</v>
      </c>
      <c r="I672" s="5">
        <v>7.0</v>
      </c>
      <c r="J672" s="5">
        <v>8.0</v>
      </c>
      <c r="K672" s="5">
        <v>10.0</v>
      </c>
      <c r="L672" s="5">
        <v>5.0</v>
      </c>
      <c r="M672" s="5">
        <v>81.0</v>
      </c>
    </row>
    <row r="673" ht="14.25" customHeight="1">
      <c r="A673" s="5">
        <v>10379.0</v>
      </c>
      <c r="B673" s="5">
        <v>272.2032316270173</v>
      </c>
      <c r="C673" s="5">
        <v>185.2763514102497</v>
      </c>
      <c r="D673" s="5">
        <v>349.1149650425977</v>
      </c>
      <c r="E673" s="5">
        <v>239.0354512560106</v>
      </c>
      <c r="F673" s="5">
        <v>364.0991928752607</v>
      </c>
      <c r="G673" s="5">
        <v>239.1274924914742</v>
      </c>
      <c r="H673" s="5">
        <v>5.0</v>
      </c>
      <c r="I673" s="5">
        <v>5.0</v>
      </c>
      <c r="J673" s="5">
        <v>2.0</v>
      </c>
      <c r="K673" s="5">
        <v>9.0</v>
      </c>
      <c r="L673" s="5">
        <v>6.0</v>
      </c>
      <c r="M673" s="5">
        <v>87.0</v>
      </c>
    </row>
    <row r="674" ht="14.25" customHeight="1">
      <c r="A674" s="5">
        <v>9204.0</v>
      </c>
      <c r="B674" s="5">
        <v>487.4258582303358</v>
      </c>
      <c r="C674" s="5">
        <v>266.3002897781427</v>
      </c>
      <c r="D674" s="5">
        <v>560.9258220004021</v>
      </c>
      <c r="E674" s="5">
        <v>339.234344853982</v>
      </c>
      <c r="F674" s="5">
        <v>460.748409103447</v>
      </c>
      <c r="G674" s="5">
        <v>264.1179139164769</v>
      </c>
      <c r="H674" s="5">
        <v>4.0</v>
      </c>
      <c r="I674" s="5">
        <v>4.0</v>
      </c>
      <c r="J674" s="5">
        <v>3.0</v>
      </c>
      <c r="K674" s="5">
        <v>6.0</v>
      </c>
      <c r="L674" s="5">
        <v>3.0</v>
      </c>
      <c r="M674" s="5">
        <v>33.0</v>
      </c>
    </row>
    <row r="675" ht="14.25" customHeight="1">
      <c r="A675" s="5">
        <v>3197.0</v>
      </c>
      <c r="B675" s="5">
        <v>214.8112986942542</v>
      </c>
      <c r="C675" s="5">
        <v>96.97715500585628</v>
      </c>
      <c r="D675" s="5">
        <v>521.332323312434</v>
      </c>
      <c r="E675" s="5">
        <v>378.1851846037176</v>
      </c>
      <c r="F675" s="5">
        <v>222.3648784008356</v>
      </c>
      <c r="G675" s="5">
        <v>526.2593942534106</v>
      </c>
      <c r="H675" s="5">
        <v>2.0</v>
      </c>
      <c r="I675" s="5">
        <v>6.0</v>
      </c>
      <c r="J675" s="5">
        <v>4.0</v>
      </c>
      <c r="K675" s="5">
        <v>8.0</v>
      </c>
      <c r="L675" s="5">
        <v>4.0</v>
      </c>
      <c r="M675" s="5">
        <v>38.0</v>
      </c>
    </row>
    <row r="676" ht="14.25" customHeight="1">
      <c r="A676" s="5">
        <v>2920.0</v>
      </c>
      <c r="B676" s="5">
        <v>344.8835502141877</v>
      </c>
      <c r="C676" s="5">
        <v>363.1220283714307</v>
      </c>
      <c r="D676" s="5">
        <v>143.8196199275358</v>
      </c>
      <c r="E676" s="5">
        <v>352.1677075577445</v>
      </c>
      <c r="F676" s="5">
        <v>282.6938906439498</v>
      </c>
      <c r="G676" s="5">
        <v>366.7664074619649</v>
      </c>
      <c r="H676" s="5">
        <v>2.0</v>
      </c>
      <c r="I676" s="5">
        <v>2.0</v>
      </c>
      <c r="J676" s="5">
        <v>4.0</v>
      </c>
      <c r="K676" s="5">
        <v>8.0</v>
      </c>
      <c r="L676" s="5">
        <v>8.0</v>
      </c>
      <c r="M676" s="5">
        <v>63.0</v>
      </c>
    </row>
    <row r="677" ht="14.25" customHeight="1">
      <c r="A677" s="5">
        <v>6961.0</v>
      </c>
      <c r="B677" s="5">
        <v>150.2325559189186</v>
      </c>
      <c r="C677" s="5">
        <v>135.0887742963899</v>
      </c>
      <c r="D677" s="5">
        <v>179.6117299458102</v>
      </c>
      <c r="E677" s="5">
        <v>162.8962812232612</v>
      </c>
      <c r="F677" s="5">
        <v>172.3117425194278</v>
      </c>
      <c r="G677" s="5">
        <v>108.0112230326129</v>
      </c>
      <c r="H677" s="5">
        <v>1.0</v>
      </c>
      <c r="I677" s="5">
        <v>1.0</v>
      </c>
      <c r="J677" s="5">
        <v>0.0</v>
      </c>
      <c r="K677" s="5">
        <v>2.0</v>
      </c>
      <c r="L677" s="5">
        <v>8.0</v>
      </c>
      <c r="M677" s="5">
        <v>26.0</v>
      </c>
    </row>
    <row r="678" ht="14.25" customHeight="1">
      <c r="A678" s="5">
        <v>4673.0</v>
      </c>
      <c r="B678" s="5">
        <v>367.5532957992949</v>
      </c>
      <c r="C678" s="5">
        <v>173.1818643388066</v>
      </c>
      <c r="D678" s="5">
        <v>319.2886251915827</v>
      </c>
      <c r="E678" s="5">
        <v>487.4078332440407</v>
      </c>
      <c r="F678" s="5">
        <v>459.2486100978225</v>
      </c>
      <c r="G678" s="5">
        <v>267.0786078778266</v>
      </c>
      <c r="H678" s="5">
        <v>3.0</v>
      </c>
      <c r="I678" s="5">
        <v>10.0</v>
      </c>
      <c r="J678" s="5">
        <v>3.0</v>
      </c>
      <c r="K678" s="5">
        <v>5.0</v>
      </c>
      <c r="L678" s="5">
        <v>5.0</v>
      </c>
      <c r="M678" s="5">
        <v>17.0</v>
      </c>
    </row>
    <row r="679" ht="14.25" customHeight="1">
      <c r="A679" s="5">
        <v>9937.0</v>
      </c>
      <c r="B679" s="5">
        <v>474.6652836895464</v>
      </c>
      <c r="C679" s="5">
        <v>656.7546582577818</v>
      </c>
      <c r="D679" s="5">
        <v>239.3361426496731</v>
      </c>
      <c r="E679" s="5">
        <v>314.3851764362626</v>
      </c>
      <c r="F679" s="5">
        <v>269.6133679617416</v>
      </c>
      <c r="G679" s="5">
        <v>326.3393040501984</v>
      </c>
      <c r="H679" s="5">
        <v>1.0</v>
      </c>
      <c r="I679" s="5">
        <v>2.0</v>
      </c>
      <c r="J679" s="5">
        <v>2.0</v>
      </c>
      <c r="K679" s="5">
        <v>12.0</v>
      </c>
      <c r="L679" s="5">
        <v>1.0</v>
      </c>
      <c r="M679" s="5">
        <v>75.0</v>
      </c>
    </row>
    <row r="680" ht="14.25" customHeight="1">
      <c r="A680" s="5">
        <v>8779.0</v>
      </c>
      <c r="B680" s="5">
        <v>188.1108830862963</v>
      </c>
      <c r="C680" s="5">
        <v>134.3581124918069</v>
      </c>
      <c r="D680" s="5">
        <v>157.6256838411537</v>
      </c>
      <c r="E680" s="5">
        <v>177.7801165108943</v>
      </c>
      <c r="F680" s="5">
        <v>199.0522750083945</v>
      </c>
      <c r="G680" s="5">
        <v>254.1140546160494</v>
      </c>
      <c r="H680" s="5">
        <v>4.0</v>
      </c>
      <c r="I680" s="5">
        <v>4.0</v>
      </c>
      <c r="J680" s="5">
        <v>1.0</v>
      </c>
      <c r="K680" s="5">
        <v>3.0</v>
      </c>
      <c r="L680" s="5">
        <v>9.0</v>
      </c>
      <c r="M680" s="5">
        <v>13.0</v>
      </c>
    </row>
    <row r="681" ht="14.25" customHeight="1">
      <c r="A681" s="5">
        <v>9596.0</v>
      </c>
      <c r="B681" s="5">
        <v>310.9851296072054</v>
      </c>
      <c r="C681" s="5">
        <v>256.2612391867369</v>
      </c>
      <c r="D681" s="5">
        <v>382.0516229026782</v>
      </c>
      <c r="E681" s="5">
        <v>352.4413739186376</v>
      </c>
      <c r="F681" s="5">
        <v>293.1540965999297</v>
      </c>
      <c r="G681" s="5">
        <v>360.9239314067244</v>
      </c>
      <c r="H681" s="5">
        <v>1.0</v>
      </c>
      <c r="I681" s="5">
        <v>3.0</v>
      </c>
      <c r="J681" s="5">
        <v>3.0</v>
      </c>
      <c r="K681" s="5">
        <v>13.0</v>
      </c>
      <c r="L681" s="5">
        <v>2.0</v>
      </c>
      <c r="M681" s="5">
        <v>19.0</v>
      </c>
    </row>
    <row r="682" ht="14.25" customHeight="1">
      <c r="A682" s="5">
        <v>2891.0</v>
      </c>
      <c r="B682" s="5">
        <v>285.9778155212792</v>
      </c>
      <c r="C682" s="5">
        <v>270.621013447403</v>
      </c>
      <c r="D682" s="5">
        <v>127.8399332197478</v>
      </c>
      <c r="E682" s="5">
        <v>291.7378868109275</v>
      </c>
      <c r="F682" s="5">
        <v>142.1077008809031</v>
      </c>
      <c r="G682" s="5">
        <v>259.2501373570649</v>
      </c>
      <c r="H682" s="5">
        <v>2.0</v>
      </c>
      <c r="I682" s="5">
        <v>8.0</v>
      </c>
      <c r="J682" s="5">
        <v>9.0</v>
      </c>
      <c r="K682" s="5">
        <v>4.0</v>
      </c>
      <c r="L682" s="5">
        <v>6.0</v>
      </c>
      <c r="M682" s="5">
        <v>51.0</v>
      </c>
    </row>
    <row r="683" ht="14.25" customHeight="1">
      <c r="A683" s="5">
        <v>4910.0</v>
      </c>
      <c r="B683" s="5">
        <v>389.9261494948427</v>
      </c>
      <c r="C683" s="5">
        <v>170.5000637947483</v>
      </c>
      <c r="D683" s="5">
        <v>308.9484844083117</v>
      </c>
      <c r="E683" s="5">
        <v>335.822805082228</v>
      </c>
      <c r="F683" s="5">
        <v>303.8172358856728</v>
      </c>
      <c r="G683" s="5">
        <v>278.2668488956929</v>
      </c>
      <c r="H683" s="5">
        <v>1.0</v>
      </c>
      <c r="I683" s="5">
        <v>11.0</v>
      </c>
      <c r="J683" s="5">
        <v>5.0</v>
      </c>
      <c r="K683" s="5">
        <v>13.0</v>
      </c>
      <c r="L683" s="5">
        <v>7.0</v>
      </c>
      <c r="M683" s="5">
        <v>81.0</v>
      </c>
    </row>
    <row r="684" ht="14.25" customHeight="1">
      <c r="A684" s="5">
        <v>75.0</v>
      </c>
      <c r="B684" s="5">
        <v>216.8160090344939</v>
      </c>
      <c r="C684" s="5">
        <v>225.5323115004273</v>
      </c>
      <c r="D684" s="5">
        <v>196.4650808828875</v>
      </c>
      <c r="E684" s="5">
        <v>169.6151584230642</v>
      </c>
      <c r="F684" s="5">
        <v>250.7075778554834</v>
      </c>
      <c r="G684" s="5">
        <v>114.004716785271</v>
      </c>
      <c r="H684" s="5">
        <v>1.0</v>
      </c>
      <c r="I684" s="5">
        <v>8.0</v>
      </c>
      <c r="J684" s="5">
        <v>1.0</v>
      </c>
      <c r="K684" s="5">
        <v>5.0</v>
      </c>
      <c r="L684" s="5">
        <v>8.0</v>
      </c>
      <c r="M684" s="5">
        <v>32.0</v>
      </c>
    </row>
    <row r="685" ht="14.25" customHeight="1">
      <c r="A685" s="5">
        <v>10120.0</v>
      </c>
      <c r="B685" s="5">
        <v>227.3450051302708</v>
      </c>
      <c r="C685" s="5">
        <v>211.3820944640333</v>
      </c>
      <c r="D685" s="5">
        <v>198.2229435688915</v>
      </c>
      <c r="E685" s="5">
        <v>185.7641990801158</v>
      </c>
      <c r="F685" s="5">
        <v>73.64908034201497</v>
      </c>
      <c r="G685" s="5">
        <v>269.0868063483821</v>
      </c>
      <c r="H685" s="5">
        <v>2.0</v>
      </c>
      <c r="I685" s="5">
        <v>3.0</v>
      </c>
      <c r="J685" s="5">
        <v>1.0</v>
      </c>
      <c r="K685" s="5">
        <v>6.0</v>
      </c>
      <c r="L685" s="5">
        <v>5.0</v>
      </c>
      <c r="M685" s="5">
        <v>84.0</v>
      </c>
    </row>
    <row r="686" ht="14.25" customHeight="1">
      <c r="A686" s="5">
        <v>6327.0</v>
      </c>
      <c r="B686" s="5">
        <v>399.2070531206703</v>
      </c>
      <c r="C686" s="5">
        <v>217.9111968000208</v>
      </c>
      <c r="D686" s="5">
        <v>391.1636965112626</v>
      </c>
      <c r="E686" s="5">
        <v>333.7583176417197</v>
      </c>
      <c r="F686" s="5">
        <v>256.0211244434195</v>
      </c>
      <c r="G686" s="5">
        <v>434.7723303964875</v>
      </c>
      <c r="H686" s="5">
        <v>1.0</v>
      </c>
      <c r="I686" s="5">
        <v>2.0</v>
      </c>
      <c r="J686" s="5">
        <v>8.0</v>
      </c>
      <c r="K686" s="5">
        <v>6.0</v>
      </c>
      <c r="L686" s="5">
        <v>1.0</v>
      </c>
      <c r="M686" s="5">
        <v>87.0</v>
      </c>
    </row>
    <row r="687" ht="14.25" customHeight="1">
      <c r="A687" s="5">
        <v>10142.0</v>
      </c>
      <c r="B687" s="5">
        <v>274.2299735027889</v>
      </c>
      <c r="C687" s="5">
        <v>456.1194920170992</v>
      </c>
      <c r="D687" s="5">
        <v>372.4664019444556</v>
      </c>
      <c r="E687" s="5">
        <v>415.448760832239</v>
      </c>
      <c r="F687" s="5">
        <v>377.0269598958583</v>
      </c>
      <c r="G687" s="5">
        <v>372.3086754564169</v>
      </c>
      <c r="H687" s="5">
        <v>2.0</v>
      </c>
      <c r="I687" s="5">
        <v>5.0</v>
      </c>
      <c r="J687" s="5">
        <v>2.0</v>
      </c>
      <c r="K687" s="5">
        <v>11.0</v>
      </c>
      <c r="L687" s="5">
        <v>4.0</v>
      </c>
      <c r="M687" s="5">
        <v>99.0</v>
      </c>
    </row>
    <row r="688" ht="14.25" customHeight="1">
      <c r="A688" s="5">
        <v>9826.0</v>
      </c>
      <c r="B688" s="5">
        <v>444.229906200362</v>
      </c>
      <c r="C688" s="5">
        <v>318.9431885021192</v>
      </c>
      <c r="D688" s="5">
        <v>423.9211280853212</v>
      </c>
      <c r="E688" s="5">
        <v>537.4798871832578</v>
      </c>
      <c r="F688" s="5">
        <v>511.2626706552546</v>
      </c>
      <c r="G688" s="5">
        <v>482.2691935536926</v>
      </c>
      <c r="H688" s="5">
        <v>1.0</v>
      </c>
      <c r="I688" s="5">
        <v>5.0</v>
      </c>
      <c r="J688" s="5">
        <v>6.0</v>
      </c>
      <c r="K688" s="5">
        <v>10.0</v>
      </c>
      <c r="L688" s="5">
        <v>2.0</v>
      </c>
      <c r="M688" s="5">
        <v>96.0</v>
      </c>
    </row>
    <row r="689" ht="14.25" customHeight="1">
      <c r="A689" s="5">
        <v>1501.0</v>
      </c>
      <c r="B689" s="5">
        <v>253.4195781875773</v>
      </c>
      <c r="C689" s="5">
        <v>716.933097723061</v>
      </c>
      <c r="D689" s="5">
        <v>691.0641255106611</v>
      </c>
      <c r="E689" s="5">
        <v>497.7903944941622</v>
      </c>
      <c r="F689" s="5">
        <v>991.9546693316865</v>
      </c>
      <c r="G689" s="5">
        <v>270.7643470459056</v>
      </c>
      <c r="H689" s="5">
        <v>15.0</v>
      </c>
      <c r="I689" s="5">
        <v>0.0</v>
      </c>
      <c r="J689" s="5">
        <v>28.0</v>
      </c>
      <c r="K689" s="5">
        <v>1.0</v>
      </c>
      <c r="L689" s="5">
        <v>0.0</v>
      </c>
      <c r="M689" s="5">
        <v>21.0</v>
      </c>
    </row>
    <row r="690" ht="14.25" customHeight="1">
      <c r="A690" s="5">
        <v>10767.0</v>
      </c>
      <c r="B690" s="5">
        <v>472.2063294118201</v>
      </c>
      <c r="C690" s="5">
        <v>530.9219796874737</v>
      </c>
      <c r="D690" s="5">
        <v>347.4716682763765</v>
      </c>
      <c r="E690" s="5">
        <v>363.6228949890249</v>
      </c>
      <c r="F690" s="5">
        <v>487.8117266613821</v>
      </c>
      <c r="G690" s="5">
        <v>281.4600557789481</v>
      </c>
      <c r="H690" s="5">
        <v>1.0</v>
      </c>
      <c r="I690" s="5">
        <v>3.0</v>
      </c>
      <c r="J690" s="5">
        <v>5.0</v>
      </c>
      <c r="K690" s="5">
        <v>12.0</v>
      </c>
      <c r="L690" s="5">
        <v>1.0</v>
      </c>
      <c r="M690" s="5">
        <v>40.0</v>
      </c>
    </row>
    <row r="691" ht="14.25" customHeight="1">
      <c r="A691" s="5">
        <v>7279.0</v>
      </c>
      <c r="B691" s="5">
        <v>402.7321624545681</v>
      </c>
      <c r="C691" s="5">
        <v>234.8011447989126</v>
      </c>
      <c r="D691" s="5">
        <v>202.9266653937747</v>
      </c>
      <c r="E691" s="5">
        <v>363.9261328643771</v>
      </c>
      <c r="F691" s="5">
        <v>329.599570825214</v>
      </c>
      <c r="G691" s="5">
        <v>149.3575289793813</v>
      </c>
      <c r="H691" s="5">
        <v>1.0</v>
      </c>
      <c r="I691" s="5">
        <v>4.0</v>
      </c>
      <c r="J691" s="5">
        <v>6.0</v>
      </c>
      <c r="K691" s="5">
        <v>4.0</v>
      </c>
      <c r="L691" s="5">
        <v>2.0</v>
      </c>
      <c r="M691" s="5">
        <v>3.0</v>
      </c>
    </row>
    <row r="692" ht="14.25" customHeight="1">
      <c r="A692" s="5">
        <v>7230.0</v>
      </c>
      <c r="B692" s="5">
        <v>351.8495946236803</v>
      </c>
      <c r="C692" s="5">
        <v>210.0323020501457</v>
      </c>
      <c r="D692" s="5">
        <v>281.7455718811989</v>
      </c>
      <c r="E692" s="5">
        <v>366.5636730432187</v>
      </c>
      <c r="F692" s="5">
        <v>261.3586371187979</v>
      </c>
      <c r="G692" s="5">
        <v>340.8438973958759</v>
      </c>
      <c r="H692" s="5">
        <v>6.0</v>
      </c>
      <c r="I692" s="5">
        <v>4.0</v>
      </c>
      <c r="J692" s="5">
        <v>5.0</v>
      </c>
      <c r="K692" s="5">
        <v>7.0</v>
      </c>
      <c r="L692" s="5">
        <v>6.0</v>
      </c>
      <c r="M692" s="5">
        <v>98.0</v>
      </c>
    </row>
    <row r="693" ht="14.25" customHeight="1">
      <c r="A693" s="5">
        <v>143.0</v>
      </c>
      <c r="B693" s="5">
        <v>211.994233250282</v>
      </c>
      <c r="C693" s="5">
        <v>426.059109809834</v>
      </c>
      <c r="D693" s="5">
        <v>215.4797145020093</v>
      </c>
      <c r="E693" s="5">
        <v>239.3528794466245</v>
      </c>
      <c r="F693" s="5">
        <v>156.5471977334109</v>
      </c>
      <c r="G693" s="5">
        <v>318.0387380386553</v>
      </c>
      <c r="H693" s="5">
        <v>1.0</v>
      </c>
      <c r="I693" s="5">
        <v>5.0</v>
      </c>
      <c r="J693" s="5">
        <v>3.0</v>
      </c>
      <c r="K693" s="5">
        <v>4.0</v>
      </c>
      <c r="L693" s="5">
        <v>2.0</v>
      </c>
      <c r="M693" s="5">
        <v>73.0</v>
      </c>
    </row>
    <row r="694" ht="14.25" customHeight="1">
      <c r="A694" s="5">
        <v>450.0</v>
      </c>
      <c r="B694" s="5">
        <v>243.3537744494422</v>
      </c>
      <c r="C694" s="5">
        <v>252.1577576784489</v>
      </c>
      <c r="D694" s="5">
        <v>109.7195363406533</v>
      </c>
      <c r="E694" s="5">
        <v>226.770199054061</v>
      </c>
      <c r="F694" s="5">
        <v>229.1678969120429</v>
      </c>
      <c r="G694" s="5">
        <v>242.3070087559341</v>
      </c>
      <c r="H694" s="5">
        <v>3.0</v>
      </c>
      <c r="I694" s="5">
        <v>1.0</v>
      </c>
      <c r="J694" s="5">
        <v>4.0</v>
      </c>
      <c r="K694" s="5">
        <v>4.0</v>
      </c>
      <c r="L694" s="5">
        <v>3.0</v>
      </c>
      <c r="M694" s="5">
        <v>90.0</v>
      </c>
    </row>
    <row r="695" ht="14.25" customHeight="1">
      <c r="A695" s="5">
        <v>9316.0</v>
      </c>
      <c r="B695" s="5">
        <v>47.12533694548861</v>
      </c>
      <c r="C695" s="5">
        <v>12.41497805230856</v>
      </c>
      <c r="D695" s="5">
        <v>76.75974323015659</v>
      </c>
      <c r="E695" s="5">
        <v>59.6846173483565</v>
      </c>
      <c r="F695" s="5">
        <v>68.22050687475729</v>
      </c>
      <c r="G695" s="5">
        <v>60.71080947344842</v>
      </c>
      <c r="H695" s="5">
        <v>1.0</v>
      </c>
      <c r="I695" s="5">
        <v>1.0</v>
      </c>
      <c r="J695" s="5">
        <v>0.0</v>
      </c>
      <c r="K695" s="5">
        <v>3.0</v>
      </c>
      <c r="L695" s="5">
        <v>6.0</v>
      </c>
      <c r="M695" s="5">
        <v>29.0</v>
      </c>
    </row>
    <row r="696" ht="14.25" customHeight="1">
      <c r="A696" s="5">
        <v>6379.0</v>
      </c>
      <c r="B696" s="5">
        <v>244.7003702589596</v>
      </c>
      <c r="C696" s="5">
        <v>281.3101322104343</v>
      </c>
      <c r="D696" s="5">
        <v>92.35735961477295</v>
      </c>
      <c r="E696" s="5">
        <v>310.7295856259116</v>
      </c>
      <c r="F696" s="5">
        <v>214.3526832185042</v>
      </c>
      <c r="G696" s="5">
        <v>346.132923120753</v>
      </c>
      <c r="H696" s="5">
        <v>3.0</v>
      </c>
      <c r="I696" s="5">
        <v>2.0</v>
      </c>
      <c r="J696" s="5">
        <v>2.0</v>
      </c>
      <c r="K696" s="5">
        <v>2.0</v>
      </c>
      <c r="L696" s="5">
        <v>7.0</v>
      </c>
      <c r="M696" s="5">
        <v>3.0</v>
      </c>
    </row>
    <row r="697" ht="14.25" customHeight="1">
      <c r="A697" s="5">
        <v>9239.0</v>
      </c>
      <c r="B697" s="5">
        <v>252.7344700993586</v>
      </c>
      <c r="C697" s="5">
        <v>231.671967011788</v>
      </c>
      <c r="D697" s="5">
        <v>282.233034772636</v>
      </c>
      <c r="E697" s="5">
        <v>343.7043162567622</v>
      </c>
      <c r="F697" s="5">
        <v>270.2850578654411</v>
      </c>
      <c r="G697" s="5">
        <v>350.5809157449946</v>
      </c>
      <c r="H697" s="5">
        <v>1.0</v>
      </c>
      <c r="I697" s="5">
        <v>2.0</v>
      </c>
      <c r="J697" s="5">
        <v>1.0</v>
      </c>
      <c r="K697" s="5">
        <v>4.0</v>
      </c>
      <c r="L697" s="5">
        <v>3.0</v>
      </c>
      <c r="M697" s="5">
        <v>94.0</v>
      </c>
    </row>
    <row r="698" ht="14.25" customHeight="1">
      <c r="A698" s="5">
        <v>8315.0</v>
      </c>
      <c r="B698" s="5">
        <v>145.9885065900813</v>
      </c>
      <c r="C698" s="5">
        <v>168.4912928412416</v>
      </c>
      <c r="D698" s="5">
        <v>285.8879118952721</v>
      </c>
      <c r="E698" s="5">
        <v>185.6809047189958</v>
      </c>
      <c r="F698" s="5">
        <v>189.9588826465137</v>
      </c>
      <c r="G698" s="5">
        <v>88.11062212857424</v>
      </c>
      <c r="H698" s="5">
        <v>1.0</v>
      </c>
      <c r="I698" s="5">
        <v>1.0</v>
      </c>
      <c r="J698" s="5">
        <v>0.0</v>
      </c>
      <c r="K698" s="5">
        <v>2.0</v>
      </c>
      <c r="L698" s="5">
        <v>6.0</v>
      </c>
      <c r="M698" s="5">
        <v>65.0</v>
      </c>
    </row>
    <row r="699" ht="14.25" customHeight="1">
      <c r="A699" s="5">
        <v>2868.0</v>
      </c>
      <c r="B699" s="5">
        <v>181.8763566944196</v>
      </c>
      <c r="C699" s="5">
        <v>170.1896551532766</v>
      </c>
      <c r="D699" s="5">
        <v>97.87766722800032</v>
      </c>
      <c r="E699" s="5">
        <v>169.3881694615021</v>
      </c>
      <c r="F699" s="5">
        <v>140.2782601155242</v>
      </c>
      <c r="G699" s="5">
        <v>128.7717223319883</v>
      </c>
      <c r="H699" s="5">
        <v>3.0</v>
      </c>
      <c r="I699" s="5">
        <v>2.0</v>
      </c>
      <c r="J699" s="5">
        <v>0.0</v>
      </c>
      <c r="K699" s="5">
        <v>3.0</v>
      </c>
      <c r="L699" s="5">
        <v>8.0</v>
      </c>
      <c r="M699" s="5">
        <v>33.0</v>
      </c>
    </row>
    <row r="700" ht="14.25" customHeight="1">
      <c r="A700" s="5">
        <v>10888.0</v>
      </c>
      <c r="B700" s="5">
        <v>310.6156442258287</v>
      </c>
      <c r="C700" s="5">
        <v>183.775835153585</v>
      </c>
      <c r="D700" s="5">
        <v>169.0005894546203</v>
      </c>
      <c r="E700" s="5">
        <v>234.4104845217422</v>
      </c>
      <c r="F700" s="5">
        <v>256.9659010703979</v>
      </c>
      <c r="G700" s="5">
        <v>287.7806802585883</v>
      </c>
      <c r="H700" s="5">
        <v>2.0</v>
      </c>
      <c r="I700" s="5">
        <v>8.0</v>
      </c>
      <c r="J700" s="5">
        <v>4.0</v>
      </c>
      <c r="K700" s="5">
        <v>6.0</v>
      </c>
      <c r="L700" s="5">
        <v>6.0</v>
      </c>
      <c r="M700" s="5">
        <v>46.0</v>
      </c>
    </row>
    <row r="701" ht="14.25" customHeight="1">
      <c r="A701" s="5">
        <v>1277.0</v>
      </c>
      <c r="B701" s="5">
        <v>357.327924796819</v>
      </c>
      <c r="C701" s="5">
        <v>273.3658217760574</v>
      </c>
      <c r="D701" s="5">
        <v>679.2688843120724</v>
      </c>
      <c r="E701" s="5">
        <v>244.9117897533802</v>
      </c>
      <c r="F701" s="5">
        <v>382.0870992175989</v>
      </c>
      <c r="G701" s="5">
        <v>469.1453428245812</v>
      </c>
      <c r="H701" s="5">
        <v>1.0</v>
      </c>
      <c r="I701" s="5">
        <v>10.0</v>
      </c>
      <c r="J701" s="5">
        <v>7.0</v>
      </c>
      <c r="K701" s="5">
        <v>10.0</v>
      </c>
      <c r="L701" s="5">
        <v>4.0</v>
      </c>
      <c r="M701" s="5">
        <v>29.0</v>
      </c>
    </row>
    <row r="702" ht="14.25" customHeight="1">
      <c r="A702" s="5">
        <v>9977.0</v>
      </c>
      <c r="B702" s="5">
        <v>516.6057033920841</v>
      </c>
      <c r="C702" s="5">
        <v>309.0170135382393</v>
      </c>
      <c r="D702" s="5">
        <v>151.0245862706144</v>
      </c>
      <c r="E702" s="5">
        <v>306.2256595193876</v>
      </c>
      <c r="F702" s="5">
        <v>481.5944559434766</v>
      </c>
      <c r="G702" s="5">
        <v>454.5536497240716</v>
      </c>
      <c r="H702" s="5">
        <v>3.0</v>
      </c>
      <c r="I702" s="5">
        <v>9.0</v>
      </c>
      <c r="J702" s="5">
        <v>3.0</v>
      </c>
      <c r="K702" s="5">
        <v>5.0</v>
      </c>
      <c r="L702" s="5">
        <v>4.0</v>
      </c>
      <c r="M702" s="5">
        <v>99.0</v>
      </c>
    </row>
    <row r="703" ht="14.25" customHeight="1">
      <c r="A703" s="5">
        <v>10196.0</v>
      </c>
      <c r="B703" s="5">
        <v>415.0636792626324</v>
      </c>
      <c r="C703" s="5">
        <v>419.6070010579068</v>
      </c>
      <c r="D703" s="5">
        <v>488.3358465356391</v>
      </c>
      <c r="E703" s="5">
        <v>256.916850812678</v>
      </c>
      <c r="F703" s="5">
        <v>210.7626507309888</v>
      </c>
      <c r="G703" s="5">
        <v>382.2925202902031</v>
      </c>
      <c r="H703" s="5">
        <v>2.0</v>
      </c>
      <c r="I703" s="5">
        <v>8.0</v>
      </c>
      <c r="J703" s="5">
        <v>2.0</v>
      </c>
      <c r="K703" s="5">
        <v>8.0</v>
      </c>
      <c r="L703" s="5">
        <v>4.0</v>
      </c>
      <c r="M703" s="5">
        <v>26.0</v>
      </c>
    </row>
    <row r="704" ht="14.25" customHeight="1">
      <c r="A704" s="5">
        <v>6384.0</v>
      </c>
      <c r="B704" s="5">
        <v>225.8115796352429</v>
      </c>
      <c r="C704" s="5">
        <v>202.7146180799358</v>
      </c>
      <c r="D704" s="5">
        <v>472.9386870592043</v>
      </c>
      <c r="E704" s="5">
        <v>367.0620730726207</v>
      </c>
      <c r="F704" s="5">
        <v>342.9346189561506</v>
      </c>
      <c r="G704" s="5">
        <v>345.1944850023732</v>
      </c>
      <c r="H704" s="5">
        <v>3.0</v>
      </c>
      <c r="I704" s="5">
        <v>5.0</v>
      </c>
      <c r="J704" s="5">
        <v>2.0</v>
      </c>
      <c r="K704" s="5">
        <v>11.0</v>
      </c>
      <c r="L704" s="5">
        <v>8.0</v>
      </c>
      <c r="M704" s="5">
        <v>30.0</v>
      </c>
    </row>
    <row r="705" ht="14.25" customHeight="1">
      <c r="A705" s="5">
        <v>8029.0</v>
      </c>
      <c r="B705" s="5">
        <v>417.1597788913538</v>
      </c>
      <c r="C705" s="5">
        <v>600.030327130855</v>
      </c>
      <c r="D705" s="5">
        <v>222.5301115569626</v>
      </c>
      <c r="E705" s="5">
        <v>216.8082127935833</v>
      </c>
      <c r="F705" s="5">
        <v>302.4331377810051</v>
      </c>
      <c r="G705" s="5">
        <v>471.7842003012594</v>
      </c>
      <c r="H705" s="5">
        <v>1.0</v>
      </c>
      <c r="I705" s="5">
        <v>3.0</v>
      </c>
      <c r="J705" s="5">
        <v>4.0</v>
      </c>
      <c r="K705" s="5">
        <v>7.0</v>
      </c>
      <c r="L705" s="5">
        <v>1.0</v>
      </c>
      <c r="M705" s="5">
        <v>27.0</v>
      </c>
    </row>
    <row r="706" ht="14.25" customHeight="1">
      <c r="A706" s="5">
        <v>968.0</v>
      </c>
      <c r="B706" s="5">
        <v>312.0481988350059</v>
      </c>
      <c r="C706" s="5">
        <v>252.7910387797157</v>
      </c>
      <c r="D706" s="5">
        <v>235.2820339610915</v>
      </c>
      <c r="E706" s="5">
        <v>192.7306369370905</v>
      </c>
      <c r="F706" s="5">
        <v>113.4478834161334</v>
      </c>
      <c r="G706" s="5">
        <v>230.3799346071849</v>
      </c>
      <c r="H706" s="5">
        <v>3.0</v>
      </c>
      <c r="I706" s="5">
        <v>4.0</v>
      </c>
      <c r="J706" s="5">
        <v>1.0</v>
      </c>
      <c r="K706" s="5">
        <v>4.0</v>
      </c>
      <c r="L706" s="5">
        <v>7.0</v>
      </c>
      <c r="M706" s="5">
        <v>24.0</v>
      </c>
    </row>
    <row r="707" ht="14.25" customHeight="1">
      <c r="A707" s="5">
        <v>6988.0</v>
      </c>
      <c r="B707" s="5">
        <v>567.489960091966</v>
      </c>
      <c r="C707" s="5">
        <v>317.8385330401352</v>
      </c>
      <c r="D707" s="5">
        <v>282.5158074783027</v>
      </c>
      <c r="E707" s="5">
        <v>318.3689494023351</v>
      </c>
      <c r="F707" s="5">
        <v>410.3615588916335</v>
      </c>
      <c r="G707" s="5">
        <v>356.5955402510958</v>
      </c>
      <c r="H707" s="5">
        <v>2.0</v>
      </c>
      <c r="I707" s="5">
        <v>8.0</v>
      </c>
      <c r="J707" s="5">
        <v>4.0</v>
      </c>
      <c r="K707" s="5">
        <v>8.0</v>
      </c>
      <c r="L707" s="5">
        <v>4.0</v>
      </c>
      <c r="M707" s="5">
        <v>93.0</v>
      </c>
    </row>
    <row r="708" ht="14.25" customHeight="1">
      <c r="A708" s="5">
        <v>4472.0</v>
      </c>
      <c r="B708" s="5">
        <v>220.4554226791488</v>
      </c>
      <c r="C708" s="5">
        <v>168.9086457896728</v>
      </c>
      <c r="D708" s="5">
        <v>157.5684390884433</v>
      </c>
      <c r="E708" s="5">
        <v>183.2481338646261</v>
      </c>
      <c r="F708" s="5">
        <v>141.2520331860633</v>
      </c>
      <c r="G708" s="5">
        <v>265.8439939203136</v>
      </c>
      <c r="H708" s="5">
        <v>1.0</v>
      </c>
      <c r="I708" s="5">
        <v>1.0</v>
      </c>
      <c r="J708" s="5">
        <v>1.0</v>
      </c>
      <c r="K708" s="5">
        <v>3.0</v>
      </c>
      <c r="L708" s="5">
        <v>2.0</v>
      </c>
      <c r="M708" s="5">
        <v>34.0</v>
      </c>
    </row>
    <row r="709" ht="14.25" customHeight="1">
      <c r="A709" s="5">
        <v>6991.0</v>
      </c>
      <c r="B709" s="5">
        <v>261.0653243794744</v>
      </c>
      <c r="C709" s="5">
        <v>133.921137264253</v>
      </c>
      <c r="D709" s="5">
        <v>157.3250458387511</v>
      </c>
      <c r="E709" s="5">
        <v>244.0200384727583</v>
      </c>
      <c r="F709" s="5">
        <v>218.7593636364409</v>
      </c>
      <c r="G709" s="5">
        <v>226.640964770994</v>
      </c>
      <c r="H709" s="5">
        <v>2.0</v>
      </c>
      <c r="I709" s="5">
        <v>9.0</v>
      </c>
      <c r="J709" s="5">
        <v>3.0</v>
      </c>
      <c r="K709" s="5">
        <v>6.0</v>
      </c>
      <c r="L709" s="5">
        <v>8.0</v>
      </c>
      <c r="M709" s="5">
        <v>88.0</v>
      </c>
    </row>
    <row r="710" ht="14.25" customHeight="1">
      <c r="A710" s="5">
        <v>3336.0</v>
      </c>
      <c r="B710" s="5">
        <v>298.0741135179048</v>
      </c>
      <c r="C710" s="5">
        <v>363.8606497252759</v>
      </c>
      <c r="D710" s="5">
        <v>300.4646642929354</v>
      </c>
      <c r="E710" s="5">
        <v>374.8579086559735</v>
      </c>
      <c r="F710" s="5">
        <v>396.164953593115</v>
      </c>
      <c r="G710" s="5">
        <v>480.8968995787324</v>
      </c>
      <c r="H710" s="5">
        <v>3.0</v>
      </c>
      <c r="I710" s="5">
        <v>2.0</v>
      </c>
      <c r="J710" s="5">
        <v>4.0</v>
      </c>
      <c r="K710" s="5">
        <v>5.0</v>
      </c>
      <c r="L710" s="5">
        <v>7.0</v>
      </c>
      <c r="M710" s="5">
        <v>96.0</v>
      </c>
    </row>
    <row r="711" ht="14.25" customHeight="1">
      <c r="A711" s="5">
        <v>4301.0</v>
      </c>
      <c r="B711" s="5">
        <v>140.6009428666107</v>
      </c>
      <c r="C711" s="5">
        <v>167.7257515851215</v>
      </c>
      <c r="D711" s="5">
        <v>102.6655683354031</v>
      </c>
      <c r="E711" s="5">
        <v>266.6941814017009</v>
      </c>
      <c r="F711" s="5">
        <v>61.91718583266595</v>
      </c>
      <c r="G711" s="5">
        <v>258.9705294994451</v>
      </c>
      <c r="H711" s="5">
        <v>1.0</v>
      </c>
      <c r="I711" s="5">
        <v>1.0</v>
      </c>
      <c r="J711" s="5">
        <v>1.0</v>
      </c>
      <c r="K711" s="5">
        <v>2.0</v>
      </c>
      <c r="L711" s="5">
        <v>7.0</v>
      </c>
      <c r="M711" s="5">
        <v>10.0</v>
      </c>
    </row>
    <row r="712" ht="14.25" customHeight="1">
      <c r="A712" s="5">
        <v>1940.0</v>
      </c>
      <c r="B712" s="5">
        <v>124.4433600407872</v>
      </c>
      <c r="C712" s="5">
        <v>137.0079991305143</v>
      </c>
      <c r="D712" s="5">
        <v>114.4236638044189</v>
      </c>
      <c r="E712" s="5">
        <v>122.0318416814011</v>
      </c>
      <c r="F712" s="5">
        <v>143.5678392768818</v>
      </c>
      <c r="G712" s="5">
        <v>57.54772137518437</v>
      </c>
      <c r="H712" s="5">
        <v>1.0</v>
      </c>
      <c r="I712" s="5">
        <v>1.0</v>
      </c>
      <c r="J712" s="5">
        <v>0.0</v>
      </c>
      <c r="K712" s="5">
        <v>2.0</v>
      </c>
      <c r="L712" s="5">
        <v>8.0</v>
      </c>
      <c r="M712" s="5">
        <v>26.0</v>
      </c>
    </row>
    <row r="713" ht="14.25" customHeight="1">
      <c r="A713" s="5">
        <v>1272.0</v>
      </c>
      <c r="B713" s="5">
        <v>209.1995607200867</v>
      </c>
      <c r="C713" s="5">
        <v>192.8780279239437</v>
      </c>
      <c r="D713" s="5">
        <v>302.2174130521552</v>
      </c>
      <c r="E713" s="5">
        <v>264.7373448085037</v>
      </c>
      <c r="F713" s="5">
        <v>316.6574927102841</v>
      </c>
      <c r="G713" s="5">
        <v>278.3075691392642</v>
      </c>
      <c r="H713" s="5">
        <v>4.0</v>
      </c>
      <c r="I713" s="5">
        <v>7.0</v>
      </c>
      <c r="J713" s="5">
        <v>5.0</v>
      </c>
      <c r="K713" s="5">
        <v>10.0</v>
      </c>
      <c r="L713" s="5">
        <v>5.0</v>
      </c>
      <c r="M713" s="5">
        <v>49.0</v>
      </c>
    </row>
    <row r="714" ht="14.25" customHeight="1">
      <c r="A714" s="5">
        <v>1388.0</v>
      </c>
      <c r="B714" s="5">
        <v>212.9875032240587</v>
      </c>
      <c r="C714" s="5">
        <v>121.4069533516195</v>
      </c>
      <c r="D714" s="5">
        <v>162.055218266041</v>
      </c>
      <c r="E714" s="5">
        <v>215.5724490826524</v>
      </c>
      <c r="F714" s="5">
        <v>205.3884991764758</v>
      </c>
      <c r="G714" s="5">
        <v>83.76543718581206</v>
      </c>
      <c r="H714" s="5">
        <v>2.0</v>
      </c>
      <c r="I714" s="5">
        <v>2.0</v>
      </c>
      <c r="J714" s="5">
        <v>1.0</v>
      </c>
      <c r="K714" s="5">
        <v>3.0</v>
      </c>
      <c r="L714" s="5">
        <v>6.0</v>
      </c>
      <c r="M714" s="5">
        <v>11.0</v>
      </c>
    </row>
    <row r="715" ht="14.25" customHeight="1">
      <c r="A715" s="5">
        <v>1044.0</v>
      </c>
      <c r="B715" s="5">
        <v>188.1253753433388</v>
      </c>
      <c r="C715" s="5">
        <v>272.11739282989</v>
      </c>
      <c r="D715" s="5">
        <v>258.4323632144675</v>
      </c>
      <c r="E715" s="5">
        <v>273.5806462945152</v>
      </c>
      <c r="F715" s="5">
        <v>350.6246399122679</v>
      </c>
      <c r="G715" s="5">
        <v>305.3069909854996</v>
      </c>
      <c r="H715" s="5">
        <v>3.0</v>
      </c>
      <c r="I715" s="5">
        <v>5.0</v>
      </c>
      <c r="J715" s="5">
        <v>4.0</v>
      </c>
      <c r="K715" s="5">
        <v>8.0</v>
      </c>
      <c r="L715" s="5">
        <v>4.0</v>
      </c>
      <c r="M715" s="5">
        <v>44.0</v>
      </c>
    </row>
    <row r="716" ht="14.25" customHeight="1">
      <c r="A716" s="5">
        <v>6969.0</v>
      </c>
      <c r="B716" s="5">
        <v>267.312231825442</v>
      </c>
      <c r="C716" s="5">
        <v>292.1693759983607</v>
      </c>
      <c r="D716" s="5">
        <v>323.2336709337906</v>
      </c>
      <c r="E716" s="5">
        <v>5.310375614364318</v>
      </c>
      <c r="F716" s="5">
        <v>210.7877626128003</v>
      </c>
      <c r="G716" s="5">
        <v>172.5816236887309</v>
      </c>
      <c r="H716" s="5">
        <v>3.0</v>
      </c>
      <c r="I716" s="5">
        <v>4.0</v>
      </c>
      <c r="J716" s="5">
        <v>1.0</v>
      </c>
      <c r="K716" s="5">
        <v>5.0</v>
      </c>
      <c r="L716" s="5">
        <v>7.0</v>
      </c>
      <c r="M716" s="5">
        <v>75.0</v>
      </c>
    </row>
    <row r="717" ht="14.25" customHeight="1">
      <c r="A717" s="5">
        <v>10479.0</v>
      </c>
      <c r="B717" s="5">
        <v>422.3747884183823</v>
      </c>
      <c r="C717" s="5">
        <v>312.4003867678486</v>
      </c>
      <c r="D717" s="5">
        <v>375.5123709060114</v>
      </c>
      <c r="E717" s="5">
        <v>466.5826283023395</v>
      </c>
      <c r="F717" s="5">
        <v>295.8726720902239</v>
      </c>
      <c r="G717" s="5">
        <v>409.1766809355446</v>
      </c>
      <c r="H717" s="5">
        <v>1.0</v>
      </c>
      <c r="I717" s="5">
        <v>3.0</v>
      </c>
      <c r="J717" s="5">
        <v>2.0</v>
      </c>
      <c r="K717" s="5">
        <v>5.0</v>
      </c>
      <c r="L717" s="5">
        <v>1.0</v>
      </c>
      <c r="M717" s="5">
        <v>64.0</v>
      </c>
    </row>
    <row r="718" ht="14.25" customHeight="1">
      <c r="A718" s="5">
        <v>3619.0</v>
      </c>
      <c r="B718" s="5">
        <v>625.4645785440117</v>
      </c>
      <c r="C718" s="5">
        <v>528.9194034495775</v>
      </c>
      <c r="D718" s="5">
        <v>205.7629129082289</v>
      </c>
      <c r="E718" s="5">
        <v>378.748619819433</v>
      </c>
      <c r="F718" s="5">
        <v>465.3146908625811</v>
      </c>
      <c r="G718" s="5">
        <v>491.6452617087349</v>
      </c>
      <c r="H718" s="5">
        <v>1.0</v>
      </c>
      <c r="I718" s="5">
        <v>5.0</v>
      </c>
      <c r="J718" s="5">
        <v>3.0</v>
      </c>
      <c r="K718" s="5">
        <v>8.0</v>
      </c>
      <c r="L718" s="5">
        <v>2.0</v>
      </c>
      <c r="M718" s="5">
        <v>19.0</v>
      </c>
    </row>
    <row r="719" ht="14.25" customHeight="1">
      <c r="A719" s="5">
        <v>1715.0</v>
      </c>
      <c r="B719" s="5">
        <v>113.7068811652978</v>
      </c>
      <c r="C719" s="5">
        <v>98.37101966416611</v>
      </c>
      <c r="D719" s="5">
        <v>126.3777327842799</v>
      </c>
      <c r="E719" s="5">
        <v>80.67382249503046</v>
      </c>
      <c r="F719" s="5">
        <v>167.2258006791291</v>
      </c>
      <c r="G719" s="5">
        <v>197.6626804474656</v>
      </c>
      <c r="H719" s="5">
        <v>2.0</v>
      </c>
      <c r="I719" s="5">
        <v>2.0</v>
      </c>
      <c r="J719" s="5">
        <v>0.0</v>
      </c>
      <c r="K719" s="5">
        <v>3.0</v>
      </c>
      <c r="L719" s="5">
        <v>7.0</v>
      </c>
      <c r="M719" s="5">
        <v>45.0</v>
      </c>
    </row>
    <row r="720" ht="14.25" customHeight="1">
      <c r="A720" s="5">
        <v>10159.0</v>
      </c>
      <c r="B720" s="5">
        <v>316.405135249611</v>
      </c>
      <c r="C720" s="5">
        <v>260.0286570060645</v>
      </c>
      <c r="D720" s="5">
        <v>365.5067648837937</v>
      </c>
      <c r="E720" s="5">
        <v>350.316939297514</v>
      </c>
      <c r="F720" s="5">
        <v>256.1539579004296</v>
      </c>
      <c r="G720" s="5">
        <v>276.6229409009764</v>
      </c>
      <c r="H720" s="5">
        <v>6.0</v>
      </c>
      <c r="I720" s="5">
        <v>11.0</v>
      </c>
      <c r="J720" s="5">
        <v>5.0</v>
      </c>
      <c r="K720" s="5">
        <v>9.0</v>
      </c>
      <c r="L720" s="5">
        <v>6.0</v>
      </c>
      <c r="M720" s="5">
        <v>77.0</v>
      </c>
    </row>
    <row r="721" ht="14.25" customHeight="1">
      <c r="A721" s="5">
        <v>1463.0</v>
      </c>
      <c r="B721" s="5">
        <v>173.9397595877295</v>
      </c>
      <c r="C721" s="5">
        <v>227.475571012338</v>
      </c>
      <c r="D721" s="5">
        <v>236.7569320995107</v>
      </c>
      <c r="E721" s="5">
        <v>162.1432042287945</v>
      </c>
      <c r="F721" s="5">
        <v>141.7760575155943</v>
      </c>
      <c r="G721" s="5">
        <v>124.3964294962243</v>
      </c>
      <c r="H721" s="5">
        <v>1.0</v>
      </c>
      <c r="I721" s="5">
        <v>1.0</v>
      </c>
      <c r="J721" s="5">
        <v>0.0</v>
      </c>
      <c r="K721" s="5">
        <v>2.0</v>
      </c>
      <c r="L721" s="5">
        <v>7.0</v>
      </c>
      <c r="M721" s="5">
        <v>9.0</v>
      </c>
    </row>
    <row r="722" ht="14.25" customHeight="1">
      <c r="A722" s="5">
        <v>5114.0</v>
      </c>
      <c r="B722" s="5">
        <v>405.6527914586811</v>
      </c>
      <c r="C722" s="5">
        <v>356.6270437001282</v>
      </c>
      <c r="D722" s="5">
        <v>348.3695642930638</v>
      </c>
      <c r="E722" s="5">
        <v>411.1497836755139</v>
      </c>
      <c r="F722" s="5">
        <v>254.7447134703055</v>
      </c>
      <c r="G722" s="5">
        <v>235.3538912153809</v>
      </c>
      <c r="H722" s="5">
        <v>2.0</v>
      </c>
      <c r="I722" s="5">
        <v>5.0</v>
      </c>
      <c r="J722" s="5">
        <v>4.0</v>
      </c>
      <c r="K722" s="5">
        <v>5.0</v>
      </c>
      <c r="L722" s="5">
        <v>4.0</v>
      </c>
      <c r="M722" s="5">
        <v>1.0</v>
      </c>
    </row>
    <row r="723" ht="14.25" customHeight="1">
      <c r="A723" s="5">
        <v>4990.0</v>
      </c>
      <c r="B723" s="5">
        <v>304.662868428936</v>
      </c>
      <c r="C723" s="5">
        <v>126.3805170707729</v>
      </c>
      <c r="D723" s="5">
        <v>259.4020332204992</v>
      </c>
      <c r="E723" s="5">
        <v>506.0798077837587</v>
      </c>
      <c r="F723" s="5">
        <v>160.7869877360826</v>
      </c>
      <c r="G723" s="5">
        <v>243.946803300038</v>
      </c>
      <c r="H723" s="5">
        <v>1.0</v>
      </c>
      <c r="I723" s="5">
        <v>11.0</v>
      </c>
      <c r="J723" s="5">
        <v>1.0</v>
      </c>
      <c r="K723" s="5">
        <v>8.0</v>
      </c>
      <c r="L723" s="5">
        <v>7.0</v>
      </c>
      <c r="M723" s="5">
        <v>90.0</v>
      </c>
    </row>
    <row r="724" ht="14.25" customHeight="1">
      <c r="A724" s="5">
        <v>4329.0</v>
      </c>
      <c r="B724" s="5">
        <v>29.13533010904801</v>
      </c>
      <c r="C724" s="5">
        <v>84.0610293678079</v>
      </c>
      <c r="D724" s="5">
        <v>148.0316628260485</v>
      </c>
      <c r="E724" s="5">
        <v>104.4316422740625</v>
      </c>
      <c r="F724" s="5">
        <v>73.0113944644117</v>
      </c>
      <c r="G724" s="5">
        <v>154.2789298524084</v>
      </c>
      <c r="H724" s="5">
        <v>2.0</v>
      </c>
      <c r="I724" s="5">
        <v>1.0</v>
      </c>
      <c r="J724" s="5">
        <v>0.0</v>
      </c>
      <c r="K724" s="5">
        <v>3.0</v>
      </c>
      <c r="L724" s="5">
        <v>7.0</v>
      </c>
      <c r="M724" s="5">
        <v>43.0</v>
      </c>
    </row>
    <row r="725" ht="14.25" customHeight="1">
      <c r="A725" s="5">
        <v>10936.0</v>
      </c>
      <c r="B725" s="5">
        <v>152.8322543790613</v>
      </c>
      <c r="C725" s="5">
        <v>395.6019120751156</v>
      </c>
      <c r="D725" s="5">
        <v>352.6000670020426</v>
      </c>
      <c r="E725" s="5">
        <v>318.1197600283004</v>
      </c>
      <c r="F725" s="5">
        <v>434.6374994027564</v>
      </c>
      <c r="G725" s="5">
        <v>214.7736432170103</v>
      </c>
      <c r="H725" s="5">
        <v>1.0</v>
      </c>
      <c r="I725" s="5">
        <v>5.0</v>
      </c>
      <c r="J725" s="5">
        <v>6.0</v>
      </c>
      <c r="K725" s="5">
        <v>4.0</v>
      </c>
      <c r="L725" s="5">
        <v>3.0</v>
      </c>
      <c r="M725" s="5">
        <v>79.0</v>
      </c>
    </row>
    <row r="726" ht="14.25" customHeight="1">
      <c r="A726" s="5">
        <v>4692.0</v>
      </c>
      <c r="B726" s="5">
        <v>39.47716916927831</v>
      </c>
      <c r="C726" s="5">
        <v>38.01912908696189</v>
      </c>
      <c r="D726" s="5">
        <v>25.88446984462569</v>
      </c>
      <c r="E726" s="5">
        <v>58.280527096656</v>
      </c>
      <c r="F726" s="5">
        <v>33.79886206884447</v>
      </c>
      <c r="G726" s="5">
        <v>34.29481418170674</v>
      </c>
      <c r="H726" s="5">
        <v>5.0</v>
      </c>
      <c r="I726" s="5">
        <v>4.0</v>
      </c>
      <c r="J726" s="5">
        <v>1.0</v>
      </c>
      <c r="K726" s="5">
        <v>2.0</v>
      </c>
      <c r="L726" s="5">
        <v>9.0</v>
      </c>
      <c r="M726" s="5">
        <v>19.0</v>
      </c>
    </row>
    <row r="727" ht="14.25" customHeight="1">
      <c r="A727" s="5">
        <v>7212.0</v>
      </c>
      <c r="B727" s="5">
        <v>143.8505968073079</v>
      </c>
      <c r="C727" s="5">
        <v>203.1334845683786</v>
      </c>
      <c r="D727" s="5">
        <v>374.47213626882</v>
      </c>
      <c r="E727" s="5">
        <v>197.0037031394544</v>
      </c>
      <c r="F727" s="5">
        <v>249.9132193272962</v>
      </c>
      <c r="G727" s="5">
        <v>279.5325386527495</v>
      </c>
      <c r="H727" s="5">
        <v>1.0</v>
      </c>
      <c r="I727" s="5">
        <v>2.0</v>
      </c>
      <c r="J727" s="5">
        <v>0.0</v>
      </c>
      <c r="K727" s="5">
        <v>3.0</v>
      </c>
      <c r="L727" s="5">
        <v>6.0</v>
      </c>
      <c r="M727" s="5">
        <v>99.0</v>
      </c>
    </row>
    <row r="728" ht="14.25" customHeight="1">
      <c r="A728" s="5">
        <v>6086.0</v>
      </c>
      <c r="B728" s="5">
        <v>362.3548111167348</v>
      </c>
      <c r="C728" s="5">
        <v>334.2650294380404</v>
      </c>
      <c r="D728" s="5">
        <v>442.8206609727364</v>
      </c>
      <c r="E728" s="5">
        <v>354.9865723862137</v>
      </c>
      <c r="F728" s="5">
        <v>343.835412665484</v>
      </c>
      <c r="G728" s="5">
        <v>500.3850952251557</v>
      </c>
      <c r="H728" s="5">
        <v>1.0</v>
      </c>
      <c r="I728" s="5">
        <v>6.0</v>
      </c>
      <c r="J728" s="5">
        <v>5.0</v>
      </c>
      <c r="K728" s="5">
        <v>12.0</v>
      </c>
      <c r="L728" s="5">
        <v>2.0</v>
      </c>
      <c r="M728" s="5">
        <v>62.0</v>
      </c>
    </row>
    <row r="729" ht="14.25" customHeight="1">
      <c r="A729" s="5">
        <v>437.0</v>
      </c>
      <c r="B729" s="5">
        <v>350.9542484482857</v>
      </c>
      <c r="C729" s="5">
        <v>498.2770014741531</v>
      </c>
      <c r="D729" s="5">
        <v>348.3695534080956</v>
      </c>
      <c r="E729" s="5">
        <v>207.6389065653836</v>
      </c>
      <c r="F729" s="5">
        <v>0.0</v>
      </c>
      <c r="G729" s="5">
        <v>147.8038460642315</v>
      </c>
      <c r="H729" s="5">
        <v>1.0</v>
      </c>
      <c r="I729" s="5">
        <v>3.0</v>
      </c>
      <c r="J729" s="5">
        <v>8.0</v>
      </c>
      <c r="K729" s="5">
        <v>11.0</v>
      </c>
      <c r="L729" s="5">
        <v>1.0</v>
      </c>
      <c r="M729" s="5">
        <v>41.0</v>
      </c>
    </row>
    <row r="730" ht="14.25" customHeight="1">
      <c r="A730" s="5">
        <v>11171.0</v>
      </c>
      <c r="B730" s="5">
        <v>127.2561641306328</v>
      </c>
      <c r="C730" s="5">
        <v>295.8070001541661</v>
      </c>
      <c r="D730" s="5">
        <v>187.8409967229571</v>
      </c>
      <c r="E730" s="5">
        <v>100.3777643539171</v>
      </c>
      <c r="F730" s="5">
        <v>261.1423119937459</v>
      </c>
      <c r="G730" s="5">
        <v>178.2036859347986</v>
      </c>
      <c r="H730" s="5">
        <v>7.0</v>
      </c>
      <c r="I730" s="5">
        <v>6.0</v>
      </c>
      <c r="J730" s="5">
        <v>3.0</v>
      </c>
      <c r="K730" s="5">
        <v>5.0</v>
      </c>
      <c r="L730" s="5">
        <v>7.0</v>
      </c>
      <c r="M730" s="5">
        <v>60.0</v>
      </c>
    </row>
    <row r="731" ht="14.25" customHeight="1">
      <c r="A731" s="5">
        <v>11101.0</v>
      </c>
      <c r="B731" s="5">
        <v>493.8637899598867</v>
      </c>
      <c r="C731" s="5">
        <v>490.4461362800076</v>
      </c>
      <c r="D731" s="5">
        <v>505.0108113950373</v>
      </c>
      <c r="E731" s="5">
        <v>78.00292463394351</v>
      </c>
      <c r="F731" s="5">
        <v>436.3731900070375</v>
      </c>
      <c r="G731" s="5">
        <v>413.413352640827</v>
      </c>
      <c r="H731" s="5">
        <v>1.0</v>
      </c>
      <c r="I731" s="5">
        <v>11.0</v>
      </c>
      <c r="J731" s="5">
        <v>6.0</v>
      </c>
      <c r="K731" s="5">
        <v>8.0</v>
      </c>
      <c r="L731" s="5">
        <v>4.0</v>
      </c>
      <c r="M731" s="5">
        <v>17.0</v>
      </c>
    </row>
    <row r="732" ht="14.25" customHeight="1">
      <c r="A732" s="5">
        <v>5329.0</v>
      </c>
      <c r="B732" s="5">
        <v>104.7603813732774</v>
      </c>
      <c r="C732" s="5">
        <v>54.35564610966156</v>
      </c>
      <c r="D732" s="5">
        <v>166.0174788382283</v>
      </c>
      <c r="E732" s="5">
        <v>230.5682488805538</v>
      </c>
      <c r="F732" s="5">
        <v>29.89997094484471</v>
      </c>
      <c r="G732" s="5">
        <v>126.1776687842765</v>
      </c>
      <c r="H732" s="5">
        <v>1.0</v>
      </c>
      <c r="I732" s="5">
        <v>0.0</v>
      </c>
      <c r="J732" s="5">
        <v>0.0</v>
      </c>
      <c r="K732" s="5">
        <v>3.0</v>
      </c>
      <c r="L732" s="5">
        <v>5.0</v>
      </c>
      <c r="M732" s="5">
        <v>24.0</v>
      </c>
    </row>
    <row r="733" ht="14.25" customHeight="1">
      <c r="A733" s="5">
        <v>610.0</v>
      </c>
      <c r="B733" s="5">
        <v>267.2331757756366</v>
      </c>
      <c r="C733" s="5">
        <v>348.7509200535878</v>
      </c>
      <c r="D733" s="5">
        <v>230.805938356096</v>
      </c>
      <c r="E733" s="5">
        <v>414.8985586383843</v>
      </c>
      <c r="F733" s="5">
        <v>109.1154229841569</v>
      </c>
      <c r="G733" s="5">
        <v>90.92822213897449</v>
      </c>
      <c r="H733" s="5">
        <v>8.0</v>
      </c>
      <c r="I733" s="5">
        <v>7.0</v>
      </c>
      <c r="J733" s="5">
        <v>2.0</v>
      </c>
      <c r="K733" s="5">
        <v>6.0</v>
      </c>
      <c r="L733" s="5">
        <v>8.0</v>
      </c>
      <c r="M733" s="5">
        <v>60.0</v>
      </c>
    </row>
    <row r="734" ht="14.25" customHeight="1">
      <c r="A734" s="5">
        <v>9384.0</v>
      </c>
      <c r="B734" s="5">
        <v>421.0203122585684</v>
      </c>
      <c r="C734" s="5">
        <v>78.80072262058758</v>
      </c>
      <c r="D734" s="5">
        <v>364.4959757141555</v>
      </c>
      <c r="E734" s="5">
        <v>287.6578094992478</v>
      </c>
      <c r="F734" s="5">
        <v>226.0230089651067</v>
      </c>
      <c r="G734" s="5">
        <v>274.2290746122504</v>
      </c>
      <c r="H734" s="5">
        <v>7.0</v>
      </c>
      <c r="I734" s="5">
        <v>4.0</v>
      </c>
      <c r="J734" s="5">
        <v>2.0</v>
      </c>
      <c r="K734" s="5">
        <v>10.0</v>
      </c>
      <c r="L734" s="5">
        <v>3.0</v>
      </c>
      <c r="M734" s="5">
        <v>57.0</v>
      </c>
    </row>
    <row r="735" ht="14.25" customHeight="1">
      <c r="A735" s="5">
        <v>5956.0</v>
      </c>
      <c r="B735" s="5">
        <v>126.7036247323359</v>
      </c>
      <c r="C735" s="5">
        <v>193.6975349729661</v>
      </c>
      <c r="D735" s="5">
        <v>216.8690150285065</v>
      </c>
      <c r="E735" s="5">
        <v>186.9419575791895</v>
      </c>
      <c r="F735" s="5">
        <v>175.2984111861336</v>
      </c>
      <c r="G735" s="5">
        <v>233.2057035638377</v>
      </c>
      <c r="H735" s="5">
        <v>5.0</v>
      </c>
      <c r="I735" s="5">
        <v>6.0</v>
      </c>
      <c r="J735" s="5">
        <v>1.0</v>
      </c>
      <c r="K735" s="5">
        <v>4.0</v>
      </c>
      <c r="L735" s="5">
        <v>8.0</v>
      </c>
      <c r="M735" s="5">
        <v>74.0</v>
      </c>
    </row>
    <row r="736" ht="14.25" customHeight="1">
      <c r="A736" s="5">
        <v>10430.0</v>
      </c>
      <c r="B736" s="5">
        <v>657.1023302199208</v>
      </c>
      <c r="C736" s="5">
        <v>392.6206955099277</v>
      </c>
      <c r="D736" s="5">
        <v>541.7961239106241</v>
      </c>
      <c r="E736" s="5">
        <v>296.4878960307034</v>
      </c>
      <c r="F736" s="5">
        <v>245.9607464761448</v>
      </c>
      <c r="G736" s="5">
        <v>491.4377878773651</v>
      </c>
      <c r="H736" s="5">
        <v>3.0</v>
      </c>
      <c r="I736" s="5">
        <v>4.0</v>
      </c>
      <c r="J736" s="5">
        <v>3.0</v>
      </c>
      <c r="K736" s="5">
        <v>4.0</v>
      </c>
      <c r="L736" s="5">
        <v>5.0</v>
      </c>
      <c r="M736" s="5">
        <v>22.0</v>
      </c>
    </row>
    <row r="737" ht="14.25" customHeight="1">
      <c r="A737" s="5">
        <v>7875.0</v>
      </c>
      <c r="B737" s="5">
        <v>318.8803913732389</v>
      </c>
      <c r="C737" s="5">
        <v>469.2000640674638</v>
      </c>
      <c r="D737" s="5">
        <v>490.8074517410375</v>
      </c>
      <c r="E737" s="5">
        <v>437.1724113752833</v>
      </c>
      <c r="F737" s="5">
        <v>434.776339638349</v>
      </c>
      <c r="G737" s="5">
        <v>0.0</v>
      </c>
      <c r="H737" s="5">
        <v>1.0</v>
      </c>
      <c r="I737" s="5">
        <v>4.0</v>
      </c>
      <c r="J737" s="5">
        <v>8.0</v>
      </c>
      <c r="K737" s="5">
        <v>13.0</v>
      </c>
      <c r="L737" s="5">
        <v>2.0</v>
      </c>
      <c r="M737" s="5">
        <v>46.0</v>
      </c>
    </row>
    <row r="738" ht="14.25" customHeight="1">
      <c r="A738" s="5">
        <v>7072.0</v>
      </c>
      <c r="B738" s="5">
        <v>368.5553363347843</v>
      </c>
      <c r="C738" s="5">
        <v>411.7509812557431</v>
      </c>
      <c r="D738" s="5">
        <v>191.3458064613964</v>
      </c>
      <c r="E738" s="5">
        <v>323.5638890484005</v>
      </c>
      <c r="F738" s="5">
        <v>214.9958092144302</v>
      </c>
      <c r="G738" s="5">
        <v>428.7492063955974</v>
      </c>
      <c r="H738" s="5">
        <v>2.0</v>
      </c>
      <c r="I738" s="5">
        <v>8.0</v>
      </c>
      <c r="J738" s="5">
        <v>5.0</v>
      </c>
      <c r="K738" s="5">
        <v>4.0</v>
      </c>
      <c r="L738" s="5">
        <v>4.0</v>
      </c>
      <c r="M738" s="5">
        <v>69.0</v>
      </c>
    </row>
    <row r="739" ht="14.25" customHeight="1">
      <c r="A739" s="5">
        <v>6255.0</v>
      </c>
      <c r="B739" s="5">
        <v>234.2894411237995</v>
      </c>
      <c r="C739" s="5">
        <v>251.9109249244256</v>
      </c>
      <c r="D739" s="5">
        <v>287.4282587835454</v>
      </c>
      <c r="E739" s="5">
        <v>580.5285587739503</v>
      </c>
      <c r="F739" s="5">
        <v>446.0754933419311</v>
      </c>
      <c r="G739" s="5">
        <v>511.7425404279488</v>
      </c>
      <c r="H739" s="5">
        <v>1.0</v>
      </c>
      <c r="I739" s="5">
        <v>4.0</v>
      </c>
      <c r="J739" s="5">
        <v>1.0</v>
      </c>
      <c r="K739" s="5">
        <v>7.0</v>
      </c>
      <c r="L739" s="5">
        <v>2.0</v>
      </c>
      <c r="M739" s="5">
        <v>29.0</v>
      </c>
    </row>
    <row r="740" ht="14.25" customHeight="1">
      <c r="A740" s="5">
        <v>6516.0</v>
      </c>
      <c r="B740" s="5">
        <v>35.12659134066027</v>
      </c>
      <c r="C740" s="5">
        <v>49.68792337639553</v>
      </c>
      <c r="D740" s="5">
        <v>119.5157489930285</v>
      </c>
      <c r="E740" s="5">
        <v>36.54460111495005</v>
      </c>
      <c r="F740" s="5">
        <v>65.68940228276999</v>
      </c>
      <c r="G740" s="5">
        <v>138.7075900473941</v>
      </c>
      <c r="H740" s="5">
        <v>1.0</v>
      </c>
      <c r="I740" s="5">
        <v>1.0</v>
      </c>
      <c r="J740" s="5">
        <v>0.0</v>
      </c>
      <c r="K740" s="5">
        <v>2.0</v>
      </c>
      <c r="L740" s="5">
        <v>7.0</v>
      </c>
      <c r="M740" s="5">
        <v>37.0</v>
      </c>
    </row>
    <row r="741" ht="14.25" customHeight="1">
      <c r="A741" s="5">
        <v>5564.0</v>
      </c>
      <c r="B741" s="5">
        <v>208.1206682565424</v>
      </c>
      <c r="C741" s="5">
        <v>125.5542231274329</v>
      </c>
      <c r="D741" s="5">
        <v>305.4576638810591</v>
      </c>
      <c r="E741" s="5">
        <v>129.5263580102656</v>
      </c>
      <c r="F741" s="5">
        <v>420.013687964133</v>
      </c>
      <c r="G741" s="5">
        <v>214.7263076711724</v>
      </c>
      <c r="H741" s="5">
        <v>2.0</v>
      </c>
      <c r="I741" s="5">
        <v>7.0</v>
      </c>
      <c r="J741" s="5">
        <v>5.0</v>
      </c>
      <c r="K741" s="5">
        <v>6.0</v>
      </c>
      <c r="L741" s="5">
        <v>4.0</v>
      </c>
      <c r="M741" s="5">
        <v>26.0</v>
      </c>
    </row>
    <row r="742" ht="14.25" customHeight="1">
      <c r="A742" s="5">
        <v>5682.0</v>
      </c>
      <c r="B742" s="5">
        <v>199.2432718856494</v>
      </c>
      <c r="C742" s="5">
        <v>309.6371787985549</v>
      </c>
      <c r="D742" s="5">
        <v>267.0529739028651</v>
      </c>
      <c r="E742" s="5">
        <v>331.5238164662326</v>
      </c>
      <c r="F742" s="5">
        <v>357.9443529526044</v>
      </c>
      <c r="G742" s="5">
        <v>285.4238070116722</v>
      </c>
      <c r="H742" s="5">
        <v>4.0</v>
      </c>
      <c r="I742" s="5">
        <v>6.0</v>
      </c>
      <c r="J742" s="5">
        <v>9.0</v>
      </c>
      <c r="K742" s="5">
        <v>11.0</v>
      </c>
      <c r="L742" s="5">
        <v>5.0</v>
      </c>
      <c r="M742" s="5">
        <v>8.0</v>
      </c>
    </row>
    <row r="743" ht="14.25" customHeight="1">
      <c r="A743" s="5">
        <v>7458.0</v>
      </c>
      <c r="B743" s="5">
        <v>105.0519556007234</v>
      </c>
      <c r="C743" s="5">
        <v>206.2735343931912</v>
      </c>
      <c r="D743" s="5">
        <v>130.092497261328</v>
      </c>
      <c r="E743" s="5">
        <v>120.6934873691915</v>
      </c>
      <c r="F743" s="5">
        <v>174.8230983957918</v>
      </c>
      <c r="G743" s="5">
        <v>64.00525244971354</v>
      </c>
      <c r="H743" s="5">
        <v>2.0</v>
      </c>
      <c r="I743" s="5">
        <v>3.0</v>
      </c>
      <c r="J743" s="5">
        <v>0.0</v>
      </c>
      <c r="K743" s="5">
        <v>3.0</v>
      </c>
      <c r="L743" s="5">
        <v>8.0</v>
      </c>
      <c r="M743" s="5">
        <v>26.0</v>
      </c>
    </row>
    <row r="744" ht="14.25" customHeight="1">
      <c r="A744" s="5">
        <v>5237.0</v>
      </c>
      <c r="B744" s="5">
        <v>262.5343489898904</v>
      </c>
      <c r="C744" s="5">
        <v>247.9649687932087</v>
      </c>
      <c r="D744" s="5">
        <v>317.1147159413868</v>
      </c>
      <c r="E744" s="5">
        <v>195.9823695408263</v>
      </c>
      <c r="F744" s="5">
        <v>332.2738382583043</v>
      </c>
      <c r="G744" s="5">
        <v>272.8962243344415</v>
      </c>
      <c r="H744" s="5">
        <v>3.0</v>
      </c>
      <c r="I744" s="5">
        <v>2.0</v>
      </c>
      <c r="J744" s="5">
        <v>1.0</v>
      </c>
      <c r="K744" s="5">
        <v>3.0</v>
      </c>
      <c r="L744" s="5">
        <v>5.0</v>
      </c>
      <c r="M744" s="5">
        <v>79.0</v>
      </c>
    </row>
    <row r="745" ht="14.25" customHeight="1">
      <c r="A745" s="5">
        <v>7761.0</v>
      </c>
      <c r="B745" s="5">
        <v>183.5992551014814</v>
      </c>
      <c r="C745" s="5">
        <v>292.8437546524582</v>
      </c>
      <c r="D745" s="5">
        <v>190.8290597188558</v>
      </c>
      <c r="E745" s="5">
        <v>154.4684477321665</v>
      </c>
      <c r="F745" s="5">
        <v>192.5255046401295</v>
      </c>
      <c r="G745" s="5">
        <v>153.2475875014135</v>
      </c>
      <c r="H745" s="5">
        <v>2.0</v>
      </c>
      <c r="I745" s="5">
        <v>3.0</v>
      </c>
      <c r="J745" s="5">
        <v>0.0</v>
      </c>
      <c r="K745" s="5">
        <v>4.0</v>
      </c>
      <c r="L745" s="5">
        <v>6.0</v>
      </c>
      <c r="M745" s="5">
        <v>71.0</v>
      </c>
    </row>
    <row r="746" ht="14.25" customHeight="1">
      <c r="A746" s="5">
        <v>5278.0</v>
      </c>
      <c r="B746" s="5">
        <v>440.4790180708284</v>
      </c>
      <c r="C746" s="5">
        <v>559.7112676411709</v>
      </c>
      <c r="D746" s="5">
        <v>392.4292586373676</v>
      </c>
      <c r="E746" s="5">
        <v>404.7855327274582</v>
      </c>
      <c r="F746" s="5">
        <v>493.8837757490178</v>
      </c>
      <c r="G746" s="5">
        <v>542.9102807208899</v>
      </c>
      <c r="H746" s="5">
        <v>1.0</v>
      </c>
      <c r="I746" s="5">
        <v>6.0</v>
      </c>
      <c r="J746" s="5">
        <v>9.0</v>
      </c>
      <c r="K746" s="5">
        <v>5.0</v>
      </c>
      <c r="L746" s="5">
        <v>3.0</v>
      </c>
      <c r="M746" s="5">
        <v>83.0</v>
      </c>
    </row>
    <row r="747" ht="14.25" customHeight="1">
      <c r="A747" s="5">
        <v>3560.0</v>
      </c>
      <c r="B747" s="5">
        <v>343.079098735384</v>
      </c>
      <c r="C747" s="5">
        <v>423.3131243319723</v>
      </c>
      <c r="D747" s="5">
        <v>504.1832783521933</v>
      </c>
      <c r="E747" s="5">
        <v>443.5479524034432</v>
      </c>
      <c r="F747" s="5">
        <v>162.1328902152592</v>
      </c>
      <c r="G747" s="5">
        <v>527.3513921636392</v>
      </c>
      <c r="H747" s="5">
        <v>1.0</v>
      </c>
      <c r="I747" s="5">
        <v>4.0</v>
      </c>
      <c r="J747" s="5">
        <v>4.0</v>
      </c>
      <c r="K747" s="5">
        <v>11.0</v>
      </c>
      <c r="L747" s="5">
        <v>1.0</v>
      </c>
      <c r="M747" s="5">
        <v>57.0</v>
      </c>
    </row>
    <row r="748" ht="14.25" customHeight="1">
      <c r="A748" s="5">
        <v>7235.0</v>
      </c>
      <c r="B748" s="5">
        <v>94.97138990003944</v>
      </c>
      <c r="C748" s="5">
        <v>96.82160694204431</v>
      </c>
      <c r="D748" s="5">
        <v>50.32109491107315</v>
      </c>
      <c r="E748" s="5">
        <v>85.32576871062226</v>
      </c>
      <c r="F748" s="5">
        <v>103.3145625926729</v>
      </c>
      <c r="G748" s="5">
        <v>58.43272055238887</v>
      </c>
      <c r="H748" s="5">
        <v>3.0</v>
      </c>
      <c r="I748" s="5">
        <v>2.0</v>
      </c>
      <c r="J748" s="5">
        <v>0.0</v>
      </c>
      <c r="K748" s="5">
        <v>4.0</v>
      </c>
      <c r="L748" s="5">
        <v>5.0</v>
      </c>
      <c r="M748" s="5">
        <v>37.0</v>
      </c>
    </row>
    <row r="749" ht="14.25" customHeight="1">
      <c r="A749" s="5">
        <v>10548.0</v>
      </c>
      <c r="B749" s="5">
        <v>272.8940697646767</v>
      </c>
      <c r="C749" s="5">
        <v>434.2714969206991</v>
      </c>
      <c r="D749" s="5">
        <v>267.8209419730638</v>
      </c>
      <c r="E749" s="5">
        <v>317.7908921437169</v>
      </c>
      <c r="F749" s="5">
        <v>227.7751322911015</v>
      </c>
      <c r="G749" s="5">
        <v>538.8174943531887</v>
      </c>
      <c r="H749" s="5">
        <v>1.0</v>
      </c>
      <c r="I749" s="5">
        <v>3.0</v>
      </c>
      <c r="J749" s="5">
        <v>8.0</v>
      </c>
      <c r="K749" s="5">
        <v>12.0</v>
      </c>
      <c r="L749" s="5">
        <v>1.0</v>
      </c>
      <c r="M749" s="5">
        <v>30.0</v>
      </c>
    </row>
    <row r="750" ht="14.25" customHeight="1">
      <c r="A750" s="5">
        <v>2281.0</v>
      </c>
      <c r="B750" s="5">
        <v>188.100307112477</v>
      </c>
      <c r="C750" s="5">
        <v>148.0607350080885</v>
      </c>
      <c r="D750" s="5">
        <v>138.4132651764127</v>
      </c>
      <c r="E750" s="5">
        <v>97.85919165168207</v>
      </c>
      <c r="F750" s="5">
        <v>155.5574000062942</v>
      </c>
      <c r="G750" s="5">
        <v>195.5526215870036</v>
      </c>
      <c r="H750" s="5">
        <v>1.0</v>
      </c>
      <c r="I750" s="5">
        <v>1.0</v>
      </c>
      <c r="J750" s="5">
        <v>0.0</v>
      </c>
      <c r="K750" s="5">
        <v>2.0</v>
      </c>
      <c r="L750" s="5">
        <v>7.0</v>
      </c>
      <c r="M750" s="5">
        <v>34.0</v>
      </c>
    </row>
    <row r="751" ht="14.25" customHeight="1">
      <c r="A751" s="5">
        <v>4073.0</v>
      </c>
      <c r="B751" s="5">
        <v>225.3323922809958</v>
      </c>
      <c r="C751" s="5">
        <v>314.4220765890071</v>
      </c>
      <c r="D751" s="5">
        <v>268.3934413150597</v>
      </c>
      <c r="E751" s="5">
        <v>438.473881825381</v>
      </c>
      <c r="F751" s="5">
        <v>242.1813598508993</v>
      </c>
      <c r="G751" s="5">
        <v>379.7889911155409</v>
      </c>
      <c r="H751" s="5">
        <v>1.0</v>
      </c>
      <c r="I751" s="5">
        <v>10.0</v>
      </c>
      <c r="J751" s="5">
        <v>10.0</v>
      </c>
      <c r="K751" s="5">
        <v>7.0</v>
      </c>
      <c r="L751" s="5">
        <v>6.0</v>
      </c>
      <c r="M751" s="5">
        <v>0.0</v>
      </c>
    </row>
    <row r="752" ht="14.25" customHeight="1">
      <c r="A752" s="5">
        <v>6974.0</v>
      </c>
      <c r="B752" s="5">
        <v>577.378970495365</v>
      </c>
      <c r="C752" s="5">
        <v>351.0852113177862</v>
      </c>
      <c r="D752" s="5">
        <v>324.069422297547</v>
      </c>
      <c r="E752" s="5">
        <v>517.1601044082806</v>
      </c>
      <c r="F752" s="5">
        <v>171.6893501651079</v>
      </c>
      <c r="G752" s="5">
        <v>454.2853080811759</v>
      </c>
      <c r="H752" s="5">
        <v>1.0</v>
      </c>
      <c r="I752" s="5">
        <v>6.0</v>
      </c>
      <c r="J752" s="5">
        <v>10.0</v>
      </c>
      <c r="K752" s="5">
        <v>5.0</v>
      </c>
      <c r="L752" s="5">
        <v>2.0</v>
      </c>
      <c r="M752" s="5">
        <v>89.0</v>
      </c>
    </row>
    <row r="753" ht="14.25" customHeight="1">
      <c r="A753" s="5">
        <v>7938.0</v>
      </c>
      <c r="B753" s="5">
        <v>122.243861344574</v>
      </c>
      <c r="C753" s="5">
        <v>342.9385444978661</v>
      </c>
      <c r="D753" s="5">
        <v>226.6243627232764</v>
      </c>
      <c r="E753" s="5">
        <v>239.3496925036593</v>
      </c>
      <c r="F753" s="5">
        <v>189.3793468977774</v>
      </c>
      <c r="G753" s="5">
        <v>121.661270443047</v>
      </c>
      <c r="H753" s="5">
        <v>2.0</v>
      </c>
      <c r="I753" s="5">
        <v>3.0</v>
      </c>
      <c r="J753" s="5">
        <v>2.0</v>
      </c>
      <c r="K753" s="5">
        <v>10.0</v>
      </c>
      <c r="L753" s="5">
        <v>3.0</v>
      </c>
      <c r="M753" s="5">
        <v>92.0</v>
      </c>
    </row>
    <row r="754" ht="14.25" customHeight="1">
      <c r="A754" s="5">
        <v>7094.0</v>
      </c>
      <c r="B754" s="5">
        <v>392.1643840634241</v>
      </c>
      <c r="C754" s="5">
        <v>263.8277973639684</v>
      </c>
      <c r="D754" s="5">
        <v>565.6928749458133</v>
      </c>
      <c r="E754" s="5">
        <v>206.745184757344</v>
      </c>
      <c r="F754" s="5">
        <v>221.3468886507447</v>
      </c>
      <c r="G754" s="5">
        <v>198.969319800396</v>
      </c>
      <c r="H754" s="5">
        <v>1.0</v>
      </c>
      <c r="I754" s="5">
        <v>6.0</v>
      </c>
      <c r="J754" s="5">
        <v>4.0</v>
      </c>
      <c r="K754" s="5">
        <v>13.0</v>
      </c>
      <c r="L754" s="5">
        <v>4.0</v>
      </c>
      <c r="M754" s="5">
        <v>87.0</v>
      </c>
    </row>
    <row r="755" ht="14.25" customHeight="1">
      <c r="A755" s="5">
        <v>3667.0</v>
      </c>
      <c r="B755" s="5">
        <v>365.5150374052251</v>
      </c>
      <c r="C755" s="5">
        <v>582.6021927844204</v>
      </c>
      <c r="D755" s="5">
        <v>512.5592317494679</v>
      </c>
      <c r="E755" s="5">
        <v>200.8578130556793</v>
      </c>
      <c r="F755" s="5">
        <v>536.6038125188502</v>
      </c>
      <c r="G755" s="5">
        <v>471.9839795694265</v>
      </c>
      <c r="H755" s="5">
        <v>1.0</v>
      </c>
      <c r="I755" s="5">
        <v>8.0</v>
      </c>
      <c r="J755" s="5">
        <v>5.0</v>
      </c>
      <c r="K755" s="5">
        <v>11.0</v>
      </c>
      <c r="L755" s="5">
        <v>8.0</v>
      </c>
      <c r="M755" s="5">
        <v>20.0</v>
      </c>
    </row>
    <row r="756" ht="14.25" customHeight="1">
      <c r="A756" s="5">
        <v>7723.0</v>
      </c>
      <c r="B756" s="5">
        <v>416.95211682326</v>
      </c>
      <c r="C756" s="5">
        <v>282.1880923709764</v>
      </c>
      <c r="D756" s="5">
        <v>290.7818086667814</v>
      </c>
      <c r="E756" s="5">
        <v>377.1435307266864</v>
      </c>
      <c r="F756" s="5">
        <v>297.3426801930962</v>
      </c>
      <c r="G756" s="5">
        <v>513.0563151790502</v>
      </c>
      <c r="H756" s="5">
        <v>1.0</v>
      </c>
      <c r="I756" s="5">
        <v>8.0</v>
      </c>
      <c r="J756" s="5">
        <v>6.0</v>
      </c>
      <c r="K756" s="5">
        <v>6.0</v>
      </c>
      <c r="L756" s="5">
        <v>3.0</v>
      </c>
      <c r="M756" s="5">
        <v>56.0</v>
      </c>
    </row>
    <row r="757" ht="14.25" customHeight="1">
      <c r="A757" s="5">
        <v>3870.0</v>
      </c>
      <c r="B757" s="5">
        <v>247.2736783146079</v>
      </c>
      <c r="C757" s="5">
        <v>115.2002970852419</v>
      </c>
      <c r="D757" s="5">
        <v>178.2943046600903</v>
      </c>
      <c r="E757" s="5">
        <v>184.5022973741963</v>
      </c>
      <c r="F757" s="5">
        <v>279.793909189866</v>
      </c>
      <c r="G757" s="5">
        <v>326.6679353199556</v>
      </c>
      <c r="H757" s="5">
        <v>1.0</v>
      </c>
      <c r="I757" s="5">
        <v>7.0</v>
      </c>
      <c r="J757" s="5">
        <v>3.0</v>
      </c>
      <c r="K757" s="5">
        <v>13.0</v>
      </c>
      <c r="L757" s="5">
        <v>4.0</v>
      </c>
      <c r="M757" s="5">
        <v>28.0</v>
      </c>
    </row>
    <row r="758" ht="14.25" customHeight="1">
      <c r="A758" s="5">
        <v>4012.0</v>
      </c>
      <c r="B758" s="5">
        <v>302.8445830853639</v>
      </c>
      <c r="C758" s="5">
        <v>341.6298496938407</v>
      </c>
      <c r="D758" s="5">
        <v>273.6842720291333</v>
      </c>
      <c r="E758" s="5">
        <v>277.0542634857442</v>
      </c>
      <c r="F758" s="5">
        <v>464.6188570515977</v>
      </c>
      <c r="G758" s="5">
        <v>412.5535274717243</v>
      </c>
      <c r="H758" s="5">
        <v>5.0</v>
      </c>
      <c r="I758" s="5">
        <v>7.0</v>
      </c>
      <c r="J758" s="5">
        <v>6.0</v>
      </c>
      <c r="K758" s="5">
        <v>5.0</v>
      </c>
      <c r="L758" s="5">
        <v>6.0</v>
      </c>
      <c r="M758" s="5">
        <v>55.0</v>
      </c>
    </row>
    <row r="759" ht="14.25" customHeight="1">
      <c r="A759" s="5">
        <v>5909.0</v>
      </c>
      <c r="B759" s="5">
        <v>316.5570971720801</v>
      </c>
      <c r="C759" s="5">
        <v>362.103217673928</v>
      </c>
      <c r="D759" s="5">
        <v>107.4020874501659</v>
      </c>
      <c r="E759" s="5">
        <v>206.2831890125764</v>
      </c>
      <c r="F759" s="5">
        <v>241.2542729516517</v>
      </c>
      <c r="G759" s="5">
        <v>207.3379303549063</v>
      </c>
      <c r="H759" s="5">
        <v>5.0</v>
      </c>
      <c r="I759" s="5">
        <v>3.0</v>
      </c>
      <c r="J759" s="5">
        <v>4.0</v>
      </c>
      <c r="K759" s="5">
        <v>8.0</v>
      </c>
      <c r="L759" s="5">
        <v>8.0</v>
      </c>
      <c r="M759" s="5">
        <v>25.0</v>
      </c>
    </row>
    <row r="760" ht="14.25" customHeight="1">
      <c r="A760" s="5">
        <v>10470.0</v>
      </c>
      <c r="B760" s="5">
        <v>98.32628953342049</v>
      </c>
      <c r="C760" s="5">
        <v>220.7486876179495</v>
      </c>
      <c r="D760" s="5">
        <v>280.8431381716682</v>
      </c>
      <c r="E760" s="5">
        <v>193.7677144950423</v>
      </c>
      <c r="F760" s="5">
        <v>234.9216456202157</v>
      </c>
      <c r="G760" s="5">
        <v>191.9170576292743</v>
      </c>
      <c r="H760" s="5">
        <v>2.0</v>
      </c>
      <c r="I760" s="5">
        <v>2.0</v>
      </c>
      <c r="J760" s="5">
        <v>1.0</v>
      </c>
      <c r="K760" s="5">
        <v>3.0</v>
      </c>
      <c r="L760" s="5">
        <v>4.0</v>
      </c>
      <c r="M760" s="5">
        <v>0.0</v>
      </c>
    </row>
    <row r="761" ht="14.25" customHeight="1">
      <c r="A761" s="5">
        <v>6488.0</v>
      </c>
      <c r="B761" s="5">
        <v>159.5371683054138</v>
      </c>
      <c r="C761" s="5">
        <v>240.4445847330972</v>
      </c>
      <c r="D761" s="5">
        <v>100.8824728608084</v>
      </c>
      <c r="E761" s="5">
        <v>75.00729092287544</v>
      </c>
      <c r="F761" s="5">
        <v>100.0436402253722</v>
      </c>
      <c r="G761" s="5">
        <v>236.5438772078473</v>
      </c>
      <c r="H761" s="5">
        <v>1.0</v>
      </c>
      <c r="I761" s="5">
        <v>3.0</v>
      </c>
      <c r="J761" s="5">
        <v>2.0</v>
      </c>
      <c r="K761" s="5">
        <v>2.0</v>
      </c>
      <c r="L761" s="5">
        <v>5.0</v>
      </c>
      <c r="M761" s="5">
        <v>86.0</v>
      </c>
    </row>
    <row r="762" ht="14.25" customHeight="1">
      <c r="A762" s="5">
        <v>10270.0</v>
      </c>
      <c r="B762" s="5">
        <v>174.71904790128</v>
      </c>
      <c r="C762" s="5">
        <v>190.4561566992508</v>
      </c>
      <c r="D762" s="5">
        <v>261.1868851687897</v>
      </c>
      <c r="E762" s="5">
        <v>106.6989101785371</v>
      </c>
      <c r="F762" s="5">
        <v>235.4728565259167</v>
      </c>
      <c r="G762" s="5">
        <v>148.4185143901022</v>
      </c>
      <c r="H762" s="5">
        <v>2.0</v>
      </c>
      <c r="I762" s="5">
        <v>3.0</v>
      </c>
      <c r="J762" s="5">
        <v>0.0</v>
      </c>
      <c r="K762" s="5">
        <v>3.0</v>
      </c>
      <c r="L762" s="5">
        <v>7.0</v>
      </c>
      <c r="M762" s="5">
        <v>8.0</v>
      </c>
    </row>
    <row r="763" ht="14.25" customHeight="1">
      <c r="A763" s="5">
        <v>6887.0</v>
      </c>
      <c r="B763" s="5">
        <v>312.2547883513511</v>
      </c>
      <c r="C763" s="5">
        <v>388.5517594173609</v>
      </c>
      <c r="D763" s="5">
        <v>407.5194262600825</v>
      </c>
      <c r="E763" s="5">
        <v>353.1939780094879</v>
      </c>
      <c r="F763" s="5">
        <v>452.670987294531</v>
      </c>
      <c r="G763" s="5">
        <v>389.0392577198889</v>
      </c>
      <c r="H763" s="5">
        <v>2.0</v>
      </c>
      <c r="I763" s="5">
        <v>8.0</v>
      </c>
      <c r="J763" s="5">
        <v>1.0</v>
      </c>
      <c r="K763" s="5">
        <v>8.0</v>
      </c>
      <c r="L763" s="5">
        <v>6.0</v>
      </c>
      <c r="M763" s="5">
        <v>33.0</v>
      </c>
    </row>
    <row r="764" ht="14.25" customHeight="1">
      <c r="A764" s="5">
        <v>6406.0</v>
      </c>
      <c r="B764" s="5">
        <v>350.6955002576101</v>
      </c>
      <c r="C764" s="5">
        <v>324.6897257726768</v>
      </c>
      <c r="D764" s="5">
        <v>403.1593184273468</v>
      </c>
      <c r="E764" s="5">
        <v>211.9685355939216</v>
      </c>
      <c r="F764" s="5">
        <v>245.7947086755143</v>
      </c>
      <c r="G764" s="5">
        <v>330.5433924111148</v>
      </c>
      <c r="H764" s="5">
        <v>1.0</v>
      </c>
      <c r="I764" s="5">
        <v>6.0</v>
      </c>
      <c r="J764" s="5">
        <v>4.0</v>
      </c>
      <c r="K764" s="5">
        <v>10.0</v>
      </c>
      <c r="L764" s="5">
        <v>3.0</v>
      </c>
      <c r="M764" s="5">
        <v>13.0</v>
      </c>
    </row>
    <row r="765" ht="14.25" customHeight="1">
      <c r="A765" s="5">
        <v>7573.0</v>
      </c>
      <c r="B765" s="5">
        <v>177.7141811374119</v>
      </c>
      <c r="C765" s="5">
        <v>255.0963332172844</v>
      </c>
      <c r="D765" s="5">
        <v>143.6131700853433</v>
      </c>
      <c r="E765" s="5">
        <v>65.41115189534777</v>
      </c>
      <c r="F765" s="5">
        <v>113.0606955919977</v>
      </c>
      <c r="G765" s="5">
        <v>183.2354591438566</v>
      </c>
      <c r="H765" s="5">
        <v>1.0</v>
      </c>
      <c r="I765" s="5">
        <v>2.0</v>
      </c>
      <c r="J765" s="5">
        <v>1.0</v>
      </c>
      <c r="K765" s="5">
        <v>2.0</v>
      </c>
      <c r="L765" s="5">
        <v>7.0</v>
      </c>
      <c r="M765" s="5">
        <v>12.0</v>
      </c>
    </row>
    <row r="766" ht="14.25" customHeight="1">
      <c r="A766" s="5">
        <v>4508.0</v>
      </c>
      <c r="B766" s="5">
        <v>247.8637429630035</v>
      </c>
      <c r="C766" s="5">
        <v>209.2743981280464</v>
      </c>
      <c r="D766" s="5">
        <v>434.6717597054452</v>
      </c>
      <c r="E766" s="5">
        <v>412.9548059988193</v>
      </c>
      <c r="F766" s="5">
        <v>190.0874069386286</v>
      </c>
      <c r="G766" s="5">
        <v>256.5244380823049</v>
      </c>
      <c r="H766" s="5">
        <v>1.0</v>
      </c>
      <c r="I766" s="5">
        <v>2.0</v>
      </c>
      <c r="J766" s="5">
        <v>11.0</v>
      </c>
      <c r="K766" s="5">
        <v>5.0</v>
      </c>
      <c r="L766" s="5">
        <v>1.0</v>
      </c>
      <c r="M766" s="5">
        <v>92.0</v>
      </c>
    </row>
    <row r="767" ht="14.25" customHeight="1">
      <c r="A767" s="5">
        <v>221.0</v>
      </c>
      <c r="B767" s="5">
        <v>326.0137802754086</v>
      </c>
      <c r="C767" s="5">
        <v>296.7803050034395</v>
      </c>
      <c r="D767" s="5">
        <v>143.8171357724561</v>
      </c>
      <c r="E767" s="5">
        <v>84.76331421565135</v>
      </c>
      <c r="F767" s="5">
        <v>253.1846934470213</v>
      </c>
      <c r="G767" s="5">
        <v>211.0618833218249</v>
      </c>
      <c r="H767" s="5">
        <v>3.0</v>
      </c>
      <c r="I767" s="5">
        <v>3.0</v>
      </c>
      <c r="J767" s="5">
        <v>2.0</v>
      </c>
      <c r="K767" s="5">
        <v>4.0</v>
      </c>
      <c r="L767" s="5">
        <v>6.0</v>
      </c>
      <c r="M767" s="5">
        <v>90.0</v>
      </c>
    </row>
    <row r="768" ht="14.25" customHeight="1">
      <c r="A768" s="5">
        <v>5331.0</v>
      </c>
      <c r="B768" s="5">
        <v>379.6655857695602</v>
      </c>
      <c r="C768" s="5">
        <v>431.6678769570283</v>
      </c>
      <c r="D768" s="5">
        <v>249.0041233141514</v>
      </c>
      <c r="E768" s="5">
        <v>309.1817272018947</v>
      </c>
      <c r="F768" s="5">
        <v>255.5728269335048</v>
      </c>
      <c r="G768" s="5">
        <v>259.6859228494566</v>
      </c>
      <c r="H768" s="5">
        <v>1.0</v>
      </c>
      <c r="I768" s="5">
        <v>3.0</v>
      </c>
      <c r="J768" s="5">
        <v>6.0</v>
      </c>
      <c r="K768" s="5">
        <v>7.0</v>
      </c>
      <c r="L768" s="5">
        <v>2.0</v>
      </c>
      <c r="M768" s="5">
        <v>8.0</v>
      </c>
    </row>
    <row r="769" ht="14.25" customHeight="1">
      <c r="A769" s="5">
        <v>1911.0</v>
      </c>
      <c r="B769" s="5">
        <v>380.9585476121939</v>
      </c>
      <c r="C769" s="5">
        <v>337.5232782255232</v>
      </c>
      <c r="D769" s="5">
        <v>161.2786643694568</v>
      </c>
      <c r="E769" s="5">
        <v>397.5137169478603</v>
      </c>
      <c r="F769" s="5">
        <v>286.5046792286296</v>
      </c>
      <c r="G769" s="5">
        <v>402.2694807095855</v>
      </c>
      <c r="H769" s="5">
        <v>1.0</v>
      </c>
      <c r="I769" s="5">
        <v>11.0</v>
      </c>
      <c r="J769" s="5">
        <v>5.0</v>
      </c>
      <c r="K769" s="5">
        <v>12.0</v>
      </c>
      <c r="L769" s="5">
        <v>6.0</v>
      </c>
      <c r="M769" s="5">
        <v>6.0</v>
      </c>
    </row>
    <row r="770" ht="14.25" customHeight="1">
      <c r="A770" s="5">
        <v>20.0</v>
      </c>
      <c r="B770" s="5">
        <v>151.5138740868608</v>
      </c>
      <c r="C770" s="5">
        <v>157.9075422236807</v>
      </c>
      <c r="D770" s="5">
        <v>242.4432478536992</v>
      </c>
      <c r="E770" s="5">
        <v>145.6463450856496</v>
      </c>
      <c r="F770" s="5">
        <v>204.6345689923865</v>
      </c>
      <c r="G770" s="5">
        <v>137.4890627925776</v>
      </c>
      <c r="H770" s="5">
        <v>1.0</v>
      </c>
      <c r="I770" s="5">
        <v>2.0</v>
      </c>
      <c r="J770" s="5">
        <v>1.0</v>
      </c>
      <c r="K770" s="5">
        <v>4.0</v>
      </c>
      <c r="L770" s="5">
        <v>4.0</v>
      </c>
      <c r="M770" s="5">
        <v>91.0</v>
      </c>
    </row>
    <row r="771" ht="14.25" customHeight="1">
      <c r="A771" s="5">
        <v>8786.0</v>
      </c>
      <c r="B771" s="5">
        <v>259.7551032207273</v>
      </c>
      <c r="C771" s="5">
        <v>293.9169967550457</v>
      </c>
      <c r="D771" s="5">
        <v>298.3936905763102</v>
      </c>
      <c r="E771" s="5">
        <v>262.2848236433784</v>
      </c>
      <c r="F771" s="5">
        <v>328.6194735625221</v>
      </c>
      <c r="G771" s="5">
        <v>310.9880162553671</v>
      </c>
      <c r="H771" s="5">
        <v>4.0</v>
      </c>
      <c r="I771" s="5">
        <v>6.0</v>
      </c>
      <c r="J771" s="5">
        <v>1.0</v>
      </c>
      <c r="K771" s="5">
        <v>7.0</v>
      </c>
      <c r="L771" s="5">
        <v>6.0</v>
      </c>
      <c r="M771" s="5">
        <v>52.0</v>
      </c>
    </row>
    <row r="772" ht="14.25" customHeight="1">
      <c r="A772" s="5">
        <v>10582.0</v>
      </c>
      <c r="B772" s="5">
        <v>334.9563308199005</v>
      </c>
      <c r="C772" s="5">
        <v>275.7598968668785</v>
      </c>
      <c r="D772" s="5">
        <v>462.6887983518048</v>
      </c>
      <c r="E772" s="5">
        <v>387.440691757665</v>
      </c>
      <c r="F772" s="5">
        <v>230.4913778863199</v>
      </c>
      <c r="G772" s="5">
        <v>416.4160015114795</v>
      </c>
      <c r="H772" s="5">
        <v>2.0</v>
      </c>
      <c r="I772" s="5">
        <v>5.0</v>
      </c>
      <c r="J772" s="5">
        <v>2.0</v>
      </c>
      <c r="K772" s="5">
        <v>12.0</v>
      </c>
      <c r="L772" s="5">
        <v>2.0</v>
      </c>
      <c r="M772" s="5">
        <v>3.0</v>
      </c>
    </row>
    <row r="773" ht="14.25" customHeight="1">
      <c r="A773" s="5">
        <v>1915.0</v>
      </c>
      <c r="B773" s="5">
        <v>483.5392622957508</v>
      </c>
      <c r="C773" s="5">
        <v>367.8597104975623</v>
      </c>
      <c r="D773" s="5">
        <v>375.8948311437796</v>
      </c>
      <c r="E773" s="5">
        <v>128.8629434230517</v>
      </c>
      <c r="F773" s="5">
        <v>275.771796882062</v>
      </c>
      <c r="G773" s="5">
        <v>479.6956937099932</v>
      </c>
      <c r="H773" s="5">
        <v>1.0</v>
      </c>
      <c r="I773" s="5">
        <v>8.0</v>
      </c>
      <c r="J773" s="5">
        <v>5.0</v>
      </c>
      <c r="K773" s="5">
        <v>6.0</v>
      </c>
      <c r="L773" s="5">
        <v>3.0</v>
      </c>
      <c r="M773" s="5">
        <v>57.0</v>
      </c>
    </row>
    <row r="774" ht="14.25" customHeight="1">
      <c r="A774" s="5">
        <v>8897.0</v>
      </c>
      <c r="B774" s="5">
        <v>153.2196766412709</v>
      </c>
      <c r="C774" s="5">
        <v>193.957078777843</v>
      </c>
      <c r="D774" s="5">
        <v>148.2485612695353</v>
      </c>
      <c r="E774" s="5">
        <v>219.5107885209131</v>
      </c>
      <c r="F774" s="5">
        <v>230.1681762170608</v>
      </c>
      <c r="G774" s="5">
        <v>231.9167782032433</v>
      </c>
      <c r="H774" s="5">
        <v>8.0</v>
      </c>
      <c r="I774" s="5">
        <v>7.0</v>
      </c>
      <c r="J774" s="5">
        <v>3.0</v>
      </c>
      <c r="K774" s="5">
        <v>7.0</v>
      </c>
      <c r="L774" s="5">
        <v>8.0</v>
      </c>
      <c r="M774" s="5">
        <v>9.0</v>
      </c>
    </row>
    <row r="775" ht="14.25" customHeight="1">
      <c r="A775" s="5">
        <v>2371.0</v>
      </c>
      <c r="B775" s="5">
        <v>102.223415144322</v>
      </c>
      <c r="C775" s="5">
        <v>166.3724470407769</v>
      </c>
      <c r="D775" s="5">
        <v>242.0432454059743</v>
      </c>
      <c r="E775" s="5">
        <v>199.4125011223314</v>
      </c>
      <c r="F775" s="5">
        <v>165.6840963167783</v>
      </c>
      <c r="G775" s="5">
        <v>61.47007490329807</v>
      </c>
      <c r="H775" s="5">
        <v>3.0</v>
      </c>
      <c r="I775" s="5">
        <v>2.0</v>
      </c>
      <c r="J775" s="5">
        <v>0.0</v>
      </c>
      <c r="K775" s="5">
        <v>4.0</v>
      </c>
      <c r="L775" s="5">
        <v>7.0</v>
      </c>
      <c r="M775" s="5">
        <v>22.0</v>
      </c>
    </row>
    <row r="776" ht="14.25" customHeight="1">
      <c r="A776" s="5">
        <v>4303.0</v>
      </c>
      <c r="B776" s="5">
        <v>30.09539903108194</v>
      </c>
      <c r="C776" s="5">
        <v>49.9353101243828</v>
      </c>
      <c r="D776" s="5">
        <v>46.50511089050198</v>
      </c>
      <c r="E776" s="5">
        <v>37.53409967376131</v>
      </c>
      <c r="F776" s="5">
        <v>25.17682933709266</v>
      </c>
      <c r="G776" s="5">
        <v>33.25220183999453</v>
      </c>
      <c r="H776" s="5">
        <v>0.0</v>
      </c>
      <c r="I776" s="5">
        <v>0.0</v>
      </c>
      <c r="J776" s="5">
        <v>0.0</v>
      </c>
      <c r="K776" s="5">
        <v>1.0</v>
      </c>
      <c r="L776" s="5">
        <v>20.0</v>
      </c>
      <c r="M776" s="5">
        <v>76.0</v>
      </c>
    </row>
    <row r="777" ht="14.25" customHeight="1">
      <c r="A777" s="5">
        <v>6825.0</v>
      </c>
      <c r="B777" s="5">
        <v>247.4385898867348</v>
      </c>
      <c r="C777" s="5">
        <v>258.0418702039046</v>
      </c>
      <c r="D777" s="5">
        <v>218.1875344135861</v>
      </c>
      <c r="E777" s="5">
        <v>252.6151721335173</v>
      </c>
      <c r="F777" s="5">
        <v>194.6201140069649</v>
      </c>
      <c r="G777" s="5">
        <v>191.8138233198782</v>
      </c>
      <c r="H777" s="5">
        <v>1.0</v>
      </c>
      <c r="I777" s="5">
        <v>1.0</v>
      </c>
      <c r="J777" s="5">
        <v>0.0</v>
      </c>
      <c r="K777" s="5">
        <v>2.0</v>
      </c>
      <c r="L777" s="5">
        <v>7.0</v>
      </c>
      <c r="M777" s="5">
        <v>86.0</v>
      </c>
    </row>
    <row r="778" ht="14.25" customHeight="1">
      <c r="A778" s="5">
        <v>1072.0</v>
      </c>
      <c r="B778" s="5">
        <v>166.3928660694057</v>
      </c>
      <c r="C778" s="5">
        <v>221.5299255574508</v>
      </c>
      <c r="D778" s="5">
        <v>257.4663587297802</v>
      </c>
      <c r="E778" s="5">
        <v>239.2488303174129</v>
      </c>
      <c r="F778" s="5">
        <v>119.015383211272</v>
      </c>
      <c r="G778" s="5">
        <v>122.3582482798011</v>
      </c>
      <c r="H778" s="5">
        <v>2.0</v>
      </c>
      <c r="I778" s="5">
        <v>2.0</v>
      </c>
      <c r="J778" s="5">
        <v>1.0</v>
      </c>
      <c r="K778" s="5">
        <v>3.0</v>
      </c>
      <c r="L778" s="5">
        <v>6.0</v>
      </c>
      <c r="M778" s="5">
        <v>64.0</v>
      </c>
    </row>
    <row r="779" ht="14.25" customHeight="1">
      <c r="A779" s="5">
        <v>4964.0</v>
      </c>
      <c r="B779" s="5">
        <v>480.7548771891841</v>
      </c>
      <c r="C779" s="5">
        <v>375.3564447071483</v>
      </c>
      <c r="D779" s="5">
        <v>379.7989273235076</v>
      </c>
      <c r="E779" s="5">
        <v>377.2370873762489</v>
      </c>
      <c r="F779" s="5">
        <v>554.4260777126098</v>
      </c>
      <c r="G779" s="5">
        <v>304.5436413948202</v>
      </c>
      <c r="H779" s="5">
        <v>1.0</v>
      </c>
      <c r="I779" s="5">
        <v>2.0</v>
      </c>
      <c r="J779" s="5">
        <v>11.0</v>
      </c>
      <c r="K779" s="5">
        <v>4.0</v>
      </c>
      <c r="L779" s="5">
        <v>1.0</v>
      </c>
      <c r="M779" s="5">
        <v>90.0</v>
      </c>
    </row>
    <row r="780" ht="14.25" customHeight="1">
      <c r="A780" s="5">
        <v>2461.0</v>
      </c>
      <c r="B780" s="5">
        <v>332.035539376292</v>
      </c>
      <c r="C780" s="5">
        <v>262.9120898225192</v>
      </c>
      <c r="D780" s="5">
        <v>119.3369946607137</v>
      </c>
      <c r="E780" s="5">
        <v>180.0557908631163</v>
      </c>
      <c r="F780" s="5">
        <v>197.106894779894</v>
      </c>
      <c r="G780" s="5">
        <v>330.1939122826913</v>
      </c>
      <c r="H780" s="5">
        <v>2.0</v>
      </c>
      <c r="I780" s="5">
        <v>1.0</v>
      </c>
      <c r="J780" s="5">
        <v>0.0</v>
      </c>
      <c r="K780" s="5">
        <v>3.0</v>
      </c>
      <c r="L780" s="5">
        <v>3.0</v>
      </c>
      <c r="M780" s="5">
        <v>79.0</v>
      </c>
    </row>
    <row r="781" ht="14.25" customHeight="1">
      <c r="A781" s="5">
        <v>10736.0</v>
      </c>
      <c r="B781" s="5">
        <v>481.5385717325801</v>
      </c>
      <c r="C781" s="5">
        <v>384.9006637265769</v>
      </c>
      <c r="D781" s="5">
        <v>287.9105690495192</v>
      </c>
      <c r="E781" s="5">
        <v>244.9592234939037</v>
      </c>
      <c r="F781" s="5">
        <v>471.6122992358773</v>
      </c>
      <c r="G781" s="5">
        <v>203.6272662629095</v>
      </c>
      <c r="H781" s="5">
        <v>2.0</v>
      </c>
      <c r="I781" s="5">
        <v>6.0</v>
      </c>
      <c r="J781" s="5">
        <v>9.0</v>
      </c>
      <c r="K781" s="5">
        <v>5.0</v>
      </c>
      <c r="L781" s="5">
        <v>2.0</v>
      </c>
      <c r="M781" s="5">
        <v>28.0</v>
      </c>
    </row>
    <row r="782" ht="14.25" customHeight="1">
      <c r="A782" s="5">
        <v>3194.0</v>
      </c>
      <c r="B782" s="5">
        <v>330.5921308418006</v>
      </c>
      <c r="C782" s="5">
        <v>600.6984702184022</v>
      </c>
      <c r="D782" s="5">
        <v>285.0816209395761</v>
      </c>
      <c r="E782" s="5">
        <v>202.8019631821542</v>
      </c>
      <c r="F782" s="5">
        <v>148.7711207712996</v>
      </c>
      <c r="G782" s="5">
        <v>605.0244862166913</v>
      </c>
      <c r="H782" s="5">
        <v>1.0</v>
      </c>
      <c r="I782" s="5">
        <v>4.0</v>
      </c>
      <c r="J782" s="5">
        <v>4.0</v>
      </c>
      <c r="K782" s="5">
        <v>10.0</v>
      </c>
      <c r="L782" s="5">
        <v>1.0</v>
      </c>
      <c r="M782" s="5">
        <v>86.0</v>
      </c>
    </row>
    <row r="783" ht="14.25" customHeight="1">
      <c r="A783" s="5">
        <v>10839.0</v>
      </c>
      <c r="B783" s="5">
        <v>192.9802755687383</v>
      </c>
      <c r="C783" s="5">
        <v>125.3297772759107</v>
      </c>
      <c r="D783" s="5">
        <v>163.1043598081409</v>
      </c>
      <c r="E783" s="5">
        <v>136.7809356466682</v>
      </c>
      <c r="F783" s="5">
        <v>70.08058032394155</v>
      </c>
      <c r="G783" s="5">
        <v>217.3965307787667</v>
      </c>
      <c r="H783" s="5">
        <v>2.0</v>
      </c>
      <c r="I783" s="5">
        <v>1.0</v>
      </c>
      <c r="J783" s="5">
        <v>0.0</v>
      </c>
      <c r="K783" s="5">
        <v>3.0</v>
      </c>
      <c r="L783" s="5">
        <v>4.0</v>
      </c>
      <c r="M783" s="5">
        <v>42.0</v>
      </c>
    </row>
    <row r="784" ht="14.25" customHeight="1">
      <c r="A784" s="5">
        <v>49.0</v>
      </c>
      <c r="B784" s="5">
        <v>99.57343651904684</v>
      </c>
      <c r="C784" s="5">
        <v>120.730371852177</v>
      </c>
      <c r="D784" s="5">
        <v>98.71406162323419</v>
      </c>
      <c r="E784" s="5">
        <v>102.6447423470382</v>
      </c>
      <c r="F784" s="5">
        <v>28.06055613814178</v>
      </c>
      <c r="G784" s="5">
        <v>127.1251359936681</v>
      </c>
      <c r="H784" s="5">
        <v>1.0</v>
      </c>
      <c r="I784" s="5">
        <v>1.0</v>
      </c>
      <c r="J784" s="5">
        <v>1.0</v>
      </c>
      <c r="K784" s="5">
        <v>2.0</v>
      </c>
      <c r="L784" s="5">
        <v>7.0</v>
      </c>
      <c r="M784" s="5">
        <v>39.0</v>
      </c>
    </row>
    <row r="785" ht="14.25" customHeight="1">
      <c r="A785" s="5">
        <v>4290.0</v>
      </c>
      <c r="B785" s="5">
        <v>95.01260283273655</v>
      </c>
      <c r="C785" s="5">
        <v>106.9656800723985</v>
      </c>
      <c r="D785" s="5">
        <v>121.1572857111618</v>
      </c>
      <c r="E785" s="5">
        <v>49.74418635564184</v>
      </c>
      <c r="F785" s="5">
        <v>118.6062407002507</v>
      </c>
      <c r="G785" s="5">
        <v>115.3580786978584</v>
      </c>
      <c r="H785" s="5">
        <v>1.0</v>
      </c>
      <c r="I785" s="5">
        <v>1.0</v>
      </c>
      <c r="J785" s="5">
        <v>0.0</v>
      </c>
      <c r="K785" s="5">
        <v>2.0</v>
      </c>
      <c r="L785" s="5">
        <v>7.0</v>
      </c>
      <c r="M785" s="5">
        <v>8.0</v>
      </c>
    </row>
    <row r="786" ht="14.25" customHeight="1">
      <c r="A786" s="5">
        <v>10219.0</v>
      </c>
      <c r="B786" s="5">
        <v>132.8804688748407</v>
      </c>
      <c r="C786" s="5">
        <v>68.87020906926719</v>
      </c>
      <c r="D786" s="5">
        <v>196.0295637598754</v>
      </c>
      <c r="E786" s="5">
        <v>170.4102771670474</v>
      </c>
      <c r="F786" s="5">
        <v>109.3626453111795</v>
      </c>
      <c r="G786" s="5">
        <v>123.0268720423618</v>
      </c>
      <c r="H786" s="5">
        <v>1.0</v>
      </c>
      <c r="I786" s="5">
        <v>1.0</v>
      </c>
      <c r="J786" s="5">
        <v>0.0</v>
      </c>
      <c r="K786" s="5">
        <v>3.0</v>
      </c>
      <c r="L786" s="5">
        <v>8.0</v>
      </c>
      <c r="M786" s="5">
        <v>40.0</v>
      </c>
    </row>
    <row r="787" ht="14.25" customHeight="1">
      <c r="A787" s="5">
        <v>4211.0</v>
      </c>
      <c r="B787" s="5">
        <v>123.944977035532</v>
      </c>
      <c r="C787" s="5">
        <v>89.68004397822966</v>
      </c>
      <c r="D787" s="5">
        <v>58.93543440649711</v>
      </c>
      <c r="E787" s="5">
        <v>95.1181307247995</v>
      </c>
      <c r="F787" s="5">
        <v>63.71080582808654</v>
      </c>
      <c r="G787" s="5">
        <v>75.59412468876856</v>
      </c>
      <c r="H787" s="5">
        <v>2.0</v>
      </c>
      <c r="I787" s="5">
        <v>2.0</v>
      </c>
      <c r="J787" s="5">
        <v>0.0</v>
      </c>
      <c r="K787" s="5">
        <v>3.0</v>
      </c>
      <c r="L787" s="5">
        <v>7.0</v>
      </c>
      <c r="M787" s="5">
        <v>5.0</v>
      </c>
    </row>
    <row r="788" ht="14.25" customHeight="1">
      <c r="A788" s="5">
        <v>1135.0</v>
      </c>
      <c r="B788" s="5">
        <v>80.70411220594517</v>
      </c>
      <c r="C788" s="5">
        <v>109.7329233556218</v>
      </c>
      <c r="D788" s="5">
        <v>135.1464463727077</v>
      </c>
      <c r="E788" s="5">
        <v>117.8024569246879</v>
      </c>
      <c r="F788" s="5">
        <v>80.14675648681623</v>
      </c>
      <c r="G788" s="5">
        <v>141.2897369345636</v>
      </c>
      <c r="H788" s="5">
        <v>5.0</v>
      </c>
      <c r="I788" s="5">
        <v>3.0</v>
      </c>
      <c r="J788" s="5">
        <v>0.0</v>
      </c>
      <c r="K788" s="5">
        <v>4.0</v>
      </c>
      <c r="L788" s="5">
        <v>7.0</v>
      </c>
      <c r="M788" s="5">
        <v>96.0</v>
      </c>
    </row>
    <row r="789" ht="14.25" customHeight="1">
      <c r="A789" s="5">
        <v>6299.0</v>
      </c>
      <c r="B789" s="5">
        <v>240.0504100199983</v>
      </c>
      <c r="C789" s="5">
        <v>139.816789816294</v>
      </c>
      <c r="D789" s="5">
        <v>209.8283318084297</v>
      </c>
      <c r="E789" s="5">
        <v>160.852863445041</v>
      </c>
      <c r="F789" s="5">
        <v>122.3362072936812</v>
      </c>
      <c r="G789" s="5">
        <v>127.1383079259263</v>
      </c>
      <c r="H789" s="5">
        <v>6.0</v>
      </c>
      <c r="I789" s="5">
        <v>6.0</v>
      </c>
      <c r="J789" s="5">
        <v>8.0</v>
      </c>
      <c r="K789" s="5">
        <v>4.0</v>
      </c>
      <c r="L789" s="5">
        <v>7.0</v>
      </c>
      <c r="M789" s="5">
        <v>28.0</v>
      </c>
    </row>
    <row r="790" ht="14.25" customHeight="1">
      <c r="A790" s="5">
        <v>10846.0</v>
      </c>
      <c r="B790" s="5">
        <v>199.6285241405787</v>
      </c>
      <c r="C790" s="5">
        <v>260.060801647824</v>
      </c>
      <c r="D790" s="5">
        <v>281.1110837664261</v>
      </c>
      <c r="E790" s="5">
        <v>126.0535447440774</v>
      </c>
      <c r="F790" s="5">
        <v>189.1686883522063</v>
      </c>
      <c r="G790" s="5">
        <v>242.1199517809546</v>
      </c>
      <c r="H790" s="5">
        <v>6.0</v>
      </c>
      <c r="I790" s="5">
        <v>7.0</v>
      </c>
      <c r="J790" s="5">
        <v>1.0</v>
      </c>
      <c r="K790" s="5">
        <v>8.0</v>
      </c>
      <c r="L790" s="5">
        <v>7.0</v>
      </c>
      <c r="M790" s="5">
        <v>22.0</v>
      </c>
    </row>
    <row r="791" ht="14.25" customHeight="1">
      <c r="A791" s="5">
        <v>347.0</v>
      </c>
      <c r="B791" s="5">
        <v>204.6121701291076</v>
      </c>
      <c r="C791" s="5">
        <v>238.4984424056163</v>
      </c>
      <c r="D791" s="5">
        <v>167.9869281178206</v>
      </c>
      <c r="E791" s="5">
        <v>274.6126981083021</v>
      </c>
      <c r="F791" s="5">
        <v>194.8650036938552</v>
      </c>
      <c r="G791" s="5">
        <v>242.4433609837708</v>
      </c>
      <c r="H791" s="5">
        <v>4.0</v>
      </c>
      <c r="I791" s="5">
        <v>7.0</v>
      </c>
      <c r="J791" s="5">
        <v>1.0</v>
      </c>
      <c r="K791" s="5">
        <v>5.0</v>
      </c>
      <c r="L791" s="5">
        <v>9.0</v>
      </c>
      <c r="M791" s="5">
        <v>30.0</v>
      </c>
    </row>
    <row r="792" ht="14.25" customHeight="1">
      <c r="A792" s="5">
        <v>6543.0</v>
      </c>
      <c r="B792" s="5">
        <v>264.0772632270919</v>
      </c>
      <c r="C792" s="5">
        <v>306.3381371376958</v>
      </c>
      <c r="D792" s="5">
        <v>147.1333872315609</v>
      </c>
      <c r="E792" s="5">
        <v>220.1980970365266</v>
      </c>
      <c r="F792" s="5">
        <v>280.7549102633796</v>
      </c>
      <c r="G792" s="5">
        <v>310.3481045343037</v>
      </c>
      <c r="H792" s="5">
        <v>1.0</v>
      </c>
      <c r="I792" s="5">
        <v>3.0</v>
      </c>
      <c r="J792" s="5">
        <v>6.0</v>
      </c>
      <c r="K792" s="5">
        <v>4.0</v>
      </c>
      <c r="L792" s="5">
        <v>2.0</v>
      </c>
      <c r="M792" s="5">
        <v>45.0</v>
      </c>
    </row>
    <row r="793" ht="14.25" customHeight="1">
      <c r="A793" s="5">
        <v>10446.0</v>
      </c>
      <c r="B793" s="5">
        <v>729.1594796421143</v>
      </c>
      <c r="C793" s="5">
        <v>344.4863834308479</v>
      </c>
      <c r="D793" s="5">
        <v>219.5640449998035</v>
      </c>
      <c r="E793" s="5">
        <v>606.2494067746724</v>
      </c>
      <c r="F793" s="5">
        <v>527.9300279226409</v>
      </c>
      <c r="G793" s="5">
        <v>247.2083555477572</v>
      </c>
      <c r="H793" s="5">
        <v>1.0</v>
      </c>
      <c r="I793" s="5">
        <v>5.0</v>
      </c>
      <c r="J793" s="5">
        <v>4.0</v>
      </c>
      <c r="K793" s="5">
        <v>7.0</v>
      </c>
      <c r="L793" s="5">
        <v>2.0</v>
      </c>
      <c r="M793" s="5">
        <v>58.0</v>
      </c>
    </row>
    <row r="794" ht="14.25" customHeight="1">
      <c r="A794" s="5">
        <v>3479.0</v>
      </c>
      <c r="B794" s="5">
        <v>92.42679699589809</v>
      </c>
      <c r="C794" s="5">
        <v>101.9505506914801</v>
      </c>
      <c r="D794" s="5">
        <v>84.66668037151622</v>
      </c>
      <c r="E794" s="5">
        <v>88.83708512017574</v>
      </c>
      <c r="F794" s="5">
        <v>64.17256557174848</v>
      </c>
      <c r="G794" s="5">
        <v>93.41863307529407</v>
      </c>
      <c r="H794" s="5">
        <v>1.0</v>
      </c>
      <c r="I794" s="5">
        <v>2.0</v>
      </c>
      <c r="J794" s="5">
        <v>0.0</v>
      </c>
      <c r="K794" s="5">
        <v>3.0</v>
      </c>
      <c r="L794" s="5">
        <v>7.0</v>
      </c>
      <c r="M794" s="5">
        <v>49.0</v>
      </c>
    </row>
    <row r="795" ht="14.25" customHeight="1">
      <c r="A795" s="5">
        <v>11075.0</v>
      </c>
      <c r="B795" s="5">
        <v>206.7387074346678</v>
      </c>
      <c r="C795" s="5">
        <v>37.64860764246941</v>
      </c>
      <c r="D795" s="5">
        <v>260.7162492616904</v>
      </c>
      <c r="E795" s="5">
        <v>113.749113403946</v>
      </c>
      <c r="F795" s="5">
        <v>324.8678922323353</v>
      </c>
      <c r="G795" s="5">
        <v>156.5412396747467</v>
      </c>
      <c r="H795" s="5">
        <v>4.0</v>
      </c>
      <c r="I795" s="5">
        <v>3.0</v>
      </c>
      <c r="J795" s="5">
        <v>3.0</v>
      </c>
      <c r="K795" s="5">
        <v>5.0</v>
      </c>
      <c r="L795" s="5">
        <v>4.0</v>
      </c>
      <c r="M795" s="5">
        <v>37.0</v>
      </c>
    </row>
    <row r="796" ht="14.25" customHeight="1">
      <c r="A796" s="5">
        <v>4442.0</v>
      </c>
      <c r="B796" s="5">
        <v>47.87073979832712</v>
      </c>
      <c r="C796" s="5">
        <v>96.57617792021107</v>
      </c>
      <c r="D796" s="5">
        <v>219.6599227444316</v>
      </c>
      <c r="E796" s="5">
        <v>235.9007763503783</v>
      </c>
      <c r="F796" s="5">
        <v>121.9830443802975</v>
      </c>
      <c r="G796" s="5">
        <v>146.2212175560761</v>
      </c>
      <c r="H796" s="5">
        <v>2.0</v>
      </c>
      <c r="I796" s="5">
        <v>1.0</v>
      </c>
      <c r="J796" s="5">
        <v>1.0</v>
      </c>
      <c r="K796" s="5">
        <v>5.0</v>
      </c>
      <c r="L796" s="5">
        <v>3.0</v>
      </c>
      <c r="M796" s="5">
        <v>70.0</v>
      </c>
    </row>
    <row r="797" ht="14.25" customHeight="1">
      <c r="A797" s="5">
        <v>199.0</v>
      </c>
      <c r="B797" s="5">
        <v>215.6397433962421</v>
      </c>
      <c r="C797" s="5">
        <v>283.4599516591886</v>
      </c>
      <c r="D797" s="5">
        <v>132.480434221262</v>
      </c>
      <c r="E797" s="5">
        <v>242.4305919011512</v>
      </c>
      <c r="F797" s="5">
        <v>95.90952968865162</v>
      </c>
      <c r="G797" s="5">
        <v>238.052217886469</v>
      </c>
      <c r="H797" s="5">
        <v>1.0</v>
      </c>
      <c r="I797" s="5">
        <v>4.0</v>
      </c>
      <c r="J797" s="5">
        <v>1.0</v>
      </c>
      <c r="K797" s="5">
        <v>7.0</v>
      </c>
      <c r="L797" s="5">
        <v>7.0</v>
      </c>
      <c r="M797" s="5">
        <v>33.0</v>
      </c>
    </row>
    <row r="798" ht="14.25" customHeight="1">
      <c r="A798" s="5">
        <v>6722.0</v>
      </c>
      <c r="B798" s="5">
        <v>418.4553285522654</v>
      </c>
      <c r="C798" s="5">
        <v>393.4840927704347</v>
      </c>
      <c r="D798" s="5">
        <v>444.1835366985471</v>
      </c>
      <c r="E798" s="5">
        <v>436.9962670841027</v>
      </c>
      <c r="F798" s="5">
        <v>536.1099791300253</v>
      </c>
      <c r="G798" s="5">
        <v>348.6723405165909</v>
      </c>
      <c r="H798" s="5">
        <v>3.0</v>
      </c>
      <c r="I798" s="5">
        <v>10.0</v>
      </c>
      <c r="J798" s="5">
        <v>3.0</v>
      </c>
      <c r="K798" s="5">
        <v>7.0</v>
      </c>
      <c r="L798" s="5">
        <v>6.0</v>
      </c>
      <c r="M798" s="5">
        <v>98.0</v>
      </c>
    </row>
    <row r="799" ht="14.25" customHeight="1">
      <c r="A799" s="5">
        <v>796.0</v>
      </c>
      <c r="B799" s="5">
        <v>458.2739690985953</v>
      </c>
      <c r="C799" s="5">
        <v>200.8988817464855</v>
      </c>
      <c r="D799" s="5">
        <v>268.9512742656136</v>
      </c>
      <c r="E799" s="5">
        <v>277.2730268706831</v>
      </c>
      <c r="F799" s="5">
        <v>191.8082439245061</v>
      </c>
      <c r="G799" s="5">
        <v>70.409103940271</v>
      </c>
      <c r="H799" s="5">
        <v>3.0</v>
      </c>
      <c r="I799" s="5">
        <v>11.0</v>
      </c>
      <c r="J799" s="5">
        <v>4.0</v>
      </c>
      <c r="K799" s="5">
        <v>8.0</v>
      </c>
      <c r="L799" s="5">
        <v>8.0</v>
      </c>
      <c r="M799" s="5">
        <v>17.0</v>
      </c>
    </row>
    <row r="800" ht="14.25" customHeight="1">
      <c r="A800" s="5">
        <v>3749.0</v>
      </c>
      <c r="B800" s="5">
        <v>452.1309627498557</v>
      </c>
      <c r="C800" s="5">
        <v>248.4684779143988</v>
      </c>
      <c r="D800" s="5">
        <v>308.3600527712584</v>
      </c>
      <c r="E800" s="5">
        <v>533.0972118336002</v>
      </c>
      <c r="F800" s="5">
        <v>418.4881756763635</v>
      </c>
      <c r="G800" s="5">
        <v>550.7131765723364</v>
      </c>
      <c r="H800" s="5">
        <v>1.0</v>
      </c>
      <c r="I800" s="5">
        <v>6.0</v>
      </c>
      <c r="J800" s="5">
        <v>5.0</v>
      </c>
      <c r="K800" s="5">
        <v>12.0</v>
      </c>
      <c r="L800" s="5">
        <v>3.0</v>
      </c>
      <c r="M800" s="5">
        <v>54.0</v>
      </c>
    </row>
    <row r="801" ht="14.25" customHeight="1">
      <c r="A801" s="5">
        <v>8523.0</v>
      </c>
      <c r="B801" s="5">
        <v>96.05537934733172</v>
      </c>
      <c r="C801" s="5">
        <v>108.9285917748492</v>
      </c>
      <c r="D801" s="5">
        <v>85.3651559008305</v>
      </c>
      <c r="E801" s="5">
        <v>67.36993522283188</v>
      </c>
      <c r="F801" s="5">
        <v>108.8190925554981</v>
      </c>
      <c r="G801" s="5">
        <v>79.58710044013124</v>
      </c>
      <c r="H801" s="5">
        <v>3.0</v>
      </c>
      <c r="I801" s="5">
        <v>4.0</v>
      </c>
      <c r="J801" s="5">
        <v>0.0</v>
      </c>
      <c r="K801" s="5">
        <v>3.0</v>
      </c>
      <c r="L801" s="5">
        <v>8.0</v>
      </c>
      <c r="M801" s="5">
        <v>39.0</v>
      </c>
    </row>
    <row r="802" ht="14.25" customHeight="1">
      <c r="A802" s="5">
        <v>310.0</v>
      </c>
      <c r="B802" s="5">
        <v>357.114079002758</v>
      </c>
      <c r="C802" s="5">
        <v>242.0091956206854</v>
      </c>
      <c r="D802" s="5">
        <v>279.4385276332454</v>
      </c>
      <c r="E802" s="5">
        <v>287.0270507632247</v>
      </c>
      <c r="F802" s="5">
        <v>398.0825376158477</v>
      </c>
      <c r="G802" s="5">
        <v>255.8522357298449</v>
      </c>
      <c r="H802" s="5">
        <v>4.0</v>
      </c>
      <c r="I802" s="5">
        <v>4.0</v>
      </c>
      <c r="J802" s="5">
        <v>4.0</v>
      </c>
      <c r="K802" s="5">
        <v>9.0</v>
      </c>
      <c r="L802" s="5">
        <v>4.0</v>
      </c>
      <c r="M802" s="5">
        <v>81.0</v>
      </c>
    </row>
    <row r="803" ht="14.25" customHeight="1">
      <c r="A803" s="5">
        <v>8629.0</v>
      </c>
      <c r="B803" s="5">
        <v>310.2089216630012</v>
      </c>
      <c r="C803" s="5">
        <v>159.7197067806327</v>
      </c>
      <c r="D803" s="5">
        <v>244.2294818641135</v>
      </c>
      <c r="E803" s="5">
        <v>175.3489711263976</v>
      </c>
      <c r="F803" s="5">
        <v>305.0835349984854</v>
      </c>
      <c r="G803" s="5">
        <v>165.9201761133754</v>
      </c>
      <c r="H803" s="5">
        <v>1.0</v>
      </c>
      <c r="I803" s="5">
        <v>1.0</v>
      </c>
      <c r="J803" s="5">
        <v>0.0</v>
      </c>
      <c r="K803" s="5">
        <v>3.0</v>
      </c>
      <c r="L803" s="5">
        <v>5.0</v>
      </c>
      <c r="M803" s="5">
        <v>71.0</v>
      </c>
    </row>
    <row r="804" ht="14.25" customHeight="1">
      <c r="A804" s="5">
        <v>236.0</v>
      </c>
      <c r="B804" s="5">
        <v>128.4648857067752</v>
      </c>
      <c r="C804" s="5">
        <v>99.68246617386063</v>
      </c>
      <c r="D804" s="5">
        <v>172.1942892895245</v>
      </c>
      <c r="E804" s="5">
        <v>198.2262437545805</v>
      </c>
      <c r="F804" s="5">
        <v>192.4694620204939</v>
      </c>
      <c r="G804" s="5">
        <v>159.0036379116489</v>
      </c>
      <c r="H804" s="5">
        <v>3.0</v>
      </c>
      <c r="I804" s="5">
        <v>2.0</v>
      </c>
      <c r="J804" s="5">
        <v>1.0</v>
      </c>
      <c r="K804" s="5">
        <v>4.0</v>
      </c>
      <c r="L804" s="5">
        <v>6.0</v>
      </c>
      <c r="M804" s="5">
        <v>62.0</v>
      </c>
    </row>
    <row r="805" ht="14.25" customHeight="1">
      <c r="A805" s="5">
        <v>9930.0</v>
      </c>
      <c r="B805" s="5">
        <v>312.1315276601161</v>
      </c>
      <c r="C805" s="5">
        <v>360.4954608350587</v>
      </c>
      <c r="D805" s="5">
        <v>365.3273292641169</v>
      </c>
      <c r="E805" s="5">
        <v>427.7850671574034</v>
      </c>
      <c r="F805" s="5">
        <v>419.0766970193869</v>
      </c>
      <c r="G805" s="5">
        <v>616.132091234499</v>
      </c>
      <c r="H805" s="5">
        <v>1.0</v>
      </c>
      <c r="I805" s="5">
        <v>6.0</v>
      </c>
      <c r="J805" s="5">
        <v>8.0</v>
      </c>
      <c r="K805" s="5">
        <v>13.0</v>
      </c>
      <c r="L805" s="5">
        <v>2.0</v>
      </c>
      <c r="M805" s="5">
        <v>8.0</v>
      </c>
    </row>
    <row r="806" ht="14.25" customHeight="1">
      <c r="A806" s="5">
        <v>3483.0</v>
      </c>
      <c r="B806" s="5">
        <v>233.5206347460298</v>
      </c>
      <c r="C806" s="5">
        <v>257.2196100954699</v>
      </c>
      <c r="D806" s="5">
        <v>235.8686349705649</v>
      </c>
      <c r="E806" s="5">
        <v>206.4859724236834</v>
      </c>
      <c r="F806" s="5">
        <v>256.7232595147034</v>
      </c>
      <c r="G806" s="5">
        <v>199.5550330851728</v>
      </c>
      <c r="H806" s="5">
        <v>3.0</v>
      </c>
      <c r="I806" s="5">
        <v>2.0</v>
      </c>
      <c r="J806" s="5">
        <v>8.0</v>
      </c>
      <c r="K806" s="5">
        <v>12.0</v>
      </c>
      <c r="L806" s="5">
        <v>8.0</v>
      </c>
      <c r="M806" s="5">
        <v>76.0</v>
      </c>
    </row>
    <row r="807" ht="14.25" customHeight="1">
      <c r="A807" s="5">
        <v>4599.0</v>
      </c>
      <c r="B807" s="5">
        <v>233.2920179200801</v>
      </c>
      <c r="C807" s="5">
        <v>325.9068980587335</v>
      </c>
      <c r="D807" s="5">
        <v>200.7990542583626</v>
      </c>
      <c r="E807" s="5">
        <v>267.1861268116079</v>
      </c>
      <c r="F807" s="5">
        <v>48.96291293541503</v>
      </c>
      <c r="G807" s="5">
        <v>223.6214160790446</v>
      </c>
      <c r="H807" s="5">
        <v>6.0</v>
      </c>
      <c r="I807" s="5">
        <v>7.0</v>
      </c>
      <c r="J807" s="5">
        <v>1.0</v>
      </c>
      <c r="K807" s="5">
        <v>7.0</v>
      </c>
      <c r="L807" s="5">
        <v>7.0</v>
      </c>
      <c r="M807" s="5">
        <v>66.0</v>
      </c>
    </row>
    <row r="808" ht="14.25" customHeight="1">
      <c r="A808" s="5">
        <v>7326.0</v>
      </c>
      <c r="B808" s="5">
        <v>229.1861046675755</v>
      </c>
      <c r="C808" s="5">
        <v>282.4922665359713</v>
      </c>
      <c r="D808" s="5">
        <v>251.4600251844467</v>
      </c>
      <c r="E808" s="5">
        <v>284.3426679126241</v>
      </c>
      <c r="F808" s="5">
        <v>239.0618722995978</v>
      </c>
      <c r="G808" s="5">
        <v>305.6534037253282</v>
      </c>
      <c r="H808" s="5">
        <v>1.0</v>
      </c>
      <c r="I808" s="5">
        <v>1.0</v>
      </c>
      <c r="J808" s="5">
        <v>1.0</v>
      </c>
      <c r="K808" s="5">
        <v>3.0</v>
      </c>
      <c r="L808" s="5">
        <v>2.0</v>
      </c>
      <c r="M808" s="5">
        <v>83.0</v>
      </c>
    </row>
    <row r="809" ht="14.25" customHeight="1">
      <c r="A809" s="5">
        <v>7352.0</v>
      </c>
      <c r="B809" s="5">
        <v>119.3498275742982</v>
      </c>
      <c r="C809" s="5">
        <v>273.8774480690457</v>
      </c>
      <c r="D809" s="5">
        <v>185.1501282340503</v>
      </c>
      <c r="E809" s="5">
        <v>363.2786018013784</v>
      </c>
      <c r="F809" s="5">
        <v>183.7847458494697</v>
      </c>
      <c r="G809" s="5">
        <v>348.6686562732874</v>
      </c>
      <c r="H809" s="5">
        <v>4.0</v>
      </c>
      <c r="I809" s="5">
        <v>3.0</v>
      </c>
      <c r="J809" s="5">
        <v>4.0</v>
      </c>
      <c r="K809" s="5">
        <v>6.0</v>
      </c>
      <c r="L809" s="5">
        <v>3.0</v>
      </c>
      <c r="M809" s="5">
        <v>28.0</v>
      </c>
    </row>
    <row r="810" ht="14.25" customHeight="1">
      <c r="A810" s="5">
        <v>2350.0</v>
      </c>
      <c r="B810" s="5">
        <v>284.4446566921609</v>
      </c>
      <c r="C810" s="5">
        <v>118.4235118818438</v>
      </c>
      <c r="D810" s="5">
        <v>205.442971819071</v>
      </c>
      <c r="E810" s="5">
        <v>362.9529052934606</v>
      </c>
      <c r="F810" s="5">
        <v>357.7644013635159</v>
      </c>
      <c r="G810" s="5">
        <v>166.7903041354754</v>
      </c>
      <c r="H810" s="5">
        <v>7.0</v>
      </c>
      <c r="I810" s="5">
        <v>3.0</v>
      </c>
      <c r="J810" s="5">
        <v>2.0</v>
      </c>
      <c r="K810" s="5">
        <v>8.0</v>
      </c>
      <c r="L810" s="5">
        <v>8.0</v>
      </c>
      <c r="M810" s="5">
        <v>87.0</v>
      </c>
    </row>
    <row r="811" ht="14.25" customHeight="1">
      <c r="A811" s="5">
        <v>9145.0</v>
      </c>
      <c r="B811" s="5">
        <v>520.4305033854465</v>
      </c>
      <c r="C811" s="5">
        <v>344.2003028450548</v>
      </c>
      <c r="D811" s="5">
        <v>445.16002932827</v>
      </c>
      <c r="E811" s="5">
        <v>212.392654080027</v>
      </c>
      <c r="F811" s="5">
        <v>296.3093636769441</v>
      </c>
      <c r="G811" s="5">
        <v>393.099681316957</v>
      </c>
      <c r="H811" s="5">
        <v>2.0</v>
      </c>
      <c r="I811" s="5">
        <v>5.0</v>
      </c>
      <c r="J811" s="5">
        <v>9.0</v>
      </c>
      <c r="K811" s="5">
        <v>6.0</v>
      </c>
      <c r="L811" s="5">
        <v>2.0</v>
      </c>
      <c r="M811" s="5">
        <v>43.0</v>
      </c>
    </row>
    <row r="812" ht="14.25" customHeight="1">
      <c r="A812" s="5">
        <v>2964.0</v>
      </c>
      <c r="B812" s="5">
        <v>115.6955357202644</v>
      </c>
      <c r="C812" s="5">
        <v>8.402360561819322</v>
      </c>
      <c r="D812" s="5">
        <v>120.7310164608036</v>
      </c>
      <c r="E812" s="5">
        <v>47.7416601334527</v>
      </c>
      <c r="F812" s="5">
        <v>84.52632219608518</v>
      </c>
      <c r="G812" s="5">
        <v>70.85867367066402</v>
      </c>
      <c r="H812" s="5">
        <v>1.0</v>
      </c>
      <c r="I812" s="5">
        <v>1.0</v>
      </c>
      <c r="J812" s="5">
        <v>1.0</v>
      </c>
      <c r="K812" s="5">
        <v>2.0</v>
      </c>
      <c r="L812" s="5">
        <v>6.0</v>
      </c>
      <c r="M812" s="5">
        <v>0.0</v>
      </c>
    </row>
    <row r="813" ht="14.25" customHeight="1">
      <c r="A813" s="5">
        <v>5585.0</v>
      </c>
      <c r="B813" s="5">
        <v>139.2412035489673</v>
      </c>
      <c r="C813" s="5">
        <v>149.5038627396214</v>
      </c>
      <c r="D813" s="5">
        <v>113.3722247195592</v>
      </c>
      <c r="E813" s="5">
        <v>94.67726778716346</v>
      </c>
      <c r="F813" s="5">
        <v>103.1283541174896</v>
      </c>
      <c r="G813" s="5">
        <v>139.2182900576831</v>
      </c>
      <c r="H813" s="5">
        <v>2.0</v>
      </c>
      <c r="I813" s="5">
        <v>2.0</v>
      </c>
      <c r="J813" s="5">
        <v>0.0</v>
      </c>
      <c r="K813" s="5">
        <v>3.0</v>
      </c>
      <c r="L813" s="5">
        <v>8.0</v>
      </c>
      <c r="M813" s="5">
        <v>1.0</v>
      </c>
    </row>
    <row r="814" ht="14.25" customHeight="1">
      <c r="A814" s="5">
        <v>9687.0</v>
      </c>
      <c r="B814" s="5">
        <v>127.8977165136541</v>
      </c>
      <c r="C814" s="5">
        <v>229.6634418649951</v>
      </c>
      <c r="D814" s="5">
        <v>462.6035242565823</v>
      </c>
      <c r="E814" s="5">
        <v>485.9327283166654</v>
      </c>
      <c r="F814" s="5">
        <v>416.1844314931717</v>
      </c>
      <c r="G814" s="5">
        <v>233.039138455014</v>
      </c>
      <c r="H814" s="5">
        <v>1.0</v>
      </c>
      <c r="I814" s="5">
        <v>5.0</v>
      </c>
      <c r="J814" s="5">
        <v>4.0</v>
      </c>
      <c r="K814" s="5">
        <v>6.0</v>
      </c>
      <c r="L814" s="5">
        <v>2.0</v>
      </c>
      <c r="M814" s="5">
        <v>1.0</v>
      </c>
    </row>
    <row r="815" ht="14.25" customHeight="1">
      <c r="A815" s="5">
        <v>3732.0</v>
      </c>
      <c r="B815" s="5">
        <v>332.3312949528046</v>
      </c>
      <c r="C815" s="5">
        <v>362.3682675475933</v>
      </c>
      <c r="D815" s="5">
        <v>310.4185523377013</v>
      </c>
      <c r="E815" s="5">
        <v>50.96496441021912</v>
      </c>
      <c r="F815" s="5">
        <v>262.4691201603375</v>
      </c>
      <c r="G815" s="5">
        <v>299.6753449342079</v>
      </c>
      <c r="H815" s="5">
        <v>6.0</v>
      </c>
      <c r="I815" s="5">
        <v>5.0</v>
      </c>
      <c r="J815" s="5">
        <v>7.0</v>
      </c>
      <c r="K815" s="5">
        <v>9.0</v>
      </c>
      <c r="L815" s="5">
        <v>4.0</v>
      </c>
      <c r="M815" s="5">
        <v>72.0</v>
      </c>
    </row>
    <row r="816" ht="14.25" customHeight="1">
      <c r="A816" s="5">
        <v>6303.0</v>
      </c>
      <c r="B816" s="5">
        <v>366.8610470738983</v>
      </c>
      <c r="C816" s="5">
        <v>465.5987326285702</v>
      </c>
      <c r="D816" s="5">
        <v>367.1644706138273</v>
      </c>
      <c r="E816" s="5">
        <v>318.2192195832723</v>
      </c>
      <c r="F816" s="5">
        <v>651.7318141128662</v>
      </c>
      <c r="G816" s="5">
        <v>469.5904145859917</v>
      </c>
      <c r="H816" s="5">
        <v>0.0</v>
      </c>
      <c r="I816" s="5">
        <v>5.0</v>
      </c>
      <c r="J816" s="5">
        <v>5.0</v>
      </c>
      <c r="K816" s="5">
        <v>12.0</v>
      </c>
      <c r="L816" s="5">
        <v>1.0</v>
      </c>
      <c r="M816" s="5">
        <v>72.0</v>
      </c>
    </row>
    <row r="817" ht="14.25" customHeight="1">
      <c r="A817" s="5">
        <v>11176.0</v>
      </c>
      <c r="B817" s="5">
        <v>203.9391259835332</v>
      </c>
      <c r="C817" s="5">
        <v>176.6040450065964</v>
      </c>
      <c r="D817" s="5">
        <v>228.6860703365553</v>
      </c>
      <c r="E817" s="5">
        <v>229.2324005337388</v>
      </c>
      <c r="F817" s="5">
        <v>330.4538382991569</v>
      </c>
      <c r="G817" s="5">
        <v>364.6985434491334</v>
      </c>
      <c r="H817" s="5">
        <v>2.0</v>
      </c>
      <c r="I817" s="5">
        <v>5.0</v>
      </c>
      <c r="J817" s="5">
        <v>4.0</v>
      </c>
      <c r="K817" s="5">
        <v>7.0</v>
      </c>
      <c r="L817" s="5">
        <v>3.0</v>
      </c>
      <c r="M817" s="5">
        <v>12.0</v>
      </c>
    </row>
    <row r="818" ht="14.25" customHeight="1">
      <c r="A818" s="5">
        <v>2986.0</v>
      </c>
      <c r="B818" s="5">
        <v>170.0700059277387</v>
      </c>
      <c r="C818" s="5">
        <v>111.8987920515297</v>
      </c>
      <c r="D818" s="5">
        <v>190.6200155964864</v>
      </c>
      <c r="E818" s="5">
        <v>205.095153210445</v>
      </c>
      <c r="F818" s="5">
        <v>134.9933709210284</v>
      </c>
      <c r="G818" s="5">
        <v>98.6135970979281</v>
      </c>
      <c r="H818" s="5">
        <v>1.0</v>
      </c>
      <c r="I818" s="5">
        <v>1.0</v>
      </c>
      <c r="J818" s="5">
        <v>0.0</v>
      </c>
      <c r="K818" s="5">
        <v>2.0</v>
      </c>
      <c r="L818" s="5">
        <v>6.0</v>
      </c>
      <c r="M818" s="5">
        <v>89.0</v>
      </c>
    </row>
    <row r="819" ht="14.25" customHeight="1">
      <c r="A819" s="5">
        <v>7462.0</v>
      </c>
      <c r="B819" s="5">
        <v>111.1506258015228</v>
      </c>
      <c r="C819" s="5">
        <v>182.1358376304749</v>
      </c>
      <c r="D819" s="5">
        <v>71.22330141327166</v>
      </c>
      <c r="E819" s="5">
        <v>89.56186750426156</v>
      </c>
      <c r="F819" s="5">
        <v>109.6739698861456</v>
      </c>
      <c r="G819" s="5">
        <v>126.3616440083489</v>
      </c>
      <c r="H819" s="5">
        <v>3.0</v>
      </c>
      <c r="I819" s="5">
        <v>10.0</v>
      </c>
      <c r="J819" s="5">
        <v>2.0</v>
      </c>
      <c r="K819" s="5">
        <v>4.0</v>
      </c>
      <c r="L819" s="5">
        <v>9.0</v>
      </c>
      <c r="M819" s="5">
        <v>67.0</v>
      </c>
    </row>
    <row r="820" ht="14.25" customHeight="1">
      <c r="A820" s="5">
        <v>3900.0</v>
      </c>
      <c r="B820" s="5">
        <v>114.5978801737211</v>
      </c>
      <c r="C820" s="5">
        <v>445.639302598821</v>
      </c>
      <c r="D820" s="5">
        <v>444.2719019753193</v>
      </c>
      <c r="E820" s="5">
        <v>271.5749443026623</v>
      </c>
      <c r="F820" s="5">
        <v>586.5186591405084</v>
      </c>
      <c r="G820" s="5">
        <v>437.7760677077038</v>
      </c>
      <c r="H820" s="5">
        <v>1.0</v>
      </c>
      <c r="I820" s="5">
        <v>9.0</v>
      </c>
      <c r="J820" s="5">
        <v>2.0</v>
      </c>
      <c r="K820" s="5">
        <v>9.0</v>
      </c>
      <c r="L820" s="5">
        <v>5.0</v>
      </c>
      <c r="M820" s="5">
        <v>54.0</v>
      </c>
    </row>
    <row r="821" ht="14.25" customHeight="1">
      <c r="A821" s="5">
        <v>7034.0</v>
      </c>
      <c r="B821" s="5">
        <v>169.8738260040983</v>
      </c>
      <c r="C821" s="5">
        <v>170.3915434794035</v>
      </c>
      <c r="D821" s="5">
        <v>169.2521712660509</v>
      </c>
      <c r="E821" s="5">
        <v>122.6049531634237</v>
      </c>
      <c r="F821" s="5">
        <v>118.6914086801513</v>
      </c>
      <c r="G821" s="5">
        <v>86.1895950719177</v>
      </c>
      <c r="H821" s="5">
        <v>2.0</v>
      </c>
      <c r="I821" s="5">
        <v>2.0</v>
      </c>
      <c r="J821" s="5">
        <v>0.0</v>
      </c>
      <c r="K821" s="5">
        <v>3.0</v>
      </c>
      <c r="L821" s="5">
        <v>8.0</v>
      </c>
      <c r="M821" s="5">
        <v>34.0</v>
      </c>
    </row>
    <row r="822" ht="14.25" customHeight="1">
      <c r="A822" s="5">
        <v>9493.0</v>
      </c>
      <c r="B822" s="5">
        <v>298.0740433214549</v>
      </c>
      <c r="C822" s="5">
        <v>329.2516727360404</v>
      </c>
      <c r="D822" s="5">
        <v>373.2857550025558</v>
      </c>
      <c r="E822" s="5">
        <v>552.6284935265253</v>
      </c>
      <c r="F822" s="5">
        <v>119.6337241568852</v>
      </c>
      <c r="G822" s="5">
        <v>522.9850130730173</v>
      </c>
      <c r="H822" s="5">
        <v>1.0</v>
      </c>
      <c r="I822" s="5">
        <v>5.0</v>
      </c>
      <c r="J822" s="5">
        <v>4.0</v>
      </c>
      <c r="K822" s="5">
        <v>8.0</v>
      </c>
      <c r="L822" s="5">
        <v>3.0</v>
      </c>
      <c r="M822" s="5">
        <v>15.0</v>
      </c>
    </row>
    <row r="823" ht="14.25" customHeight="1">
      <c r="A823" s="5">
        <v>1143.0</v>
      </c>
      <c r="B823" s="5">
        <v>71.3865002697705</v>
      </c>
      <c r="C823" s="5">
        <v>102.0392108175694</v>
      </c>
      <c r="D823" s="5">
        <v>81.0982146934243</v>
      </c>
      <c r="E823" s="5">
        <v>168.2121583156861</v>
      </c>
      <c r="F823" s="5">
        <v>88.68034998741014</v>
      </c>
      <c r="G823" s="5">
        <v>123.1859338367026</v>
      </c>
      <c r="H823" s="5">
        <v>2.0</v>
      </c>
      <c r="I823" s="5">
        <v>2.0</v>
      </c>
      <c r="J823" s="5">
        <v>0.0</v>
      </c>
      <c r="K823" s="5">
        <v>3.0</v>
      </c>
      <c r="L823" s="5">
        <v>7.0</v>
      </c>
      <c r="M823" s="5">
        <v>43.0</v>
      </c>
    </row>
    <row r="824" ht="14.25" customHeight="1">
      <c r="A824" s="5">
        <v>1.0</v>
      </c>
      <c r="B824" s="5">
        <v>323.2901061144916</v>
      </c>
      <c r="C824" s="5">
        <v>171.7731390219487</v>
      </c>
      <c r="D824" s="5">
        <v>264.7177095007449</v>
      </c>
      <c r="E824" s="5">
        <v>378.455224774786</v>
      </c>
      <c r="F824" s="5">
        <v>196.8417829962439</v>
      </c>
      <c r="G824" s="5">
        <v>345.6424516303557</v>
      </c>
      <c r="H824" s="5">
        <v>1.0</v>
      </c>
      <c r="I824" s="5">
        <v>7.0</v>
      </c>
      <c r="J824" s="5">
        <v>3.0</v>
      </c>
      <c r="K824" s="5">
        <v>7.0</v>
      </c>
      <c r="L824" s="5">
        <v>5.0</v>
      </c>
      <c r="M824" s="5">
        <v>0.0</v>
      </c>
    </row>
    <row r="825" ht="14.25" customHeight="1">
      <c r="A825" s="5">
        <v>3855.0</v>
      </c>
      <c r="B825" s="5">
        <v>95.9084223577784</v>
      </c>
      <c r="C825" s="5">
        <v>147.2189744741196</v>
      </c>
      <c r="D825" s="5">
        <v>167.2608699746092</v>
      </c>
      <c r="E825" s="5">
        <v>38.34936635395746</v>
      </c>
      <c r="F825" s="5">
        <v>61.33868998173105</v>
      </c>
      <c r="G825" s="5">
        <v>92.22062620972355</v>
      </c>
      <c r="H825" s="5">
        <v>1.0</v>
      </c>
      <c r="I825" s="5">
        <v>3.0</v>
      </c>
      <c r="J825" s="5">
        <v>2.0</v>
      </c>
      <c r="K825" s="5">
        <v>2.0</v>
      </c>
      <c r="L825" s="5">
        <v>8.0</v>
      </c>
      <c r="M825" s="5">
        <v>74.0</v>
      </c>
    </row>
    <row r="826" ht="14.25" customHeight="1">
      <c r="A826" s="5">
        <v>5536.0</v>
      </c>
      <c r="B826" s="5">
        <v>616.9222401594407</v>
      </c>
      <c r="C826" s="5">
        <v>491.5388959476347</v>
      </c>
      <c r="D826" s="5">
        <v>252.6927685273997</v>
      </c>
      <c r="E826" s="5">
        <v>511.2213672234689</v>
      </c>
      <c r="F826" s="5">
        <v>297.1792142259401</v>
      </c>
      <c r="G826" s="5">
        <v>536.9726817180369</v>
      </c>
      <c r="H826" s="5">
        <v>1.0</v>
      </c>
      <c r="I826" s="5">
        <v>5.0</v>
      </c>
      <c r="J826" s="5">
        <v>10.0</v>
      </c>
      <c r="K826" s="5">
        <v>4.0</v>
      </c>
      <c r="L826" s="5">
        <v>6.0</v>
      </c>
      <c r="M826" s="5">
        <v>61.0</v>
      </c>
    </row>
    <row r="827" ht="14.25" customHeight="1">
      <c r="A827" s="5">
        <v>5989.0</v>
      </c>
      <c r="B827" s="5">
        <v>439.5755060777549</v>
      </c>
      <c r="C827" s="5">
        <v>264.766173184459</v>
      </c>
      <c r="D827" s="5">
        <v>367.0017328142097</v>
      </c>
      <c r="E827" s="5">
        <v>521.8429876266807</v>
      </c>
      <c r="F827" s="5">
        <v>147.9217732893483</v>
      </c>
      <c r="G827" s="5">
        <v>411.0392740799315</v>
      </c>
      <c r="H827" s="5">
        <v>1.0</v>
      </c>
      <c r="I827" s="5">
        <v>10.0</v>
      </c>
      <c r="J827" s="5">
        <v>2.0</v>
      </c>
      <c r="K827" s="5">
        <v>11.0</v>
      </c>
      <c r="L827" s="5">
        <v>8.0</v>
      </c>
      <c r="M827" s="5">
        <v>51.0</v>
      </c>
    </row>
    <row r="828" ht="14.25" customHeight="1">
      <c r="A828" s="5">
        <v>9499.0</v>
      </c>
      <c r="B828" s="5">
        <v>288.6255959569891</v>
      </c>
      <c r="C828" s="5">
        <v>444.6174755941983</v>
      </c>
      <c r="D828" s="5">
        <v>512.4010397490714</v>
      </c>
      <c r="E828" s="5">
        <v>734.8528734512782</v>
      </c>
      <c r="F828" s="5">
        <v>443.1715346994718</v>
      </c>
      <c r="G828" s="5">
        <v>656.5297849190785</v>
      </c>
      <c r="H828" s="5">
        <v>3.0</v>
      </c>
      <c r="I828" s="5">
        <v>3.0</v>
      </c>
      <c r="J828" s="5">
        <v>4.0</v>
      </c>
      <c r="K828" s="5">
        <v>7.0</v>
      </c>
      <c r="L828" s="5">
        <v>5.0</v>
      </c>
      <c r="M828" s="5">
        <v>97.0</v>
      </c>
    </row>
    <row r="829" ht="14.25" customHeight="1">
      <c r="A829" s="5">
        <v>6768.0</v>
      </c>
      <c r="B829" s="5">
        <v>132.4302456597568</v>
      </c>
      <c r="C829" s="5">
        <v>152.4572609744145</v>
      </c>
      <c r="D829" s="5">
        <v>215.1842598242854</v>
      </c>
      <c r="E829" s="5">
        <v>192.8489530349259</v>
      </c>
      <c r="F829" s="5">
        <v>162.1149619312462</v>
      </c>
      <c r="G829" s="5">
        <v>160.5442596636853</v>
      </c>
      <c r="H829" s="5">
        <v>2.0</v>
      </c>
      <c r="I829" s="5">
        <v>1.0</v>
      </c>
      <c r="J829" s="5">
        <v>0.0</v>
      </c>
      <c r="K829" s="5">
        <v>3.0</v>
      </c>
      <c r="L829" s="5">
        <v>8.0</v>
      </c>
      <c r="M829" s="5">
        <v>75.0</v>
      </c>
    </row>
    <row r="830" ht="14.25" customHeight="1">
      <c r="A830" s="5">
        <v>2150.0</v>
      </c>
      <c r="B830" s="5">
        <v>552.9088067985733</v>
      </c>
      <c r="C830" s="5">
        <v>351.7842495512687</v>
      </c>
      <c r="D830" s="5">
        <v>260.9525743118122</v>
      </c>
      <c r="E830" s="5">
        <v>281.5363014114325</v>
      </c>
      <c r="F830" s="5">
        <v>470.6360767623157</v>
      </c>
      <c r="G830" s="5">
        <v>667.4056906602482</v>
      </c>
      <c r="H830" s="5">
        <v>1.0</v>
      </c>
      <c r="I830" s="5">
        <v>8.0</v>
      </c>
      <c r="J830" s="5">
        <v>9.0</v>
      </c>
      <c r="K830" s="5">
        <v>4.0</v>
      </c>
      <c r="L830" s="5">
        <v>4.0</v>
      </c>
      <c r="M830" s="5">
        <v>83.0</v>
      </c>
    </row>
    <row r="831" ht="14.25" customHeight="1">
      <c r="A831" s="5">
        <v>6646.0</v>
      </c>
      <c r="B831" s="5">
        <v>65.82886427712293</v>
      </c>
      <c r="C831" s="5">
        <v>133.4696146495719</v>
      </c>
      <c r="D831" s="5">
        <v>78.81591719258036</v>
      </c>
      <c r="E831" s="5">
        <v>72.00854771435496</v>
      </c>
      <c r="F831" s="5">
        <v>56.05218163170279</v>
      </c>
      <c r="G831" s="5">
        <v>74.07877527271566</v>
      </c>
      <c r="H831" s="5">
        <v>1.0</v>
      </c>
      <c r="I831" s="5">
        <v>1.0</v>
      </c>
      <c r="J831" s="5">
        <v>0.0</v>
      </c>
      <c r="K831" s="5">
        <v>3.0</v>
      </c>
      <c r="L831" s="5">
        <v>6.0</v>
      </c>
      <c r="M831" s="5">
        <v>23.0</v>
      </c>
    </row>
    <row r="832" ht="14.25" customHeight="1">
      <c r="A832" s="5">
        <v>4887.0</v>
      </c>
      <c r="B832" s="5">
        <v>200.9877747773568</v>
      </c>
      <c r="C832" s="5">
        <v>194.1797319383298</v>
      </c>
      <c r="D832" s="5">
        <v>124.9736029461208</v>
      </c>
      <c r="E832" s="5">
        <v>414.9907230825317</v>
      </c>
      <c r="F832" s="5">
        <v>355.4518146347441</v>
      </c>
      <c r="G832" s="5">
        <v>288.1872859434816</v>
      </c>
      <c r="H832" s="5">
        <v>1.0</v>
      </c>
      <c r="I832" s="5">
        <v>2.0</v>
      </c>
      <c r="J832" s="5">
        <v>0.0</v>
      </c>
      <c r="K832" s="5">
        <v>3.0</v>
      </c>
      <c r="L832" s="5">
        <v>5.0</v>
      </c>
      <c r="M832" s="5">
        <v>65.0</v>
      </c>
    </row>
    <row r="833" ht="14.25" customHeight="1">
      <c r="A833" s="5">
        <v>8560.0</v>
      </c>
      <c r="B833" s="5">
        <v>222.6937899726946</v>
      </c>
      <c r="C833" s="5">
        <v>233.0355973318989</v>
      </c>
      <c r="D833" s="5">
        <v>175.4136530437152</v>
      </c>
      <c r="E833" s="5">
        <v>148.7483328214623</v>
      </c>
      <c r="F833" s="5">
        <v>287.0467438005376</v>
      </c>
      <c r="G833" s="5">
        <v>213.8631806421493</v>
      </c>
      <c r="H833" s="5">
        <v>1.0</v>
      </c>
      <c r="I833" s="5">
        <v>6.0</v>
      </c>
      <c r="J833" s="5">
        <v>4.0</v>
      </c>
      <c r="K833" s="5">
        <v>7.0</v>
      </c>
      <c r="L833" s="5">
        <v>6.0</v>
      </c>
      <c r="M833" s="5">
        <v>94.0</v>
      </c>
    </row>
    <row r="834" ht="14.25" customHeight="1">
      <c r="A834" s="5">
        <v>3321.0</v>
      </c>
      <c r="B834" s="5">
        <v>298.9253871253774</v>
      </c>
      <c r="C834" s="5">
        <v>126.6966410504043</v>
      </c>
      <c r="D834" s="5">
        <v>243.383506553404</v>
      </c>
      <c r="E834" s="5">
        <v>170.7964207473795</v>
      </c>
      <c r="F834" s="5">
        <v>312.6401085581334</v>
      </c>
      <c r="G834" s="5">
        <v>356.9255238804324</v>
      </c>
      <c r="H834" s="5">
        <v>3.0</v>
      </c>
      <c r="I834" s="5">
        <v>7.0</v>
      </c>
      <c r="J834" s="5">
        <v>3.0</v>
      </c>
      <c r="K834" s="5">
        <v>7.0</v>
      </c>
      <c r="L834" s="5">
        <v>5.0</v>
      </c>
      <c r="M834" s="5">
        <v>42.0</v>
      </c>
    </row>
    <row r="835" ht="14.25" customHeight="1">
      <c r="A835" s="5">
        <v>11003.0</v>
      </c>
      <c r="B835" s="5">
        <v>176.4127186263312</v>
      </c>
      <c r="C835" s="5">
        <v>96.04331356890765</v>
      </c>
      <c r="D835" s="5">
        <v>76.84560548823653</v>
      </c>
      <c r="E835" s="5">
        <v>104.1386727445099</v>
      </c>
      <c r="F835" s="5">
        <v>93.33699238189357</v>
      </c>
      <c r="G835" s="5">
        <v>136.8388076722451</v>
      </c>
      <c r="H835" s="5">
        <v>2.0</v>
      </c>
      <c r="I835" s="5">
        <v>2.0</v>
      </c>
      <c r="J835" s="5">
        <v>0.0</v>
      </c>
      <c r="K835" s="5">
        <v>3.0</v>
      </c>
      <c r="L835" s="5">
        <v>7.0</v>
      </c>
      <c r="M835" s="5">
        <v>10.0</v>
      </c>
    </row>
    <row r="836" ht="14.25" customHeight="1">
      <c r="A836" s="5">
        <v>10402.0</v>
      </c>
      <c r="B836" s="5">
        <v>93.45887671135846</v>
      </c>
      <c r="C836" s="5">
        <v>74.37805180414962</v>
      </c>
      <c r="D836" s="5">
        <v>150.7825171150755</v>
      </c>
      <c r="E836" s="5">
        <v>209.008088106402</v>
      </c>
      <c r="F836" s="5">
        <v>113.8265160135188</v>
      </c>
      <c r="G836" s="5">
        <v>215.6615640594737</v>
      </c>
      <c r="H836" s="5">
        <v>2.0</v>
      </c>
      <c r="I836" s="5">
        <v>1.0</v>
      </c>
      <c r="J836" s="5">
        <v>0.0</v>
      </c>
      <c r="K836" s="5">
        <v>3.0</v>
      </c>
      <c r="L836" s="5">
        <v>8.0</v>
      </c>
      <c r="M836" s="5">
        <v>94.0</v>
      </c>
    </row>
    <row r="837" ht="14.25" customHeight="1">
      <c r="A837" s="5">
        <v>9904.0</v>
      </c>
      <c r="B837" s="5">
        <v>381.5376996314866</v>
      </c>
      <c r="C837" s="5">
        <v>510.6858639884611</v>
      </c>
      <c r="D837" s="5">
        <v>253.9052031434516</v>
      </c>
      <c r="E837" s="5">
        <v>165.994174466198</v>
      </c>
      <c r="F837" s="5">
        <v>407.0298251725821</v>
      </c>
      <c r="G837" s="5">
        <v>372.1955001770858</v>
      </c>
      <c r="H837" s="5">
        <v>5.0</v>
      </c>
      <c r="I837" s="5">
        <v>6.0</v>
      </c>
      <c r="J837" s="5">
        <v>5.0</v>
      </c>
      <c r="K837" s="5">
        <v>12.0</v>
      </c>
      <c r="L837" s="5">
        <v>3.0</v>
      </c>
      <c r="M837" s="5">
        <v>50.0</v>
      </c>
    </row>
    <row r="838" ht="14.25" customHeight="1">
      <c r="A838" s="5">
        <v>6141.0</v>
      </c>
      <c r="B838" s="5">
        <v>252.1720199256177</v>
      </c>
      <c r="C838" s="5">
        <v>157.4169939153053</v>
      </c>
      <c r="D838" s="5">
        <v>295.5700813454892</v>
      </c>
      <c r="E838" s="5">
        <v>188.8221407393589</v>
      </c>
      <c r="F838" s="5">
        <v>252.1388621446387</v>
      </c>
      <c r="G838" s="5">
        <v>201.9978199177403</v>
      </c>
      <c r="H838" s="5">
        <v>2.0</v>
      </c>
      <c r="I838" s="5">
        <v>6.0</v>
      </c>
      <c r="J838" s="5">
        <v>1.0</v>
      </c>
      <c r="K838" s="5">
        <v>5.0</v>
      </c>
      <c r="L838" s="5">
        <v>7.0</v>
      </c>
      <c r="M838" s="5">
        <v>46.0</v>
      </c>
    </row>
    <row r="839" ht="14.25" customHeight="1">
      <c r="A839" s="5">
        <v>5687.0</v>
      </c>
      <c r="B839" s="5">
        <v>435.2725585726513</v>
      </c>
      <c r="C839" s="5">
        <v>241.4277463883822</v>
      </c>
      <c r="D839" s="5">
        <v>453.4492581104961</v>
      </c>
      <c r="E839" s="5">
        <v>473.2040054531267</v>
      </c>
      <c r="F839" s="5">
        <v>405.4481575613859</v>
      </c>
      <c r="G839" s="5">
        <v>596.5916141372833</v>
      </c>
      <c r="H839" s="5">
        <v>1.0</v>
      </c>
      <c r="I839" s="5">
        <v>7.0</v>
      </c>
      <c r="J839" s="5">
        <v>7.0</v>
      </c>
      <c r="K839" s="5">
        <v>12.0</v>
      </c>
      <c r="L839" s="5">
        <v>3.0</v>
      </c>
      <c r="M839" s="5">
        <v>98.0</v>
      </c>
    </row>
    <row r="840" ht="14.25" customHeight="1">
      <c r="A840" s="5">
        <v>10856.0</v>
      </c>
      <c r="B840" s="5">
        <v>234.1321328868957</v>
      </c>
      <c r="C840" s="5">
        <v>284.1317948579276</v>
      </c>
      <c r="D840" s="5">
        <v>226.0697519713465</v>
      </c>
      <c r="E840" s="5">
        <v>277.8533297249097</v>
      </c>
      <c r="F840" s="5">
        <v>111.8394883803795</v>
      </c>
      <c r="G840" s="5">
        <v>221.8909895572626</v>
      </c>
      <c r="H840" s="5">
        <v>1.0</v>
      </c>
      <c r="I840" s="5">
        <v>1.0</v>
      </c>
      <c r="J840" s="5">
        <v>0.0</v>
      </c>
      <c r="K840" s="5">
        <v>3.0</v>
      </c>
      <c r="L840" s="5">
        <v>6.0</v>
      </c>
      <c r="M840" s="5">
        <v>42.0</v>
      </c>
    </row>
    <row r="841" ht="14.25" customHeight="1">
      <c r="A841" s="5">
        <v>5121.0</v>
      </c>
      <c r="B841" s="5">
        <v>173.2476275305464</v>
      </c>
      <c r="C841" s="5">
        <v>283.1377443853813</v>
      </c>
      <c r="D841" s="5">
        <v>304.2740961614749</v>
      </c>
      <c r="E841" s="5">
        <v>340.9778988350999</v>
      </c>
      <c r="F841" s="5">
        <v>313.4405948766047</v>
      </c>
      <c r="G841" s="5">
        <v>241.7538702527671</v>
      </c>
      <c r="H841" s="5">
        <v>2.0</v>
      </c>
      <c r="I841" s="5">
        <v>7.0</v>
      </c>
      <c r="J841" s="5">
        <v>6.0</v>
      </c>
      <c r="K841" s="5">
        <v>5.0</v>
      </c>
      <c r="L841" s="5">
        <v>5.0</v>
      </c>
      <c r="M841" s="5">
        <v>30.0</v>
      </c>
    </row>
    <row r="842" ht="14.25" customHeight="1">
      <c r="A842" s="5">
        <v>4186.0</v>
      </c>
      <c r="B842" s="5">
        <v>123.5500935605577</v>
      </c>
      <c r="C842" s="5">
        <v>40.76699877282029</v>
      </c>
      <c r="D842" s="5">
        <v>166.3996095458651</v>
      </c>
      <c r="E842" s="5">
        <v>222.0949488177134</v>
      </c>
      <c r="F842" s="5">
        <v>168.4596884933575</v>
      </c>
      <c r="G842" s="5">
        <v>158.396832405636</v>
      </c>
      <c r="H842" s="5">
        <v>3.0</v>
      </c>
      <c r="I842" s="5">
        <v>2.0</v>
      </c>
      <c r="J842" s="5">
        <v>1.0</v>
      </c>
      <c r="K842" s="5">
        <v>3.0</v>
      </c>
      <c r="L842" s="5">
        <v>5.0</v>
      </c>
      <c r="M842" s="5">
        <v>11.0</v>
      </c>
    </row>
    <row r="843" ht="14.25" customHeight="1">
      <c r="A843" s="5">
        <v>368.0</v>
      </c>
      <c r="B843" s="5">
        <v>200.4046880290014</v>
      </c>
      <c r="C843" s="5">
        <v>167.8568704016242</v>
      </c>
      <c r="D843" s="5">
        <v>203.5879636380249</v>
      </c>
      <c r="E843" s="5">
        <v>166.7987999451974</v>
      </c>
      <c r="F843" s="5">
        <v>136.5106435887047</v>
      </c>
      <c r="G843" s="5">
        <v>187.0146098306849</v>
      </c>
      <c r="H843" s="5">
        <v>3.0</v>
      </c>
      <c r="I843" s="5">
        <v>3.0</v>
      </c>
      <c r="J843" s="5">
        <v>2.0</v>
      </c>
      <c r="K843" s="5">
        <v>6.0</v>
      </c>
      <c r="L843" s="5">
        <v>5.0</v>
      </c>
      <c r="M843" s="5">
        <v>61.0</v>
      </c>
    </row>
    <row r="844" ht="14.25" customHeight="1">
      <c r="A844" s="5">
        <v>3312.0</v>
      </c>
      <c r="B844" s="5">
        <v>158.4487715165447</v>
      </c>
      <c r="C844" s="5">
        <v>261.6571145386847</v>
      </c>
      <c r="D844" s="5">
        <v>121.3686641808905</v>
      </c>
      <c r="E844" s="5">
        <v>155.186606295801</v>
      </c>
      <c r="F844" s="5">
        <v>150.0989288680069</v>
      </c>
      <c r="G844" s="5">
        <v>140.1030510013115</v>
      </c>
      <c r="H844" s="5">
        <v>4.0</v>
      </c>
      <c r="I844" s="5">
        <v>3.0</v>
      </c>
      <c r="J844" s="5">
        <v>0.0</v>
      </c>
      <c r="K844" s="5">
        <v>4.0</v>
      </c>
      <c r="L844" s="5">
        <v>6.0</v>
      </c>
      <c r="M844" s="5">
        <v>12.0</v>
      </c>
    </row>
    <row r="845" ht="14.25" customHeight="1">
      <c r="A845" s="5">
        <v>11121.0</v>
      </c>
      <c r="B845" s="5">
        <v>108.1754370729574</v>
      </c>
      <c r="C845" s="5">
        <v>159.4623658005278</v>
      </c>
      <c r="D845" s="5">
        <v>83.37928638445429</v>
      </c>
      <c r="E845" s="5">
        <v>108.2583727193607</v>
      </c>
      <c r="F845" s="5">
        <v>36.05628651864023</v>
      </c>
      <c r="G845" s="5">
        <v>81.21755488810692</v>
      </c>
      <c r="H845" s="5">
        <v>4.0</v>
      </c>
      <c r="I845" s="5">
        <v>4.0</v>
      </c>
      <c r="J845" s="5">
        <v>0.0</v>
      </c>
      <c r="K845" s="5">
        <v>3.0</v>
      </c>
      <c r="L845" s="5">
        <v>9.0</v>
      </c>
      <c r="M845" s="5">
        <v>76.0</v>
      </c>
    </row>
    <row r="846" ht="14.25" customHeight="1">
      <c r="A846" s="5">
        <v>5332.0</v>
      </c>
      <c r="B846" s="5">
        <v>591.2481211581287</v>
      </c>
      <c r="C846" s="5">
        <v>387.8311544526314</v>
      </c>
      <c r="D846" s="5">
        <v>458.2366388184961</v>
      </c>
      <c r="E846" s="5">
        <v>316.1054944182353</v>
      </c>
      <c r="F846" s="5">
        <v>427.3135773856223</v>
      </c>
      <c r="G846" s="5">
        <v>601.0430195560668</v>
      </c>
      <c r="H846" s="5">
        <v>1.0</v>
      </c>
      <c r="I846" s="5">
        <v>3.0</v>
      </c>
      <c r="J846" s="5">
        <v>6.0</v>
      </c>
      <c r="K846" s="5">
        <v>7.0</v>
      </c>
      <c r="L846" s="5">
        <v>1.0</v>
      </c>
      <c r="M846" s="5">
        <v>2.0</v>
      </c>
    </row>
    <row r="847" ht="14.25" customHeight="1">
      <c r="A847" s="5">
        <v>5848.0</v>
      </c>
      <c r="B847" s="5">
        <v>244.3169107113019</v>
      </c>
      <c r="C847" s="5">
        <v>660.4348331545397</v>
      </c>
      <c r="D847" s="5">
        <v>196.3390982480708</v>
      </c>
      <c r="E847" s="5">
        <v>328.1940270478303</v>
      </c>
      <c r="F847" s="5">
        <v>284.6235393341703</v>
      </c>
      <c r="G847" s="5">
        <v>354.6834330587769</v>
      </c>
      <c r="H847" s="5">
        <v>1.0</v>
      </c>
      <c r="I847" s="5">
        <v>5.0</v>
      </c>
      <c r="J847" s="5">
        <v>6.0</v>
      </c>
      <c r="K847" s="5">
        <v>7.0</v>
      </c>
      <c r="L847" s="5">
        <v>2.0</v>
      </c>
      <c r="M847" s="5">
        <v>43.0</v>
      </c>
    </row>
    <row r="848" ht="14.25" customHeight="1">
      <c r="A848" s="5">
        <v>10343.0</v>
      </c>
      <c r="B848" s="5">
        <v>214.7459228866874</v>
      </c>
      <c r="C848" s="5">
        <v>207.5927368608725</v>
      </c>
      <c r="D848" s="5">
        <v>182.8709370418125</v>
      </c>
      <c r="E848" s="5">
        <v>355.6038497210288</v>
      </c>
      <c r="F848" s="5">
        <v>272.387541310499</v>
      </c>
      <c r="G848" s="5">
        <v>247.7105114885146</v>
      </c>
      <c r="H848" s="5">
        <v>2.0</v>
      </c>
      <c r="I848" s="5">
        <v>3.0</v>
      </c>
      <c r="J848" s="5">
        <v>6.0</v>
      </c>
      <c r="K848" s="5">
        <v>8.0</v>
      </c>
      <c r="L848" s="5">
        <v>3.0</v>
      </c>
      <c r="M848" s="5">
        <v>27.0</v>
      </c>
    </row>
    <row r="849" ht="14.25" customHeight="1">
      <c r="A849" s="5">
        <v>5935.0</v>
      </c>
      <c r="B849" s="5">
        <v>288.4236566155098</v>
      </c>
      <c r="C849" s="5">
        <v>138.0100473336463</v>
      </c>
      <c r="D849" s="5">
        <v>290.4650404456118</v>
      </c>
      <c r="E849" s="5">
        <v>256.5931000644433</v>
      </c>
      <c r="F849" s="5">
        <v>259.1945217686677</v>
      </c>
      <c r="G849" s="5">
        <v>308.478030039026</v>
      </c>
      <c r="H849" s="5">
        <v>3.0</v>
      </c>
      <c r="I849" s="5">
        <v>7.0</v>
      </c>
      <c r="J849" s="5">
        <v>5.0</v>
      </c>
      <c r="K849" s="5">
        <v>8.0</v>
      </c>
      <c r="L849" s="5">
        <v>5.0</v>
      </c>
      <c r="M849" s="5">
        <v>60.0</v>
      </c>
    </row>
    <row r="850" ht="14.25" customHeight="1">
      <c r="A850" s="5">
        <v>2895.0</v>
      </c>
      <c r="B850" s="5">
        <v>364.9276450478117</v>
      </c>
      <c r="C850" s="5">
        <v>263.8680858994525</v>
      </c>
      <c r="D850" s="5">
        <v>223.8552548687292</v>
      </c>
      <c r="E850" s="5">
        <v>148.6454211366456</v>
      </c>
      <c r="F850" s="5">
        <v>56.18579982835649</v>
      </c>
      <c r="G850" s="5">
        <v>248.9381109431388</v>
      </c>
      <c r="H850" s="5">
        <v>2.0</v>
      </c>
      <c r="I850" s="5">
        <v>3.0</v>
      </c>
      <c r="J850" s="5">
        <v>1.0</v>
      </c>
      <c r="K850" s="5">
        <v>5.0</v>
      </c>
      <c r="L850" s="5">
        <v>5.0</v>
      </c>
      <c r="M850" s="5">
        <v>79.0</v>
      </c>
    </row>
    <row r="851" ht="14.25" customHeight="1">
      <c r="A851" s="5">
        <v>10262.0</v>
      </c>
      <c r="B851" s="5">
        <v>43.04885798705917</v>
      </c>
      <c r="C851" s="5">
        <v>13.49452687236492</v>
      </c>
      <c r="D851" s="5">
        <v>64.02125263956415</v>
      </c>
      <c r="E851" s="5">
        <v>77.64537640922076</v>
      </c>
      <c r="F851" s="5">
        <v>89.29564042009437</v>
      </c>
      <c r="G851" s="5">
        <v>96.61012837318525</v>
      </c>
      <c r="H851" s="5">
        <v>4.0</v>
      </c>
      <c r="I851" s="5">
        <v>3.0</v>
      </c>
      <c r="J851" s="5">
        <v>1.0</v>
      </c>
      <c r="K851" s="5">
        <v>3.0</v>
      </c>
      <c r="L851" s="5">
        <v>5.0</v>
      </c>
      <c r="M851" s="5">
        <v>96.0</v>
      </c>
    </row>
    <row r="852" ht="14.25" customHeight="1">
      <c r="A852" s="5">
        <v>7848.0</v>
      </c>
      <c r="B852" s="5">
        <v>301.1817986800844</v>
      </c>
      <c r="C852" s="5">
        <v>303.2040902050583</v>
      </c>
      <c r="D852" s="5">
        <v>124.737080172017</v>
      </c>
      <c r="E852" s="5">
        <v>223.9945292442962</v>
      </c>
      <c r="F852" s="5">
        <v>278.9076029799226</v>
      </c>
      <c r="G852" s="5">
        <v>238.7475708873575</v>
      </c>
      <c r="H852" s="5">
        <v>2.0</v>
      </c>
      <c r="I852" s="5">
        <v>5.0</v>
      </c>
      <c r="J852" s="5">
        <v>3.0</v>
      </c>
      <c r="K852" s="5">
        <v>3.0</v>
      </c>
      <c r="L852" s="5">
        <v>6.0</v>
      </c>
      <c r="M852" s="5">
        <v>17.0</v>
      </c>
    </row>
    <row r="853" ht="14.25" customHeight="1">
      <c r="A853" s="5">
        <v>9477.0</v>
      </c>
      <c r="B853" s="5">
        <v>297.0529911215314</v>
      </c>
      <c r="C853" s="5">
        <v>315.381111348447</v>
      </c>
      <c r="D853" s="5">
        <v>337.130481996987</v>
      </c>
      <c r="E853" s="5">
        <v>304.8803378961674</v>
      </c>
      <c r="F853" s="5">
        <v>227.924177291</v>
      </c>
      <c r="G853" s="5">
        <v>142.2501136318271</v>
      </c>
      <c r="H853" s="5">
        <v>3.0</v>
      </c>
      <c r="I853" s="5">
        <v>6.0</v>
      </c>
      <c r="J853" s="5">
        <v>2.0</v>
      </c>
      <c r="K853" s="5">
        <v>9.0</v>
      </c>
      <c r="L853" s="5">
        <v>4.0</v>
      </c>
      <c r="M853" s="5">
        <v>0.0</v>
      </c>
    </row>
    <row r="854" ht="14.25" customHeight="1">
      <c r="A854" s="5">
        <v>4856.0</v>
      </c>
      <c r="B854" s="5">
        <v>368.3001024579281</v>
      </c>
      <c r="C854" s="5">
        <v>401.2734076197683</v>
      </c>
      <c r="D854" s="5">
        <v>399.8986465753683</v>
      </c>
      <c r="E854" s="5">
        <v>514.1775800589613</v>
      </c>
      <c r="F854" s="5">
        <v>536.5815854271311</v>
      </c>
      <c r="G854" s="5">
        <v>380.9094683178439</v>
      </c>
      <c r="H854" s="5">
        <v>1.0</v>
      </c>
      <c r="I854" s="5">
        <v>7.0</v>
      </c>
      <c r="J854" s="5">
        <v>7.0</v>
      </c>
      <c r="K854" s="5">
        <v>10.0</v>
      </c>
      <c r="L854" s="5">
        <v>3.0</v>
      </c>
      <c r="M854" s="5">
        <v>38.0</v>
      </c>
    </row>
    <row r="855" ht="14.25" customHeight="1">
      <c r="A855" s="5">
        <v>7186.0</v>
      </c>
      <c r="B855" s="5">
        <v>143.007366593118</v>
      </c>
      <c r="C855" s="5">
        <v>174.6486216075859</v>
      </c>
      <c r="D855" s="5">
        <v>167.7261924118817</v>
      </c>
      <c r="E855" s="5">
        <v>126.6815769068608</v>
      </c>
      <c r="F855" s="5">
        <v>178.7046563773897</v>
      </c>
      <c r="G855" s="5">
        <v>140.6692168094019</v>
      </c>
      <c r="H855" s="5">
        <v>2.0</v>
      </c>
      <c r="I855" s="5">
        <v>1.0</v>
      </c>
      <c r="J855" s="5">
        <v>1.0</v>
      </c>
      <c r="K855" s="5">
        <v>2.0</v>
      </c>
      <c r="L855" s="5">
        <v>5.0</v>
      </c>
      <c r="M855" s="5">
        <v>43.0</v>
      </c>
    </row>
    <row r="856" ht="14.25" customHeight="1">
      <c r="A856" s="5">
        <v>5794.0</v>
      </c>
      <c r="B856" s="5">
        <v>213.0131036543763</v>
      </c>
      <c r="C856" s="5">
        <v>252.6864504560662</v>
      </c>
      <c r="D856" s="5">
        <v>200.5119056530432</v>
      </c>
      <c r="E856" s="5">
        <v>228.6192501899089</v>
      </c>
      <c r="F856" s="5">
        <v>243.0245657780889</v>
      </c>
      <c r="G856" s="5">
        <v>279.9222294451631</v>
      </c>
      <c r="H856" s="5">
        <v>3.0</v>
      </c>
      <c r="I856" s="5">
        <v>7.0</v>
      </c>
      <c r="J856" s="5">
        <v>1.0</v>
      </c>
      <c r="K856" s="5">
        <v>7.0</v>
      </c>
      <c r="L856" s="5">
        <v>8.0</v>
      </c>
      <c r="M856" s="5">
        <v>1.0</v>
      </c>
    </row>
    <row r="857" ht="14.25" customHeight="1">
      <c r="A857" s="5">
        <v>1456.0</v>
      </c>
      <c r="B857" s="5">
        <v>358.6398095708798</v>
      </c>
      <c r="C857" s="5">
        <v>314.0919261747238</v>
      </c>
      <c r="D857" s="5">
        <v>47.80128139881418</v>
      </c>
      <c r="E857" s="5">
        <v>311.8979731086526</v>
      </c>
      <c r="F857" s="5">
        <v>326.2074052079196</v>
      </c>
      <c r="G857" s="5">
        <v>345.0084975006289</v>
      </c>
      <c r="H857" s="5">
        <v>7.0</v>
      </c>
      <c r="I857" s="5">
        <v>10.0</v>
      </c>
      <c r="J857" s="5">
        <v>2.0</v>
      </c>
      <c r="K857" s="5">
        <v>12.0</v>
      </c>
      <c r="L857" s="5">
        <v>7.0</v>
      </c>
      <c r="M857" s="5">
        <v>25.0</v>
      </c>
    </row>
    <row r="858" ht="14.25" customHeight="1">
      <c r="A858" s="5">
        <v>4877.0</v>
      </c>
      <c r="B858" s="5">
        <v>128.1144999894094</v>
      </c>
      <c r="C858" s="5">
        <v>59.23954764987774</v>
      </c>
      <c r="D858" s="5">
        <v>232.20178731946</v>
      </c>
      <c r="E858" s="5">
        <v>112.2549573130859</v>
      </c>
      <c r="F858" s="5">
        <v>256.7735649189322</v>
      </c>
      <c r="G858" s="5">
        <v>150.4047348832057</v>
      </c>
      <c r="H858" s="5">
        <v>1.0</v>
      </c>
      <c r="I858" s="5">
        <v>1.0</v>
      </c>
      <c r="J858" s="5">
        <v>0.0</v>
      </c>
      <c r="K858" s="5">
        <v>3.0</v>
      </c>
      <c r="L858" s="5">
        <v>7.0</v>
      </c>
      <c r="M858" s="5">
        <v>2.0</v>
      </c>
    </row>
    <row r="859" ht="14.25" customHeight="1">
      <c r="A859" s="5">
        <v>425.0</v>
      </c>
      <c r="B859" s="5">
        <v>177.8151516651425</v>
      </c>
      <c r="C859" s="5">
        <v>294.514476531933</v>
      </c>
      <c r="D859" s="5">
        <v>317.1080264264465</v>
      </c>
      <c r="E859" s="5">
        <v>312.0563999633282</v>
      </c>
      <c r="F859" s="5">
        <v>307.3972575237934</v>
      </c>
      <c r="G859" s="5">
        <v>204.8865323923626</v>
      </c>
      <c r="H859" s="5">
        <v>3.0</v>
      </c>
      <c r="I859" s="5">
        <v>6.0</v>
      </c>
      <c r="J859" s="5">
        <v>2.0</v>
      </c>
      <c r="K859" s="5">
        <v>11.0</v>
      </c>
      <c r="L859" s="5">
        <v>5.0</v>
      </c>
      <c r="M859" s="5">
        <v>66.0</v>
      </c>
    </row>
    <row r="860" ht="14.25" customHeight="1">
      <c r="A860" s="5">
        <v>3007.0</v>
      </c>
      <c r="B860" s="5">
        <v>92.3925195653919</v>
      </c>
      <c r="C860" s="5">
        <v>158.1416041397979</v>
      </c>
      <c r="D860" s="5">
        <v>114.4314594986848</v>
      </c>
      <c r="E860" s="5">
        <v>205.6773051425793</v>
      </c>
      <c r="F860" s="5">
        <v>231.2138455947704</v>
      </c>
      <c r="G860" s="5">
        <v>190.6541330138731</v>
      </c>
      <c r="H860" s="5">
        <v>2.0</v>
      </c>
      <c r="I860" s="5">
        <v>1.0</v>
      </c>
      <c r="J860" s="5">
        <v>0.0</v>
      </c>
      <c r="K860" s="5">
        <v>3.0</v>
      </c>
      <c r="L860" s="5">
        <v>8.0</v>
      </c>
      <c r="M860" s="5">
        <v>49.0</v>
      </c>
    </row>
    <row r="861" ht="14.25" customHeight="1">
      <c r="A861" s="5">
        <v>1031.0</v>
      </c>
      <c r="B861" s="5">
        <v>409.993273163789</v>
      </c>
      <c r="C861" s="5">
        <v>369.3768647268867</v>
      </c>
      <c r="D861" s="5">
        <v>538.7758808738046</v>
      </c>
      <c r="E861" s="5">
        <v>169.8910798724638</v>
      </c>
      <c r="F861" s="5">
        <v>251.8249899857211</v>
      </c>
      <c r="G861" s="5">
        <v>649.8532273070535</v>
      </c>
      <c r="H861" s="5">
        <v>1.0</v>
      </c>
      <c r="I861" s="5">
        <v>6.0</v>
      </c>
      <c r="J861" s="5">
        <v>9.0</v>
      </c>
      <c r="K861" s="5">
        <v>10.0</v>
      </c>
      <c r="L861" s="5">
        <v>2.0</v>
      </c>
      <c r="M861" s="5">
        <v>5.0</v>
      </c>
    </row>
    <row r="862" ht="14.25" customHeight="1">
      <c r="A862" s="5">
        <v>4297.0</v>
      </c>
      <c r="B862" s="5">
        <v>66.51037535481143</v>
      </c>
      <c r="C862" s="5">
        <v>130.0316037214137</v>
      </c>
      <c r="D862" s="5">
        <v>137.3494808805515</v>
      </c>
      <c r="E862" s="5">
        <v>42.63503154268368</v>
      </c>
      <c r="F862" s="5">
        <v>49.46209126196096</v>
      </c>
      <c r="G862" s="5">
        <v>156.1257781971141</v>
      </c>
      <c r="H862" s="5">
        <v>2.0</v>
      </c>
      <c r="I862" s="5">
        <v>2.0</v>
      </c>
      <c r="J862" s="5">
        <v>0.0</v>
      </c>
      <c r="K862" s="5">
        <v>3.0</v>
      </c>
      <c r="L862" s="5">
        <v>8.0</v>
      </c>
      <c r="M862" s="5">
        <v>71.0</v>
      </c>
    </row>
    <row r="863" ht="14.25" customHeight="1">
      <c r="A863" s="5">
        <v>807.0</v>
      </c>
      <c r="B863" s="5">
        <v>146.9719675660513</v>
      </c>
      <c r="C863" s="5">
        <v>148.8372091952311</v>
      </c>
      <c r="D863" s="5">
        <v>177.8453473004082</v>
      </c>
      <c r="E863" s="5">
        <v>147.1400809346411</v>
      </c>
      <c r="F863" s="5">
        <v>249.3587115641799</v>
      </c>
      <c r="G863" s="5">
        <v>132.6921643462257</v>
      </c>
      <c r="H863" s="5">
        <v>6.0</v>
      </c>
      <c r="I863" s="5">
        <v>6.0</v>
      </c>
      <c r="J863" s="5">
        <v>1.0</v>
      </c>
      <c r="K863" s="5">
        <v>4.0</v>
      </c>
      <c r="L863" s="5">
        <v>8.0</v>
      </c>
      <c r="M863" s="5">
        <v>35.0</v>
      </c>
    </row>
    <row r="864" ht="14.25" customHeight="1">
      <c r="A864" s="5">
        <v>9553.0</v>
      </c>
      <c r="B864" s="5">
        <v>13.31254114069397</v>
      </c>
      <c r="C864" s="5">
        <v>49.16648902580211</v>
      </c>
      <c r="D864" s="5">
        <v>22.87686929577588</v>
      </c>
      <c r="E864" s="5">
        <v>27.25097881912871</v>
      </c>
      <c r="F864" s="5">
        <v>45.41702576285507</v>
      </c>
      <c r="G864" s="5">
        <v>36.6937261459186</v>
      </c>
      <c r="H864" s="5">
        <v>1.0</v>
      </c>
      <c r="I864" s="5">
        <v>0.0</v>
      </c>
      <c r="J864" s="5">
        <v>0.0</v>
      </c>
      <c r="K864" s="5">
        <v>3.0</v>
      </c>
      <c r="L864" s="5">
        <v>6.0</v>
      </c>
      <c r="M864" s="5">
        <v>94.0</v>
      </c>
    </row>
    <row r="865" ht="14.25" customHeight="1">
      <c r="A865" s="5">
        <v>4271.0</v>
      </c>
      <c r="B865" s="5">
        <v>250.9805858254879</v>
      </c>
      <c r="C865" s="5">
        <v>235.1541994157893</v>
      </c>
      <c r="D865" s="5">
        <v>158.2388579781181</v>
      </c>
      <c r="E865" s="5">
        <v>245.6248666219158</v>
      </c>
      <c r="F865" s="5">
        <v>195.0331783979485</v>
      </c>
      <c r="G865" s="5">
        <v>149.652941344315</v>
      </c>
      <c r="H865" s="5">
        <v>6.0</v>
      </c>
      <c r="I865" s="5">
        <v>4.0</v>
      </c>
      <c r="J865" s="5">
        <v>1.0</v>
      </c>
      <c r="K865" s="5">
        <v>6.0</v>
      </c>
      <c r="L865" s="5">
        <v>7.0</v>
      </c>
      <c r="M865" s="5">
        <v>80.0</v>
      </c>
    </row>
    <row r="866" ht="14.25" customHeight="1">
      <c r="A866" s="5">
        <v>4120.0</v>
      </c>
      <c r="B866" s="5">
        <v>258.9383235715711</v>
      </c>
      <c r="C866" s="5">
        <v>137.644787755514</v>
      </c>
      <c r="D866" s="5">
        <v>300.1396323232917</v>
      </c>
      <c r="E866" s="5">
        <v>290.3042480109306</v>
      </c>
      <c r="F866" s="5">
        <v>246.0465172164083</v>
      </c>
      <c r="G866" s="5">
        <v>91.48788178778608</v>
      </c>
      <c r="H866" s="5">
        <v>2.0</v>
      </c>
      <c r="I866" s="5">
        <v>6.0</v>
      </c>
      <c r="J866" s="5">
        <v>1.0</v>
      </c>
      <c r="K866" s="5">
        <v>4.0</v>
      </c>
      <c r="L866" s="5">
        <v>7.0</v>
      </c>
      <c r="M866" s="5">
        <v>61.0</v>
      </c>
    </row>
    <row r="867" ht="14.25" customHeight="1">
      <c r="A867" s="5">
        <v>2036.0</v>
      </c>
      <c r="B867" s="5">
        <v>379.4315791655936</v>
      </c>
      <c r="C867" s="5">
        <v>315.8314110388469</v>
      </c>
      <c r="D867" s="5">
        <v>275.0411848452686</v>
      </c>
      <c r="E867" s="5">
        <v>261.0580613355675</v>
      </c>
      <c r="F867" s="5">
        <v>229.4887980364815</v>
      </c>
      <c r="G867" s="5">
        <v>246.5344252240031</v>
      </c>
      <c r="H867" s="5">
        <v>3.0</v>
      </c>
      <c r="I867" s="5">
        <v>4.0</v>
      </c>
      <c r="J867" s="5">
        <v>2.0</v>
      </c>
      <c r="K867" s="5">
        <v>8.0</v>
      </c>
      <c r="L867" s="5">
        <v>4.0</v>
      </c>
      <c r="M867" s="5">
        <v>29.0</v>
      </c>
    </row>
    <row r="868" ht="14.25" customHeight="1">
      <c r="A868" s="5">
        <v>115.0</v>
      </c>
      <c r="B868" s="5">
        <v>259.1172951251125</v>
      </c>
      <c r="C868" s="5">
        <v>173.5519479295882</v>
      </c>
      <c r="D868" s="5">
        <v>189.6825924775106</v>
      </c>
      <c r="E868" s="5">
        <v>199.4444541440702</v>
      </c>
      <c r="F868" s="5">
        <v>201.2673576664766</v>
      </c>
      <c r="G868" s="5">
        <v>166.8257947285303</v>
      </c>
      <c r="H868" s="5">
        <v>3.0</v>
      </c>
      <c r="I868" s="5">
        <v>5.0</v>
      </c>
      <c r="J868" s="5">
        <v>1.0</v>
      </c>
      <c r="K868" s="5">
        <v>8.0</v>
      </c>
      <c r="L868" s="5">
        <v>5.0</v>
      </c>
      <c r="M868" s="5">
        <v>0.0</v>
      </c>
    </row>
    <row r="869" ht="14.25" customHeight="1">
      <c r="A869" s="5">
        <v>4259.0</v>
      </c>
      <c r="B869" s="5">
        <v>88.15665872436726</v>
      </c>
      <c r="C869" s="5">
        <v>103.4773627087366</v>
      </c>
      <c r="D869" s="5">
        <v>66.23966811947525</v>
      </c>
      <c r="E869" s="5">
        <v>88.29476005432363</v>
      </c>
      <c r="F869" s="5">
        <v>150.8456038900997</v>
      </c>
      <c r="G869" s="5">
        <v>91.35065441375744</v>
      </c>
      <c r="H869" s="5">
        <v>1.0</v>
      </c>
      <c r="I869" s="5">
        <v>1.0</v>
      </c>
      <c r="J869" s="5">
        <v>0.0</v>
      </c>
      <c r="K869" s="5">
        <v>2.0</v>
      </c>
      <c r="L869" s="5">
        <v>7.0</v>
      </c>
      <c r="M869" s="5">
        <v>80.0</v>
      </c>
    </row>
    <row r="870" ht="14.25" customHeight="1">
      <c r="A870" s="5">
        <v>8687.0</v>
      </c>
      <c r="B870" s="5">
        <v>178.6735842901069</v>
      </c>
      <c r="C870" s="5">
        <v>169.1488313562967</v>
      </c>
      <c r="D870" s="5">
        <v>151.4177991263123</v>
      </c>
      <c r="E870" s="5">
        <v>386.8981204101639</v>
      </c>
      <c r="F870" s="5">
        <v>336.4939755668943</v>
      </c>
      <c r="G870" s="5">
        <v>149.428807657786</v>
      </c>
      <c r="H870" s="5">
        <v>3.0</v>
      </c>
      <c r="I870" s="5">
        <v>2.0</v>
      </c>
      <c r="J870" s="5">
        <v>3.0</v>
      </c>
      <c r="K870" s="5">
        <v>8.0</v>
      </c>
      <c r="L870" s="5">
        <v>3.0</v>
      </c>
      <c r="M870" s="5">
        <v>54.0</v>
      </c>
    </row>
    <row r="871" ht="14.25" customHeight="1">
      <c r="A871" s="5">
        <v>2447.0</v>
      </c>
      <c r="B871" s="5">
        <v>156.151041240431</v>
      </c>
      <c r="C871" s="5">
        <v>203.441503957227</v>
      </c>
      <c r="D871" s="5">
        <v>144.263323479463</v>
      </c>
      <c r="E871" s="5">
        <v>123.1632642138437</v>
      </c>
      <c r="F871" s="5">
        <v>250.9627213158726</v>
      </c>
      <c r="G871" s="5">
        <v>57.04318048668023</v>
      </c>
      <c r="H871" s="5">
        <v>2.0</v>
      </c>
      <c r="I871" s="5">
        <v>2.0</v>
      </c>
      <c r="J871" s="5">
        <v>0.0</v>
      </c>
      <c r="K871" s="5">
        <v>3.0</v>
      </c>
      <c r="L871" s="5">
        <v>7.0</v>
      </c>
      <c r="M871" s="5">
        <v>71.0</v>
      </c>
    </row>
    <row r="872" ht="14.25" customHeight="1">
      <c r="A872" s="5">
        <v>10140.0</v>
      </c>
      <c r="B872" s="5">
        <v>618.1972465258707</v>
      </c>
      <c r="C872" s="5">
        <v>341.9765729076058</v>
      </c>
      <c r="D872" s="5">
        <v>474.0891802020951</v>
      </c>
      <c r="E872" s="5">
        <v>206.6233511354203</v>
      </c>
      <c r="F872" s="5">
        <v>257.6276805507872</v>
      </c>
      <c r="G872" s="5">
        <v>219.5783542513269</v>
      </c>
      <c r="H872" s="5">
        <v>1.0</v>
      </c>
      <c r="I872" s="5">
        <v>5.0</v>
      </c>
      <c r="J872" s="5">
        <v>7.0</v>
      </c>
      <c r="K872" s="5">
        <v>4.0</v>
      </c>
      <c r="L872" s="5">
        <v>3.0</v>
      </c>
      <c r="M872" s="5">
        <v>27.0</v>
      </c>
    </row>
    <row r="873" ht="14.25" customHeight="1">
      <c r="A873" s="5">
        <v>9353.0</v>
      </c>
      <c r="B873" s="5">
        <v>289.1587181757902</v>
      </c>
      <c r="C873" s="5">
        <v>328.2450148401753</v>
      </c>
      <c r="D873" s="5">
        <v>400.8295600703847</v>
      </c>
      <c r="E873" s="5">
        <v>135.1663034430091</v>
      </c>
      <c r="F873" s="5">
        <v>313.8211432776148</v>
      </c>
      <c r="G873" s="5">
        <v>384.3927514632339</v>
      </c>
      <c r="H873" s="5">
        <v>2.0</v>
      </c>
      <c r="I873" s="5">
        <v>5.0</v>
      </c>
      <c r="J873" s="5">
        <v>5.0</v>
      </c>
      <c r="K873" s="5">
        <v>4.0</v>
      </c>
      <c r="L873" s="5">
        <v>3.0</v>
      </c>
      <c r="M873" s="5">
        <v>61.0</v>
      </c>
    </row>
    <row r="874" ht="14.25" customHeight="1">
      <c r="A874" s="5">
        <v>3623.0</v>
      </c>
      <c r="B874" s="5">
        <v>139.6295553348696</v>
      </c>
      <c r="C874" s="5">
        <v>89.0934823373681</v>
      </c>
      <c r="D874" s="5">
        <v>89.50644775752542</v>
      </c>
      <c r="E874" s="5">
        <v>100.6594473709916</v>
      </c>
      <c r="F874" s="5">
        <v>109.8883719369257</v>
      </c>
      <c r="G874" s="5">
        <v>146.9446603682547</v>
      </c>
      <c r="H874" s="5">
        <v>3.0</v>
      </c>
      <c r="I874" s="5">
        <v>4.0</v>
      </c>
      <c r="J874" s="5">
        <v>0.0</v>
      </c>
      <c r="K874" s="5">
        <v>3.0</v>
      </c>
      <c r="L874" s="5">
        <v>7.0</v>
      </c>
      <c r="M874" s="5">
        <v>55.0</v>
      </c>
    </row>
    <row r="875" ht="14.25" customHeight="1">
      <c r="A875" s="5">
        <v>738.0</v>
      </c>
      <c r="B875" s="5">
        <v>124.3049060311113</v>
      </c>
      <c r="C875" s="5">
        <v>151.8183572434102</v>
      </c>
      <c r="D875" s="5">
        <v>116.4297688623502</v>
      </c>
      <c r="E875" s="5">
        <v>230.6249695935792</v>
      </c>
      <c r="F875" s="5">
        <v>274.352238432802</v>
      </c>
      <c r="G875" s="5">
        <v>110.6163292063489</v>
      </c>
      <c r="H875" s="5">
        <v>4.0</v>
      </c>
      <c r="I875" s="5">
        <v>3.0</v>
      </c>
      <c r="J875" s="5">
        <v>1.0</v>
      </c>
      <c r="K875" s="5">
        <v>4.0</v>
      </c>
      <c r="L875" s="5">
        <v>7.0</v>
      </c>
      <c r="M875" s="5">
        <v>35.0</v>
      </c>
    </row>
    <row r="876" ht="14.25" customHeight="1">
      <c r="A876" s="5">
        <v>7631.0</v>
      </c>
      <c r="B876" s="5">
        <v>301.8690368683691</v>
      </c>
      <c r="C876" s="5">
        <v>390.1931315530719</v>
      </c>
      <c r="D876" s="5">
        <v>367.230890750476</v>
      </c>
      <c r="E876" s="5">
        <v>366.1231578219634</v>
      </c>
      <c r="F876" s="5">
        <v>181.7697953193139</v>
      </c>
      <c r="G876" s="5">
        <v>365.8113560913299</v>
      </c>
      <c r="H876" s="5">
        <v>1.0</v>
      </c>
      <c r="I876" s="5">
        <v>5.0</v>
      </c>
      <c r="J876" s="5">
        <v>7.0</v>
      </c>
      <c r="K876" s="5">
        <v>10.0</v>
      </c>
      <c r="L876" s="5">
        <v>3.0</v>
      </c>
      <c r="M876" s="5">
        <v>34.0</v>
      </c>
    </row>
    <row r="877" ht="14.25" customHeight="1">
      <c r="A877" s="5">
        <v>4789.0</v>
      </c>
      <c r="B877" s="5">
        <v>363.6746139337062</v>
      </c>
      <c r="C877" s="5">
        <v>519.1000985098354</v>
      </c>
      <c r="D877" s="5">
        <v>442.2595105810079</v>
      </c>
      <c r="E877" s="5">
        <v>285.772357365364</v>
      </c>
      <c r="F877" s="5">
        <v>421.1802069963845</v>
      </c>
      <c r="G877" s="5">
        <v>487.9620062220317</v>
      </c>
      <c r="H877" s="5">
        <v>1.0</v>
      </c>
      <c r="I877" s="5">
        <v>4.0</v>
      </c>
      <c r="J877" s="5">
        <v>8.0</v>
      </c>
      <c r="K877" s="5">
        <v>5.0</v>
      </c>
      <c r="L877" s="5">
        <v>2.0</v>
      </c>
      <c r="M877" s="5">
        <v>95.0</v>
      </c>
    </row>
    <row r="878" ht="14.25" customHeight="1">
      <c r="A878" s="5">
        <v>773.0</v>
      </c>
      <c r="B878" s="5">
        <v>171.7514582215796</v>
      </c>
      <c r="C878" s="5">
        <v>213.410818324151</v>
      </c>
      <c r="D878" s="5">
        <v>117.29720019552</v>
      </c>
      <c r="E878" s="5">
        <v>240.9729183328412</v>
      </c>
      <c r="F878" s="5">
        <v>201.2727030353781</v>
      </c>
      <c r="G878" s="5">
        <v>264.9161609773118</v>
      </c>
      <c r="H878" s="5">
        <v>7.0</v>
      </c>
      <c r="I878" s="5">
        <v>6.0</v>
      </c>
      <c r="J878" s="5">
        <v>6.0</v>
      </c>
      <c r="K878" s="5">
        <v>4.0</v>
      </c>
      <c r="L878" s="5">
        <v>6.0</v>
      </c>
      <c r="M878" s="5">
        <v>64.0</v>
      </c>
    </row>
    <row r="879" ht="14.25" customHeight="1">
      <c r="A879" s="5">
        <v>10602.0</v>
      </c>
      <c r="B879" s="5">
        <v>222.8638496423822</v>
      </c>
      <c r="C879" s="5">
        <v>166.1347978164622</v>
      </c>
      <c r="D879" s="5">
        <v>139.2877273076605</v>
      </c>
      <c r="E879" s="5">
        <v>125.2264192291761</v>
      </c>
      <c r="F879" s="5">
        <v>160.0068079836705</v>
      </c>
      <c r="G879" s="5">
        <v>245.2506808199661</v>
      </c>
      <c r="H879" s="5">
        <v>2.0</v>
      </c>
      <c r="I879" s="5">
        <v>3.0</v>
      </c>
      <c r="J879" s="5">
        <v>0.0</v>
      </c>
      <c r="K879" s="5">
        <v>4.0</v>
      </c>
      <c r="L879" s="5">
        <v>8.0</v>
      </c>
      <c r="M879" s="5">
        <v>30.0</v>
      </c>
    </row>
    <row r="880" ht="14.25" customHeight="1">
      <c r="A880" s="5">
        <v>1446.0</v>
      </c>
      <c r="B880" s="5">
        <v>181.1254711525108</v>
      </c>
      <c r="C880" s="5">
        <v>276.4754388239915</v>
      </c>
      <c r="D880" s="5">
        <v>527.2057879070459</v>
      </c>
      <c r="E880" s="5">
        <v>589.3950184739343</v>
      </c>
      <c r="F880" s="5">
        <v>283.4315515779081</v>
      </c>
      <c r="G880" s="5">
        <v>275.0086453011392</v>
      </c>
      <c r="H880" s="5">
        <v>1.0</v>
      </c>
      <c r="I880" s="5">
        <v>6.0</v>
      </c>
      <c r="J880" s="5">
        <v>9.0</v>
      </c>
      <c r="K880" s="5">
        <v>12.0</v>
      </c>
      <c r="L880" s="5">
        <v>1.0</v>
      </c>
      <c r="M880" s="5">
        <v>12.0</v>
      </c>
    </row>
    <row r="881" ht="14.25" customHeight="1">
      <c r="A881" s="5">
        <v>3270.0</v>
      </c>
      <c r="B881" s="5">
        <v>118.7844103728132</v>
      </c>
      <c r="C881" s="5">
        <v>78.66451610612859</v>
      </c>
      <c r="D881" s="5">
        <v>58.45856707439683</v>
      </c>
      <c r="E881" s="5">
        <v>109.2824561114248</v>
      </c>
      <c r="F881" s="5">
        <v>95.09967194240097</v>
      </c>
      <c r="G881" s="5">
        <v>101.2109617423859</v>
      </c>
      <c r="H881" s="5">
        <v>4.0</v>
      </c>
      <c r="I881" s="5">
        <v>3.0</v>
      </c>
      <c r="J881" s="5">
        <v>1.0</v>
      </c>
      <c r="K881" s="5">
        <v>3.0</v>
      </c>
      <c r="L881" s="5">
        <v>9.0</v>
      </c>
      <c r="M881" s="5">
        <v>96.0</v>
      </c>
    </row>
    <row r="882" ht="14.25" customHeight="1">
      <c r="A882" s="5">
        <v>8443.0</v>
      </c>
      <c r="B882" s="5">
        <v>86.5435170072213</v>
      </c>
      <c r="C882" s="5">
        <v>132.6962438792765</v>
      </c>
      <c r="D882" s="5">
        <v>165.7377720160985</v>
      </c>
      <c r="E882" s="5">
        <v>142.7804870758712</v>
      </c>
      <c r="F882" s="5">
        <v>153.3616660367991</v>
      </c>
      <c r="G882" s="5">
        <v>171.6849984132939</v>
      </c>
      <c r="H882" s="5">
        <v>3.0</v>
      </c>
      <c r="I882" s="5">
        <v>3.0</v>
      </c>
      <c r="J882" s="5">
        <v>1.0</v>
      </c>
      <c r="K882" s="5">
        <v>2.0</v>
      </c>
      <c r="L882" s="5">
        <v>8.0</v>
      </c>
      <c r="M882" s="5">
        <v>16.0</v>
      </c>
    </row>
    <row r="883" ht="14.25" customHeight="1">
      <c r="A883" s="5">
        <v>9653.0</v>
      </c>
      <c r="B883" s="5">
        <v>194.7278215222026</v>
      </c>
      <c r="C883" s="5">
        <v>140.3112910832051</v>
      </c>
      <c r="D883" s="5">
        <v>219.3624648200206</v>
      </c>
      <c r="E883" s="5">
        <v>110.6809467381729</v>
      </c>
      <c r="F883" s="5">
        <v>159.100816039573</v>
      </c>
      <c r="G883" s="5">
        <v>203.5201373792357</v>
      </c>
      <c r="H883" s="5">
        <v>2.0</v>
      </c>
      <c r="I883" s="5">
        <v>2.0</v>
      </c>
      <c r="J883" s="5">
        <v>0.0</v>
      </c>
      <c r="K883" s="5">
        <v>3.0</v>
      </c>
      <c r="L883" s="5">
        <v>8.0</v>
      </c>
      <c r="M883" s="5">
        <v>16.0</v>
      </c>
    </row>
    <row r="884" ht="14.25" customHeight="1">
      <c r="A884" s="5">
        <v>8916.0</v>
      </c>
      <c r="B884" s="5">
        <v>0.0</v>
      </c>
      <c r="C884" s="5">
        <v>189.4168171180856</v>
      </c>
      <c r="D884" s="5">
        <v>192.0618227927498</v>
      </c>
      <c r="E884" s="5">
        <v>111.5518764952643</v>
      </c>
      <c r="F884" s="5">
        <v>193.5331220210987</v>
      </c>
      <c r="G884" s="5">
        <v>185.9108230338654</v>
      </c>
      <c r="H884" s="5">
        <v>1.0</v>
      </c>
      <c r="I884" s="5">
        <v>0.0</v>
      </c>
      <c r="J884" s="5">
        <v>0.0</v>
      </c>
      <c r="K884" s="5">
        <v>3.0</v>
      </c>
      <c r="L884" s="5">
        <v>5.0</v>
      </c>
      <c r="M884" s="5">
        <v>78.0</v>
      </c>
    </row>
    <row r="885" ht="14.25" customHeight="1">
      <c r="A885" s="5">
        <v>8017.0</v>
      </c>
      <c r="B885" s="5">
        <v>247.2217427460505</v>
      </c>
      <c r="C885" s="5">
        <v>337.6484242600416</v>
      </c>
      <c r="D885" s="5">
        <v>313.3467209368954</v>
      </c>
      <c r="E885" s="5">
        <v>294.6482863640227</v>
      </c>
      <c r="F885" s="5">
        <v>164.4073295902912</v>
      </c>
      <c r="G885" s="5">
        <v>243.205968393438</v>
      </c>
      <c r="H885" s="5">
        <v>2.0</v>
      </c>
      <c r="I885" s="5">
        <v>2.0</v>
      </c>
      <c r="J885" s="5">
        <v>0.0</v>
      </c>
      <c r="K885" s="5">
        <v>3.0</v>
      </c>
      <c r="L885" s="5">
        <v>6.0</v>
      </c>
      <c r="M885" s="5">
        <v>83.0</v>
      </c>
    </row>
    <row r="886" ht="14.25" customHeight="1">
      <c r="A886" s="5">
        <v>5830.0</v>
      </c>
      <c r="B886" s="5">
        <v>573.1280608842654</v>
      </c>
      <c r="C886" s="5">
        <v>387.0569059298667</v>
      </c>
      <c r="D886" s="5">
        <v>622.3127926376056</v>
      </c>
      <c r="E886" s="5">
        <v>504.604162953205</v>
      </c>
      <c r="F886" s="5">
        <v>642.9665345917435</v>
      </c>
      <c r="G886" s="5">
        <v>273.6570372255473</v>
      </c>
      <c r="H886" s="5">
        <v>1.0</v>
      </c>
      <c r="I886" s="5">
        <v>5.0</v>
      </c>
      <c r="J886" s="5">
        <v>6.0</v>
      </c>
      <c r="K886" s="5">
        <v>10.0</v>
      </c>
      <c r="L886" s="5">
        <v>2.0</v>
      </c>
      <c r="M886" s="5">
        <v>96.0</v>
      </c>
    </row>
    <row r="887" ht="14.25" customHeight="1">
      <c r="A887" s="5">
        <v>4597.0</v>
      </c>
      <c r="B887" s="5">
        <v>373.2742912567497</v>
      </c>
      <c r="C887" s="5">
        <v>385.1531633331499</v>
      </c>
      <c r="D887" s="5">
        <v>468.8856889824241</v>
      </c>
      <c r="E887" s="5">
        <v>299.8922457122197</v>
      </c>
      <c r="F887" s="5">
        <v>190.6863565577268</v>
      </c>
      <c r="G887" s="5">
        <v>440.2366589740633</v>
      </c>
      <c r="H887" s="5">
        <v>1.0</v>
      </c>
      <c r="I887" s="5">
        <v>3.0</v>
      </c>
      <c r="J887" s="5">
        <v>2.0</v>
      </c>
      <c r="K887" s="5">
        <v>13.0</v>
      </c>
      <c r="L887" s="5">
        <v>1.0</v>
      </c>
      <c r="M887" s="5">
        <v>67.0</v>
      </c>
    </row>
    <row r="888" ht="14.25" customHeight="1">
      <c r="A888" s="5">
        <v>7023.0</v>
      </c>
      <c r="B888" s="5">
        <v>195.2706746800451</v>
      </c>
      <c r="C888" s="5">
        <v>187.8928776246655</v>
      </c>
      <c r="D888" s="5">
        <v>172.1700156397231</v>
      </c>
      <c r="E888" s="5">
        <v>229.9824350906077</v>
      </c>
      <c r="F888" s="5">
        <v>144.9839708316848</v>
      </c>
      <c r="G888" s="5">
        <v>207.4658595934101</v>
      </c>
      <c r="H888" s="5">
        <v>4.0</v>
      </c>
      <c r="I888" s="5">
        <v>6.0</v>
      </c>
      <c r="J888" s="5">
        <v>1.0</v>
      </c>
      <c r="K888" s="5">
        <v>4.0</v>
      </c>
      <c r="L888" s="5">
        <v>9.0</v>
      </c>
      <c r="M888" s="5">
        <v>87.0</v>
      </c>
    </row>
    <row r="889" ht="14.25" customHeight="1">
      <c r="A889" s="5">
        <v>8086.0</v>
      </c>
      <c r="B889" s="5">
        <v>148.5277024231408</v>
      </c>
      <c r="C889" s="5">
        <v>162.727631784994</v>
      </c>
      <c r="D889" s="5">
        <v>225.0152876219426</v>
      </c>
      <c r="E889" s="5">
        <v>244.264534759277</v>
      </c>
      <c r="F889" s="5">
        <v>182.3308694693627</v>
      </c>
      <c r="G889" s="5">
        <v>264.731146359623</v>
      </c>
      <c r="H889" s="5">
        <v>2.0</v>
      </c>
      <c r="I889" s="5">
        <v>2.0</v>
      </c>
      <c r="J889" s="5">
        <v>0.0</v>
      </c>
      <c r="K889" s="5">
        <v>3.0</v>
      </c>
      <c r="L889" s="5">
        <v>7.0</v>
      </c>
      <c r="M889" s="5">
        <v>34.0</v>
      </c>
    </row>
    <row r="890" ht="14.25" customHeight="1">
      <c r="A890" s="5">
        <v>8825.0</v>
      </c>
      <c r="B890" s="5">
        <v>168.71517617775</v>
      </c>
      <c r="C890" s="5">
        <v>125.8219926029419</v>
      </c>
      <c r="D890" s="5">
        <v>140.2120949195995</v>
      </c>
      <c r="E890" s="5">
        <v>160.665178066052</v>
      </c>
      <c r="F890" s="5">
        <v>142.0488978472341</v>
      </c>
      <c r="G890" s="5">
        <v>403.4008955498236</v>
      </c>
      <c r="H890" s="5">
        <v>8.0</v>
      </c>
      <c r="I890" s="5">
        <v>9.0</v>
      </c>
      <c r="J890" s="5">
        <v>2.0</v>
      </c>
      <c r="K890" s="5">
        <v>5.0</v>
      </c>
      <c r="L890" s="5">
        <v>8.0</v>
      </c>
      <c r="M890" s="5">
        <v>46.0</v>
      </c>
    </row>
    <row r="891" ht="14.25" customHeight="1">
      <c r="A891" s="5">
        <v>2930.0</v>
      </c>
      <c r="B891" s="5">
        <v>164.1883365766066</v>
      </c>
      <c r="C891" s="5">
        <v>423.5536250770191</v>
      </c>
      <c r="D891" s="5">
        <v>323.1962194179978</v>
      </c>
      <c r="E891" s="5">
        <v>349.2332922150198</v>
      </c>
      <c r="F891" s="5">
        <v>231.3837355827224</v>
      </c>
      <c r="G891" s="5">
        <v>359.7482674869678</v>
      </c>
      <c r="H891" s="5">
        <v>2.0</v>
      </c>
      <c r="I891" s="5">
        <v>2.0</v>
      </c>
      <c r="J891" s="5">
        <v>6.0</v>
      </c>
      <c r="K891" s="5">
        <v>10.0</v>
      </c>
      <c r="L891" s="5">
        <v>5.0</v>
      </c>
      <c r="M891" s="5">
        <v>7.0</v>
      </c>
    </row>
    <row r="892" ht="14.25" customHeight="1">
      <c r="A892" s="5">
        <v>1928.0</v>
      </c>
      <c r="B892" s="5">
        <v>107.7083953950466</v>
      </c>
      <c r="C892" s="5">
        <v>197.1788065068577</v>
      </c>
      <c r="D892" s="5">
        <v>201.2096749658709</v>
      </c>
      <c r="E892" s="5">
        <v>145.658575141325</v>
      </c>
      <c r="F892" s="5">
        <v>148.8491705624719</v>
      </c>
      <c r="G892" s="5">
        <v>173.307380125984</v>
      </c>
      <c r="H892" s="5">
        <v>2.0</v>
      </c>
      <c r="I892" s="5">
        <v>2.0</v>
      </c>
      <c r="J892" s="5">
        <v>0.0</v>
      </c>
      <c r="K892" s="5">
        <v>3.0</v>
      </c>
      <c r="L892" s="5">
        <v>9.0</v>
      </c>
      <c r="M892" s="5">
        <v>73.0</v>
      </c>
    </row>
    <row r="893" ht="14.25" customHeight="1">
      <c r="A893" s="5">
        <v>7108.0</v>
      </c>
      <c r="B893" s="5">
        <v>275.925954133188</v>
      </c>
      <c r="C893" s="5">
        <v>326.4855112419104</v>
      </c>
      <c r="D893" s="5">
        <v>324.2586227743336</v>
      </c>
      <c r="E893" s="5">
        <v>243.6286854517662</v>
      </c>
      <c r="F893" s="5">
        <v>208.3465525055506</v>
      </c>
      <c r="G893" s="5">
        <v>309.7623483054657</v>
      </c>
      <c r="H893" s="5">
        <v>6.0</v>
      </c>
      <c r="I893" s="5">
        <v>5.0</v>
      </c>
      <c r="J893" s="5">
        <v>2.0</v>
      </c>
      <c r="K893" s="5">
        <v>5.0</v>
      </c>
      <c r="L893" s="5">
        <v>5.0</v>
      </c>
      <c r="M893" s="5">
        <v>54.0</v>
      </c>
    </row>
    <row r="894" ht="14.25" customHeight="1">
      <c r="A894" s="5">
        <v>10925.0</v>
      </c>
      <c r="B894" s="5">
        <v>348.3323117188265</v>
      </c>
      <c r="C894" s="5">
        <v>380.0160840873176</v>
      </c>
      <c r="D894" s="5">
        <v>428.8943436843774</v>
      </c>
      <c r="E894" s="5">
        <v>481.1364006766448</v>
      </c>
      <c r="F894" s="5">
        <v>397.2764673992489</v>
      </c>
      <c r="G894" s="5">
        <v>297.7714867192911</v>
      </c>
      <c r="H894" s="5">
        <v>1.0</v>
      </c>
      <c r="I894" s="5">
        <v>3.0</v>
      </c>
      <c r="J894" s="5">
        <v>10.0</v>
      </c>
      <c r="K894" s="5">
        <v>11.0</v>
      </c>
      <c r="L894" s="5">
        <v>1.0</v>
      </c>
      <c r="M894" s="5">
        <v>93.0</v>
      </c>
    </row>
    <row r="895" ht="14.25" customHeight="1">
      <c r="A895" s="5">
        <v>9960.0</v>
      </c>
      <c r="B895" s="5">
        <v>202.490382544276</v>
      </c>
      <c r="C895" s="5">
        <v>191.5196999674873</v>
      </c>
      <c r="D895" s="5">
        <v>86.68136115180755</v>
      </c>
      <c r="E895" s="5">
        <v>91.05171235674098</v>
      </c>
      <c r="F895" s="5">
        <v>96.22537169485145</v>
      </c>
      <c r="G895" s="5">
        <v>163.47097708266</v>
      </c>
      <c r="H895" s="5">
        <v>1.0</v>
      </c>
      <c r="I895" s="5">
        <v>1.0</v>
      </c>
      <c r="J895" s="5">
        <v>0.0</v>
      </c>
      <c r="K895" s="5">
        <v>2.0</v>
      </c>
      <c r="L895" s="5">
        <v>7.0</v>
      </c>
      <c r="M895" s="5">
        <v>52.0</v>
      </c>
    </row>
    <row r="896" ht="14.25" customHeight="1">
      <c r="A896" s="5">
        <v>8800.0</v>
      </c>
      <c r="B896" s="5">
        <v>371.7540466264045</v>
      </c>
      <c r="C896" s="5">
        <v>196.268983033043</v>
      </c>
      <c r="D896" s="5">
        <v>246.8996449078123</v>
      </c>
      <c r="E896" s="5">
        <v>177.8067865279635</v>
      </c>
      <c r="F896" s="5">
        <v>361.639748443311</v>
      </c>
      <c r="G896" s="5">
        <v>296.0327177695916</v>
      </c>
      <c r="H896" s="5">
        <v>2.0</v>
      </c>
      <c r="I896" s="5">
        <v>7.0</v>
      </c>
      <c r="J896" s="5">
        <v>10.0</v>
      </c>
      <c r="K896" s="5">
        <v>5.0</v>
      </c>
      <c r="L896" s="5">
        <v>6.0</v>
      </c>
      <c r="M896" s="5">
        <v>53.0</v>
      </c>
    </row>
    <row r="897" ht="14.25" customHeight="1">
      <c r="A897" s="5">
        <v>9224.0</v>
      </c>
      <c r="B897" s="5">
        <v>194.6408822586992</v>
      </c>
      <c r="C897" s="5">
        <v>86.53030158635968</v>
      </c>
      <c r="D897" s="5">
        <v>352.2092433216058</v>
      </c>
      <c r="E897" s="5">
        <v>215.9761303475456</v>
      </c>
      <c r="F897" s="5">
        <v>335.7219742503272</v>
      </c>
      <c r="G897" s="5">
        <v>289.2658627878578</v>
      </c>
      <c r="H897" s="5">
        <v>2.0</v>
      </c>
      <c r="I897" s="5">
        <v>8.0</v>
      </c>
      <c r="J897" s="5">
        <v>10.0</v>
      </c>
      <c r="K897" s="5">
        <v>5.0</v>
      </c>
      <c r="L897" s="5">
        <v>6.0</v>
      </c>
      <c r="M897" s="5">
        <v>81.0</v>
      </c>
    </row>
    <row r="898" ht="14.25" customHeight="1">
      <c r="A898" s="5">
        <v>5519.0</v>
      </c>
      <c r="B898" s="5">
        <v>126.6611584254588</v>
      </c>
      <c r="C898" s="5">
        <v>227.4951128087748</v>
      </c>
      <c r="D898" s="5">
        <v>271.9134306826286</v>
      </c>
      <c r="E898" s="5">
        <v>240.3492861677502</v>
      </c>
      <c r="F898" s="5">
        <v>318.0668379612027</v>
      </c>
      <c r="G898" s="5">
        <v>346.0557729300583</v>
      </c>
      <c r="H898" s="5">
        <v>1.0</v>
      </c>
      <c r="I898" s="5">
        <v>6.0</v>
      </c>
      <c r="J898" s="5">
        <v>9.0</v>
      </c>
      <c r="K898" s="5">
        <v>4.0</v>
      </c>
      <c r="L898" s="5">
        <v>5.0</v>
      </c>
      <c r="M898" s="5">
        <v>8.0</v>
      </c>
    </row>
    <row r="899" ht="14.25" customHeight="1">
      <c r="A899" s="5">
        <v>5046.0</v>
      </c>
      <c r="B899" s="5">
        <v>589.4231268293331</v>
      </c>
      <c r="C899" s="5">
        <v>431.4459751372434</v>
      </c>
      <c r="D899" s="5">
        <v>553.6502735892462</v>
      </c>
      <c r="E899" s="5">
        <v>317.6202904411203</v>
      </c>
      <c r="F899" s="5">
        <v>514.5636536832797</v>
      </c>
      <c r="G899" s="5">
        <v>329.0886954698953</v>
      </c>
      <c r="H899" s="5">
        <v>2.0</v>
      </c>
      <c r="I899" s="5">
        <v>10.0</v>
      </c>
      <c r="J899" s="5">
        <v>6.0</v>
      </c>
      <c r="K899" s="5">
        <v>7.0</v>
      </c>
      <c r="L899" s="5">
        <v>4.0</v>
      </c>
      <c r="M899" s="5">
        <v>97.0</v>
      </c>
    </row>
    <row r="900" ht="14.25" customHeight="1">
      <c r="A900" s="5">
        <v>7037.0</v>
      </c>
      <c r="B900" s="5">
        <v>125.3845448506758</v>
      </c>
      <c r="C900" s="5">
        <v>122.9847324588762</v>
      </c>
      <c r="D900" s="5">
        <v>27.43061862541205</v>
      </c>
      <c r="E900" s="5">
        <v>225.9598098092486</v>
      </c>
      <c r="F900" s="5">
        <v>104.1929057304503</v>
      </c>
      <c r="G900" s="5">
        <v>257.4233138929274</v>
      </c>
      <c r="H900" s="5">
        <v>3.0</v>
      </c>
      <c r="I900" s="5">
        <v>4.0</v>
      </c>
      <c r="J900" s="5">
        <v>2.0</v>
      </c>
      <c r="K900" s="5">
        <v>8.0</v>
      </c>
      <c r="L900" s="5">
        <v>6.0</v>
      </c>
      <c r="M900" s="5">
        <v>50.0</v>
      </c>
    </row>
    <row r="901" ht="14.25" customHeight="1">
      <c r="A901" s="5">
        <v>905.0</v>
      </c>
      <c r="B901" s="5">
        <v>98.70410746746944</v>
      </c>
      <c r="C901" s="5">
        <v>52.52130793251301</v>
      </c>
      <c r="D901" s="5">
        <v>67.14353880365243</v>
      </c>
      <c r="E901" s="5">
        <v>110.9085880278274</v>
      </c>
      <c r="F901" s="5">
        <v>41.64689754969545</v>
      </c>
      <c r="G901" s="5">
        <v>124.2655818540578</v>
      </c>
      <c r="H901" s="5">
        <v>4.0</v>
      </c>
      <c r="I901" s="5">
        <v>4.0</v>
      </c>
      <c r="J901" s="5">
        <v>0.0</v>
      </c>
      <c r="K901" s="5">
        <v>3.0</v>
      </c>
      <c r="L901" s="5">
        <v>8.0</v>
      </c>
      <c r="M901" s="5">
        <v>38.0</v>
      </c>
    </row>
    <row r="902" ht="14.25" customHeight="1">
      <c r="A902" s="5">
        <v>8624.0</v>
      </c>
      <c r="B902" s="5">
        <v>200.3042915298005</v>
      </c>
      <c r="C902" s="5">
        <v>297.0972668076246</v>
      </c>
      <c r="D902" s="5">
        <v>413.8551685216283</v>
      </c>
      <c r="E902" s="5">
        <v>447.3362234450842</v>
      </c>
      <c r="F902" s="5">
        <v>488.4399704349933</v>
      </c>
      <c r="G902" s="5">
        <v>226.4259640068313</v>
      </c>
      <c r="H902" s="5">
        <v>1.0</v>
      </c>
      <c r="I902" s="5">
        <v>4.0</v>
      </c>
      <c r="J902" s="5">
        <v>3.0</v>
      </c>
      <c r="K902" s="5">
        <v>10.0</v>
      </c>
      <c r="L902" s="5">
        <v>2.0</v>
      </c>
      <c r="M902" s="5">
        <v>61.0</v>
      </c>
    </row>
    <row r="903" ht="14.25" customHeight="1">
      <c r="A903" s="5">
        <v>8945.0</v>
      </c>
      <c r="B903" s="5">
        <v>233.4735890501727</v>
      </c>
      <c r="C903" s="5">
        <v>349.6449411168459</v>
      </c>
      <c r="D903" s="5">
        <v>233.493552054154</v>
      </c>
      <c r="E903" s="5">
        <v>283.4357883616031</v>
      </c>
      <c r="F903" s="5">
        <v>272.5075015782232</v>
      </c>
      <c r="G903" s="5">
        <v>366.9064985437775</v>
      </c>
      <c r="H903" s="5">
        <v>2.0</v>
      </c>
      <c r="I903" s="5">
        <v>4.0</v>
      </c>
      <c r="J903" s="5">
        <v>1.0</v>
      </c>
      <c r="K903" s="5">
        <v>4.0</v>
      </c>
      <c r="L903" s="5">
        <v>6.0</v>
      </c>
      <c r="M903" s="5">
        <v>46.0</v>
      </c>
    </row>
    <row r="904" ht="14.25" customHeight="1">
      <c r="A904" s="5">
        <v>6445.0</v>
      </c>
      <c r="B904" s="5">
        <v>272.0812880983408</v>
      </c>
      <c r="C904" s="5">
        <v>177.5324593507179</v>
      </c>
      <c r="D904" s="5">
        <v>220.7198766734132</v>
      </c>
      <c r="E904" s="5">
        <v>339.076400345539</v>
      </c>
      <c r="F904" s="5">
        <v>159.1564140630379</v>
      </c>
      <c r="G904" s="5">
        <v>264.0485858750996</v>
      </c>
      <c r="H904" s="5">
        <v>1.0</v>
      </c>
      <c r="I904" s="5">
        <v>4.0</v>
      </c>
      <c r="J904" s="5">
        <v>5.0</v>
      </c>
      <c r="K904" s="5">
        <v>6.0</v>
      </c>
      <c r="L904" s="5">
        <v>2.0</v>
      </c>
      <c r="M904" s="5">
        <v>73.0</v>
      </c>
    </row>
    <row r="905" ht="14.25" customHeight="1">
      <c r="A905" s="5">
        <v>2727.0</v>
      </c>
      <c r="B905" s="5">
        <v>279.8138027225708</v>
      </c>
      <c r="C905" s="5">
        <v>206.196632106797</v>
      </c>
      <c r="D905" s="5">
        <v>301.7970367276217</v>
      </c>
      <c r="E905" s="5">
        <v>336.5557512554431</v>
      </c>
      <c r="F905" s="5">
        <v>312.9929720867007</v>
      </c>
      <c r="G905" s="5">
        <v>137.9210801671889</v>
      </c>
      <c r="H905" s="5">
        <v>1.0</v>
      </c>
      <c r="I905" s="5">
        <v>3.0</v>
      </c>
      <c r="J905" s="5">
        <v>3.0</v>
      </c>
      <c r="K905" s="5">
        <v>6.0</v>
      </c>
      <c r="L905" s="5">
        <v>3.0</v>
      </c>
      <c r="M905" s="5">
        <v>19.0</v>
      </c>
    </row>
    <row r="906" ht="14.25" customHeight="1">
      <c r="A906" s="5">
        <v>6404.0</v>
      </c>
      <c r="B906" s="5">
        <v>289.0575822513096</v>
      </c>
      <c r="C906" s="5">
        <v>296.1176305064902</v>
      </c>
      <c r="D906" s="5">
        <v>247.54965826702</v>
      </c>
      <c r="E906" s="5">
        <v>310.1789505790134</v>
      </c>
      <c r="F906" s="5">
        <v>306.9415420486578</v>
      </c>
      <c r="G906" s="5">
        <v>273.7162611051311</v>
      </c>
      <c r="H906" s="5">
        <v>5.0</v>
      </c>
      <c r="I906" s="5">
        <v>4.0</v>
      </c>
      <c r="J906" s="5">
        <v>1.0</v>
      </c>
      <c r="K906" s="5">
        <v>6.0</v>
      </c>
      <c r="L906" s="5">
        <v>5.0</v>
      </c>
      <c r="M906" s="5">
        <v>10.0</v>
      </c>
    </row>
    <row r="907" ht="14.25" customHeight="1">
      <c r="A907" s="5">
        <v>11074.0</v>
      </c>
      <c r="B907" s="5">
        <v>276.2474122688355</v>
      </c>
      <c r="C907" s="5">
        <v>403.5968140196522</v>
      </c>
      <c r="D907" s="5">
        <v>650.2520792965037</v>
      </c>
      <c r="E907" s="5">
        <v>355.9623144243519</v>
      </c>
      <c r="F907" s="5">
        <v>543.4871473478153</v>
      </c>
      <c r="G907" s="5">
        <v>412.1260161705346</v>
      </c>
      <c r="H907" s="5">
        <v>1.0</v>
      </c>
      <c r="I907" s="5">
        <v>3.0</v>
      </c>
      <c r="J907" s="5">
        <v>4.0</v>
      </c>
      <c r="K907" s="5">
        <v>10.0</v>
      </c>
      <c r="L907" s="5">
        <v>0.0</v>
      </c>
      <c r="M907" s="5">
        <v>94.0</v>
      </c>
    </row>
    <row r="908" ht="14.25" customHeight="1">
      <c r="A908" s="5">
        <v>10150.0</v>
      </c>
      <c r="B908" s="5">
        <v>307.5904131765652</v>
      </c>
      <c r="C908" s="5">
        <v>374.3064948075765</v>
      </c>
      <c r="D908" s="5">
        <v>411.3250416206521</v>
      </c>
      <c r="E908" s="5">
        <v>500.267307241326</v>
      </c>
      <c r="F908" s="5">
        <v>728.5291543842886</v>
      </c>
      <c r="G908" s="5">
        <v>420.7918696006494</v>
      </c>
      <c r="H908" s="5">
        <v>0.0</v>
      </c>
      <c r="I908" s="5">
        <v>7.0</v>
      </c>
      <c r="J908" s="5">
        <v>4.0</v>
      </c>
      <c r="K908" s="5">
        <v>7.0</v>
      </c>
      <c r="L908" s="5">
        <v>2.0</v>
      </c>
      <c r="M908" s="5">
        <v>10.0</v>
      </c>
    </row>
    <row r="909" ht="14.25" customHeight="1">
      <c r="A909" s="5">
        <v>1968.0</v>
      </c>
      <c r="B909" s="5">
        <v>132.4960446883275</v>
      </c>
      <c r="C909" s="5">
        <v>102.8567578342225</v>
      </c>
      <c r="D909" s="5">
        <v>189.0912008343923</v>
      </c>
      <c r="E909" s="5">
        <v>139.6849480320765</v>
      </c>
      <c r="F909" s="5">
        <v>257.6210413940973</v>
      </c>
      <c r="G909" s="5">
        <v>258.1351372244939</v>
      </c>
      <c r="H909" s="5">
        <v>1.0</v>
      </c>
      <c r="I909" s="5">
        <v>1.0</v>
      </c>
      <c r="J909" s="5">
        <v>0.0</v>
      </c>
      <c r="K909" s="5">
        <v>2.0</v>
      </c>
      <c r="L909" s="5">
        <v>7.0</v>
      </c>
      <c r="M909" s="5">
        <v>37.0</v>
      </c>
    </row>
    <row r="910" ht="14.25" customHeight="1">
      <c r="A910" s="5">
        <v>6534.0</v>
      </c>
      <c r="B910" s="5">
        <v>218.442124820971</v>
      </c>
      <c r="C910" s="5">
        <v>277.3500223359521</v>
      </c>
      <c r="D910" s="5">
        <v>233.8946167651161</v>
      </c>
      <c r="E910" s="5">
        <v>366.0891017862879</v>
      </c>
      <c r="F910" s="5">
        <v>275.057719441868</v>
      </c>
      <c r="G910" s="5">
        <v>294.8186955992971</v>
      </c>
      <c r="H910" s="5">
        <v>1.0</v>
      </c>
      <c r="I910" s="5">
        <v>2.0</v>
      </c>
      <c r="J910" s="5">
        <v>0.0</v>
      </c>
      <c r="K910" s="5">
        <v>3.0</v>
      </c>
      <c r="L910" s="5">
        <v>5.0</v>
      </c>
      <c r="M910" s="5">
        <v>94.0</v>
      </c>
    </row>
    <row r="911" ht="14.25" customHeight="1">
      <c r="A911" s="5">
        <v>9485.0</v>
      </c>
      <c r="B911" s="5">
        <v>117.9065526663532</v>
      </c>
      <c r="C911" s="5">
        <v>137.3757580780783</v>
      </c>
      <c r="D911" s="5">
        <v>253.3980028836665</v>
      </c>
      <c r="E911" s="5">
        <v>110.798145976584</v>
      </c>
      <c r="F911" s="5">
        <v>175.8202651340075</v>
      </c>
      <c r="G911" s="5">
        <v>302.6577306693721</v>
      </c>
      <c r="H911" s="5">
        <v>1.0</v>
      </c>
      <c r="I911" s="5">
        <v>2.0</v>
      </c>
      <c r="J911" s="5">
        <v>1.0</v>
      </c>
      <c r="K911" s="5">
        <v>6.0</v>
      </c>
      <c r="L911" s="5">
        <v>4.0</v>
      </c>
      <c r="M911" s="5">
        <v>23.0</v>
      </c>
    </row>
    <row r="912" ht="14.25" customHeight="1">
      <c r="A912" s="5">
        <v>7053.0</v>
      </c>
      <c r="B912" s="5">
        <v>297.6837757387482</v>
      </c>
      <c r="C912" s="5">
        <v>229.9761342941045</v>
      </c>
      <c r="D912" s="5">
        <v>455.3904578959626</v>
      </c>
      <c r="E912" s="5">
        <v>624.2148831508949</v>
      </c>
      <c r="F912" s="5">
        <v>278.13680848979</v>
      </c>
      <c r="G912" s="5">
        <v>522.2102127914027</v>
      </c>
      <c r="H912" s="5">
        <v>1.0</v>
      </c>
      <c r="I912" s="5">
        <v>3.0</v>
      </c>
      <c r="J912" s="5">
        <v>10.0</v>
      </c>
      <c r="K912" s="5">
        <v>8.0</v>
      </c>
      <c r="L912" s="5">
        <v>1.0</v>
      </c>
      <c r="M912" s="5">
        <v>75.0</v>
      </c>
    </row>
    <row r="913" ht="14.25" customHeight="1">
      <c r="A913" s="5">
        <v>4654.0</v>
      </c>
      <c r="B913" s="5">
        <v>252.0886611954206</v>
      </c>
      <c r="C913" s="5">
        <v>346.4807647891864</v>
      </c>
      <c r="D913" s="5">
        <v>351.4648406102378</v>
      </c>
      <c r="E913" s="5">
        <v>269.4778676623563</v>
      </c>
      <c r="F913" s="5">
        <v>460.0979927489735</v>
      </c>
      <c r="G913" s="5">
        <v>182.3279126713381</v>
      </c>
      <c r="H913" s="5">
        <v>1.0</v>
      </c>
      <c r="I913" s="5">
        <v>3.0</v>
      </c>
      <c r="J913" s="5">
        <v>10.0</v>
      </c>
      <c r="K913" s="5">
        <v>5.0</v>
      </c>
      <c r="L913" s="5">
        <v>2.0</v>
      </c>
      <c r="M913" s="5">
        <v>40.0</v>
      </c>
    </row>
    <row r="914" ht="14.25" customHeight="1">
      <c r="A914" s="5">
        <v>9760.0</v>
      </c>
      <c r="B914" s="5">
        <v>265.7601224433467</v>
      </c>
      <c r="C914" s="5">
        <v>336.1308702458172</v>
      </c>
      <c r="D914" s="5">
        <v>313.5575044259874</v>
      </c>
      <c r="E914" s="5">
        <v>289.4674625734727</v>
      </c>
      <c r="F914" s="5">
        <v>377.0457205648413</v>
      </c>
      <c r="G914" s="5">
        <v>232.5674011139899</v>
      </c>
      <c r="H914" s="5">
        <v>6.0</v>
      </c>
      <c r="I914" s="5">
        <v>10.0</v>
      </c>
      <c r="J914" s="5">
        <v>5.0</v>
      </c>
      <c r="K914" s="5">
        <v>10.0</v>
      </c>
      <c r="L914" s="5">
        <v>8.0</v>
      </c>
      <c r="M914" s="5">
        <v>24.0</v>
      </c>
    </row>
    <row r="915" ht="14.25" customHeight="1">
      <c r="A915" s="5">
        <v>1048.0</v>
      </c>
      <c r="B915" s="5">
        <v>87.3314616318293</v>
      </c>
      <c r="C915" s="5">
        <v>177.9186932868034</v>
      </c>
      <c r="D915" s="5">
        <v>163.6768675399646</v>
      </c>
      <c r="E915" s="5">
        <v>55.07377034479535</v>
      </c>
      <c r="F915" s="5">
        <v>109.1401199141538</v>
      </c>
      <c r="G915" s="5">
        <v>102.1807328967339</v>
      </c>
      <c r="H915" s="5">
        <v>2.0</v>
      </c>
      <c r="I915" s="5">
        <v>3.0</v>
      </c>
      <c r="J915" s="5">
        <v>1.0</v>
      </c>
      <c r="K915" s="5">
        <v>4.0</v>
      </c>
      <c r="L915" s="5">
        <v>7.0</v>
      </c>
      <c r="M915" s="5">
        <v>11.0</v>
      </c>
    </row>
    <row r="916" ht="14.25" customHeight="1">
      <c r="A916" s="5">
        <v>10619.0</v>
      </c>
      <c r="B916" s="5">
        <v>337.9570843474348</v>
      </c>
      <c r="C916" s="5">
        <v>405.7335715987919</v>
      </c>
      <c r="D916" s="5">
        <v>411.3358408709713</v>
      </c>
      <c r="E916" s="5">
        <v>343.1831260382442</v>
      </c>
      <c r="F916" s="5">
        <v>273.6842616032021</v>
      </c>
      <c r="G916" s="5">
        <v>512.311290054911</v>
      </c>
      <c r="H916" s="5">
        <v>1.0</v>
      </c>
      <c r="I916" s="5">
        <v>7.0</v>
      </c>
      <c r="J916" s="5">
        <v>3.0</v>
      </c>
      <c r="K916" s="5">
        <v>7.0</v>
      </c>
      <c r="L916" s="5">
        <v>3.0</v>
      </c>
      <c r="M916" s="5">
        <v>29.0</v>
      </c>
    </row>
    <row r="917" ht="14.25" customHeight="1">
      <c r="A917" s="5">
        <v>9308.0</v>
      </c>
      <c r="B917" s="5">
        <v>311.8028819439279</v>
      </c>
      <c r="C917" s="5">
        <v>314.6981297123858</v>
      </c>
      <c r="D917" s="5">
        <v>471.7109157953441</v>
      </c>
      <c r="E917" s="5">
        <v>316.2566338960287</v>
      </c>
      <c r="F917" s="5">
        <v>265.3216071742957</v>
      </c>
      <c r="G917" s="5">
        <v>290.4126248047558</v>
      </c>
      <c r="H917" s="5">
        <v>1.0</v>
      </c>
      <c r="I917" s="5">
        <v>3.0</v>
      </c>
      <c r="J917" s="5">
        <v>4.0</v>
      </c>
      <c r="K917" s="5">
        <v>6.0</v>
      </c>
      <c r="L917" s="5">
        <v>1.0</v>
      </c>
      <c r="M917" s="5">
        <v>51.0</v>
      </c>
    </row>
    <row r="918" ht="14.25" customHeight="1">
      <c r="A918" s="5">
        <v>10505.0</v>
      </c>
      <c r="B918" s="5">
        <v>360.9041067014942</v>
      </c>
      <c r="C918" s="5">
        <v>418.7789665194467</v>
      </c>
      <c r="D918" s="5">
        <v>344.8349524184717</v>
      </c>
      <c r="E918" s="5">
        <v>132.3328549712409</v>
      </c>
      <c r="F918" s="5">
        <v>300.9477503556666</v>
      </c>
      <c r="G918" s="5">
        <v>350.0085299913314</v>
      </c>
      <c r="H918" s="5">
        <v>1.0</v>
      </c>
      <c r="I918" s="5">
        <v>3.0</v>
      </c>
      <c r="J918" s="5">
        <v>4.0</v>
      </c>
      <c r="K918" s="5">
        <v>7.0</v>
      </c>
      <c r="L918" s="5">
        <v>2.0</v>
      </c>
      <c r="M918" s="5">
        <v>86.0</v>
      </c>
    </row>
    <row r="919" ht="14.25" customHeight="1">
      <c r="A919" s="5">
        <v>8362.0</v>
      </c>
      <c r="B919" s="5">
        <v>570.8265325651988</v>
      </c>
      <c r="C919" s="5">
        <v>301.4590345328161</v>
      </c>
      <c r="D919" s="5">
        <v>191.994564878981</v>
      </c>
      <c r="E919" s="5">
        <v>411.0404787133874</v>
      </c>
      <c r="F919" s="5">
        <v>514.3825357191258</v>
      </c>
      <c r="G919" s="5">
        <v>352.0401222843217</v>
      </c>
      <c r="H919" s="5">
        <v>1.0</v>
      </c>
      <c r="I919" s="5">
        <v>7.0</v>
      </c>
      <c r="J919" s="5">
        <v>6.0</v>
      </c>
      <c r="K919" s="5">
        <v>6.0</v>
      </c>
      <c r="L919" s="5">
        <v>3.0</v>
      </c>
      <c r="M919" s="5">
        <v>9.0</v>
      </c>
    </row>
    <row r="920" ht="14.25" customHeight="1">
      <c r="A920" s="5">
        <v>2625.0</v>
      </c>
      <c r="B920" s="5">
        <v>359.3398058857738</v>
      </c>
      <c r="C920" s="5">
        <v>343.9726596546744</v>
      </c>
      <c r="D920" s="5">
        <v>199.1439192397298</v>
      </c>
      <c r="E920" s="5">
        <v>216.0529540859084</v>
      </c>
      <c r="F920" s="5">
        <v>293.1666825879316</v>
      </c>
      <c r="G920" s="5">
        <v>198.0112383795811</v>
      </c>
      <c r="H920" s="5">
        <v>2.0</v>
      </c>
      <c r="I920" s="5">
        <v>3.0</v>
      </c>
      <c r="J920" s="5">
        <v>2.0</v>
      </c>
      <c r="K920" s="5">
        <v>7.0</v>
      </c>
      <c r="L920" s="5">
        <v>3.0</v>
      </c>
      <c r="M920" s="5">
        <v>30.0</v>
      </c>
    </row>
    <row r="921" ht="14.25" customHeight="1">
      <c r="A921" s="5">
        <v>4637.0</v>
      </c>
      <c r="B921" s="5">
        <v>265.2401660937234</v>
      </c>
      <c r="C921" s="5">
        <v>458.723210003193</v>
      </c>
      <c r="D921" s="5">
        <v>410.2080004274238</v>
      </c>
      <c r="E921" s="5">
        <v>264.8680277463449</v>
      </c>
      <c r="F921" s="5">
        <v>389.0372711926369</v>
      </c>
      <c r="G921" s="5">
        <v>338.8414622222285</v>
      </c>
      <c r="H921" s="5">
        <v>1.0</v>
      </c>
      <c r="I921" s="5">
        <v>6.0</v>
      </c>
      <c r="J921" s="5">
        <v>9.0</v>
      </c>
      <c r="K921" s="5">
        <v>9.0</v>
      </c>
      <c r="L921" s="5">
        <v>3.0</v>
      </c>
      <c r="M921" s="5">
        <v>73.0</v>
      </c>
    </row>
    <row r="922" ht="14.25" customHeight="1">
      <c r="A922" s="5">
        <v>9972.0</v>
      </c>
      <c r="B922" s="5">
        <v>193.0462460643629</v>
      </c>
      <c r="C922" s="5">
        <v>164.8109122883596</v>
      </c>
      <c r="D922" s="5">
        <v>228.732781626758</v>
      </c>
      <c r="E922" s="5">
        <v>201.4474558620548</v>
      </c>
      <c r="F922" s="5">
        <v>240.238702039463</v>
      </c>
      <c r="G922" s="5">
        <v>277.9425879461508</v>
      </c>
      <c r="H922" s="5">
        <v>1.0</v>
      </c>
      <c r="I922" s="5">
        <v>1.0</v>
      </c>
      <c r="J922" s="5">
        <v>0.0</v>
      </c>
      <c r="K922" s="5">
        <v>3.0</v>
      </c>
      <c r="L922" s="5">
        <v>7.0</v>
      </c>
      <c r="M922" s="5">
        <v>25.0</v>
      </c>
    </row>
    <row r="923" ht="14.25" customHeight="1">
      <c r="A923" s="5">
        <v>4483.0</v>
      </c>
      <c r="B923" s="5">
        <v>371.8641602013128</v>
      </c>
      <c r="C923" s="5">
        <v>373.7606387755974</v>
      </c>
      <c r="D923" s="5">
        <v>286.2541773061092</v>
      </c>
      <c r="E923" s="5">
        <v>476.3130645365745</v>
      </c>
      <c r="F923" s="5">
        <v>252.2035211300389</v>
      </c>
      <c r="G923" s="5">
        <v>167.6217261036562</v>
      </c>
      <c r="H923" s="5">
        <v>1.0</v>
      </c>
      <c r="I923" s="5">
        <v>2.0</v>
      </c>
      <c r="J923" s="5">
        <v>10.0</v>
      </c>
      <c r="K923" s="5">
        <v>6.0</v>
      </c>
      <c r="L923" s="5">
        <v>1.0</v>
      </c>
      <c r="M923" s="5">
        <v>67.0</v>
      </c>
    </row>
    <row r="924" ht="14.25" customHeight="1">
      <c r="A924" s="5">
        <v>4487.0</v>
      </c>
      <c r="B924" s="5">
        <v>125.3562448683993</v>
      </c>
      <c r="C924" s="5">
        <v>253.8391003336314</v>
      </c>
      <c r="D924" s="5">
        <v>218.7246151575383</v>
      </c>
      <c r="E924" s="5">
        <v>270.7857802774084</v>
      </c>
      <c r="F924" s="5">
        <v>109.9725791484301</v>
      </c>
      <c r="G924" s="5">
        <v>332.3206518234188</v>
      </c>
      <c r="H924" s="5">
        <v>1.0</v>
      </c>
      <c r="I924" s="5">
        <v>2.0</v>
      </c>
      <c r="J924" s="5">
        <v>0.0</v>
      </c>
      <c r="K924" s="5">
        <v>4.0</v>
      </c>
      <c r="L924" s="5">
        <v>6.0</v>
      </c>
      <c r="M924" s="5">
        <v>67.0</v>
      </c>
    </row>
    <row r="925" ht="14.25" customHeight="1">
      <c r="A925" s="5">
        <v>4988.0</v>
      </c>
      <c r="B925" s="5">
        <v>149.959758312675</v>
      </c>
      <c r="C925" s="5">
        <v>72.02422292843694</v>
      </c>
      <c r="D925" s="5">
        <v>280.8217775753712</v>
      </c>
      <c r="E925" s="5">
        <v>95.78717888662588</v>
      </c>
      <c r="F925" s="5">
        <v>143.9318704277909</v>
      </c>
      <c r="G925" s="5">
        <v>154.0728722250531</v>
      </c>
      <c r="H925" s="5">
        <v>3.0</v>
      </c>
      <c r="I925" s="5">
        <v>1.0</v>
      </c>
      <c r="J925" s="5">
        <v>1.0</v>
      </c>
      <c r="K925" s="5">
        <v>4.0</v>
      </c>
      <c r="L925" s="5">
        <v>4.0</v>
      </c>
      <c r="M925" s="5">
        <v>58.0</v>
      </c>
    </row>
    <row r="926" ht="14.25" customHeight="1">
      <c r="A926" s="5">
        <v>8931.0</v>
      </c>
      <c r="B926" s="5">
        <v>453.7680706906378</v>
      </c>
      <c r="C926" s="5">
        <v>296.7028020987235</v>
      </c>
      <c r="D926" s="5">
        <v>529.4447632983129</v>
      </c>
      <c r="E926" s="5">
        <v>493.1241950045588</v>
      </c>
      <c r="F926" s="5">
        <v>399.73210989273</v>
      </c>
      <c r="G926" s="5">
        <v>565.6813116234302</v>
      </c>
      <c r="H926" s="5">
        <v>1.0</v>
      </c>
      <c r="I926" s="5">
        <v>11.0</v>
      </c>
      <c r="J926" s="5">
        <v>4.0</v>
      </c>
      <c r="K926" s="5">
        <v>10.0</v>
      </c>
      <c r="L926" s="5">
        <v>5.0</v>
      </c>
      <c r="M926" s="5">
        <v>82.0</v>
      </c>
    </row>
    <row r="927" ht="14.25" customHeight="1">
      <c r="A927" s="5">
        <v>5871.0</v>
      </c>
      <c r="B927" s="5">
        <v>114.2220518353344</v>
      </c>
      <c r="C927" s="5">
        <v>106.4585618986668</v>
      </c>
      <c r="D927" s="5">
        <v>191.4111496702459</v>
      </c>
      <c r="E927" s="5">
        <v>127.8067312712093</v>
      </c>
      <c r="F927" s="5">
        <v>79.93108805665621</v>
      </c>
      <c r="G927" s="5">
        <v>84.98928132017907</v>
      </c>
      <c r="H927" s="5">
        <v>3.0</v>
      </c>
      <c r="I927" s="5">
        <v>6.0</v>
      </c>
      <c r="J927" s="5">
        <v>1.0</v>
      </c>
      <c r="K927" s="5">
        <v>6.0</v>
      </c>
      <c r="L927" s="5">
        <v>8.0</v>
      </c>
      <c r="M927" s="5">
        <v>98.0</v>
      </c>
    </row>
    <row r="928" ht="14.25" customHeight="1">
      <c r="A928" s="5">
        <v>2008.0</v>
      </c>
      <c r="B928" s="5">
        <v>373.4821612330668</v>
      </c>
      <c r="C928" s="5">
        <v>86.36316483994779</v>
      </c>
      <c r="D928" s="5">
        <v>296.0349466210776</v>
      </c>
      <c r="E928" s="5">
        <v>359.3038900420535</v>
      </c>
      <c r="F928" s="5">
        <v>351.3680568224447</v>
      </c>
      <c r="G928" s="5">
        <v>221.8538227463231</v>
      </c>
      <c r="H928" s="5">
        <v>1.0</v>
      </c>
      <c r="I928" s="5">
        <v>4.0</v>
      </c>
      <c r="J928" s="5">
        <v>5.0</v>
      </c>
      <c r="K928" s="5">
        <v>9.0</v>
      </c>
      <c r="L928" s="5">
        <v>2.0</v>
      </c>
      <c r="M928" s="5">
        <v>93.0</v>
      </c>
    </row>
    <row r="929" ht="14.25" customHeight="1">
      <c r="A929" s="5">
        <v>3139.0</v>
      </c>
      <c r="B929" s="5">
        <v>303.7408452488874</v>
      </c>
      <c r="C929" s="5">
        <v>488.5307263064844</v>
      </c>
      <c r="D929" s="5">
        <v>465.0784733580543</v>
      </c>
      <c r="E929" s="5">
        <v>365.4916934793637</v>
      </c>
      <c r="F929" s="5">
        <v>346.8204161111293</v>
      </c>
      <c r="G929" s="5">
        <v>336.2984520257461</v>
      </c>
      <c r="H929" s="5">
        <v>1.0</v>
      </c>
      <c r="I929" s="5">
        <v>4.0</v>
      </c>
      <c r="J929" s="5">
        <v>4.0</v>
      </c>
      <c r="K929" s="5">
        <v>10.0</v>
      </c>
      <c r="L929" s="5">
        <v>2.0</v>
      </c>
      <c r="M929" s="5">
        <v>53.0</v>
      </c>
    </row>
    <row r="930" ht="14.25" customHeight="1">
      <c r="A930" s="5">
        <v>10037.0</v>
      </c>
      <c r="B930" s="5">
        <v>382.3692952410167</v>
      </c>
      <c r="C930" s="5">
        <v>367.1554249676433</v>
      </c>
      <c r="D930" s="5">
        <v>392.3605908586502</v>
      </c>
      <c r="E930" s="5">
        <v>412.5697144359863</v>
      </c>
      <c r="F930" s="5">
        <v>217.7168178176314</v>
      </c>
      <c r="G930" s="5">
        <v>320.1926649543412</v>
      </c>
      <c r="H930" s="5">
        <v>1.0</v>
      </c>
      <c r="I930" s="5">
        <v>5.0</v>
      </c>
      <c r="J930" s="5">
        <v>4.0</v>
      </c>
      <c r="K930" s="5">
        <v>6.0</v>
      </c>
      <c r="L930" s="5">
        <v>2.0</v>
      </c>
      <c r="M930" s="5">
        <v>66.0</v>
      </c>
    </row>
    <row r="931" ht="14.25" customHeight="1">
      <c r="A931" s="5">
        <v>10673.0</v>
      </c>
      <c r="B931" s="5">
        <v>348.0025979712036</v>
      </c>
      <c r="C931" s="5">
        <v>226.1254315674165</v>
      </c>
      <c r="D931" s="5">
        <v>256.7074997926648</v>
      </c>
      <c r="E931" s="5">
        <v>304.4556622396738</v>
      </c>
      <c r="F931" s="5">
        <v>309.5938418064558</v>
      </c>
      <c r="G931" s="5">
        <v>349.9600073004386</v>
      </c>
      <c r="H931" s="5">
        <v>1.0</v>
      </c>
      <c r="I931" s="5">
        <v>6.0</v>
      </c>
      <c r="J931" s="5">
        <v>9.0</v>
      </c>
      <c r="K931" s="5">
        <v>5.0</v>
      </c>
      <c r="L931" s="5">
        <v>3.0</v>
      </c>
      <c r="M931" s="5">
        <v>6.0</v>
      </c>
    </row>
    <row r="932" ht="14.25" customHeight="1">
      <c r="A932" s="5">
        <v>5303.0</v>
      </c>
      <c r="B932" s="5">
        <v>277.633153264017</v>
      </c>
      <c r="C932" s="5">
        <v>499.066108044025</v>
      </c>
      <c r="D932" s="5">
        <v>359.4433568914927</v>
      </c>
      <c r="E932" s="5">
        <v>398.7385006891436</v>
      </c>
      <c r="F932" s="5">
        <v>335.9403563925446</v>
      </c>
      <c r="G932" s="5">
        <v>409.7675320405759</v>
      </c>
      <c r="H932" s="5">
        <v>1.0</v>
      </c>
      <c r="I932" s="5">
        <v>6.0</v>
      </c>
      <c r="J932" s="5">
        <v>4.0</v>
      </c>
      <c r="K932" s="5">
        <v>9.0</v>
      </c>
      <c r="L932" s="5">
        <v>2.0</v>
      </c>
      <c r="M932" s="5">
        <v>42.0</v>
      </c>
    </row>
    <row r="933" ht="14.25" customHeight="1">
      <c r="A933" s="5">
        <v>538.0</v>
      </c>
      <c r="B933" s="5">
        <v>338.6044061929932</v>
      </c>
      <c r="C933" s="5">
        <v>193.8541672423661</v>
      </c>
      <c r="D933" s="5">
        <v>182.1788186040365</v>
      </c>
      <c r="E933" s="5">
        <v>162.0118036222282</v>
      </c>
      <c r="F933" s="5">
        <v>216.4100682267273</v>
      </c>
      <c r="G933" s="5">
        <v>215.5924122559054</v>
      </c>
      <c r="H933" s="5">
        <v>1.0</v>
      </c>
      <c r="I933" s="5">
        <v>1.0</v>
      </c>
      <c r="J933" s="5">
        <v>1.0</v>
      </c>
      <c r="K933" s="5">
        <v>4.0</v>
      </c>
      <c r="L933" s="5">
        <v>3.0</v>
      </c>
      <c r="M933" s="5">
        <v>78.0</v>
      </c>
    </row>
    <row r="934" ht="14.25" customHeight="1">
      <c r="A934" s="5">
        <v>7922.0</v>
      </c>
      <c r="B934" s="5">
        <v>315.8979176165734</v>
      </c>
      <c r="C934" s="5">
        <v>357.3500436354595</v>
      </c>
      <c r="D934" s="5">
        <v>344.8105884504348</v>
      </c>
      <c r="E934" s="5">
        <v>308.5421331123572</v>
      </c>
      <c r="F934" s="5">
        <v>505.087870916593</v>
      </c>
      <c r="G934" s="5">
        <v>379.4701968509196</v>
      </c>
      <c r="H934" s="5">
        <v>2.0</v>
      </c>
      <c r="I934" s="5">
        <v>11.0</v>
      </c>
      <c r="J934" s="5">
        <v>2.0</v>
      </c>
      <c r="K934" s="5">
        <v>10.0</v>
      </c>
      <c r="L934" s="5">
        <v>7.0</v>
      </c>
      <c r="M934" s="5">
        <v>29.0</v>
      </c>
    </row>
    <row r="935" ht="14.25" customHeight="1">
      <c r="A935" s="5">
        <v>5692.0</v>
      </c>
      <c r="B935" s="5">
        <v>79.30803314199184</v>
      </c>
      <c r="C935" s="5">
        <v>61.54551649666389</v>
      </c>
      <c r="D935" s="5">
        <v>94.64225994279934</v>
      </c>
      <c r="E935" s="5">
        <v>127.6904870633966</v>
      </c>
      <c r="F935" s="5">
        <v>91.37562448843661</v>
      </c>
      <c r="G935" s="5">
        <v>97.29224541229677</v>
      </c>
      <c r="H935" s="5">
        <v>1.0</v>
      </c>
      <c r="I935" s="5">
        <v>1.0</v>
      </c>
      <c r="J935" s="5">
        <v>0.0</v>
      </c>
      <c r="K935" s="5">
        <v>3.0</v>
      </c>
      <c r="L935" s="5">
        <v>8.0</v>
      </c>
      <c r="M935" s="5">
        <v>82.0</v>
      </c>
    </row>
    <row r="936" ht="14.25" customHeight="1">
      <c r="A936" s="5">
        <v>4843.0</v>
      </c>
      <c r="B936" s="5">
        <v>362.4768113508967</v>
      </c>
      <c r="C936" s="5">
        <v>320.1400872020137</v>
      </c>
      <c r="D936" s="5">
        <v>123.9250053902793</v>
      </c>
      <c r="E936" s="5">
        <v>483.3891282330868</v>
      </c>
      <c r="F936" s="5">
        <v>456.6761980622645</v>
      </c>
      <c r="G936" s="5">
        <v>211.6468854470958</v>
      </c>
      <c r="H936" s="5">
        <v>1.0</v>
      </c>
      <c r="I936" s="5">
        <v>2.0</v>
      </c>
      <c r="J936" s="5">
        <v>11.0</v>
      </c>
      <c r="K936" s="5">
        <v>5.0</v>
      </c>
      <c r="L936" s="5">
        <v>1.0</v>
      </c>
      <c r="M936" s="5">
        <v>92.0</v>
      </c>
    </row>
    <row r="937" ht="14.25" customHeight="1">
      <c r="A937" s="5">
        <v>6383.0</v>
      </c>
      <c r="B937" s="5">
        <v>160.2515107885821</v>
      </c>
      <c r="C937" s="5">
        <v>101.1527081009093</v>
      </c>
      <c r="D937" s="5">
        <v>126.7250785462123</v>
      </c>
      <c r="E937" s="5">
        <v>181.8706856829386</v>
      </c>
      <c r="F937" s="5">
        <v>198.183163985536</v>
      </c>
      <c r="G937" s="5">
        <v>197.0044451650352</v>
      </c>
      <c r="H937" s="5">
        <v>2.0</v>
      </c>
      <c r="I937" s="5">
        <v>3.0</v>
      </c>
      <c r="J937" s="5">
        <v>0.0</v>
      </c>
      <c r="K937" s="5">
        <v>3.0</v>
      </c>
      <c r="L937" s="5">
        <v>8.0</v>
      </c>
      <c r="M937" s="5">
        <v>78.0</v>
      </c>
    </row>
    <row r="938" ht="14.25" customHeight="1">
      <c r="A938" s="5">
        <v>1628.0</v>
      </c>
      <c r="B938" s="5">
        <v>370.4554314013797</v>
      </c>
      <c r="C938" s="5">
        <v>483.7263785054347</v>
      </c>
      <c r="D938" s="5">
        <v>276.4189235607253</v>
      </c>
      <c r="E938" s="5">
        <v>300.8165604478401</v>
      </c>
      <c r="F938" s="5">
        <v>58.30522449752522</v>
      </c>
      <c r="G938" s="5">
        <v>333.3096514826906</v>
      </c>
      <c r="H938" s="5">
        <v>1.0</v>
      </c>
      <c r="I938" s="5">
        <v>9.0</v>
      </c>
      <c r="J938" s="5">
        <v>3.0</v>
      </c>
      <c r="K938" s="5">
        <v>4.0</v>
      </c>
      <c r="L938" s="5">
        <v>4.0</v>
      </c>
      <c r="M938" s="5">
        <v>54.0</v>
      </c>
    </row>
    <row r="939" ht="14.25" customHeight="1">
      <c r="A939" s="5">
        <v>1204.0</v>
      </c>
      <c r="B939" s="5">
        <v>383.1017652476316</v>
      </c>
      <c r="C939" s="5">
        <v>352.6544071718689</v>
      </c>
      <c r="D939" s="5">
        <v>258.6259097606714</v>
      </c>
      <c r="E939" s="5">
        <v>410.4880151994574</v>
      </c>
      <c r="F939" s="5">
        <v>315.5209293778033</v>
      </c>
      <c r="G939" s="5">
        <v>402.4118208900225</v>
      </c>
      <c r="H939" s="5">
        <v>3.0</v>
      </c>
      <c r="I939" s="5">
        <v>11.0</v>
      </c>
      <c r="J939" s="5">
        <v>5.0</v>
      </c>
      <c r="K939" s="5">
        <v>11.0</v>
      </c>
      <c r="L939" s="5">
        <v>8.0</v>
      </c>
      <c r="M939" s="5">
        <v>45.0</v>
      </c>
    </row>
    <row r="940" ht="14.25" customHeight="1">
      <c r="A940" s="5">
        <v>3673.0</v>
      </c>
      <c r="B940" s="5">
        <v>305.4343220543219</v>
      </c>
      <c r="C940" s="5">
        <v>384.8016021805311</v>
      </c>
      <c r="D940" s="5">
        <v>293.0190014995467</v>
      </c>
      <c r="E940" s="5">
        <v>315.9048454636048</v>
      </c>
      <c r="F940" s="5">
        <v>257.8265388114849</v>
      </c>
      <c r="G940" s="5">
        <v>221.7804339891314</v>
      </c>
      <c r="H940" s="5">
        <v>3.0</v>
      </c>
      <c r="I940" s="5">
        <v>7.0</v>
      </c>
      <c r="J940" s="5">
        <v>5.0</v>
      </c>
      <c r="K940" s="5">
        <v>11.0</v>
      </c>
      <c r="L940" s="5">
        <v>5.0</v>
      </c>
      <c r="M940" s="5">
        <v>59.0</v>
      </c>
    </row>
    <row r="941" ht="14.25" customHeight="1">
      <c r="A941" s="5">
        <v>760.0</v>
      </c>
      <c r="B941" s="5">
        <v>335.247566022591</v>
      </c>
      <c r="C941" s="5">
        <v>429.0791915712728</v>
      </c>
      <c r="D941" s="5">
        <v>232.6433782582495</v>
      </c>
      <c r="E941" s="5">
        <v>266.7403137699531</v>
      </c>
      <c r="F941" s="5">
        <v>292.2183050922544</v>
      </c>
      <c r="G941" s="5">
        <v>353.2502938231182</v>
      </c>
      <c r="H941" s="5">
        <v>2.0</v>
      </c>
      <c r="I941" s="5">
        <v>8.0</v>
      </c>
      <c r="J941" s="5">
        <v>4.0</v>
      </c>
      <c r="K941" s="5">
        <v>9.0</v>
      </c>
      <c r="L941" s="5">
        <v>6.0</v>
      </c>
      <c r="M941" s="5">
        <v>8.0</v>
      </c>
    </row>
    <row r="942" ht="14.25" customHeight="1">
      <c r="A942" s="5">
        <v>8957.0</v>
      </c>
      <c r="B942" s="5">
        <v>344.5054132552738</v>
      </c>
      <c r="C942" s="5">
        <v>400.8504420215635</v>
      </c>
      <c r="D942" s="5">
        <v>506.1585314440592</v>
      </c>
      <c r="E942" s="5">
        <v>246.790037747073</v>
      </c>
      <c r="F942" s="5">
        <v>370.7390656669669</v>
      </c>
      <c r="G942" s="5">
        <v>342.0417597810272</v>
      </c>
      <c r="H942" s="5">
        <v>8.0</v>
      </c>
      <c r="I942" s="5">
        <v>6.0</v>
      </c>
      <c r="J942" s="5">
        <v>3.0</v>
      </c>
      <c r="K942" s="5">
        <v>5.0</v>
      </c>
      <c r="L942" s="5">
        <v>6.0</v>
      </c>
      <c r="M942" s="5">
        <v>51.0</v>
      </c>
    </row>
    <row r="943" ht="14.25" customHeight="1">
      <c r="A943" s="5">
        <v>4128.0</v>
      </c>
      <c r="B943" s="5">
        <v>269.9118492215093</v>
      </c>
      <c r="C943" s="5">
        <v>320.3089154977476</v>
      </c>
      <c r="D943" s="5">
        <v>245.3725712308819</v>
      </c>
      <c r="E943" s="5">
        <v>296.0103355136226</v>
      </c>
      <c r="F943" s="5">
        <v>156.2195777953796</v>
      </c>
      <c r="G943" s="5">
        <v>222.0206652718713</v>
      </c>
      <c r="H943" s="5">
        <v>2.0</v>
      </c>
      <c r="I943" s="5">
        <v>7.0</v>
      </c>
      <c r="J943" s="5">
        <v>4.0</v>
      </c>
      <c r="K943" s="5">
        <v>7.0</v>
      </c>
      <c r="L943" s="5">
        <v>5.0</v>
      </c>
      <c r="M943" s="5">
        <v>51.0</v>
      </c>
    </row>
    <row r="944" ht="14.25" customHeight="1">
      <c r="A944" s="5">
        <v>6810.0</v>
      </c>
      <c r="B944" s="5">
        <v>524.0482680473449</v>
      </c>
      <c r="C944" s="5">
        <v>519.2206638422912</v>
      </c>
      <c r="D944" s="5">
        <v>425.0683187653174</v>
      </c>
      <c r="E944" s="5">
        <v>335.5839217831393</v>
      </c>
      <c r="F944" s="5">
        <v>496.1341257718037</v>
      </c>
      <c r="G944" s="5">
        <v>547.7815474651665</v>
      </c>
      <c r="H944" s="5">
        <v>1.0</v>
      </c>
      <c r="I944" s="5">
        <v>3.0</v>
      </c>
      <c r="J944" s="5">
        <v>2.0</v>
      </c>
      <c r="K944" s="5">
        <v>6.0</v>
      </c>
      <c r="L944" s="5">
        <v>1.0</v>
      </c>
      <c r="M944" s="5">
        <v>76.0</v>
      </c>
    </row>
    <row r="945" ht="14.25" customHeight="1">
      <c r="A945" s="5">
        <v>5386.0</v>
      </c>
      <c r="B945" s="5">
        <v>392.0270004154106</v>
      </c>
      <c r="C945" s="5">
        <v>241.343868335182</v>
      </c>
      <c r="D945" s="5">
        <v>516.5303698290381</v>
      </c>
      <c r="E945" s="5">
        <v>583.6787126098918</v>
      </c>
      <c r="F945" s="5">
        <v>536.5243699075031</v>
      </c>
      <c r="G945" s="5">
        <v>677.8055089693969</v>
      </c>
      <c r="H945" s="5">
        <v>0.0</v>
      </c>
      <c r="I945" s="5">
        <v>5.0</v>
      </c>
      <c r="J945" s="5">
        <v>8.0</v>
      </c>
      <c r="K945" s="5">
        <v>5.0</v>
      </c>
      <c r="L945" s="5">
        <v>2.0</v>
      </c>
      <c r="M945" s="5">
        <v>62.0</v>
      </c>
    </row>
    <row r="946" ht="14.25" customHeight="1">
      <c r="A946" s="5">
        <v>8700.0</v>
      </c>
      <c r="B946" s="5">
        <v>107.1417062636132</v>
      </c>
      <c r="C946" s="5">
        <v>64.35400417386057</v>
      </c>
      <c r="D946" s="5">
        <v>75.86613117831362</v>
      </c>
      <c r="E946" s="5">
        <v>59.99152204910929</v>
      </c>
      <c r="F946" s="5">
        <v>47.99696477980865</v>
      </c>
      <c r="G946" s="5">
        <v>49.33499525851541</v>
      </c>
      <c r="H946" s="5">
        <v>3.0</v>
      </c>
      <c r="I946" s="5">
        <v>2.0</v>
      </c>
      <c r="J946" s="5">
        <v>1.0</v>
      </c>
      <c r="K946" s="5">
        <v>3.0</v>
      </c>
      <c r="L946" s="5">
        <v>7.0</v>
      </c>
      <c r="M946" s="5">
        <v>86.0</v>
      </c>
    </row>
    <row r="947" ht="14.25" customHeight="1">
      <c r="A947" s="5">
        <v>3202.0</v>
      </c>
      <c r="B947" s="5">
        <v>303.3363737308709</v>
      </c>
      <c r="C947" s="5">
        <v>270.6395603968268</v>
      </c>
      <c r="D947" s="5">
        <v>316.9903418143737</v>
      </c>
      <c r="E947" s="5">
        <v>446.6031987589935</v>
      </c>
      <c r="F947" s="5">
        <v>286.1915884688937</v>
      </c>
      <c r="G947" s="5">
        <v>184.5177659032634</v>
      </c>
      <c r="H947" s="5">
        <v>1.0</v>
      </c>
      <c r="I947" s="5">
        <v>4.0</v>
      </c>
      <c r="J947" s="5">
        <v>4.0</v>
      </c>
      <c r="K947" s="5">
        <v>10.0</v>
      </c>
      <c r="L947" s="5">
        <v>8.0</v>
      </c>
      <c r="M947" s="5">
        <v>60.0</v>
      </c>
    </row>
    <row r="948" ht="14.25" customHeight="1">
      <c r="A948" s="5">
        <v>1328.0</v>
      </c>
      <c r="B948" s="5">
        <v>369.0533168565751</v>
      </c>
      <c r="C948" s="5">
        <v>205.6777630793205</v>
      </c>
      <c r="D948" s="5">
        <v>432.3236331524859</v>
      </c>
      <c r="E948" s="5">
        <v>102.3338428143679</v>
      </c>
      <c r="F948" s="5">
        <v>228.739640220034</v>
      </c>
      <c r="G948" s="5">
        <v>332.4162622973736</v>
      </c>
      <c r="H948" s="5">
        <v>3.0</v>
      </c>
      <c r="I948" s="5">
        <v>4.0</v>
      </c>
      <c r="J948" s="5">
        <v>4.0</v>
      </c>
      <c r="K948" s="5">
        <v>9.0</v>
      </c>
      <c r="L948" s="5">
        <v>3.0</v>
      </c>
      <c r="M948" s="5">
        <v>56.0</v>
      </c>
    </row>
    <row r="949" ht="14.25" customHeight="1">
      <c r="A949" s="5">
        <v>8405.0</v>
      </c>
      <c r="B949" s="5">
        <v>449.7849141854462</v>
      </c>
      <c r="C949" s="5">
        <v>255.915325235249</v>
      </c>
      <c r="D949" s="5">
        <v>236.9648798629927</v>
      </c>
      <c r="E949" s="5">
        <v>342.1973265210902</v>
      </c>
      <c r="F949" s="5">
        <v>526.2529794013068</v>
      </c>
      <c r="G949" s="5">
        <v>165.8652697013806</v>
      </c>
      <c r="H949" s="5">
        <v>2.0</v>
      </c>
      <c r="I949" s="5">
        <v>4.0</v>
      </c>
      <c r="J949" s="5">
        <v>2.0</v>
      </c>
      <c r="K949" s="5">
        <v>5.0</v>
      </c>
      <c r="L949" s="5">
        <v>3.0</v>
      </c>
      <c r="M949" s="5">
        <v>83.0</v>
      </c>
    </row>
    <row r="950" ht="14.25" customHeight="1">
      <c r="A950" s="5">
        <v>6515.0</v>
      </c>
      <c r="B950" s="5">
        <v>171.173030877144</v>
      </c>
      <c r="C950" s="5">
        <v>206.1462602238829</v>
      </c>
      <c r="D950" s="5">
        <v>141.8312664868084</v>
      </c>
      <c r="E950" s="5">
        <v>141.6219737327835</v>
      </c>
      <c r="F950" s="5">
        <v>176.0891210397635</v>
      </c>
      <c r="G950" s="5">
        <v>208.1269103653271</v>
      </c>
      <c r="H950" s="5">
        <v>1.0</v>
      </c>
      <c r="I950" s="5">
        <v>2.0</v>
      </c>
      <c r="J950" s="5">
        <v>0.0</v>
      </c>
      <c r="K950" s="5">
        <v>3.0</v>
      </c>
      <c r="L950" s="5">
        <v>4.0</v>
      </c>
      <c r="M950" s="5">
        <v>92.0</v>
      </c>
    </row>
    <row r="951" ht="14.25" customHeight="1">
      <c r="A951" s="5">
        <v>2882.0</v>
      </c>
      <c r="B951" s="5">
        <v>304.5860587572824</v>
      </c>
      <c r="C951" s="5">
        <v>477.2190165191847</v>
      </c>
      <c r="D951" s="5">
        <v>386.4689786154166</v>
      </c>
      <c r="E951" s="5">
        <v>364.6963602587459</v>
      </c>
      <c r="F951" s="5">
        <v>431.6952258660756</v>
      </c>
      <c r="G951" s="5">
        <v>366.5300347930608</v>
      </c>
      <c r="H951" s="5">
        <v>2.0</v>
      </c>
      <c r="I951" s="5">
        <v>3.0</v>
      </c>
      <c r="J951" s="5">
        <v>2.0</v>
      </c>
      <c r="K951" s="5">
        <v>9.0</v>
      </c>
      <c r="L951" s="5">
        <v>8.0</v>
      </c>
      <c r="M951" s="5">
        <v>31.0</v>
      </c>
    </row>
    <row r="952" ht="14.25" customHeight="1">
      <c r="A952" s="5">
        <v>7574.0</v>
      </c>
      <c r="B952" s="5">
        <v>114.6572744819513</v>
      </c>
      <c r="C952" s="5">
        <v>122.3543901494082</v>
      </c>
      <c r="D952" s="5">
        <v>85.31760902212416</v>
      </c>
      <c r="E952" s="5">
        <v>219.3209480126391</v>
      </c>
      <c r="F952" s="5">
        <v>173.3969489282211</v>
      </c>
      <c r="G952" s="5">
        <v>24.17368627739144</v>
      </c>
      <c r="H952" s="5">
        <v>1.0</v>
      </c>
      <c r="I952" s="5">
        <v>2.0</v>
      </c>
      <c r="J952" s="5">
        <v>0.0</v>
      </c>
      <c r="K952" s="5">
        <v>3.0</v>
      </c>
      <c r="L952" s="5">
        <v>4.0</v>
      </c>
      <c r="M952" s="5">
        <v>80.0</v>
      </c>
    </row>
    <row r="953" ht="14.25" customHeight="1">
      <c r="A953" s="5">
        <v>6387.0</v>
      </c>
      <c r="B953" s="5">
        <v>356.2594653244008</v>
      </c>
      <c r="C953" s="5">
        <v>132.5799512921131</v>
      </c>
      <c r="D953" s="5">
        <v>291.3339309234729</v>
      </c>
      <c r="E953" s="5">
        <v>73.5972051027421</v>
      </c>
      <c r="F953" s="5">
        <v>215.5132391170587</v>
      </c>
      <c r="G953" s="5">
        <v>356.883187122358</v>
      </c>
      <c r="H953" s="5">
        <v>3.0</v>
      </c>
      <c r="I953" s="5">
        <v>2.0</v>
      </c>
      <c r="J953" s="5">
        <v>1.0</v>
      </c>
      <c r="K953" s="5">
        <v>3.0</v>
      </c>
      <c r="L953" s="5">
        <v>5.0</v>
      </c>
      <c r="M953" s="5">
        <v>39.0</v>
      </c>
    </row>
    <row r="954" ht="14.25" customHeight="1">
      <c r="A954" s="5">
        <v>5320.0</v>
      </c>
      <c r="B954" s="5">
        <v>304.984456297178</v>
      </c>
      <c r="C954" s="5">
        <v>231.4734404759301</v>
      </c>
      <c r="D954" s="5">
        <v>263.8959671809288</v>
      </c>
      <c r="E954" s="5">
        <v>115.4360331377608</v>
      </c>
      <c r="F954" s="5">
        <v>247.0920323086864</v>
      </c>
      <c r="G954" s="5">
        <v>268.1794470316782</v>
      </c>
      <c r="H954" s="5">
        <v>4.0</v>
      </c>
      <c r="I954" s="5">
        <v>3.0</v>
      </c>
      <c r="J954" s="5">
        <v>1.0</v>
      </c>
      <c r="K954" s="5">
        <v>4.0</v>
      </c>
      <c r="L954" s="5">
        <v>6.0</v>
      </c>
      <c r="M954" s="5">
        <v>20.0</v>
      </c>
    </row>
    <row r="955" ht="14.25" customHeight="1">
      <c r="A955" s="5">
        <v>5048.0</v>
      </c>
      <c r="B955" s="5">
        <v>372.9148445980435</v>
      </c>
      <c r="C955" s="5">
        <v>163.8266548967644</v>
      </c>
      <c r="D955" s="5">
        <v>205.7051333340151</v>
      </c>
      <c r="E955" s="5">
        <v>209.7528508091929</v>
      </c>
      <c r="F955" s="5">
        <v>250.3836298451219</v>
      </c>
      <c r="G955" s="5">
        <v>262.2969379850291</v>
      </c>
      <c r="H955" s="5">
        <v>1.0</v>
      </c>
      <c r="I955" s="5">
        <v>3.0</v>
      </c>
      <c r="J955" s="5">
        <v>1.0</v>
      </c>
      <c r="K955" s="5">
        <v>2.0</v>
      </c>
      <c r="L955" s="5">
        <v>8.0</v>
      </c>
      <c r="M955" s="5">
        <v>53.0</v>
      </c>
    </row>
    <row r="956" ht="14.25" customHeight="1">
      <c r="A956" s="5">
        <v>8146.0</v>
      </c>
      <c r="B956" s="5">
        <v>295.5115105861835</v>
      </c>
      <c r="C956" s="5">
        <v>290.3612778145021</v>
      </c>
      <c r="D956" s="5">
        <v>116.0525126840028</v>
      </c>
      <c r="E956" s="5">
        <v>36.13157672372327</v>
      </c>
      <c r="F956" s="5">
        <v>184.3012356490855</v>
      </c>
      <c r="G956" s="5">
        <v>218.1141664245546</v>
      </c>
      <c r="H956" s="5">
        <v>1.0</v>
      </c>
      <c r="I956" s="5">
        <v>1.0</v>
      </c>
      <c r="J956" s="5">
        <v>1.0</v>
      </c>
      <c r="K956" s="5">
        <v>2.0</v>
      </c>
      <c r="L956" s="5">
        <v>6.0</v>
      </c>
      <c r="M956" s="5">
        <v>84.0</v>
      </c>
    </row>
    <row r="957" ht="14.25" customHeight="1">
      <c r="A957" s="5">
        <v>10031.0</v>
      </c>
      <c r="B957" s="5">
        <v>65.09983287067759</v>
      </c>
      <c r="C957" s="5">
        <v>69.08009644820815</v>
      </c>
      <c r="D957" s="5">
        <v>72.27967743909548</v>
      </c>
      <c r="E957" s="5">
        <v>95.960981178199</v>
      </c>
      <c r="F957" s="5">
        <v>54.20314932113428</v>
      </c>
      <c r="G957" s="5">
        <v>78.97752781459211</v>
      </c>
      <c r="H957" s="5">
        <v>5.0</v>
      </c>
      <c r="I957" s="5">
        <v>3.0</v>
      </c>
      <c r="J957" s="5">
        <v>0.0</v>
      </c>
      <c r="K957" s="5">
        <v>4.0</v>
      </c>
      <c r="L957" s="5">
        <v>8.0</v>
      </c>
      <c r="M957" s="5">
        <v>50.0</v>
      </c>
    </row>
    <row r="958" ht="14.25" customHeight="1">
      <c r="A958" s="5">
        <v>5748.0</v>
      </c>
      <c r="B958" s="5">
        <v>279.4988689458843</v>
      </c>
      <c r="C958" s="5">
        <v>336.6711144811773</v>
      </c>
      <c r="D958" s="5">
        <v>392.2268906475135</v>
      </c>
      <c r="E958" s="5">
        <v>440.0053913213135</v>
      </c>
      <c r="F958" s="5">
        <v>217.6655241732765</v>
      </c>
      <c r="G958" s="5">
        <v>102.9332879773811</v>
      </c>
      <c r="H958" s="5">
        <v>3.0</v>
      </c>
      <c r="I958" s="5">
        <v>5.0</v>
      </c>
      <c r="J958" s="5">
        <v>2.0</v>
      </c>
      <c r="K958" s="5">
        <v>6.0</v>
      </c>
      <c r="L958" s="5">
        <v>5.0</v>
      </c>
      <c r="M958" s="5">
        <v>96.0</v>
      </c>
    </row>
    <row r="959" ht="14.25" customHeight="1">
      <c r="A959" s="5">
        <v>2134.0</v>
      </c>
      <c r="B959" s="5">
        <v>237.0589075678641</v>
      </c>
      <c r="C959" s="5">
        <v>126.3282145131449</v>
      </c>
      <c r="D959" s="5">
        <v>481.8003196323481</v>
      </c>
      <c r="E959" s="5">
        <v>185.1792207313581</v>
      </c>
      <c r="F959" s="5">
        <v>303.3122211527477</v>
      </c>
      <c r="G959" s="5">
        <v>333.7543610896234</v>
      </c>
      <c r="H959" s="5">
        <v>4.0</v>
      </c>
      <c r="I959" s="5">
        <v>5.0</v>
      </c>
      <c r="J959" s="5">
        <v>5.0</v>
      </c>
      <c r="K959" s="5">
        <v>8.0</v>
      </c>
      <c r="L959" s="5">
        <v>5.0</v>
      </c>
      <c r="M959" s="5">
        <v>94.0</v>
      </c>
    </row>
    <row r="960" ht="14.25" customHeight="1">
      <c r="A960" s="5">
        <v>1523.0</v>
      </c>
      <c r="B960" s="5">
        <v>313.3007805458917</v>
      </c>
      <c r="C960" s="5">
        <v>470.2483109506044</v>
      </c>
      <c r="D960" s="5">
        <v>264.2028914983736</v>
      </c>
      <c r="E960" s="5">
        <v>207.0323206056587</v>
      </c>
      <c r="F960" s="5">
        <v>202.3546392962767</v>
      </c>
      <c r="G960" s="5">
        <v>350.3100435517894</v>
      </c>
      <c r="H960" s="5">
        <v>2.0</v>
      </c>
      <c r="I960" s="5">
        <v>2.0</v>
      </c>
      <c r="J960" s="5">
        <v>0.0</v>
      </c>
      <c r="K960" s="5">
        <v>4.0</v>
      </c>
      <c r="L960" s="5">
        <v>5.0</v>
      </c>
      <c r="M960" s="5">
        <v>25.0</v>
      </c>
    </row>
    <row r="961" ht="14.25" customHeight="1">
      <c r="A961" s="5">
        <v>9665.0</v>
      </c>
      <c r="B961" s="5">
        <v>243.7587178538105</v>
      </c>
      <c r="C961" s="5">
        <v>185.9008748377791</v>
      </c>
      <c r="D961" s="5">
        <v>296.1697558626784</v>
      </c>
      <c r="E961" s="5">
        <v>318.4216123645359</v>
      </c>
      <c r="F961" s="5">
        <v>282.0518203206735</v>
      </c>
      <c r="G961" s="5">
        <v>334.2293098682132</v>
      </c>
      <c r="H961" s="5">
        <v>4.0</v>
      </c>
      <c r="I961" s="5">
        <v>5.0</v>
      </c>
      <c r="J961" s="5">
        <v>2.0</v>
      </c>
      <c r="K961" s="5">
        <v>5.0</v>
      </c>
      <c r="L961" s="5">
        <v>6.0</v>
      </c>
      <c r="M961" s="5">
        <v>48.0</v>
      </c>
    </row>
    <row r="962" ht="14.25" customHeight="1">
      <c r="A962" s="5">
        <v>4640.0</v>
      </c>
      <c r="B962" s="5">
        <v>347.5716280880559</v>
      </c>
      <c r="C962" s="5">
        <v>273.8272673418727</v>
      </c>
      <c r="D962" s="5">
        <v>425.8135670624479</v>
      </c>
      <c r="E962" s="5">
        <v>241.7578817057193</v>
      </c>
      <c r="F962" s="5">
        <v>215.9264010601501</v>
      </c>
      <c r="G962" s="5">
        <v>463.0846477555604</v>
      </c>
      <c r="H962" s="5">
        <v>2.0</v>
      </c>
      <c r="I962" s="5">
        <v>4.0</v>
      </c>
      <c r="J962" s="5">
        <v>7.0</v>
      </c>
      <c r="K962" s="5">
        <v>13.0</v>
      </c>
      <c r="L962" s="5">
        <v>2.0</v>
      </c>
      <c r="M962" s="5">
        <v>65.0</v>
      </c>
    </row>
    <row r="963" ht="14.25" customHeight="1">
      <c r="A963" s="5">
        <v>3635.0</v>
      </c>
      <c r="B963" s="5">
        <v>223.6594063551138</v>
      </c>
      <c r="C963" s="5">
        <v>385.8202604823475</v>
      </c>
      <c r="D963" s="5">
        <v>320.6598403875891</v>
      </c>
      <c r="E963" s="5">
        <v>217.5394517164777</v>
      </c>
      <c r="F963" s="5">
        <v>290.831626546707</v>
      </c>
      <c r="G963" s="5">
        <v>455.2979681653767</v>
      </c>
      <c r="H963" s="5">
        <v>3.0</v>
      </c>
      <c r="I963" s="5">
        <v>6.0</v>
      </c>
      <c r="J963" s="5">
        <v>3.0</v>
      </c>
      <c r="K963" s="5">
        <v>8.0</v>
      </c>
      <c r="L963" s="5">
        <v>5.0</v>
      </c>
      <c r="M963" s="5">
        <v>69.0</v>
      </c>
    </row>
    <row r="964" ht="14.25" customHeight="1">
      <c r="A964" s="5">
        <v>3547.0</v>
      </c>
      <c r="B964" s="5">
        <v>243.6593841291319</v>
      </c>
      <c r="C964" s="5">
        <v>232.8198968001022</v>
      </c>
      <c r="D964" s="5">
        <v>158.9282791320069</v>
      </c>
      <c r="E964" s="5">
        <v>312.1405975022309</v>
      </c>
      <c r="F964" s="5">
        <v>279.0634810040286</v>
      </c>
      <c r="G964" s="5">
        <v>159.5035638390287</v>
      </c>
      <c r="H964" s="5">
        <v>2.0</v>
      </c>
      <c r="I964" s="5">
        <v>2.0</v>
      </c>
      <c r="J964" s="5">
        <v>0.0</v>
      </c>
      <c r="K964" s="5">
        <v>3.0</v>
      </c>
      <c r="L964" s="5">
        <v>6.0</v>
      </c>
      <c r="M964" s="5">
        <v>12.0</v>
      </c>
    </row>
    <row r="965" ht="14.25" customHeight="1">
      <c r="A965" s="5">
        <v>2456.0</v>
      </c>
      <c r="B965" s="5">
        <v>308.3534849296397</v>
      </c>
      <c r="C965" s="5">
        <v>202.6618545688319</v>
      </c>
      <c r="D965" s="5">
        <v>140.7416416386575</v>
      </c>
      <c r="E965" s="5">
        <v>155.6413694267117</v>
      </c>
      <c r="F965" s="5">
        <v>246.5824401150409</v>
      </c>
      <c r="G965" s="5">
        <v>141.1655707052523</v>
      </c>
      <c r="H965" s="5">
        <v>5.0</v>
      </c>
      <c r="I965" s="5">
        <v>2.0</v>
      </c>
      <c r="J965" s="5">
        <v>1.0</v>
      </c>
      <c r="K965" s="5">
        <v>5.0</v>
      </c>
      <c r="L965" s="5">
        <v>6.0</v>
      </c>
      <c r="M965" s="5">
        <v>84.0</v>
      </c>
    </row>
    <row r="966" ht="14.25" customHeight="1">
      <c r="A966" s="5">
        <v>5633.0</v>
      </c>
      <c r="B966" s="5">
        <v>155.3600352458429</v>
      </c>
      <c r="C966" s="5">
        <v>206.3998903000876</v>
      </c>
      <c r="D966" s="5">
        <v>217.8766984634935</v>
      </c>
      <c r="E966" s="5">
        <v>188.3856146135103</v>
      </c>
      <c r="F966" s="5">
        <v>205.2418910688329</v>
      </c>
      <c r="G966" s="5">
        <v>310.5789948572088</v>
      </c>
      <c r="H966" s="5">
        <v>7.0</v>
      </c>
      <c r="I966" s="5">
        <v>3.0</v>
      </c>
      <c r="J966" s="5">
        <v>1.0</v>
      </c>
      <c r="K966" s="5">
        <v>6.0</v>
      </c>
      <c r="L966" s="5">
        <v>5.0</v>
      </c>
      <c r="M966" s="5">
        <v>47.0</v>
      </c>
    </row>
    <row r="967" ht="14.25" customHeight="1">
      <c r="A967" s="5">
        <v>7801.0</v>
      </c>
      <c r="B967" s="5">
        <v>283.4941905760201</v>
      </c>
      <c r="C967" s="5">
        <v>218.7602113273574</v>
      </c>
      <c r="D967" s="5">
        <v>226.1204639469607</v>
      </c>
      <c r="E967" s="5">
        <v>250.9522321415232</v>
      </c>
      <c r="F967" s="5">
        <v>255.7512130045406</v>
      </c>
      <c r="G967" s="5">
        <v>256.1056707549733</v>
      </c>
      <c r="H967" s="5">
        <v>3.0</v>
      </c>
      <c r="I967" s="5">
        <v>5.0</v>
      </c>
      <c r="J967" s="5">
        <v>2.0</v>
      </c>
      <c r="K967" s="5">
        <v>11.0</v>
      </c>
      <c r="L967" s="5">
        <v>4.0</v>
      </c>
      <c r="M967" s="5">
        <v>87.0</v>
      </c>
    </row>
    <row r="968" ht="14.25" customHeight="1">
      <c r="A968" s="5">
        <v>10489.0</v>
      </c>
      <c r="B968" s="5">
        <v>570.0706343347953</v>
      </c>
      <c r="C968" s="5">
        <v>472.828823518296</v>
      </c>
      <c r="D968" s="5">
        <v>477.0160959760081</v>
      </c>
      <c r="E968" s="5">
        <v>647.859853431305</v>
      </c>
      <c r="F968" s="5">
        <v>711.8897117910046</v>
      </c>
      <c r="G968" s="5">
        <v>269.5788728088819</v>
      </c>
      <c r="H968" s="5">
        <v>1.0</v>
      </c>
      <c r="I968" s="5">
        <v>6.0</v>
      </c>
      <c r="J968" s="5">
        <v>7.0</v>
      </c>
      <c r="K968" s="5">
        <v>9.0</v>
      </c>
      <c r="L968" s="5">
        <v>2.0</v>
      </c>
      <c r="M968" s="5">
        <v>35.0</v>
      </c>
    </row>
    <row r="969" ht="14.25" customHeight="1">
      <c r="A969" s="5">
        <v>7011.0</v>
      </c>
      <c r="B969" s="5">
        <v>79.23745686767388</v>
      </c>
      <c r="C969" s="5">
        <v>142.2496311752621</v>
      </c>
      <c r="D969" s="5">
        <v>200.2922153015674</v>
      </c>
      <c r="E969" s="5">
        <v>179.4261137306356</v>
      </c>
      <c r="F969" s="5">
        <v>214.1795291044661</v>
      </c>
      <c r="G969" s="5">
        <v>140.0480405776652</v>
      </c>
      <c r="H969" s="5">
        <v>3.0</v>
      </c>
      <c r="I969" s="5">
        <v>3.0</v>
      </c>
      <c r="J969" s="5">
        <v>0.0</v>
      </c>
      <c r="K969" s="5">
        <v>4.0</v>
      </c>
      <c r="L969" s="5">
        <v>7.0</v>
      </c>
      <c r="M969" s="5">
        <v>47.0</v>
      </c>
    </row>
    <row r="970" ht="14.25" customHeight="1">
      <c r="A970" s="5">
        <v>2620.0</v>
      </c>
      <c r="B970" s="5">
        <v>61.88768884361599</v>
      </c>
      <c r="C970" s="5">
        <v>93.13763713664501</v>
      </c>
      <c r="D970" s="5">
        <v>195.4553186026568</v>
      </c>
      <c r="E970" s="5">
        <v>221.7838052487459</v>
      </c>
      <c r="F970" s="5">
        <v>64.53155739455256</v>
      </c>
      <c r="G970" s="5">
        <v>240.2662018865274</v>
      </c>
      <c r="H970" s="5">
        <v>1.0</v>
      </c>
      <c r="I970" s="5">
        <v>1.0</v>
      </c>
      <c r="J970" s="5">
        <v>0.0</v>
      </c>
      <c r="K970" s="5">
        <v>2.0</v>
      </c>
      <c r="L970" s="5">
        <v>8.0</v>
      </c>
      <c r="M970" s="5">
        <v>48.0</v>
      </c>
    </row>
    <row r="971" ht="14.25" customHeight="1">
      <c r="A971" s="5">
        <v>3933.0</v>
      </c>
      <c r="B971" s="5">
        <v>241.8955604374988</v>
      </c>
      <c r="C971" s="5">
        <v>205.8396872125165</v>
      </c>
      <c r="D971" s="5">
        <v>168.345334882377</v>
      </c>
      <c r="E971" s="5">
        <v>317.8092529090498</v>
      </c>
      <c r="F971" s="5">
        <v>271.032061616468</v>
      </c>
      <c r="G971" s="5">
        <v>243.6604965716282</v>
      </c>
      <c r="H971" s="5">
        <v>6.0</v>
      </c>
      <c r="I971" s="5">
        <v>10.0</v>
      </c>
      <c r="J971" s="5">
        <v>2.0</v>
      </c>
      <c r="K971" s="5">
        <v>6.0</v>
      </c>
      <c r="L971" s="5">
        <v>9.0</v>
      </c>
      <c r="M971" s="5">
        <v>46.0</v>
      </c>
    </row>
    <row r="972" ht="14.25" customHeight="1">
      <c r="A972" s="5">
        <v>10981.0</v>
      </c>
      <c r="B972" s="5">
        <v>308.6652521517719</v>
      </c>
      <c r="C972" s="5">
        <v>611.13891109124</v>
      </c>
      <c r="D972" s="5">
        <v>406.8968411330847</v>
      </c>
      <c r="E972" s="5">
        <v>441.5425787868649</v>
      </c>
      <c r="F972" s="5">
        <v>412.4042623889329</v>
      </c>
      <c r="G972" s="5">
        <v>304.2617175391511</v>
      </c>
      <c r="H972" s="5">
        <v>1.0</v>
      </c>
      <c r="I972" s="5">
        <v>3.0</v>
      </c>
      <c r="J972" s="5">
        <v>4.0</v>
      </c>
      <c r="K972" s="5">
        <v>10.0</v>
      </c>
      <c r="L972" s="5">
        <v>1.0</v>
      </c>
      <c r="M972" s="5">
        <v>27.0</v>
      </c>
    </row>
    <row r="973" ht="14.25" customHeight="1">
      <c r="A973" s="5">
        <v>1734.0</v>
      </c>
      <c r="B973" s="5">
        <v>214.7034476561936</v>
      </c>
      <c r="C973" s="5">
        <v>238.2147608558375</v>
      </c>
      <c r="D973" s="5">
        <v>167.2511773275146</v>
      </c>
      <c r="E973" s="5">
        <v>209.3653863281784</v>
      </c>
      <c r="F973" s="5">
        <v>198.4219635841742</v>
      </c>
      <c r="G973" s="5">
        <v>251.8143353172419</v>
      </c>
      <c r="H973" s="5">
        <v>4.0</v>
      </c>
      <c r="I973" s="5">
        <v>3.0</v>
      </c>
      <c r="J973" s="5">
        <v>0.0</v>
      </c>
      <c r="K973" s="5">
        <v>4.0</v>
      </c>
      <c r="L973" s="5">
        <v>7.0</v>
      </c>
      <c r="M973" s="5">
        <v>37.0</v>
      </c>
    </row>
    <row r="974" ht="14.25" customHeight="1">
      <c r="A974" s="5">
        <v>10995.0</v>
      </c>
      <c r="B974" s="5">
        <v>68.00639318611009</v>
      </c>
      <c r="C974" s="5">
        <v>80.65234116694657</v>
      </c>
      <c r="D974" s="5">
        <v>85.72019061006041</v>
      </c>
      <c r="E974" s="5">
        <v>67.46192441691112</v>
      </c>
      <c r="F974" s="5">
        <v>55.33876202538521</v>
      </c>
      <c r="G974" s="5">
        <v>59.25514736503168</v>
      </c>
      <c r="H974" s="5">
        <v>3.0</v>
      </c>
      <c r="I974" s="5">
        <v>3.0</v>
      </c>
      <c r="J974" s="5">
        <v>0.0</v>
      </c>
      <c r="K974" s="5">
        <v>4.0</v>
      </c>
      <c r="L974" s="5">
        <v>8.0</v>
      </c>
      <c r="M974" s="5">
        <v>8.0</v>
      </c>
    </row>
    <row r="975" ht="14.25" customHeight="1">
      <c r="A975" s="5">
        <v>6357.0</v>
      </c>
      <c r="B975" s="5">
        <v>319.5589963175264</v>
      </c>
      <c r="C975" s="5">
        <v>261.2832001029211</v>
      </c>
      <c r="D975" s="5">
        <v>260.0830334846347</v>
      </c>
      <c r="E975" s="5">
        <v>337.1869201481908</v>
      </c>
      <c r="F975" s="5">
        <v>374.7420307501116</v>
      </c>
      <c r="G975" s="5">
        <v>390.3144362969658</v>
      </c>
      <c r="H975" s="5">
        <v>3.0</v>
      </c>
      <c r="I975" s="5">
        <v>7.0</v>
      </c>
      <c r="J975" s="5">
        <v>1.0</v>
      </c>
      <c r="K975" s="5">
        <v>7.0</v>
      </c>
      <c r="L975" s="5">
        <v>5.0</v>
      </c>
      <c r="M975" s="5">
        <v>29.0</v>
      </c>
    </row>
    <row r="976" ht="14.25" customHeight="1">
      <c r="A976" s="5">
        <v>9209.0</v>
      </c>
      <c r="B976" s="5">
        <v>309.9716275099742</v>
      </c>
      <c r="C976" s="5">
        <v>499.3778609097635</v>
      </c>
      <c r="D976" s="5">
        <v>642.765247042669</v>
      </c>
      <c r="E976" s="5">
        <v>401.0905414656773</v>
      </c>
      <c r="F976" s="5">
        <v>376.4926137588222</v>
      </c>
      <c r="G976" s="5">
        <v>350.7756625431747</v>
      </c>
      <c r="H976" s="5">
        <v>1.0</v>
      </c>
      <c r="I976" s="5">
        <v>4.0</v>
      </c>
      <c r="J976" s="5">
        <v>6.0</v>
      </c>
      <c r="K976" s="5">
        <v>13.0</v>
      </c>
      <c r="L976" s="5">
        <v>2.0</v>
      </c>
      <c r="M976" s="5">
        <v>85.0</v>
      </c>
    </row>
    <row r="977" ht="14.25" customHeight="1">
      <c r="A977" s="5">
        <v>10286.0</v>
      </c>
      <c r="B977" s="5">
        <v>264.2159161680734</v>
      </c>
      <c r="C977" s="5">
        <v>508.5337396259953</v>
      </c>
      <c r="D977" s="5">
        <v>391.7444831060353</v>
      </c>
      <c r="E977" s="5">
        <v>381.3810844327827</v>
      </c>
      <c r="F977" s="5">
        <v>488.6769315503541</v>
      </c>
      <c r="G977" s="5">
        <v>500.4876469238993</v>
      </c>
      <c r="H977" s="5">
        <v>1.0</v>
      </c>
      <c r="I977" s="5">
        <v>2.0</v>
      </c>
      <c r="J977" s="5">
        <v>8.0</v>
      </c>
      <c r="K977" s="5">
        <v>13.0</v>
      </c>
      <c r="L977" s="5">
        <v>0.0</v>
      </c>
      <c r="M977" s="5">
        <v>2.0</v>
      </c>
    </row>
    <row r="978" ht="14.25" customHeight="1">
      <c r="A978" s="5">
        <v>2611.0</v>
      </c>
      <c r="B978" s="5">
        <v>319.151359500732</v>
      </c>
      <c r="C978" s="5">
        <v>322.1705845930975</v>
      </c>
      <c r="D978" s="5">
        <v>316.5577997300448</v>
      </c>
      <c r="E978" s="5">
        <v>662.3514858436038</v>
      </c>
      <c r="F978" s="5">
        <v>581.8898367248229</v>
      </c>
      <c r="G978" s="5">
        <v>484.5186098522827</v>
      </c>
      <c r="H978" s="5">
        <v>1.0</v>
      </c>
      <c r="I978" s="5">
        <v>2.0</v>
      </c>
      <c r="J978" s="5">
        <v>4.0</v>
      </c>
      <c r="K978" s="5">
        <v>12.0</v>
      </c>
      <c r="L978" s="5">
        <v>1.0</v>
      </c>
      <c r="M978" s="5">
        <v>66.0</v>
      </c>
    </row>
    <row r="979" ht="14.25" customHeight="1">
      <c r="A979" s="5">
        <v>1600.0</v>
      </c>
      <c r="B979" s="5">
        <v>239.816749771324</v>
      </c>
      <c r="C979" s="5">
        <v>250.1506651208631</v>
      </c>
      <c r="D979" s="5">
        <v>304.258481199757</v>
      </c>
      <c r="E979" s="5">
        <v>465.2382178531104</v>
      </c>
      <c r="F979" s="5">
        <v>297.7554082944611</v>
      </c>
      <c r="G979" s="5">
        <v>316.9391187071487</v>
      </c>
      <c r="H979" s="5">
        <v>7.0</v>
      </c>
      <c r="I979" s="5">
        <v>6.0</v>
      </c>
      <c r="J979" s="5">
        <v>3.0</v>
      </c>
      <c r="K979" s="5">
        <v>5.0</v>
      </c>
      <c r="L979" s="5">
        <v>7.0</v>
      </c>
      <c r="M979" s="5">
        <v>60.0</v>
      </c>
    </row>
    <row r="980" ht="14.25" customHeight="1">
      <c r="A980" s="5">
        <v>3308.0</v>
      </c>
      <c r="B980" s="5">
        <v>31.49054461944854</v>
      </c>
      <c r="C980" s="5">
        <v>184.9231795217714</v>
      </c>
      <c r="D980" s="5">
        <v>94.64010999916206</v>
      </c>
      <c r="E980" s="5">
        <v>144.2178580258993</v>
      </c>
      <c r="F980" s="5">
        <v>173.4047430482997</v>
      </c>
      <c r="G980" s="5">
        <v>154.3258379691103</v>
      </c>
      <c r="H980" s="5">
        <v>3.0</v>
      </c>
      <c r="I980" s="5">
        <v>2.0</v>
      </c>
      <c r="J980" s="5">
        <v>0.0</v>
      </c>
      <c r="K980" s="5">
        <v>4.0</v>
      </c>
      <c r="L980" s="5">
        <v>4.0</v>
      </c>
      <c r="M980" s="5">
        <v>54.0</v>
      </c>
    </row>
    <row r="981" ht="14.25" customHeight="1">
      <c r="A981" s="5">
        <v>5407.0</v>
      </c>
      <c r="B981" s="5">
        <v>202.3846107211182</v>
      </c>
      <c r="C981" s="5">
        <v>203.1093306475548</v>
      </c>
      <c r="D981" s="5">
        <v>236.9343074949332</v>
      </c>
      <c r="E981" s="5">
        <v>233.3842870650371</v>
      </c>
      <c r="F981" s="5">
        <v>255.7430752432198</v>
      </c>
      <c r="G981" s="5">
        <v>249.6650578357645</v>
      </c>
      <c r="H981" s="5">
        <v>5.0</v>
      </c>
      <c r="I981" s="5">
        <v>10.0</v>
      </c>
      <c r="J981" s="5">
        <v>6.0</v>
      </c>
      <c r="K981" s="5">
        <v>7.0</v>
      </c>
      <c r="L981" s="5">
        <v>7.0</v>
      </c>
      <c r="M981" s="5">
        <v>70.0</v>
      </c>
    </row>
    <row r="982" ht="14.25" customHeight="1">
      <c r="A982" s="5">
        <v>2166.0</v>
      </c>
      <c r="B982" s="5">
        <v>315.4369396535091</v>
      </c>
      <c r="C982" s="5">
        <v>77.0277557937556</v>
      </c>
      <c r="D982" s="5">
        <v>241.3814649107465</v>
      </c>
      <c r="E982" s="5">
        <v>228.9209551644164</v>
      </c>
      <c r="F982" s="5">
        <v>214.2230736787811</v>
      </c>
      <c r="G982" s="5">
        <v>173.279575381779</v>
      </c>
      <c r="H982" s="5">
        <v>1.0</v>
      </c>
      <c r="I982" s="5">
        <v>0.0</v>
      </c>
      <c r="J982" s="5">
        <v>1.0</v>
      </c>
      <c r="K982" s="5">
        <v>2.0</v>
      </c>
      <c r="L982" s="5">
        <v>4.0</v>
      </c>
      <c r="M982" s="5">
        <v>55.0</v>
      </c>
    </row>
    <row r="983" ht="14.25" customHeight="1">
      <c r="A983" s="5">
        <v>3955.0</v>
      </c>
      <c r="B983" s="5">
        <v>22.14530591558615</v>
      </c>
      <c r="C983" s="5">
        <v>11.10128410160201</v>
      </c>
      <c r="D983" s="5">
        <v>24.79821273554705</v>
      </c>
      <c r="E983" s="5">
        <v>26.14794872489309</v>
      </c>
      <c r="F983" s="5">
        <v>18.01916502862054</v>
      </c>
      <c r="G983" s="5">
        <v>37.70429795664431</v>
      </c>
      <c r="H983" s="5">
        <v>0.0</v>
      </c>
      <c r="I983" s="5">
        <v>0.0</v>
      </c>
      <c r="J983" s="5">
        <v>0.0</v>
      </c>
      <c r="K983" s="5">
        <v>0.0</v>
      </c>
      <c r="L983" s="5">
        <v>14.0</v>
      </c>
      <c r="M983" s="5">
        <v>20.0</v>
      </c>
    </row>
    <row r="984" ht="14.25" customHeight="1">
      <c r="A984" s="5">
        <v>6634.0</v>
      </c>
      <c r="B984" s="5">
        <v>153.9425525017714</v>
      </c>
      <c r="C984" s="5">
        <v>162.3718179468974</v>
      </c>
      <c r="D984" s="5">
        <v>228.5543023856665</v>
      </c>
      <c r="E984" s="5">
        <v>269.8683371575196</v>
      </c>
      <c r="F984" s="5">
        <v>102.5578414872803</v>
      </c>
      <c r="G984" s="5">
        <v>130.54197022482</v>
      </c>
      <c r="H984" s="5">
        <v>1.0</v>
      </c>
      <c r="I984" s="5">
        <v>2.0</v>
      </c>
      <c r="J984" s="5">
        <v>0.0</v>
      </c>
      <c r="K984" s="5">
        <v>3.0</v>
      </c>
      <c r="L984" s="5">
        <v>7.0</v>
      </c>
      <c r="M984" s="5">
        <v>78.0</v>
      </c>
    </row>
    <row r="985" ht="14.25" customHeight="1">
      <c r="A985" s="5">
        <v>3056.0</v>
      </c>
      <c r="B985" s="5">
        <v>294.7535850593513</v>
      </c>
      <c r="C985" s="5">
        <v>232.3181883787591</v>
      </c>
      <c r="D985" s="5">
        <v>387.2847865004898</v>
      </c>
      <c r="E985" s="5">
        <v>221.5796398451403</v>
      </c>
      <c r="F985" s="5">
        <v>428.2933521638467</v>
      </c>
      <c r="G985" s="5">
        <v>365.5887466819911</v>
      </c>
      <c r="H985" s="5">
        <v>3.0</v>
      </c>
      <c r="I985" s="5">
        <v>11.0</v>
      </c>
      <c r="J985" s="5">
        <v>6.0</v>
      </c>
      <c r="K985" s="5">
        <v>9.0</v>
      </c>
      <c r="L985" s="5">
        <v>6.0</v>
      </c>
      <c r="M985" s="5">
        <v>63.0</v>
      </c>
    </row>
    <row r="986" ht="14.25" customHeight="1">
      <c r="A986" s="5">
        <v>5718.0</v>
      </c>
      <c r="B986" s="5">
        <v>530.394975230628</v>
      </c>
      <c r="C986" s="5">
        <v>281.5178170422588</v>
      </c>
      <c r="D986" s="5">
        <v>339.0221835599406</v>
      </c>
      <c r="E986" s="5">
        <v>497.4935498069793</v>
      </c>
      <c r="F986" s="5">
        <v>475.0620677252155</v>
      </c>
      <c r="G986" s="5">
        <v>350.9724166532978</v>
      </c>
      <c r="H986" s="5">
        <v>1.0</v>
      </c>
      <c r="I986" s="5">
        <v>5.0</v>
      </c>
      <c r="J986" s="5">
        <v>11.0</v>
      </c>
      <c r="K986" s="5">
        <v>6.0</v>
      </c>
      <c r="L986" s="5">
        <v>3.0</v>
      </c>
      <c r="M986" s="5">
        <v>17.0</v>
      </c>
    </row>
    <row r="987" ht="14.25" customHeight="1">
      <c r="A987" s="5">
        <v>6872.0</v>
      </c>
      <c r="B987" s="5">
        <v>298.2426969344897</v>
      </c>
      <c r="C987" s="5">
        <v>269.2420953950442</v>
      </c>
      <c r="D987" s="5">
        <v>295.5497716889918</v>
      </c>
      <c r="E987" s="5">
        <v>216.1079274469586</v>
      </c>
      <c r="F987" s="5">
        <v>199.3091994264309</v>
      </c>
      <c r="G987" s="5">
        <v>413.3145963657045</v>
      </c>
      <c r="H987" s="5">
        <v>2.0</v>
      </c>
      <c r="I987" s="5">
        <v>4.0</v>
      </c>
      <c r="J987" s="5">
        <v>2.0</v>
      </c>
      <c r="K987" s="5">
        <v>8.0</v>
      </c>
      <c r="L987" s="5">
        <v>4.0</v>
      </c>
      <c r="M987" s="5">
        <v>43.0</v>
      </c>
    </row>
    <row r="988" ht="14.25" customHeight="1">
      <c r="A988" s="5">
        <v>8164.0</v>
      </c>
      <c r="B988" s="5">
        <v>367.3351791933424</v>
      </c>
      <c r="C988" s="5">
        <v>538.0353474884549</v>
      </c>
      <c r="D988" s="5">
        <v>468.1636843812282</v>
      </c>
      <c r="E988" s="5">
        <v>432.4348500685733</v>
      </c>
      <c r="F988" s="5">
        <v>303.8205064565805</v>
      </c>
      <c r="G988" s="5">
        <v>240.841723757661</v>
      </c>
      <c r="H988" s="5">
        <v>1.0</v>
      </c>
      <c r="I988" s="5">
        <v>5.0</v>
      </c>
      <c r="J988" s="5">
        <v>6.0</v>
      </c>
      <c r="K988" s="5">
        <v>7.0</v>
      </c>
      <c r="L988" s="5">
        <v>2.0</v>
      </c>
      <c r="M988" s="5">
        <v>13.0</v>
      </c>
    </row>
    <row r="989" ht="14.25" customHeight="1">
      <c r="A989" s="5">
        <v>4580.0</v>
      </c>
      <c r="B989" s="5">
        <v>309.5005722069016</v>
      </c>
      <c r="C989" s="5">
        <v>540.2058814233174</v>
      </c>
      <c r="D989" s="5">
        <v>465.6219802489438</v>
      </c>
      <c r="E989" s="5">
        <v>298.6538915521131</v>
      </c>
      <c r="F989" s="5">
        <v>310.817005250673</v>
      </c>
      <c r="G989" s="5">
        <v>254.7272527903048</v>
      </c>
      <c r="H989" s="5">
        <v>1.0</v>
      </c>
      <c r="I989" s="5">
        <v>9.0</v>
      </c>
      <c r="J989" s="5">
        <v>7.0</v>
      </c>
      <c r="K989" s="5">
        <v>9.0</v>
      </c>
      <c r="L989" s="5">
        <v>5.0</v>
      </c>
      <c r="M989" s="5">
        <v>46.0</v>
      </c>
    </row>
    <row r="990" ht="14.25" customHeight="1">
      <c r="A990" s="5">
        <v>9305.0</v>
      </c>
      <c r="B990" s="5">
        <v>192.5344072495627</v>
      </c>
      <c r="C990" s="5">
        <v>393.7041996243804</v>
      </c>
      <c r="D990" s="5">
        <v>591.7981270796153</v>
      </c>
      <c r="E990" s="5">
        <v>593.3301020795051</v>
      </c>
      <c r="F990" s="5">
        <v>455.4825388022485</v>
      </c>
      <c r="G990" s="5">
        <v>307.7700827275639</v>
      </c>
      <c r="H990" s="5">
        <v>1.0</v>
      </c>
      <c r="I990" s="5">
        <v>4.0</v>
      </c>
      <c r="J990" s="5">
        <v>9.0</v>
      </c>
      <c r="K990" s="5">
        <v>13.0</v>
      </c>
      <c r="L990" s="5">
        <v>2.0</v>
      </c>
      <c r="M990" s="5">
        <v>65.0</v>
      </c>
    </row>
    <row r="991" ht="14.25" customHeight="1">
      <c r="A991" s="5">
        <v>453.0</v>
      </c>
      <c r="B991" s="5">
        <v>90.66562221346284</v>
      </c>
      <c r="C991" s="5">
        <v>225.7583682513341</v>
      </c>
      <c r="D991" s="5">
        <v>193.2995723157696</v>
      </c>
      <c r="E991" s="5">
        <v>151.9880855481666</v>
      </c>
      <c r="F991" s="5">
        <v>142.9479326628899</v>
      </c>
      <c r="G991" s="5">
        <v>201.5905912627427</v>
      </c>
      <c r="H991" s="5">
        <v>2.0</v>
      </c>
      <c r="I991" s="5">
        <v>2.0</v>
      </c>
      <c r="J991" s="5">
        <v>0.0</v>
      </c>
      <c r="K991" s="5">
        <v>3.0</v>
      </c>
      <c r="L991" s="5">
        <v>5.0</v>
      </c>
      <c r="M991" s="5">
        <v>1.0</v>
      </c>
    </row>
    <row r="992" ht="14.25" customHeight="1">
      <c r="A992" s="5">
        <v>8545.0</v>
      </c>
      <c r="B992" s="5">
        <v>301.5384861535154</v>
      </c>
      <c r="C992" s="5">
        <v>441.3744222517195</v>
      </c>
      <c r="D992" s="5">
        <v>249.9521165879625</v>
      </c>
      <c r="E992" s="5">
        <v>702.3602909246738</v>
      </c>
      <c r="F992" s="5">
        <v>319.8500796827378</v>
      </c>
      <c r="G992" s="5">
        <v>495.0555436206816</v>
      </c>
      <c r="H992" s="5">
        <v>1.0</v>
      </c>
      <c r="I992" s="5">
        <v>2.0</v>
      </c>
      <c r="J992" s="5">
        <v>4.0</v>
      </c>
      <c r="K992" s="5">
        <v>10.0</v>
      </c>
      <c r="L992" s="5">
        <v>1.0</v>
      </c>
      <c r="M992" s="5">
        <v>6.0</v>
      </c>
    </row>
    <row r="993" ht="14.25" customHeight="1">
      <c r="A993" s="5">
        <v>9850.0</v>
      </c>
      <c r="B993" s="5">
        <v>73.42155326473014</v>
      </c>
      <c r="C993" s="5">
        <v>112.8482076730322</v>
      </c>
      <c r="D993" s="5">
        <v>152.7741201019366</v>
      </c>
      <c r="E993" s="5">
        <v>161.0169660093607</v>
      </c>
      <c r="F993" s="5">
        <v>148.1512043324487</v>
      </c>
      <c r="G993" s="5">
        <v>113.8010918214288</v>
      </c>
      <c r="H993" s="5">
        <v>1.0</v>
      </c>
      <c r="I993" s="5">
        <v>0.0</v>
      </c>
      <c r="J993" s="5">
        <v>0.0</v>
      </c>
      <c r="K993" s="5">
        <v>3.0</v>
      </c>
      <c r="L993" s="5">
        <v>7.0</v>
      </c>
      <c r="M993" s="5">
        <v>32.0</v>
      </c>
    </row>
    <row r="994" ht="14.25" customHeight="1">
      <c r="A994" s="5">
        <v>7378.0</v>
      </c>
      <c r="B994" s="5">
        <v>158.2195357883113</v>
      </c>
      <c r="C994" s="5">
        <v>131.7283532795309</v>
      </c>
      <c r="D994" s="5">
        <v>297.8250383196378</v>
      </c>
      <c r="E994" s="5">
        <v>207.7190808863016</v>
      </c>
      <c r="F994" s="5">
        <v>219.6138121644291</v>
      </c>
      <c r="G994" s="5">
        <v>276.0499386339881</v>
      </c>
      <c r="H994" s="5">
        <v>5.0</v>
      </c>
      <c r="I994" s="5">
        <v>10.0</v>
      </c>
      <c r="J994" s="5">
        <v>1.0</v>
      </c>
      <c r="K994" s="5">
        <v>6.0</v>
      </c>
      <c r="L994" s="5">
        <v>9.0</v>
      </c>
      <c r="M994" s="5">
        <v>34.0</v>
      </c>
    </row>
    <row r="995" ht="14.25" customHeight="1">
      <c r="A995" s="5">
        <v>7646.0</v>
      </c>
      <c r="B995" s="5">
        <v>366.2850975627187</v>
      </c>
      <c r="C995" s="5">
        <v>295.8107160844462</v>
      </c>
      <c r="D995" s="5">
        <v>381.844673368193</v>
      </c>
      <c r="E995" s="5">
        <v>246.9498489674205</v>
      </c>
      <c r="F995" s="5">
        <v>155.3132159713894</v>
      </c>
      <c r="G995" s="5">
        <v>447.7095932582026</v>
      </c>
      <c r="H995" s="5">
        <v>4.0</v>
      </c>
      <c r="I995" s="5">
        <v>5.0</v>
      </c>
      <c r="J995" s="5">
        <v>3.0</v>
      </c>
      <c r="K995" s="5">
        <v>12.0</v>
      </c>
      <c r="L995" s="5">
        <v>4.0</v>
      </c>
      <c r="M995" s="5">
        <v>70.0</v>
      </c>
    </row>
    <row r="996" ht="14.25" customHeight="1">
      <c r="A996" s="5">
        <v>1640.0</v>
      </c>
      <c r="B996" s="5">
        <v>255.7207669717043</v>
      </c>
      <c r="C996" s="5">
        <v>278.9523957068519</v>
      </c>
      <c r="D996" s="5">
        <v>287.6755273484739</v>
      </c>
      <c r="E996" s="5">
        <v>249.4902345443245</v>
      </c>
      <c r="F996" s="5">
        <v>417.9607049792896</v>
      </c>
      <c r="G996" s="5">
        <v>346.0765821218981</v>
      </c>
      <c r="H996" s="5">
        <v>2.0</v>
      </c>
      <c r="I996" s="5">
        <v>1.0</v>
      </c>
      <c r="J996" s="5">
        <v>1.0</v>
      </c>
      <c r="K996" s="5">
        <v>4.0</v>
      </c>
      <c r="L996" s="5">
        <v>3.0</v>
      </c>
      <c r="M996" s="5">
        <v>49.0</v>
      </c>
    </row>
    <row r="997" ht="14.25" customHeight="1">
      <c r="A997" s="5">
        <v>5184.0</v>
      </c>
      <c r="B997" s="5">
        <v>150.4322963689459</v>
      </c>
      <c r="C997" s="5">
        <v>98.60975300040039</v>
      </c>
      <c r="D997" s="5">
        <v>182.8298362546644</v>
      </c>
      <c r="E997" s="5">
        <v>35.95973832804324</v>
      </c>
      <c r="F997" s="5">
        <v>179.0412236725926</v>
      </c>
      <c r="G997" s="5">
        <v>238.2516389358046</v>
      </c>
      <c r="H997" s="5">
        <v>1.0</v>
      </c>
      <c r="I997" s="5">
        <v>1.0</v>
      </c>
      <c r="J997" s="5">
        <v>0.0</v>
      </c>
      <c r="K997" s="5">
        <v>2.0</v>
      </c>
      <c r="L997" s="5">
        <v>6.0</v>
      </c>
      <c r="M997" s="5">
        <v>65.0</v>
      </c>
    </row>
    <row r="998" ht="14.25" customHeight="1">
      <c r="A998" s="5">
        <v>8492.0</v>
      </c>
      <c r="B998" s="5">
        <v>368.4185659633868</v>
      </c>
      <c r="C998" s="5">
        <v>500.3016684627562</v>
      </c>
      <c r="D998" s="5">
        <v>218.9820942191625</v>
      </c>
      <c r="E998" s="5">
        <v>596.4288067117893</v>
      </c>
      <c r="F998" s="5">
        <v>487.7064930676549</v>
      </c>
      <c r="G998" s="5">
        <v>415.93929587713</v>
      </c>
      <c r="H998" s="5">
        <v>1.0</v>
      </c>
      <c r="I998" s="5">
        <v>8.0</v>
      </c>
      <c r="J998" s="5">
        <v>4.0</v>
      </c>
      <c r="K998" s="5">
        <v>10.0</v>
      </c>
      <c r="L998" s="5">
        <v>6.0</v>
      </c>
      <c r="M998" s="5">
        <v>25.0</v>
      </c>
    </row>
    <row r="999" ht="14.25" customHeight="1">
      <c r="A999" s="5">
        <v>11188.0</v>
      </c>
      <c r="B999" s="5">
        <v>100.9380031589745</v>
      </c>
      <c r="C999" s="5">
        <v>94.30119625729245</v>
      </c>
      <c r="D999" s="5">
        <v>122.0111331731597</v>
      </c>
      <c r="E999" s="5">
        <v>172.8949314737738</v>
      </c>
      <c r="F999" s="5">
        <v>72.2887727540551</v>
      </c>
      <c r="G999" s="5">
        <v>125.2597884025586</v>
      </c>
      <c r="H999" s="5">
        <v>3.0</v>
      </c>
      <c r="I999" s="5">
        <v>2.0</v>
      </c>
      <c r="J999" s="5">
        <v>1.0</v>
      </c>
      <c r="K999" s="5">
        <v>3.0</v>
      </c>
      <c r="L999" s="5">
        <v>5.0</v>
      </c>
      <c r="M999" s="5">
        <v>84.0</v>
      </c>
    </row>
    <row r="1000" ht="14.25" customHeight="1">
      <c r="A1000" s="5">
        <v>1212.0</v>
      </c>
      <c r="B1000" s="5">
        <v>312.2698170284152</v>
      </c>
      <c r="C1000" s="5">
        <v>328.0586942998441</v>
      </c>
      <c r="D1000" s="5">
        <v>312.0283844502312</v>
      </c>
      <c r="E1000" s="5">
        <v>138.1552411467429</v>
      </c>
      <c r="F1000" s="5">
        <v>344.438295188808</v>
      </c>
      <c r="G1000" s="5">
        <v>258.2971840782025</v>
      </c>
      <c r="H1000" s="5">
        <v>3.0</v>
      </c>
      <c r="I1000" s="5">
        <v>8.0</v>
      </c>
      <c r="J1000" s="5">
        <v>8.0</v>
      </c>
      <c r="K1000" s="5">
        <v>6.0</v>
      </c>
      <c r="L1000" s="5">
        <v>6.0</v>
      </c>
      <c r="M1000" s="5">
        <v>7.0</v>
      </c>
    </row>
    <row r="1001" ht="14.25" customHeight="1">
      <c r="A1001" s="5">
        <v>9097.0</v>
      </c>
      <c r="B1001" s="5">
        <v>143.912660216927</v>
      </c>
      <c r="C1001" s="5">
        <v>218.8133236389179</v>
      </c>
      <c r="D1001" s="5">
        <v>82.30359578739456</v>
      </c>
      <c r="E1001" s="5">
        <v>261.326960965297</v>
      </c>
      <c r="F1001" s="5">
        <v>211.506830228849</v>
      </c>
      <c r="G1001" s="5">
        <v>130.8917849666786</v>
      </c>
      <c r="H1001" s="5">
        <v>4.0</v>
      </c>
      <c r="I1001" s="5">
        <v>3.0</v>
      </c>
      <c r="J1001" s="5">
        <v>1.0</v>
      </c>
      <c r="K1001" s="5">
        <v>8.0</v>
      </c>
      <c r="L1001" s="5">
        <v>4.0</v>
      </c>
      <c r="M1001" s="5">
        <v>34.0</v>
      </c>
    </row>
    <row r="1002" ht="14.25" customHeight="1">
      <c r="A1002" s="5">
        <v>10473.0</v>
      </c>
      <c r="B1002" s="5">
        <v>338.7024531681964</v>
      </c>
      <c r="C1002" s="5">
        <v>288.8349515056965</v>
      </c>
      <c r="D1002" s="5">
        <v>296.4671813473054</v>
      </c>
      <c r="E1002" s="5">
        <v>103.2224614752558</v>
      </c>
      <c r="F1002" s="5">
        <v>173.5776405061511</v>
      </c>
      <c r="G1002" s="5">
        <v>345.9160683077721</v>
      </c>
      <c r="H1002" s="5">
        <v>1.0</v>
      </c>
      <c r="I1002" s="5">
        <v>6.0</v>
      </c>
      <c r="J1002" s="5">
        <v>4.0</v>
      </c>
      <c r="K1002" s="5">
        <v>9.0</v>
      </c>
      <c r="L1002" s="5">
        <v>7.0</v>
      </c>
      <c r="M1002" s="5">
        <v>38.0</v>
      </c>
    </row>
    <row r="1003" ht="14.25" customHeight="1">
      <c r="A1003" s="5">
        <v>7962.0</v>
      </c>
      <c r="B1003" s="5">
        <v>396.8345371792436</v>
      </c>
      <c r="C1003" s="5">
        <v>597.307062207166</v>
      </c>
      <c r="D1003" s="5">
        <v>363.3139957487076</v>
      </c>
      <c r="E1003" s="5">
        <v>378.5857948635148</v>
      </c>
      <c r="F1003" s="5">
        <v>385.3969974363956</v>
      </c>
      <c r="G1003" s="5">
        <v>426.6666602436828</v>
      </c>
      <c r="H1003" s="5">
        <v>1.0</v>
      </c>
      <c r="I1003" s="5">
        <v>4.0</v>
      </c>
      <c r="J1003" s="5">
        <v>3.0</v>
      </c>
      <c r="K1003" s="5">
        <v>4.0</v>
      </c>
      <c r="L1003" s="5">
        <v>1.0</v>
      </c>
      <c r="M1003" s="5">
        <v>1.0</v>
      </c>
    </row>
    <row r="1004" ht="14.25" customHeight="1">
      <c r="A1004" s="5">
        <v>9984.0</v>
      </c>
      <c r="B1004" s="5">
        <v>277.4590914525228</v>
      </c>
      <c r="C1004" s="5">
        <v>234.5185132920677</v>
      </c>
      <c r="D1004" s="5">
        <v>318.8439958748604</v>
      </c>
      <c r="E1004" s="5">
        <v>467.9912011779189</v>
      </c>
      <c r="F1004" s="5">
        <v>198.3646434051292</v>
      </c>
      <c r="G1004" s="5">
        <v>303.3693021536994</v>
      </c>
      <c r="H1004" s="5">
        <v>5.0</v>
      </c>
      <c r="I1004" s="5">
        <v>8.0</v>
      </c>
      <c r="J1004" s="5">
        <v>5.0</v>
      </c>
      <c r="K1004" s="5">
        <v>4.0</v>
      </c>
      <c r="L1004" s="5">
        <v>8.0</v>
      </c>
      <c r="M1004" s="5">
        <v>25.0</v>
      </c>
    </row>
    <row r="1005" ht="14.25" customHeight="1">
      <c r="A1005" s="5">
        <v>5527.0</v>
      </c>
      <c r="B1005" s="5">
        <v>108.3596016638159</v>
      </c>
      <c r="C1005" s="5">
        <v>143.3115354790735</v>
      </c>
      <c r="D1005" s="5">
        <v>114.3185111365626</v>
      </c>
      <c r="E1005" s="5">
        <v>82.39138726093432</v>
      </c>
      <c r="F1005" s="5">
        <v>67.32516347575861</v>
      </c>
      <c r="G1005" s="5">
        <v>128.3159922970751</v>
      </c>
      <c r="H1005" s="5">
        <v>2.0</v>
      </c>
      <c r="I1005" s="5">
        <v>2.0</v>
      </c>
      <c r="J1005" s="5">
        <v>0.0</v>
      </c>
      <c r="K1005" s="5">
        <v>3.0</v>
      </c>
      <c r="L1005" s="5">
        <v>8.0</v>
      </c>
      <c r="M1005" s="5">
        <v>25.0</v>
      </c>
    </row>
    <row r="1006" ht="14.25" customHeight="1">
      <c r="A1006" s="5">
        <v>6374.0</v>
      </c>
      <c r="B1006" s="5">
        <v>115.4226342805715</v>
      </c>
      <c r="C1006" s="5">
        <v>243.6442599848169</v>
      </c>
      <c r="D1006" s="5">
        <v>207.9889792293147</v>
      </c>
      <c r="E1006" s="5">
        <v>181.6109607170803</v>
      </c>
      <c r="F1006" s="5">
        <v>102.5044110923714</v>
      </c>
      <c r="G1006" s="5">
        <v>214.895030898074</v>
      </c>
      <c r="H1006" s="5">
        <v>5.0</v>
      </c>
      <c r="I1006" s="5">
        <v>5.0</v>
      </c>
      <c r="J1006" s="5">
        <v>2.0</v>
      </c>
      <c r="K1006" s="5">
        <v>4.0</v>
      </c>
      <c r="L1006" s="5">
        <v>8.0</v>
      </c>
      <c r="M1006" s="5">
        <v>50.0</v>
      </c>
    </row>
    <row r="1007" ht="14.25" customHeight="1">
      <c r="A1007" s="5">
        <v>7453.0</v>
      </c>
      <c r="B1007" s="5">
        <v>262.3219462749246</v>
      </c>
      <c r="C1007" s="5">
        <v>149.3629954600952</v>
      </c>
      <c r="D1007" s="5">
        <v>131.8364287825762</v>
      </c>
      <c r="E1007" s="5">
        <v>167.7888965008391</v>
      </c>
      <c r="F1007" s="5">
        <v>198.7118876836125</v>
      </c>
      <c r="G1007" s="5">
        <v>143.4920267092991</v>
      </c>
      <c r="H1007" s="5">
        <v>6.0</v>
      </c>
      <c r="I1007" s="5">
        <v>3.0</v>
      </c>
      <c r="J1007" s="5">
        <v>8.0</v>
      </c>
      <c r="K1007" s="5">
        <v>4.0</v>
      </c>
      <c r="L1007" s="5">
        <v>4.0</v>
      </c>
      <c r="M1007" s="5">
        <v>46.0</v>
      </c>
    </row>
    <row r="1008" ht="14.25" customHeight="1">
      <c r="A1008" s="5">
        <v>8952.0</v>
      </c>
      <c r="B1008" s="5">
        <v>404.0214807821085</v>
      </c>
      <c r="C1008" s="5">
        <v>505.5760573800642</v>
      </c>
      <c r="D1008" s="5">
        <v>346.899806540656</v>
      </c>
      <c r="E1008" s="5">
        <v>281.1158198053171</v>
      </c>
      <c r="F1008" s="5">
        <v>357.9192802778654</v>
      </c>
      <c r="G1008" s="5">
        <v>431.9423092881275</v>
      </c>
      <c r="H1008" s="5">
        <v>2.0</v>
      </c>
      <c r="I1008" s="5">
        <v>6.0</v>
      </c>
      <c r="J1008" s="5">
        <v>5.0</v>
      </c>
      <c r="K1008" s="5">
        <v>10.0</v>
      </c>
      <c r="L1008" s="5">
        <v>3.0</v>
      </c>
      <c r="M1008" s="5">
        <v>96.0</v>
      </c>
    </row>
    <row r="1009" ht="14.25" customHeight="1">
      <c r="A1009" s="5">
        <v>241.0</v>
      </c>
      <c r="B1009" s="5">
        <v>421.6827738852292</v>
      </c>
      <c r="C1009" s="5">
        <v>463.4652349279716</v>
      </c>
      <c r="D1009" s="5">
        <v>491.6666932843154</v>
      </c>
      <c r="E1009" s="5">
        <v>288.7985304866532</v>
      </c>
      <c r="F1009" s="5">
        <v>460.1307237607936</v>
      </c>
      <c r="G1009" s="5">
        <v>228.9087224135292</v>
      </c>
      <c r="H1009" s="5">
        <v>1.0</v>
      </c>
      <c r="I1009" s="5">
        <v>4.0</v>
      </c>
      <c r="J1009" s="5">
        <v>4.0</v>
      </c>
      <c r="K1009" s="5">
        <v>11.0</v>
      </c>
      <c r="L1009" s="5">
        <v>1.0</v>
      </c>
      <c r="M1009" s="5">
        <v>57.0</v>
      </c>
    </row>
    <row r="1010" ht="14.25" customHeight="1">
      <c r="A1010" s="5">
        <v>8975.0</v>
      </c>
      <c r="B1010" s="5">
        <v>73.69976184238996</v>
      </c>
      <c r="C1010" s="5">
        <v>127.605114434644</v>
      </c>
      <c r="D1010" s="5">
        <v>119.3994012107155</v>
      </c>
      <c r="E1010" s="5">
        <v>85.30049843670179</v>
      </c>
      <c r="F1010" s="5">
        <v>144.3415308827276</v>
      </c>
      <c r="G1010" s="5">
        <v>54.22555231664372</v>
      </c>
      <c r="H1010" s="5">
        <v>4.0</v>
      </c>
      <c r="I1010" s="5">
        <v>3.0</v>
      </c>
      <c r="J1010" s="5">
        <v>1.0</v>
      </c>
      <c r="K1010" s="5">
        <v>2.0</v>
      </c>
      <c r="L1010" s="5">
        <v>8.0</v>
      </c>
      <c r="M1010" s="5">
        <v>47.0</v>
      </c>
    </row>
    <row r="1011" ht="14.25" customHeight="1">
      <c r="A1011" s="5">
        <v>6119.0</v>
      </c>
      <c r="B1011" s="5">
        <v>164.2435086740719</v>
      </c>
      <c r="C1011" s="5">
        <v>191.2540513588098</v>
      </c>
      <c r="D1011" s="5">
        <v>17.81717447632428</v>
      </c>
      <c r="E1011" s="5">
        <v>166.9111462739369</v>
      </c>
      <c r="F1011" s="5">
        <v>112.5271565487517</v>
      </c>
      <c r="G1011" s="5">
        <v>113.8074602321749</v>
      </c>
      <c r="H1011" s="5">
        <v>1.0</v>
      </c>
      <c r="I1011" s="5">
        <v>1.0</v>
      </c>
      <c r="J1011" s="5">
        <v>0.0</v>
      </c>
      <c r="K1011" s="5">
        <v>2.0</v>
      </c>
      <c r="L1011" s="5">
        <v>6.0</v>
      </c>
      <c r="M1011" s="5">
        <v>52.0</v>
      </c>
    </row>
    <row r="1012" ht="14.25" customHeight="1">
      <c r="A1012" s="5">
        <v>5236.0</v>
      </c>
      <c r="B1012" s="5">
        <v>338.8253607153929</v>
      </c>
      <c r="C1012" s="5">
        <v>154.3236498318527</v>
      </c>
      <c r="D1012" s="5">
        <v>275.1963724052463</v>
      </c>
      <c r="E1012" s="5">
        <v>157.1000342423836</v>
      </c>
      <c r="F1012" s="5">
        <v>385.8605490085233</v>
      </c>
      <c r="G1012" s="5">
        <v>383.5516695493002</v>
      </c>
      <c r="H1012" s="5">
        <v>1.0</v>
      </c>
      <c r="I1012" s="5">
        <v>10.0</v>
      </c>
      <c r="J1012" s="5">
        <v>2.0</v>
      </c>
      <c r="K1012" s="5">
        <v>8.0</v>
      </c>
      <c r="L1012" s="5">
        <v>5.0</v>
      </c>
      <c r="M1012" s="5">
        <v>30.0</v>
      </c>
    </row>
    <row r="1013" ht="14.25" customHeight="1">
      <c r="A1013" s="5">
        <v>5723.0</v>
      </c>
      <c r="B1013" s="5">
        <v>209.1062666674338</v>
      </c>
      <c r="C1013" s="5">
        <v>310.4033502578874</v>
      </c>
      <c r="D1013" s="5">
        <v>213.0516301954832</v>
      </c>
      <c r="E1013" s="5">
        <v>233.6185888611054</v>
      </c>
      <c r="F1013" s="5">
        <v>167.1221557193824</v>
      </c>
      <c r="G1013" s="5">
        <v>61.88760056312714</v>
      </c>
      <c r="H1013" s="5">
        <v>1.0</v>
      </c>
      <c r="I1013" s="5">
        <v>1.0</v>
      </c>
      <c r="J1013" s="5">
        <v>1.0</v>
      </c>
      <c r="K1013" s="5">
        <v>5.0</v>
      </c>
      <c r="L1013" s="5">
        <v>2.0</v>
      </c>
      <c r="M1013" s="5">
        <v>63.0</v>
      </c>
    </row>
    <row r="1014" ht="14.25" customHeight="1">
      <c r="A1014" s="5">
        <v>1710.0</v>
      </c>
      <c r="B1014" s="5">
        <v>137.638462073778</v>
      </c>
      <c r="C1014" s="5">
        <v>131.6053046306664</v>
      </c>
      <c r="D1014" s="5">
        <v>223.3373374810086</v>
      </c>
      <c r="E1014" s="5">
        <v>175.1832047612206</v>
      </c>
      <c r="F1014" s="5">
        <v>125.2689241218097</v>
      </c>
      <c r="G1014" s="5">
        <v>150.8958845900086</v>
      </c>
      <c r="H1014" s="5">
        <v>7.0</v>
      </c>
      <c r="I1014" s="5">
        <v>6.0</v>
      </c>
      <c r="J1014" s="5">
        <v>1.0</v>
      </c>
      <c r="K1014" s="5">
        <v>4.0</v>
      </c>
      <c r="L1014" s="5">
        <v>9.0</v>
      </c>
      <c r="M1014" s="5">
        <v>51.0</v>
      </c>
    </row>
    <row r="1015" ht="14.25" customHeight="1">
      <c r="A1015" s="5">
        <v>1970.0</v>
      </c>
      <c r="B1015" s="5">
        <v>210.2346885765982</v>
      </c>
      <c r="C1015" s="5">
        <v>189.8858687808672</v>
      </c>
      <c r="D1015" s="5">
        <v>249.9605183377707</v>
      </c>
      <c r="E1015" s="5">
        <v>121.7814245541529</v>
      </c>
      <c r="F1015" s="5">
        <v>213.781144434143</v>
      </c>
      <c r="G1015" s="5">
        <v>140.8924695261572</v>
      </c>
      <c r="H1015" s="5">
        <v>1.0</v>
      </c>
      <c r="I1015" s="5">
        <v>3.0</v>
      </c>
      <c r="J1015" s="5">
        <v>0.0</v>
      </c>
      <c r="K1015" s="5">
        <v>3.0</v>
      </c>
      <c r="L1015" s="5">
        <v>8.0</v>
      </c>
      <c r="M1015" s="5">
        <v>14.0</v>
      </c>
    </row>
    <row r="1016" ht="14.25" customHeight="1">
      <c r="A1016" s="5">
        <v>5313.0</v>
      </c>
      <c r="B1016" s="5">
        <v>194.0892542281819</v>
      </c>
      <c r="C1016" s="5">
        <v>150.1498616164495</v>
      </c>
      <c r="D1016" s="5">
        <v>174.4602487155356</v>
      </c>
      <c r="E1016" s="5">
        <v>195.1388004569833</v>
      </c>
      <c r="F1016" s="5">
        <v>217.4620244490259</v>
      </c>
      <c r="G1016" s="5">
        <v>186.3540671993162</v>
      </c>
      <c r="H1016" s="5">
        <v>3.0</v>
      </c>
      <c r="I1016" s="5">
        <v>2.0</v>
      </c>
      <c r="J1016" s="5">
        <v>0.0</v>
      </c>
      <c r="K1016" s="5">
        <v>4.0</v>
      </c>
      <c r="L1016" s="5">
        <v>5.0</v>
      </c>
      <c r="M1016" s="5">
        <v>20.0</v>
      </c>
    </row>
    <row r="1017" ht="14.25" customHeight="1">
      <c r="A1017" s="5">
        <v>10634.0</v>
      </c>
      <c r="B1017" s="5">
        <v>58.116550546497</v>
      </c>
      <c r="C1017" s="5">
        <v>277.2828283664619</v>
      </c>
      <c r="D1017" s="5">
        <v>418.0460300079027</v>
      </c>
      <c r="E1017" s="5">
        <v>276.5620654071894</v>
      </c>
      <c r="F1017" s="5">
        <v>420.600580460092</v>
      </c>
      <c r="G1017" s="5">
        <v>273.3485362830053</v>
      </c>
      <c r="H1017" s="5">
        <v>1.0</v>
      </c>
      <c r="I1017" s="5">
        <v>4.0</v>
      </c>
      <c r="J1017" s="5">
        <v>2.0</v>
      </c>
      <c r="K1017" s="5">
        <v>8.0</v>
      </c>
      <c r="L1017" s="5">
        <v>3.0</v>
      </c>
      <c r="M1017" s="5">
        <v>56.0</v>
      </c>
    </row>
    <row r="1018" ht="14.25" customHeight="1">
      <c r="A1018" s="5">
        <v>7010.0</v>
      </c>
      <c r="B1018" s="5">
        <v>168.6539090301324</v>
      </c>
      <c r="C1018" s="5">
        <v>292.3493283194132</v>
      </c>
      <c r="D1018" s="5">
        <v>278.7226421736409</v>
      </c>
      <c r="E1018" s="5">
        <v>314.4404220561027</v>
      </c>
      <c r="F1018" s="5">
        <v>210.6445353222683</v>
      </c>
      <c r="G1018" s="5">
        <v>338.409145828225</v>
      </c>
      <c r="H1018" s="5">
        <v>1.0</v>
      </c>
      <c r="I1018" s="5">
        <v>6.0</v>
      </c>
      <c r="J1018" s="5">
        <v>6.0</v>
      </c>
      <c r="K1018" s="5">
        <v>7.0</v>
      </c>
      <c r="L1018" s="5">
        <v>3.0</v>
      </c>
      <c r="M1018" s="5">
        <v>41.0</v>
      </c>
    </row>
    <row r="1019" ht="14.25" customHeight="1">
      <c r="A1019" s="5">
        <v>8562.0</v>
      </c>
      <c r="B1019" s="5">
        <v>231.9516174422297</v>
      </c>
      <c r="C1019" s="5">
        <v>365.9869659153964</v>
      </c>
      <c r="D1019" s="5">
        <v>158.8035789126803</v>
      </c>
      <c r="E1019" s="5">
        <v>279.5511950288575</v>
      </c>
      <c r="F1019" s="5">
        <v>293.2655147190675</v>
      </c>
      <c r="G1019" s="5">
        <v>323.4504543370916</v>
      </c>
      <c r="H1019" s="5">
        <v>1.0</v>
      </c>
      <c r="I1019" s="5">
        <v>2.0</v>
      </c>
      <c r="J1019" s="5">
        <v>1.0</v>
      </c>
      <c r="K1019" s="5">
        <v>7.0</v>
      </c>
      <c r="L1019" s="5">
        <v>2.0</v>
      </c>
      <c r="M1019" s="5">
        <v>72.0</v>
      </c>
    </row>
    <row r="1020" ht="14.25" customHeight="1">
      <c r="A1020" s="5">
        <v>3158.0</v>
      </c>
      <c r="B1020" s="5">
        <v>136.5715658032121</v>
      </c>
      <c r="C1020" s="5">
        <v>165.473772227443</v>
      </c>
      <c r="D1020" s="5">
        <v>172.0257131861753</v>
      </c>
      <c r="E1020" s="5">
        <v>73.03021385154219</v>
      </c>
      <c r="F1020" s="5">
        <v>138.3464485573299</v>
      </c>
      <c r="G1020" s="5">
        <v>152.9380640688569</v>
      </c>
      <c r="H1020" s="5">
        <v>1.0</v>
      </c>
      <c r="I1020" s="5">
        <v>1.0</v>
      </c>
      <c r="J1020" s="5">
        <v>0.0</v>
      </c>
      <c r="K1020" s="5">
        <v>3.0</v>
      </c>
      <c r="L1020" s="5">
        <v>8.0</v>
      </c>
      <c r="M1020" s="5">
        <v>1.0</v>
      </c>
    </row>
    <row r="1021" ht="14.25" customHeight="1">
      <c r="A1021" s="5">
        <v>4436.0</v>
      </c>
      <c r="B1021" s="5">
        <v>99.17350567345574</v>
      </c>
      <c r="C1021" s="5">
        <v>98.79532291964901</v>
      </c>
      <c r="D1021" s="5">
        <v>110.079175942807</v>
      </c>
      <c r="E1021" s="5">
        <v>156.4306098859765</v>
      </c>
      <c r="F1021" s="5">
        <v>78.1618172196883</v>
      </c>
      <c r="G1021" s="5">
        <v>108.3380189951234</v>
      </c>
      <c r="H1021" s="5">
        <v>1.0</v>
      </c>
      <c r="I1021" s="5">
        <v>2.0</v>
      </c>
      <c r="J1021" s="5">
        <v>1.0</v>
      </c>
      <c r="K1021" s="5">
        <v>4.0</v>
      </c>
      <c r="L1021" s="5">
        <v>7.0</v>
      </c>
      <c r="M1021" s="5">
        <v>27.0</v>
      </c>
    </row>
    <row r="1022" ht="14.25" customHeight="1">
      <c r="A1022" s="5">
        <v>5287.0</v>
      </c>
      <c r="B1022" s="5">
        <v>236.9471796904348</v>
      </c>
      <c r="C1022" s="5">
        <v>71.00227323888804</v>
      </c>
      <c r="D1022" s="5">
        <v>181.6398032139181</v>
      </c>
      <c r="E1022" s="5">
        <v>77.33288585651728</v>
      </c>
      <c r="F1022" s="5">
        <v>284.2838290222754</v>
      </c>
      <c r="G1022" s="5">
        <v>195.2325336441456</v>
      </c>
      <c r="H1022" s="5">
        <v>3.0</v>
      </c>
      <c r="I1022" s="5">
        <v>3.0</v>
      </c>
      <c r="J1022" s="5">
        <v>1.0</v>
      </c>
      <c r="K1022" s="5">
        <v>3.0</v>
      </c>
      <c r="L1022" s="5">
        <v>7.0</v>
      </c>
      <c r="M1022" s="5">
        <v>77.0</v>
      </c>
    </row>
    <row r="1023" ht="14.25" customHeight="1">
      <c r="A1023" s="5">
        <v>2445.0</v>
      </c>
      <c r="B1023" s="5">
        <v>152.9402687717991</v>
      </c>
      <c r="C1023" s="5">
        <v>54.50429133153217</v>
      </c>
      <c r="D1023" s="5">
        <v>114.1147152794805</v>
      </c>
      <c r="E1023" s="5">
        <v>114.319200585034</v>
      </c>
      <c r="F1023" s="5">
        <v>213.0071800507951</v>
      </c>
      <c r="G1023" s="5">
        <v>167.8380857724878</v>
      </c>
      <c r="H1023" s="5">
        <v>1.0</v>
      </c>
      <c r="I1023" s="5">
        <v>2.0</v>
      </c>
      <c r="J1023" s="5">
        <v>0.0</v>
      </c>
      <c r="K1023" s="5">
        <v>3.0</v>
      </c>
      <c r="L1023" s="5">
        <v>8.0</v>
      </c>
      <c r="M1023" s="5">
        <v>87.0</v>
      </c>
    </row>
    <row r="1024" ht="14.25" customHeight="1">
      <c r="A1024" s="5">
        <v>6059.0</v>
      </c>
      <c r="B1024" s="5">
        <v>145.3927069454915</v>
      </c>
      <c r="C1024" s="5">
        <v>355.0192858425108</v>
      </c>
      <c r="D1024" s="5">
        <v>160.2100158478333</v>
      </c>
      <c r="E1024" s="5">
        <v>147.7229722510378</v>
      </c>
      <c r="F1024" s="5">
        <v>353.4310909847684</v>
      </c>
      <c r="G1024" s="5">
        <v>382.206652495283</v>
      </c>
      <c r="H1024" s="5">
        <v>7.0</v>
      </c>
      <c r="I1024" s="5">
        <v>11.0</v>
      </c>
      <c r="J1024" s="5">
        <v>3.0</v>
      </c>
      <c r="K1024" s="5">
        <v>4.0</v>
      </c>
      <c r="L1024" s="5">
        <v>7.0</v>
      </c>
      <c r="M1024" s="5">
        <v>81.0</v>
      </c>
    </row>
    <row r="1025" ht="14.25" customHeight="1">
      <c r="A1025" s="5">
        <v>4550.0</v>
      </c>
      <c r="B1025" s="5">
        <v>184.1782713985625</v>
      </c>
      <c r="C1025" s="5">
        <v>257.1983106212389</v>
      </c>
      <c r="D1025" s="5">
        <v>179.5528868460493</v>
      </c>
      <c r="E1025" s="5">
        <v>169.34332682783</v>
      </c>
      <c r="F1025" s="5">
        <v>98.10791197818504</v>
      </c>
      <c r="G1025" s="5">
        <v>204.6767124343321</v>
      </c>
      <c r="H1025" s="5">
        <v>1.0</v>
      </c>
      <c r="I1025" s="5">
        <v>1.0</v>
      </c>
      <c r="J1025" s="5">
        <v>1.0</v>
      </c>
      <c r="K1025" s="5">
        <v>3.0</v>
      </c>
      <c r="L1025" s="5">
        <v>5.0</v>
      </c>
      <c r="M1025" s="5">
        <v>51.0</v>
      </c>
    </row>
    <row r="1026" ht="14.25" customHeight="1">
      <c r="A1026" s="5">
        <v>4240.0</v>
      </c>
      <c r="B1026" s="5">
        <v>39.13518711920341</v>
      </c>
      <c r="C1026" s="5">
        <v>136.652435139284</v>
      </c>
      <c r="D1026" s="5">
        <v>106.1217400152772</v>
      </c>
      <c r="E1026" s="5">
        <v>157.0871690810171</v>
      </c>
      <c r="F1026" s="5">
        <v>93.33470291933983</v>
      </c>
      <c r="G1026" s="5">
        <v>107.432875049458</v>
      </c>
      <c r="H1026" s="5">
        <v>2.0</v>
      </c>
      <c r="I1026" s="5">
        <v>2.0</v>
      </c>
      <c r="J1026" s="5">
        <v>1.0</v>
      </c>
      <c r="K1026" s="5">
        <v>2.0</v>
      </c>
      <c r="L1026" s="5">
        <v>8.0</v>
      </c>
      <c r="M1026" s="5">
        <v>79.0</v>
      </c>
    </row>
    <row r="1027" ht="14.25" customHeight="1">
      <c r="A1027" s="5">
        <v>8911.0</v>
      </c>
      <c r="B1027" s="5">
        <v>245.585700958241</v>
      </c>
      <c r="C1027" s="5">
        <v>265.7555972617466</v>
      </c>
      <c r="D1027" s="5">
        <v>178.8076612326502</v>
      </c>
      <c r="E1027" s="5">
        <v>144.6430906353359</v>
      </c>
      <c r="F1027" s="5">
        <v>285.8294155553733</v>
      </c>
      <c r="G1027" s="5">
        <v>265.2465525189343</v>
      </c>
      <c r="H1027" s="5">
        <v>3.0</v>
      </c>
      <c r="I1027" s="5">
        <v>5.0</v>
      </c>
      <c r="J1027" s="5">
        <v>4.0</v>
      </c>
      <c r="K1027" s="5">
        <v>9.0</v>
      </c>
      <c r="L1027" s="5">
        <v>4.0</v>
      </c>
      <c r="M1027" s="5">
        <v>11.0</v>
      </c>
    </row>
    <row r="1028" ht="14.25" customHeight="1">
      <c r="A1028" s="5">
        <v>3706.0</v>
      </c>
      <c r="B1028" s="5">
        <v>89.87796208830474</v>
      </c>
      <c r="C1028" s="5">
        <v>97.65245845505672</v>
      </c>
      <c r="D1028" s="5">
        <v>138.498451849753</v>
      </c>
      <c r="E1028" s="5">
        <v>89.12578514779074</v>
      </c>
      <c r="F1028" s="5">
        <v>152.7179845942088</v>
      </c>
      <c r="G1028" s="5">
        <v>90.48699037480596</v>
      </c>
      <c r="H1028" s="5">
        <v>1.0</v>
      </c>
      <c r="I1028" s="5">
        <v>2.0</v>
      </c>
      <c r="J1028" s="5">
        <v>2.0</v>
      </c>
      <c r="K1028" s="5">
        <v>2.0</v>
      </c>
      <c r="L1028" s="5">
        <v>7.0</v>
      </c>
      <c r="M1028" s="5">
        <v>54.0</v>
      </c>
    </row>
    <row r="1029" ht="14.25" customHeight="1">
      <c r="A1029" s="5">
        <v>3628.0</v>
      </c>
      <c r="B1029" s="5">
        <v>77.84721814337635</v>
      </c>
      <c r="C1029" s="5">
        <v>45.45975604771945</v>
      </c>
      <c r="D1029" s="5">
        <v>45.55638504959318</v>
      </c>
      <c r="E1029" s="5">
        <v>17.5634392563941</v>
      </c>
      <c r="F1029" s="5">
        <v>68.26537035867914</v>
      </c>
      <c r="G1029" s="5">
        <v>105.43708874471</v>
      </c>
      <c r="H1029" s="5">
        <v>2.0</v>
      </c>
      <c r="I1029" s="5">
        <v>2.0</v>
      </c>
      <c r="J1029" s="5">
        <v>1.0</v>
      </c>
      <c r="K1029" s="5">
        <v>2.0</v>
      </c>
      <c r="L1029" s="5">
        <v>9.0</v>
      </c>
      <c r="M1029" s="5">
        <v>93.0</v>
      </c>
    </row>
    <row r="1030" ht="14.25" customHeight="1">
      <c r="A1030" s="5">
        <v>10175.0</v>
      </c>
      <c r="B1030" s="5">
        <v>222.7821682574649</v>
      </c>
      <c r="C1030" s="5">
        <v>169.9103335215696</v>
      </c>
      <c r="D1030" s="5">
        <v>55.37054696038696</v>
      </c>
      <c r="E1030" s="5">
        <v>195.517457142022</v>
      </c>
      <c r="F1030" s="5">
        <v>165.0628245118863</v>
      </c>
      <c r="G1030" s="5">
        <v>133.9204594722169</v>
      </c>
      <c r="H1030" s="5">
        <v>1.0</v>
      </c>
      <c r="I1030" s="5">
        <v>1.0</v>
      </c>
      <c r="J1030" s="5">
        <v>0.0</v>
      </c>
      <c r="K1030" s="5">
        <v>3.0</v>
      </c>
      <c r="L1030" s="5">
        <v>4.0</v>
      </c>
      <c r="M1030" s="5">
        <v>0.0</v>
      </c>
    </row>
    <row r="1031" ht="14.25" customHeight="1">
      <c r="A1031" s="5">
        <v>8985.0</v>
      </c>
      <c r="B1031" s="5">
        <v>453.1835328758616</v>
      </c>
      <c r="C1031" s="5">
        <v>391.2660859323406</v>
      </c>
      <c r="D1031" s="5">
        <v>532.0742054795189</v>
      </c>
      <c r="E1031" s="5">
        <v>179.8523357711283</v>
      </c>
      <c r="F1031" s="5">
        <v>188.0332732520646</v>
      </c>
      <c r="G1031" s="5">
        <v>205.6539341130594</v>
      </c>
      <c r="H1031" s="5">
        <v>5.0</v>
      </c>
      <c r="I1031" s="5">
        <v>10.0</v>
      </c>
      <c r="J1031" s="5">
        <v>7.0</v>
      </c>
      <c r="K1031" s="5">
        <v>10.0</v>
      </c>
      <c r="L1031" s="5">
        <v>6.0</v>
      </c>
      <c r="M1031" s="5">
        <v>54.0</v>
      </c>
    </row>
    <row r="1032" ht="14.25" customHeight="1">
      <c r="A1032" s="5">
        <v>5204.0</v>
      </c>
      <c r="B1032" s="5">
        <v>324.1300717661396</v>
      </c>
      <c r="C1032" s="5">
        <v>537.9198705005587</v>
      </c>
      <c r="D1032" s="5">
        <v>285.4885652569792</v>
      </c>
      <c r="E1032" s="5">
        <v>287.9296421030309</v>
      </c>
      <c r="F1032" s="5">
        <v>404.2859278508732</v>
      </c>
      <c r="G1032" s="5">
        <v>452.8902295967347</v>
      </c>
      <c r="H1032" s="5">
        <v>1.0</v>
      </c>
      <c r="I1032" s="5">
        <v>8.0</v>
      </c>
      <c r="J1032" s="5">
        <v>8.0</v>
      </c>
      <c r="K1032" s="5">
        <v>5.0</v>
      </c>
      <c r="L1032" s="5">
        <v>3.0</v>
      </c>
      <c r="M1032" s="5">
        <v>21.0</v>
      </c>
    </row>
    <row r="1033" ht="14.25" customHeight="1">
      <c r="A1033" s="5">
        <v>9220.0</v>
      </c>
      <c r="B1033" s="5">
        <v>124.712720674729</v>
      </c>
      <c r="C1033" s="5">
        <v>584.7647013014175</v>
      </c>
      <c r="D1033" s="5">
        <v>346.7806001309683</v>
      </c>
      <c r="E1033" s="5">
        <v>424.3976807170312</v>
      </c>
      <c r="F1033" s="5">
        <v>637.9165375049818</v>
      </c>
      <c r="G1033" s="5">
        <v>408.3883688175628</v>
      </c>
      <c r="H1033" s="5">
        <v>1.0</v>
      </c>
      <c r="I1033" s="5">
        <v>8.0</v>
      </c>
      <c r="J1033" s="5">
        <v>6.0</v>
      </c>
      <c r="K1033" s="5">
        <v>5.0</v>
      </c>
      <c r="L1033" s="5">
        <v>3.0</v>
      </c>
      <c r="M1033" s="5">
        <v>58.0</v>
      </c>
    </row>
    <row r="1034" ht="14.25" customHeight="1">
      <c r="A1034" s="5">
        <v>9888.0</v>
      </c>
      <c r="B1034" s="5">
        <v>167.5724969717689</v>
      </c>
      <c r="C1034" s="5">
        <v>173.6695384559322</v>
      </c>
      <c r="D1034" s="5">
        <v>325.6393839908885</v>
      </c>
      <c r="E1034" s="5">
        <v>293.5315210666276</v>
      </c>
      <c r="F1034" s="5">
        <v>334.9571570274845</v>
      </c>
      <c r="G1034" s="5">
        <v>286.4932860504927</v>
      </c>
      <c r="H1034" s="5">
        <v>1.0</v>
      </c>
      <c r="I1034" s="5">
        <v>4.0</v>
      </c>
      <c r="J1034" s="5">
        <v>4.0</v>
      </c>
      <c r="K1034" s="5">
        <v>7.0</v>
      </c>
      <c r="L1034" s="5">
        <v>2.0</v>
      </c>
      <c r="M1034" s="5">
        <v>3.0</v>
      </c>
    </row>
    <row r="1035" ht="14.25" customHeight="1">
      <c r="A1035" s="5">
        <v>5263.0</v>
      </c>
      <c r="B1035" s="5">
        <v>207.6338926910592</v>
      </c>
      <c r="C1035" s="5">
        <v>149.7788593506171</v>
      </c>
      <c r="D1035" s="5">
        <v>64.76737403385793</v>
      </c>
      <c r="E1035" s="5">
        <v>187.4291878306499</v>
      </c>
      <c r="F1035" s="5">
        <v>239.2487970458599</v>
      </c>
      <c r="G1035" s="5">
        <v>155.9684521767905</v>
      </c>
      <c r="H1035" s="5">
        <v>1.0</v>
      </c>
      <c r="I1035" s="5">
        <v>1.0</v>
      </c>
      <c r="J1035" s="5">
        <v>0.0</v>
      </c>
      <c r="K1035" s="5">
        <v>3.0</v>
      </c>
      <c r="L1035" s="5">
        <v>8.0</v>
      </c>
      <c r="M1035" s="5">
        <v>99.0</v>
      </c>
    </row>
    <row r="1036" ht="14.25" customHeight="1">
      <c r="A1036" s="5">
        <v>1020.0</v>
      </c>
      <c r="B1036" s="5">
        <v>409.1889990808749</v>
      </c>
      <c r="C1036" s="5">
        <v>285.8021923043816</v>
      </c>
      <c r="D1036" s="5">
        <v>351.3000012051285</v>
      </c>
      <c r="E1036" s="5">
        <v>442.1332034641426</v>
      </c>
      <c r="F1036" s="5">
        <v>518.7805030005727</v>
      </c>
      <c r="G1036" s="5">
        <v>435.2024159529864</v>
      </c>
      <c r="H1036" s="5">
        <v>1.0</v>
      </c>
      <c r="I1036" s="5">
        <v>5.0</v>
      </c>
      <c r="J1036" s="5">
        <v>6.0</v>
      </c>
      <c r="K1036" s="5">
        <v>7.0</v>
      </c>
      <c r="L1036" s="5">
        <v>2.0</v>
      </c>
      <c r="M1036" s="5">
        <v>70.0</v>
      </c>
    </row>
    <row r="1037" ht="14.25" customHeight="1">
      <c r="A1037" s="5">
        <v>9503.0</v>
      </c>
      <c r="B1037" s="5">
        <v>212.4607085059997</v>
      </c>
      <c r="C1037" s="5">
        <v>138.5505003093919</v>
      </c>
      <c r="D1037" s="5">
        <v>86.10559838249009</v>
      </c>
      <c r="E1037" s="5">
        <v>87.33660148195332</v>
      </c>
      <c r="F1037" s="5">
        <v>187.3752873955321</v>
      </c>
      <c r="G1037" s="5">
        <v>177.6051088225118</v>
      </c>
      <c r="H1037" s="5">
        <v>2.0</v>
      </c>
      <c r="I1037" s="5">
        <v>5.0</v>
      </c>
      <c r="J1037" s="5">
        <v>1.0</v>
      </c>
      <c r="K1037" s="5">
        <v>5.0</v>
      </c>
      <c r="L1037" s="5">
        <v>8.0</v>
      </c>
      <c r="M1037" s="5">
        <v>65.0</v>
      </c>
    </row>
    <row r="1038" ht="14.25" customHeight="1">
      <c r="A1038" s="5">
        <v>10613.0</v>
      </c>
      <c r="B1038" s="5">
        <v>84.62699993625988</v>
      </c>
      <c r="C1038" s="5">
        <v>166.6644172053567</v>
      </c>
      <c r="D1038" s="5">
        <v>168.7403329260754</v>
      </c>
      <c r="E1038" s="5">
        <v>135.6795161043492</v>
      </c>
      <c r="F1038" s="5">
        <v>98.01684219022393</v>
      </c>
      <c r="G1038" s="5">
        <v>134.4178073401134</v>
      </c>
      <c r="H1038" s="5">
        <v>4.0</v>
      </c>
      <c r="I1038" s="5">
        <v>3.0</v>
      </c>
      <c r="J1038" s="5">
        <v>0.0</v>
      </c>
      <c r="K1038" s="5">
        <v>4.0</v>
      </c>
      <c r="L1038" s="5">
        <v>4.0</v>
      </c>
      <c r="M1038" s="5">
        <v>44.0</v>
      </c>
    </row>
    <row r="1039" ht="14.25" customHeight="1">
      <c r="A1039" s="5">
        <v>67.0</v>
      </c>
      <c r="B1039" s="5">
        <v>154.3653641113682</v>
      </c>
      <c r="C1039" s="5">
        <v>123.5783278838678</v>
      </c>
      <c r="D1039" s="5">
        <v>281.0629376310541</v>
      </c>
      <c r="E1039" s="5">
        <v>242.243715493901</v>
      </c>
      <c r="F1039" s="5">
        <v>189.1405277614642</v>
      </c>
      <c r="G1039" s="5">
        <v>74.95111678712345</v>
      </c>
      <c r="H1039" s="5">
        <v>3.0</v>
      </c>
      <c r="I1039" s="5">
        <v>2.0</v>
      </c>
      <c r="J1039" s="5">
        <v>0.0</v>
      </c>
      <c r="K1039" s="5">
        <v>4.0</v>
      </c>
      <c r="L1039" s="5">
        <v>7.0</v>
      </c>
      <c r="M1039" s="5">
        <v>6.0</v>
      </c>
    </row>
    <row r="1040" ht="14.25" customHeight="1">
      <c r="A1040" s="5">
        <v>6019.0</v>
      </c>
      <c r="B1040" s="5">
        <v>160.6442408300565</v>
      </c>
      <c r="C1040" s="5">
        <v>207.2659634499328</v>
      </c>
      <c r="D1040" s="5">
        <v>135.8040914246693</v>
      </c>
      <c r="E1040" s="5">
        <v>112.2740332232046</v>
      </c>
      <c r="F1040" s="5">
        <v>170.652322099787</v>
      </c>
      <c r="G1040" s="5">
        <v>196.6932414364687</v>
      </c>
      <c r="H1040" s="5">
        <v>1.0</v>
      </c>
      <c r="I1040" s="5">
        <v>1.0</v>
      </c>
      <c r="J1040" s="5">
        <v>2.0</v>
      </c>
      <c r="K1040" s="5">
        <v>2.0</v>
      </c>
      <c r="L1040" s="5">
        <v>6.0</v>
      </c>
      <c r="M1040" s="5">
        <v>9.0</v>
      </c>
    </row>
    <row r="1041" ht="14.25" customHeight="1">
      <c r="A1041" s="5">
        <v>5863.0</v>
      </c>
      <c r="B1041" s="5">
        <v>82.1772193092547</v>
      </c>
      <c r="C1041" s="5">
        <v>327.1554653970912</v>
      </c>
      <c r="D1041" s="5">
        <v>137.0173774427889</v>
      </c>
      <c r="E1041" s="5">
        <v>197.3751614286494</v>
      </c>
      <c r="F1041" s="5">
        <v>314.5383410249003</v>
      </c>
      <c r="G1041" s="5">
        <v>237.4124938825377</v>
      </c>
      <c r="H1041" s="5">
        <v>4.0</v>
      </c>
      <c r="I1041" s="5">
        <v>6.0</v>
      </c>
      <c r="J1041" s="5">
        <v>3.0</v>
      </c>
      <c r="K1041" s="5">
        <v>8.0</v>
      </c>
      <c r="L1041" s="5">
        <v>5.0</v>
      </c>
      <c r="M1041" s="5">
        <v>95.0</v>
      </c>
    </row>
    <row r="1042" ht="14.25" customHeight="1">
      <c r="A1042" s="5">
        <v>3717.0</v>
      </c>
      <c r="B1042" s="5">
        <v>395.4219481414601</v>
      </c>
      <c r="C1042" s="5">
        <v>438.287674674852</v>
      </c>
      <c r="D1042" s="5">
        <v>156.0036442554959</v>
      </c>
      <c r="E1042" s="5">
        <v>377.2440306388655</v>
      </c>
      <c r="F1042" s="5">
        <v>416.9111732141254</v>
      </c>
      <c r="G1042" s="5">
        <v>257.5380901016597</v>
      </c>
      <c r="H1042" s="5">
        <v>2.0</v>
      </c>
      <c r="I1042" s="5">
        <v>5.0</v>
      </c>
      <c r="J1042" s="5">
        <v>5.0</v>
      </c>
      <c r="K1042" s="5">
        <v>6.0</v>
      </c>
      <c r="L1042" s="5">
        <v>3.0</v>
      </c>
      <c r="M1042" s="5">
        <v>70.0</v>
      </c>
    </row>
    <row r="1043" ht="14.25" customHeight="1">
      <c r="A1043" s="5">
        <v>6730.0</v>
      </c>
      <c r="B1043" s="5">
        <v>168.9152903307181</v>
      </c>
      <c r="C1043" s="5">
        <v>72.36953686210407</v>
      </c>
      <c r="D1043" s="5">
        <v>233.2437133243135</v>
      </c>
      <c r="E1043" s="5">
        <v>35.23853192901765</v>
      </c>
      <c r="F1043" s="5">
        <v>244.4535365916589</v>
      </c>
      <c r="G1043" s="5">
        <v>101.9498281119966</v>
      </c>
      <c r="H1043" s="5">
        <v>3.0</v>
      </c>
      <c r="I1043" s="5">
        <v>2.0</v>
      </c>
      <c r="J1043" s="5">
        <v>0.0</v>
      </c>
      <c r="K1043" s="5">
        <v>3.0</v>
      </c>
      <c r="L1043" s="5">
        <v>8.0</v>
      </c>
      <c r="M1043" s="5">
        <v>92.0</v>
      </c>
    </row>
    <row r="1044" ht="14.25" customHeight="1">
      <c r="A1044" s="5">
        <v>10749.0</v>
      </c>
      <c r="B1044" s="5">
        <v>55.50829635178974</v>
      </c>
      <c r="C1044" s="5">
        <v>43.28462440246549</v>
      </c>
      <c r="D1044" s="5">
        <v>50.81605912889955</v>
      </c>
      <c r="E1044" s="5">
        <v>28.42258836159937</v>
      </c>
      <c r="F1044" s="5">
        <v>22.02226400834256</v>
      </c>
      <c r="G1044" s="5">
        <v>16.73449375519532</v>
      </c>
      <c r="H1044" s="5">
        <v>15.0</v>
      </c>
      <c r="I1044" s="5">
        <v>0.0</v>
      </c>
      <c r="J1044" s="5">
        <v>1.0</v>
      </c>
      <c r="K1044" s="5">
        <v>0.0</v>
      </c>
      <c r="L1044" s="5">
        <v>19.0</v>
      </c>
      <c r="M1044" s="5">
        <v>62.0</v>
      </c>
    </row>
    <row r="1045" ht="14.25" customHeight="1">
      <c r="A1045" s="5">
        <v>4998.0</v>
      </c>
      <c r="B1045" s="5">
        <v>491.1614418925933</v>
      </c>
      <c r="C1045" s="5">
        <v>441.2714712098101</v>
      </c>
      <c r="D1045" s="5">
        <v>445.4038525221246</v>
      </c>
      <c r="E1045" s="5">
        <v>397.9942987223825</v>
      </c>
      <c r="F1045" s="5">
        <v>427.4007326965822</v>
      </c>
      <c r="G1045" s="5">
        <v>330.0659090834263</v>
      </c>
      <c r="H1045" s="5">
        <v>1.0</v>
      </c>
      <c r="I1045" s="5">
        <v>4.0</v>
      </c>
      <c r="J1045" s="5">
        <v>5.0</v>
      </c>
      <c r="K1045" s="5">
        <v>4.0</v>
      </c>
      <c r="L1045" s="5">
        <v>2.0</v>
      </c>
      <c r="M1045" s="5">
        <v>85.0</v>
      </c>
    </row>
    <row r="1046" ht="14.25" customHeight="1">
      <c r="A1046" s="5">
        <v>6287.0</v>
      </c>
      <c r="B1046" s="5">
        <v>185.862103390199</v>
      </c>
      <c r="C1046" s="5">
        <v>120.6092412111428</v>
      </c>
      <c r="D1046" s="5">
        <v>147.9466382460163</v>
      </c>
      <c r="E1046" s="5">
        <v>328.0000247579138</v>
      </c>
      <c r="F1046" s="5">
        <v>168.241057953078</v>
      </c>
      <c r="G1046" s="5">
        <v>61.33076804902599</v>
      </c>
      <c r="H1046" s="5">
        <v>1.0</v>
      </c>
      <c r="I1046" s="5">
        <v>1.0</v>
      </c>
      <c r="J1046" s="5">
        <v>1.0</v>
      </c>
      <c r="K1046" s="5">
        <v>2.0</v>
      </c>
      <c r="L1046" s="5">
        <v>6.0</v>
      </c>
      <c r="M1046" s="5">
        <v>2.0</v>
      </c>
    </row>
    <row r="1047" ht="14.25" customHeight="1">
      <c r="A1047" s="5">
        <v>5985.0</v>
      </c>
      <c r="B1047" s="5">
        <v>137.9561747032903</v>
      </c>
      <c r="C1047" s="5">
        <v>104.999357315359</v>
      </c>
      <c r="D1047" s="5">
        <v>166.7930187691197</v>
      </c>
      <c r="E1047" s="5">
        <v>113.5397327507219</v>
      </c>
      <c r="F1047" s="5">
        <v>147.948800212438</v>
      </c>
      <c r="G1047" s="5">
        <v>121.1332413329989</v>
      </c>
      <c r="H1047" s="5">
        <v>3.0</v>
      </c>
      <c r="I1047" s="5">
        <v>2.0</v>
      </c>
      <c r="J1047" s="5">
        <v>1.0</v>
      </c>
      <c r="K1047" s="5">
        <v>4.0</v>
      </c>
      <c r="L1047" s="5">
        <v>7.0</v>
      </c>
      <c r="M1047" s="5">
        <v>0.0</v>
      </c>
    </row>
    <row r="1048" ht="14.25" customHeight="1">
      <c r="A1048" s="5">
        <v>4754.0</v>
      </c>
      <c r="B1048" s="5">
        <v>170.8423707943853</v>
      </c>
      <c r="C1048" s="5">
        <v>128.4384280705135</v>
      </c>
      <c r="D1048" s="5">
        <v>179.0546896992254</v>
      </c>
      <c r="E1048" s="5">
        <v>260.9074795507516</v>
      </c>
      <c r="F1048" s="5">
        <v>101.336914753401</v>
      </c>
      <c r="G1048" s="5">
        <v>197.9262816703149</v>
      </c>
      <c r="H1048" s="5">
        <v>1.0</v>
      </c>
      <c r="I1048" s="5">
        <v>2.0</v>
      </c>
      <c r="J1048" s="5">
        <v>0.0</v>
      </c>
      <c r="K1048" s="5">
        <v>4.0</v>
      </c>
      <c r="L1048" s="5">
        <v>4.0</v>
      </c>
      <c r="M1048" s="5">
        <v>91.0</v>
      </c>
    </row>
    <row r="1049" ht="14.25" customHeight="1">
      <c r="A1049" s="5">
        <v>4002.0</v>
      </c>
      <c r="B1049" s="5">
        <v>79.28758315092603</v>
      </c>
      <c r="C1049" s="5">
        <v>341.1603190755815</v>
      </c>
      <c r="D1049" s="5">
        <v>395.6185338445123</v>
      </c>
      <c r="E1049" s="5">
        <v>280.3837019255647</v>
      </c>
      <c r="F1049" s="5">
        <v>157.7809227073665</v>
      </c>
      <c r="G1049" s="5">
        <v>364.1303967591812</v>
      </c>
      <c r="H1049" s="5">
        <v>1.0</v>
      </c>
      <c r="I1049" s="5">
        <v>7.0</v>
      </c>
      <c r="J1049" s="5">
        <v>7.0</v>
      </c>
      <c r="K1049" s="5">
        <v>12.0</v>
      </c>
      <c r="L1049" s="5">
        <v>3.0</v>
      </c>
      <c r="M1049" s="5">
        <v>3.0</v>
      </c>
    </row>
    <row r="1050" ht="14.25" customHeight="1">
      <c r="A1050" s="5">
        <v>8870.0</v>
      </c>
      <c r="B1050" s="5">
        <v>250.9786895923884</v>
      </c>
      <c r="C1050" s="5">
        <v>160.5184054292895</v>
      </c>
      <c r="D1050" s="5">
        <v>198.5131197194146</v>
      </c>
      <c r="E1050" s="5">
        <v>229.1400021089541</v>
      </c>
      <c r="F1050" s="5">
        <v>301.6021137951577</v>
      </c>
      <c r="G1050" s="5">
        <v>111.7014693975893</v>
      </c>
      <c r="H1050" s="5">
        <v>6.0</v>
      </c>
      <c r="I1050" s="5">
        <v>6.0</v>
      </c>
      <c r="J1050" s="5">
        <v>1.0</v>
      </c>
      <c r="K1050" s="5">
        <v>5.0</v>
      </c>
      <c r="L1050" s="5">
        <v>8.0</v>
      </c>
      <c r="M1050" s="5">
        <v>68.0</v>
      </c>
    </row>
    <row r="1051" ht="14.25" customHeight="1">
      <c r="A1051" s="5">
        <v>966.0</v>
      </c>
      <c r="B1051" s="5">
        <v>148.3564012587313</v>
      </c>
      <c r="C1051" s="5">
        <v>193.1435013417422</v>
      </c>
      <c r="D1051" s="5">
        <v>255.0303011217762</v>
      </c>
      <c r="E1051" s="5">
        <v>54.83864243474051</v>
      </c>
      <c r="F1051" s="5">
        <v>257.643189940152</v>
      </c>
      <c r="G1051" s="5">
        <v>223.1775586826276</v>
      </c>
      <c r="H1051" s="5">
        <v>6.0</v>
      </c>
      <c r="I1051" s="5">
        <v>6.0</v>
      </c>
      <c r="J1051" s="5">
        <v>2.0</v>
      </c>
      <c r="K1051" s="5">
        <v>11.0</v>
      </c>
      <c r="L1051" s="5">
        <v>5.0</v>
      </c>
      <c r="M1051" s="5">
        <v>98.0</v>
      </c>
    </row>
    <row r="1052" ht="14.25" customHeight="1">
      <c r="A1052" s="5">
        <v>4767.0</v>
      </c>
      <c r="B1052" s="5">
        <v>281.3821217128718</v>
      </c>
      <c r="C1052" s="5">
        <v>385.5764445458079</v>
      </c>
      <c r="D1052" s="5">
        <v>435.9808024780266</v>
      </c>
      <c r="E1052" s="5">
        <v>451.007712445673</v>
      </c>
      <c r="F1052" s="5">
        <v>340.9704009574206</v>
      </c>
      <c r="G1052" s="5">
        <v>374.7734977531879</v>
      </c>
      <c r="H1052" s="5">
        <v>1.0</v>
      </c>
      <c r="I1052" s="5">
        <v>6.0</v>
      </c>
      <c r="J1052" s="5">
        <v>6.0</v>
      </c>
      <c r="K1052" s="5">
        <v>7.0</v>
      </c>
      <c r="L1052" s="5">
        <v>3.0</v>
      </c>
      <c r="M1052" s="5">
        <v>41.0</v>
      </c>
    </row>
    <row r="1053" ht="14.25" customHeight="1">
      <c r="A1053" s="5">
        <v>9725.0</v>
      </c>
      <c r="B1053" s="5">
        <v>150.3325610637537</v>
      </c>
      <c r="C1053" s="5">
        <v>191.8595223041159</v>
      </c>
      <c r="D1053" s="5">
        <v>154.4238988024316</v>
      </c>
      <c r="E1053" s="5">
        <v>166.0515333358232</v>
      </c>
      <c r="F1053" s="5">
        <v>176.9493859299669</v>
      </c>
      <c r="G1053" s="5">
        <v>223.8948584403863</v>
      </c>
      <c r="H1053" s="5">
        <v>1.0</v>
      </c>
      <c r="I1053" s="5">
        <v>1.0</v>
      </c>
      <c r="J1053" s="5">
        <v>0.0</v>
      </c>
      <c r="K1053" s="5">
        <v>2.0</v>
      </c>
      <c r="L1053" s="5">
        <v>8.0</v>
      </c>
      <c r="M1053" s="5">
        <v>16.0</v>
      </c>
    </row>
    <row r="1054" ht="14.25" customHeight="1">
      <c r="A1054" s="5">
        <v>4475.0</v>
      </c>
      <c r="B1054" s="5">
        <v>268.6497150075862</v>
      </c>
      <c r="C1054" s="5">
        <v>502.6323273614881</v>
      </c>
      <c r="D1054" s="5">
        <v>592.0760117329039</v>
      </c>
      <c r="E1054" s="5">
        <v>275.3969011765512</v>
      </c>
      <c r="F1054" s="5">
        <v>307.6931006760897</v>
      </c>
      <c r="G1054" s="5">
        <v>285.299058859895</v>
      </c>
      <c r="H1054" s="5">
        <v>1.0</v>
      </c>
      <c r="I1054" s="5">
        <v>7.0</v>
      </c>
      <c r="J1054" s="5">
        <v>8.0</v>
      </c>
      <c r="K1054" s="5">
        <v>9.0</v>
      </c>
      <c r="L1054" s="5">
        <v>5.0</v>
      </c>
      <c r="M1054" s="5">
        <v>82.0</v>
      </c>
    </row>
    <row r="1055" ht="14.25" customHeight="1">
      <c r="A1055" s="5">
        <v>5740.0</v>
      </c>
      <c r="B1055" s="5">
        <v>150.3222291981463</v>
      </c>
      <c r="C1055" s="5">
        <v>50.21448647206685</v>
      </c>
      <c r="D1055" s="5">
        <v>104.3582603045303</v>
      </c>
      <c r="E1055" s="5">
        <v>113.3355662653228</v>
      </c>
      <c r="F1055" s="5">
        <v>109.8595233082707</v>
      </c>
      <c r="G1055" s="5">
        <v>109.4593366356234</v>
      </c>
      <c r="H1055" s="5">
        <v>2.0</v>
      </c>
      <c r="I1055" s="5">
        <v>1.0</v>
      </c>
      <c r="J1055" s="5">
        <v>2.0</v>
      </c>
      <c r="K1055" s="5">
        <v>2.0</v>
      </c>
      <c r="L1055" s="5">
        <v>6.0</v>
      </c>
      <c r="M1055" s="5">
        <v>1.0</v>
      </c>
    </row>
    <row r="1056" ht="14.25" customHeight="1">
      <c r="A1056" s="5">
        <v>5731.0</v>
      </c>
      <c r="B1056" s="5">
        <v>109.370064189841</v>
      </c>
      <c r="C1056" s="5">
        <v>161.9295160170725</v>
      </c>
      <c r="D1056" s="5">
        <v>152.0063402531441</v>
      </c>
      <c r="E1056" s="5">
        <v>200.3545254080874</v>
      </c>
      <c r="F1056" s="5">
        <v>162.035232514805</v>
      </c>
      <c r="G1056" s="5">
        <v>84.12742667284998</v>
      </c>
      <c r="H1056" s="5">
        <v>1.0</v>
      </c>
      <c r="I1056" s="5">
        <v>1.0</v>
      </c>
      <c r="J1056" s="5">
        <v>0.0</v>
      </c>
      <c r="K1056" s="5">
        <v>3.0</v>
      </c>
      <c r="L1056" s="5">
        <v>7.0</v>
      </c>
      <c r="M1056" s="5">
        <v>64.0</v>
      </c>
    </row>
    <row r="1057" ht="14.25" customHeight="1">
      <c r="A1057" s="5">
        <v>7290.0</v>
      </c>
      <c r="B1057" s="5">
        <v>319.4174738524394</v>
      </c>
      <c r="C1057" s="5">
        <v>307.9383242306682</v>
      </c>
      <c r="D1057" s="5">
        <v>365.3877170522193</v>
      </c>
      <c r="E1057" s="5">
        <v>455.972773823631</v>
      </c>
      <c r="F1057" s="5">
        <v>357.8855625457823</v>
      </c>
      <c r="G1057" s="5">
        <v>358.172746198887</v>
      </c>
      <c r="H1057" s="5">
        <v>1.0</v>
      </c>
      <c r="I1057" s="5">
        <v>3.0</v>
      </c>
      <c r="J1057" s="5">
        <v>5.0</v>
      </c>
      <c r="K1057" s="5">
        <v>12.0</v>
      </c>
      <c r="L1057" s="5">
        <v>2.0</v>
      </c>
      <c r="M1057" s="5">
        <v>68.0</v>
      </c>
    </row>
    <row r="1058" ht="14.25" customHeight="1">
      <c r="A1058" s="5">
        <v>3846.0</v>
      </c>
      <c r="B1058" s="5">
        <v>204.2870757307725</v>
      </c>
      <c r="C1058" s="5">
        <v>256.4523775333913</v>
      </c>
      <c r="D1058" s="5">
        <v>166.5614552438685</v>
      </c>
      <c r="E1058" s="5">
        <v>108.690364361224</v>
      </c>
      <c r="F1058" s="5">
        <v>245.6350806350811</v>
      </c>
      <c r="G1058" s="5">
        <v>228.0795402096827</v>
      </c>
      <c r="H1058" s="5">
        <v>4.0</v>
      </c>
      <c r="I1058" s="5">
        <v>6.0</v>
      </c>
      <c r="J1058" s="5">
        <v>1.0</v>
      </c>
      <c r="K1058" s="5">
        <v>4.0</v>
      </c>
      <c r="L1058" s="5">
        <v>8.0</v>
      </c>
      <c r="M1058" s="5">
        <v>98.0</v>
      </c>
    </row>
    <row r="1059" ht="14.25" customHeight="1">
      <c r="A1059" s="5">
        <v>8104.0</v>
      </c>
      <c r="B1059" s="5">
        <v>363.1258203097542</v>
      </c>
      <c r="C1059" s="5">
        <v>56.90350081660637</v>
      </c>
      <c r="D1059" s="5">
        <v>246.9032052278366</v>
      </c>
      <c r="E1059" s="5">
        <v>263.8058209214165</v>
      </c>
      <c r="F1059" s="5">
        <v>131.7613034963013</v>
      </c>
      <c r="G1059" s="5">
        <v>248.0258708903108</v>
      </c>
      <c r="H1059" s="5">
        <v>1.0</v>
      </c>
      <c r="I1059" s="5">
        <v>5.0</v>
      </c>
      <c r="J1059" s="5">
        <v>1.0</v>
      </c>
      <c r="K1059" s="5">
        <v>5.0</v>
      </c>
      <c r="L1059" s="5">
        <v>7.0</v>
      </c>
      <c r="M1059" s="5">
        <v>32.0</v>
      </c>
    </row>
    <row r="1060" ht="14.25" customHeight="1">
      <c r="A1060" s="5">
        <v>4507.0</v>
      </c>
      <c r="B1060" s="5">
        <v>476.8733932009437</v>
      </c>
      <c r="C1060" s="5">
        <v>576.3187664152845</v>
      </c>
      <c r="D1060" s="5">
        <v>454.2551469634066</v>
      </c>
      <c r="E1060" s="5">
        <v>309.7220632134063</v>
      </c>
      <c r="F1060" s="5">
        <v>485.1228881836154</v>
      </c>
      <c r="G1060" s="5">
        <v>446.4024890901335</v>
      </c>
      <c r="H1060" s="5">
        <v>1.0</v>
      </c>
      <c r="I1060" s="5">
        <v>6.0</v>
      </c>
      <c r="J1060" s="5">
        <v>7.0</v>
      </c>
      <c r="K1060" s="5">
        <v>8.0</v>
      </c>
      <c r="L1060" s="5">
        <v>3.0</v>
      </c>
      <c r="M1060" s="5">
        <v>87.0</v>
      </c>
    </row>
    <row r="1061" ht="14.25" customHeight="1">
      <c r="A1061" s="5">
        <v>11013.0</v>
      </c>
      <c r="B1061" s="5">
        <v>273.3439880798653</v>
      </c>
      <c r="C1061" s="5">
        <v>263.2610147484462</v>
      </c>
      <c r="D1061" s="5">
        <v>306.043344859046</v>
      </c>
      <c r="E1061" s="5">
        <v>214.7067615067762</v>
      </c>
      <c r="F1061" s="5">
        <v>291.3141387129404</v>
      </c>
      <c r="G1061" s="5">
        <v>373.8723855291425</v>
      </c>
      <c r="H1061" s="5">
        <v>1.0</v>
      </c>
      <c r="I1061" s="5">
        <v>2.0</v>
      </c>
      <c r="J1061" s="5">
        <v>8.0</v>
      </c>
      <c r="K1061" s="5">
        <v>6.0</v>
      </c>
      <c r="L1061" s="5">
        <v>1.0</v>
      </c>
      <c r="M1061" s="5">
        <v>84.0</v>
      </c>
    </row>
    <row r="1062" ht="14.25" customHeight="1">
      <c r="A1062" s="5">
        <v>4491.0</v>
      </c>
      <c r="B1062" s="5">
        <v>400.6421120540717</v>
      </c>
      <c r="C1062" s="5">
        <v>264.2537706938076</v>
      </c>
      <c r="D1062" s="5">
        <v>434.3132733475084</v>
      </c>
      <c r="E1062" s="5">
        <v>363.2673442769579</v>
      </c>
      <c r="F1062" s="5">
        <v>367.6502518358911</v>
      </c>
      <c r="G1062" s="5">
        <v>212.2757890273166</v>
      </c>
      <c r="H1062" s="5">
        <v>11.0</v>
      </c>
      <c r="I1062" s="5">
        <v>3.0</v>
      </c>
      <c r="J1062" s="5">
        <v>4.0</v>
      </c>
      <c r="K1062" s="5">
        <v>10.0</v>
      </c>
      <c r="L1062" s="5">
        <v>8.0</v>
      </c>
      <c r="M1062" s="5">
        <v>3.0</v>
      </c>
    </row>
    <row r="1063" ht="14.25" customHeight="1">
      <c r="A1063" s="5">
        <v>3759.0</v>
      </c>
      <c r="B1063" s="5">
        <v>492.4220540152435</v>
      </c>
      <c r="C1063" s="5">
        <v>367.1996403257309</v>
      </c>
      <c r="D1063" s="5">
        <v>278.7498502087651</v>
      </c>
      <c r="E1063" s="5">
        <v>261.1354100344793</v>
      </c>
      <c r="F1063" s="5">
        <v>280.9675262907079</v>
      </c>
      <c r="G1063" s="5">
        <v>210.3015364297232</v>
      </c>
      <c r="H1063" s="5">
        <v>2.0</v>
      </c>
      <c r="I1063" s="5">
        <v>7.0</v>
      </c>
      <c r="J1063" s="5">
        <v>6.0</v>
      </c>
      <c r="K1063" s="5">
        <v>11.0</v>
      </c>
      <c r="L1063" s="5">
        <v>5.0</v>
      </c>
      <c r="M1063" s="5">
        <v>34.0</v>
      </c>
    </row>
    <row r="1064" ht="14.25" customHeight="1">
      <c r="A1064" s="5">
        <v>1162.0</v>
      </c>
      <c r="B1064" s="5">
        <v>264.524725624855</v>
      </c>
      <c r="C1064" s="5">
        <v>142.0649236919699</v>
      </c>
      <c r="D1064" s="5">
        <v>219.6060301990811</v>
      </c>
      <c r="E1064" s="5">
        <v>172.0335102778806</v>
      </c>
      <c r="F1064" s="5">
        <v>244.1061645368323</v>
      </c>
      <c r="G1064" s="5">
        <v>252.8463764186437</v>
      </c>
      <c r="H1064" s="5">
        <v>2.0</v>
      </c>
      <c r="I1064" s="5">
        <v>5.0</v>
      </c>
      <c r="J1064" s="5">
        <v>2.0</v>
      </c>
      <c r="K1064" s="5">
        <v>11.0</v>
      </c>
      <c r="L1064" s="5">
        <v>5.0</v>
      </c>
      <c r="M1064" s="5">
        <v>23.0</v>
      </c>
    </row>
    <row r="1065" ht="14.25" customHeight="1">
      <c r="A1065" s="5">
        <v>2055.0</v>
      </c>
      <c r="B1065" s="5">
        <v>136.2323370608398</v>
      </c>
      <c r="C1065" s="5">
        <v>169.7280334926199</v>
      </c>
      <c r="D1065" s="5">
        <v>92.33401662244512</v>
      </c>
      <c r="E1065" s="5">
        <v>264.9616564056035</v>
      </c>
      <c r="F1065" s="5">
        <v>230.2300504136973</v>
      </c>
      <c r="G1065" s="5">
        <v>94.9615123473421</v>
      </c>
      <c r="H1065" s="5">
        <v>2.0</v>
      </c>
      <c r="I1065" s="5">
        <v>1.0</v>
      </c>
      <c r="J1065" s="5">
        <v>1.0</v>
      </c>
      <c r="K1065" s="5">
        <v>2.0</v>
      </c>
      <c r="L1065" s="5">
        <v>5.0</v>
      </c>
      <c r="M1065" s="5">
        <v>37.0</v>
      </c>
    </row>
    <row r="1066" ht="14.25" customHeight="1">
      <c r="A1066" s="5">
        <v>10766.0</v>
      </c>
      <c r="B1066" s="5">
        <v>226.559646613199</v>
      </c>
      <c r="C1066" s="5">
        <v>300.0114106273928</v>
      </c>
      <c r="D1066" s="5">
        <v>317.4269720548017</v>
      </c>
      <c r="E1066" s="5">
        <v>244.7050106418316</v>
      </c>
      <c r="F1066" s="5">
        <v>198.6649167724318</v>
      </c>
      <c r="G1066" s="5">
        <v>353.1723728223747</v>
      </c>
      <c r="H1066" s="5">
        <v>1.0</v>
      </c>
      <c r="I1066" s="5">
        <v>4.0</v>
      </c>
      <c r="J1066" s="5">
        <v>4.0</v>
      </c>
      <c r="K1066" s="5">
        <v>8.0</v>
      </c>
      <c r="L1066" s="5">
        <v>2.0</v>
      </c>
      <c r="M1066" s="5">
        <v>22.0</v>
      </c>
    </row>
    <row r="1067" ht="14.25" customHeight="1">
      <c r="A1067" s="5">
        <v>4415.0</v>
      </c>
      <c r="B1067" s="5">
        <v>125.5801307021213</v>
      </c>
      <c r="C1067" s="5">
        <v>82.08532707879931</v>
      </c>
      <c r="D1067" s="5">
        <v>73.14334208938715</v>
      </c>
      <c r="E1067" s="5">
        <v>70.42940833041003</v>
      </c>
      <c r="F1067" s="5">
        <v>52.36139833436625</v>
      </c>
      <c r="G1067" s="5">
        <v>63.32633548098277</v>
      </c>
      <c r="H1067" s="5">
        <v>3.0</v>
      </c>
      <c r="I1067" s="5">
        <v>1.0</v>
      </c>
      <c r="J1067" s="5">
        <v>1.0</v>
      </c>
      <c r="K1067" s="5">
        <v>3.0</v>
      </c>
      <c r="L1067" s="5">
        <v>7.0</v>
      </c>
      <c r="M1067" s="5">
        <v>19.0</v>
      </c>
    </row>
    <row r="1068" ht="14.25" customHeight="1">
      <c r="A1068" s="5">
        <v>3005.0</v>
      </c>
      <c r="B1068" s="5">
        <v>544.9811457609525</v>
      </c>
      <c r="C1068" s="5">
        <v>134.8220827023493</v>
      </c>
      <c r="D1068" s="5">
        <v>408.6424965944154</v>
      </c>
      <c r="E1068" s="5">
        <v>403.2518313816654</v>
      </c>
      <c r="F1068" s="5">
        <v>414.8193866785189</v>
      </c>
      <c r="G1068" s="5">
        <v>492.7106984752088</v>
      </c>
      <c r="H1068" s="5">
        <v>1.0</v>
      </c>
      <c r="I1068" s="5">
        <v>4.0</v>
      </c>
      <c r="J1068" s="5">
        <v>10.0</v>
      </c>
      <c r="K1068" s="5">
        <v>8.0</v>
      </c>
      <c r="L1068" s="5">
        <v>1.0</v>
      </c>
      <c r="M1068" s="5">
        <v>7.0</v>
      </c>
    </row>
    <row r="1069" ht="14.25" customHeight="1">
      <c r="A1069" s="5">
        <v>2223.0</v>
      </c>
      <c r="B1069" s="5">
        <v>313.0883710857146</v>
      </c>
      <c r="C1069" s="5">
        <v>262.4699979880263</v>
      </c>
      <c r="D1069" s="5">
        <v>242.5552713543598</v>
      </c>
      <c r="E1069" s="5">
        <v>434.6602004711286</v>
      </c>
      <c r="F1069" s="5">
        <v>409.3774042216272</v>
      </c>
      <c r="G1069" s="5">
        <v>589.8496176957267</v>
      </c>
      <c r="H1069" s="5">
        <v>8.0</v>
      </c>
      <c r="I1069" s="5">
        <v>8.0</v>
      </c>
      <c r="J1069" s="5">
        <v>9.0</v>
      </c>
      <c r="K1069" s="5">
        <v>8.0</v>
      </c>
      <c r="L1069" s="5">
        <v>6.0</v>
      </c>
      <c r="M1069" s="5">
        <v>52.0</v>
      </c>
    </row>
    <row r="1070" ht="14.25" customHeight="1">
      <c r="A1070" s="5">
        <v>4817.0</v>
      </c>
      <c r="B1070" s="5">
        <v>97.12715205954837</v>
      </c>
      <c r="C1070" s="5">
        <v>84.92741056863794</v>
      </c>
      <c r="D1070" s="5">
        <v>122.1996294728277</v>
      </c>
      <c r="E1070" s="5">
        <v>121.3748578622787</v>
      </c>
      <c r="F1070" s="5">
        <v>128.4557736617699</v>
      </c>
      <c r="G1070" s="5">
        <v>135.6540752563493</v>
      </c>
      <c r="H1070" s="5">
        <v>1.0</v>
      </c>
      <c r="I1070" s="5">
        <v>1.0</v>
      </c>
      <c r="J1070" s="5">
        <v>0.0</v>
      </c>
      <c r="K1070" s="5">
        <v>2.0</v>
      </c>
      <c r="L1070" s="5">
        <v>8.0</v>
      </c>
      <c r="M1070" s="5">
        <v>91.0</v>
      </c>
    </row>
    <row r="1071" ht="14.25" customHeight="1">
      <c r="A1071" s="5">
        <v>2875.0</v>
      </c>
      <c r="B1071" s="5">
        <v>385.013050813069</v>
      </c>
      <c r="C1071" s="5">
        <v>431.0254967047397</v>
      </c>
      <c r="D1071" s="5">
        <v>444.6718361735235</v>
      </c>
      <c r="E1071" s="5">
        <v>446.5025935415935</v>
      </c>
      <c r="F1071" s="5">
        <v>88.63275301593632</v>
      </c>
      <c r="G1071" s="5">
        <v>344.5490193683637</v>
      </c>
      <c r="H1071" s="5">
        <v>1.0</v>
      </c>
      <c r="I1071" s="5">
        <v>3.0</v>
      </c>
      <c r="J1071" s="5">
        <v>7.0</v>
      </c>
      <c r="K1071" s="5">
        <v>13.0</v>
      </c>
      <c r="L1071" s="5">
        <v>2.0</v>
      </c>
      <c r="M1071" s="5">
        <v>93.0</v>
      </c>
    </row>
    <row r="1072" ht="14.25" customHeight="1">
      <c r="A1072" s="5">
        <v>10536.0</v>
      </c>
      <c r="B1072" s="5">
        <v>110.8900753273996</v>
      </c>
      <c r="C1072" s="5">
        <v>210.5424256344083</v>
      </c>
      <c r="D1072" s="5">
        <v>42.44132569899587</v>
      </c>
      <c r="E1072" s="5">
        <v>231.3817533664202</v>
      </c>
      <c r="F1072" s="5">
        <v>113.8368738161385</v>
      </c>
      <c r="G1072" s="5">
        <v>102.2953520771276</v>
      </c>
      <c r="H1072" s="5">
        <v>2.0</v>
      </c>
      <c r="I1072" s="5">
        <v>3.0</v>
      </c>
      <c r="J1072" s="5">
        <v>0.0</v>
      </c>
      <c r="K1072" s="5">
        <v>3.0</v>
      </c>
      <c r="L1072" s="5">
        <v>8.0</v>
      </c>
      <c r="M1072" s="5">
        <v>78.0</v>
      </c>
    </row>
    <row r="1073" ht="14.25" customHeight="1">
      <c r="A1073" s="5">
        <v>11112.0</v>
      </c>
      <c r="B1073" s="5">
        <v>376.930195309312</v>
      </c>
      <c r="C1073" s="5">
        <v>297.9418436682926</v>
      </c>
      <c r="D1073" s="5">
        <v>531.0198291737813</v>
      </c>
      <c r="E1073" s="5">
        <v>485.9391140541728</v>
      </c>
      <c r="F1073" s="5">
        <v>283.0471894981419</v>
      </c>
      <c r="G1073" s="5">
        <v>451.2319501678855</v>
      </c>
      <c r="H1073" s="5">
        <v>6.0</v>
      </c>
      <c r="I1073" s="5">
        <v>5.0</v>
      </c>
      <c r="J1073" s="5">
        <v>6.0</v>
      </c>
      <c r="K1073" s="5">
        <v>8.0</v>
      </c>
      <c r="L1073" s="5">
        <v>3.0</v>
      </c>
      <c r="M1073" s="5">
        <v>23.0</v>
      </c>
    </row>
    <row r="1074" ht="14.25" customHeight="1">
      <c r="A1074" s="5">
        <v>3807.0</v>
      </c>
      <c r="B1074" s="5">
        <v>236.7042146620283</v>
      </c>
      <c r="C1074" s="5">
        <v>235.9125689175874</v>
      </c>
      <c r="D1074" s="5">
        <v>352.2683251894813</v>
      </c>
      <c r="E1074" s="5">
        <v>420.3197607277737</v>
      </c>
      <c r="F1074" s="5">
        <v>246.2665119449399</v>
      </c>
      <c r="G1074" s="5">
        <v>253.2531591036653</v>
      </c>
      <c r="H1074" s="5">
        <v>3.0</v>
      </c>
      <c r="I1074" s="5">
        <v>9.0</v>
      </c>
      <c r="J1074" s="5">
        <v>2.0</v>
      </c>
      <c r="K1074" s="5">
        <v>9.0</v>
      </c>
      <c r="L1074" s="5">
        <v>6.0</v>
      </c>
      <c r="M1074" s="5">
        <v>83.0</v>
      </c>
    </row>
    <row r="1075" ht="14.25" customHeight="1">
      <c r="A1075" s="5">
        <v>9197.0</v>
      </c>
      <c r="B1075" s="5">
        <v>208.3871596309534</v>
      </c>
      <c r="C1075" s="5">
        <v>135.693508197061</v>
      </c>
      <c r="D1075" s="5">
        <v>285.2781368238024</v>
      </c>
      <c r="E1075" s="5">
        <v>135.1119241625908</v>
      </c>
      <c r="F1075" s="5">
        <v>151.5555742064094</v>
      </c>
      <c r="G1075" s="5">
        <v>297.5536746443349</v>
      </c>
      <c r="H1075" s="5">
        <v>2.0</v>
      </c>
      <c r="I1075" s="5">
        <v>2.0</v>
      </c>
      <c r="J1075" s="5">
        <v>0.0</v>
      </c>
      <c r="K1075" s="5">
        <v>3.0</v>
      </c>
      <c r="L1075" s="5">
        <v>5.0</v>
      </c>
      <c r="M1075" s="5">
        <v>92.0</v>
      </c>
    </row>
    <row r="1076" ht="14.25" customHeight="1">
      <c r="A1076" s="5">
        <v>10832.0</v>
      </c>
      <c r="B1076" s="5">
        <v>238.3409081047474</v>
      </c>
      <c r="C1076" s="5">
        <v>361.736424398742</v>
      </c>
      <c r="D1076" s="5">
        <v>207.3766121686261</v>
      </c>
      <c r="E1076" s="5">
        <v>402.8399816292543</v>
      </c>
      <c r="F1076" s="5">
        <v>266.9640083614098</v>
      </c>
      <c r="G1076" s="5">
        <v>169.3259758297091</v>
      </c>
      <c r="H1076" s="5">
        <v>1.0</v>
      </c>
      <c r="I1076" s="5">
        <v>6.0</v>
      </c>
      <c r="J1076" s="5">
        <v>1.0</v>
      </c>
      <c r="K1076" s="5">
        <v>6.0</v>
      </c>
      <c r="L1076" s="5">
        <v>6.0</v>
      </c>
      <c r="M1076" s="5">
        <v>4.0</v>
      </c>
    </row>
    <row r="1077" ht="14.25" customHeight="1">
      <c r="A1077" s="5">
        <v>6421.0</v>
      </c>
      <c r="B1077" s="5">
        <v>318.8657309343234</v>
      </c>
      <c r="C1077" s="5">
        <v>225.6109921752141</v>
      </c>
      <c r="D1077" s="5">
        <v>240.4091528593162</v>
      </c>
      <c r="E1077" s="5">
        <v>333.5168568140943</v>
      </c>
      <c r="F1077" s="5">
        <v>288.5964298973224</v>
      </c>
      <c r="G1077" s="5">
        <v>74.00486985062253</v>
      </c>
      <c r="H1077" s="5">
        <v>1.0</v>
      </c>
      <c r="I1077" s="5">
        <v>4.0</v>
      </c>
      <c r="J1077" s="5">
        <v>7.0</v>
      </c>
      <c r="K1077" s="5">
        <v>9.0</v>
      </c>
      <c r="L1077" s="5">
        <v>1.0</v>
      </c>
      <c r="M1077" s="5">
        <v>32.0</v>
      </c>
    </row>
    <row r="1078" ht="14.25" customHeight="1">
      <c r="A1078" s="5">
        <v>4207.0</v>
      </c>
      <c r="B1078" s="5">
        <v>529.4297287210948</v>
      </c>
      <c r="C1078" s="5">
        <v>520.5959443367876</v>
      </c>
      <c r="D1078" s="5">
        <v>458.2685411965</v>
      </c>
      <c r="E1078" s="5">
        <v>265.6188993264244</v>
      </c>
      <c r="F1078" s="5">
        <v>636.9129539016498</v>
      </c>
      <c r="G1078" s="5">
        <v>393.3271553924463</v>
      </c>
      <c r="H1078" s="5">
        <v>1.0</v>
      </c>
      <c r="I1078" s="5">
        <v>6.0</v>
      </c>
      <c r="J1078" s="5">
        <v>7.0</v>
      </c>
      <c r="K1078" s="5">
        <v>11.0</v>
      </c>
      <c r="L1078" s="5">
        <v>2.0</v>
      </c>
      <c r="M1078" s="5">
        <v>27.0</v>
      </c>
    </row>
    <row r="1079" ht="14.25" customHeight="1">
      <c r="A1079" s="5">
        <v>577.0</v>
      </c>
      <c r="B1079" s="5">
        <v>94.41963480185657</v>
      </c>
      <c r="C1079" s="5">
        <v>138.3308292353371</v>
      </c>
      <c r="D1079" s="5">
        <v>135.9681638179323</v>
      </c>
      <c r="E1079" s="5">
        <v>25.6363655570597</v>
      </c>
      <c r="F1079" s="5">
        <v>127.4734660930887</v>
      </c>
      <c r="G1079" s="5">
        <v>133.7145458113791</v>
      </c>
      <c r="H1079" s="5">
        <v>2.0</v>
      </c>
      <c r="I1079" s="5">
        <v>1.0</v>
      </c>
      <c r="J1079" s="5">
        <v>0.0</v>
      </c>
      <c r="K1079" s="5">
        <v>3.0</v>
      </c>
      <c r="L1079" s="5">
        <v>7.0</v>
      </c>
      <c r="M1079" s="5">
        <v>10.0</v>
      </c>
    </row>
    <row r="1080" ht="14.25" customHeight="1">
      <c r="A1080" s="5">
        <v>10855.0</v>
      </c>
      <c r="B1080" s="5">
        <v>210.3098407857444</v>
      </c>
      <c r="C1080" s="5">
        <v>138.1163666920332</v>
      </c>
      <c r="D1080" s="5">
        <v>140.3724472129784</v>
      </c>
      <c r="E1080" s="5">
        <v>278.6814061846731</v>
      </c>
      <c r="F1080" s="5">
        <v>297.6377995382036</v>
      </c>
      <c r="G1080" s="5">
        <v>205.0052389789439</v>
      </c>
      <c r="H1080" s="5">
        <v>2.0</v>
      </c>
      <c r="I1080" s="5">
        <v>4.0</v>
      </c>
      <c r="J1080" s="5">
        <v>1.0</v>
      </c>
      <c r="K1080" s="5">
        <v>8.0</v>
      </c>
      <c r="L1080" s="5">
        <v>5.0</v>
      </c>
      <c r="M1080" s="5">
        <v>9.0</v>
      </c>
    </row>
    <row r="1081" ht="14.25" customHeight="1">
      <c r="A1081" s="5">
        <v>3081.0</v>
      </c>
      <c r="B1081" s="5">
        <v>220.2590578217127</v>
      </c>
      <c r="C1081" s="5">
        <v>167.4923565947854</v>
      </c>
      <c r="D1081" s="5">
        <v>142.6662695200071</v>
      </c>
      <c r="E1081" s="5">
        <v>209.7199324168513</v>
      </c>
      <c r="F1081" s="5">
        <v>124.0865545692591</v>
      </c>
      <c r="G1081" s="5">
        <v>315.1789314488983</v>
      </c>
      <c r="H1081" s="5">
        <v>1.0</v>
      </c>
      <c r="I1081" s="5">
        <v>1.0</v>
      </c>
      <c r="J1081" s="5">
        <v>0.0</v>
      </c>
      <c r="K1081" s="5">
        <v>2.0</v>
      </c>
      <c r="L1081" s="5">
        <v>7.0</v>
      </c>
      <c r="M1081" s="5">
        <v>65.0</v>
      </c>
    </row>
    <row r="1082" ht="14.25" customHeight="1">
      <c r="A1082" s="5">
        <v>3535.0</v>
      </c>
      <c r="B1082" s="5">
        <v>171.2935521358341</v>
      </c>
      <c r="C1082" s="5">
        <v>346.0236401780691</v>
      </c>
      <c r="D1082" s="5">
        <v>332.4633708937974</v>
      </c>
      <c r="E1082" s="5">
        <v>323.4531399133325</v>
      </c>
      <c r="F1082" s="5">
        <v>467.7893269098254</v>
      </c>
      <c r="G1082" s="5">
        <v>44.54061712427477</v>
      </c>
      <c r="H1082" s="5">
        <v>1.0</v>
      </c>
      <c r="I1082" s="5">
        <v>4.0</v>
      </c>
      <c r="J1082" s="5">
        <v>3.0</v>
      </c>
      <c r="K1082" s="5">
        <v>5.0</v>
      </c>
      <c r="L1082" s="5">
        <v>2.0</v>
      </c>
      <c r="M1082" s="5">
        <v>68.0</v>
      </c>
    </row>
    <row r="1083" ht="14.25" customHeight="1">
      <c r="A1083" s="5">
        <v>247.0</v>
      </c>
      <c r="B1083" s="5">
        <v>198.825570170178</v>
      </c>
      <c r="C1083" s="5">
        <v>160.3105502715511</v>
      </c>
      <c r="D1083" s="5">
        <v>208.5086473317983</v>
      </c>
      <c r="E1083" s="5">
        <v>178.7531887044582</v>
      </c>
      <c r="F1083" s="5">
        <v>171.4616541250591</v>
      </c>
      <c r="G1083" s="5">
        <v>107.8071136355295</v>
      </c>
      <c r="H1083" s="5">
        <v>6.0</v>
      </c>
      <c r="I1083" s="5">
        <v>7.0</v>
      </c>
      <c r="J1083" s="5">
        <v>2.0</v>
      </c>
      <c r="K1083" s="5">
        <v>4.0</v>
      </c>
      <c r="L1083" s="5">
        <v>9.0</v>
      </c>
      <c r="M1083" s="5">
        <v>16.0</v>
      </c>
    </row>
    <row r="1084" ht="14.25" customHeight="1">
      <c r="A1084" s="5">
        <v>8707.0</v>
      </c>
      <c r="B1084" s="5">
        <v>298.2973178025292</v>
      </c>
      <c r="C1084" s="5">
        <v>761.176500274395</v>
      </c>
      <c r="D1084" s="5">
        <v>452.3499514028145</v>
      </c>
      <c r="E1084" s="5">
        <v>508.2523342944401</v>
      </c>
      <c r="F1084" s="5">
        <v>337.3799467308628</v>
      </c>
      <c r="G1084" s="5">
        <v>276.0975130184316</v>
      </c>
      <c r="H1084" s="5">
        <v>1.0</v>
      </c>
      <c r="I1084" s="5">
        <v>5.0</v>
      </c>
      <c r="J1084" s="5">
        <v>6.0</v>
      </c>
      <c r="K1084" s="5">
        <v>4.0</v>
      </c>
      <c r="L1084" s="5">
        <v>3.0</v>
      </c>
      <c r="M1084" s="5">
        <v>12.0</v>
      </c>
    </row>
    <row r="1085" ht="14.25" customHeight="1">
      <c r="A1085" s="5">
        <v>9523.0</v>
      </c>
      <c r="B1085" s="5">
        <v>241.8131339579796</v>
      </c>
      <c r="C1085" s="5">
        <v>75.69586824525882</v>
      </c>
      <c r="D1085" s="5">
        <v>153.3564023959464</v>
      </c>
      <c r="E1085" s="5">
        <v>171.7127883467923</v>
      </c>
      <c r="F1085" s="5">
        <v>252.2606792072816</v>
      </c>
      <c r="G1085" s="5">
        <v>219.3318090013315</v>
      </c>
      <c r="H1085" s="5">
        <v>1.0</v>
      </c>
      <c r="I1085" s="5">
        <v>0.0</v>
      </c>
      <c r="J1085" s="5">
        <v>0.0</v>
      </c>
      <c r="K1085" s="5">
        <v>3.0</v>
      </c>
      <c r="L1085" s="5">
        <v>4.0</v>
      </c>
      <c r="M1085" s="5">
        <v>95.0</v>
      </c>
    </row>
    <row r="1086" ht="14.25" customHeight="1">
      <c r="A1086" s="5">
        <v>6072.0</v>
      </c>
      <c r="B1086" s="5">
        <v>305.9644130836041</v>
      </c>
      <c r="C1086" s="5">
        <v>403.088606233831</v>
      </c>
      <c r="D1086" s="5">
        <v>325.5476897762233</v>
      </c>
      <c r="E1086" s="5">
        <v>483.9682268552103</v>
      </c>
      <c r="F1086" s="5">
        <v>387.7660112836147</v>
      </c>
      <c r="G1086" s="5">
        <v>560.8492674875106</v>
      </c>
      <c r="H1086" s="5">
        <v>1.0</v>
      </c>
      <c r="I1086" s="5">
        <v>5.0</v>
      </c>
      <c r="J1086" s="5">
        <v>8.0</v>
      </c>
      <c r="K1086" s="5">
        <v>6.0</v>
      </c>
      <c r="L1086" s="5">
        <v>3.0</v>
      </c>
      <c r="M1086" s="5">
        <v>16.0</v>
      </c>
    </row>
    <row r="1087" ht="14.25" customHeight="1">
      <c r="A1087" s="5">
        <v>6295.0</v>
      </c>
      <c r="B1087" s="5">
        <v>236.4334984059374</v>
      </c>
      <c r="C1087" s="5">
        <v>361.2591721865747</v>
      </c>
      <c r="D1087" s="5">
        <v>267.0097164564727</v>
      </c>
      <c r="E1087" s="5">
        <v>201.6021998012398</v>
      </c>
      <c r="F1087" s="5">
        <v>475.5378438497895</v>
      </c>
      <c r="G1087" s="5">
        <v>368.2606184093517</v>
      </c>
      <c r="H1087" s="5">
        <v>4.0</v>
      </c>
      <c r="I1087" s="5">
        <v>11.0</v>
      </c>
      <c r="J1087" s="5">
        <v>6.0</v>
      </c>
      <c r="K1087" s="5">
        <v>5.0</v>
      </c>
      <c r="L1087" s="5">
        <v>8.0</v>
      </c>
      <c r="M1087" s="5">
        <v>46.0</v>
      </c>
    </row>
    <row r="1088" ht="14.25" customHeight="1">
      <c r="A1088" s="5">
        <v>10914.0</v>
      </c>
      <c r="B1088" s="5">
        <v>124.2879985145357</v>
      </c>
      <c r="C1088" s="5">
        <v>143.9587995377253</v>
      </c>
      <c r="D1088" s="5">
        <v>75.58607339342583</v>
      </c>
      <c r="E1088" s="5">
        <v>76.88866628375246</v>
      </c>
      <c r="F1088" s="5">
        <v>156.8375536650046</v>
      </c>
      <c r="G1088" s="5">
        <v>115.7960154506806</v>
      </c>
      <c r="H1088" s="5">
        <v>2.0</v>
      </c>
      <c r="I1088" s="5">
        <v>1.0</v>
      </c>
      <c r="J1088" s="5">
        <v>0.0</v>
      </c>
      <c r="K1088" s="5">
        <v>3.0</v>
      </c>
      <c r="L1088" s="5">
        <v>4.0</v>
      </c>
      <c r="M1088" s="5">
        <v>3.0</v>
      </c>
    </row>
    <row r="1089" ht="14.25" customHeight="1">
      <c r="A1089" s="5">
        <v>1509.0</v>
      </c>
      <c r="B1089" s="5">
        <v>383.9852130625221</v>
      </c>
      <c r="C1089" s="5">
        <v>366.898967620027</v>
      </c>
      <c r="D1089" s="5">
        <v>423.8019929132834</v>
      </c>
      <c r="E1089" s="5">
        <v>371.2556560092216</v>
      </c>
      <c r="F1089" s="5">
        <v>141.3324339080167</v>
      </c>
      <c r="G1089" s="5">
        <v>587.2421076305952</v>
      </c>
      <c r="H1089" s="5">
        <v>0.0</v>
      </c>
      <c r="I1089" s="5">
        <v>9.0</v>
      </c>
      <c r="J1089" s="5">
        <v>9.0</v>
      </c>
      <c r="K1089" s="5">
        <v>4.0</v>
      </c>
      <c r="L1089" s="5">
        <v>5.0</v>
      </c>
      <c r="M1089" s="5">
        <v>80.0</v>
      </c>
    </row>
    <row r="1090" ht="14.25" customHeight="1">
      <c r="A1090" s="5">
        <v>5577.0</v>
      </c>
      <c r="B1090" s="5">
        <v>202.0548161763865</v>
      </c>
      <c r="C1090" s="5">
        <v>332.2310616063324</v>
      </c>
      <c r="D1090" s="5">
        <v>91.34734443383066</v>
      </c>
      <c r="E1090" s="5">
        <v>91.08438663107205</v>
      </c>
      <c r="F1090" s="5">
        <v>191.0048759878305</v>
      </c>
      <c r="G1090" s="5">
        <v>274.9882242497891</v>
      </c>
      <c r="H1090" s="5">
        <v>1.0</v>
      </c>
      <c r="I1090" s="5">
        <v>1.0</v>
      </c>
      <c r="J1090" s="5">
        <v>0.0</v>
      </c>
      <c r="K1090" s="5">
        <v>2.0</v>
      </c>
      <c r="L1090" s="5">
        <v>6.0</v>
      </c>
      <c r="M1090" s="5">
        <v>77.0</v>
      </c>
    </row>
    <row r="1091" ht="14.25" customHeight="1">
      <c r="A1091" s="5">
        <v>7348.0</v>
      </c>
      <c r="B1091" s="5">
        <v>209.1519973696238</v>
      </c>
      <c r="C1091" s="5">
        <v>204.8916584408342</v>
      </c>
      <c r="D1091" s="5">
        <v>383.8670990240317</v>
      </c>
      <c r="E1091" s="5">
        <v>308.69244791659</v>
      </c>
      <c r="F1091" s="5">
        <v>402.7618695194694</v>
      </c>
      <c r="G1091" s="5">
        <v>310.6599844367441</v>
      </c>
      <c r="H1091" s="5">
        <v>1.0</v>
      </c>
      <c r="I1091" s="5">
        <v>4.0</v>
      </c>
      <c r="J1091" s="5">
        <v>7.0</v>
      </c>
      <c r="K1091" s="5">
        <v>5.0</v>
      </c>
      <c r="L1091" s="5">
        <v>2.0</v>
      </c>
      <c r="M1091" s="5">
        <v>0.0</v>
      </c>
    </row>
    <row r="1092" ht="14.25" customHeight="1">
      <c r="A1092" s="5">
        <v>1127.0</v>
      </c>
      <c r="B1092" s="5">
        <v>461.3819362319422</v>
      </c>
      <c r="C1092" s="5">
        <v>590.3266974233618</v>
      </c>
      <c r="D1092" s="5">
        <v>250.7208076455007</v>
      </c>
      <c r="E1092" s="5">
        <v>566.4900592129461</v>
      </c>
      <c r="F1092" s="5">
        <v>186.7606988521254</v>
      </c>
      <c r="G1092" s="5">
        <v>490.8512973035815</v>
      </c>
      <c r="H1092" s="5">
        <v>1.0</v>
      </c>
      <c r="I1092" s="5">
        <v>6.0</v>
      </c>
      <c r="J1092" s="5">
        <v>6.0</v>
      </c>
      <c r="K1092" s="5">
        <v>7.0</v>
      </c>
      <c r="L1092" s="5">
        <v>2.0</v>
      </c>
      <c r="M1092" s="5">
        <v>62.0</v>
      </c>
    </row>
    <row r="1093" ht="14.25" customHeight="1">
      <c r="A1093" s="5">
        <v>1833.0</v>
      </c>
      <c r="B1093" s="5">
        <v>272.6878894224041</v>
      </c>
      <c r="C1093" s="5">
        <v>156.0740846829705</v>
      </c>
      <c r="D1093" s="5">
        <v>226.1996351537518</v>
      </c>
      <c r="E1093" s="5">
        <v>158.2928349345936</v>
      </c>
      <c r="F1093" s="5">
        <v>222.648783051645</v>
      </c>
      <c r="G1093" s="5">
        <v>51.99609065944114</v>
      </c>
      <c r="H1093" s="5">
        <v>2.0</v>
      </c>
      <c r="I1093" s="5">
        <v>2.0</v>
      </c>
      <c r="J1093" s="5">
        <v>1.0</v>
      </c>
      <c r="K1093" s="5">
        <v>4.0</v>
      </c>
      <c r="L1093" s="5">
        <v>5.0</v>
      </c>
      <c r="M1093" s="5">
        <v>91.0</v>
      </c>
    </row>
    <row r="1094" ht="14.25" customHeight="1">
      <c r="A1094" s="5">
        <v>4944.0</v>
      </c>
      <c r="B1094" s="5">
        <v>359.2066622718615</v>
      </c>
      <c r="C1094" s="5">
        <v>384.6935261192663</v>
      </c>
      <c r="D1094" s="5">
        <v>488.4280547387557</v>
      </c>
      <c r="E1094" s="5">
        <v>442.594899788611</v>
      </c>
      <c r="F1094" s="5">
        <v>323.8676656366559</v>
      </c>
      <c r="G1094" s="5">
        <v>370.7798579419542</v>
      </c>
      <c r="H1094" s="5">
        <v>1.0</v>
      </c>
      <c r="I1094" s="5">
        <v>4.0</v>
      </c>
      <c r="J1094" s="5">
        <v>5.0</v>
      </c>
      <c r="K1094" s="5">
        <v>7.0</v>
      </c>
      <c r="L1094" s="5">
        <v>2.0</v>
      </c>
      <c r="M1094" s="5">
        <v>24.0</v>
      </c>
    </row>
    <row r="1095" ht="14.25" customHeight="1">
      <c r="A1095" s="5">
        <v>9080.0</v>
      </c>
      <c r="B1095" s="5">
        <v>99.17148769628591</v>
      </c>
      <c r="C1095" s="5">
        <v>281.7087876472423</v>
      </c>
      <c r="D1095" s="5">
        <v>225.4201604162097</v>
      </c>
      <c r="E1095" s="5">
        <v>74.67021726393527</v>
      </c>
      <c r="F1095" s="5">
        <v>199.1238734640197</v>
      </c>
      <c r="G1095" s="5">
        <v>203.6340610785791</v>
      </c>
      <c r="H1095" s="5">
        <v>3.0</v>
      </c>
      <c r="I1095" s="5">
        <v>3.0</v>
      </c>
      <c r="J1095" s="5">
        <v>0.0</v>
      </c>
      <c r="K1095" s="5">
        <v>3.0</v>
      </c>
      <c r="L1095" s="5">
        <v>8.0</v>
      </c>
      <c r="M1095" s="5">
        <v>2.0</v>
      </c>
    </row>
    <row r="1096" ht="14.25" customHeight="1">
      <c r="A1096" s="5">
        <v>6466.0</v>
      </c>
      <c r="B1096" s="5">
        <v>206.0434471703636</v>
      </c>
      <c r="C1096" s="5">
        <v>282.3600339063133</v>
      </c>
      <c r="D1096" s="5">
        <v>197.2325786051723</v>
      </c>
      <c r="E1096" s="5">
        <v>150.7737931119654</v>
      </c>
      <c r="F1096" s="5">
        <v>220.1179482213659</v>
      </c>
      <c r="G1096" s="5">
        <v>288.9088098348841</v>
      </c>
      <c r="H1096" s="5">
        <v>3.0</v>
      </c>
      <c r="I1096" s="5">
        <v>2.0</v>
      </c>
      <c r="J1096" s="5">
        <v>1.0</v>
      </c>
      <c r="K1096" s="5">
        <v>4.0</v>
      </c>
      <c r="L1096" s="5">
        <v>3.0</v>
      </c>
      <c r="M1096" s="5">
        <v>22.0</v>
      </c>
    </row>
    <row r="1097" ht="14.25" customHeight="1">
      <c r="A1097" s="5">
        <v>9964.0</v>
      </c>
      <c r="B1097" s="5">
        <v>383.7097308244209</v>
      </c>
      <c r="C1097" s="5">
        <v>302.4383417035795</v>
      </c>
      <c r="D1097" s="5">
        <v>384.6336293309677</v>
      </c>
      <c r="E1097" s="5">
        <v>357.2386094712729</v>
      </c>
      <c r="F1097" s="5">
        <v>197.8127269375698</v>
      </c>
      <c r="G1097" s="5">
        <v>356.5191495926953</v>
      </c>
      <c r="H1097" s="5">
        <v>1.0</v>
      </c>
      <c r="I1097" s="5">
        <v>4.0</v>
      </c>
      <c r="J1097" s="5">
        <v>2.0</v>
      </c>
      <c r="K1097" s="5">
        <v>8.0</v>
      </c>
      <c r="L1097" s="5">
        <v>4.0</v>
      </c>
      <c r="M1097" s="5">
        <v>56.0</v>
      </c>
    </row>
    <row r="1098" ht="14.25" customHeight="1">
      <c r="A1098" s="5">
        <v>4790.0</v>
      </c>
      <c r="B1098" s="5">
        <v>463.5682787740452</v>
      </c>
      <c r="C1098" s="5">
        <v>594.6882393619873</v>
      </c>
      <c r="D1098" s="5">
        <v>432.0316459705178</v>
      </c>
      <c r="E1098" s="5">
        <v>230.9842957148739</v>
      </c>
      <c r="F1098" s="5">
        <v>314.1479176699707</v>
      </c>
      <c r="G1098" s="5">
        <v>155.4834068298577</v>
      </c>
      <c r="H1098" s="5">
        <v>1.0</v>
      </c>
      <c r="I1098" s="5">
        <v>4.0</v>
      </c>
      <c r="J1098" s="5">
        <v>3.0</v>
      </c>
      <c r="K1098" s="5">
        <v>5.0</v>
      </c>
      <c r="L1098" s="5">
        <v>1.0</v>
      </c>
      <c r="M1098" s="5">
        <v>54.0</v>
      </c>
    </row>
    <row r="1099" ht="14.25" customHeight="1">
      <c r="A1099" s="5">
        <v>10245.0</v>
      </c>
      <c r="B1099" s="5">
        <v>450.3915186730473</v>
      </c>
      <c r="C1099" s="5">
        <v>592.0560469006157</v>
      </c>
      <c r="D1099" s="5">
        <v>90.91541477535145</v>
      </c>
      <c r="E1099" s="5">
        <v>597.2918948361576</v>
      </c>
      <c r="F1099" s="5">
        <v>448.7512414942015</v>
      </c>
      <c r="G1099" s="5">
        <v>253.7741589349509</v>
      </c>
      <c r="H1099" s="5">
        <v>1.0</v>
      </c>
      <c r="I1099" s="5">
        <v>3.0</v>
      </c>
      <c r="J1099" s="5">
        <v>3.0</v>
      </c>
      <c r="K1099" s="5">
        <v>8.0</v>
      </c>
      <c r="L1099" s="5">
        <v>1.0</v>
      </c>
      <c r="M1099" s="5">
        <v>71.0</v>
      </c>
    </row>
    <row r="1100" ht="14.25" customHeight="1">
      <c r="A1100" s="5">
        <v>1109.0</v>
      </c>
      <c r="B1100" s="5">
        <v>142.8606522809248</v>
      </c>
      <c r="C1100" s="5">
        <v>87.8985943092732</v>
      </c>
      <c r="D1100" s="5">
        <v>150.6221725101971</v>
      </c>
      <c r="E1100" s="5">
        <v>134.6932197857911</v>
      </c>
      <c r="F1100" s="5">
        <v>145.9297269957843</v>
      </c>
      <c r="G1100" s="5">
        <v>93.19566126329468</v>
      </c>
      <c r="H1100" s="5">
        <v>1.0</v>
      </c>
      <c r="I1100" s="5">
        <v>1.0</v>
      </c>
      <c r="J1100" s="5">
        <v>0.0</v>
      </c>
      <c r="K1100" s="5">
        <v>2.0</v>
      </c>
      <c r="L1100" s="5">
        <v>7.0</v>
      </c>
      <c r="M1100" s="5">
        <v>38.0</v>
      </c>
    </row>
    <row r="1101" ht="14.25" customHeight="1">
      <c r="A1101" s="5">
        <v>6001.0</v>
      </c>
      <c r="B1101" s="5">
        <v>204.4380810088665</v>
      </c>
      <c r="C1101" s="5">
        <v>315.2897507577586</v>
      </c>
      <c r="D1101" s="5">
        <v>227.9616030383524</v>
      </c>
      <c r="E1101" s="5">
        <v>284.619544557855</v>
      </c>
      <c r="F1101" s="5">
        <v>311.0441366931454</v>
      </c>
      <c r="G1101" s="5">
        <v>252.3349908797725</v>
      </c>
      <c r="H1101" s="5">
        <v>2.0</v>
      </c>
      <c r="I1101" s="5">
        <v>5.0</v>
      </c>
      <c r="J1101" s="5">
        <v>8.0</v>
      </c>
      <c r="K1101" s="5">
        <v>10.0</v>
      </c>
      <c r="L1101" s="5">
        <v>5.0</v>
      </c>
      <c r="M1101" s="5">
        <v>62.0</v>
      </c>
    </row>
    <row r="1102" ht="14.25" customHeight="1">
      <c r="A1102" s="5">
        <v>5538.0</v>
      </c>
      <c r="B1102" s="5">
        <v>549.3825491444829</v>
      </c>
      <c r="C1102" s="5">
        <v>377.3000219908872</v>
      </c>
      <c r="D1102" s="5">
        <v>373.4460913057378</v>
      </c>
      <c r="E1102" s="5">
        <v>320.032777127371</v>
      </c>
      <c r="F1102" s="5">
        <v>534.6061569177264</v>
      </c>
      <c r="G1102" s="5">
        <v>310.3414019995837</v>
      </c>
      <c r="H1102" s="5">
        <v>0.0</v>
      </c>
      <c r="I1102" s="5">
        <v>4.0</v>
      </c>
      <c r="J1102" s="5">
        <v>7.0</v>
      </c>
      <c r="K1102" s="5">
        <v>6.0</v>
      </c>
      <c r="L1102" s="5">
        <v>1.0</v>
      </c>
      <c r="M1102" s="5">
        <v>78.0</v>
      </c>
    </row>
    <row r="1103" ht="14.25" customHeight="1">
      <c r="A1103" s="5">
        <v>10552.0</v>
      </c>
      <c r="B1103" s="5">
        <v>363.5210002798976</v>
      </c>
      <c r="C1103" s="5">
        <v>272.9308592731346</v>
      </c>
      <c r="D1103" s="5">
        <v>482.0197835346763</v>
      </c>
      <c r="E1103" s="5">
        <v>204.5699504450327</v>
      </c>
      <c r="F1103" s="5">
        <v>365.2395184541513</v>
      </c>
      <c r="G1103" s="5">
        <v>301.74443647433</v>
      </c>
      <c r="H1103" s="5">
        <v>2.0</v>
      </c>
      <c r="I1103" s="5">
        <v>4.0</v>
      </c>
      <c r="J1103" s="5">
        <v>1.0</v>
      </c>
      <c r="K1103" s="5">
        <v>7.0</v>
      </c>
      <c r="L1103" s="5">
        <v>5.0</v>
      </c>
      <c r="M1103" s="5">
        <v>18.0</v>
      </c>
    </row>
    <row r="1104" ht="14.25" customHeight="1">
      <c r="A1104" s="5">
        <v>1545.0</v>
      </c>
      <c r="B1104" s="5">
        <v>153.9661516221779</v>
      </c>
      <c r="C1104" s="5">
        <v>215.1360732728455</v>
      </c>
      <c r="D1104" s="5">
        <v>212.2630770181428</v>
      </c>
      <c r="E1104" s="5">
        <v>164.6864929878078</v>
      </c>
      <c r="F1104" s="5">
        <v>209.5111019904691</v>
      </c>
      <c r="G1104" s="5">
        <v>252.8581765771429</v>
      </c>
      <c r="H1104" s="5">
        <v>6.0</v>
      </c>
      <c r="I1104" s="5">
        <v>7.0</v>
      </c>
      <c r="J1104" s="5">
        <v>2.0</v>
      </c>
      <c r="K1104" s="5">
        <v>5.0</v>
      </c>
      <c r="L1104" s="5">
        <v>8.0</v>
      </c>
      <c r="M1104" s="5">
        <v>95.0</v>
      </c>
    </row>
    <row r="1105" ht="14.25" customHeight="1">
      <c r="A1105" s="5">
        <v>7409.0</v>
      </c>
      <c r="B1105" s="5">
        <v>296.1407748505442</v>
      </c>
      <c r="C1105" s="5">
        <v>220.3586518314642</v>
      </c>
      <c r="D1105" s="5">
        <v>215.7722382888121</v>
      </c>
      <c r="E1105" s="5">
        <v>247.3780758246395</v>
      </c>
      <c r="F1105" s="5">
        <v>345.0943524564648</v>
      </c>
      <c r="G1105" s="5">
        <v>193.1088681155028</v>
      </c>
      <c r="H1105" s="5">
        <v>2.0</v>
      </c>
      <c r="I1105" s="5">
        <v>4.0</v>
      </c>
      <c r="J1105" s="5">
        <v>1.0</v>
      </c>
      <c r="K1105" s="5">
        <v>6.0</v>
      </c>
      <c r="L1105" s="5">
        <v>5.0</v>
      </c>
      <c r="M1105" s="5">
        <v>66.0</v>
      </c>
    </row>
    <row r="1106" ht="14.25" customHeight="1">
      <c r="A1106" s="5">
        <v>4444.0</v>
      </c>
      <c r="B1106" s="5">
        <v>161.6847991200938</v>
      </c>
      <c r="C1106" s="5">
        <v>71.8306286846289</v>
      </c>
      <c r="D1106" s="5">
        <v>170.9929512415736</v>
      </c>
      <c r="E1106" s="5">
        <v>178.2176702565741</v>
      </c>
      <c r="F1106" s="5">
        <v>236.8693489873509</v>
      </c>
      <c r="G1106" s="5">
        <v>186.1945961953865</v>
      </c>
      <c r="H1106" s="5">
        <v>1.0</v>
      </c>
      <c r="I1106" s="5">
        <v>2.0</v>
      </c>
      <c r="J1106" s="5">
        <v>0.0</v>
      </c>
      <c r="K1106" s="5">
        <v>3.0</v>
      </c>
      <c r="L1106" s="5">
        <v>8.0</v>
      </c>
      <c r="M1106" s="5">
        <v>28.0</v>
      </c>
    </row>
    <row r="1107" ht="14.25" customHeight="1">
      <c r="A1107" s="5">
        <v>146.0</v>
      </c>
      <c r="B1107" s="5">
        <v>317.155517651068</v>
      </c>
      <c r="C1107" s="5">
        <v>185.1864573877172</v>
      </c>
      <c r="D1107" s="5">
        <v>423.7431667407785</v>
      </c>
      <c r="E1107" s="5">
        <v>325.7694893806262</v>
      </c>
      <c r="F1107" s="5">
        <v>402.7732522099159</v>
      </c>
      <c r="G1107" s="5">
        <v>280.0134297395555</v>
      </c>
      <c r="H1107" s="5">
        <v>1.0</v>
      </c>
      <c r="I1107" s="5">
        <v>4.0</v>
      </c>
      <c r="J1107" s="5">
        <v>5.0</v>
      </c>
      <c r="K1107" s="5">
        <v>11.0</v>
      </c>
      <c r="L1107" s="5">
        <v>2.0</v>
      </c>
      <c r="M1107" s="5">
        <v>78.0</v>
      </c>
    </row>
    <row r="1108" ht="14.25" customHeight="1">
      <c r="A1108" s="5">
        <v>6271.0</v>
      </c>
      <c r="B1108" s="5">
        <v>229.9194760513186</v>
      </c>
      <c r="C1108" s="5">
        <v>110.9960747131316</v>
      </c>
      <c r="D1108" s="5">
        <v>161.9197077000776</v>
      </c>
      <c r="E1108" s="5">
        <v>150.9320564300871</v>
      </c>
      <c r="F1108" s="5">
        <v>311.3925634053912</v>
      </c>
      <c r="G1108" s="5">
        <v>178.9733472611928</v>
      </c>
      <c r="H1108" s="5">
        <v>1.0</v>
      </c>
      <c r="I1108" s="5">
        <v>2.0</v>
      </c>
      <c r="J1108" s="5">
        <v>0.0</v>
      </c>
      <c r="K1108" s="5">
        <v>3.0</v>
      </c>
      <c r="L1108" s="5">
        <v>5.0</v>
      </c>
      <c r="M1108" s="5">
        <v>13.0</v>
      </c>
    </row>
    <row r="1109" ht="14.25" customHeight="1">
      <c r="A1109" s="5">
        <v>10065.0</v>
      </c>
      <c r="B1109" s="5">
        <v>105.5938788382588</v>
      </c>
      <c r="C1109" s="5">
        <v>54.11227736150179</v>
      </c>
      <c r="D1109" s="5">
        <v>122.4311931179719</v>
      </c>
      <c r="E1109" s="5">
        <v>27.58113047550449</v>
      </c>
      <c r="F1109" s="5">
        <v>83.23126006868728</v>
      </c>
      <c r="G1109" s="5">
        <v>74.18649227597892</v>
      </c>
      <c r="H1109" s="5">
        <v>2.0</v>
      </c>
      <c r="I1109" s="5">
        <v>2.0</v>
      </c>
      <c r="J1109" s="5">
        <v>0.0</v>
      </c>
      <c r="K1109" s="5">
        <v>4.0</v>
      </c>
      <c r="L1109" s="5">
        <v>5.0</v>
      </c>
      <c r="M1109" s="5">
        <v>27.0</v>
      </c>
    </row>
    <row r="1110" ht="14.25" customHeight="1">
      <c r="A1110" s="5">
        <v>4741.0</v>
      </c>
      <c r="B1110" s="5">
        <v>191.8068811971077</v>
      </c>
      <c r="C1110" s="5">
        <v>258.0135602791516</v>
      </c>
      <c r="D1110" s="5">
        <v>287.0468369333709</v>
      </c>
      <c r="E1110" s="5">
        <v>338.2760799483169</v>
      </c>
      <c r="F1110" s="5">
        <v>219.3741870508914</v>
      </c>
      <c r="G1110" s="5">
        <v>355.868862110612</v>
      </c>
      <c r="H1110" s="5">
        <v>2.0</v>
      </c>
      <c r="I1110" s="5">
        <v>6.0</v>
      </c>
      <c r="J1110" s="5">
        <v>2.0</v>
      </c>
      <c r="K1110" s="5">
        <v>9.0</v>
      </c>
      <c r="L1110" s="5">
        <v>5.0</v>
      </c>
      <c r="M1110" s="5">
        <v>17.0</v>
      </c>
    </row>
    <row r="1111" ht="14.25" customHeight="1">
      <c r="A1111" s="5">
        <v>246.0</v>
      </c>
      <c r="B1111" s="5">
        <v>330.289898065097</v>
      </c>
      <c r="C1111" s="5">
        <v>397.4183462856719</v>
      </c>
      <c r="D1111" s="5">
        <v>230.3205144507486</v>
      </c>
      <c r="E1111" s="5">
        <v>276.4356592347697</v>
      </c>
      <c r="F1111" s="5">
        <v>464.9002912881678</v>
      </c>
      <c r="G1111" s="5">
        <v>225.8745594597556</v>
      </c>
      <c r="H1111" s="5">
        <v>7.0</v>
      </c>
      <c r="I1111" s="5">
        <v>4.0</v>
      </c>
      <c r="J1111" s="5">
        <v>1.0</v>
      </c>
      <c r="K1111" s="5">
        <v>7.0</v>
      </c>
      <c r="L1111" s="5">
        <v>4.0</v>
      </c>
      <c r="M1111" s="5">
        <v>71.0</v>
      </c>
    </row>
    <row r="1112" ht="14.25" customHeight="1">
      <c r="A1112" s="5">
        <v>375.0</v>
      </c>
      <c r="B1112" s="5">
        <v>203.6639346061109</v>
      </c>
      <c r="C1112" s="5">
        <v>293.1833530814148</v>
      </c>
      <c r="D1112" s="5">
        <v>158.5853970731562</v>
      </c>
      <c r="E1112" s="5">
        <v>564.0085040320612</v>
      </c>
      <c r="F1112" s="5">
        <v>334.1144727279809</v>
      </c>
      <c r="G1112" s="5">
        <v>335.2497971754322</v>
      </c>
      <c r="H1112" s="5">
        <v>1.0</v>
      </c>
      <c r="I1112" s="5">
        <v>2.0</v>
      </c>
      <c r="J1112" s="5">
        <v>2.0</v>
      </c>
      <c r="K1112" s="5">
        <v>11.0</v>
      </c>
      <c r="L1112" s="5">
        <v>1.0</v>
      </c>
      <c r="M1112" s="5">
        <v>79.0</v>
      </c>
    </row>
    <row r="1113" ht="14.25" customHeight="1">
      <c r="A1113" s="5">
        <v>1524.0</v>
      </c>
      <c r="B1113" s="5">
        <v>483.8060708053014</v>
      </c>
      <c r="C1113" s="5">
        <v>300.1569631971389</v>
      </c>
      <c r="D1113" s="5">
        <v>363.9084001958676</v>
      </c>
      <c r="E1113" s="5">
        <v>296.8561242259082</v>
      </c>
      <c r="F1113" s="5">
        <v>171.3754990292962</v>
      </c>
      <c r="G1113" s="5">
        <v>397.2696141475907</v>
      </c>
      <c r="H1113" s="5">
        <v>1.0</v>
      </c>
      <c r="I1113" s="5">
        <v>8.0</v>
      </c>
      <c r="J1113" s="5">
        <v>2.0</v>
      </c>
      <c r="K1113" s="5">
        <v>5.0</v>
      </c>
      <c r="L1113" s="5">
        <v>5.0</v>
      </c>
      <c r="M1113" s="5">
        <v>1.0</v>
      </c>
    </row>
    <row r="1114" ht="14.25" customHeight="1">
      <c r="A1114" s="5">
        <v>10022.0</v>
      </c>
      <c r="B1114" s="5">
        <v>346.1594848154601</v>
      </c>
      <c r="C1114" s="5">
        <v>267.2295661834124</v>
      </c>
      <c r="D1114" s="5">
        <v>337.3246990758288</v>
      </c>
      <c r="E1114" s="5">
        <v>169.2304885889896</v>
      </c>
      <c r="F1114" s="5">
        <v>197.7317390368652</v>
      </c>
      <c r="G1114" s="5">
        <v>152.6756925490647</v>
      </c>
      <c r="H1114" s="5">
        <v>1.0</v>
      </c>
      <c r="I1114" s="5">
        <v>1.0</v>
      </c>
      <c r="J1114" s="5">
        <v>0.0</v>
      </c>
      <c r="K1114" s="5">
        <v>2.0</v>
      </c>
      <c r="L1114" s="5">
        <v>5.0</v>
      </c>
      <c r="M1114" s="5">
        <v>78.0</v>
      </c>
    </row>
    <row r="1115" ht="14.25" customHeight="1">
      <c r="A1115" s="5">
        <v>7451.0</v>
      </c>
      <c r="B1115" s="5">
        <v>528.0822561445476</v>
      </c>
      <c r="C1115" s="5">
        <v>424.6052225460697</v>
      </c>
      <c r="D1115" s="5">
        <v>418.9410869943289</v>
      </c>
      <c r="E1115" s="5">
        <v>573.8232181246062</v>
      </c>
      <c r="F1115" s="5">
        <v>401.1055556232141</v>
      </c>
      <c r="G1115" s="5">
        <v>635.937542468604</v>
      </c>
      <c r="H1115" s="5">
        <v>0.0</v>
      </c>
      <c r="I1115" s="5">
        <v>4.0</v>
      </c>
      <c r="J1115" s="5">
        <v>6.0</v>
      </c>
      <c r="K1115" s="5">
        <v>9.0</v>
      </c>
      <c r="L1115" s="5">
        <v>1.0</v>
      </c>
      <c r="M1115" s="5">
        <v>23.0</v>
      </c>
    </row>
    <row r="1116" ht="14.25" customHeight="1">
      <c r="A1116" s="5">
        <v>11010.0</v>
      </c>
      <c r="B1116" s="5">
        <v>83.71661571819243</v>
      </c>
      <c r="C1116" s="5">
        <v>68.72517059177181</v>
      </c>
      <c r="D1116" s="5">
        <v>39.19454458724452</v>
      </c>
      <c r="E1116" s="5">
        <v>94.36888277555363</v>
      </c>
      <c r="F1116" s="5">
        <v>84.89434883894847</v>
      </c>
      <c r="G1116" s="5">
        <v>86.0933757475308</v>
      </c>
      <c r="H1116" s="5">
        <v>3.0</v>
      </c>
      <c r="I1116" s="5">
        <v>3.0</v>
      </c>
      <c r="J1116" s="5">
        <v>0.0</v>
      </c>
      <c r="K1116" s="5">
        <v>3.0</v>
      </c>
      <c r="L1116" s="5">
        <v>8.0</v>
      </c>
      <c r="M1116" s="5">
        <v>75.0</v>
      </c>
    </row>
    <row r="1117" ht="14.25" customHeight="1">
      <c r="A1117" s="5">
        <v>4356.0</v>
      </c>
      <c r="B1117" s="5">
        <v>383.5639982113022</v>
      </c>
      <c r="C1117" s="5">
        <v>285.4671781570459</v>
      </c>
      <c r="D1117" s="5">
        <v>327.0033688827894</v>
      </c>
      <c r="E1117" s="5">
        <v>293.2237411311176</v>
      </c>
      <c r="F1117" s="5">
        <v>481.1166107557717</v>
      </c>
      <c r="G1117" s="5">
        <v>313.3952586752161</v>
      </c>
      <c r="H1117" s="5">
        <v>3.0</v>
      </c>
      <c r="I1117" s="5">
        <v>3.0</v>
      </c>
      <c r="J1117" s="5">
        <v>3.0</v>
      </c>
      <c r="K1117" s="5">
        <v>5.0</v>
      </c>
      <c r="L1117" s="5">
        <v>6.0</v>
      </c>
      <c r="M1117" s="5">
        <v>70.0</v>
      </c>
    </row>
    <row r="1118" ht="14.25" customHeight="1">
      <c r="A1118" s="5">
        <v>3885.0</v>
      </c>
      <c r="B1118" s="5">
        <v>128.796595171929</v>
      </c>
      <c r="C1118" s="5">
        <v>228.4104330529318</v>
      </c>
      <c r="D1118" s="5">
        <v>222.8184574188229</v>
      </c>
      <c r="E1118" s="5">
        <v>172.7753643516112</v>
      </c>
      <c r="F1118" s="5">
        <v>153.9504146675092</v>
      </c>
      <c r="G1118" s="5">
        <v>141.1167466679717</v>
      </c>
      <c r="H1118" s="5">
        <v>1.0</v>
      </c>
      <c r="I1118" s="5">
        <v>1.0</v>
      </c>
      <c r="J1118" s="5">
        <v>1.0</v>
      </c>
      <c r="K1118" s="5">
        <v>2.0</v>
      </c>
      <c r="L1118" s="5">
        <v>8.0</v>
      </c>
      <c r="M1118" s="5">
        <v>10.0</v>
      </c>
    </row>
    <row r="1119" ht="14.25" customHeight="1">
      <c r="A1119" s="5">
        <v>1175.0</v>
      </c>
      <c r="B1119" s="5">
        <v>171.0699172167484</v>
      </c>
      <c r="C1119" s="5">
        <v>124.9443083879913</v>
      </c>
      <c r="D1119" s="5">
        <v>200.3498344778213</v>
      </c>
      <c r="E1119" s="5">
        <v>265.2645764055027</v>
      </c>
      <c r="F1119" s="5">
        <v>204.7502497495222</v>
      </c>
      <c r="G1119" s="5">
        <v>112.2557748731015</v>
      </c>
      <c r="H1119" s="5">
        <v>1.0</v>
      </c>
      <c r="I1119" s="5">
        <v>3.0</v>
      </c>
      <c r="J1119" s="5">
        <v>5.0</v>
      </c>
      <c r="K1119" s="5">
        <v>3.0</v>
      </c>
      <c r="L1119" s="5">
        <v>6.0</v>
      </c>
      <c r="M1119" s="5">
        <v>24.0</v>
      </c>
    </row>
    <row r="1120" ht="14.25" customHeight="1">
      <c r="A1120" s="5">
        <v>880.0</v>
      </c>
      <c r="B1120" s="5">
        <v>124.0746621302077</v>
      </c>
      <c r="C1120" s="5">
        <v>115.0444226670617</v>
      </c>
      <c r="D1120" s="5">
        <v>123.7694760715408</v>
      </c>
      <c r="E1120" s="5">
        <v>79.8987578228518</v>
      </c>
      <c r="F1120" s="5">
        <v>108.418702618711</v>
      </c>
      <c r="G1120" s="5">
        <v>138.9076870832122</v>
      </c>
      <c r="H1120" s="5">
        <v>1.0</v>
      </c>
      <c r="I1120" s="5">
        <v>2.0</v>
      </c>
      <c r="J1120" s="5">
        <v>1.0</v>
      </c>
      <c r="K1120" s="5">
        <v>2.0</v>
      </c>
      <c r="L1120" s="5">
        <v>8.0</v>
      </c>
      <c r="M1120" s="5">
        <v>47.0</v>
      </c>
    </row>
    <row r="1121" ht="14.25" customHeight="1">
      <c r="A1121" s="5">
        <v>2320.0</v>
      </c>
      <c r="B1121" s="5">
        <v>147.9679358355934</v>
      </c>
      <c r="C1121" s="5">
        <v>192.6732630628805</v>
      </c>
      <c r="D1121" s="5">
        <v>204.2852841542315</v>
      </c>
      <c r="E1121" s="5">
        <v>296.898051079335</v>
      </c>
      <c r="F1121" s="5">
        <v>307.6361291580605</v>
      </c>
      <c r="G1121" s="5">
        <v>87.1150604332754</v>
      </c>
      <c r="H1121" s="5">
        <v>5.0</v>
      </c>
      <c r="I1121" s="5">
        <v>11.0</v>
      </c>
      <c r="J1121" s="5">
        <v>1.0</v>
      </c>
      <c r="K1121" s="5">
        <v>6.0</v>
      </c>
      <c r="L1121" s="5">
        <v>9.0</v>
      </c>
      <c r="M1121" s="5">
        <v>98.0</v>
      </c>
    </row>
    <row r="1122" ht="14.25" customHeight="1">
      <c r="A1122" s="5">
        <v>850.0</v>
      </c>
      <c r="B1122" s="5">
        <v>445.4342725840272</v>
      </c>
      <c r="C1122" s="5">
        <v>465.0394216518944</v>
      </c>
      <c r="D1122" s="5">
        <v>458.0953451548826</v>
      </c>
      <c r="E1122" s="5">
        <v>280.4282628974727</v>
      </c>
      <c r="F1122" s="5">
        <v>312.8241818462529</v>
      </c>
      <c r="G1122" s="5">
        <v>168.2953238229981</v>
      </c>
      <c r="H1122" s="5">
        <v>2.0</v>
      </c>
      <c r="I1122" s="5">
        <v>6.0</v>
      </c>
      <c r="J1122" s="5">
        <v>5.0</v>
      </c>
      <c r="K1122" s="5">
        <v>9.0</v>
      </c>
      <c r="L1122" s="5">
        <v>3.0</v>
      </c>
      <c r="M1122" s="5">
        <v>4.0</v>
      </c>
    </row>
    <row r="1123" ht="14.25" customHeight="1">
      <c r="A1123" s="5">
        <v>4713.0</v>
      </c>
      <c r="B1123" s="5">
        <v>49.84703456900327</v>
      </c>
      <c r="C1123" s="5">
        <v>133.7332930797256</v>
      </c>
      <c r="D1123" s="5">
        <v>154.9285998905434</v>
      </c>
      <c r="E1123" s="5">
        <v>159.7824520268562</v>
      </c>
      <c r="F1123" s="5">
        <v>190.9654430237055</v>
      </c>
      <c r="G1123" s="5">
        <v>299.3655228408405</v>
      </c>
      <c r="H1123" s="5">
        <v>2.0</v>
      </c>
      <c r="I1123" s="5">
        <v>2.0</v>
      </c>
      <c r="J1123" s="5">
        <v>1.0</v>
      </c>
      <c r="K1123" s="5">
        <v>4.0</v>
      </c>
      <c r="L1123" s="5">
        <v>7.0</v>
      </c>
      <c r="M1123" s="5">
        <v>15.0</v>
      </c>
    </row>
    <row r="1124" ht="14.25" customHeight="1">
      <c r="A1124" s="5">
        <v>675.0</v>
      </c>
      <c r="B1124" s="5">
        <v>217.4296531408979</v>
      </c>
      <c r="C1124" s="5">
        <v>164.8787451019877</v>
      </c>
      <c r="D1124" s="5">
        <v>292.4920519568271</v>
      </c>
      <c r="E1124" s="5">
        <v>266.6864278596798</v>
      </c>
      <c r="F1124" s="5">
        <v>203.205487676944</v>
      </c>
      <c r="G1124" s="5">
        <v>321.5503615396197</v>
      </c>
      <c r="H1124" s="5">
        <v>5.0</v>
      </c>
      <c r="I1124" s="5">
        <v>4.0</v>
      </c>
      <c r="J1124" s="5">
        <v>2.0</v>
      </c>
      <c r="K1124" s="5">
        <v>5.0</v>
      </c>
      <c r="L1124" s="5">
        <v>7.0</v>
      </c>
      <c r="M1124" s="5">
        <v>67.0</v>
      </c>
    </row>
    <row r="1125" ht="14.25" customHeight="1">
      <c r="A1125" s="5">
        <v>5025.0</v>
      </c>
      <c r="B1125" s="5">
        <v>171.8655661660444</v>
      </c>
      <c r="C1125" s="5">
        <v>222.6412568750483</v>
      </c>
      <c r="D1125" s="5">
        <v>226.9246964502626</v>
      </c>
      <c r="E1125" s="5">
        <v>161.7769979044144</v>
      </c>
      <c r="F1125" s="5">
        <v>105.1593787203595</v>
      </c>
      <c r="G1125" s="5">
        <v>248.4624765461039</v>
      </c>
      <c r="H1125" s="5">
        <v>1.0</v>
      </c>
      <c r="I1125" s="5">
        <v>2.0</v>
      </c>
      <c r="J1125" s="5">
        <v>1.0</v>
      </c>
      <c r="K1125" s="5">
        <v>4.0</v>
      </c>
      <c r="L1125" s="5">
        <v>3.0</v>
      </c>
      <c r="M1125" s="5">
        <v>32.0</v>
      </c>
    </row>
    <row r="1126" ht="14.25" customHeight="1">
      <c r="A1126" s="5">
        <v>2308.0</v>
      </c>
      <c r="B1126" s="5">
        <v>321.5622551578451</v>
      </c>
      <c r="C1126" s="5">
        <v>292.3798398944848</v>
      </c>
      <c r="D1126" s="5">
        <v>297.1669217360982</v>
      </c>
      <c r="E1126" s="5">
        <v>166.4480057389607</v>
      </c>
      <c r="F1126" s="5">
        <v>238.9378553866546</v>
      </c>
      <c r="G1126" s="5">
        <v>121.7090933431198</v>
      </c>
      <c r="H1126" s="5">
        <v>2.0</v>
      </c>
      <c r="I1126" s="5">
        <v>6.0</v>
      </c>
      <c r="J1126" s="5">
        <v>1.0</v>
      </c>
      <c r="K1126" s="5">
        <v>5.0</v>
      </c>
      <c r="L1126" s="5">
        <v>7.0</v>
      </c>
      <c r="M1126" s="5">
        <v>40.0</v>
      </c>
    </row>
    <row r="1127" ht="14.25" customHeight="1">
      <c r="A1127" s="5">
        <v>5995.0</v>
      </c>
      <c r="B1127" s="5">
        <v>199.4836830077779</v>
      </c>
      <c r="C1127" s="5">
        <v>273.3605312642969</v>
      </c>
      <c r="D1127" s="5">
        <v>275.2411171830049</v>
      </c>
      <c r="E1127" s="5">
        <v>312.220528994918</v>
      </c>
      <c r="F1127" s="5">
        <v>249.1598543503194</v>
      </c>
      <c r="G1127" s="5">
        <v>218.0659429430055</v>
      </c>
      <c r="H1127" s="5">
        <v>7.0</v>
      </c>
      <c r="I1127" s="5">
        <v>6.0</v>
      </c>
      <c r="J1127" s="5">
        <v>2.0</v>
      </c>
      <c r="K1127" s="5">
        <v>5.0</v>
      </c>
      <c r="L1127" s="5">
        <v>8.0</v>
      </c>
      <c r="M1127" s="5">
        <v>54.0</v>
      </c>
    </row>
    <row r="1128" ht="14.25" customHeight="1">
      <c r="A1128" s="5">
        <v>6749.0</v>
      </c>
      <c r="B1128" s="5">
        <v>528.8823210958426</v>
      </c>
      <c r="C1128" s="5">
        <v>503.2100480139389</v>
      </c>
      <c r="D1128" s="5">
        <v>306.4748977460044</v>
      </c>
      <c r="E1128" s="5">
        <v>212.8462339149455</v>
      </c>
      <c r="F1128" s="5">
        <v>529.9448579953529</v>
      </c>
      <c r="G1128" s="5">
        <v>690.0207875568833</v>
      </c>
      <c r="H1128" s="5">
        <v>4.0</v>
      </c>
      <c r="I1128" s="5">
        <v>5.0</v>
      </c>
      <c r="J1128" s="5">
        <v>3.0</v>
      </c>
      <c r="K1128" s="5">
        <v>6.0</v>
      </c>
      <c r="L1128" s="5">
        <v>8.0</v>
      </c>
      <c r="M1128" s="5">
        <v>78.0</v>
      </c>
    </row>
    <row r="1129" ht="14.25" customHeight="1">
      <c r="A1129" s="5">
        <v>1010.0</v>
      </c>
      <c r="B1129" s="5">
        <v>290.9585069571806</v>
      </c>
      <c r="C1129" s="5">
        <v>88.83863672861685</v>
      </c>
      <c r="D1129" s="5">
        <v>187.2450963275915</v>
      </c>
      <c r="E1129" s="5">
        <v>210.4277381966521</v>
      </c>
      <c r="F1129" s="5">
        <v>91.1870448049803</v>
      </c>
      <c r="G1129" s="5">
        <v>125.618428232689</v>
      </c>
      <c r="H1129" s="5">
        <v>2.0</v>
      </c>
      <c r="I1129" s="5">
        <v>1.0</v>
      </c>
      <c r="J1129" s="5">
        <v>1.0</v>
      </c>
      <c r="K1129" s="5">
        <v>3.0</v>
      </c>
      <c r="L1129" s="5">
        <v>3.0</v>
      </c>
      <c r="M1129" s="5">
        <v>94.0</v>
      </c>
    </row>
    <row r="1130" ht="14.25" customHeight="1">
      <c r="A1130" s="5">
        <v>8977.0</v>
      </c>
      <c r="B1130" s="5">
        <v>78.39781026489453</v>
      </c>
      <c r="C1130" s="5">
        <v>85.98160961455366</v>
      </c>
      <c r="D1130" s="5">
        <v>54.30566941749403</v>
      </c>
      <c r="E1130" s="5">
        <v>43.21278090446172</v>
      </c>
      <c r="F1130" s="5">
        <v>109.6353632821061</v>
      </c>
      <c r="G1130" s="5">
        <v>69.62726317034334</v>
      </c>
      <c r="H1130" s="5">
        <v>1.0</v>
      </c>
      <c r="I1130" s="5">
        <v>0.0</v>
      </c>
      <c r="J1130" s="5">
        <v>0.0</v>
      </c>
      <c r="K1130" s="5">
        <v>3.0</v>
      </c>
      <c r="L1130" s="5">
        <v>4.0</v>
      </c>
      <c r="M1130" s="5">
        <v>51.0</v>
      </c>
    </row>
    <row r="1131" ht="14.25" customHeight="1">
      <c r="A1131" s="5">
        <v>4756.0</v>
      </c>
      <c r="B1131" s="5">
        <v>282.766032348828</v>
      </c>
      <c r="C1131" s="5">
        <v>252.6570390526884</v>
      </c>
      <c r="D1131" s="5">
        <v>230.6572226947912</v>
      </c>
      <c r="E1131" s="5">
        <v>433.8896562901149</v>
      </c>
      <c r="F1131" s="5">
        <v>220.0131716265822</v>
      </c>
      <c r="G1131" s="5">
        <v>323.834274420816</v>
      </c>
      <c r="H1131" s="5">
        <v>1.0</v>
      </c>
      <c r="I1131" s="5">
        <v>7.0</v>
      </c>
      <c r="J1131" s="5">
        <v>6.0</v>
      </c>
      <c r="K1131" s="5">
        <v>11.0</v>
      </c>
      <c r="L1131" s="5">
        <v>4.0</v>
      </c>
      <c r="M1131" s="5">
        <v>42.0</v>
      </c>
    </row>
    <row r="1132" ht="14.25" customHeight="1">
      <c r="A1132" s="5">
        <v>3412.0</v>
      </c>
      <c r="B1132" s="5">
        <v>323.3121375230551</v>
      </c>
      <c r="C1132" s="5">
        <v>121.4161136552325</v>
      </c>
      <c r="D1132" s="5">
        <v>347.27318429859</v>
      </c>
      <c r="E1132" s="5">
        <v>163.1189452328749</v>
      </c>
      <c r="F1132" s="5">
        <v>387.9761036649212</v>
      </c>
      <c r="G1132" s="5">
        <v>200.0085201445319</v>
      </c>
      <c r="H1132" s="5">
        <v>4.0</v>
      </c>
      <c r="I1132" s="5">
        <v>2.0</v>
      </c>
      <c r="J1132" s="5">
        <v>2.0</v>
      </c>
      <c r="K1132" s="5">
        <v>9.0</v>
      </c>
      <c r="L1132" s="5">
        <v>7.0</v>
      </c>
      <c r="M1132" s="5">
        <v>67.0</v>
      </c>
    </row>
    <row r="1133" ht="14.25" customHeight="1">
      <c r="A1133" s="5">
        <v>606.0</v>
      </c>
      <c r="B1133" s="5">
        <v>144.7994910698397</v>
      </c>
      <c r="C1133" s="5">
        <v>107.0206169854781</v>
      </c>
      <c r="D1133" s="5">
        <v>97.30044380668738</v>
      </c>
      <c r="E1133" s="5">
        <v>132.4337430153652</v>
      </c>
      <c r="F1133" s="5">
        <v>65.63552074166226</v>
      </c>
      <c r="G1133" s="5">
        <v>121.3252085190643</v>
      </c>
      <c r="H1133" s="5">
        <v>1.0</v>
      </c>
      <c r="I1133" s="5">
        <v>1.0</v>
      </c>
      <c r="J1133" s="5">
        <v>0.0</v>
      </c>
      <c r="K1133" s="5">
        <v>2.0</v>
      </c>
      <c r="L1133" s="5">
        <v>7.0</v>
      </c>
      <c r="M1133" s="5">
        <v>87.0</v>
      </c>
    </row>
    <row r="1134" ht="14.25" customHeight="1">
      <c r="A1134" s="5">
        <v>5961.0</v>
      </c>
      <c r="B1134" s="5">
        <v>255.4197154994511</v>
      </c>
      <c r="C1134" s="5">
        <v>272.4392673513289</v>
      </c>
      <c r="D1134" s="5">
        <v>174.0409617045146</v>
      </c>
      <c r="E1134" s="5">
        <v>183.5836875284566</v>
      </c>
      <c r="F1134" s="5">
        <v>106.7567481215396</v>
      </c>
      <c r="G1134" s="5">
        <v>155.2088201439535</v>
      </c>
      <c r="H1134" s="5">
        <v>1.0</v>
      </c>
      <c r="I1134" s="5">
        <v>1.0</v>
      </c>
      <c r="J1134" s="5">
        <v>0.0</v>
      </c>
      <c r="K1134" s="5">
        <v>3.0</v>
      </c>
      <c r="L1134" s="5">
        <v>5.0</v>
      </c>
      <c r="M1134" s="5">
        <v>29.0</v>
      </c>
    </row>
    <row r="1135" ht="14.25" customHeight="1">
      <c r="A1135" s="5">
        <v>2975.0</v>
      </c>
      <c r="B1135" s="5">
        <v>205.1230278712596</v>
      </c>
      <c r="C1135" s="5">
        <v>467.3037257054644</v>
      </c>
      <c r="D1135" s="5">
        <v>520.0094020785511</v>
      </c>
      <c r="E1135" s="5">
        <v>350.0807098912141</v>
      </c>
      <c r="F1135" s="5">
        <v>270.9083813512656</v>
      </c>
      <c r="G1135" s="5">
        <v>450.0168829612333</v>
      </c>
      <c r="H1135" s="5">
        <v>2.0</v>
      </c>
      <c r="I1135" s="5">
        <v>6.0</v>
      </c>
      <c r="J1135" s="5">
        <v>7.0</v>
      </c>
      <c r="K1135" s="5">
        <v>9.0</v>
      </c>
      <c r="L1135" s="5">
        <v>3.0</v>
      </c>
      <c r="M1135" s="5">
        <v>89.0</v>
      </c>
    </row>
    <row r="1136" ht="14.25" customHeight="1">
      <c r="A1136" s="5">
        <v>2894.0</v>
      </c>
      <c r="B1136" s="5">
        <v>251.9475254090154</v>
      </c>
      <c r="C1136" s="5">
        <v>423.8435166376506</v>
      </c>
      <c r="D1136" s="5">
        <v>564.8841450461055</v>
      </c>
      <c r="E1136" s="5">
        <v>250.1093128019434</v>
      </c>
      <c r="F1136" s="5">
        <v>266.0449979975899</v>
      </c>
      <c r="G1136" s="5">
        <v>185.9080261631517</v>
      </c>
      <c r="H1136" s="5">
        <v>1.0</v>
      </c>
      <c r="I1136" s="5">
        <v>7.0</v>
      </c>
      <c r="J1136" s="5">
        <v>5.0</v>
      </c>
      <c r="K1136" s="5">
        <v>8.0</v>
      </c>
      <c r="L1136" s="5">
        <v>4.0</v>
      </c>
      <c r="M1136" s="5">
        <v>74.0</v>
      </c>
    </row>
    <row r="1137" ht="14.25" customHeight="1">
      <c r="A1137" s="5">
        <v>7613.0</v>
      </c>
      <c r="B1137" s="5">
        <v>248.7751425717283</v>
      </c>
      <c r="C1137" s="5">
        <v>243.6047298042721</v>
      </c>
      <c r="D1137" s="5">
        <v>217.0865822032576</v>
      </c>
      <c r="E1137" s="5">
        <v>238.8912391174882</v>
      </c>
      <c r="F1137" s="5">
        <v>158.2894098926442</v>
      </c>
      <c r="G1137" s="5">
        <v>111.1731750421339</v>
      </c>
      <c r="H1137" s="5">
        <v>2.0</v>
      </c>
      <c r="I1137" s="5">
        <v>5.0</v>
      </c>
      <c r="J1137" s="5">
        <v>1.0</v>
      </c>
      <c r="K1137" s="5">
        <v>6.0</v>
      </c>
      <c r="L1137" s="5">
        <v>6.0</v>
      </c>
      <c r="M1137" s="5">
        <v>97.0</v>
      </c>
    </row>
    <row r="1138" ht="14.25" customHeight="1">
      <c r="A1138" s="5">
        <v>10542.0</v>
      </c>
      <c r="B1138" s="5">
        <v>133.2344642373291</v>
      </c>
      <c r="C1138" s="5">
        <v>68.11023262763271</v>
      </c>
      <c r="D1138" s="5">
        <v>126.1694249930401</v>
      </c>
      <c r="E1138" s="5">
        <v>193.4224711181607</v>
      </c>
      <c r="F1138" s="5">
        <v>179.3405213293941</v>
      </c>
      <c r="G1138" s="5">
        <v>76.0921464049227</v>
      </c>
      <c r="H1138" s="5">
        <v>3.0</v>
      </c>
      <c r="I1138" s="5">
        <v>3.0</v>
      </c>
      <c r="J1138" s="5">
        <v>0.0</v>
      </c>
      <c r="K1138" s="5">
        <v>3.0</v>
      </c>
      <c r="L1138" s="5">
        <v>9.0</v>
      </c>
      <c r="M1138" s="5">
        <v>63.0</v>
      </c>
    </row>
    <row r="1139" ht="14.25" customHeight="1">
      <c r="A1139" s="5">
        <v>8015.0</v>
      </c>
      <c r="B1139" s="5">
        <v>547.741429150653</v>
      </c>
      <c r="C1139" s="5">
        <v>384.5194468421293</v>
      </c>
      <c r="D1139" s="5">
        <v>239.5581173251843</v>
      </c>
      <c r="E1139" s="5">
        <v>362.241052705943</v>
      </c>
      <c r="F1139" s="5">
        <v>333.5497574009808</v>
      </c>
      <c r="G1139" s="5">
        <v>296.1889999314879</v>
      </c>
      <c r="H1139" s="5">
        <v>1.0</v>
      </c>
      <c r="I1139" s="5">
        <v>4.0</v>
      </c>
      <c r="J1139" s="5">
        <v>6.0</v>
      </c>
      <c r="K1139" s="5">
        <v>9.0</v>
      </c>
      <c r="L1139" s="5">
        <v>1.0</v>
      </c>
      <c r="M1139" s="5">
        <v>88.0</v>
      </c>
    </row>
    <row r="1140" ht="14.25" customHeight="1">
      <c r="A1140" s="5">
        <v>10617.0</v>
      </c>
      <c r="B1140" s="5">
        <v>66.19422714188941</v>
      </c>
      <c r="C1140" s="5">
        <v>33.93561571192456</v>
      </c>
      <c r="D1140" s="5">
        <v>55.63792043819412</v>
      </c>
      <c r="E1140" s="5">
        <v>29.98518327207916</v>
      </c>
      <c r="F1140" s="5">
        <v>51.91360986912517</v>
      </c>
      <c r="G1140" s="5">
        <v>56.99584135496679</v>
      </c>
      <c r="H1140" s="5">
        <v>2.0</v>
      </c>
      <c r="I1140" s="5">
        <v>3.0</v>
      </c>
      <c r="J1140" s="5">
        <v>0.0</v>
      </c>
      <c r="K1140" s="5">
        <v>3.0</v>
      </c>
      <c r="L1140" s="5">
        <v>5.0</v>
      </c>
      <c r="M1140" s="5">
        <v>34.0</v>
      </c>
    </row>
    <row r="1141" ht="14.25" customHeight="1">
      <c r="A1141" s="5">
        <v>11166.0</v>
      </c>
      <c r="B1141" s="5">
        <v>258.0416411756872</v>
      </c>
      <c r="C1141" s="5">
        <v>243.8528852441059</v>
      </c>
      <c r="D1141" s="5">
        <v>219.525347969323</v>
      </c>
      <c r="E1141" s="5">
        <v>156.7648870975129</v>
      </c>
      <c r="F1141" s="5">
        <v>157.6428685393135</v>
      </c>
      <c r="G1141" s="5">
        <v>260.4369995195138</v>
      </c>
      <c r="H1141" s="5">
        <v>2.0</v>
      </c>
      <c r="I1141" s="5">
        <v>6.0</v>
      </c>
      <c r="J1141" s="5">
        <v>2.0</v>
      </c>
      <c r="K1141" s="5">
        <v>4.0</v>
      </c>
      <c r="L1141" s="5">
        <v>7.0</v>
      </c>
      <c r="M1141" s="5">
        <v>81.0</v>
      </c>
    </row>
    <row r="1142" ht="14.25" customHeight="1">
      <c r="A1142" s="5">
        <v>849.0</v>
      </c>
      <c r="B1142" s="5">
        <v>160.1638450674012</v>
      </c>
      <c r="C1142" s="5">
        <v>140.45708498207</v>
      </c>
      <c r="D1142" s="5">
        <v>391.4535878892495</v>
      </c>
      <c r="E1142" s="5">
        <v>246.2529164620327</v>
      </c>
      <c r="F1142" s="5">
        <v>323.1494233224377</v>
      </c>
      <c r="G1142" s="5">
        <v>343.6447110012835</v>
      </c>
      <c r="H1142" s="5">
        <v>4.0</v>
      </c>
      <c r="I1142" s="5">
        <v>6.0</v>
      </c>
      <c r="J1142" s="5">
        <v>2.0</v>
      </c>
      <c r="K1142" s="5">
        <v>10.0</v>
      </c>
      <c r="L1142" s="5">
        <v>4.0</v>
      </c>
      <c r="M1142" s="5">
        <v>65.0</v>
      </c>
    </row>
    <row r="1143" ht="14.25" customHeight="1">
      <c r="A1143" s="5">
        <v>523.0</v>
      </c>
      <c r="B1143" s="5">
        <v>180.6931394998891</v>
      </c>
      <c r="C1143" s="5">
        <v>156.349256411234</v>
      </c>
      <c r="D1143" s="5">
        <v>157.3159201127651</v>
      </c>
      <c r="E1143" s="5">
        <v>269.266989334003</v>
      </c>
      <c r="F1143" s="5">
        <v>145.99331840644</v>
      </c>
      <c r="G1143" s="5">
        <v>187.8218617072912</v>
      </c>
      <c r="H1143" s="5">
        <v>1.0</v>
      </c>
      <c r="I1143" s="5">
        <v>2.0</v>
      </c>
      <c r="J1143" s="5">
        <v>0.0</v>
      </c>
      <c r="K1143" s="5">
        <v>4.0</v>
      </c>
      <c r="L1143" s="5">
        <v>5.0</v>
      </c>
      <c r="M1143" s="5">
        <v>51.0</v>
      </c>
    </row>
    <row r="1144" ht="14.25" customHeight="1">
      <c r="A1144" s="5">
        <v>4066.0</v>
      </c>
      <c r="B1144" s="5">
        <v>123.9046326551705</v>
      </c>
      <c r="C1144" s="5">
        <v>110.0028860938719</v>
      </c>
      <c r="D1144" s="5">
        <v>137.1694780020125</v>
      </c>
      <c r="E1144" s="5">
        <v>89.23460888321026</v>
      </c>
      <c r="F1144" s="5">
        <v>123.775297856145</v>
      </c>
      <c r="G1144" s="5">
        <v>43.35292061874612</v>
      </c>
      <c r="H1144" s="5">
        <v>2.0</v>
      </c>
      <c r="I1144" s="5">
        <v>2.0</v>
      </c>
      <c r="J1144" s="5">
        <v>1.0</v>
      </c>
      <c r="K1144" s="5">
        <v>2.0</v>
      </c>
      <c r="L1144" s="5">
        <v>6.0</v>
      </c>
      <c r="M1144" s="5">
        <v>76.0</v>
      </c>
    </row>
    <row r="1145" ht="14.25" customHeight="1">
      <c r="A1145" s="5">
        <v>8414.0</v>
      </c>
      <c r="B1145" s="5">
        <v>228.8303235323843</v>
      </c>
      <c r="C1145" s="5">
        <v>217.3801293341306</v>
      </c>
      <c r="D1145" s="5">
        <v>144.3302922498826</v>
      </c>
      <c r="E1145" s="5">
        <v>182.3635328281401</v>
      </c>
      <c r="F1145" s="5">
        <v>205.5042081439241</v>
      </c>
      <c r="G1145" s="5">
        <v>106.8055571825064</v>
      </c>
      <c r="H1145" s="5">
        <v>2.0</v>
      </c>
      <c r="I1145" s="5">
        <v>2.0</v>
      </c>
      <c r="J1145" s="5">
        <v>0.0</v>
      </c>
      <c r="K1145" s="5">
        <v>4.0</v>
      </c>
      <c r="L1145" s="5">
        <v>7.0</v>
      </c>
      <c r="M1145" s="5">
        <v>76.0</v>
      </c>
    </row>
    <row r="1146" ht="14.25" customHeight="1">
      <c r="A1146" s="5">
        <v>819.0</v>
      </c>
      <c r="B1146" s="5">
        <v>288.8102798213606</v>
      </c>
      <c r="C1146" s="5">
        <v>176.2867667976037</v>
      </c>
      <c r="D1146" s="5">
        <v>413.1284254020629</v>
      </c>
      <c r="E1146" s="5">
        <v>382.5411280642197</v>
      </c>
      <c r="F1146" s="5">
        <v>275.5908005537986</v>
      </c>
      <c r="G1146" s="5">
        <v>264.3537600765882</v>
      </c>
      <c r="H1146" s="5">
        <v>1.0</v>
      </c>
      <c r="I1146" s="5">
        <v>6.0</v>
      </c>
      <c r="J1146" s="5">
        <v>5.0</v>
      </c>
      <c r="K1146" s="5">
        <v>13.0</v>
      </c>
      <c r="L1146" s="5">
        <v>3.0</v>
      </c>
      <c r="M1146" s="5">
        <v>84.0</v>
      </c>
    </row>
    <row r="1147" ht="14.25" customHeight="1">
      <c r="A1147" s="5">
        <v>4961.0</v>
      </c>
      <c r="B1147" s="5">
        <v>96.85608587692933</v>
      </c>
      <c r="C1147" s="5">
        <v>72.50244805772289</v>
      </c>
      <c r="D1147" s="5">
        <v>96.03981788777638</v>
      </c>
      <c r="E1147" s="5">
        <v>67.93070435576328</v>
      </c>
      <c r="F1147" s="5">
        <v>130.9403280112296</v>
      </c>
      <c r="G1147" s="5">
        <v>138.7057747086566</v>
      </c>
      <c r="H1147" s="5">
        <v>4.0</v>
      </c>
      <c r="I1147" s="5">
        <v>2.0</v>
      </c>
      <c r="J1147" s="5">
        <v>1.0</v>
      </c>
      <c r="K1147" s="5">
        <v>4.0</v>
      </c>
      <c r="L1147" s="5">
        <v>4.0</v>
      </c>
      <c r="M1147" s="5">
        <v>56.0</v>
      </c>
    </row>
    <row r="1148" ht="14.25" customHeight="1">
      <c r="A1148" s="5">
        <v>749.0</v>
      </c>
      <c r="B1148" s="5">
        <v>262.7621125537281</v>
      </c>
      <c r="C1148" s="5">
        <v>124.6479296165793</v>
      </c>
      <c r="D1148" s="5">
        <v>188.2855769065266</v>
      </c>
      <c r="E1148" s="5">
        <v>239.4914088500144</v>
      </c>
      <c r="F1148" s="5">
        <v>251.371885963754</v>
      </c>
      <c r="G1148" s="5">
        <v>83.02986964759256</v>
      </c>
      <c r="H1148" s="5">
        <v>2.0</v>
      </c>
      <c r="I1148" s="5">
        <v>3.0</v>
      </c>
      <c r="J1148" s="5">
        <v>1.0</v>
      </c>
      <c r="K1148" s="5">
        <v>3.0</v>
      </c>
      <c r="L1148" s="5">
        <v>6.0</v>
      </c>
      <c r="M1148" s="5">
        <v>31.0</v>
      </c>
    </row>
    <row r="1149" ht="14.25" customHeight="1">
      <c r="A1149" s="5">
        <v>5430.0</v>
      </c>
      <c r="B1149" s="5">
        <v>322.2767181639816</v>
      </c>
      <c r="C1149" s="5">
        <v>156.8852613444242</v>
      </c>
      <c r="D1149" s="5">
        <v>247.7035790899779</v>
      </c>
      <c r="E1149" s="5">
        <v>365.3802973708904</v>
      </c>
      <c r="F1149" s="5">
        <v>354.090175904115</v>
      </c>
      <c r="G1149" s="5">
        <v>371.1032179520528</v>
      </c>
      <c r="H1149" s="5">
        <v>12.0</v>
      </c>
      <c r="I1149" s="5">
        <v>9.0</v>
      </c>
      <c r="J1149" s="5">
        <v>2.0</v>
      </c>
      <c r="K1149" s="5">
        <v>8.0</v>
      </c>
      <c r="L1149" s="5">
        <v>8.0</v>
      </c>
      <c r="M1149" s="5">
        <v>0.0</v>
      </c>
    </row>
    <row r="1150" ht="14.25" customHeight="1">
      <c r="A1150" s="5">
        <v>7755.0</v>
      </c>
      <c r="B1150" s="5">
        <v>182.0257036981883</v>
      </c>
      <c r="C1150" s="5">
        <v>203.8628227128977</v>
      </c>
      <c r="D1150" s="5">
        <v>226.5407082915594</v>
      </c>
      <c r="E1150" s="5">
        <v>263.3538504187289</v>
      </c>
      <c r="F1150" s="5">
        <v>295.4615768765577</v>
      </c>
      <c r="G1150" s="5">
        <v>389.2320507621957</v>
      </c>
      <c r="H1150" s="5">
        <v>2.0</v>
      </c>
      <c r="I1150" s="5">
        <v>9.0</v>
      </c>
      <c r="J1150" s="5">
        <v>1.0</v>
      </c>
      <c r="K1150" s="5">
        <v>4.0</v>
      </c>
      <c r="L1150" s="5">
        <v>8.0</v>
      </c>
      <c r="M1150" s="5">
        <v>91.0</v>
      </c>
    </row>
    <row r="1151" ht="14.25" customHeight="1">
      <c r="A1151" s="5">
        <v>10525.0</v>
      </c>
      <c r="B1151" s="5">
        <v>89.37688002554171</v>
      </c>
      <c r="C1151" s="5">
        <v>101.5748710151063</v>
      </c>
      <c r="D1151" s="5">
        <v>185.0963362780243</v>
      </c>
      <c r="E1151" s="5">
        <v>79.99983506412855</v>
      </c>
      <c r="F1151" s="5">
        <v>156.7421510036942</v>
      </c>
      <c r="G1151" s="5">
        <v>123.5572696109135</v>
      </c>
      <c r="H1151" s="5">
        <v>1.0</v>
      </c>
      <c r="I1151" s="5">
        <v>1.0</v>
      </c>
      <c r="J1151" s="5">
        <v>0.0</v>
      </c>
      <c r="K1151" s="5">
        <v>2.0</v>
      </c>
      <c r="L1151" s="5">
        <v>9.0</v>
      </c>
      <c r="M1151" s="5">
        <v>40.0</v>
      </c>
    </row>
    <row r="1152" ht="14.25" customHeight="1">
      <c r="A1152" s="5">
        <v>1453.0</v>
      </c>
      <c r="B1152" s="5">
        <v>309.3711602673236</v>
      </c>
      <c r="C1152" s="5">
        <v>203.7446721946203</v>
      </c>
      <c r="D1152" s="5">
        <v>337.4722292288292</v>
      </c>
      <c r="E1152" s="5">
        <v>217.584856021645</v>
      </c>
      <c r="F1152" s="5">
        <v>150.1824149953341</v>
      </c>
      <c r="G1152" s="5">
        <v>317.4698937550934</v>
      </c>
      <c r="H1152" s="5">
        <v>2.0</v>
      </c>
      <c r="I1152" s="5">
        <v>9.0</v>
      </c>
      <c r="J1152" s="5">
        <v>3.0</v>
      </c>
      <c r="K1152" s="5">
        <v>13.0</v>
      </c>
      <c r="L1152" s="5">
        <v>6.0</v>
      </c>
      <c r="M1152" s="5">
        <v>59.0</v>
      </c>
    </row>
    <row r="1153" ht="14.25" customHeight="1">
      <c r="A1153" s="5">
        <v>8310.0</v>
      </c>
      <c r="B1153" s="5">
        <v>64.8888155543475</v>
      </c>
      <c r="C1153" s="5">
        <v>266.7914050347207</v>
      </c>
      <c r="D1153" s="5">
        <v>356.4321203426228</v>
      </c>
      <c r="E1153" s="5">
        <v>405.1204957081155</v>
      </c>
      <c r="F1153" s="5">
        <v>454.0276678871991</v>
      </c>
      <c r="G1153" s="5">
        <v>511.520441429992</v>
      </c>
      <c r="H1153" s="5">
        <v>3.0</v>
      </c>
      <c r="I1153" s="5">
        <v>10.0</v>
      </c>
      <c r="J1153" s="5">
        <v>4.0</v>
      </c>
      <c r="K1153" s="5">
        <v>7.0</v>
      </c>
      <c r="L1153" s="5">
        <v>6.0</v>
      </c>
      <c r="M1153" s="5">
        <v>96.0</v>
      </c>
    </row>
    <row r="1154" ht="14.25" customHeight="1">
      <c r="A1154" s="5">
        <v>10710.0</v>
      </c>
      <c r="B1154" s="5">
        <v>52.78840245882501</v>
      </c>
      <c r="C1154" s="5">
        <v>38.08676476824818</v>
      </c>
      <c r="D1154" s="5">
        <v>48.81348971125728</v>
      </c>
      <c r="E1154" s="5">
        <v>37.90951330920137</v>
      </c>
      <c r="F1154" s="5">
        <v>43.76389793970413</v>
      </c>
      <c r="G1154" s="5">
        <v>29.00424637891631</v>
      </c>
      <c r="H1154" s="5">
        <v>1.0</v>
      </c>
      <c r="I1154" s="5">
        <v>1.0</v>
      </c>
      <c r="J1154" s="5">
        <v>0.0</v>
      </c>
      <c r="K1154" s="5">
        <v>2.0</v>
      </c>
      <c r="L1154" s="5">
        <v>8.0</v>
      </c>
      <c r="M1154" s="5">
        <v>61.0</v>
      </c>
    </row>
    <row r="1155" ht="14.25" customHeight="1">
      <c r="A1155" s="5">
        <v>5031.0</v>
      </c>
      <c r="B1155" s="5">
        <v>456.6707889784936</v>
      </c>
      <c r="C1155" s="5">
        <v>337.5948967814934</v>
      </c>
      <c r="D1155" s="5">
        <v>375.7499914067743</v>
      </c>
      <c r="E1155" s="5">
        <v>457.0722077986823</v>
      </c>
      <c r="F1155" s="5">
        <v>664.0974629693653</v>
      </c>
      <c r="G1155" s="5">
        <v>448.1021333754471</v>
      </c>
      <c r="H1155" s="5">
        <v>1.0</v>
      </c>
      <c r="I1155" s="5">
        <v>5.0</v>
      </c>
      <c r="J1155" s="5">
        <v>9.0</v>
      </c>
      <c r="K1155" s="5">
        <v>11.0</v>
      </c>
      <c r="L1155" s="5">
        <v>2.0</v>
      </c>
      <c r="M1155" s="5">
        <v>14.0</v>
      </c>
    </row>
    <row r="1156" ht="14.25" customHeight="1">
      <c r="A1156" s="5">
        <v>2613.0</v>
      </c>
      <c r="B1156" s="5">
        <v>258.3578439139172</v>
      </c>
      <c r="C1156" s="5">
        <v>190.3041351155697</v>
      </c>
      <c r="D1156" s="5">
        <v>333.7010949091128</v>
      </c>
      <c r="E1156" s="5">
        <v>231.4911435608367</v>
      </c>
      <c r="F1156" s="5">
        <v>290.3786465243227</v>
      </c>
      <c r="G1156" s="5">
        <v>317.5804035251438</v>
      </c>
      <c r="H1156" s="5">
        <v>2.0</v>
      </c>
      <c r="I1156" s="5">
        <v>1.0</v>
      </c>
      <c r="J1156" s="5">
        <v>3.0</v>
      </c>
      <c r="K1156" s="5">
        <v>6.0</v>
      </c>
      <c r="L1156" s="5">
        <v>1.0</v>
      </c>
      <c r="M1156" s="5">
        <v>16.0</v>
      </c>
    </row>
    <row r="1157" ht="14.25" customHeight="1">
      <c r="A1157" s="5">
        <v>213.0</v>
      </c>
      <c r="B1157" s="5">
        <v>155.1835410280793</v>
      </c>
      <c r="C1157" s="5">
        <v>140.2724094214328</v>
      </c>
      <c r="D1157" s="5">
        <v>67.23187066675086</v>
      </c>
      <c r="E1157" s="5">
        <v>49.77493670240486</v>
      </c>
      <c r="F1157" s="5">
        <v>135.2906514616797</v>
      </c>
      <c r="G1157" s="5">
        <v>113.5298804318978</v>
      </c>
      <c r="H1157" s="5">
        <v>4.0</v>
      </c>
      <c r="I1157" s="5">
        <v>2.0</v>
      </c>
      <c r="J1157" s="5">
        <v>1.0</v>
      </c>
      <c r="K1157" s="5">
        <v>3.0</v>
      </c>
      <c r="L1157" s="5">
        <v>7.0</v>
      </c>
      <c r="M1157" s="5">
        <v>98.0</v>
      </c>
    </row>
    <row r="1158" ht="14.25" customHeight="1">
      <c r="A1158" s="5">
        <v>967.0</v>
      </c>
      <c r="B1158" s="5">
        <v>247.9440033093182</v>
      </c>
      <c r="C1158" s="5">
        <v>341.6007324304856</v>
      </c>
      <c r="D1158" s="5">
        <v>176.8665062171774</v>
      </c>
      <c r="E1158" s="5">
        <v>311.3981677003179</v>
      </c>
      <c r="F1158" s="5">
        <v>177.5663006576302</v>
      </c>
      <c r="G1158" s="5">
        <v>330.7078244021826</v>
      </c>
      <c r="H1158" s="5">
        <v>10.0</v>
      </c>
      <c r="I1158" s="5">
        <v>5.0</v>
      </c>
      <c r="J1158" s="5">
        <v>2.0</v>
      </c>
      <c r="K1158" s="5">
        <v>9.0</v>
      </c>
      <c r="L1158" s="5">
        <v>7.0</v>
      </c>
      <c r="M1158" s="5">
        <v>11.0</v>
      </c>
    </row>
    <row r="1159" ht="14.25" customHeight="1">
      <c r="A1159" s="5">
        <v>1077.0</v>
      </c>
      <c r="B1159" s="5">
        <v>336.5536369990095</v>
      </c>
      <c r="C1159" s="5">
        <v>140.497510284755</v>
      </c>
      <c r="D1159" s="5">
        <v>235.1410414297978</v>
      </c>
      <c r="E1159" s="5">
        <v>437.7363119066833</v>
      </c>
      <c r="F1159" s="5">
        <v>426.8398381916486</v>
      </c>
      <c r="G1159" s="5">
        <v>323.8490609112059</v>
      </c>
      <c r="H1159" s="5">
        <v>1.0</v>
      </c>
      <c r="I1159" s="5">
        <v>7.0</v>
      </c>
      <c r="J1159" s="5">
        <v>3.0</v>
      </c>
      <c r="K1159" s="5">
        <v>4.0</v>
      </c>
      <c r="L1159" s="5">
        <v>4.0</v>
      </c>
      <c r="M1159" s="5">
        <v>52.0</v>
      </c>
    </row>
    <row r="1160" ht="14.25" customHeight="1">
      <c r="A1160" s="5">
        <v>7959.0</v>
      </c>
      <c r="B1160" s="5">
        <v>423.0439276479481</v>
      </c>
      <c r="C1160" s="5">
        <v>409.1217408474403</v>
      </c>
      <c r="D1160" s="5">
        <v>433.1108089408515</v>
      </c>
      <c r="E1160" s="5">
        <v>362.8520610896016</v>
      </c>
      <c r="F1160" s="5">
        <v>527.221287956882</v>
      </c>
      <c r="G1160" s="5">
        <v>450.2335340279235</v>
      </c>
      <c r="H1160" s="5">
        <v>1.0</v>
      </c>
      <c r="I1160" s="5">
        <v>3.0</v>
      </c>
      <c r="J1160" s="5">
        <v>2.0</v>
      </c>
      <c r="K1160" s="5">
        <v>5.0</v>
      </c>
      <c r="L1160" s="5">
        <v>1.0</v>
      </c>
      <c r="M1160" s="5">
        <v>19.0</v>
      </c>
    </row>
    <row r="1161" ht="14.25" customHeight="1">
      <c r="A1161" s="5">
        <v>640.0</v>
      </c>
      <c r="B1161" s="5">
        <v>189.493269040554</v>
      </c>
      <c r="C1161" s="5">
        <v>331.6670543219842</v>
      </c>
      <c r="D1161" s="5">
        <v>288.6724160684884</v>
      </c>
      <c r="E1161" s="5">
        <v>246.7799654974017</v>
      </c>
      <c r="F1161" s="5">
        <v>440.7782998656535</v>
      </c>
      <c r="G1161" s="5">
        <v>283.3013582852729</v>
      </c>
      <c r="H1161" s="5">
        <v>2.0</v>
      </c>
      <c r="I1161" s="5">
        <v>7.0</v>
      </c>
      <c r="J1161" s="5">
        <v>6.0</v>
      </c>
      <c r="K1161" s="5">
        <v>10.0</v>
      </c>
      <c r="L1161" s="5">
        <v>5.0</v>
      </c>
      <c r="M1161" s="5">
        <v>61.0</v>
      </c>
    </row>
    <row r="1162" ht="14.25" customHeight="1">
      <c r="A1162" s="5">
        <v>4252.0</v>
      </c>
      <c r="B1162" s="5">
        <v>79.3720022774792</v>
      </c>
      <c r="C1162" s="5">
        <v>195.9337627811345</v>
      </c>
      <c r="D1162" s="5">
        <v>279.835468603516</v>
      </c>
      <c r="E1162" s="5">
        <v>149.3813353690077</v>
      </c>
      <c r="F1162" s="5">
        <v>277.5264340246338</v>
      </c>
      <c r="G1162" s="5">
        <v>144.5426369277679</v>
      </c>
      <c r="H1162" s="5">
        <v>1.0</v>
      </c>
      <c r="I1162" s="5">
        <v>4.0</v>
      </c>
      <c r="J1162" s="5">
        <v>1.0</v>
      </c>
      <c r="K1162" s="5">
        <v>6.0</v>
      </c>
      <c r="L1162" s="5">
        <v>5.0</v>
      </c>
      <c r="M1162" s="5">
        <v>73.0</v>
      </c>
    </row>
    <row r="1163" ht="14.25" customHeight="1">
      <c r="A1163" s="5">
        <v>8432.0</v>
      </c>
      <c r="B1163" s="5">
        <v>371.9822569718185</v>
      </c>
      <c r="C1163" s="5">
        <v>212.8035171334853</v>
      </c>
      <c r="D1163" s="5">
        <v>231.2101945239</v>
      </c>
      <c r="E1163" s="5">
        <v>225.029476221034</v>
      </c>
      <c r="F1163" s="5">
        <v>310.3513282986112</v>
      </c>
      <c r="G1163" s="5">
        <v>414.2894450188635</v>
      </c>
      <c r="H1163" s="5">
        <v>12.0</v>
      </c>
      <c r="I1163" s="5">
        <v>9.0</v>
      </c>
      <c r="J1163" s="5">
        <v>2.0</v>
      </c>
      <c r="K1163" s="5">
        <v>8.0</v>
      </c>
      <c r="L1163" s="5">
        <v>8.0</v>
      </c>
      <c r="M1163" s="5">
        <v>0.0</v>
      </c>
    </row>
    <row r="1164" ht="14.25" customHeight="1">
      <c r="A1164" s="5">
        <v>6218.0</v>
      </c>
      <c r="B1164" s="5">
        <v>286.5072915018241</v>
      </c>
      <c r="C1164" s="5">
        <v>284.1587614101209</v>
      </c>
      <c r="D1164" s="5">
        <v>232.8434555974721</v>
      </c>
      <c r="E1164" s="5">
        <v>136.6596893756117</v>
      </c>
      <c r="F1164" s="5">
        <v>241.9451560499169</v>
      </c>
      <c r="G1164" s="5">
        <v>170.2707718511466</v>
      </c>
      <c r="H1164" s="5">
        <v>1.0</v>
      </c>
      <c r="I1164" s="5">
        <v>8.0</v>
      </c>
      <c r="J1164" s="5">
        <v>1.0</v>
      </c>
      <c r="K1164" s="5">
        <v>7.0</v>
      </c>
      <c r="L1164" s="5">
        <v>7.0</v>
      </c>
      <c r="M1164" s="5">
        <v>74.0</v>
      </c>
    </row>
    <row r="1165" ht="14.25" customHeight="1">
      <c r="A1165" s="5">
        <v>6905.0</v>
      </c>
      <c r="B1165" s="5">
        <v>152.9076210998761</v>
      </c>
      <c r="C1165" s="5">
        <v>376.5605594432922</v>
      </c>
      <c r="D1165" s="5">
        <v>319.0389162505604</v>
      </c>
      <c r="E1165" s="5">
        <v>556.1392990008233</v>
      </c>
      <c r="F1165" s="5">
        <v>280.3689839965643</v>
      </c>
      <c r="G1165" s="5">
        <v>468.8923703477274</v>
      </c>
      <c r="H1165" s="5">
        <v>1.0</v>
      </c>
      <c r="I1165" s="5">
        <v>6.0</v>
      </c>
      <c r="J1165" s="5">
        <v>4.0</v>
      </c>
      <c r="K1165" s="5">
        <v>10.0</v>
      </c>
      <c r="L1165" s="5">
        <v>2.0</v>
      </c>
      <c r="M1165" s="5">
        <v>55.0</v>
      </c>
    </row>
    <row r="1166" ht="14.25" customHeight="1">
      <c r="A1166" s="5">
        <v>5922.0</v>
      </c>
      <c r="B1166" s="5">
        <v>233.2475453036543</v>
      </c>
      <c r="C1166" s="5">
        <v>275.6436641977281</v>
      </c>
      <c r="D1166" s="5">
        <v>181.6632898871246</v>
      </c>
      <c r="E1166" s="5">
        <v>274.5261322437302</v>
      </c>
      <c r="F1166" s="5">
        <v>227.6955510347411</v>
      </c>
      <c r="G1166" s="5">
        <v>263.4217795791922</v>
      </c>
      <c r="H1166" s="5">
        <v>2.0</v>
      </c>
      <c r="I1166" s="5">
        <v>4.0</v>
      </c>
      <c r="J1166" s="5">
        <v>1.0</v>
      </c>
      <c r="K1166" s="5">
        <v>5.0</v>
      </c>
      <c r="L1166" s="5">
        <v>7.0</v>
      </c>
      <c r="M1166" s="5">
        <v>48.0</v>
      </c>
    </row>
    <row r="1167" ht="14.25" customHeight="1">
      <c r="A1167" s="5">
        <v>3598.0</v>
      </c>
      <c r="B1167" s="5">
        <v>529.9514295649175</v>
      </c>
      <c r="C1167" s="5">
        <v>288.2316751946524</v>
      </c>
      <c r="D1167" s="5">
        <v>316.4648242857383</v>
      </c>
      <c r="E1167" s="5">
        <v>265.3219200147556</v>
      </c>
      <c r="F1167" s="5">
        <v>448.1567620024434</v>
      </c>
      <c r="G1167" s="5">
        <v>550.1633346499193</v>
      </c>
      <c r="H1167" s="5">
        <v>4.0</v>
      </c>
      <c r="I1167" s="5">
        <v>4.0</v>
      </c>
      <c r="J1167" s="5">
        <v>2.0</v>
      </c>
      <c r="K1167" s="5">
        <v>12.0</v>
      </c>
      <c r="L1167" s="5">
        <v>4.0</v>
      </c>
      <c r="M1167" s="5">
        <v>53.0</v>
      </c>
    </row>
    <row r="1168" ht="14.25" customHeight="1">
      <c r="A1168" s="5">
        <v>6116.0</v>
      </c>
      <c r="B1168" s="5">
        <v>289.456302677463</v>
      </c>
      <c r="C1168" s="5">
        <v>113.6263337139142</v>
      </c>
      <c r="D1168" s="5">
        <v>168.1527452254989</v>
      </c>
      <c r="E1168" s="5">
        <v>321.3652480806817</v>
      </c>
      <c r="F1168" s="5">
        <v>148.5579828598231</v>
      </c>
      <c r="G1168" s="5">
        <v>189.3474291399753</v>
      </c>
      <c r="H1168" s="5">
        <v>1.0</v>
      </c>
      <c r="I1168" s="5">
        <v>1.0</v>
      </c>
      <c r="J1168" s="5">
        <v>1.0</v>
      </c>
      <c r="K1168" s="5">
        <v>3.0</v>
      </c>
      <c r="L1168" s="5">
        <v>3.0</v>
      </c>
      <c r="M1168" s="5">
        <v>13.0</v>
      </c>
    </row>
    <row r="1169" ht="14.25" customHeight="1">
      <c r="A1169" s="5">
        <v>6263.0</v>
      </c>
      <c r="B1169" s="5">
        <v>134.6372325229992</v>
      </c>
      <c r="C1169" s="5">
        <v>164.84104232155</v>
      </c>
      <c r="D1169" s="5">
        <v>182.8976851517653</v>
      </c>
      <c r="E1169" s="5">
        <v>66.82495466999757</v>
      </c>
      <c r="F1169" s="5">
        <v>86.40310388694158</v>
      </c>
      <c r="G1169" s="5">
        <v>87.69385983218795</v>
      </c>
      <c r="H1169" s="5">
        <v>3.0</v>
      </c>
      <c r="I1169" s="5">
        <v>2.0</v>
      </c>
      <c r="J1169" s="5">
        <v>0.0</v>
      </c>
      <c r="K1169" s="5">
        <v>4.0</v>
      </c>
      <c r="L1169" s="5">
        <v>8.0</v>
      </c>
      <c r="M1169" s="5">
        <v>34.0</v>
      </c>
    </row>
    <row r="1170" ht="14.25" customHeight="1">
      <c r="A1170" s="5">
        <v>10486.0</v>
      </c>
      <c r="B1170" s="5">
        <v>205.6408122998171</v>
      </c>
      <c r="C1170" s="5">
        <v>371.0106020197136</v>
      </c>
      <c r="D1170" s="5">
        <v>392.103138785799</v>
      </c>
      <c r="E1170" s="5">
        <v>488.7955629693706</v>
      </c>
      <c r="F1170" s="5">
        <v>434.6672541630641</v>
      </c>
      <c r="G1170" s="5">
        <v>300.3446055119249</v>
      </c>
      <c r="H1170" s="5">
        <v>1.0</v>
      </c>
      <c r="I1170" s="5">
        <v>4.0</v>
      </c>
      <c r="J1170" s="5">
        <v>4.0</v>
      </c>
      <c r="K1170" s="5">
        <v>8.0</v>
      </c>
      <c r="L1170" s="5">
        <v>2.0</v>
      </c>
      <c r="M1170" s="5">
        <v>54.0</v>
      </c>
    </row>
    <row r="1171" ht="14.25" customHeight="1">
      <c r="A1171" s="5">
        <v>2410.0</v>
      </c>
      <c r="B1171" s="5">
        <v>419.4722154104367</v>
      </c>
      <c r="C1171" s="5">
        <v>522.5357909392953</v>
      </c>
      <c r="D1171" s="5">
        <v>362.2938715429834</v>
      </c>
      <c r="E1171" s="5">
        <v>351.9117503206547</v>
      </c>
      <c r="F1171" s="5">
        <v>272.5743358629074</v>
      </c>
      <c r="G1171" s="5">
        <v>290.0952046410085</v>
      </c>
      <c r="H1171" s="5">
        <v>1.0</v>
      </c>
      <c r="I1171" s="5">
        <v>3.0</v>
      </c>
      <c r="J1171" s="5">
        <v>4.0</v>
      </c>
      <c r="K1171" s="5">
        <v>8.0</v>
      </c>
      <c r="L1171" s="5">
        <v>1.0</v>
      </c>
      <c r="M1171" s="5">
        <v>69.0</v>
      </c>
    </row>
    <row r="1172" ht="14.25" customHeight="1">
      <c r="A1172" s="5">
        <v>193.0</v>
      </c>
      <c r="B1172" s="5">
        <v>84.14190623923383</v>
      </c>
      <c r="C1172" s="5">
        <v>68.91918078381178</v>
      </c>
      <c r="D1172" s="5">
        <v>112.247178508144</v>
      </c>
      <c r="E1172" s="5">
        <v>54.06114867592373</v>
      </c>
      <c r="F1172" s="5">
        <v>85.815633886569</v>
      </c>
      <c r="G1172" s="5">
        <v>77.53599288404097</v>
      </c>
      <c r="H1172" s="5">
        <v>1.0</v>
      </c>
      <c r="I1172" s="5">
        <v>1.0</v>
      </c>
      <c r="J1172" s="5">
        <v>0.0</v>
      </c>
      <c r="K1172" s="5">
        <v>2.0</v>
      </c>
      <c r="L1172" s="5">
        <v>5.0</v>
      </c>
      <c r="M1172" s="5">
        <v>81.0</v>
      </c>
    </row>
    <row r="1173" ht="14.25" customHeight="1">
      <c r="A1173" s="5">
        <v>3363.0</v>
      </c>
      <c r="B1173" s="5">
        <v>93.56609783577734</v>
      </c>
      <c r="C1173" s="5">
        <v>82.89751958571183</v>
      </c>
      <c r="D1173" s="5">
        <v>114.8176009016998</v>
      </c>
      <c r="E1173" s="5">
        <v>113.0475137140641</v>
      </c>
      <c r="F1173" s="5">
        <v>102.5466809370922</v>
      </c>
      <c r="G1173" s="5">
        <v>109.4400470012847</v>
      </c>
      <c r="H1173" s="5">
        <v>1.0</v>
      </c>
      <c r="I1173" s="5">
        <v>1.0</v>
      </c>
      <c r="J1173" s="5">
        <v>0.0</v>
      </c>
      <c r="K1173" s="5">
        <v>3.0</v>
      </c>
      <c r="L1173" s="5">
        <v>8.0</v>
      </c>
      <c r="M1173" s="5">
        <v>99.0</v>
      </c>
    </row>
    <row r="1174" ht="14.25" customHeight="1">
      <c r="A1174" s="5">
        <v>8278.0</v>
      </c>
      <c r="B1174" s="5">
        <v>359.2557660704167</v>
      </c>
      <c r="C1174" s="5">
        <v>168.6139037631146</v>
      </c>
      <c r="D1174" s="5">
        <v>364.6973786566481</v>
      </c>
      <c r="E1174" s="5">
        <v>324.5928456398996</v>
      </c>
      <c r="F1174" s="5">
        <v>576.2711057878179</v>
      </c>
      <c r="G1174" s="5">
        <v>427.0844099114817</v>
      </c>
      <c r="H1174" s="5">
        <v>1.0</v>
      </c>
      <c r="I1174" s="5">
        <v>8.0</v>
      </c>
      <c r="J1174" s="5">
        <v>2.0</v>
      </c>
      <c r="K1174" s="5">
        <v>5.0</v>
      </c>
      <c r="L1174" s="5">
        <v>5.0</v>
      </c>
      <c r="M1174" s="5">
        <v>3.0</v>
      </c>
    </row>
    <row r="1175" ht="14.25" customHeight="1">
      <c r="A1175" s="5">
        <v>10660.0</v>
      </c>
      <c r="B1175" s="5">
        <v>339.8680578776265</v>
      </c>
      <c r="C1175" s="5">
        <v>366.5671104418835</v>
      </c>
      <c r="D1175" s="5">
        <v>214.7483988910045</v>
      </c>
      <c r="E1175" s="5">
        <v>256.980145933026</v>
      </c>
      <c r="F1175" s="5">
        <v>285.0747082983247</v>
      </c>
      <c r="G1175" s="5">
        <v>358.9649199196378</v>
      </c>
      <c r="H1175" s="5">
        <v>3.0</v>
      </c>
      <c r="I1175" s="5">
        <v>8.0</v>
      </c>
      <c r="J1175" s="5">
        <v>2.0</v>
      </c>
      <c r="K1175" s="5">
        <v>4.0</v>
      </c>
      <c r="L1175" s="5">
        <v>7.0</v>
      </c>
      <c r="M1175" s="5">
        <v>61.0</v>
      </c>
    </row>
    <row r="1176" ht="14.25" customHeight="1">
      <c r="A1176" s="5">
        <v>8686.0</v>
      </c>
      <c r="B1176" s="5">
        <v>97.72523542707467</v>
      </c>
      <c r="C1176" s="5">
        <v>95.30280817121493</v>
      </c>
      <c r="D1176" s="5">
        <v>74.72699682250456</v>
      </c>
      <c r="E1176" s="5">
        <v>114.430475507674</v>
      </c>
      <c r="F1176" s="5">
        <v>119.5322476691968</v>
      </c>
      <c r="G1176" s="5">
        <v>129.084358673636</v>
      </c>
      <c r="H1176" s="5">
        <v>2.0</v>
      </c>
      <c r="I1176" s="5">
        <v>2.0</v>
      </c>
      <c r="J1176" s="5">
        <v>0.0</v>
      </c>
      <c r="K1176" s="5">
        <v>3.0</v>
      </c>
      <c r="L1176" s="5">
        <v>8.0</v>
      </c>
      <c r="M1176" s="5">
        <v>65.0</v>
      </c>
    </row>
    <row r="1177" ht="14.25" customHeight="1">
      <c r="A1177" s="5">
        <v>1604.0</v>
      </c>
      <c r="B1177" s="5">
        <v>176.115934795269</v>
      </c>
      <c r="C1177" s="5">
        <v>253.4647697281034</v>
      </c>
      <c r="D1177" s="5">
        <v>151.1551476975266</v>
      </c>
      <c r="E1177" s="5">
        <v>210.6978546412126</v>
      </c>
      <c r="F1177" s="5">
        <v>248.4470913293821</v>
      </c>
      <c r="G1177" s="5">
        <v>207.8231047643345</v>
      </c>
      <c r="H1177" s="5">
        <v>3.0</v>
      </c>
      <c r="I1177" s="5">
        <v>2.0</v>
      </c>
      <c r="J1177" s="5">
        <v>2.0</v>
      </c>
      <c r="K1177" s="5">
        <v>6.0</v>
      </c>
      <c r="L1177" s="5">
        <v>5.0</v>
      </c>
      <c r="M1177" s="5">
        <v>93.0</v>
      </c>
    </row>
    <row r="1178" ht="14.25" customHeight="1">
      <c r="A1178" s="5">
        <v>5907.0</v>
      </c>
      <c r="B1178" s="5">
        <v>80.04734849638889</v>
      </c>
      <c r="C1178" s="5">
        <v>86.15204675556912</v>
      </c>
      <c r="D1178" s="5">
        <v>171.3393222665997</v>
      </c>
      <c r="E1178" s="5">
        <v>189.7108181038978</v>
      </c>
      <c r="F1178" s="5">
        <v>177.4035688879632</v>
      </c>
      <c r="G1178" s="5">
        <v>190.9444821911423</v>
      </c>
      <c r="H1178" s="5">
        <v>1.0</v>
      </c>
      <c r="I1178" s="5">
        <v>1.0</v>
      </c>
      <c r="J1178" s="5">
        <v>0.0</v>
      </c>
      <c r="K1178" s="5">
        <v>2.0</v>
      </c>
      <c r="L1178" s="5">
        <v>8.0</v>
      </c>
      <c r="M1178" s="5">
        <v>24.0</v>
      </c>
    </row>
    <row r="1179" ht="14.25" customHeight="1">
      <c r="A1179" s="5">
        <v>10669.0</v>
      </c>
      <c r="B1179" s="5">
        <v>236.8716628799458</v>
      </c>
      <c r="C1179" s="5">
        <v>321.7273962898087</v>
      </c>
      <c r="D1179" s="5">
        <v>288.2191251876123</v>
      </c>
      <c r="E1179" s="5">
        <v>206.9831439861285</v>
      </c>
      <c r="F1179" s="5">
        <v>303.0748212303694</v>
      </c>
      <c r="G1179" s="5">
        <v>284.8873103653672</v>
      </c>
      <c r="H1179" s="5">
        <v>2.0</v>
      </c>
      <c r="I1179" s="5">
        <v>3.0</v>
      </c>
      <c r="J1179" s="5">
        <v>2.0</v>
      </c>
      <c r="K1179" s="5">
        <v>10.0</v>
      </c>
      <c r="L1179" s="5">
        <v>3.0</v>
      </c>
      <c r="M1179" s="5">
        <v>8.0</v>
      </c>
    </row>
    <row r="1180" ht="14.25" customHeight="1">
      <c r="A1180" s="5">
        <v>2918.0</v>
      </c>
      <c r="B1180" s="5">
        <v>209.4296681928995</v>
      </c>
      <c r="C1180" s="5">
        <v>196.6314530184164</v>
      </c>
      <c r="D1180" s="5">
        <v>132.3892432264096</v>
      </c>
      <c r="E1180" s="5">
        <v>118.1852427122629</v>
      </c>
      <c r="F1180" s="5">
        <v>204.4800572129672</v>
      </c>
      <c r="G1180" s="5">
        <v>160.4955498756365</v>
      </c>
      <c r="H1180" s="5">
        <v>3.0</v>
      </c>
      <c r="I1180" s="5">
        <v>2.0</v>
      </c>
      <c r="J1180" s="5">
        <v>0.0</v>
      </c>
      <c r="K1180" s="5">
        <v>4.0</v>
      </c>
      <c r="L1180" s="5">
        <v>5.0</v>
      </c>
      <c r="M1180" s="5">
        <v>72.0</v>
      </c>
    </row>
    <row r="1181" ht="14.25" customHeight="1">
      <c r="A1181" s="5">
        <v>5735.0</v>
      </c>
      <c r="B1181" s="5">
        <v>409.5286741949684</v>
      </c>
      <c r="C1181" s="5">
        <v>157.6491284295363</v>
      </c>
      <c r="D1181" s="5">
        <v>328.8468356654641</v>
      </c>
      <c r="E1181" s="5">
        <v>319.1974311010439</v>
      </c>
      <c r="F1181" s="5">
        <v>413.3822863602095</v>
      </c>
      <c r="G1181" s="5">
        <v>519.5374014363738</v>
      </c>
      <c r="H1181" s="5">
        <v>1.0</v>
      </c>
      <c r="I1181" s="5">
        <v>3.0</v>
      </c>
      <c r="J1181" s="5">
        <v>4.0</v>
      </c>
      <c r="K1181" s="5">
        <v>10.0</v>
      </c>
      <c r="L1181" s="5">
        <v>1.0</v>
      </c>
      <c r="M1181" s="5">
        <v>29.0</v>
      </c>
    </row>
    <row r="1182" ht="14.25" customHeight="1">
      <c r="A1182" s="5">
        <v>359.0</v>
      </c>
      <c r="B1182" s="5">
        <v>286.7793235283089</v>
      </c>
      <c r="C1182" s="5">
        <v>340.4205344872782</v>
      </c>
      <c r="D1182" s="5">
        <v>298.5664399398656</v>
      </c>
      <c r="E1182" s="5">
        <v>134.2926260226199</v>
      </c>
      <c r="F1182" s="5">
        <v>305.8246459642971</v>
      </c>
      <c r="G1182" s="5">
        <v>357.5915096487414</v>
      </c>
      <c r="H1182" s="5">
        <v>3.0</v>
      </c>
      <c r="I1182" s="5">
        <v>8.0</v>
      </c>
      <c r="J1182" s="5">
        <v>2.0</v>
      </c>
      <c r="K1182" s="5">
        <v>6.0</v>
      </c>
      <c r="L1182" s="5">
        <v>7.0</v>
      </c>
      <c r="M1182" s="5">
        <v>33.0</v>
      </c>
    </row>
    <row r="1183" ht="14.25" customHeight="1">
      <c r="A1183" s="5">
        <v>8387.0</v>
      </c>
      <c r="B1183" s="5">
        <v>317.6465365236754</v>
      </c>
      <c r="C1183" s="5">
        <v>126.3064657518794</v>
      </c>
      <c r="D1183" s="5">
        <v>193.7994276232365</v>
      </c>
      <c r="E1183" s="5">
        <v>269.8996069482764</v>
      </c>
      <c r="F1183" s="5">
        <v>129.90781996569</v>
      </c>
      <c r="G1183" s="5">
        <v>92.48282507301057</v>
      </c>
      <c r="H1183" s="5">
        <v>1.0</v>
      </c>
      <c r="I1183" s="5">
        <v>4.0</v>
      </c>
      <c r="J1183" s="5">
        <v>1.0</v>
      </c>
      <c r="K1183" s="5">
        <v>5.0</v>
      </c>
      <c r="L1183" s="5">
        <v>6.0</v>
      </c>
      <c r="M1183" s="5">
        <v>68.0</v>
      </c>
    </row>
    <row r="1184" ht="14.25" customHeight="1">
      <c r="A1184" s="5">
        <v>1829.0</v>
      </c>
      <c r="B1184" s="5">
        <v>289.3956113548</v>
      </c>
      <c r="C1184" s="5">
        <v>206.1230664114178</v>
      </c>
      <c r="D1184" s="5">
        <v>125.6853957765009</v>
      </c>
      <c r="E1184" s="5">
        <v>366.4423797419523</v>
      </c>
      <c r="F1184" s="5">
        <v>276.802824559521</v>
      </c>
      <c r="G1184" s="5">
        <v>219.1581624329743</v>
      </c>
      <c r="H1184" s="5">
        <v>3.0</v>
      </c>
      <c r="I1184" s="5">
        <v>9.0</v>
      </c>
      <c r="J1184" s="5">
        <v>5.0</v>
      </c>
      <c r="K1184" s="5">
        <v>4.0</v>
      </c>
      <c r="L1184" s="5">
        <v>7.0</v>
      </c>
      <c r="M1184" s="5">
        <v>55.0</v>
      </c>
    </row>
    <row r="1185" ht="14.25" customHeight="1">
      <c r="A1185" s="5">
        <v>3839.0</v>
      </c>
      <c r="B1185" s="5">
        <v>49.8258133551183</v>
      </c>
      <c r="C1185" s="5">
        <v>76.06642132128685</v>
      </c>
      <c r="D1185" s="5">
        <v>83.92421790900002</v>
      </c>
      <c r="E1185" s="5">
        <v>79.55594367236952</v>
      </c>
      <c r="F1185" s="5">
        <v>37.02585748862953</v>
      </c>
      <c r="G1185" s="5">
        <v>83.03515805941954</v>
      </c>
      <c r="H1185" s="5">
        <v>5.0</v>
      </c>
      <c r="I1185" s="5">
        <v>2.0</v>
      </c>
      <c r="J1185" s="5">
        <v>2.0</v>
      </c>
      <c r="K1185" s="5">
        <v>3.0</v>
      </c>
      <c r="L1185" s="5">
        <v>5.0</v>
      </c>
      <c r="M1185" s="5">
        <v>76.0</v>
      </c>
    </row>
    <row r="1186" ht="14.25" customHeight="1">
      <c r="A1186" s="5">
        <v>9392.0</v>
      </c>
      <c r="B1186" s="5">
        <v>157.6342324733144</v>
      </c>
      <c r="C1186" s="5">
        <v>114.8005067988706</v>
      </c>
      <c r="D1186" s="5">
        <v>171.8795233455389</v>
      </c>
      <c r="E1186" s="5">
        <v>93.81342291214838</v>
      </c>
      <c r="F1186" s="5">
        <v>182.237601770482</v>
      </c>
      <c r="G1186" s="5">
        <v>134.4341525086161</v>
      </c>
      <c r="H1186" s="5">
        <v>1.0</v>
      </c>
      <c r="I1186" s="5">
        <v>1.0</v>
      </c>
      <c r="J1186" s="5">
        <v>0.0</v>
      </c>
      <c r="K1186" s="5">
        <v>2.0</v>
      </c>
      <c r="L1186" s="5">
        <v>7.0</v>
      </c>
      <c r="M1186" s="5">
        <v>17.0</v>
      </c>
    </row>
    <row r="1187" ht="14.25" customHeight="1">
      <c r="A1187" s="5">
        <v>2292.0</v>
      </c>
      <c r="B1187" s="5">
        <v>89.87098486899143</v>
      </c>
      <c r="C1187" s="5">
        <v>95.94667498517288</v>
      </c>
      <c r="D1187" s="5">
        <v>140.9956025725515</v>
      </c>
      <c r="E1187" s="5">
        <v>114.9438992504845</v>
      </c>
      <c r="F1187" s="5">
        <v>128.8860807301814</v>
      </c>
      <c r="G1187" s="5">
        <v>143.5727455012194</v>
      </c>
      <c r="H1187" s="5">
        <v>1.0</v>
      </c>
      <c r="I1187" s="5">
        <v>1.0</v>
      </c>
      <c r="J1187" s="5">
        <v>0.0</v>
      </c>
      <c r="K1187" s="5">
        <v>3.0</v>
      </c>
      <c r="L1187" s="5">
        <v>5.0</v>
      </c>
      <c r="M1187" s="5">
        <v>94.0</v>
      </c>
    </row>
    <row r="1188" ht="14.25" customHeight="1">
      <c r="A1188" s="5">
        <v>10466.0</v>
      </c>
      <c r="B1188" s="5">
        <v>176.6652554879733</v>
      </c>
      <c r="C1188" s="5">
        <v>221.0708143184971</v>
      </c>
      <c r="D1188" s="5">
        <v>197.1607664973265</v>
      </c>
      <c r="E1188" s="5">
        <v>281.5510864987543</v>
      </c>
      <c r="F1188" s="5">
        <v>186.4209556587512</v>
      </c>
      <c r="G1188" s="5">
        <v>215.6691758753699</v>
      </c>
      <c r="H1188" s="5">
        <v>2.0</v>
      </c>
      <c r="I1188" s="5">
        <v>1.0</v>
      </c>
      <c r="J1188" s="5">
        <v>0.0</v>
      </c>
      <c r="K1188" s="5">
        <v>4.0</v>
      </c>
      <c r="L1188" s="5">
        <v>4.0</v>
      </c>
      <c r="M1188" s="5">
        <v>86.0</v>
      </c>
    </row>
    <row r="1189" ht="14.25" customHeight="1">
      <c r="A1189" s="5">
        <v>9855.0</v>
      </c>
      <c r="B1189" s="5">
        <v>514.6068611270798</v>
      </c>
      <c r="C1189" s="5">
        <v>418.6665547643026</v>
      </c>
      <c r="D1189" s="5">
        <v>198.3887822776097</v>
      </c>
      <c r="E1189" s="5">
        <v>382.2938235974138</v>
      </c>
      <c r="F1189" s="5">
        <v>362.0534129567474</v>
      </c>
      <c r="G1189" s="5">
        <v>192.1793683718916</v>
      </c>
      <c r="H1189" s="5">
        <v>1.0</v>
      </c>
      <c r="I1189" s="5">
        <v>6.0</v>
      </c>
      <c r="J1189" s="5">
        <v>6.0</v>
      </c>
      <c r="K1189" s="5">
        <v>13.0</v>
      </c>
      <c r="L1189" s="5">
        <v>4.0</v>
      </c>
      <c r="M1189" s="5">
        <v>25.0</v>
      </c>
    </row>
    <row r="1190" ht="14.25" customHeight="1">
      <c r="A1190" s="5">
        <v>4088.0</v>
      </c>
      <c r="B1190" s="5">
        <v>145.4035525762756</v>
      </c>
      <c r="C1190" s="5">
        <v>105.0058250398138</v>
      </c>
      <c r="D1190" s="5">
        <v>35.32181511599099</v>
      </c>
      <c r="E1190" s="5">
        <v>143.6714199659722</v>
      </c>
      <c r="F1190" s="5">
        <v>126.303760758396</v>
      </c>
      <c r="G1190" s="5">
        <v>97.61738796613326</v>
      </c>
      <c r="H1190" s="5">
        <v>2.0</v>
      </c>
      <c r="I1190" s="5">
        <v>3.0</v>
      </c>
      <c r="J1190" s="5">
        <v>1.0</v>
      </c>
      <c r="K1190" s="5">
        <v>4.0</v>
      </c>
      <c r="L1190" s="5">
        <v>8.0</v>
      </c>
      <c r="M1190" s="5">
        <v>22.0</v>
      </c>
    </row>
    <row r="1191" ht="14.25" customHeight="1">
      <c r="A1191" s="5">
        <v>5231.0</v>
      </c>
      <c r="B1191" s="5">
        <v>218.9264226118395</v>
      </c>
      <c r="C1191" s="5">
        <v>70.58034367835111</v>
      </c>
      <c r="D1191" s="5">
        <v>222.5005424032387</v>
      </c>
      <c r="E1191" s="5">
        <v>220.6821260614592</v>
      </c>
      <c r="F1191" s="5">
        <v>267.2964698156752</v>
      </c>
      <c r="G1191" s="5">
        <v>106.9414223167315</v>
      </c>
      <c r="H1191" s="5">
        <v>1.0</v>
      </c>
      <c r="I1191" s="5">
        <v>1.0</v>
      </c>
      <c r="J1191" s="5">
        <v>0.0</v>
      </c>
      <c r="K1191" s="5">
        <v>3.0</v>
      </c>
      <c r="L1191" s="5">
        <v>5.0</v>
      </c>
      <c r="M1191" s="5">
        <v>15.0</v>
      </c>
    </row>
    <row r="1192" ht="14.25" customHeight="1">
      <c r="A1192" s="5">
        <v>590.0</v>
      </c>
      <c r="B1192" s="5">
        <v>633.408545532727</v>
      </c>
      <c r="C1192" s="5">
        <v>587.2516515350927</v>
      </c>
      <c r="D1192" s="5">
        <v>282.9636804905591</v>
      </c>
      <c r="E1192" s="5">
        <v>551.6296994840143</v>
      </c>
      <c r="F1192" s="5">
        <v>479.1176361464122</v>
      </c>
      <c r="G1192" s="5">
        <v>323.1248076372182</v>
      </c>
      <c r="H1192" s="5">
        <v>1.0</v>
      </c>
      <c r="I1192" s="5">
        <v>5.0</v>
      </c>
      <c r="J1192" s="5">
        <v>6.0</v>
      </c>
      <c r="K1192" s="5">
        <v>4.0</v>
      </c>
      <c r="L1192" s="5">
        <v>3.0</v>
      </c>
      <c r="M1192" s="5">
        <v>35.0</v>
      </c>
    </row>
    <row r="1193" ht="14.25" customHeight="1">
      <c r="A1193" s="5">
        <v>8732.0</v>
      </c>
      <c r="B1193" s="5">
        <v>259.7572740451474</v>
      </c>
      <c r="C1193" s="5">
        <v>267.5586583410339</v>
      </c>
      <c r="D1193" s="5">
        <v>613.9083063453229</v>
      </c>
      <c r="E1193" s="5">
        <v>462.6586133846986</v>
      </c>
      <c r="F1193" s="5">
        <v>301.4398083128933</v>
      </c>
      <c r="G1193" s="5">
        <v>310.3472187808229</v>
      </c>
      <c r="H1193" s="5">
        <v>4.0</v>
      </c>
      <c r="I1193" s="5">
        <v>7.0</v>
      </c>
      <c r="J1193" s="5">
        <v>4.0</v>
      </c>
      <c r="K1193" s="5">
        <v>10.0</v>
      </c>
      <c r="L1193" s="5">
        <v>4.0</v>
      </c>
      <c r="M1193" s="5">
        <v>81.0</v>
      </c>
    </row>
    <row r="1194" ht="14.25" customHeight="1">
      <c r="A1194" s="5">
        <v>2315.0</v>
      </c>
      <c r="B1194" s="5">
        <v>355.2262627268988</v>
      </c>
      <c r="C1194" s="5">
        <v>351.3092027781686</v>
      </c>
      <c r="D1194" s="5">
        <v>193.8790594089451</v>
      </c>
      <c r="E1194" s="5">
        <v>306.0519719699983</v>
      </c>
      <c r="F1194" s="5">
        <v>230.0354970008506</v>
      </c>
      <c r="G1194" s="5">
        <v>293.0554078454956</v>
      </c>
      <c r="H1194" s="5">
        <v>1.0</v>
      </c>
      <c r="I1194" s="5">
        <v>1.0</v>
      </c>
      <c r="J1194" s="5">
        <v>2.0</v>
      </c>
      <c r="K1194" s="5">
        <v>2.0</v>
      </c>
      <c r="L1194" s="5">
        <v>4.0</v>
      </c>
      <c r="M1194" s="5">
        <v>55.0</v>
      </c>
    </row>
    <row r="1195" ht="14.25" customHeight="1">
      <c r="A1195" s="5">
        <v>3515.0</v>
      </c>
      <c r="B1195" s="5">
        <v>293.5546896661519</v>
      </c>
      <c r="C1195" s="5">
        <v>395.2219379109836</v>
      </c>
      <c r="D1195" s="5">
        <v>272.5407982253582</v>
      </c>
      <c r="E1195" s="5">
        <v>309.4231788648889</v>
      </c>
      <c r="F1195" s="5">
        <v>118.9591491887969</v>
      </c>
      <c r="G1195" s="5">
        <v>329.0128571192889</v>
      </c>
      <c r="H1195" s="5">
        <v>1.0</v>
      </c>
      <c r="I1195" s="5">
        <v>4.0</v>
      </c>
      <c r="J1195" s="5">
        <v>0.0</v>
      </c>
      <c r="K1195" s="5">
        <v>4.0</v>
      </c>
      <c r="L1195" s="5">
        <v>5.0</v>
      </c>
      <c r="M1195" s="5">
        <v>94.0</v>
      </c>
    </row>
    <row r="1196" ht="14.25" customHeight="1">
      <c r="A1196" s="5">
        <v>2245.0</v>
      </c>
      <c r="B1196" s="5">
        <v>156.7970075427283</v>
      </c>
      <c r="C1196" s="5">
        <v>107.4411891067603</v>
      </c>
      <c r="D1196" s="5">
        <v>284.2695746789362</v>
      </c>
      <c r="E1196" s="5">
        <v>206.0284735337071</v>
      </c>
      <c r="F1196" s="5">
        <v>70.01910748712999</v>
      </c>
      <c r="G1196" s="5">
        <v>156.4560913435716</v>
      </c>
      <c r="H1196" s="5">
        <v>3.0</v>
      </c>
      <c r="I1196" s="5">
        <v>2.0</v>
      </c>
      <c r="J1196" s="5">
        <v>1.0</v>
      </c>
      <c r="K1196" s="5">
        <v>4.0</v>
      </c>
      <c r="L1196" s="5">
        <v>6.0</v>
      </c>
      <c r="M1196" s="5">
        <v>50.0</v>
      </c>
    </row>
    <row r="1197" ht="14.25" customHeight="1">
      <c r="A1197" s="5">
        <v>6283.0</v>
      </c>
      <c r="B1197" s="5">
        <v>305.9643317276669</v>
      </c>
      <c r="C1197" s="5">
        <v>308.8722022443568</v>
      </c>
      <c r="D1197" s="5">
        <v>256.6574310641868</v>
      </c>
      <c r="E1197" s="5">
        <v>0.0</v>
      </c>
      <c r="F1197" s="5">
        <v>251.5248121359879</v>
      </c>
      <c r="G1197" s="5">
        <v>410.1711855137045</v>
      </c>
      <c r="H1197" s="5">
        <v>1.0</v>
      </c>
      <c r="I1197" s="5">
        <v>9.0</v>
      </c>
      <c r="J1197" s="5">
        <v>3.0</v>
      </c>
      <c r="K1197" s="5">
        <v>9.0</v>
      </c>
      <c r="L1197" s="5">
        <v>6.0</v>
      </c>
      <c r="M1197" s="5">
        <v>64.0</v>
      </c>
    </row>
    <row r="1198" ht="14.25" customHeight="1">
      <c r="A1198" s="5">
        <v>2246.0</v>
      </c>
      <c r="B1198" s="5">
        <v>325.0606274353614</v>
      </c>
      <c r="C1198" s="5">
        <v>180.7536483551905</v>
      </c>
      <c r="D1198" s="5">
        <v>359.5914252349673</v>
      </c>
      <c r="E1198" s="5">
        <v>108.2715073315632</v>
      </c>
      <c r="F1198" s="5">
        <v>166.2115181139623</v>
      </c>
      <c r="G1198" s="5">
        <v>288.3788369448928</v>
      </c>
      <c r="H1198" s="5">
        <v>1.0</v>
      </c>
      <c r="I1198" s="5">
        <v>2.0</v>
      </c>
      <c r="J1198" s="5">
        <v>1.0</v>
      </c>
      <c r="K1198" s="5">
        <v>4.0</v>
      </c>
      <c r="L1198" s="5">
        <v>4.0</v>
      </c>
      <c r="M1198" s="5">
        <v>91.0</v>
      </c>
    </row>
    <row r="1199" ht="14.25" customHeight="1">
      <c r="A1199" s="5">
        <v>6606.0</v>
      </c>
      <c r="B1199" s="5">
        <v>414.1615589188465</v>
      </c>
      <c r="C1199" s="5">
        <v>334.3489404877027</v>
      </c>
      <c r="D1199" s="5">
        <v>215.2744484159795</v>
      </c>
      <c r="E1199" s="5">
        <v>214.9876613064407</v>
      </c>
      <c r="F1199" s="5">
        <v>257.4994463250881</v>
      </c>
      <c r="G1199" s="5">
        <v>219.6515175694699</v>
      </c>
      <c r="H1199" s="5">
        <v>2.0</v>
      </c>
      <c r="I1199" s="5">
        <v>5.0</v>
      </c>
      <c r="J1199" s="5">
        <v>2.0</v>
      </c>
      <c r="K1199" s="5">
        <v>10.0</v>
      </c>
      <c r="L1199" s="5">
        <v>8.0</v>
      </c>
      <c r="M1199" s="5">
        <v>11.0</v>
      </c>
    </row>
    <row r="1200" ht="14.25" customHeight="1">
      <c r="A1200" s="5">
        <v>5545.0</v>
      </c>
      <c r="B1200" s="5">
        <v>389.2094100968517</v>
      </c>
      <c r="C1200" s="5">
        <v>362.5539646591582</v>
      </c>
      <c r="D1200" s="5">
        <v>234.7469711110562</v>
      </c>
      <c r="E1200" s="5">
        <v>331.159078464658</v>
      </c>
      <c r="F1200" s="5">
        <v>56.85217233028715</v>
      </c>
      <c r="G1200" s="5">
        <v>414.137022584148</v>
      </c>
      <c r="H1200" s="5">
        <v>1.0</v>
      </c>
      <c r="I1200" s="5">
        <v>3.0</v>
      </c>
      <c r="J1200" s="5">
        <v>5.0</v>
      </c>
      <c r="K1200" s="5">
        <v>5.0</v>
      </c>
      <c r="L1200" s="5">
        <v>1.0</v>
      </c>
      <c r="M1200" s="5">
        <v>72.0</v>
      </c>
    </row>
    <row r="1201" ht="14.25" customHeight="1">
      <c r="A1201" s="5">
        <v>7342.0</v>
      </c>
      <c r="B1201" s="5">
        <v>348.1426215662628</v>
      </c>
      <c r="C1201" s="5">
        <v>200.5624056086443</v>
      </c>
      <c r="D1201" s="5">
        <v>211.9294249536195</v>
      </c>
      <c r="E1201" s="5">
        <v>306.5621740929698</v>
      </c>
      <c r="F1201" s="5">
        <v>292.8219192020515</v>
      </c>
      <c r="G1201" s="5">
        <v>353.2530126404059</v>
      </c>
      <c r="H1201" s="5">
        <v>3.0</v>
      </c>
      <c r="I1201" s="5">
        <v>6.0</v>
      </c>
      <c r="J1201" s="5">
        <v>6.0</v>
      </c>
      <c r="K1201" s="5">
        <v>12.0</v>
      </c>
      <c r="L1201" s="5">
        <v>5.0</v>
      </c>
      <c r="M1201" s="5">
        <v>6.0</v>
      </c>
    </row>
    <row r="1202" ht="14.25" customHeight="1">
      <c r="A1202" s="5">
        <v>837.0</v>
      </c>
      <c r="B1202" s="5">
        <v>197.0769150582616</v>
      </c>
      <c r="C1202" s="5">
        <v>206.8221916392104</v>
      </c>
      <c r="D1202" s="5">
        <v>243.7362467048802</v>
      </c>
      <c r="E1202" s="5">
        <v>172.7861804046559</v>
      </c>
      <c r="F1202" s="5">
        <v>241.9083667403943</v>
      </c>
      <c r="G1202" s="5">
        <v>174.1582265427871</v>
      </c>
      <c r="H1202" s="5">
        <v>4.0</v>
      </c>
      <c r="I1202" s="5">
        <v>2.0</v>
      </c>
      <c r="J1202" s="5">
        <v>1.0</v>
      </c>
      <c r="K1202" s="5">
        <v>5.0</v>
      </c>
      <c r="L1202" s="5">
        <v>4.0</v>
      </c>
      <c r="M1202" s="5">
        <v>0.0</v>
      </c>
    </row>
    <row r="1203" ht="14.25" customHeight="1">
      <c r="A1203" s="5">
        <v>9500.0</v>
      </c>
      <c r="B1203" s="5">
        <v>315.2232934275594</v>
      </c>
      <c r="C1203" s="5">
        <v>194.8423110948886</v>
      </c>
      <c r="D1203" s="5">
        <v>300.5700412117169</v>
      </c>
      <c r="E1203" s="5">
        <v>407.6791908185173</v>
      </c>
      <c r="F1203" s="5">
        <v>316.1712989381729</v>
      </c>
      <c r="G1203" s="5">
        <v>293.7178686158986</v>
      </c>
      <c r="H1203" s="5">
        <v>3.0</v>
      </c>
      <c r="I1203" s="5">
        <v>9.0</v>
      </c>
      <c r="J1203" s="5">
        <v>2.0</v>
      </c>
      <c r="K1203" s="5">
        <v>8.0</v>
      </c>
      <c r="L1203" s="5">
        <v>7.0</v>
      </c>
      <c r="M1203" s="5">
        <v>66.0</v>
      </c>
    </row>
    <row r="1204" ht="14.25" customHeight="1">
      <c r="A1204" s="5">
        <v>3602.0</v>
      </c>
      <c r="B1204" s="5">
        <v>138.6561590136947</v>
      </c>
      <c r="C1204" s="5">
        <v>355.3496689496674</v>
      </c>
      <c r="D1204" s="5">
        <v>333.8347012731427</v>
      </c>
      <c r="E1204" s="5">
        <v>233.6957036815342</v>
      </c>
      <c r="F1204" s="5">
        <v>215.76526663786</v>
      </c>
      <c r="G1204" s="5">
        <v>181.9259757536821</v>
      </c>
      <c r="H1204" s="5">
        <v>2.0</v>
      </c>
      <c r="I1204" s="5">
        <v>3.0</v>
      </c>
      <c r="J1204" s="5">
        <v>2.0</v>
      </c>
      <c r="K1204" s="5">
        <v>4.0</v>
      </c>
      <c r="L1204" s="5">
        <v>4.0</v>
      </c>
      <c r="M1204" s="5">
        <v>42.0</v>
      </c>
    </row>
    <row r="1205" ht="14.25" customHeight="1">
      <c r="A1205" s="5">
        <v>234.0</v>
      </c>
      <c r="B1205" s="5">
        <v>115.0316288677004</v>
      </c>
      <c r="C1205" s="5">
        <v>91.49777627430682</v>
      </c>
      <c r="D1205" s="5">
        <v>55.39521280995217</v>
      </c>
      <c r="E1205" s="5">
        <v>98.87817402602015</v>
      </c>
      <c r="F1205" s="5">
        <v>104.4930617842842</v>
      </c>
      <c r="G1205" s="5">
        <v>72.6508530466544</v>
      </c>
      <c r="H1205" s="5">
        <v>2.0</v>
      </c>
      <c r="I1205" s="5">
        <v>1.0</v>
      </c>
      <c r="J1205" s="5">
        <v>1.0</v>
      </c>
      <c r="K1205" s="5">
        <v>2.0</v>
      </c>
      <c r="L1205" s="5">
        <v>7.0</v>
      </c>
      <c r="M1205" s="5">
        <v>60.0</v>
      </c>
    </row>
    <row r="1206" ht="14.25" customHeight="1">
      <c r="A1206" s="5">
        <v>2995.0</v>
      </c>
      <c r="B1206" s="5">
        <v>283.7149361004559</v>
      </c>
      <c r="C1206" s="5">
        <v>217.5232378442608</v>
      </c>
      <c r="D1206" s="5">
        <v>391.0295009813206</v>
      </c>
      <c r="E1206" s="5">
        <v>275.2740118202117</v>
      </c>
      <c r="F1206" s="5">
        <v>271.0551806113926</v>
      </c>
      <c r="G1206" s="5">
        <v>317.6729838033067</v>
      </c>
      <c r="H1206" s="5">
        <v>1.0</v>
      </c>
      <c r="I1206" s="5">
        <v>3.0</v>
      </c>
      <c r="J1206" s="5">
        <v>4.0</v>
      </c>
      <c r="K1206" s="5">
        <v>9.0</v>
      </c>
      <c r="L1206" s="5">
        <v>1.0</v>
      </c>
      <c r="M1206" s="5">
        <v>64.0</v>
      </c>
    </row>
    <row r="1207" ht="14.25" customHeight="1">
      <c r="A1207" s="5">
        <v>1118.0</v>
      </c>
      <c r="B1207" s="5">
        <v>180.0299545566477</v>
      </c>
      <c r="C1207" s="5">
        <v>363.1375238402218</v>
      </c>
      <c r="D1207" s="5">
        <v>319.3970882331806</v>
      </c>
      <c r="E1207" s="5">
        <v>249.8387812659365</v>
      </c>
      <c r="F1207" s="5">
        <v>177.4360770150351</v>
      </c>
      <c r="G1207" s="5">
        <v>181.6491429370416</v>
      </c>
      <c r="H1207" s="5">
        <v>3.0</v>
      </c>
      <c r="I1207" s="5">
        <v>10.0</v>
      </c>
      <c r="J1207" s="5">
        <v>4.0</v>
      </c>
      <c r="K1207" s="5">
        <v>5.0</v>
      </c>
      <c r="L1207" s="5">
        <v>8.0</v>
      </c>
      <c r="M1207" s="5">
        <v>87.0</v>
      </c>
    </row>
    <row r="1208" ht="14.25" customHeight="1">
      <c r="A1208" s="5">
        <v>7789.0</v>
      </c>
      <c r="B1208" s="5">
        <v>295.8810728571956</v>
      </c>
      <c r="C1208" s="5">
        <v>245.4362409336163</v>
      </c>
      <c r="D1208" s="5">
        <v>446.7010722658753</v>
      </c>
      <c r="E1208" s="5">
        <v>321.6543586999518</v>
      </c>
      <c r="F1208" s="5">
        <v>314.2544334571969</v>
      </c>
      <c r="G1208" s="5">
        <v>299.4339906507278</v>
      </c>
      <c r="H1208" s="5">
        <v>1.0</v>
      </c>
      <c r="I1208" s="5">
        <v>6.0</v>
      </c>
      <c r="J1208" s="5">
        <v>9.0</v>
      </c>
      <c r="K1208" s="5">
        <v>10.0</v>
      </c>
      <c r="L1208" s="5">
        <v>2.0</v>
      </c>
      <c r="M1208" s="5">
        <v>96.0</v>
      </c>
    </row>
    <row r="1209" ht="14.25" customHeight="1">
      <c r="A1209" s="5">
        <v>3068.0</v>
      </c>
      <c r="B1209" s="5">
        <v>116.0077037656955</v>
      </c>
      <c r="C1209" s="5">
        <v>66.49348736374361</v>
      </c>
      <c r="D1209" s="5">
        <v>123.4669510910674</v>
      </c>
      <c r="E1209" s="5">
        <v>79.72462463964504</v>
      </c>
      <c r="F1209" s="5">
        <v>52.82329166368844</v>
      </c>
      <c r="G1209" s="5">
        <v>100.9942635980736</v>
      </c>
      <c r="H1209" s="5">
        <v>1.0</v>
      </c>
      <c r="I1209" s="5">
        <v>2.0</v>
      </c>
      <c r="J1209" s="5">
        <v>0.0</v>
      </c>
      <c r="K1209" s="5">
        <v>3.0</v>
      </c>
      <c r="L1209" s="5">
        <v>7.0</v>
      </c>
      <c r="M1209" s="5">
        <v>1.0</v>
      </c>
    </row>
    <row r="1210" ht="14.25" customHeight="1">
      <c r="A1210" s="5">
        <v>8955.0</v>
      </c>
      <c r="B1210" s="5">
        <v>248.5115751808047</v>
      </c>
      <c r="C1210" s="5">
        <v>140.4109383324109</v>
      </c>
      <c r="D1210" s="5">
        <v>197.472615242129</v>
      </c>
      <c r="E1210" s="5">
        <v>213.2805254351583</v>
      </c>
      <c r="F1210" s="5">
        <v>199.4789874385611</v>
      </c>
      <c r="G1210" s="5">
        <v>165.1791865588912</v>
      </c>
      <c r="H1210" s="5">
        <v>1.0</v>
      </c>
      <c r="I1210" s="5">
        <v>1.0</v>
      </c>
      <c r="J1210" s="5">
        <v>1.0</v>
      </c>
      <c r="K1210" s="5">
        <v>2.0</v>
      </c>
      <c r="L1210" s="5">
        <v>5.0</v>
      </c>
      <c r="M1210" s="5">
        <v>54.0</v>
      </c>
    </row>
    <row r="1211" ht="14.25" customHeight="1">
      <c r="A1211" s="5">
        <v>945.0</v>
      </c>
      <c r="B1211" s="5">
        <v>222.7997500411707</v>
      </c>
      <c r="C1211" s="5">
        <v>159.8106102238393</v>
      </c>
      <c r="D1211" s="5">
        <v>140.0941051012053</v>
      </c>
      <c r="E1211" s="5">
        <v>75.62213561304428</v>
      </c>
      <c r="F1211" s="5">
        <v>76.14067991673916</v>
      </c>
      <c r="G1211" s="5">
        <v>185.7806529102293</v>
      </c>
      <c r="H1211" s="5">
        <v>2.0</v>
      </c>
      <c r="I1211" s="5">
        <v>3.0</v>
      </c>
      <c r="J1211" s="5">
        <v>0.0</v>
      </c>
      <c r="K1211" s="5">
        <v>4.0</v>
      </c>
      <c r="L1211" s="5">
        <v>7.0</v>
      </c>
      <c r="M1211" s="5">
        <v>53.0</v>
      </c>
    </row>
    <row r="1212" ht="14.25" customHeight="1">
      <c r="A1212" s="5">
        <v>5644.0</v>
      </c>
      <c r="B1212" s="5">
        <v>197.0065237509805</v>
      </c>
      <c r="C1212" s="5">
        <v>259.3473718954722</v>
      </c>
      <c r="D1212" s="5">
        <v>275.0434723429222</v>
      </c>
      <c r="E1212" s="5">
        <v>186.1442492240129</v>
      </c>
      <c r="F1212" s="5">
        <v>263.3033947186715</v>
      </c>
      <c r="G1212" s="5">
        <v>165.671360283036</v>
      </c>
      <c r="H1212" s="5">
        <v>2.0</v>
      </c>
      <c r="I1212" s="5">
        <v>5.0</v>
      </c>
      <c r="J1212" s="5">
        <v>1.0</v>
      </c>
      <c r="K1212" s="5">
        <v>7.0</v>
      </c>
      <c r="L1212" s="5">
        <v>7.0</v>
      </c>
      <c r="M1212" s="5">
        <v>96.0</v>
      </c>
    </row>
    <row r="1213" ht="14.25" customHeight="1">
      <c r="A1213" s="5">
        <v>7192.0</v>
      </c>
      <c r="B1213" s="5">
        <v>299.5105573140451</v>
      </c>
      <c r="C1213" s="5">
        <v>296.6318311487208</v>
      </c>
      <c r="D1213" s="5">
        <v>473.5678088716613</v>
      </c>
      <c r="E1213" s="5">
        <v>185.8924131620425</v>
      </c>
      <c r="F1213" s="5">
        <v>320.5537932682248</v>
      </c>
      <c r="G1213" s="5">
        <v>244.5289757416156</v>
      </c>
      <c r="H1213" s="5">
        <v>2.0</v>
      </c>
      <c r="I1213" s="5">
        <v>2.0</v>
      </c>
      <c r="J1213" s="5">
        <v>4.0</v>
      </c>
      <c r="K1213" s="5">
        <v>10.0</v>
      </c>
      <c r="L1213" s="5">
        <v>1.0</v>
      </c>
      <c r="M1213" s="5">
        <v>58.0</v>
      </c>
    </row>
    <row r="1214" ht="14.25" customHeight="1">
      <c r="A1214" s="5">
        <v>2324.0</v>
      </c>
      <c r="B1214" s="5">
        <v>333.3766807897919</v>
      </c>
      <c r="C1214" s="5">
        <v>328.3314593879707</v>
      </c>
      <c r="D1214" s="5">
        <v>377.1522326073552</v>
      </c>
      <c r="E1214" s="5">
        <v>527.5445550288528</v>
      </c>
      <c r="F1214" s="5">
        <v>593.0267430194563</v>
      </c>
      <c r="G1214" s="5">
        <v>446.1056027618289</v>
      </c>
      <c r="H1214" s="5">
        <v>2.0</v>
      </c>
      <c r="I1214" s="5">
        <v>7.0</v>
      </c>
      <c r="J1214" s="5">
        <v>11.0</v>
      </c>
      <c r="K1214" s="5">
        <v>11.0</v>
      </c>
      <c r="L1214" s="5">
        <v>4.0</v>
      </c>
      <c r="M1214" s="5">
        <v>12.0</v>
      </c>
    </row>
    <row r="1215" ht="14.25" customHeight="1">
      <c r="A1215" s="5">
        <v>697.0</v>
      </c>
      <c r="B1215" s="5">
        <v>246.1588883420463</v>
      </c>
      <c r="C1215" s="5">
        <v>338.4462198539952</v>
      </c>
      <c r="D1215" s="5">
        <v>388.3726456001549</v>
      </c>
      <c r="E1215" s="5">
        <v>311.7987917159205</v>
      </c>
      <c r="F1215" s="5">
        <v>326.6940807879997</v>
      </c>
      <c r="G1215" s="5">
        <v>350.3151460666123</v>
      </c>
      <c r="H1215" s="5">
        <v>1.0</v>
      </c>
      <c r="I1215" s="5">
        <v>5.0</v>
      </c>
      <c r="J1215" s="5">
        <v>9.0</v>
      </c>
      <c r="K1215" s="5">
        <v>6.0</v>
      </c>
      <c r="L1215" s="5">
        <v>3.0</v>
      </c>
      <c r="M1215" s="5">
        <v>78.0</v>
      </c>
    </row>
    <row r="1216" ht="14.25" customHeight="1">
      <c r="A1216" s="5">
        <v>3439.0</v>
      </c>
      <c r="B1216" s="5">
        <v>338.4733410151923</v>
      </c>
      <c r="C1216" s="5">
        <v>317.4529653873299</v>
      </c>
      <c r="D1216" s="5">
        <v>218.4136609037749</v>
      </c>
      <c r="E1216" s="5">
        <v>322.8943403196716</v>
      </c>
      <c r="F1216" s="5">
        <v>421.1676113642525</v>
      </c>
      <c r="G1216" s="5">
        <v>140.0068703890624</v>
      </c>
      <c r="H1216" s="5">
        <v>5.0</v>
      </c>
      <c r="I1216" s="5">
        <v>4.0</v>
      </c>
      <c r="J1216" s="5">
        <v>1.0</v>
      </c>
      <c r="K1216" s="5">
        <v>5.0</v>
      </c>
      <c r="L1216" s="5">
        <v>6.0</v>
      </c>
      <c r="M1216" s="5">
        <v>64.0</v>
      </c>
    </row>
    <row r="1217" ht="14.25" customHeight="1">
      <c r="A1217" s="5">
        <v>1506.0</v>
      </c>
      <c r="B1217" s="5">
        <v>173.5014667498962</v>
      </c>
      <c r="C1217" s="5">
        <v>168.5936643350117</v>
      </c>
      <c r="D1217" s="5">
        <v>206.8920869923872</v>
      </c>
      <c r="E1217" s="5">
        <v>83.99358266378104</v>
      </c>
      <c r="F1217" s="5">
        <v>289.5975342467597</v>
      </c>
      <c r="G1217" s="5">
        <v>204.7537234745103</v>
      </c>
      <c r="H1217" s="5">
        <v>4.0</v>
      </c>
      <c r="I1217" s="5">
        <v>2.0</v>
      </c>
      <c r="J1217" s="5">
        <v>1.0</v>
      </c>
      <c r="K1217" s="5">
        <v>4.0</v>
      </c>
      <c r="L1217" s="5">
        <v>6.0</v>
      </c>
      <c r="M1217" s="5">
        <v>26.0</v>
      </c>
    </row>
    <row r="1218" ht="14.25" customHeight="1">
      <c r="A1218" s="5">
        <v>232.0</v>
      </c>
      <c r="B1218" s="5">
        <v>322.6576148427594</v>
      </c>
      <c r="C1218" s="5">
        <v>311.7409376002093</v>
      </c>
      <c r="D1218" s="5">
        <v>245.8688586307059</v>
      </c>
      <c r="E1218" s="5">
        <v>360.4099226032806</v>
      </c>
      <c r="F1218" s="5">
        <v>295.0491362019426</v>
      </c>
      <c r="G1218" s="5">
        <v>98.05987428444311</v>
      </c>
      <c r="H1218" s="5">
        <v>1.0</v>
      </c>
      <c r="I1218" s="5">
        <v>4.0</v>
      </c>
      <c r="J1218" s="5">
        <v>2.0</v>
      </c>
      <c r="K1218" s="5">
        <v>10.0</v>
      </c>
      <c r="L1218" s="5">
        <v>3.0</v>
      </c>
      <c r="M1218" s="5">
        <v>8.0</v>
      </c>
    </row>
    <row r="1219" ht="14.25" customHeight="1">
      <c r="A1219" s="5">
        <v>8876.0</v>
      </c>
      <c r="B1219" s="5">
        <v>155.3431998559768</v>
      </c>
      <c r="C1219" s="5">
        <v>146.6199937478671</v>
      </c>
      <c r="D1219" s="5">
        <v>196.7894545389079</v>
      </c>
      <c r="E1219" s="5">
        <v>300.0141683134407</v>
      </c>
      <c r="F1219" s="5">
        <v>180.3605742697391</v>
      </c>
      <c r="G1219" s="5">
        <v>270.0656218935254</v>
      </c>
      <c r="H1219" s="5">
        <v>5.0</v>
      </c>
      <c r="I1219" s="5">
        <v>3.0</v>
      </c>
      <c r="J1219" s="5">
        <v>1.0</v>
      </c>
      <c r="K1219" s="5">
        <v>4.0</v>
      </c>
      <c r="L1219" s="5">
        <v>9.0</v>
      </c>
      <c r="M1219" s="5">
        <v>49.0</v>
      </c>
    </row>
    <row r="1220" ht="14.25" customHeight="1">
      <c r="A1220" s="5">
        <v>4500.0</v>
      </c>
      <c r="B1220" s="5">
        <v>256.472586798442</v>
      </c>
      <c r="C1220" s="5">
        <v>263.2139089763328</v>
      </c>
      <c r="D1220" s="5">
        <v>302.7231801548508</v>
      </c>
      <c r="E1220" s="5">
        <v>373.3544487288449</v>
      </c>
      <c r="F1220" s="5">
        <v>261.2705924309297</v>
      </c>
      <c r="G1220" s="5">
        <v>159.1301522142333</v>
      </c>
      <c r="H1220" s="5">
        <v>1.0</v>
      </c>
      <c r="I1220" s="5">
        <v>4.0</v>
      </c>
      <c r="J1220" s="5">
        <v>9.0</v>
      </c>
      <c r="K1220" s="5">
        <v>10.0</v>
      </c>
      <c r="L1220" s="5">
        <v>2.0</v>
      </c>
      <c r="M1220" s="5">
        <v>56.0</v>
      </c>
    </row>
    <row r="1221" ht="14.25" customHeight="1">
      <c r="A1221" s="5">
        <v>9739.0</v>
      </c>
      <c r="B1221" s="5">
        <v>165.7054722079952</v>
      </c>
      <c r="C1221" s="5">
        <v>104.3276643285766</v>
      </c>
      <c r="D1221" s="5">
        <v>223.2262555439337</v>
      </c>
      <c r="E1221" s="5">
        <v>198.3835724215121</v>
      </c>
      <c r="F1221" s="5">
        <v>124.5124908203063</v>
      </c>
      <c r="G1221" s="5">
        <v>188.4836205725555</v>
      </c>
      <c r="H1221" s="5">
        <v>2.0</v>
      </c>
      <c r="I1221" s="5">
        <v>2.0</v>
      </c>
      <c r="J1221" s="5">
        <v>2.0</v>
      </c>
      <c r="K1221" s="5">
        <v>2.0</v>
      </c>
      <c r="L1221" s="5">
        <v>7.0</v>
      </c>
      <c r="M1221" s="5">
        <v>55.0</v>
      </c>
    </row>
    <row r="1222" ht="14.25" customHeight="1">
      <c r="A1222" s="5">
        <v>10395.0</v>
      </c>
      <c r="B1222" s="5">
        <v>35.27375983663592</v>
      </c>
      <c r="C1222" s="5">
        <v>42.062924443307</v>
      </c>
      <c r="D1222" s="5">
        <v>42.20693946940521</v>
      </c>
      <c r="E1222" s="5">
        <v>38.18300479348996</v>
      </c>
      <c r="F1222" s="5">
        <v>54.14834608725768</v>
      </c>
      <c r="G1222" s="5">
        <v>27.4574084245072</v>
      </c>
      <c r="H1222" s="5">
        <v>3.0</v>
      </c>
      <c r="I1222" s="5">
        <v>3.0</v>
      </c>
      <c r="J1222" s="5">
        <v>1.0</v>
      </c>
      <c r="K1222" s="5">
        <v>3.0</v>
      </c>
      <c r="L1222" s="5">
        <v>8.0</v>
      </c>
      <c r="M1222" s="5">
        <v>25.0</v>
      </c>
    </row>
    <row r="1223" ht="14.25" customHeight="1">
      <c r="A1223" s="5">
        <v>1176.0</v>
      </c>
      <c r="B1223" s="5">
        <v>147.0642871424442</v>
      </c>
      <c r="C1223" s="5">
        <v>137.7292583198542</v>
      </c>
      <c r="D1223" s="5">
        <v>69.09197263093242</v>
      </c>
      <c r="E1223" s="5">
        <v>93.59561908171676</v>
      </c>
      <c r="F1223" s="5">
        <v>81.56943641751457</v>
      </c>
      <c r="G1223" s="5">
        <v>110.7837968821395</v>
      </c>
      <c r="H1223" s="5">
        <v>1.0</v>
      </c>
      <c r="I1223" s="5">
        <v>1.0</v>
      </c>
      <c r="J1223" s="5">
        <v>0.0</v>
      </c>
      <c r="K1223" s="5">
        <v>2.0</v>
      </c>
      <c r="L1223" s="5">
        <v>8.0</v>
      </c>
      <c r="M1223" s="5">
        <v>50.0</v>
      </c>
    </row>
    <row r="1224" ht="14.25" customHeight="1">
      <c r="A1224" s="5">
        <v>1627.0</v>
      </c>
      <c r="B1224" s="5">
        <v>375.593109313771</v>
      </c>
      <c r="C1224" s="5">
        <v>259.9817335570871</v>
      </c>
      <c r="D1224" s="5">
        <v>484.5634564795748</v>
      </c>
      <c r="E1224" s="5">
        <v>495.056158334107</v>
      </c>
      <c r="F1224" s="5">
        <v>515.9621609506216</v>
      </c>
      <c r="G1224" s="5">
        <v>48.16542136514215</v>
      </c>
      <c r="H1224" s="5">
        <v>1.0</v>
      </c>
      <c r="I1224" s="5">
        <v>5.0</v>
      </c>
      <c r="J1224" s="5">
        <v>7.0</v>
      </c>
      <c r="K1224" s="5">
        <v>9.0</v>
      </c>
      <c r="L1224" s="5">
        <v>4.0</v>
      </c>
      <c r="M1224" s="5">
        <v>84.0</v>
      </c>
    </row>
    <row r="1225" ht="14.25" customHeight="1">
      <c r="A1225" s="5">
        <v>938.0</v>
      </c>
      <c r="B1225" s="5">
        <v>312.3565930418766</v>
      </c>
      <c r="C1225" s="5">
        <v>202.6312716778104</v>
      </c>
      <c r="D1225" s="5">
        <v>195.3194970825257</v>
      </c>
      <c r="E1225" s="5">
        <v>186.1348469548718</v>
      </c>
      <c r="F1225" s="5">
        <v>111.0575452222381</v>
      </c>
      <c r="G1225" s="5">
        <v>214.5576719540753</v>
      </c>
      <c r="H1225" s="5">
        <v>2.0</v>
      </c>
      <c r="I1225" s="5">
        <v>2.0</v>
      </c>
      <c r="J1225" s="5">
        <v>1.0</v>
      </c>
      <c r="K1225" s="5">
        <v>2.0</v>
      </c>
      <c r="L1225" s="5">
        <v>8.0</v>
      </c>
      <c r="M1225" s="5">
        <v>30.0</v>
      </c>
    </row>
    <row r="1226" ht="14.25" customHeight="1">
      <c r="A1226" s="5">
        <v>2740.0</v>
      </c>
      <c r="B1226" s="5">
        <v>242.529803504613</v>
      </c>
      <c r="C1226" s="5">
        <v>167.8848101045274</v>
      </c>
      <c r="D1226" s="5">
        <v>102.9063090599503</v>
      </c>
      <c r="E1226" s="5">
        <v>81.90370689529313</v>
      </c>
      <c r="F1226" s="5">
        <v>144.944940509412</v>
      </c>
      <c r="G1226" s="5">
        <v>121.9049485605368</v>
      </c>
      <c r="H1226" s="5">
        <v>4.0</v>
      </c>
      <c r="I1226" s="5">
        <v>2.0</v>
      </c>
      <c r="J1226" s="5">
        <v>1.0</v>
      </c>
      <c r="K1226" s="5">
        <v>4.0</v>
      </c>
      <c r="L1226" s="5">
        <v>5.0</v>
      </c>
      <c r="M1226" s="5">
        <v>81.0</v>
      </c>
    </row>
    <row r="1227" ht="14.25" customHeight="1">
      <c r="A1227" s="5">
        <v>257.0</v>
      </c>
      <c r="B1227" s="5">
        <v>439.7407855895556</v>
      </c>
      <c r="C1227" s="5">
        <v>516.467756993653</v>
      </c>
      <c r="D1227" s="5">
        <v>412.9807916429419</v>
      </c>
      <c r="E1227" s="5">
        <v>349.2476394286824</v>
      </c>
      <c r="F1227" s="5">
        <v>343.7974343354824</v>
      </c>
      <c r="G1227" s="5">
        <v>367.1902918651918</v>
      </c>
      <c r="H1227" s="5">
        <v>2.0</v>
      </c>
      <c r="I1227" s="5">
        <v>5.0</v>
      </c>
      <c r="J1227" s="5">
        <v>4.0</v>
      </c>
      <c r="K1227" s="5">
        <v>9.0</v>
      </c>
      <c r="L1227" s="5">
        <v>3.0</v>
      </c>
      <c r="M1227" s="5">
        <v>74.0</v>
      </c>
    </row>
    <row r="1228" ht="14.25" customHeight="1">
      <c r="A1228" s="5">
        <v>4058.0</v>
      </c>
      <c r="B1228" s="5">
        <v>184.3950755870951</v>
      </c>
      <c r="C1228" s="5">
        <v>349.7550105000107</v>
      </c>
      <c r="D1228" s="5">
        <v>191.8197739360556</v>
      </c>
      <c r="E1228" s="5">
        <v>397.9781262065364</v>
      </c>
      <c r="F1228" s="5">
        <v>259.1543230900822</v>
      </c>
      <c r="G1228" s="5">
        <v>371.2008553973144</v>
      </c>
      <c r="H1228" s="5">
        <v>1.0</v>
      </c>
      <c r="I1228" s="5">
        <v>11.0</v>
      </c>
      <c r="J1228" s="5">
        <v>2.0</v>
      </c>
      <c r="K1228" s="5">
        <v>8.0</v>
      </c>
      <c r="L1228" s="5">
        <v>6.0</v>
      </c>
      <c r="M1228" s="5">
        <v>76.0</v>
      </c>
    </row>
    <row r="1229" ht="14.25" customHeight="1">
      <c r="A1229" s="5">
        <v>7736.0</v>
      </c>
      <c r="B1229" s="5">
        <v>56.9502442076297</v>
      </c>
      <c r="C1229" s="5">
        <v>136.1498133609607</v>
      </c>
      <c r="D1229" s="5">
        <v>154.7260591768555</v>
      </c>
      <c r="E1229" s="5">
        <v>63.55961349394866</v>
      </c>
      <c r="F1229" s="5">
        <v>103.833788710658</v>
      </c>
      <c r="G1229" s="5">
        <v>119.2938791029131</v>
      </c>
      <c r="H1229" s="5">
        <v>2.0</v>
      </c>
      <c r="I1229" s="5">
        <v>2.0</v>
      </c>
      <c r="J1229" s="5">
        <v>1.0</v>
      </c>
      <c r="K1229" s="5">
        <v>2.0</v>
      </c>
      <c r="L1229" s="5">
        <v>5.0</v>
      </c>
      <c r="M1229" s="5">
        <v>36.0</v>
      </c>
    </row>
    <row r="1230" ht="14.25" customHeight="1">
      <c r="A1230" s="5">
        <v>8210.0</v>
      </c>
      <c r="B1230" s="5">
        <v>294.0485219918204</v>
      </c>
      <c r="C1230" s="5">
        <v>233.4247345086329</v>
      </c>
      <c r="D1230" s="5">
        <v>218.6520122131223</v>
      </c>
      <c r="E1230" s="5">
        <v>283.1036293612198</v>
      </c>
      <c r="F1230" s="5">
        <v>291.4243662968746</v>
      </c>
      <c r="G1230" s="5">
        <v>209.3023086338555</v>
      </c>
      <c r="H1230" s="5">
        <v>5.0</v>
      </c>
      <c r="I1230" s="5">
        <v>4.0</v>
      </c>
      <c r="J1230" s="5">
        <v>1.0</v>
      </c>
      <c r="K1230" s="5">
        <v>8.0</v>
      </c>
      <c r="L1230" s="5">
        <v>4.0</v>
      </c>
      <c r="M1230" s="5">
        <v>64.0</v>
      </c>
    </row>
    <row r="1231" ht="14.25" customHeight="1">
      <c r="A1231" s="5">
        <v>833.0</v>
      </c>
      <c r="B1231" s="5">
        <v>135.4145671670329</v>
      </c>
      <c r="C1231" s="5">
        <v>255.3126756857231</v>
      </c>
      <c r="D1231" s="5">
        <v>190.3297505970718</v>
      </c>
      <c r="E1231" s="5">
        <v>50.23945493585322</v>
      </c>
      <c r="F1231" s="5">
        <v>255.673905729624</v>
      </c>
      <c r="G1231" s="5">
        <v>148.8325648439973</v>
      </c>
      <c r="H1231" s="5">
        <v>3.0</v>
      </c>
      <c r="I1231" s="5">
        <v>3.0</v>
      </c>
      <c r="J1231" s="5">
        <v>0.0</v>
      </c>
      <c r="K1231" s="5">
        <v>3.0</v>
      </c>
      <c r="L1231" s="5">
        <v>7.0</v>
      </c>
      <c r="M1231" s="5">
        <v>62.0</v>
      </c>
    </row>
    <row r="1232" ht="14.25" customHeight="1">
      <c r="A1232" s="5">
        <v>6230.0</v>
      </c>
      <c r="B1232" s="5">
        <v>217.0913006310047</v>
      </c>
      <c r="C1232" s="5">
        <v>238.0488421726679</v>
      </c>
      <c r="D1232" s="5">
        <v>111.63675932748</v>
      </c>
      <c r="E1232" s="5">
        <v>192.9084888471567</v>
      </c>
      <c r="F1232" s="5">
        <v>302.1687513002531</v>
      </c>
      <c r="G1232" s="5">
        <v>286.6463653172992</v>
      </c>
      <c r="H1232" s="5">
        <v>5.0</v>
      </c>
      <c r="I1232" s="5">
        <v>5.0</v>
      </c>
      <c r="J1232" s="5">
        <v>0.0</v>
      </c>
      <c r="K1232" s="5">
        <v>4.0</v>
      </c>
      <c r="L1232" s="5">
        <v>8.0</v>
      </c>
      <c r="M1232" s="5">
        <v>53.0</v>
      </c>
    </row>
    <row r="1233" ht="14.25" customHeight="1">
      <c r="A1233" s="5">
        <v>7325.0</v>
      </c>
      <c r="B1233" s="5">
        <v>165.7882779151279</v>
      </c>
      <c r="C1233" s="5">
        <v>224.6370089030646</v>
      </c>
      <c r="D1233" s="5">
        <v>232.3391668598363</v>
      </c>
      <c r="E1233" s="5">
        <v>229.3549792272654</v>
      </c>
      <c r="F1233" s="5">
        <v>115.7433392766684</v>
      </c>
      <c r="G1233" s="5">
        <v>278.7555511995433</v>
      </c>
      <c r="H1233" s="5">
        <v>1.0</v>
      </c>
      <c r="I1233" s="5">
        <v>1.0</v>
      </c>
      <c r="J1233" s="5">
        <v>0.0</v>
      </c>
      <c r="K1233" s="5">
        <v>3.0</v>
      </c>
      <c r="L1233" s="5">
        <v>5.0</v>
      </c>
      <c r="M1233" s="5">
        <v>86.0</v>
      </c>
    </row>
    <row r="1234" ht="14.25" customHeight="1">
      <c r="A1234" s="5">
        <v>1307.0</v>
      </c>
      <c r="B1234" s="5">
        <v>171.0809264741714</v>
      </c>
      <c r="C1234" s="5">
        <v>207.9295858232299</v>
      </c>
      <c r="D1234" s="5">
        <v>178.3173219086849</v>
      </c>
      <c r="E1234" s="5">
        <v>215.6714423684754</v>
      </c>
      <c r="F1234" s="5">
        <v>145.338547304487</v>
      </c>
      <c r="G1234" s="5">
        <v>186.4277804509465</v>
      </c>
      <c r="H1234" s="5">
        <v>3.0</v>
      </c>
      <c r="I1234" s="5">
        <v>3.0</v>
      </c>
      <c r="J1234" s="5">
        <v>0.0</v>
      </c>
      <c r="K1234" s="5">
        <v>4.0</v>
      </c>
      <c r="L1234" s="5">
        <v>4.0</v>
      </c>
      <c r="M1234" s="5">
        <v>15.0</v>
      </c>
    </row>
    <row r="1235" ht="14.25" customHeight="1">
      <c r="A1235" s="5">
        <v>1502.0</v>
      </c>
      <c r="B1235" s="5">
        <v>143.9763599149489</v>
      </c>
      <c r="C1235" s="5">
        <v>189.3266624381819</v>
      </c>
      <c r="D1235" s="5">
        <v>184.0720753843229</v>
      </c>
      <c r="E1235" s="5">
        <v>186.2756038070717</v>
      </c>
      <c r="F1235" s="5">
        <v>173.8312340966806</v>
      </c>
      <c r="G1235" s="5">
        <v>216.4015321289247</v>
      </c>
      <c r="H1235" s="5">
        <v>2.0</v>
      </c>
      <c r="I1235" s="5">
        <v>2.0</v>
      </c>
      <c r="J1235" s="5">
        <v>0.0</v>
      </c>
      <c r="K1235" s="5">
        <v>3.0</v>
      </c>
      <c r="L1235" s="5">
        <v>8.0</v>
      </c>
      <c r="M1235" s="5">
        <v>67.0</v>
      </c>
    </row>
    <row r="1236" ht="14.25" customHeight="1">
      <c r="A1236" s="5">
        <v>6211.0</v>
      </c>
      <c r="B1236" s="5">
        <v>162.3198207634838</v>
      </c>
      <c r="C1236" s="5">
        <v>169.899286217696</v>
      </c>
      <c r="D1236" s="5">
        <v>167.5416804219438</v>
      </c>
      <c r="E1236" s="5">
        <v>175.4326014074035</v>
      </c>
      <c r="F1236" s="5">
        <v>96.6969934020166</v>
      </c>
      <c r="G1236" s="5">
        <v>194.092667296742</v>
      </c>
      <c r="H1236" s="5">
        <v>1.0</v>
      </c>
      <c r="I1236" s="5">
        <v>1.0</v>
      </c>
      <c r="J1236" s="5">
        <v>0.0</v>
      </c>
      <c r="K1236" s="5">
        <v>3.0</v>
      </c>
      <c r="L1236" s="5">
        <v>6.0</v>
      </c>
      <c r="M1236" s="5">
        <v>47.0</v>
      </c>
    </row>
    <row r="1237" ht="14.25" customHeight="1">
      <c r="A1237" s="5">
        <v>843.0</v>
      </c>
      <c r="B1237" s="5">
        <v>358.8505304603975</v>
      </c>
      <c r="C1237" s="5">
        <v>284.1816379697765</v>
      </c>
      <c r="D1237" s="5">
        <v>135.5365451674766</v>
      </c>
      <c r="E1237" s="5">
        <v>311.8147258107315</v>
      </c>
      <c r="F1237" s="5">
        <v>181.3840711970602</v>
      </c>
      <c r="G1237" s="5">
        <v>352.0379307229596</v>
      </c>
      <c r="H1237" s="5">
        <v>4.0</v>
      </c>
      <c r="I1237" s="5">
        <v>8.0</v>
      </c>
      <c r="J1237" s="5">
        <v>2.0</v>
      </c>
      <c r="K1237" s="5">
        <v>11.0</v>
      </c>
      <c r="L1237" s="5">
        <v>6.0</v>
      </c>
      <c r="M1237" s="5">
        <v>47.0</v>
      </c>
    </row>
    <row r="1238" ht="14.25" customHeight="1">
      <c r="A1238" s="5">
        <v>4174.0</v>
      </c>
      <c r="B1238" s="5">
        <v>274.4565025952858</v>
      </c>
      <c r="C1238" s="5">
        <v>282.7520496759474</v>
      </c>
      <c r="D1238" s="5">
        <v>174.6034968514329</v>
      </c>
      <c r="E1238" s="5">
        <v>371.0884078019192</v>
      </c>
      <c r="F1238" s="5">
        <v>278.7622439772986</v>
      </c>
      <c r="G1238" s="5">
        <v>187.0221671928751</v>
      </c>
      <c r="H1238" s="5">
        <v>1.0</v>
      </c>
      <c r="I1238" s="5">
        <v>2.0</v>
      </c>
      <c r="J1238" s="5">
        <v>1.0</v>
      </c>
      <c r="K1238" s="5">
        <v>4.0</v>
      </c>
      <c r="L1238" s="5">
        <v>3.0</v>
      </c>
      <c r="M1238" s="5">
        <v>81.0</v>
      </c>
    </row>
    <row r="1239" ht="14.25" customHeight="1">
      <c r="A1239" s="5">
        <v>9757.0</v>
      </c>
      <c r="B1239" s="5">
        <v>481.6273326350956</v>
      </c>
      <c r="C1239" s="5">
        <v>418.9764071434861</v>
      </c>
      <c r="D1239" s="5">
        <v>645.0812464484931</v>
      </c>
      <c r="E1239" s="5">
        <v>334.3929268578825</v>
      </c>
      <c r="F1239" s="5">
        <v>244.0827745317137</v>
      </c>
      <c r="G1239" s="5">
        <v>443.8871164745046</v>
      </c>
      <c r="H1239" s="5">
        <v>1.0</v>
      </c>
      <c r="I1239" s="5">
        <v>5.0</v>
      </c>
      <c r="J1239" s="5">
        <v>6.0</v>
      </c>
      <c r="K1239" s="5">
        <v>12.0</v>
      </c>
      <c r="L1239" s="5">
        <v>2.0</v>
      </c>
      <c r="M1239" s="5">
        <v>98.0</v>
      </c>
    </row>
    <row r="1240" ht="14.25" customHeight="1">
      <c r="A1240" s="5">
        <v>6918.0</v>
      </c>
      <c r="B1240" s="5">
        <v>181.752944831671</v>
      </c>
      <c r="C1240" s="5">
        <v>239.3353537206476</v>
      </c>
      <c r="D1240" s="5">
        <v>287.4681782082446</v>
      </c>
      <c r="E1240" s="5">
        <v>69.10151494320183</v>
      </c>
      <c r="F1240" s="5">
        <v>131.3435938131641</v>
      </c>
      <c r="G1240" s="5">
        <v>82.6250809864562</v>
      </c>
      <c r="H1240" s="5">
        <v>1.0</v>
      </c>
      <c r="I1240" s="5">
        <v>1.0</v>
      </c>
      <c r="J1240" s="5">
        <v>0.0</v>
      </c>
      <c r="K1240" s="5">
        <v>3.0</v>
      </c>
      <c r="L1240" s="5">
        <v>8.0</v>
      </c>
      <c r="M1240" s="5">
        <v>56.0</v>
      </c>
    </row>
    <row r="1241" ht="14.25" customHeight="1">
      <c r="A1241" s="5">
        <v>286.0</v>
      </c>
      <c r="B1241" s="5">
        <v>194.8091695726168</v>
      </c>
      <c r="C1241" s="5">
        <v>379.2612949539018</v>
      </c>
      <c r="D1241" s="5">
        <v>156.0636786327375</v>
      </c>
      <c r="E1241" s="5">
        <v>210.0705192025879</v>
      </c>
      <c r="F1241" s="5">
        <v>172.2333712866298</v>
      </c>
      <c r="G1241" s="5">
        <v>143.6353604956089</v>
      </c>
      <c r="H1241" s="5">
        <v>4.0</v>
      </c>
      <c r="I1241" s="5">
        <v>2.0</v>
      </c>
      <c r="J1241" s="5">
        <v>1.0</v>
      </c>
      <c r="K1241" s="5">
        <v>5.0</v>
      </c>
      <c r="L1241" s="5">
        <v>6.0</v>
      </c>
      <c r="M1241" s="5">
        <v>48.0</v>
      </c>
    </row>
    <row r="1242" ht="14.25" customHeight="1">
      <c r="A1242" s="5">
        <v>11086.0</v>
      </c>
      <c r="B1242" s="5">
        <v>193.5743976029329</v>
      </c>
      <c r="C1242" s="5">
        <v>62.41811339208397</v>
      </c>
      <c r="D1242" s="5">
        <v>119.7585592388343</v>
      </c>
      <c r="E1242" s="5">
        <v>126.4688848284158</v>
      </c>
      <c r="F1242" s="5">
        <v>121.7055587819138</v>
      </c>
      <c r="G1242" s="5">
        <v>110.5795170989536</v>
      </c>
      <c r="H1242" s="5">
        <v>1.0</v>
      </c>
      <c r="I1242" s="5">
        <v>1.0</v>
      </c>
      <c r="J1242" s="5">
        <v>0.0</v>
      </c>
      <c r="K1242" s="5">
        <v>3.0</v>
      </c>
      <c r="L1242" s="5">
        <v>7.0</v>
      </c>
      <c r="M1242" s="5">
        <v>18.0</v>
      </c>
    </row>
    <row r="1243" ht="14.25" customHeight="1">
      <c r="A1243" s="5">
        <v>1921.0</v>
      </c>
      <c r="B1243" s="5">
        <v>428.6006465121884</v>
      </c>
      <c r="C1243" s="5">
        <v>91.62100910740989</v>
      </c>
      <c r="D1243" s="5">
        <v>322.0785131361222</v>
      </c>
      <c r="E1243" s="5">
        <v>326.1071571146686</v>
      </c>
      <c r="F1243" s="5">
        <v>308.5619765639013</v>
      </c>
      <c r="G1243" s="5">
        <v>207.4711248920816</v>
      </c>
      <c r="H1243" s="5">
        <v>2.0</v>
      </c>
      <c r="I1243" s="5">
        <v>2.0</v>
      </c>
      <c r="J1243" s="5">
        <v>0.0</v>
      </c>
      <c r="K1243" s="5">
        <v>3.0</v>
      </c>
      <c r="L1243" s="5">
        <v>4.0</v>
      </c>
      <c r="M1243" s="5">
        <v>74.0</v>
      </c>
    </row>
    <row r="1244" ht="14.25" customHeight="1">
      <c r="A1244" s="5">
        <v>4138.0</v>
      </c>
      <c r="B1244" s="5">
        <v>508.0218270530764</v>
      </c>
      <c r="C1244" s="5">
        <v>502.1496007303605</v>
      </c>
      <c r="D1244" s="5">
        <v>265.0272473027235</v>
      </c>
      <c r="E1244" s="5">
        <v>226.0994291015256</v>
      </c>
      <c r="F1244" s="5">
        <v>203.429881467809</v>
      </c>
      <c r="G1244" s="5">
        <v>393.0870060793716</v>
      </c>
      <c r="H1244" s="5">
        <v>1.0</v>
      </c>
      <c r="I1244" s="5">
        <v>5.0</v>
      </c>
      <c r="J1244" s="5">
        <v>10.0</v>
      </c>
      <c r="K1244" s="5">
        <v>7.0</v>
      </c>
      <c r="L1244" s="5">
        <v>1.0</v>
      </c>
      <c r="M1244" s="5">
        <v>68.0</v>
      </c>
    </row>
    <row r="1245" ht="14.25" customHeight="1">
      <c r="A1245" s="5">
        <v>7718.0</v>
      </c>
      <c r="B1245" s="5">
        <v>320.5337837691748</v>
      </c>
      <c r="C1245" s="5">
        <v>279.313261739063</v>
      </c>
      <c r="D1245" s="5">
        <v>526.1397419364434</v>
      </c>
      <c r="E1245" s="5">
        <v>269.209847149069</v>
      </c>
      <c r="F1245" s="5">
        <v>334.7544409352155</v>
      </c>
      <c r="G1245" s="5">
        <v>296.1699655919554</v>
      </c>
      <c r="H1245" s="5">
        <v>1.0</v>
      </c>
      <c r="I1245" s="5">
        <v>1.0</v>
      </c>
      <c r="J1245" s="5">
        <v>3.0</v>
      </c>
      <c r="K1245" s="5">
        <v>5.0</v>
      </c>
      <c r="L1245" s="5">
        <v>1.0</v>
      </c>
      <c r="M1245" s="5">
        <v>36.0</v>
      </c>
    </row>
    <row r="1246" ht="14.25" customHeight="1">
      <c r="A1246" s="5">
        <v>1291.0</v>
      </c>
      <c r="B1246" s="5">
        <v>215.6735413521714</v>
      </c>
      <c r="C1246" s="5">
        <v>48.12412370110803</v>
      </c>
      <c r="D1246" s="5">
        <v>119.3251478861949</v>
      </c>
      <c r="E1246" s="5">
        <v>158.498381437856</v>
      </c>
      <c r="F1246" s="5">
        <v>123.0349916705592</v>
      </c>
      <c r="G1246" s="5">
        <v>77.17387433779969</v>
      </c>
      <c r="H1246" s="5">
        <v>4.0</v>
      </c>
      <c r="I1246" s="5">
        <v>6.0</v>
      </c>
      <c r="J1246" s="5">
        <v>2.0</v>
      </c>
      <c r="K1246" s="5">
        <v>4.0</v>
      </c>
      <c r="L1246" s="5">
        <v>8.0</v>
      </c>
      <c r="M1246" s="5">
        <v>90.0</v>
      </c>
    </row>
    <row r="1247" ht="14.25" customHeight="1">
      <c r="A1247" s="5">
        <v>6862.0</v>
      </c>
      <c r="B1247" s="5">
        <v>8.745742936760273</v>
      </c>
      <c r="C1247" s="5">
        <v>3.983153500818407</v>
      </c>
      <c r="D1247" s="5">
        <v>10.05336143677903</v>
      </c>
      <c r="E1247" s="5">
        <v>7.183237439213461</v>
      </c>
      <c r="F1247" s="5">
        <v>6.737661252031543</v>
      </c>
      <c r="G1247" s="5">
        <v>11.04915566481819</v>
      </c>
      <c r="H1247" s="5">
        <v>15.0</v>
      </c>
      <c r="I1247" s="5">
        <v>0.0</v>
      </c>
      <c r="J1247" s="5">
        <v>0.0</v>
      </c>
      <c r="K1247" s="5">
        <v>0.0</v>
      </c>
      <c r="L1247" s="5">
        <v>20.0</v>
      </c>
      <c r="M1247" s="5">
        <v>65.0</v>
      </c>
    </row>
    <row r="1248" ht="14.25" customHeight="1">
      <c r="A1248" s="5">
        <v>4136.0</v>
      </c>
      <c r="B1248" s="5">
        <v>24.36617135547316</v>
      </c>
      <c r="C1248" s="5">
        <v>18.17358888107439</v>
      </c>
      <c r="D1248" s="5">
        <v>25.43120282717254</v>
      </c>
      <c r="E1248" s="5">
        <v>59.39451959014772</v>
      </c>
      <c r="F1248" s="5">
        <v>24.36084994977248</v>
      </c>
      <c r="G1248" s="5">
        <v>40.08467368826975</v>
      </c>
      <c r="H1248" s="5">
        <v>4.0</v>
      </c>
      <c r="I1248" s="5">
        <v>3.0</v>
      </c>
      <c r="J1248" s="5">
        <v>2.0</v>
      </c>
      <c r="K1248" s="5">
        <v>2.0</v>
      </c>
      <c r="L1248" s="5">
        <v>9.0</v>
      </c>
      <c r="M1248" s="5">
        <v>63.0</v>
      </c>
    </row>
    <row r="1249" ht="14.25" customHeight="1">
      <c r="A1249" s="5">
        <v>803.0</v>
      </c>
      <c r="B1249" s="5">
        <v>246.2164255549362</v>
      </c>
      <c r="C1249" s="5">
        <v>135.5838105996205</v>
      </c>
      <c r="D1249" s="5">
        <v>135.664185915117</v>
      </c>
      <c r="E1249" s="5">
        <v>205.0685225755716</v>
      </c>
      <c r="F1249" s="5">
        <v>207.8706964345641</v>
      </c>
      <c r="G1249" s="5">
        <v>277.5034662881212</v>
      </c>
      <c r="H1249" s="5">
        <v>1.0</v>
      </c>
      <c r="I1249" s="5">
        <v>0.0</v>
      </c>
      <c r="J1249" s="5">
        <v>1.0</v>
      </c>
      <c r="K1249" s="5">
        <v>2.0</v>
      </c>
      <c r="L1249" s="5">
        <v>5.0</v>
      </c>
      <c r="M1249" s="5">
        <v>82.0</v>
      </c>
    </row>
    <row r="1250" ht="14.25" customHeight="1">
      <c r="A1250" s="5">
        <v>4298.0</v>
      </c>
      <c r="B1250" s="5">
        <v>73.68239813055887</v>
      </c>
      <c r="C1250" s="5">
        <v>85.94246174324194</v>
      </c>
      <c r="D1250" s="5">
        <v>186.5197409636568</v>
      </c>
      <c r="E1250" s="5">
        <v>41.67326498039017</v>
      </c>
      <c r="F1250" s="5">
        <v>35.25942314107835</v>
      </c>
      <c r="G1250" s="5">
        <v>54.48400988632014</v>
      </c>
      <c r="H1250" s="5">
        <v>1.0</v>
      </c>
      <c r="I1250" s="5">
        <v>1.0</v>
      </c>
      <c r="J1250" s="5">
        <v>0.0</v>
      </c>
      <c r="K1250" s="5">
        <v>2.0</v>
      </c>
      <c r="L1250" s="5">
        <v>8.0</v>
      </c>
      <c r="M1250" s="5">
        <v>63.0</v>
      </c>
    </row>
    <row r="1251" ht="14.25" customHeight="1">
      <c r="A1251" s="5">
        <v>10833.0</v>
      </c>
      <c r="B1251" s="5">
        <v>421.3463806045242</v>
      </c>
      <c r="C1251" s="5">
        <v>267.8361317197999</v>
      </c>
      <c r="D1251" s="5">
        <v>267.8000646869049</v>
      </c>
      <c r="E1251" s="5">
        <v>215.3061976770165</v>
      </c>
      <c r="F1251" s="5">
        <v>403.0846183350383</v>
      </c>
      <c r="G1251" s="5">
        <v>175.1981850616067</v>
      </c>
      <c r="H1251" s="5">
        <v>3.0</v>
      </c>
      <c r="I1251" s="5">
        <v>8.0</v>
      </c>
      <c r="J1251" s="5">
        <v>3.0</v>
      </c>
      <c r="K1251" s="5">
        <v>13.0</v>
      </c>
      <c r="L1251" s="5">
        <v>6.0</v>
      </c>
      <c r="M1251" s="5">
        <v>55.0</v>
      </c>
    </row>
    <row r="1252" ht="14.25" customHeight="1">
      <c r="A1252" s="5">
        <v>9606.0</v>
      </c>
      <c r="B1252" s="5">
        <v>272.4981854388217</v>
      </c>
      <c r="C1252" s="5">
        <v>235.6286247092552</v>
      </c>
      <c r="D1252" s="5">
        <v>48.50302170830906</v>
      </c>
      <c r="E1252" s="5">
        <v>283.5612885686753</v>
      </c>
      <c r="F1252" s="5">
        <v>328.4573503676049</v>
      </c>
      <c r="G1252" s="5">
        <v>251.7118240079946</v>
      </c>
      <c r="H1252" s="5">
        <v>1.0</v>
      </c>
      <c r="I1252" s="5">
        <v>4.0</v>
      </c>
      <c r="J1252" s="5">
        <v>2.0</v>
      </c>
      <c r="K1252" s="5">
        <v>6.0</v>
      </c>
      <c r="L1252" s="5">
        <v>3.0</v>
      </c>
      <c r="M1252" s="5">
        <v>64.0</v>
      </c>
    </row>
    <row r="1253" ht="14.25" customHeight="1">
      <c r="A1253" s="5">
        <v>8534.0</v>
      </c>
      <c r="B1253" s="5">
        <v>294.9629390772154</v>
      </c>
      <c r="C1253" s="5">
        <v>297.6112446730884</v>
      </c>
      <c r="D1253" s="5">
        <v>308.9277224962636</v>
      </c>
      <c r="E1253" s="5">
        <v>213.8301544242578</v>
      </c>
      <c r="F1253" s="5">
        <v>207.8992412200456</v>
      </c>
      <c r="G1253" s="5">
        <v>327.5102331518042</v>
      </c>
      <c r="H1253" s="5">
        <v>4.0</v>
      </c>
      <c r="I1253" s="5">
        <v>6.0</v>
      </c>
      <c r="J1253" s="5">
        <v>5.0</v>
      </c>
      <c r="K1253" s="5">
        <v>13.0</v>
      </c>
      <c r="L1253" s="5">
        <v>4.0</v>
      </c>
      <c r="M1253" s="5">
        <v>51.0</v>
      </c>
    </row>
    <row r="1254" ht="14.25" customHeight="1">
      <c r="A1254" s="5">
        <v>5153.0</v>
      </c>
      <c r="B1254" s="5">
        <v>196.342300023078</v>
      </c>
      <c r="C1254" s="5">
        <v>346.6090130546193</v>
      </c>
      <c r="D1254" s="5">
        <v>566.8498215600058</v>
      </c>
      <c r="E1254" s="5">
        <v>367.4828382581672</v>
      </c>
      <c r="F1254" s="5">
        <v>154.6094134516163</v>
      </c>
      <c r="G1254" s="5">
        <v>393.5173416905209</v>
      </c>
      <c r="H1254" s="5">
        <v>2.0</v>
      </c>
      <c r="I1254" s="5">
        <v>11.0</v>
      </c>
      <c r="J1254" s="5">
        <v>10.0</v>
      </c>
      <c r="K1254" s="5">
        <v>11.0</v>
      </c>
      <c r="L1254" s="5">
        <v>6.0</v>
      </c>
      <c r="M1254" s="5">
        <v>97.0</v>
      </c>
    </row>
    <row r="1255" ht="14.25" customHeight="1">
      <c r="A1255" s="5">
        <v>961.0</v>
      </c>
      <c r="B1255" s="5">
        <v>451.1499741230672</v>
      </c>
      <c r="C1255" s="5">
        <v>266.5243980458562</v>
      </c>
      <c r="D1255" s="5">
        <v>323.3102625122603</v>
      </c>
      <c r="E1255" s="5">
        <v>257.1007673415381</v>
      </c>
      <c r="F1255" s="5">
        <v>304.6363285212936</v>
      </c>
      <c r="G1255" s="5">
        <v>281.3706545555648</v>
      </c>
      <c r="H1255" s="5">
        <v>2.0</v>
      </c>
      <c r="I1255" s="5">
        <v>7.0</v>
      </c>
      <c r="J1255" s="5">
        <v>3.0</v>
      </c>
      <c r="K1255" s="5">
        <v>5.0</v>
      </c>
      <c r="L1255" s="5">
        <v>4.0</v>
      </c>
      <c r="M1255" s="5">
        <v>92.0</v>
      </c>
    </row>
    <row r="1256" ht="14.25" customHeight="1">
      <c r="A1256" s="5">
        <v>5011.0</v>
      </c>
      <c r="B1256" s="5">
        <v>371.3812487633941</v>
      </c>
      <c r="C1256" s="5">
        <v>498.898995889567</v>
      </c>
      <c r="D1256" s="5">
        <v>331.9082193438614</v>
      </c>
      <c r="E1256" s="5">
        <v>165.135315266523</v>
      </c>
      <c r="F1256" s="5">
        <v>589.7629868739097</v>
      </c>
      <c r="G1256" s="5">
        <v>386.7374931163429</v>
      </c>
      <c r="H1256" s="5">
        <v>2.0</v>
      </c>
      <c r="I1256" s="5">
        <v>8.0</v>
      </c>
      <c r="J1256" s="5">
        <v>9.0</v>
      </c>
      <c r="K1256" s="5">
        <v>4.0</v>
      </c>
      <c r="L1256" s="5">
        <v>6.0</v>
      </c>
      <c r="M1256" s="5">
        <v>51.0</v>
      </c>
    </row>
    <row r="1257" ht="14.25" customHeight="1">
      <c r="A1257" s="5">
        <v>6653.0</v>
      </c>
      <c r="B1257" s="5">
        <v>330.3506016298536</v>
      </c>
      <c r="C1257" s="5">
        <v>258.5456476635761</v>
      </c>
      <c r="D1257" s="5">
        <v>283.5833403945676</v>
      </c>
      <c r="E1257" s="5">
        <v>235.0582122449562</v>
      </c>
      <c r="F1257" s="5">
        <v>340.2510994326294</v>
      </c>
      <c r="G1257" s="5">
        <v>223.607762599548</v>
      </c>
      <c r="H1257" s="5">
        <v>4.0</v>
      </c>
      <c r="I1257" s="5">
        <v>7.0</v>
      </c>
      <c r="J1257" s="5">
        <v>2.0</v>
      </c>
      <c r="K1257" s="5">
        <v>5.0</v>
      </c>
      <c r="L1257" s="5">
        <v>7.0</v>
      </c>
      <c r="M1257" s="5">
        <v>72.0</v>
      </c>
    </row>
    <row r="1258" ht="14.25" customHeight="1">
      <c r="A1258" s="5">
        <v>9094.0</v>
      </c>
      <c r="B1258" s="5">
        <v>348.5035175842663</v>
      </c>
      <c r="C1258" s="5">
        <v>394.7886775314972</v>
      </c>
      <c r="D1258" s="5">
        <v>421.4522364260988</v>
      </c>
      <c r="E1258" s="5">
        <v>400.8187818202568</v>
      </c>
      <c r="F1258" s="5">
        <v>202.620324419608</v>
      </c>
      <c r="G1258" s="5">
        <v>452.9638822938547</v>
      </c>
      <c r="H1258" s="5">
        <v>2.0</v>
      </c>
      <c r="I1258" s="5">
        <v>7.0</v>
      </c>
      <c r="J1258" s="5">
        <v>4.0</v>
      </c>
      <c r="K1258" s="5">
        <v>3.0</v>
      </c>
      <c r="L1258" s="5">
        <v>6.0</v>
      </c>
      <c r="M1258" s="5">
        <v>39.0</v>
      </c>
    </row>
    <row r="1259" ht="14.25" customHeight="1">
      <c r="A1259" s="5">
        <v>810.0</v>
      </c>
      <c r="B1259" s="5">
        <v>430.4534532215707</v>
      </c>
      <c r="C1259" s="5">
        <v>389.7096350392563</v>
      </c>
      <c r="D1259" s="5">
        <v>402.8056440935052</v>
      </c>
      <c r="E1259" s="5">
        <v>337.0019253046597</v>
      </c>
      <c r="F1259" s="5">
        <v>301.9872913314603</v>
      </c>
      <c r="G1259" s="5">
        <v>313.1331781269703</v>
      </c>
      <c r="H1259" s="5">
        <v>2.0</v>
      </c>
      <c r="I1259" s="5">
        <v>4.0</v>
      </c>
      <c r="J1259" s="5">
        <v>2.0</v>
      </c>
      <c r="K1259" s="5">
        <v>11.0</v>
      </c>
      <c r="L1259" s="5">
        <v>2.0</v>
      </c>
      <c r="M1259" s="5">
        <v>49.0</v>
      </c>
    </row>
    <row r="1260" ht="14.25" customHeight="1">
      <c r="A1260" s="5">
        <v>5493.0</v>
      </c>
      <c r="B1260" s="5">
        <v>265.9401718826199</v>
      </c>
      <c r="C1260" s="5">
        <v>193.2004049923366</v>
      </c>
      <c r="D1260" s="5">
        <v>205.2927732856083</v>
      </c>
      <c r="E1260" s="5">
        <v>191.9403518562261</v>
      </c>
      <c r="F1260" s="5">
        <v>148.0661951530452</v>
      </c>
      <c r="G1260" s="5">
        <v>58.94620581352297</v>
      </c>
      <c r="H1260" s="5">
        <v>1.0</v>
      </c>
      <c r="I1260" s="5">
        <v>1.0</v>
      </c>
      <c r="J1260" s="5">
        <v>0.0</v>
      </c>
      <c r="K1260" s="5">
        <v>2.0</v>
      </c>
      <c r="L1260" s="5">
        <v>6.0</v>
      </c>
      <c r="M1260" s="5">
        <v>21.0</v>
      </c>
    </row>
    <row r="1261" ht="14.25" customHeight="1">
      <c r="A1261" s="5">
        <v>2147.0</v>
      </c>
      <c r="B1261" s="5">
        <v>457.0044474001926</v>
      </c>
      <c r="C1261" s="5">
        <v>444.5700207280607</v>
      </c>
      <c r="D1261" s="5">
        <v>365.4354871769085</v>
      </c>
      <c r="E1261" s="5">
        <v>238.8192754116425</v>
      </c>
      <c r="F1261" s="5">
        <v>580.4888790303102</v>
      </c>
      <c r="G1261" s="5">
        <v>326.7391911115231</v>
      </c>
      <c r="H1261" s="5">
        <v>1.0</v>
      </c>
      <c r="I1261" s="5">
        <v>4.0</v>
      </c>
      <c r="J1261" s="5">
        <v>7.0</v>
      </c>
      <c r="K1261" s="5">
        <v>11.0</v>
      </c>
      <c r="L1261" s="5">
        <v>2.0</v>
      </c>
      <c r="M1261" s="5">
        <v>91.0</v>
      </c>
    </row>
    <row r="1262" ht="14.25" customHeight="1">
      <c r="A1262" s="5">
        <v>5107.0</v>
      </c>
      <c r="B1262" s="5">
        <v>185.2190049629365</v>
      </c>
      <c r="C1262" s="5">
        <v>132.9793987449328</v>
      </c>
      <c r="D1262" s="5">
        <v>97.47741831659043</v>
      </c>
      <c r="E1262" s="5">
        <v>203.9636298727796</v>
      </c>
      <c r="F1262" s="5">
        <v>89.18134966655427</v>
      </c>
      <c r="G1262" s="5">
        <v>184.1640506059398</v>
      </c>
      <c r="H1262" s="5">
        <v>2.0</v>
      </c>
      <c r="I1262" s="5">
        <v>1.0</v>
      </c>
      <c r="J1262" s="5">
        <v>1.0</v>
      </c>
      <c r="K1262" s="5">
        <v>2.0</v>
      </c>
      <c r="L1262" s="5">
        <v>5.0</v>
      </c>
      <c r="M1262" s="5">
        <v>37.0</v>
      </c>
    </row>
    <row r="1263" ht="14.25" customHeight="1">
      <c r="A1263" s="5">
        <v>3979.0</v>
      </c>
      <c r="B1263" s="5">
        <v>466.1391389522266</v>
      </c>
      <c r="C1263" s="5">
        <v>278.4435996883485</v>
      </c>
      <c r="D1263" s="5">
        <v>253.9137665533678</v>
      </c>
      <c r="E1263" s="5">
        <v>326.9505924593395</v>
      </c>
      <c r="F1263" s="5">
        <v>346.7899854086864</v>
      </c>
      <c r="G1263" s="5">
        <v>221.5157209312782</v>
      </c>
      <c r="H1263" s="5">
        <v>1.0</v>
      </c>
      <c r="I1263" s="5">
        <v>6.0</v>
      </c>
      <c r="J1263" s="5">
        <v>2.0</v>
      </c>
      <c r="K1263" s="5">
        <v>8.0</v>
      </c>
      <c r="L1263" s="5">
        <v>2.0</v>
      </c>
      <c r="M1263" s="5">
        <v>98.0</v>
      </c>
    </row>
    <row r="1264" ht="14.25" customHeight="1">
      <c r="A1264" s="5">
        <v>6049.0</v>
      </c>
      <c r="B1264" s="5">
        <v>224.9146120855326</v>
      </c>
      <c r="C1264" s="5">
        <v>359.9905815789995</v>
      </c>
      <c r="D1264" s="5">
        <v>575.2173721743883</v>
      </c>
      <c r="E1264" s="5">
        <v>464.7792789262447</v>
      </c>
      <c r="F1264" s="5">
        <v>369.5067899401186</v>
      </c>
      <c r="G1264" s="5">
        <v>478.3531413582538</v>
      </c>
      <c r="H1264" s="5">
        <v>1.0</v>
      </c>
      <c r="I1264" s="5">
        <v>7.0</v>
      </c>
      <c r="J1264" s="5">
        <v>8.0</v>
      </c>
      <c r="K1264" s="5">
        <v>11.0</v>
      </c>
      <c r="L1264" s="5">
        <v>3.0</v>
      </c>
      <c r="M1264" s="5">
        <v>85.0</v>
      </c>
    </row>
    <row r="1265" ht="14.25" customHeight="1">
      <c r="A1265" s="5">
        <v>8147.0</v>
      </c>
      <c r="B1265" s="5">
        <v>206.1546874600674</v>
      </c>
      <c r="C1265" s="5">
        <v>135.8171518430117</v>
      </c>
      <c r="D1265" s="5">
        <v>162.9262446701516</v>
      </c>
      <c r="E1265" s="5">
        <v>197.6028167116252</v>
      </c>
      <c r="F1265" s="5">
        <v>204.1804925934046</v>
      </c>
      <c r="G1265" s="5">
        <v>204.6428494225635</v>
      </c>
      <c r="H1265" s="5">
        <v>3.0</v>
      </c>
      <c r="I1265" s="5">
        <v>2.0</v>
      </c>
      <c r="J1265" s="5">
        <v>0.0</v>
      </c>
      <c r="K1265" s="5">
        <v>3.0</v>
      </c>
      <c r="L1265" s="5">
        <v>8.0</v>
      </c>
      <c r="M1265" s="5">
        <v>40.0</v>
      </c>
    </row>
    <row r="1266" ht="14.25" customHeight="1">
      <c r="A1266" s="5">
        <v>1857.0</v>
      </c>
      <c r="B1266" s="5">
        <v>151.4293874622733</v>
      </c>
      <c r="C1266" s="5">
        <v>310.3705949839966</v>
      </c>
      <c r="D1266" s="5">
        <v>359.6702316039083</v>
      </c>
      <c r="E1266" s="5">
        <v>333.3504596846982</v>
      </c>
      <c r="F1266" s="5">
        <v>147.2061378974885</v>
      </c>
      <c r="G1266" s="5">
        <v>129.0565864582452</v>
      </c>
      <c r="H1266" s="5">
        <v>2.0</v>
      </c>
      <c r="I1266" s="5">
        <v>2.0</v>
      </c>
      <c r="J1266" s="5">
        <v>1.0</v>
      </c>
      <c r="K1266" s="5">
        <v>2.0</v>
      </c>
      <c r="L1266" s="5">
        <v>7.0</v>
      </c>
      <c r="M1266" s="5">
        <v>2.0</v>
      </c>
    </row>
    <row r="1267" ht="14.25" customHeight="1">
      <c r="A1267" s="5">
        <v>3910.0</v>
      </c>
      <c r="B1267" s="5">
        <v>460.8319419010901</v>
      </c>
      <c r="C1267" s="5">
        <v>590.4226107945036</v>
      </c>
      <c r="D1267" s="5">
        <v>430.1471234485273</v>
      </c>
      <c r="E1267" s="5">
        <v>370.9556572348539</v>
      </c>
      <c r="F1267" s="5">
        <v>389.5403715730517</v>
      </c>
      <c r="G1267" s="5">
        <v>532.1044941112531</v>
      </c>
      <c r="H1267" s="5">
        <v>0.0</v>
      </c>
      <c r="I1267" s="5">
        <v>4.0</v>
      </c>
      <c r="J1267" s="5">
        <v>7.0</v>
      </c>
      <c r="K1267" s="5">
        <v>6.0</v>
      </c>
      <c r="L1267" s="5">
        <v>1.0</v>
      </c>
      <c r="M1267" s="5">
        <v>78.0</v>
      </c>
    </row>
    <row r="1268" ht="14.25" customHeight="1">
      <c r="A1268" s="5">
        <v>5207.0</v>
      </c>
      <c r="B1268" s="5">
        <v>229.1251336409223</v>
      </c>
      <c r="C1268" s="5">
        <v>294.7196534627195</v>
      </c>
      <c r="D1268" s="5">
        <v>244.755808944857</v>
      </c>
      <c r="E1268" s="5">
        <v>182.8054749788795</v>
      </c>
      <c r="F1268" s="5">
        <v>176.4015654673672</v>
      </c>
      <c r="G1268" s="5">
        <v>298.3448208648327</v>
      </c>
      <c r="H1268" s="5">
        <v>10.0</v>
      </c>
      <c r="I1268" s="5">
        <v>9.0</v>
      </c>
      <c r="J1268" s="5">
        <v>4.0</v>
      </c>
      <c r="K1268" s="5">
        <v>6.0</v>
      </c>
      <c r="L1268" s="5">
        <v>8.0</v>
      </c>
      <c r="M1268" s="5">
        <v>41.0</v>
      </c>
    </row>
    <row r="1269" ht="14.25" customHeight="1">
      <c r="A1269" s="5">
        <v>11114.0</v>
      </c>
      <c r="B1269" s="5">
        <v>12.62854750972934</v>
      </c>
      <c r="C1269" s="5">
        <v>108.4771144286952</v>
      </c>
      <c r="D1269" s="5">
        <v>88.91766377241701</v>
      </c>
      <c r="E1269" s="5">
        <v>122.5269585337945</v>
      </c>
      <c r="F1269" s="5">
        <v>112.1549989763735</v>
      </c>
      <c r="G1269" s="5">
        <v>95.39574588628375</v>
      </c>
      <c r="H1269" s="5">
        <v>3.0</v>
      </c>
      <c r="I1269" s="5">
        <v>2.0</v>
      </c>
      <c r="J1269" s="5">
        <v>1.0</v>
      </c>
      <c r="K1269" s="5">
        <v>3.0</v>
      </c>
      <c r="L1269" s="5">
        <v>7.0</v>
      </c>
      <c r="M1269" s="5">
        <v>94.0</v>
      </c>
    </row>
    <row r="1270" ht="14.25" customHeight="1">
      <c r="A1270" s="5">
        <v>5429.0</v>
      </c>
      <c r="B1270" s="5">
        <v>143.6017567853872</v>
      </c>
      <c r="C1270" s="5">
        <v>147.3793973645732</v>
      </c>
      <c r="D1270" s="5">
        <v>173.0808950549617</v>
      </c>
      <c r="E1270" s="5">
        <v>278.7117445099799</v>
      </c>
      <c r="F1270" s="5">
        <v>341.5302126389868</v>
      </c>
      <c r="G1270" s="5">
        <v>241.1158180052661</v>
      </c>
      <c r="H1270" s="5">
        <v>1.0</v>
      </c>
      <c r="I1270" s="5">
        <v>4.0</v>
      </c>
      <c r="J1270" s="5">
        <v>1.0</v>
      </c>
      <c r="K1270" s="5">
        <v>4.0</v>
      </c>
      <c r="L1270" s="5">
        <v>6.0</v>
      </c>
      <c r="M1270" s="5">
        <v>10.0</v>
      </c>
    </row>
    <row r="1271" ht="14.25" customHeight="1">
      <c r="A1271" s="5">
        <v>9400.0</v>
      </c>
      <c r="B1271" s="5">
        <v>331.9160161084461</v>
      </c>
      <c r="C1271" s="5">
        <v>345.5543869040441</v>
      </c>
      <c r="D1271" s="5">
        <v>351.5774820517785</v>
      </c>
      <c r="E1271" s="5">
        <v>545.1843762742619</v>
      </c>
      <c r="F1271" s="5">
        <v>349.0149588925587</v>
      </c>
      <c r="G1271" s="5">
        <v>403.3223563759784</v>
      </c>
      <c r="H1271" s="5">
        <v>1.0</v>
      </c>
      <c r="I1271" s="5">
        <v>6.0</v>
      </c>
      <c r="J1271" s="5">
        <v>6.0</v>
      </c>
      <c r="K1271" s="5">
        <v>6.0</v>
      </c>
      <c r="L1271" s="5">
        <v>2.0</v>
      </c>
      <c r="M1271" s="5">
        <v>73.0</v>
      </c>
    </row>
    <row r="1272" ht="14.25" customHeight="1">
      <c r="A1272" s="5">
        <v>1740.0</v>
      </c>
      <c r="B1272" s="5">
        <v>382.9668219634118</v>
      </c>
      <c r="C1272" s="5">
        <v>219.1253542936819</v>
      </c>
      <c r="D1272" s="5">
        <v>315.4744045360231</v>
      </c>
      <c r="E1272" s="5">
        <v>344.89601117963</v>
      </c>
      <c r="F1272" s="5">
        <v>273.181772515432</v>
      </c>
      <c r="G1272" s="5">
        <v>435.1725433157375</v>
      </c>
      <c r="H1272" s="5">
        <v>2.0</v>
      </c>
      <c r="I1272" s="5">
        <v>7.0</v>
      </c>
      <c r="J1272" s="5">
        <v>3.0</v>
      </c>
      <c r="K1272" s="5">
        <v>4.0</v>
      </c>
      <c r="L1272" s="5">
        <v>4.0</v>
      </c>
      <c r="M1272" s="5">
        <v>22.0</v>
      </c>
    </row>
    <row r="1273" ht="14.25" customHeight="1">
      <c r="A1273" s="5">
        <v>7488.0</v>
      </c>
      <c r="B1273" s="5">
        <v>470.8442640199368</v>
      </c>
      <c r="C1273" s="5">
        <v>333.0094260954265</v>
      </c>
      <c r="D1273" s="5">
        <v>228.1445445309928</v>
      </c>
      <c r="E1273" s="5">
        <v>232.7894650076658</v>
      </c>
      <c r="F1273" s="5">
        <v>328.0502152826186</v>
      </c>
      <c r="G1273" s="5">
        <v>200.0131614834286</v>
      </c>
      <c r="H1273" s="5">
        <v>3.0</v>
      </c>
      <c r="I1273" s="5">
        <v>5.0</v>
      </c>
      <c r="J1273" s="5">
        <v>3.0</v>
      </c>
      <c r="K1273" s="5">
        <v>13.0</v>
      </c>
      <c r="L1273" s="5">
        <v>3.0</v>
      </c>
      <c r="M1273" s="5">
        <v>30.0</v>
      </c>
    </row>
    <row r="1274" ht="14.25" customHeight="1">
      <c r="A1274" s="5">
        <v>195.0</v>
      </c>
      <c r="B1274" s="5">
        <v>201.675068107969</v>
      </c>
      <c r="C1274" s="5">
        <v>286.0041162230496</v>
      </c>
      <c r="D1274" s="5">
        <v>189.4070724375411</v>
      </c>
      <c r="E1274" s="5">
        <v>184.568063181971</v>
      </c>
      <c r="F1274" s="5">
        <v>236.392480005157</v>
      </c>
      <c r="G1274" s="5">
        <v>216.8807961713282</v>
      </c>
      <c r="H1274" s="5">
        <v>4.0</v>
      </c>
      <c r="I1274" s="5">
        <v>5.0</v>
      </c>
      <c r="J1274" s="5">
        <v>1.0</v>
      </c>
      <c r="K1274" s="5">
        <v>4.0</v>
      </c>
      <c r="L1274" s="5">
        <v>8.0</v>
      </c>
      <c r="M1274" s="5">
        <v>21.0</v>
      </c>
    </row>
    <row r="1275" ht="14.25" customHeight="1">
      <c r="A1275" s="5">
        <v>635.0</v>
      </c>
      <c r="B1275" s="5">
        <v>173.0740145116609</v>
      </c>
      <c r="C1275" s="5">
        <v>233.7580871409133</v>
      </c>
      <c r="D1275" s="5">
        <v>439.4472170615924</v>
      </c>
      <c r="E1275" s="5">
        <v>302.112439737978</v>
      </c>
      <c r="F1275" s="5">
        <v>185.4964554987367</v>
      </c>
      <c r="G1275" s="5">
        <v>256.8197226813257</v>
      </c>
      <c r="H1275" s="5">
        <v>8.0</v>
      </c>
      <c r="I1275" s="5">
        <v>9.0</v>
      </c>
      <c r="J1275" s="5">
        <v>1.0</v>
      </c>
      <c r="K1275" s="5">
        <v>7.0</v>
      </c>
      <c r="L1275" s="5">
        <v>8.0</v>
      </c>
      <c r="M1275" s="5">
        <v>51.0</v>
      </c>
    </row>
    <row r="1276" ht="14.25" customHeight="1">
      <c r="A1276" s="5">
        <v>7527.0</v>
      </c>
      <c r="B1276" s="5">
        <v>48.81346561644405</v>
      </c>
      <c r="C1276" s="5">
        <v>46.08865108884329</v>
      </c>
      <c r="D1276" s="5">
        <v>149.3505970480547</v>
      </c>
      <c r="E1276" s="5">
        <v>113.4701709647184</v>
      </c>
      <c r="F1276" s="5">
        <v>132.5004259489653</v>
      </c>
      <c r="G1276" s="5">
        <v>155.7363470726148</v>
      </c>
      <c r="H1276" s="5">
        <v>3.0</v>
      </c>
      <c r="I1276" s="5">
        <v>2.0</v>
      </c>
      <c r="J1276" s="5">
        <v>1.0</v>
      </c>
      <c r="K1276" s="5">
        <v>3.0</v>
      </c>
      <c r="L1276" s="5">
        <v>8.0</v>
      </c>
      <c r="M1276" s="5">
        <v>97.0</v>
      </c>
    </row>
    <row r="1277" ht="14.25" customHeight="1">
      <c r="A1277" s="5">
        <v>10319.0</v>
      </c>
      <c r="B1277" s="5">
        <v>351.7199534729033</v>
      </c>
      <c r="C1277" s="5">
        <v>391.6818349273339</v>
      </c>
      <c r="D1277" s="5">
        <v>343.3784319301728</v>
      </c>
      <c r="E1277" s="5">
        <v>447.8534961454531</v>
      </c>
      <c r="F1277" s="5">
        <v>497.2996596435096</v>
      </c>
      <c r="G1277" s="5">
        <v>337.516718626195</v>
      </c>
      <c r="H1277" s="5">
        <v>4.0</v>
      </c>
      <c r="I1277" s="5">
        <v>3.0</v>
      </c>
      <c r="J1277" s="5">
        <v>4.0</v>
      </c>
      <c r="K1277" s="5">
        <v>11.0</v>
      </c>
      <c r="L1277" s="5">
        <v>8.0</v>
      </c>
      <c r="M1277" s="5">
        <v>56.0</v>
      </c>
    </row>
    <row r="1278" ht="14.25" customHeight="1">
      <c r="A1278" s="5">
        <v>2296.0</v>
      </c>
      <c r="B1278" s="5">
        <v>187.8231486968684</v>
      </c>
      <c r="C1278" s="5">
        <v>197.122315119049</v>
      </c>
      <c r="D1278" s="5">
        <v>172.7658035471658</v>
      </c>
      <c r="E1278" s="5">
        <v>155.9007471928629</v>
      </c>
      <c r="F1278" s="5">
        <v>238.7864917372627</v>
      </c>
      <c r="G1278" s="5">
        <v>155.9780352347457</v>
      </c>
      <c r="H1278" s="5">
        <v>1.0</v>
      </c>
      <c r="I1278" s="5">
        <v>1.0</v>
      </c>
      <c r="J1278" s="5">
        <v>0.0</v>
      </c>
      <c r="K1278" s="5">
        <v>2.0</v>
      </c>
      <c r="L1278" s="5">
        <v>6.0</v>
      </c>
      <c r="M1278" s="5">
        <v>4.0</v>
      </c>
    </row>
    <row r="1279" ht="14.25" customHeight="1">
      <c r="A1279" s="5">
        <v>10637.0</v>
      </c>
      <c r="B1279" s="5">
        <v>166.7004824247038</v>
      </c>
      <c r="C1279" s="5">
        <v>251.3487345153023</v>
      </c>
      <c r="D1279" s="5">
        <v>256.1428086011222</v>
      </c>
      <c r="E1279" s="5">
        <v>341.0026485895693</v>
      </c>
      <c r="F1279" s="5">
        <v>271.420647824131</v>
      </c>
      <c r="G1279" s="5">
        <v>246.8918030111048</v>
      </c>
      <c r="H1279" s="5">
        <v>2.0</v>
      </c>
      <c r="I1279" s="5">
        <v>3.0</v>
      </c>
      <c r="J1279" s="5">
        <v>0.0</v>
      </c>
      <c r="K1279" s="5">
        <v>3.0</v>
      </c>
      <c r="L1279" s="5">
        <v>7.0</v>
      </c>
      <c r="M1279" s="5">
        <v>77.0</v>
      </c>
    </row>
    <row r="1280" ht="14.25" customHeight="1">
      <c r="A1280" s="5">
        <v>2931.0</v>
      </c>
      <c r="B1280" s="5">
        <v>450.6419552050495</v>
      </c>
      <c r="C1280" s="5">
        <v>327.5148468341392</v>
      </c>
      <c r="D1280" s="5">
        <v>405.6333405364014</v>
      </c>
      <c r="E1280" s="5">
        <v>410.8508095209364</v>
      </c>
      <c r="F1280" s="5">
        <v>284.1498778224174</v>
      </c>
      <c r="G1280" s="5">
        <v>338.3992240819794</v>
      </c>
      <c r="H1280" s="5">
        <v>0.0</v>
      </c>
      <c r="I1280" s="5">
        <v>6.0</v>
      </c>
      <c r="J1280" s="5">
        <v>7.0</v>
      </c>
      <c r="K1280" s="5">
        <v>9.0</v>
      </c>
      <c r="L1280" s="5">
        <v>3.0</v>
      </c>
      <c r="M1280" s="5">
        <v>95.0</v>
      </c>
    </row>
    <row r="1281" ht="14.25" customHeight="1">
      <c r="A1281" s="5">
        <v>907.0</v>
      </c>
      <c r="B1281" s="5">
        <v>288.118631752992</v>
      </c>
      <c r="C1281" s="5">
        <v>219.5123173679397</v>
      </c>
      <c r="D1281" s="5">
        <v>264.0353871358598</v>
      </c>
      <c r="E1281" s="5">
        <v>284.1901569412016</v>
      </c>
      <c r="F1281" s="5">
        <v>280.8934640186657</v>
      </c>
      <c r="G1281" s="5">
        <v>343.1122594449197</v>
      </c>
      <c r="H1281" s="5">
        <v>5.0</v>
      </c>
      <c r="I1281" s="5">
        <v>5.0</v>
      </c>
      <c r="J1281" s="5">
        <v>1.0</v>
      </c>
      <c r="K1281" s="5">
        <v>7.0</v>
      </c>
      <c r="L1281" s="5">
        <v>5.0</v>
      </c>
      <c r="M1281" s="5">
        <v>36.0</v>
      </c>
    </row>
    <row r="1282" ht="14.25" customHeight="1">
      <c r="A1282" s="5">
        <v>3698.0</v>
      </c>
      <c r="B1282" s="5">
        <v>306.4774850440554</v>
      </c>
      <c r="C1282" s="5">
        <v>574.4099096020767</v>
      </c>
      <c r="D1282" s="5">
        <v>433.6553533992139</v>
      </c>
      <c r="E1282" s="5">
        <v>477.0021093448523</v>
      </c>
      <c r="F1282" s="5">
        <v>460.4841895948841</v>
      </c>
      <c r="G1282" s="5">
        <v>454.3879338872366</v>
      </c>
      <c r="H1282" s="5">
        <v>1.0</v>
      </c>
      <c r="I1282" s="5">
        <v>4.0</v>
      </c>
      <c r="J1282" s="5">
        <v>6.0</v>
      </c>
      <c r="K1282" s="5">
        <v>8.0</v>
      </c>
      <c r="L1282" s="5">
        <v>2.0</v>
      </c>
      <c r="M1282" s="5">
        <v>13.0</v>
      </c>
    </row>
    <row r="1283" ht="14.25" customHeight="1">
      <c r="A1283" s="5">
        <v>9516.0</v>
      </c>
      <c r="B1283" s="5">
        <v>187.0909679238886</v>
      </c>
      <c r="C1283" s="5">
        <v>294.9894159248078</v>
      </c>
      <c r="D1283" s="5">
        <v>126.8142935700694</v>
      </c>
      <c r="E1283" s="5">
        <v>392.6086391398258</v>
      </c>
      <c r="F1283" s="5">
        <v>263.7428124022167</v>
      </c>
      <c r="G1283" s="5">
        <v>322.26642933449</v>
      </c>
      <c r="H1283" s="5">
        <v>2.0</v>
      </c>
      <c r="I1283" s="5">
        <v>9.0</v>
      </c>
      <c r="J1283" s="5">
        <v>7.0</v>
      </c>
      <c r="K1283" s="5">
        <v>10.0</v>
      </c>
      <c r="L1283" s="5">
        <v>7.0</v>
      </c>
      <c r="M1283" s="5">
        <v>90.0</v>
      </c>
    </row>
    <row r="1284" ht="14.25" customHeight="1">
      <c r="A1284" s="5">
        <v>679.0</v>
      </c>
      <c r="B1284" s="5">
        <v>219.3599914754615</v>
      </c>
      <c r="C1284" s="5">
        <v>182.179809363385</v>
      </c>
      <c r="D1284" s="5">
        <v>148.9120963920331</v>
      </c>
      <c r="E1284" s="5">
        <v>137.9874983465784</v>
      </c>
      <c r="F1284" s="5">
        <v>224.9810602140623</v>
      </c>
      <c r="G1284" s="5">
        <v>221.9630935744744</v>
      </c>
      <c r="H1284" s="5">
        <v>2.0</v>
      </c>
      <c r="I1284" s="5">
        <v>1.0</v>
      </c>
      <c r="J1284" s="5">
        <v>0.0</v>
      </c>
      <c r="K1284" s="5">
        <v>3.0</v>
      </c>
      <c r="L1284" s="5">
        <v>9.0</v>
      </c>
      <c r="M1284" s="5">
        <v>49.0</v>
      </c>
    </row>
    <row r="1285" ht="14.25" customHeight="1">
      <c r="A1285" s="5">
        <v>7384.0</v>
      </c>
      <c r="B1285" s="5">
        <v>224.2869311785126</v>
      </c>
      <c r="C1285" s="5">
        <v>183.1118972685049</v>
      </c>
      <c r="D1285" s="5">
        <v>215.444868757935</v>
      </c>
      <c r="E1285" s="5">
        <v>164.5349925576723</v>
      </c>
      <c r="F1285" s="5">
        <v>148.827120386914</v>
      </c>
      <c r="G1285" s="5">
        <v>173.3963002614512</v>
      </c>
      <c r="H1285" s="5">
        <v>2.0</v>
      </c>
      <c r="I1285" s="5">
        <v>7.0</v>
      </c>
      <c r="J1285" s="5">
        <v>1.0</v>
      </c>
      <c r="K1285" s="5">
        <v>7.0</v>
      </c>
      <c r="L1285" s="5">
        <v>8.0</v>
      </c>
      <c r="M1285" s="5">
        <v>18.0</v>
      </c>
    </row>
    <row r="1286" ht="14.25" customHeight="1">
      <c r="A1286" s="5">
        <v>5043.0</v>
      </c>
      <c r="B1286" s="5">
        <v>119.5337999719117</v>
      </c>
      <c r="C1286" s="5">
        <v>189.7052192775988</v>
      </c>
      <c r="D1286" s="5">
        <v>72.7523956810694</v>
      </c>
      <c r="E1286" s="5">
        <v>127.8136359516319</v>
      </c>
      <c r="F1286" s="5">
        <v>155.3185328093309</v>
      </c>
      <c r="G1286" s="5">
        <v>211.2556684350744</v>
      </c>
      <c r="H1286" s="5">
        <v>2.0</v>
      </c>
      <c r="I1286" s="5">
        <v>4.0</v>
      </c>
      <c r="J1286" s="5">
        <v>2.0</v>
      </c>
      <c r="K1286" s="5">
        <v>5.0</v>
      </c>
      <c r="L1286" s="5">
        <v>7.0</v>
      </c>
      <c r="M1286" s="5">
        <v>89.0</v>
      </c>
    </row>
    <row r="1287" ht="14.25" customHeight="1">
      <c r="A1287" s="5">
        <v>5267.0</v>
      </c>
      <c r="B1287" s="5">
        <v>131.0108963445587</v>
      </c>
      <c r="C1287" s="5">
        <v>104.5500676606605</v>
      </c>
      <c r="D1287" s="5">
        <v>200.2449185416997</v>
      </c>
      <c r="E1287" s="5">
        <v>171.1999945594243</v>
      </c>
      <c r="F1287" s="5">
        <v>151.1309457077824</v>
      </c>
      <c r="G1287" s="5">
        <v>185.3945897038487</v>
      </c>
      <c r="H1287" s="5">
        <v>1.0</v>
      </c>
      <c r="I1287" s="5">
        <v>1.0</v>
      </c>
      <c r="J1287" s="5">
        <v>0.0</v>
      </c>
      <c r="K1287" s="5">
        <v>3.0</v>
      </c>
      <c r="L1287" s="5">
        <v>7.0</v>
      </c>
      <c r="M1287" s="5">
        <v>43.0</v>
      </c>
    </row>
    <row r="1288" ht="14.25" customHeight="1">
      <c r="A1288" s="5">
        <v>339.0</v>
      </c>
      <c r="B1288" s="5">
        <v>348.5165886855768</v>
      </c>
      <c r="C1288" s="5">
        <v>337.6066195920948</v>
      </c>
      <c r="D1288" s="5">
        <v>299.5529861079685</v>
      </c>
      <c r="E1288" s="5">
        <v>388.28778111372</v>
      </c>
      <c r="F1288" s="5">
        <v>290.4326814699872</v>
      </c>
      <c r="G1288" s="5">
        <v>276.9465336564341</v>
      </c>
      <c r="H1288" s="5">
        <v>2.0</v>
      </c>
      <c r="I1288" s="5">
        <v>9.0</v>
      </c>
      <c r="J1288" s="5">
        <v>2.0</v>
      </c>
      <c r="K1288" s="5">
        <v>5.0</v>
      </c>
      <c r="L1288" s="5">
        <v>7.0</v>
      </c>
      <c r="M1288" s="5">
        <v>82.0</v>
      </c>
    </row>
    <row r="1289" ht="14.25" customHeight="1">
      <c r="A1289" s="5">
        <v>2516.0</v>
      </c>
      <c r="B1289" s="5">
        <v>275.2744041340732</v>
      </c>
      <c r="C1289" s="5">
        <v>133.6950901193433</v>
      </c>
      <c r="D1289" s="5">
        <v>268.2373620508718</v>
      </c>
      <c r="E1289" s="5">
        <v>202.3407176943913</v>
      </c>
      <c r="F1289" s="5">
        <v>128.7146435134073</v>
      </c>
      <c r="G1289" s="5">
        <v>254.5721507993092</v>
      </c>
      <c r="H1289" s="5">
        <v>2.0</v>
      </c>
      <c r="I1289" s="5">
        <v>1.0</v>
      </c>
      <c r="J1289" s="5">
        <v>2.0</v>
      </c>
      <c r="K1289" s="5">
        <v>2.0</v>
      </c>
      <c r="L1289" s="5">
        <v>4.0</v>
      </c>
      <c r="M1289" s="5">
        <v>84.0</v>
      </c>
    </row>
    <row r="1290" ht="14.25" customHeight="1">
      <c r="A1290" s="5">
        <v>9010.0</v>
      </c>
      <c r="B1290" s="5">
        <v>339.5257005877709</v>
      </c>
      <c r="C1290" s="5">
        <v>192.3177027103357</v>
      </c>
      <c r="D1290" s="5">
        <v>286.9597343213709</v>
      </c>
      <c r="E1290" s="5">
        <v>612.9977157510475</v>
      </c>
      <c r="F1290" s="5">
        <v>326.9945645508355</v>
      </c>
      <c r="G1290" s="5">
        <v>438.9926922596818</v>
      </c>
      <c r="H1290" s="5">
        <v>1.0</v>
      </c>
      <c r="I1290" s="5">
        <v>5.0</v>
      </c>
      <c r="J1290" s="5">
        <v>7.0</v>
      </c>
      <c r="K1290" s="5">
        <v>10.0</v>
      </c>
      <c r="L1290" s="5">
        <v>2.0</v>
      </c>
      <c r="M1290" s="5">
        <v>80.0</v>
      </c>
    </row>
    <row r="1291" ht="14.25" customHeight="1">
      <c r="A1291" s="5">
        <v>378.0</v>
      </c>
      <c r="B1291" s="5">
        <v>164.1564131091087</v>
      </c>
      <c r="C1291" s="5">
        <v>420.3447998185507</v>
      </c>
      <c r="D1291" s="5">
        <v>256.9347899273848</v>
      </c>
      <c r="E1291" s="5">
        <v>196.3362167425038</v>
      </c>
      <c r="F1291" s="5">
        <v>322.5498134492725</v>
      </c>
      <c r="G1291" s="5">
        <v>416.2644230570504</v>
      </c>
      <c r="H1291" s="5">
        <v>2.0</v>
      </c>
      <c r="I1291" s="5">
        <v>7.0</v>
      </c>
      <c r="J1291" s="5">
        <v>2.0</v>
      </c>
      <c r="K1291" s="5">
        <v>10.0</v>
      </c>
      <c r="L1291" s="5">
        <v>6.0</v>
      </c>
      <c r="M1291" s="5">
        <v>68.0</v>
      </c>
    </row>
    <row r="1292" ht="14.25" customHeight="1">
      <c r="A1292" s="5">
        <v>4808.0</v>
      </c>
      <c r="B1292" s="5">
        <v>65.55463077188278</v>
      </c>
      <c r="C1292" s="5">
        <v>58.41736372081195</v>
      </c>
      <c r="D1292" s="5">
        <v>130.7878364011879</v>
      </c>
      <c r="E1292" s="5">
        <v>72.44567395595186</v>
      </c>
      <c r="F1292" s="5">
        <v>69.69669261344718</v>
      </c>
      <c r="G1292" s="5">
        <v>23.66224107004447</v>
      </c>
      <c r="H1292" s="5">
        <v>1.0</v>
      </c>
      <c r="I1292" s="5">
        <v>1.0</v>
      </c>
      <c r="J1292" s="5">
        <v>0.0</v>
      </c>
      <c r="K1292" s="5">
        <v>2.0</v>
      </c>
      <c r="L1292" s="5">
        <v>7.0</v>
      </c>
      <c r="M1292" s="5">
        <v>12.0</v>
      </c>
    </row>
    <row r="1293" ht="14.25" customHeight="1">
      <c r="A1293" s="5">
        <v>5068.0</v>
      </c>
      <c r="B1293" s="5">
        <v>107.9403492462741</v>
      </c>
      <c r="C1293" s="5">
        <v>61.7701564276875</v>
      </c>
      <c r="D1293" s="5">
        <v>89.55898737790264</v>
      </c>
      <c r="E1293" s="5">
        <v>38.78231277012378</v>
      </c>
      <c r="F1293" s="5">
        <v>152.2435323767062</v>
      </c>
      <c r="G1293" s="5">
        <v>57.90606383167076</v>
      </c>
      <c r="H1293" s="5">
        <v>1.0</v>
      </c>
      <c r="I1293" s="5">
        <v>2.0</v>
      </c>
      <c r="J1293" s="5">
        <v>0.0</v>
      </c>
      <c r="K1293" s="5">
        <v>2.0</v>
      </c>
      <c r="L1293" s="5">
        <v>9.0</v>
      </c>
      <c r="M1293" s="5">
        <v>75.0</v>
      </c>
    </row>
    <row r="1294" ht="14.25" customHeight="1">
      <c r="A1294" s="5">
        <v>7628.0</v>
      </c>
      <c r="B1294" s="5">
        <v>78.06257135354353</v>
      </c>
      <c r="C1294" s="5">
        <v>146.1244329761908</v>
      </c>
      <c r="D1294" s="5">
        <v>288.2128035468064</v>
      </c>
      <c r="E1294" s="5">
        <v>176.6589347007731</v>
      </c>
      <c r="F1294" s="5">
        <v>185.4743434381634</v>
      </c>
      <c r="G1294" s="5">
        <v>237.5297753231589</v>
      </c>
      <c r="H1294" s="5">
        <v>2.0</v>
      </c>
      <c r="I1294" s="5">
        <v>2.0</v>
      </c>
      <c r="J1294" s="5">
        <v>0.0</v>
      </c>
      <c r="K1294" s="5">
        <v>4.0</v>
      </c>
      <c r="L1294" s="5">
        <v>5.0</v>
      </c>
      <c r="M1294" s="5">
        <v>10.0</v>
      </c>
    </row>
    <row r="1295" ht="14.25" customHeight="1">
      <c r="A1295" s="5">
        <v>7128.0</v>
      </c>
      <c r="B1295" s="5">
        <v>195.7535000787892</v>
      </c>
      <c r="C1295" s="5">
        <v>287.2405886620903</v>
      </c>
      <c r="D1295" s="5">
        <v>189.961758320725</v>
      </c>
      <c r="E1295" s="5">
        <v>191.0402817086036</v>
      </c>
      <c r="F1295" s="5">
        <v>354.8039563739701</v>
      </c>
      <c r="G1295" s="5">
        <v>209.3699754556017</v>
      </c>
      <c r="H1295" s="5">
        <v>1.0</v>
      </c>
      <c r="I1295" s="5">
        <v>1.0</v>
      </c>
      <c r="J1295" s="5">
        <v>0.0</v>
      </c>
      <c r="K1295" s="5">
        <v>2.0</v>
      </c>
      <c r="L1295" s="5">
        <v>7.0</v>
      </c>
      <c r="M1295" s="5">
        <v>91.0</v>
      </c>
    </row>
    <row r="1296" ht="14.25" customHeight="1">
      <c r="A1296" s="5">
        <v>2811.0</v>
      </c>
      <c r="B1296" s="5">
        <v>251.3400041543406</v>
      </c>
      <c r="C1296" s="5">
        <v>218.3083558502466</v>
      </c>
      <c r="D1296" s="5">
        <v>52.18934931309064</v>
      </c>
      <c r="E1296" s="5">
        <v>299.4497378772242</v>
      </c>
      <c r="F1296" s="5">
        <v>358.4474583433695</v>
      </c>
      <c r="G1296" s="5">
        <v>328.1257119889633</v>
      </c>
      <c r="H1296" s="5">
        <v>2.0</v>
      </c>
      <c r="I1296" s="5">
        <v>1.0</v>
      </c>
      <c r="J1296" s="5">
        <v>0.0</v>
      </c>
      <c r="K1296" s="5">
        <v>4.0</v>
      </c>
      <c r="L1296" s="5">
        <v>4.0</v>
      </c>
      <c r="M1296" s="5">
        <v>21.0</v>
      </c>
    </row>
    <row r="1297" ht="14.25" customHeight="1">
      <c r="A1297" s="5">
        <v>3551.0</v>
      </c>
      <c r="B1297" s="5">
        <v>235.9547085143195</v>
      </c>
      <c r="C1297" s="5">
        <v>271.3328967794493</v>
      </c>
      <c r="D1297" s="5">
        <v>319.3521212245291</v>
      </c>
      <c r="E1297" s="5">
        <v>316.1117191277114</v>
      </c>
      <c r="F1297" s="5">
        <v>349.8500326787182</v>
      </c>
      <c r="G1297" s="5">
        <v>305.9200277780694</v>
      </c>
      <c r="H1297" s="5">
        <v>2.0</v>
      </c>
      <c r="I1297" s="5">
        <v>2.0</v>
      </c>
      <c r="J1297" s="5">
        <v>1.0</v>
      </c>
      <c r="K1297" s="5">
        <v>5.0</v>
      </c>
      <c r="L1297" s="5">
        <v>2.0</v>
      </c>
      <c r="M1297" s="5">
        <v>28.0</v>
      </c>
    </row>
    <row r="1298" ht="14.25" customHeight="1">
      <c r="A1298" s="5">
        <v>1663.0</v>
      </c>
      <c r="B1298" s="5">
        <v>144.0591624632694</v>
      </c>
      <c r="C1298" s="5">
        <v>170.0321628066645</v>
      </c>
      <c r="D1298" s="5">
        <v>214.956412167163</v>
      </c>
      <c r="E1298" s="5">
        <v>314.9076553134943</v>
      </c>
      <c r="F1298" s="5">
        <v>136.8859281051689</v>
      </c>
      <c r="G1298" s="5">
        <v>174.6848746437204</v>
      </c>
      <c r="H1298" s="5">
        <v>1.0</v>
      </c>
      <c r="I1298" s="5">
        <v>2.0</v>
      </c>
      <c r="J1298" s="5">
        <v>0.0</v>
      </c>
      <c r="K1298" s="5">
        <v>2.0</v>
      </c>
      <c r="L1298" s="5">
        <v>9.0</v>
      </c>
      <c r="M1298" s="5">
        <v>97.0</v>
      </c>
    </row>
    <row r="1299" ht="14.25" customHeight="1">
      <c r="A1299" s="5">
        <v>5543.0</v>
      </c>
      <c r="B1299" s="5">
        <v>244.4648777113677</v>
      </c>
      <c r="C1299" s="5">
        <v>303.8464011101213</v>
      </c>
      <c r="D1299" s="5">
        <v>362.9861071093914</v>
      </c>
      <c r="E1299" s="5">
        <v>258.1992802997367</v>
      </c>
      <c r="F1299" s="5">
        <v>95.50925345951714</v>
      </c>
      <c r="G1299" s="5">
        <v>367.67063422289</v>
      </c>
      <c r="H1299" s="5">
        <v>5.0</v>
      </c>
      <c r="I1299" s="5">
        <v>7.0</v>
      </c>
      <c r="J1299" s="5">
        <v>2.0</v>
      </c>
      <c r="K1299" s="5">
        <v>11.0</v>
      </c>
      <c r="L1299" s="5">
        <v>5.0</v>
      </c>
      <c r="M1299" s="5">
        <v>49.0</v>
      </c>
    </row>
    <row r="1300" ht="14.25" customHeight="1">
      <c r="A1300" s="5">
        <v>1577.0</v>
      </c>
      <c r="B1300" s="5">
        <v>391.6378637810845</v>
      </c>
      <c r="C1300" s="5">
        <v>334.8004038007055</v>
      </c>
      <c r="D1300" s="5">
        <v>307.9420167590403</v>
      </c>
      <c r="E1300" s="5">
        <v>413.3869919101777</v>
      </c>
      <c r="F1300" s="5">
        <v>292.2321366535057</v>
      </c>
      <c r="G1300" s="5">
        <v>306.2915130682002</v>
      </c>
      <c r="H1300" s="5">
        <v>1.0</v>
      </c>
      <c r="I1300" s="5">
        <v>4.0</v>
      </c>
      <c r="J1300" s="5">
        <v>6.0</v>
      </c>
      <c r="K1300" s="5">
        <v>4.0</v>
      </c>
      <c r="L1300" s="5">
        <v>1.0</v>
      </c>
      <c r="M1300" s="5">
        <v>14.0</v>
      </c>
    </row>
    <row r="1301" ht="14.25" customHeight="1">
      <c r="A1301" s="5">
        <v>10641.0</v>
      </c>
      <c r="B1301" s="5">
        <v>21.54809657667884</v>
      </c>
      <c r="C1301" s="5">
        <v>28.05089435157279</v>
      </c>
      <c r="D1301" s="5">
        <v>43.13180496410969</v>
      </c>
      <c r="E1301" s="5">
        <v>20.02589490380582</v>
      </c>
      <c r="F1301" s="5">
        <v>49.1172327635381</v>
      </c>
      <c r="G1301" s="5">
        <v>22.34812393075796</v>
      </c>
      <c r="H1301" s="5">
        <v>4.0</v>
      </c>
      <c r="I1301" s="5">
        <v>2.0</v>
      </c>
      <c r="J1301" s="5">
        <v>1.0</v>
      </c>
      <c r="K1301" s="5">
        <v>3.0</v>
      </c>
      <c r="L1301" s="5">
        <v>6.0</v>
      </c>
      <c r="M1301" s="5">
        <v>5.0</v>
      </c>
    </row>
    <row r="1302" ht="14.25" customHeight="1">
      <c r="A1302" s="5">
        <v>5336.0</v>
      </c>
      <c r="B1302" s="5">
        <v>790.9552174856123</v>
      </c>
      <c r="C1302" s="5">
        <v>871.8668110039614</v>
      </c>
      <c r="D1302" s="5">
        <v>953.9087444789681</v>
      </c>
      <c r="E1302" s="5">
        <v>953.9691178570395</v>
      </c>
      <c r="F1302" s="5">
        <v>734.4490733426553</v>
      </c>
      <c r="G1302" s="5">
        <v>713.3102825462964</v>
      </c>
      <c r="H1302" s="5">
        <v>0.0</v>
      </c>
      <c r="I1302" s="5">
        <v>1.0</v>
      </c>
      <c r="J1302" s="5">
        <v>0.0</v>
      </c>
      <c r="K1302" s="5">
        <v>1.0</v>
      </c>
      <c r="L1302" s="5">
        <v>1.0</v>
      </c>
      <c r="M1302" s="5">
        <v>37.0</v>
      </c>
    </row>
    <row r="1303" ht="14.25" customHeight="1">
      <c r="A1303" s="5">
        <v>6024.0</v>
      </c>
      <c r="B1303" s="5">
        <v>537.8323831277022</v>
      </c>
      <c r="C1303" s="5">
        <v>491.8020690863936</v>
      </c>
      <c r="D1303" s="5">
        <v>401.6440811841201</v>
      </c>
      <c r="E1303" s="5">
        <v>505.2344234902034</v>
      </c>
      <c r="F1303" s="5">
        <v>427.4686956714562</v>
      </c>
      <c r="G1303" s="5">
        <v>364.8330732279098</v>
      </c>
      <c r="H1303" s="5">
        <v>0.0</v>
      </c>
      <c r="I1303" s="5">
        <v>5.0</v>
      </c>
      <c r="J1303" s="5">
        <v>8.0</v>
      </c>
      <c r="K1303" s="5">
        <v>5.0</v>
      </c>
      <c r="L1303" s="5">
        <v>2.0</v>
      </c>
      <c r="M1303" s="5">
        <v>62.0</v>
      </c>
    </row>
    <row r="1304" ht="14.25" customHeight="1">
      <c r="A1304" s="5">
        <v>1878.0</v>
      </c>
      <c r="B1304" s="5">
        <v>97.35198998630483</v>
      </c>
      <c r="C1304" s="5">
        <v>128.0023288552684</v>
      </c>
      <c r="D1304" s="5">
        <v>77.86687577833253</v>
      </c>
      <c r="E1304" s="5">
        <v>149.9745247373162</v>
      </c>
      <c r="F1304" s="5">
        <v>91.00992604624258</v>
      </c>
      <c r="G1304" s="5">
        <v>30.66269009685861</v>
      </c>
      <c r="H1304" s="5">
        <v>1.0</v>
      </c>
      <c r="I1304" s="5">
        <v>2.0</v>
      </c>
      <c r="J1304" s="5">
        <v>0.0</v>
      </c>
      <c r="K1304" s="5">
        <v>3.0</v>
      </c>
      <c r="L1304" s="5">
        <v>7.0</v>
      </c>
      <c r="M1304" s="5">
        <v>83.0</v>
      </c>
    </row>
    <row r="1305" ht="14.25" customHeight="1">
      <c r="A1305" s="5">
        <v>3099.0</v>
      </c>
      <c r="B1305" s="5">
        <v>249.2667254736919</v>
      </c>
      <c r="C1305" s="5">
        <v>28.70784980428991</v>
      </c>
      <c r="D1305" s="5">
        <v>143.2262963199602</v>
      </c>
      <c r="E1305" s="5">
        <v>376.0109817997354</v>
      </c>
      <c r="F1305" s="5">
        <v>283.6621420134714</v>
      </c>
      <c r="G1305" s="5">
        <v>278.0622719832367</v>
      </c>
      <c r="H1305" s="5">
        <v>5.0</v>
      </c>
      <c r="I1305" s="5">
        <v>5.0</v>
      </c>
      <c r="J1305" s="5">
        <v>2.0</v>
      </c>
      <c r="K1305" s="5">
        <v>4.0</v>
      </c>
      <c r="L1305" s="5">
        <v>9.0</v>
      </c>
      <c r="M1305" s="5">
        <v>48.0</v>
      </c>
    </row>
    <row r="1306" ht="14.25" customHeight="1">
      <c r="A1306" s="5">
        <v>6055.0</v>
      </c>
      <c r="B1306" s="5">
        <v>220.0225983036474</v>
      </c>
      <c r="C1306" s="5">
        <v>322.2579540712426</v>
      </c>
      <c r="D1306" s="5">
        <v>478.8767311265926</v>
      </c>
      <c r="E1306" s="5">
        <v>412.8767334498596</v>
      </c>
      <c r="F1306" s="5">
        <v>467.2982890135241</v>
      </c>
      <c r="G1306" s="5">
        <v>538.1113474144096</v>
      </c>
      <c r="H1306" s="5">
        <v>1.0</v>
      </c>
      <c r="I1306" s="5">
        <v>5.0</v>
      </c>
      <c r="J1306" s="5">
        <v>5.0</v>
      </c>
      <c r="K1306" s="5">
        <v>8.0</v>
      </c>
      <c r="L1306" s="5">
        <v>3.0</v>
      </c>
      <c r="M1306" s="5">
        <v>94.0</v>
      </c>
    </row>
    <row r="1307" ht="14.25" customHeight="1">
      <c r="A1307" s="5">
        <v>5841.0</v>
      </c>
      <c r="B1307" s="5">
        <v>352.9226511230011</v>
      </c>
      <c r="C1307" s="5">
        <v>176.625537526976</v>
      </c>
      <c r="D1307" s="5">
        <v>347.167148783476</v>
      </c>
      <c r="E1307" s="5">
        <v>269.413346585176</v>
      </c>
      <c r="F1307" s="5">
        <v>171.014747700399</v>
      </c>
      <c r="G1307" s="5">
        <v>374.7825110130631</v>
      </c>
      <c r="H1307" s="5">
        <v>5.0</v>
      </c>
      <c r="I1307" s="5">
        <v>10.0</v>
      </c>
      <c r="J1307" s="5">
        <v>3.0</v>
      </c>
      <c r="K1307" s="5">
        <v>8.0</v>
      </c>
      <c r="L1307" s="5">
        <v>7.0</v>
      </c>
      <c r="M1307" s="5">
        <v>61.0</v>
      </c>
    </row>
    <row r="1308" ht="14.25" customHeight="1">
      <c r="A1308" s="5">
        <v>3972.0</v>
      </c>
      <c r="B1308" s="5">
        <v>332.6016985609995</v>
      </c>
      <c r="C1308" s="5">
        <v>232.9864074650277</v>
      </c>
      <c r="D1308" s="5">
        <v>264.8375152557023</v>
      </c>
      <c r="E1308" s="5">
        <v>80.88772875192328</v>
      </c>
      <c r="F1308" s="5">
        <v>326.5831667887356</v>
      </c>
      <c r="G1308" s="5">
        <v>301.1782846487646</v>
      </c>
      <c r="H1308" s="5">
        <v>6.0</v>
      </c>
      <c r="I1308" s="5">
        <v>7.0</v>
      </c>
      <c r="J1308" s="5">
        <v>1.0</v>
      </c>
      <c r="K1308" s="5">
        <v>5.0</v>
      </c>
      <c r="L1308" s="5">
        <v>8.0</v>
      </c>
      <c r="M1308" s="5">
        <v>70.0</v>
      </c>
    </row>
    <row r="1309" ht="14.25" customHeight="1">
      <c r="A1309" s="5">
        <v>4394.0</v>
      </c>
      <c r="B1309" s="5">
        <v>418.8779564473576</v>
      </c>
      <c r="C1309" s="5">
        <v>232.390536103828</v>
      </c>
      <c r="D1309" s="5">
        <v>183.7511892836935</v>
      </c>
      <c r="E1309" s="5">
        <v>639.3298449654251</v>
      </c>
      <c r="F1309" s="5">
        <v>263.7737771001825</v>
      </c>
      <c r="G1309" s="5">
        <v>404.4769852147871</v>
      </c>
      <c r="H1309" s="5">
        <v>1.0</v>
      </c>
      <c r="I1309" s="5">
        <v>5.0</v>
      </c>
      <c r="J1309" s="5">
        <v>5.0</v>
      </c>
      <c r="K1309" s="5">
        <v>12.0</v>
      </c>
      <c r="L1309" s="5">
        <v>2.0</v>
      </c>
      <c r="M1309" s="5">
        <v>43.0</v>
      </c>
    </row>
    <row r="1310" ht="14.25" customHeight="1">
      <c r="A1310" s="5">
        <v>5758.0</v>
      </c>
      <c r="B1310" s="5">
        <v>215.1683166493042</v>
      </c>
      <c r="C1310" s="5">
        <v>83.42981995377869</v>
      </c>
      <c r="D1310" s="5">
        <v>356.5344199008213</v>
      </c>
      <c r="E1310" s="5">
        <v>372.0863548895837</v>
      </c>
      <c r="F1310" s="5">
        <v>145.3079951811904</v>
      </c>
      <c r="G1310" s="5">
        <v>422.4206363133477</v>
      </c>
      <c r="H1310" s="5">
        <v>1.0</v>
      </c>
      <c r="I1310" s="5">
        <v>10.0</v>
      </c>
      <c r="J1310" s="5">
        <v>4.0</v>
      </c>
      <c r="K1310" s="5">
        <v>13.0</v>
      </c>
      <c r="L1310" s="5">
        <v>6.0</v>
      </c>
      <c r="M1310" s="5">
        <v>23.0</v>
      </c>
    </row>
    <row r="1311" ht="14.25" customHeight="1">
      <c r="A1311" s="5">
        <v>6658.0</v>
      </c>
      <c r="B1311" s="5">
        <v>238.1919105025459</v>
      </c>
      <c r="C1311" s="5">
        <v>187.225125618169</v>
      </c>
      <c r="D1311" s="5">
        <v>181.2124880037431</v>
      </c>
      <c r="E1311" s="5">
        <v>366.329043275606</v>
      </c>
      <c r="F1311" s="5">
        <v>110.1181744160607</v>
      </c>
      <c r="G1311" s="5">
        <v>172.5964786943987</v>
      </c>
      <c r="H1311" s="5">
        <v>7.0</v>
      </c>
      <c r="I1311" s="5">
        <v>11.0</v>
      </c>
      <c r="J1311" s="5">
        <v>2.0</v>
      </c>
      <c r="K1311" s="5">
        <v>12.0</v>
      </c>
      <c r="L1311" s="5">
        <v>6.0</v>
      </c>
      <c r="M1311" s="5">
        <v>37.0</v>
      </c>
    </row>
    <row r="1312" ht="14.25" customHeight="1">
      <c r="A1312" s="5">
        <v>4603.0</v>
      </c>
      <c r="B1312" s="5">
        <v>357.7616925232201</v>
      </c>
      <c r="C1312" s="5">
        <v>344.39093389609</v>
      </c>
      <c r="D1312" s="5">
        <v>211.5445868491959</v>
      </c>
      <c r="E1312" s="5">
        <v>443.7408984994735</v>
      </c>
      <c r="F1312" s="5">
        <v>202.3822780278865</v>
      </c>
      <c r="G1312" s="5">
        <v>293.368704412427</v>
      </c>
      <c r="H1312" s="5">
        <v>2.0</v>
      </c>
      <c r="I1312" s="5">
        <v>5.0</v>
      </c>
      <c r="J1312" s="5">
        <v>4.0</v>
      </c>
      <c r="K1312" s="5">
        <v>10.0</v>
      </c>
      <c r="L1312" s="5">
        <v>4.0</v>
      </c>
      <c r="M1312" s="5">
        <v>50.0</v>
      </c>
    </row>
    <row r="1313" ht="14.25" customHeight="1">
      <c r="A1313" s="5">
        <v>8427.0</v>
      </c>
      <c r="B1313" s="5">
        <v>276.4799993854325</v>
      </c>
      <c r="C1313" s="5">
        <v>276.8637306892987</v>
      </c>
      <c r="D1313" s="5">
        <v>290.9390352321843</v>
      </c>
      <c r="E1313" s="5">
        <v>287.9729297850986</v>
      </c>
      <c r="F1313" s="5">
        <v>286.7498882979831</v>
      </c>
      <c r="G1313" s="5">
        <v>292.2701124312175</v>
      </c>
      <c r="H1313" s="5">
        <v>1.0</v>
      </c>
      <c r="I1313" s="5">
        <v>7.0</v>
      </c>
      <c r="J1313" s="5">
        <v>5.0</v>
      </c>
      <c r="K1313" s="5">
        <v>10.0</v>
      </c>
      <c r="L1313" s="5">
        <v>4.0</v>
      </c>
      <c r="M1313" s="5">
        <v>78.0</v>
      </c>
    </row>
    <row r="1314" ht="14.25" customHeight="1">
      <c r="A1314" s="5">
        <v>10260.0</v>
      </c>
      <c r="B1314" s="5">
        <v>291.0287477146244</v>
      </c>
      <c r="C1314" s="5">
        <v>199.9416603548837</v>
      </c>
      <c r="D1314" s="5">
        <v>263.8353445515303</v>
      </c>
      <c r="E1314" s="5">
        <v>226.2865970325346</v>
      </c>
      <c r="F1314" s="5">
        <v>241.3212007431979</v>
      </c>
      <c r="G1314" s="5">
        <v>269.7774406652292</v>
      </c>
      <c r="H1314" s="5">
        <v>3.0</v>
      </c>
      <c r="I1314" s="5">
        <v>6.0</v>
      </c>
      <c r="J1314" s="5">
        <v>1.0</v>
      </c>
      <c r="K1314" s="5">
        <v>5.0</v>
      </c>
      <c r="L1314" s="5">
        <v>7.0</v>
      </c>
      <c r="M1314" s="5">
        <v>74.0</v>
      </c>
    </row>
    <row r="1315" ht="14.25" customHeight="1">
      <c r="A1315" s="5">
        <v>7143.0</v>
      </c>
      <c r="B1315" s="5">
        <v>227.330739782455</v>
      </c>
      <c r="C1315" s="5">
        <v>429.7998754210929</v>
      </c>
      <c r="D1315" s="5">
        <v>333.6373622852416</v>
      </c>
      <c r="E1315" s="5">
        <v>247.8638658165785</v>
      </c>
      <c r="F1315" s="5">
        <v>446.7953318845695</v>
      </c>
      <c r="G1315" s="5">
        <v>309.2126355997433</v>
      </c>
      <c r="H1315" s="5">
        <v>5.0</v>
      </c>
      <c r="I1315" s="5">
        <v>4.0</v>
      </c>
      <c r="J1315" s="5">
        <v>7.0</v>
      </c>
      <c r="K1315" s="5">
        <v>10.0</v>
      </c>
      <c r="L1315" s="5">
        <v>2.0</v>
      </c>
      <c r="M1315" s="5">
        <v>14.0</v>
      </c>
    </row>
    <row r="1316" ht="14.25" customHeight="1">
      <c r="A1316" s="5">
        <v>8789.0</v>
      </c>
      <c r="B1316" s="5">
        <v>316.7360356226295</v>
      </c>
      <c r="C1316" s="5">
        <v>37.30766356281535</v>
      </c>
      <c r="D1316" s="5">
        <v>348.2593863198042</v>
      </c>
      <c r="E1316" s="5">
        <v>516.824652432061</v>
      </c>
      <c r="F1316" s="5">
        <v>281.9054574092438</v>
      </c>
      <c r="G1316" s="5">
        <v>258.7649117436304</v>
      </c>
      <c r="H1316" s="5">
        <v>3.0</v>
      </c>
      <c r="I1316" s="5">
        <v>3.0</v>
      </c>
      <c r="J1316" s="5">
        <v>1.0</v>
      </c>
      <c r="K1316" s="5">
        <v>7.0</v>
      </c>
      <c r="L1316" s="5">
        <v>4.0</v>
      </c>
      <c r="M1316" s="5">
        <v>77.0</v>
      </c>
    </row>
    <row r="1317" ht="14.25" customHeight="1">
      <c r="A1317" s="5">
        <v>6197.0</v>
      </c>
      <c r="B1317" s="5">
        <v>111.0934692435926</v>
      </c>
      <c r="C1317" s="5">
        <v>153.5040822445343</v>
      </c>
      <c r="D1317" s="5">
        <v>117.6490819525082</v>
      </c>
      <c r="E1317" s="5">
        <v>157.3394862752692</v>
      </c>
      <c r="F1317" s="5">
        <v>202.169166069983</v>
      </c>
      <c r="G1317" s="5">
        <v>165.4088456840155</v>
      </c>
      <c r="H1317" s="5">
        <v>3.0</v>
      </c>
      <c r="I1317" s="5">
        <v>3.0</v>
      </c>
      <c r="J1317" s="5">
        <v>0.0</v>
      </c>
      <c r="K1317" s="5">
        <v>3.0</v>
      </c>
      <c r="L1317" s="5">
        <v>9.0</v>
      </c>
      <c r="M1317" s="5">
        <v>39.0</v>
      </c>
    </row>
    <row r="1318" ht="14.25" customHeight="1">
      <c r="A1318" s="5">
        <v>4554.0</v>
      </c>
      <c r="B1318" s="5">
        <v>212.3629225910623</v>
      </c>
      <c r="C1318" s="5">
        <v>144.6441443856809</v>
      </c>
      <c r="D1318" s="5">
        <v>195.5519756380079</v>
      </c>
      <c r="E1318" s="5">
        <v>213.3691731116513</v>
      </c>
      <c r="F1318" s="5">
        <v>130.0234335223258</v>
      </c>
      <c r="G1318" s="5">
        <v>303.1721019187839</v>
      </c>
      <c r="H1318" s="5">
        <v>4.0</v>
      </c>
      <c r="I1318" s="5">
        <v>3.0</v>
      </c>
      <c r="J1318" s="5">
        <v>2.0</v>
      </c>
      <c r="K1318" s="5">
        <v>8.0</v>
      </c>
      <c r="L1318" s="5">
        <v>4.0</v>
      </c>
      <c r="M1318" s="5">
        <v>89.0</v>
      </c>
    </row>
    <row r="1319" ht="14.25" customHeight="1">
      <c r="A1319" s="5">
        <v>4937.0</v>
      </c>
      <c r="B1319" s="5">
        <v>260.7221762151429</v>
      </c>
      <c r="C1319" s="5">
        <v>146.5493099088127</v>
      </c>
      <c r="D1319" s="5">
        <v>94.98313397024904</v>
      </c>
      <c r="E1319" s="5">
        <v>271.2217946461985</v>
      </c>
      <c r="F1319" s="5">
        <v>104.5727767925759</v>
      </c>
      <c r="G1319" s="5">
        <v>226.48086655143</v>
      </c>
      <c r="H1319" s="5">
        <v>1.0</v>
      </c>
      <c r="I1319" s="5">
        <v>1.0</v>
      </c>
      <c r="J1319" s="5">
        <v>0.0</v>
      </c>
      <c r="K1319" s="5">
        <v>3.0</v>
      </c>
      <c r="L1319" s="5">
        <v>7.0</v>
      </c>
      <c r="M1319" s="5">
        <v>62.0</v>
      </c>
    </row>
    <row r="1320" ht="14.25" customHeight="1">
      <c r="A1320" s="5">
        <v>1920.0</v>
      </c>
      <c r="B1320" s="5">
        <v>167.6503741917592</v>
      </c>
      <c r="C1320" s="5">
        <v>242.323203434557</v>
      </c>
      <c r="D1320" s="5">
        <v>243.0386167479201</v>
      </c>
      <c r="E1320" s="5">
        <v>142.2290516777522</v>
      </c>
      <c r="F1320" s="5">
        <v>247.7555333207211</v>
      </c>
      <c r="G1320" s="5">
        <v>175.0623301687163</v>
      </c>
      <c r="H1320" s="5">
        <v>2.0</v>
      </c>
      <c r="I1320" s="5">
        <v>3.0</v>
      </c>
      <c r="J1320" s="5">
        <v>0.0</v>
      </c>
      <c r="K1320" s="5">
        <v>3.0</v>
      </c>
      <c r="L1320" s="5">
        <v>7.0</v>
      </c>
      <c r="M1320" s="5">
        <v>59.0</v>
      </c>
    </row>
    <row r="1321" ht="14.25" customHeight="1">
      <c r="A1321" s="5">
        <v>8749.0</v>
      </c>
      <c r="B1321" s="5">
        <v>179.248468318305</v>
      </c>
      <c r="C1321" s="5">
        <v>180.4170026055465</v>
      </c>
      <c r="D1321" s="5">
        <v>306.3431918181275</v>
      </c>
      <c r="E1321" s="5">
        <v>171.3600185296717</v>
      </c>
      <c r="F1321" s="5">
        <v>82.84618667066968</v>
      </c>
      <c r="G1321" s="5">
        <v>137.4189308865759</v>
      </c>
      <c r="H1321" s="5">
        <v>1.0</v>
      </c>
      <c r="I1321" s="5">
        <v>1.0</v>
      </c>
      <c r="J1321" s="5">
        <v>1.0</v>
      </c>
      <c r="K1321" s="5">
        <v>2.0</v>
      </c>
      <c r="L1321" s="5">
        <v>4.0</v>
      </c>
      <c r="M1321" s="5">
        <v>68.0</v>
      </c>
    </row>
    <row r="1322" ht="14.25" customHeight="1">
      <c r="A1322" s="5">
        <v>1650.0</v>
      </c>
      <c r="B1322" s="5">
        <v>484.1030220374359</v>
      </c>
      <c r="C1322" s="5">
        <v>356.0155145569076</v>
      </c>
      <c r="D1322" s="5">
        <v>393.4881530038162</v>
      </c>
      <c r="E1322" s="5">
        <v>337.4832331625794</v>
      </c>
      <c r="F1322" s="5">
        <v>38.64651878744138</v>
      </c>
      <c r="G1322" s="5">
        <v>294.1168395899836</v>
      </c>
      <c r="H1322" s="5">
        <v>1.0</v>
      </c>
      <c r="I1322" s="5">
        <v>5.0</v>
      </c>
      <c r="J1322" s="5">
        <v>9.0</v>
      </c>
      <c r="K1322" s="5">
        <v>12.0</v>
      </c>
      <c r="L1322" s="5">
        <v>3.0</v>
      </c>
      <c r="M1322" s="5">
        <v>13.0</v>
      </c>
    </row>
    <row r="1323" ht="14.25" customHeight="1">
      <c r="A1323" s="5">
        <v>10377.0</v>
      </c>
      <c r="B1323" s="5">
        <v>217.892529825147</v>
      </c>
      <c r="C1323" s="5">
        <v>96.9117907492556</v>
      </c>
      <c r="D1323" s="5">
        <v>139.1383849662528</v>
      </c>
      <c r="E1323" s="5">
        <v>199.1103328024253</v>
      </c>
      <c r="F1323" s="5">
        <v>199.7314358929584</v>
      </c>
      <c r="G1323" s="5">
        <v>251.617211797723</v>
      </c>
      <c r="H1323" s="5">
        <v>3.0</v>
      </c>
      <c r="I1323" s="5">
        <v>6.0</v>
      </c>
      <c r="J1323" s="5">
        <v>1.0</v>
      </c>
      <c r="K1323" s="5">
        <v>5.0</v>
      </c>
      <c r="L1323" s="5">
        <v>6.0</v>
      </c>
      <c r="M1323" s="5">
        <v>37.0</v>
      </c>
    </row>
    <row r="1324" ht="14.25" customHeight="1">
      <c r="A1324" s="5">
        <v>9206.0</v>
      </c>
      <c r="B1324" s="5">
        <v>337.4646340711824</v>
      </c>
      <c r="C1324" s="5">
        <v>412.6428237775509</v>
      </c>
      <c r="D1324" s="5">
        <v>287.3233413751317</v>
      </c>
      <c r="E1324" s="5">
        <v>395.3360845485589</v>
      </c>
      <c r="F1324" s="5">
        <v>544.574611171669</v>
      </c>
      <c r="G1324" s="5">
        <v>404.5067472971348</v>
      </c>
      <c r="H1324" s="5">
        <v>2.0</v>
      </c>
      <c r="I1324" s="5">
        <v>5.0</v>
      </c>
      <c r="J1324" s="5">
        <v>7.0</v>
      </c>
      <c r="K1324" s="5">
        <v>12.0</v>
      </c>
      <c r="L1324" s="5">
        <v>1.0</v>
      </c>
      <c r="M1324" s="5">
        <v>36.0</v>
      </c>
    </row>
    <row r="1325" ht="14.25" customHeight="1">
      <c r="A1325" s="5">
        <v>10971.0</v>
      </c>
      <c r="B1325" s="5">
        <v>167.1533092863683</v>
      </c>
      <c r="C1325" s="5">
        <v>126.2195940794477</v>
      </c>
      <c r="D1325" s="5">
        <v>185.7769065213534</v>
      </c>
      <c r="E1325" s="5">
        <v>168.1377978391446</v>
      </c>
      <c r="F1325" s="5">
        <v>213.2516960779795</v>
      </c>
      <c r="G1325" s="5">
        <v>75.36893311100643</v>
      </c>
      <c r="H1325" s="5">
        <v>4.0</v>
      </c>
      <c r="I1325" s="5">
        <v>7.0</v>
      </c>
      <c r="J1325" s="5">
        <v>2.0</v>
      </c>
      <c r="K1325" s="5">
        <v>3.0</v>
      </c>
      <c r="L1325" s="5">
        <v>9.0</v>
      </c>
      <c r="M1325" s="5">
        <v>28.0</v>
      </c>
    </row>
    <row r="1326" ht="14.25" customHeight="1">
      <c r="A1326" s="5">
        <v>6398.0</v>
      </c>
      <c r="B1326" s="5">
        <v>82.71175377208738</v>
      </c>
      <c r="C1326" s="5">
        <v>99.81762714516029</v>
      </c>
      <c r="D1326" s="5">
        <v>91.65321357863168</v>
      </c>
      <c r="E1326" s="5">
        <v>78.64466065097017</v>
      </c>
      <c r="F1326" s="5">
        <v>78.25506990176498</v>
      </c>
      <c r="G1326" s="5">
        <v>57.06257743960971</v>
      </c>
      <c r="H1326" s="5">
        <v>2.0</v>
      </c>
      <c r="I1326" s="5">
        <v>3.0</v>
      </c>
      <c r="J1326" s="5">
        <v>0.0</v>
      </c>
      <c r="K1326" s="5">
        <v>3.0</v>
      </c>
      <c r="L1326" s="5">
        <v>8.0</v>
      </c>
      <c r="M1326" s="5">
        <v>2.0</v>
      </c>
    </row>
    <row r="1327" ht="14.25" customHeight="1">
      <c r="A1327" s="5">
        <v>9212.0</v>
      </c>
      <c r="B1327" s="5">
        <v>390.7267465046692</v>
      </c>
      <c r="C1327" s="5">
        <v>395.8578339364192</v>
      </c>
      <c r="D1327" s="5">
        <v>190.8982723601052</v>
      </c>
      <c r="E1327" s="5">
        <v>433.7445715996058</v>
      </c>
      <c r="F1327" s="5">
        <v>275.4803749846511</v>
      </c>
      <c r="G1327" s="5">
        <v>306.5495677835758</v>
      </c>
      <c r="H1327" s="5">
        <v>6.0</v>
      </c>
      <c r="I1327" s="5">
        <v>6.0</v>
      </c>
      <c r="J1327" s="5">
        <v>3.0</v>
      </c>
      <c r="K1327" s="5">
        <v>13.0</v>
      </c>
      <c r="L1327" s="5">
        <v>7.0</v>
      </c>
      <c r="M1327" s="5">
        <v>17.0</v>
      </c>
    </row>
    <row r="1328" ht="14.25" customHeight="1">
      <c r="A1328" s="5">
        <v>7937.0</v>
      </c>
      <c r="B1328" s="5">
        <v>188.3865763371255</v>
      </c>
      <c r="C1328" s="5">
        <v>178.8525349959824</v>
      </c>
      <c r="D1328" s="5">
        <v>63.50574133504384</v>
      </c>
      <c r="E1328" s="5">
        <v>69.84724445666114</v>
      </c>
      <c r="F1328" s="5">
        <v>78.47433204607167</v>
      </c>
      <c r="G1328" s="5">
        <v>178.2586703015098</v>
      </c>
      <c r="H1328" s="5">
        <v>1.0</v>
      </c>
      <c r="I1328" s="5">
        <v>3.0</v>
      </c>
      <c r="J1328" s="5">
        <v>0.0</v>
      </c>
      <c r="K1328" s="5">
        <v>3.0</v>
      </c>
      <c r="L1328" s="5">
        <v>7.0</v>
      </c>
      <c r="M1328" s="5">
        <v>86.0</v>
      </c>
    </row>
    <row r="1329" ht="14.25" customHeight="1">
      <c r="A1329" s="5">
        <v>839.0</v>
      </c>
      <c r="B1329" s="5">
        <v>175.422893014798</v>
      </c>
      <c r="C1329" s="5">
        <v>115.019454530238</v>
      </c>
      <c r="D1329" s="5">
        <v>303.5978126008862</v>
      </c>
      <c r="E1329" s="5">
        <v>259.1109819733991</v>
      </c>
      <c r="F1329" s="5">
        <v>374.559525356286</v>
      </c>
      <c r="G1329" s="5">
        <v>258.9709893813373</v>
      </c>
      <c r="H1329" s="5">
        <v>1.0</v>
      </c>
      <c r="I1329" s="5">
        <v>3.0</v>
      </c>
      <c r="J1329" s="5">
        <v>1.0</v>
      </c>
      <c r="K1329" s="5">
        <v>4.0</v>
      </c>
      <c r="L1329" s="5">
        <v>5.0</v>
      </c>
      <c r="M1329" s="5">
        <v>54.0</v>
      </c>
    </row>
    <row r="1330" ht="14.25" customHeight="1">
      <c r="A1330" s="5">
        <v>4246.0</v>
      </c>
      <c r="B1330" s="5">
        <v>31.06896181701831</v>
      </c>
      <c r="C1330" s="5">
        <v>33.92747835658637</v>
      </c>
      <c r="D1330" s="5">
        <v>26.83908466910367</v>
      </c>
      <c r="E1330" s="5">
        <v>44.50232635070606</v>
      </c>
      <c r="F1330" s="5">
        <v>45.03247625217436</v>
      </c>
      <c r="G1330" s="5">
        <v>15.48948843661344</v>
      </c>
      <c r="H1330" s="5">
        <v>0.0</v>
      </c>
      <c r="I1330" s="5">
        <v>1.0</v>
      </c>
      <c r="J1330" s="5">
        <v>0.0</v>
      </c>
      <c r="K1330" s="5">
        <v>1.0</v>
      </c>
      <c r="L1330" s="5">
        <v>17.0</v>
      </c>
      <c r="M1330" s="5">
        <v>2.0</v>
      </c>
    </row>
    <row r="1331" ht="14.25" customHeight="1">
      <c r="A1331" s="5">
        <v>158.0</v>
      </c>
      <c r="B1331" s="5">
        <v>445.95833064944</v>
      </c>
      <c r="C1331" s="5">
        <v>225.1903252968104</v>
      </c>
      <c r="D1331" s="5">
        <v>607.2597535257831</v>
      </c>
      <c r="E1331" s="5">
        <v>508.9475055840875</v>
      </c>
      <c r="F1331" s="5">
        <v>217.8491019660723</v>
      </c>
      <c r="G1331" s="5">
        <v>368.8244034201587</v>
      </c>
      <c r="H1331" s="5">
        <v>1.0</v>
      </c>
      <c r="I1331" s="5">
        <v>8.0</v>
      </c>
      <c r="J1331" s="5">
        <v>3.0</v>
      </c>
      <c r="K1331" s="5">
        <v>5.0</v>
      </c>
      <c r="L1331" s="5">
        <v>4.0</v>
      </c>
      <c r="M1331" s="5">
        <v>3.0</v>
      </c>
    </row>
    <row r="1332" ht="14.25" customHeight="1">
      <c r="A1332" s="5">
        <v>4832.0</v>
      </c>
      <c r="B1332" s="5">
        <v>171.7880156434746</v>
      </c>
      <c r="C1332" s="5">
        <v>104.3432780578184</v>
      </c>
      <c r="D1332" s="5">
        <v>73.3632505606074</v>
      </c>
      <c r="E1332" s="5">
        <v>134.6069918668362</v>
      </c>
      <c r="F1332" s="5">
        <v>123.7129728072272</v>
      </c>
      <c r="G1332" s="5">
        <v>92.22125674933395</v>
      </c>
      <c r="H1332" s="5">
        <v>2.0</v>
      </c>
      <c r="I1332" s="5">
        <v>2.0</v>
      </c>
      <c r="J1332" s="5">
        <v>2.0</v>
      </c>
      <c r="K1332" s="5">
        <v>2.0</v>
      </c>
      <c r="L1332" s="5">
        <v>7.0</v>
      </c>
      <c r="M1332" s="5">
        <v>84.0</v>
      </c>
    </row>
    <row r="1333" ht="14.25" customHeight="1">
      <c r="A1333" s="5">
        <v>5621.0</v>
      </c>
      <c r="B1333" s="5">
        <v>325.547395848556</v>
      </c>
      <c r="C1333" s="5">
        <v>137.0573736613098</v>
      </c>
      <c r="D1333" s="5">
        <v>225.2235082721537</v>
      </c>
      <c r="E1333" s="5">
        <v>246.8484232105602</v>
      </c>
      <c r="F1333" s="5">
        <v>256.3396436494085</v>
      </c>
      <c r="G1333" s="5">
        <v>317.6780787358813</v>
      </c>
      <c r="H1333" s="5">
        <v>5.0</v>
      </c>
      <c r="I1333" s="5">
        <v>6.0</v>
      </c>
      <c r="J1333" s="5">
        <v>1.0</v>
      </c>
      <c r="K1333" s="5">
        <v>5.0</v>
      </c>
      <c r="L1333" s="5">
        <v>9.0</v>
      </c>
      <c r="M1333" s="5">
        <v>8.0</v>
      </c>
    </row>
    <row r="1334" ht="14.25" customHeight="1">
      <c r="A1334" s="5">
        <v>1945.0</v>
      </c>
      <c r="B1334" s="5">
        <v>315.5526699880374</v>
      </c>
      <c r="C1334" s="5">
        <v>57.04923283074612</v>
      </c>
      <c r="D1334" s="5">
        <v>299.502386507597</v>
      </c>
      <c r="E1334" s="5">
        <v>421.1793312190351</v>
      </c>
      <c r="F1334" s="5">
        <v>326.0404956696432</v>
      </c>
      <c r="G1334" s="5">
        <v>326.8500650601837</v>
      </c>
      <c r="H1334" s="5">
        <v>3.0</v>
      </c>
      <c r="I1334" s="5">
        <v>7.0</v>
      </c>
      <c r="J1334" s="5">
        <v>4.0</v>
      </c>
      <c r="K1334" s="5">
        <v>7.0</v>
      </c>
      <c r="L1334" s="5">
        <v>4.0</v>
      </c>
      <c r="M1334" s="5">
        <v>4.0</v>
      </c>
    </row>
    <row r="1335" ht="14.25" customHeight="1">
      <c r="A1335" s="5">
        <v>5147.0</v>
      </c>
      <c r="B1335" s="5">
        <v>507.8675137378939</v>
      </c>
      <c r="C1335" s="5">
        <v>526.2044851292081</v>
      </c>
      <c r="D1335" s="5">
        <v>186.195133469568</v>
      </c>
      <c r="E1335" s="5">
        <v>432.0747045960881</v>
      </c>
      <c r="F1335" s="5">
        <v>407.5201551469302</v>
      </c>
      <c r="G1335" s="5">
        <v>445.1223546926141</v>
      </c>
      <c r="H1335" s="5">
        <v>1.0</v>
      </c>
      <c r="I1335" s="5">
        <v>4.0</v>
      </c>
      <c r="J1335" s="5">
        <v>9.0</v>
      </c>
      <c r="K1335" s="5">
        <v>13.0</v>
      </c>
      <c r="L1335" s="5">
        <v>1.0</v>
      </c>
      <c r="M1335" s="5">
        <v>57.0</v>
      </c>
    </row>
    <row r="1336" ht="14.25" customHeight="1">
      <c r="A1336" s="5">
        <v>2535.0</v>
      </c>
      <c r="B1336" s="5">
        <v>155.8336754701452</v>
      </c>
      <c r="C1336" s="5">
        <v>600.0131396209003</v>
      </c>
      <c r="D1336" s="5">
        <v>422.4459159716405</v>
      </c>
      <c r="E1336" s="5">
        <v>478.8671818363608</v>
      </c>
      <c r="F1336" s="5">
        <v>659.7568677957829</v>
      </c>
      <c r="G1336" s="5">
        <v>480.1703046448818</v>
      </c>
      <c r="H1336" s="5">
        <v>1.0</v>
      </c>
      <c r="I1336" s="5">
        <v>6.0</v>
      </c>
      <c r="J1336" s="5">
        <v>5.0</v>
      </c>
      <c r="K1336" s="5">
        <v>8.0</v>
      </c>
      <c r="L1336" s="5">
        <v>9.0</v>
      </c>
      <c r="M1336" s="5">
        <v>24.0</v>
      </c>
    </row>
    <row r="1337" ht="14.25" customHeight="1">
      <c r="A1337" s="5">
        <v>11039.0</v>
      </c>
      <c r="B1337" s="5">
        <v>126.0811454323922</v>
      </c>
      <c r="C1337" s="5">
        <v>241.6922155197149</v>
      </c>
      <c r="D1337" s="5">
        <v>302.2499083277315</v>
      </c>
      <c r="E1337" s="5">
        <v>253.0724493937307</v>
      </c>
      <c r="F1337" s="5">
        <v>384.331738398735</v>
      </c>
      <c r="G1337" s="5">
        <v>180.48333602141</v>
      </c>
      <c r="H1337" s="5">
        <v>2.0</v>
      </c>
      <c r="I1337" s="5">
        <v>5.0</v>
      </c>
      <c r="J1337" s="5">
        <v>2.0</v>
      </c>
      <c r="K1337" s="5">
        <v>4.0</v>
      </c>
      <c r="L1337" s="5">
        <v>5.0</v>
      </c>
      <c r="M1337" s="5">
        <v>51.0</v>
      </c>
    </row>
    <row r="1338" ht="14.25" customHeight="1">
      <c r="A1338" s="5">
        <v>9495.0</v>
      </c>
      <c r="B1338" s="5">
        <v>480.8006629035385</v>
      </c>
      <c r="C1338" s="5">
        <v>436.1265083294265</v>
      </c>
      <c r="D1338" s="5">
        <v>353.5784512223098</v>
      </c>
      <c r="E1338" s="5">
        <v>380.265172713714</v>
      </c>
      <c r="F1338" s="5">
        <v>236.2471004348639</v>
      </c>
      <c r="G1338" s="5">
        <v>310.0079961178755</v>
      </c>
      <c r="H1338" s="5">
        <v>1.0</v>
      </c>
      <c r="I1338" s="5">
        <v>2.0</v>
      </c>
      <c r="J1338" s="5">
        <v>8.0</v>
      </c>
      <c r="K1338" s="5">
        <v>6.0</v>
      </c>
      <c r="L1338" s="5">
        <v>1.0</v>
      </c>
      <c r="M1338" s="5">
        <v>29.0</v>
      </c>
    </row>
    <row r="1339" ht="14.25" customHeight="1">
      <c r="A1339" s="5">
        <v>9635.0</v>
      </c>
      <c r="B1339" s="5">
        <v>203.3671271744525</v>
      </c>
      <c r="C1339" s="5">
        <v>163.4731330030341</v>
      </c>
      <c r="D1339" s="5">
        <v>174.9736048854071</v>
      </c>
      <c r="E1339" s="5">
        <v>226.1820737104794</v>
      </c>
      <c r="F1339" s="5">
        <v>66.89457666466258</v>
      </c>
      <c r="G1339" s="5">
        <v>191.9558187233051</v>
      </c>
      <c r="H1339" s="5">
        <v>1.0</v>
      </c>
      <c r="I1339" s="5">
        <v>3.0</v>
      </c>
      <c r="J1339" s="5">
        <v>1.0</v>
      </c>
      <c r="K1339" s="5">
        <v>3.0</v>
      </c>
      <c r="L1339" s="5">
        <v>6.0</v>
      </c>
      <c r="M1339" s="5">
        <v>13.0</v>
      </c>
    </row>
    <row r="1340" ht="14.25" customHeight="1">
      <c r="A1340" s="5">
        <v>2173.0</v>
      </c>
      <c r="B1340" s="5">
        <v>300.573463105714</v>
      </c>
      <c r="C1340" s="5">
        <v>168.5217724630431</v>
      </c>
      <c r="D1340" s="5">
        <v>115.3300775763121</v>
      </c>
      <c r="E1340" s="5">
        <v>167.7720032624764</v>
      </c>
      <c r="F1340" s="5">
        <v>98.6011387098875</v>
      </c>
      <c r="G1340" s="5">
        <v>205.471611234802</v>
      </c>
      <c r="H1340" s="5">
        <v>1.0</v>
      </c>
      <c r="I1340" s="5">
        <v>1.0</v>
      </c>
      <c r="J1340" s="5">
        <v>0.0</v>
      </c>
      <c r="K1340" s="5">
        <v>3.0</v>
      </c>
      <c r="L1340" s="5">
        <v>6.0</v>
      </c>
      <c r="M1340" s="5">
        <v>23.0</v>
      </c>
    </row>
    <row r="1341" ht="14.25" customHeight="1">
      <c r="A1341" s="5">
        <v>942.0</v>
      </c>
      <c r="B1341" s="5">
        <v>185.2955576525309</v>
      </c>
      <c r="C1341" s="5">
        <v>209.1262628605163</v>
      </c>
      <c r="D1341" s="5">
        <v>181.8012510236321</v>
      </c>
      <c r="E1341" s="5">
        <v>201.6668007766872</v>
      </c>
      <c r="F1341" s="5">
        <v>217.1271234851014</v>
      </c>
      <c r="G1341" s="5">
        <v>117.0416394328454</v>
      </c>
      <c r="H1341" s="5">
        <v>3.0</v>
      </c>
      <c r="I1341" s="5">
        <v>7.0</v>
      </c>
      <c r="J1341" s="5">
        <v>1.0</v>
      </c>
      <c r="K1341" s="5">
        <v>3.0</v>
      </c>
      <c r="L1341" s="5">
        <v>9.0</v>
      </c>
      <c r="M1341" s="5">
        <v>36.0</v>
      </c>
    </row>
    <row r="1342" ht="14.25" customHeight="1">
      <c r="A1342" s="5">
        <v>9386.0</v>
      </c>
      <c r="B1342" s="5">
        <v>266.417963394709</v>
      </c>
      <c r="C1342" s="5">
        <v>351.0097009400857</v>
      </c>
      <c r="D1342" s="5">
        <v>166.0391612058021</v>
      </c>
      <c r="E1342" s="5">
        <v>263.5198631750411</v>
      </c>
      <c r="F1342" s="5">
        <v>339.2274056835706</v>
      </c>
      <c r="G1342" s="5">
        <v>151.2009415458952</v>
      </c>
      <c r="H1342" s="5">
        <v>1.0</v>
      </c>
      <c r="I1342" s="5">
        <v>5.0</v>
      </c>
      <c r="J1342" s="5">
        <v>1.0</v>
      </c>
      <c r="K1342" s="5">
        <v>6.0</v>
      </c>
      <c r="L1342" s="5">
        <v>6.0</v>
      </c>
      <c r="M1342" s="5">
        <v>88.0</v>
      </c>
    </row>
    <row r="1343" ht="14.25" customHeight="1">
      <c r="A1343" s="5">
        <v>5510.0</v>
      </c>
      <c r="B1343" s="5">
        <v>259.8635612885749</v>
      </c>
      <c r="C1343" s="5">
        <v>192.3032371438061</v>
      </c>
      <c r="D1343" s="5">
        <v>274.0054404106307</v>
      </c>
      <c r="E1343" s="5">
        <v>152.395971825543</v>
      </c>
      <c r="F1343" s="5">
        <v>206.4110414539401</v>
      </c>
      <c r="G1343" s="5">
        <v>106.4208838600303</v>
      </c>
      <c r="H1343" s="5">
        <v>3.0</v>
      </c>
      <c r="I1343" s="5">
        <v>5.0</v>
      </c>
      <c r="J1343" s="5">
        <v>2.0</v>
      </c>
      <c r="K1343" s="5">
        <v>6.0</v>
      </c>
      <c r="L1343" s="5">
        <v>5.0</v>
      </c>
      <c r="M1343" s="5">
        <v>2.0</v>
      </c>
    </row>
    <row r="1344" ht="14.25" customHeight="1">
      <c r="A1344" s="5">
        <v>873.0</v>
      </c>
      <c r="B1344" s="5">
        <v>342.7886303248135</v>
      </c>
      <c r="C1344" s="5">
        <v>343.8902202369333</v>
      </c>
      <c r="D1344" s="5">
        <v>352.7494321949504</v>
      </c>
      <c r="E1344" s="5">
        <v>348.0147937068567</v>
      </c>
      <c r="F1344" s="5">
        <v>291.9456846540363</v>
      </c>
      <c r="G1344" s="5">
        <v>158.5216238537895</v>
      </c>
      <c r="H1344" s="5">
        <v>11.0</v>
      </c>
      <c r="I1344" s="5">
        <v>3.0</v>
      </c>
      <c r="J1344" s="5">
        <v>4.0</v>
      </c>
      <c r="K1344" s="5">
        <v>10.0</v>
      </c>
      <c r="L1344" s="5">
        <v>8.0</v>
      </c>
      <c r="M1344" s="5">
        <v>3.0</v>
      </c>
    </row>
    <row r="1345" ht="14.25" customHeight="1">
      <c r="A1345" s="5">
        <v>2253.0</v>
      </c>
      <c r="B1345" s="5">
        <v>119.3282531689637</v>
      </c>
      <c r="C1345" s="5">
        <v>89.46017466339366</v>
      </c>
      <c r="D1345" s="5">
        <v>101.978775280143</v>
      </c>
      <c r="E1345" s="5">
        <v>85.2059014425591</v>
      </c>
      <c r="F1345" s="5">
        <v>147.3463159975908</v>
      </c>
      <c r="G1345" s="5">
        <v>74.12157016912494</v>
      </c>
      <c r="H1345" s="5">
        <v>1.0</v>
      </c>
      <c r="I1345" s="5">
        <v>1.0</v>
      </c>
      <c r="J1345" s="5">
        <v>0.0</v>
      </c>
      <c r="K1345" s="5">
        <v>4.0</v>
      </c>
      <c r="L1345" s="5">
        <v>6.0</v>
      </c>
      <c r="M1345" s="5">
        <v>15.0</v>
      </c>
    </row>
    <row r="1346" ht="14.25" customHeight="1">
      <c r="A1346" s="5">
        <v>5181.0</v>
      </c>
      <c r="B1346" s="5">
        <v>93.98048672183545</v>
      </c>
      <c r="C1346" s="5">
        <v>58.32926795424743</v>
      </c>
      <c r="D1346" s="5">
        <v>120.8074892217257</v>
      </c>
      <c r="E1346" s="5">
        <v>185.9323532552555</v>
      </c>
      <c r="F1346" s="5">
        <v>121.2598419076496</v>
      </c>
      <c r="G1346" s="5">
        <v>125.0683907034235</v>
      </c>
      <c r="H1346" s="5">
        <v>1.0</v>
      </c>
      <c r="I1346" s="5">
        <v>1.0</v>
      </c>
      <c r="J1346" s="5">
        <v>0.0</v>
      </c>
      <c r="K1346" s="5">
        <v>2.0</v>
      </c>
      <c r="L1346" s="5">
        <v>9.0</v>
      </c>
      <c r="M1346" s="5">
        <v>58.0</v>
      </c>
    </row>
    <row r="1347" ht="14.25" customHeight="1">
      <c r="A1347" s="5">
        <v>979.0</v>
      </c>
      <c r="B1347" s="5">
        <v>208.6410554188379</v>
      </c>
      <c r="C1347" s="5">
        <v>167.346867878414</v>
      </c>
      <c r="D1347" s="5">
        <v>220.15061276817</v>
      </c>
      <c r="E1347" s="5">
        <v>227.7083825381441</v>
      </c>
      <c r="F1347" s="5">
        <v>128.90513013954</v>
      </c>
      <c r="G1347" s="5">
        <v>86.27095320018091</v>
      </c>
      <c r="H1347" s="5">
        <v>2.0</v>
      </c>
      <c r="I1347" s="5">
        <v>2.0</v>
      </c>
      <c r="J1347" s="5">
        <v>1.0</v>
      </c>
      <c r="K1347" s="5">
        <v>3.0</v>
      </c>
      <c r="L1347" s="5">
        <v>6.0</v>
      </c>
      <c r="M1347" s="5">
        <v>11.0</v>
      </c>
    </row>
    <row r="1348" ht="14.25" customHeight="1">
      <c r="A1348" s="5">
        <v>10390.0</v>
      </c>
      <c r="B1348" s="5">
        <v>157.0423250667773</v>
      </c>
      <c r="C1348" s="5">
        <v>141.9350691794937</v>
      </c>
      <c r="D1348" s="5">
        <v>85.59582373617576</v>
      </c>
      <c r="E1348" s="5">
        <v>100.7386466912469</v>
      </c>
      <c r="F1348" s="5">
        <v>100.6108084236056</v>
      </c>
      <c r="G1348" s="5">
        <v>134.723391598112</v>
      </c>
      <c r="H1348" s="5">
        <v>1.0</v>
      </c>
      <c r="I1348" s="5">
        <v>1.0</v>
      </c>
      <c r="J1348" s="5">
        <v>0.0</v>
      </c>
      <c r="K1348" s="5">
        <v>3.0</v>
      </c>
      <c r="L1348" s="5">
        <v>6.0</v>
      </c>
      <c r="M1348" s="5">
        <v>27.0</v>
      </c>
    </row>
    <row r="1349" ht="14.25" customHeight="1">
      <c r="A1349" s="5">
        <v>4698.0</v>
      </c>
      <c r="B1349" s="5">
        <v>316.5527062303822</v>
      </c>
      <c r="C1349" s="5">
        <v>320.8519606238629</v>
      </c>
      <c r="D1349" s="5">
        <v>300.6910785811678</v>
      </c>
      <c r="E1349" s="5">
        <v>217.5357523982561</v>
      </c>
      <c r="F1349" s="5">
        <v>410.4443915123001</v>
      </c>
      <c r="G1349" s="5">
        <v>242.5157339490074</v>
      </c>
      <c r="H1349" s="5">
        <v>2.0</v>
      </c>
      <c r="I1349" s="5">
        <v>5.0</v>
      </c>
      <c r="J1349" s="5">
        <v>2.0</v>
      </c>
      <c r="K1349" s="5">
        <v>7.0</v>
      </c>
      <c r="L1349" s="5">
        <v>5.0</v>
      </c>
      <c r="M1349" s="5">
        <v>32.0</v>
      </c>
    </row>
    <row r="1350" ht="14.25" customHeight="1">
      <c r="A1350" s="5">
        <v>7793.0</v>
      </c>
      <c r="B1350" s="5">
        <v>260.0109656961486</v>
      </c>
      <c r="C1350" s="5">
        <v>167.1455154101226</v>
      </c>
      <c r="D1350" s="5">
        <v>263.9326778375147</v>
      </c>
      <c r="E1350" s="5">
        <v>338.6533618652005</v>
      </c>
      <c r="F1350" s="5">
        <v>146.2232417720505</v>
      </c>
      <c r="G1350" s="5">
        <v>206.2922318427529</v>
      </c>
      <c r="H1350" s="5">
        <v>3.0</v>
      </c>
      <c r="I1350" s="5">
        <v>10.0</v>
      </c>
      <c r="J1350" s="5">
        <v>4.0</v>
      </c>
      <c r="K1350" s="5">
        <v>7.0</v>
      </c>
      <c r="L1350" s="5">
        <v>6.0</v>
      </c>
      <c r="M1350" s="5">
        <v>12.0</v>
      </c>
    </row>
    <row r="1351" ht="14.25" customHeight="1">
      <c r="A1351" s="5">
        <v>1745.0</v>
      </c>
      <c r="B1351" s="5">
        <v>348.7275910072361</v>
      </c>
      <c r="C1351" s="5">
        <v>308.3066539550535</v>
      </c>
      <c r="D1351" s="5">
        <v>297.4836701597631</v>
      </c>
      <c r="E1351" s="5">
        <v>557.6177447651257</v>
      </c>
      <c r="F1351" s="5">
        <v>193.454567942783</v>
      </c>
      <c r="G1351" s="5">
        <v>433.0616285264753</v>
      </c>
      <c r="H1351" s="5">
        <v>1.0</v>
      </c>
      <c r="I1351" s="5">
        <v>4.0</v>
      </c>
      <c r="J1351" s="5">
        <v>6.0</v>
      </c>
      <c r="K1351" s="5">
        <v>9.0</v>
      </c>
      <c r="L1351" s="5">
        <v>1.0</v>
      </c>
      <c r="M1351" s="5">
        <v>88.0</v>
      </c>
    </row>
    <row r="1352" ht="14.25" customHeight="1">
      <c r="A1352" s="5">
        <v>10590.0</v>
      </c>
      <c r="B1352" s="5">
        <v>427.084761619361</v>
      </c>
      <c r="C1352" s="5">
        <v>309.513902621831</v>
      </c>
      <c r="D1352" s="5">
        <v>339.6505784650341</v>
      </c>
      <c r="E1352" s="5">
        <v>361.4968420177602</v>
      </c>
      <c r="F1352" s="5">
        <v>440.5894094431899</v>
      </c>
      <c r="G1352" s="5">
        <v>545.6454133987176</v>
      </c>
      <c r="H1352" s="5">
        <v>1.0</v>
      </c>
      <c r="I1352" s="5">
        <v>4.0</v>
      </c>
      <c r="J1352" s="5">
        <v>8.0</v>
      </c>
      <c r="K1352" s="5">
        <v>10.0</v>
      </c>
      <c r="L1352" s="5">
        <v>2.0</v>
      </c>
      <c r="M1352" s="5">
        <v>91.0</v>
      </c>
    </row>
    <row r="1353" ht="14.25" customHeight="1">
      <c r="A1353" s="5">
        <v>5080.0</v>
      </c>
      <c r="B1353" s="5">
        <v>198.7214508783626</v>
      </c>
      <c r="C1353" s="5">
        <v>238.4804175663183</v>
      </c>
      <c r="D1353" s="5">
        <v>243.9168592291379</v>
      </c>
      <c r="E1353" s="5">
        <v>336.053264615818</v>
      </c>
      <c r="F1353" s="5">
        <v>294.2452947650995</v>
      </c>
      <c r="G1353" s="5">
        <v>409.3647641833775</v>
      </c>
      <c r="H1353" s="5">
        <v>1.0</v>
      </c>
      <c r="I1353" s="5">
        <v>6.0</v>
      </c>
      <c r="J1353" s="5">
        <v>6.0</v>
      </c>
      <c r="K1353" s="5">
        <v>4.0</v>
      </c>
      <c r="L1353" s="5">
        <v>2.0</v>
      </c>
      <c r="M1353" s="5">
        <v>12.0</v>
      </c>
    </row>
    <row r="1354" ht="14.25" customHeight="1">
      <c r="A1354" s="5">
        <v>8369.0</v>
      </c>
      <c r="B1354" s="5">
        <v>68.8931927180114</v>
      </c>
      <c r="C1354" s="5">
        <v>62.42508281183094</v>
      </c>
      <c r="D1354" s="5">
        <v>65.91683477922535</v>
      </c>
      <c r="E1354" s="5">
        <v>90.44385458316007</v>
      </c>
      <c r="F1354" s="5">
        <v>114.1170870349945</v>
      </c>
      <c r="G1354" s="5">
        <v>85.97497974064233</v>
      </c>
      <c r="H1354" s="5">
        <v>1.0</v>
      </c>
      <c r="I1354" s="5">
        <v>0.0</v>
      </c>
      <c r="J1354" s="5">
        <v>1.0</v>
      </c>
      <c r="K1354" s="5">
        <v>2.0</v>
      </c>
      <c r="L1354" s="5">
        <v>8.0</v>
      </c>
      <c r="M1354" s="5">
        <v>21.0</v>
      </c>
    </row>
    <row r="1355" ht="14.25" customHeight="1">
      <c r="A1355" s="5">
        <v>5232.0</v>
      </c>
      <c r="B1355" s="5">
        <v>271.736617382711</v>
      </c>
      <c r="C1355" s="5">
        <v>221.675972638423</v>
      </c>
      <c r="D1355" s="5">
        <v>485.5608934964255</v>
      </c>
      <c r="E1355" s="5">
        <v>144.4026523738813</v>
      </c>
      <c r="F1355" s="5">
        <v>311.127504088485</v>
      </c>
      <c r="G1355" s="5">
        <v>409.1364905160237</v>
      </c>
      <c r="H1355" s="5">
        <v>1.0</v>
      </c>
      <c r="I1355" s="5">
        <v>4.0</v>
      </c>
      <c r="J1355" s="5">
        <v>1.0</v>
      </c>
      <c r="K1355" s="5">
        <v>5.0</v>
      </c>
      <c r="L1355" s="5">
        <v>4.0</v>
      </c>
      <c r="M1355" s="5">
        <v>23.0</v>
      </c>
    </row>
    <row r="1356" ht="14.25" customHeight="1">
      <c r="A1356" s="5">
        <v>2407.0</v>
      </c>
      <c r="B1356" s="5">
        <v>309.5336909693357</v>
      </c>
      <c r="C1356" s="5">
        <v>270.7551940602192</v>
      </c>
      <c r="D1356" s="5">
        <v>387.3649149211777</v>
      </c>
      <c r="E1356" s="5">
        <v>214.9402332173463</v>
      </c>
      <c r="F1356" s="5">
        <v>146.4748298467079</v>
      </c>
      <c r="G1356" s="5">
        <v>368.0537444961798</v>
      </c>
      <c r="H1356" s="5">
        <v>1.0</v>
      </c>
      <c r="I1356" s="5">
        <v>6.0</v>
      </c>
      <c r="J1356" s="5">
        <v>6.0</v>
      </c>
      <c r="K1356" s="5">
        <v>7.0</v>
      </c>
      <c r="L1356" s="5">
        <v>4.0</v>
      </c>
      <c r="M1356" s="5">
        <v>10.0</v>
      </c>
    </row>
    <row r="1357" ht="14.25" customHeight="1">
      <c r="A1357" s="5">
        <v>3834.0</v>
      </c>
      <c r="B1357" s="5">
        <v>227.0631160534325</v>
      </c>
      <c r="C1357" s="5">
        <v>347.203807810496</v>
      </c>
      <c r="D1357" s="5">
        <v>320.0194997338371</v>
      </c>
      <c r="E1357" s="5">
        <v>360.9915186830852</v>
      </c>
      <c r="F1357" s="5">
        <v>308.9517246103217</v>
      </c>
      <c r="G1357" s="5">
        <v>391.9593209137038</v>
      </c>
      <c r="H1357" s="5">
        <v>2.0</v>
      </c>
      <c r="I1357" s="5">
        <v>8.0</v>
      </c>
      <c r="J1357" s="5">
        <v>2.0</v>
      </c>
      <c r="K1357" s="5">
        <v>11.0</v>
      </c>
      <c r="L1357" s="5">
        <v>5.0</v>
      </c>
      <c r="M1357" s="5">
        <v>35.0</v>
      </c>
    </row>
    <row r="1358" ht="14.25" customHeight="1">
      <c r="A1358" s="5">
        <v>7912.0</v>
      </c>
      <c r="B1358" s="5">
        <v>141.3961202124199</v>
      </c>
      <c r="C1358" s="5">
        <v>228.0974458553484</v>
      </c>
      <c r="D1358" s="5">
        <v>111.3776675359775</v>
      </c>
      <c r="E1358" s="5">
        <v>250.9516714480101</v>
      </c>
      <c r="F1358" s="5">
        <v>302.2805204481978</v>
      </c>
      <c r="G1358" s="5">
        <v>188.7914614856594</v>
      </c>
      <c r="H1358" s="5">
        <v>2.0</v>
      </c>
      <c r="I1358" s="5">
        <v>3.0</v>
      </c>
      <c r="J1358" s="5">
        <v>1.0</v>
      </c>
      <c r="K1358" s="5">
        <v>2.0</v>
      </c>
      <c r="L1358" s="5">
        <v>8.0</v>
      </c>
      <c r="M1358" s="5">
        <v>69.0</v>
      </c>
    </row>
    <row r="1359" ht="14.25" customHeight="1">
      <c r="A1359" s="5">
        <v>7712.0</v>
      </c>
      <c r="B1359" s="5">
        <v>446.7758672490999</v>
      </c>
      <c r="C1359" s="5">
        <v>471.448979452396</v>
      </c>
      <c r="D1359" s="5">
        <v>266.8816612296774</v>
      </c>
      <c r="E1359" s="5">
        <v>301.9827516663565</v>
      </c>
      <c r="F1359" s="5">
        <v>219.9421269660885</v>
      </c>
      <c r="G1359" s="5">
        <v>226.0819395948718</v>
      </c>
      <c r="H1359" s="5">
        <v>1.0</v>
      </c>
      <c r="I1359" s="5">
        <v>6.0</v>
      </c>
      <c r="J1359" s="5">
        <v>2.0</v>
      </c>
      <c r="K1359" s="5">
        <v>10.0</v>
      </c>
      <c r="L1359" s="5">
        <v>4.0</v>
      </c>
      <c r="M1359" s="5">
        <v>68.0</v>
      </c>
    </row>
    <row r="1360" ht="14.25" customHeight="1">
      <c r="A1360" s="5">
        <v>1065.0</v>
      </c>
      <c r="B1360" s="5">
        <v>414.8938993670412</v>
      </c>
      <c r="C1360" s="5">
        <v>184.0000802818613</v>
      </c>
      <c r="D1360" s="5">
        <v>489.2654899185226</v>
      </c>
      <c r="E1360" s="5">
        <v>406.7902711143302</v>
      </c>
      <c r="F1360" s="5">
        <v>470.3052372544211</v>
      </c>
      <c r="G1360" s="5">
        <v>363.629259298859</v>
      </c>
      <c r="H1360" s="5">
        <v>1.0</v>
      </c>
      <c r="I1360" s="5">
        <v>5.0</v>
      </c>
      <c r="J1360" s="5">
        <v>8.0</v>
      </c>
      <c r="K1360" s="5">
        <v>5.0</v>
      </c>
      <c r="L1360" s="5">
        <v>2.0</v>
      </c>
      <c r="M1360" s="5">
        <v>85.0</v>
      </c>
    </row>
    <row r="1361" ht="14.25" customHeight="1">
      <c r="A1361" s="5">
        <v>7275.0</v>
      </c>
      <c r="B1361" s="5">
        <v>193.7225862042255</v>
      </c>
      <c r="C1361" s="5">
        <v>172.0481698503369</v>
      </c>
      <c r="D1361" s="5">
        <v>185.2900650391035</v>
      </c>
      <c r="E1361" s="5">
        <v>205.4139741354956</v>
      </c>
      <c r="F1361" s="5">
        <v>94.88646548180566</v>
      </c>
      <c r="G1361" s="5">
        <v>123.5492587736202</v>
      </c>
      <c r="H1361" s="5">
        <v>3.0</v>
      </c>
      <c r="I1361" s="5">
        <v>2.0</v>
      </c>
      <c r="J1361" s="5">
        <v>1.0</v>
      </c>
      <c r="K1361" s="5">
        <v>4.0</v>
      </c>
      <c r="L1361" s="5">
        <v>6.0</v>
      </c>
      <c r="M1361" s="5">
        <v>34.0</v>
      </c>
    </row>
    <row r="1362" ht="14.25" customHeight="1">
      <c r="A1362" s="5">
        <v>1343.0</v>
      </c>
      <c r="B1362" s="5">
        <v>487.7168543516101</v>
      </c>
      <c r="C1362" s="5">
        <v>298.7608079110616</v>
      </c>
      <c r="D1362" s="5">
        <v>126.2549047404677</v>
      </c>
      <c r="E1362" s="5">
        <v>126.7529408667814</v>
      </c>
      <c r="F1362" s="5">
        <v>273.453940211412</v>
      </c>
      <c r="G1362" s="5">
        <v>233.2836202063041</v>
      </c>
      <c r="H1362" s="5">
        <v>6.0</v>
      </c>
      <c r="I1362" s="5">
        <v>8.0</v>
      </c>
      <c r="J1362" s="5">
        <v>2.0</v>
      </c>
      <c r="K1362" s="5">
        <v>6.0</v>
      </c>
      <c r="L1362" s="5">
        <v>7.0</v>
      </c>
      <c r="M1362" s="5">
        <v>55.0</v>
      </c>
    </row>
    <row r="1363" ht="14.25" customHeight="1">
      <c r="A1363" s="5">
        <v>1384.0</v>
      </c>
      <c r="B1363" s="5">
        <v>61.26293180558456</v>
      </c>
      <c r="C1363" s="5">
        <v>129.9475248760916</v>
      </c>
      <c r="D1363" s="5">
        <v>72.8162106078142</v>
      </c>
      <c r="E1363" s="5">
        <v>104.2607291107606</v>
      </c>
      <c r="F1363" s="5">
        <v>89.17774925978595</v>
      </c>
      <c r="G1363" s="5">
        <v>74.77735378619751</v>
      </c>
      <c r="H1363" s="5">
        <v>2.0</v>
      </c>
      <c r="I1363" s="5">
        <v>2.0</v>
      </c>
      <c r="J1363" s="5">
        <v>1.0</v>
      </c>
      <c r="K1363" s="5">
        <v>2.0</v>
      </c>
      <c r="L1363" s="5">
        <v>8.0</v>
      </c>
      <c r="M1363" s="5">
        <v>10.0</v>
      </c>
    </row>
    <row r="1364" ht="14.25" customHeight="1">
      <c r="A1364" s="5">
        <v>9967.0</v>
      </c>
      <c r="B1364" s="5">
        <v>161.0512016043575</v>
      </c>
      <c r="C1364" s="5">
        <v>316.2297282772148</v>
      </c>
      <c r="D1364" s="5">
        <v>63.39139796637551</v>
      </c>
      <c r="E1364" s="5">
        <v>324.467609249506</v>
      </c>
      <c r="F1364" s="5">
        <v>266.0496354706921</v>
      </c>
      <c r="G1364" s="5">
        <v>303.9958579623422</v>
      </c>
      <c r="H1364" s="5">
        <v>8.0</v>
      </c>
      <c r="I1364" s="5">
        <v>6.0</v>
      </c>
      <c r="J1364" s="5">
        <v>1.0</v>
      </c>
      <c r="K1364" s="5">
        <v>7.0</v>
      </c>
      <c r="L1364" s="5">
        <v>8.0</v>
      </c>
      <c r="M1364" s="5">
        <v>30.0</v>
      </c>
    </row>
    <row r="1365" ht="14.25" customHeight="1">
      <c r="A1365" s="5">
        <v>6181.0</v>
      </c>
      <c r="B1365" s="5">
        <v>250.4087752413238</v>
      </c>
      <c r="C1365" s="5">
        <v>151.1243647778973</v>
      </c>
      <c r="D1365" s="5">
        <v>281.8847903565317</v>
      </c>
      <c r="E1365" s="5">
        <v>317.6427343684077</v>
      </c>
      <c r="F1365" s="5">
        <v>211.4888203577488</v>
      </c>
      <c r="G1365" s="5">
        <v>302.3350809255291</v>
      </c>
      <c r="H1365" s="5">
        <v>1.0</v>
      </c>
      <c r="I1365" s="5">
        <v>8.0</v>
      </c>
      <c r="J1365" s="5">
        <v>7.0</v>
      </c>
      <c r="K1365" s="5">
        <v>11.0</v>
      </c>
      <c r="L1365" s="5">
        <v>6.0</v>
      </c>
      <c r="M1365" s="5">
        <v>36.0</v>
      </c>
    </row>
    <row r="1366" ht="14.25" customHeight="1">
      <c r="A1366" s="5">
        <v>10507.0</v>
      </c>
      <c r="B1366" s="5">
        <v>312.2505297245993</v>
      </c>
      <c r="C1366" s="5">
        <v>326.3046046371626</v>
      </c>
      <c r="D1366" s="5">
        <v>206.7461831196854</v>
      </c>
      <c r="E1366" s="5">
        <v>402.1973168503499</v>
      </c>
      <c r="F1366" s="5">
        <v>312.2030144975198</v>
      </c>
      <c r="G1366" s="5">
        <v>361.0890176183794</v>
      </c>
      <c r="H1366" s="5">
        <v>4.0</v>
      </c>
      <c r="I1366" s="5">
        <v>2.0</v>
      </c>
      <c r="J1366" s="5">
        <v>2.0</v>
      </c>
      <c r="K1366" s="5">
        <v>7.0</v>
      </c>
      <c r="L1366" s="5">
        <v>8.0</v>
      </c>
      <c r="M1366" s="5">
        <v>14.0</v>
      </c>
    </row>
    <row r="1367" ht="14.25" customHeight="1">
      <c r="A1367" s="5">
        <v>2674.0</v>
      </c>
      <c r="B1367" s="5">
        <v>314.9413239869091</v>
      </c>
      <c r="C1367" s="5">
        <v>472.64393998364</v>
      </c>
      <c r="D1367" s="5">
        <v>311.0526876690241</v>
      </c>
      <c r="E1367" s="5">
        <v>256.9891380695306</v>
      </c>
      <c r="F1367" s="5">
        <v>563.5011005774938</v>
      </c>
      <c r="G1367" s="5">
        <v>86.57442287439079</v>
      </c>
      <c r="H1367" s="5">
        <v>1.0</v>
      </c>
      <c r="I1367" s="5">
        <v>6.0</v>
      </c>
      <c r="J1367" s="5">
        <v>3.0</v>
      </c>
      <c r="K1367" s="5">
        <v>6.0</v>
      </c>
      <c r="L1367" s="5">
        <v>3.0</v>
      </c>
      <c r="M1367" s="5">
        <v>79.0</v>
      </c>
    </row>
    <row r="1368" ht="14.25" customHeight="1">
      <c r="A1368" s="5">
        <v>2698.0</v>
      </c>
      <c r="B1368" s="5">
        <v>440.2951947702214</v>
      </c>
      <c r="C1368" s="5">
        <v>275.5397892961971</v>
      </c>
      <c r="D1368" s="5">
        <v>202.34440377914</v>
      </c>
      <c r="E1368" s="5">
        <v>248.4905329833238</v>
      </c>
      <c r="F1368" s="5">
        <v>275.5823621150708</v>
      </c>
      <c r="G1368" s="5">
        <v>201.0741648060848</v>
      </c>
      <c r="H1368" s="5">
        <v>3.0</v>
      </c>
      <c r="I1368" s="5">
        <v>6.0</v>
      </c>
      <c r="J1368" s="5">
        <v>3.0</v>
      </c>
      <c r="K1368" s="5">
        <v>5.0</v>
      </c>
      <c r="L1368" s="5">
        <v>6.0</v>
      </c>
      <c r="M1368" s="5">
        <v>52.0</v>
      </c>
    </row>
    <row r="1369" ht="14.25" customHeight="1">
      <c r="A1369" s="5">
        <v>3231.0</v>
      </c>
      <c r="B1369" s="5">
        <v>300.018971881167</v>
      </c>
      <c r="C1369" s="5">
        <v>267.4790035107604</v>
      </c>
      <c r="D1369" s="5">
        <v>340.2279882101226</v>
      </c>
      <c r="E1369" s="5">
        <v>110.6738073987311</v>
      </c>
      <c r="F1369" s="5">
        <v>194.2069236911569</v>
      </c>
      <c r="G1369" s="5">
        <v>101.0474251770408</v>
      </c>
      <c r="H1369" s="5">
        <v>1.0</v>
      </c>
      <c r="I1369" s="5">
        <v>1.0</v>
      </c>
      <c r="J1369" s="5">
        <v>0.0</v>
      </c>
      <c r="K1369" s="5">
        <v>3.0</v>
      </c>
      <c r="L1369" s="5">
        <v>8.0</v>
      </c>
      <c r="M1369" s="5">
        <v>97.0</v>
      </c>
    </row>
    <row r="1370" ht="14.25" customHeight="1">
      <c r="A1370" s="5">
        <v>4096.0</v>
      </c>
      <c r="B1370" s="5">
        <v>128.7047470913445</v>
      </c>
      <c r="C1370" s="5">
        <v>177.1356099973501</v>
      </c>
      <c r="D1370" s="5">
        <v>178.2804854355763</v>
      </c>
      <c r="E1370" s="5">
        <v>221.1972353839491</v>
      </c>
      <c r="F1370" s="5">
        <v>190.781820672423</v>
      </c>
      <c r="G1370" s="5">
        <v>248.4170084933472</v>
      </c>
      <c r="H1370" s="5">
        <v>3.0</v>
      </c>
      <c r="I1370" s="5">
        <v>4.0</v>
      </c>
      <c r="J1370" s="5">
        <v>1.0</v>
      </c>
      <c r="K1370" s="5">
        <v>4.0</v>
      </c>
      <c r="L1370" s="5">
        <v>7.0</v>
      </c>
      <c r="M1370" s="5">
        <v>24.0</v>
      </c>
    </row>
    <row r="1371" ht="14.25" customHeight="1">
      <c r="A1371" s="5">
        <v>10476.0</v>
      </c>
      <c r="B1371" s="5">
        <v>354.7151736269184</v>
      </c>
      <c r="C1371" s="5">
        <v>491.5611505037823</v>
      </c>
      <c r="D1371" s="5">
        <v>407.2336778493557</v>
      </c>
      <c r="E1371" s="5">
        <v>200.4380789784668</v>
      </c>
      <c r="F1371" s="5">
        <v>306.8836409477477</v>
      </c>
      <c r="G1371" s="5">
        <v>313.8336393804706</v>
      </c>
      <c r="H1371" s="5">
        <v>1.0</v>
      </c>
      <c r="I1371" s="5">
        <v>3.0</v>
      </c>
      <c r="J1371" s="5">
        <v>2.0</v>
      </c>
      <c r="K1371" s="5">
        <v>5.0</v>
      </c>
      <c r="L1371" s="5">
        <v>2.0</v>
      </c>
      <c r="M1371" s="5">
        <v>0.0</v>
      </c>
    </row>
    <row r="1372" ht="14.25" customHeight="1">
      <c r="A1372" s="5">
        <v>5948.0</v>
      </c>
      <c r="B1372" s="5">
        <v>312.9803048420181</v>
      </c>
      <c r="C1372" s="5">
        <v>368.7629056942401</v>
      </c>
      <c r="D1372" s="5">
        <v>299.1701241104339</v>
      </c>
      <c r="E1372" s="5">
        <v>325.1185727568027</v>
      </c>
      <c r="F1372" s="5">
        <v>174.7796331985165</v>
      </c>
      <c r="G1372" s="5">
        <v>234.0433856433851</v>
      </c>
      <c r="H1372" s="5">
        <v>2.0</v>
      </c>
      <c r="I1372" s="5">
        <v>4.0</v>
      </c>
      <c r="J1372" s="5">
        <v>1.0</v>
      </c>
      <c r="K1372" s="5">
        <v>5.0</v>
      </c>
      <c r="L1372" s="5">
        <v>5.0</v>
      </c>
      <c r="M1372" s="5">
        <v>96.0</v>
      </c>
    </row>
    <row r="1373" ht="14.25" customHeight="1">
      <c r="A1373" s="5">
        <v>9140.0</v>
      </c>
      <c r="B1373" s="5">
        <v>93.82807011625613</v>
      </c>
      <c r="C1373" s="5">
        <v>275.9386974960264</v>
      </c>
      <c r="D1373" s="5">
        <v>306.8477189108404</v>
      </c>
      <c r="E1373" s="5">
        <v>139.7131663961086</v>
      </c>
      <c r="F1373" s="5">
        <v>254.0070644815567</v>
      </c>
      <c r="G1373" s="5">
        <v>233.8373581083227</v>
      </c>
      <c r="H1373" s="5">
        <v>2.0</v>
      </c>
      <c r="I1373" s="5">
        <v>2.0</v>
      </c>
      <c r="J1373" s="5">
        <v>0.0</v>
      </c>
      <c r="K1373" s="5">
        <v>4.0</v>
      </c>
      <c r="L1373" s="5">
        <v>6.0</v>
      </c>
      <c r="M1373" s="5">
        <v>89.0</v>
      </c>
    </row>
    <row r="1374" ht="14.25" customHeight="1">
      <c r="A1374" s="5">
        <v>10258.0</v>
      </c>
      <c r="B1374" s="5">
        <v>263.7885393757908</v>
      </c>
      <c r="C1374" s="5">
        <v>122.2440942970134</v>
      </c>
      <c r="D1374" s="5">
        <v>221.5751348569036</v>
      </c>
      <c r="E1374" s="5">
        <v>233.9010379840799</v>
      </c>
      <c r="F1374" s="5">
        <v>160.573994865192</v>
      </c>
      <c r="G1374" s="5">
        <v>187.2873760799166</v>
      </c>
      <c r="H1374" s="5">
        <v>2.0</v>
      </c>
      <c r="I1374" s="5">
        <v>1.0</v>
      </c>
      <c r="J1374" s="5">
        <v>0.0</v>
      </c>
      <c r="K1374" s="5">
        <v>3.0</v>
      </c>
      <c r="L1374" s="5">
        <v>8.0</v>
      </c>
      <c r="M1374" s="5">
        <v>94.0</v>
      </c>
    </row>
    <row r="1375" ht="14.25" customHeight="1">
      <c r="A1375" s="5">
        <v>5675.0</v>
      </c>
      <c r="B1375" s="5">
        <v>325.6677335991722</v>
      </c>
      <c r="C1375" s="5">
        <v>156.9650806157819</v>
      </c>
      <c r="D1375" s="5">
        <v>209.068787178719</v>
      </c>
      <c r="E1375" s="5">
        <v>256.603129234708</v>
      </c>
      <c r="F1375" s="5">
        <v>402.1214443370499</v>
      </c>
      <c r="G1375" s="5">
        <v>211.1905512906012</v>
      </c>
      <c r="H1375" s="5">
        <v>6.0</v>
      </c>
      <c r="I1375" s="5">
        <v>4.0</v>
      </c>
      <c r="J1375" s="5">
        <v>5.0</v>
      </c>
      <c r="K1375" s="5">
        <v>7.0</v>
      </c>
      <c r="L1375" s="5">
        <v>6.0</v>
      </c>
      <c r="M1375" s="5">
        <v>98.0</v>
      </c>
    </row>
    <row r="1376" ht="14.25" customHeight="1">
      <c r="A1376" s="5">
        <v>4743.0</v>
      </c>
      <c r="B1376" s="5">
        <v>245.9789991189931</v>
      </c>
      <c r="C1376" s="5">
        <v>402.3447590440242</v>
      </c>
      <c r="D1376" s="5">
        <v>326.208191306253</v>
      </c>
      <c r="E1376" s="5">
        <v>457.0681606573328</v>
      </c>
      <c r="F1376" s="5">
        <v>363.2612993564099</v>
      </c>
      <c r="G1376" s="5">
        <v>256.5410436104451</v>
      </c>
      <c r="H1376" s="5">
        <v>5.0</v>
      </c>
      <c r="I1376" s="5">
        <v>8.0</v>
      </c>
      <c r="J1376" s="5">
        <v>4.0</v>
      </c>
      <c r="K1376" s="5">
        <v>11.0</v>
      </c>
      <c r="L1376" s="5">
        <v>6.0</v>
      </c>
      <c r="M1376" s="5">
        <v>72.0</v>
      </c>
    </row>
    <row r="1377" ht="14.25" customHeight="1">
      <c r="A1377" s="5">
        <v>8805.0</v>
      </c>
      <c r="B1377" s="5">
        <v>212.417858207054</v>
      </c>
      <c r="C1377" s="5">
        <v>172.2563887384163</v>
      </c>
      <c r="D1377" s="5">
        <v>136.2813550693839</v>
      </c>
      <c r="E1377" s="5">
        <v>259.5233133715755</v>
      </c>
      <c r="F1377" s="5">
        <v>280.9488692668427</v>
      </c>
      <c r="G1377" s="5">
        <v>289.9687974072579</v>
      </c>
      <c r="H1377" s="5">
        <v>4.0</v>
      </c>
      <c r="I1377" s="5">
        <v>7.0</v>
      </c>
      <c r="J1377" s="5">
        <v>2.0</v>
      </c>
      <c r="K1377" s="5">
        <v>4.0</v>
      </c>
      <c r="L1377" s="5">
        <v>8.0</v>
      </c>
      <c r="M1377" s="5">
        <v>1.0</v>
      </c>
    </row>
    <row r="1378" ht="14.25" customHeight="1">
      <c r="A1378" s="5">
        <v>1542.0</v>
      </c>
      <c r="B1378" s="5">
        <v>258.4857772307743</v>
      </c>
      <c r="C1378" s="5">
        <v>435.3374523274856</v>
      </c>
      <c r="D1378" s="5">
        <v>152.1325608414036</v>
      </c>
      <c r="E1378" s="5">
        <v>142.3818841114117</v>
      </c>
      <c r="F1378" s="5">
        <v>198.5350720636505</v>
      </c>
      <c r="G1378" s="5">
        <v>269.6321699261719</v>
      </c>
      <c r="H1378" s="5">
        <v>6.0</v>
      </c>
      <c r="I1378" s="5">
        <v>4.0</v>
      </c>
      <c r="J1378" s="5">
        <v>2.0</v>
      </c>
      <c r="K1378" s="5">
        <v>8.0</v>
      </c>
      <c r="L1378" s="5">
        <v>5.0</v>
      </c>
      <c r="M1378" s="5">
        <v>26.0</v>
      </c>
    </row>
    <row r="1379" ht="14.25" customHeight="1">
      <c r="A1379" s="5">
        <v>6770.0</v>
      </c>
      <c r="B1379" s="5">
        <v>66.30849954884954</v>
      </c>
      <c r="C1379" s="5">
        <v>146.225115275217</v>
      </c>
      <c r="D1379" s="5">
        <v>78.01944440322356</v>
      </c>
      <c r="E1379" s="5">
        <v>72.18035186083394</v>
      </c>
      <c r="F1379" s="5">
        <v>136.6817708606782</v>
      </c>
      <c r="G1379" s="5">
        <v>108.9652217364738</v>
      </c>
      <c r="H1379" s="5">
        <v>2.0</v>
      </c>
      <c r="I1379" s="5">
        <v>2.0</v>
      </c>
      <c r="J1379" s="5">
        <v>1.0</v>
      </c>
      <c r="K1379" s="5">
        <v>2.0</v>
      </c>
      <c r="L1379" s="5">
        <v>6.0</v>
      </c>
      <c r="M1379" s="5">
        <v>5.0</v>
      </c>
    </row>
    <row r="1380" ht="14.25" customHeight="1">
      <c r="A1380" s="5">
        <v>8773.0</v>
      </c>
      <c r="B1380" s="5">
        <v>343.7425547443787</v>
      </c>
      <c r="C1380" s="5">
        <v>270.5670083006391</v>
      </c>
      <c r="D1380" s="5">
        <v>298.6439552837761</v>
      </c>
      <c r="E1380" s="5">
        <v>148.7130334079676</v>
      </c>
      <c r="F1380" s="5">
        <v>261.7531185300314</v>
      </c>
      <c r="G1380" s="5">
        <v>182.6057626812529</v>
      </c>
      <c r="H1380" s="5">
        <v>3.0</v>
      </c>
      <c r="I1380" s="5">
        <v>5.0</v>
      </c>
      <c r="J1380" s="5">
        <v>1.0</v>
      </c>
      <c r="K1380" s="5">
        <v>6.0</v>
      </c>
      <c r="L1380" s="5">
        <v>7.0</v>
      </c>
      <c r="M1380" s="5">
        <v>22.0</v>
      </c>
    </row>
    <row r="1381" ht="14.25" customHeight="1">
      <c r="A1381" s="5">
        <v>10475.0</v>
      </c>
      <c r="H1381" s="5">
        <v>2.0</v>
      </c>
      <c r="I1381" s="5">
        <v>4.0</v>
      </c>
      <c r="J1381" s="5">
        <v>2.0</v>
      </c>
      <c r="K1381" s="5">
        <v>6.0</v>
      </c>
      <c r="L1381" s="5">
        <v>5.0</v>
      </c>
      <c r="M1381" s="5">
        <v>39.0</v>
      </c>
    </row>
    <row r="1382" ht="14.25" customHeight="1">
      <c r="A1382" s="5">
        <v>10420.0</v>
      </c>
      <c r="B1382" s="5">
        <v>250.1301607113507</v>
      </c>
      <c r="C1382" s="5">
        <v>191.5813272702147</v>
      </c>
      <c r="D1382" s="5">
        <v>232.3926658838014</v>
      </c>
      <c r="E1382" s="5">
        <v>112.7986464513788</v>
      </c>
      <c r="F1382" s="5">
        <v>216.7402747265176</v>
      </c>
      <c r="G1382" s="5">
        <v>145.1958845238119</v>
      </c>
      <c r="H1382" s="5">
        <v>1.0</v>
      </c>
      <c r="I1382" s="5">
        <v>4.0</v>
      </c>
      <c r="J1382" s="5">
        <v>2.0</v>
      </c>
      <c r="K1382" s="5">
        <v>3.0</v>
      </c>
      <c r="L1382" s="5">
        <v>7.0</v>
      </c>
      <c r="M1382" s="5">
        <v>56.0</v>
      </c>
    </row>
    <row r="1383" ht="14.25" customHeight="1">
      <c r="A1383" s="5">
        <v>7514.0</v>
      </c>
      <c r="B1383" s="5">
        <v>106.2836893786001</v>
      </c>
      <c r="C1383" s="5">
        <v>425.3209941686002</v>
      </c>
      <c r="D1383" s="5">
        <v>257.7772297519926</v>
      </c>
      <c r="E1383" s="5">
        <v>195.8215056050516</v>
      </c>
      <c r="F1383" s="5">
        <v>118.8053068414445</v>
      </c>
      <c r="G1383" s="5">
        <v>241.6247548641561</v>
      </c>
      <c r="H1383" s="5">
        <v>4.0</v>
      </c>
      <c r="I1383" s="5">
        <v>3.0</v>
      </c>
      <c r="J1383" s="5">
        <v>1.0</v>
      </c>
      <c r="K1383" s="5">
        <v>4.0</v>
      </c>
      <c r="L1383" s="5">
        <v>6.0</v>
      </c>
      <c r="M1383" s="5">
        <v>74.0</v>
      </c>
    </row>
    <row r="1384" ht="14.25" customHeight="1">
      <c r="A1384" s="5">
        <v>2902.0</v>
      </c>
      <c r="H1384" s="5">
        <v>1.0</v>
      </c>
      <c r="I1384" s="5">
        <v>1.0</v>
      </c>
      <c r="J1384" s="5">
        <v>0.0</v>
      </c>
      <c r="K1384" s="5">
        <v>3.0</v>
      </c>
      <c r="L1384" s="5">
        <v>5.0</v>
      </c>
      <c r="M1384" s="5">
        <v>87.0</v>
      </c>
    </row>
    <row r="1385" ht="14.25" customHeight="1">
      <c r="A1385" s="5">
        <v>4345.0</v>
      </c>
      <c r="H1385" s="5">
        <v>1.0</v>
      </c>
      <c r="I1385" s="5">
        <v>1.0</v>
      </c>
      <c r="J1385" s="5">
        <v>0.0</v>
      </c>
      <c r="K1385" s="5">
        <v>2.0</v>
      </c>
      <c r="L1385" s="5">
        <v>7.0</v>
      </c>
      <c r="M1385" s="5">
        <v>49.0</v>
      </c>
    </row>
    <row r="1386" ht="14.25" customHeight="1">
      <c r="A1386" s="5">
        <v>793.0</v>
      </c>
      <c r="B1386" s="5">
        <v>130.6003699425995</v>
      </c>
      <c r="C1386" s="5">
        <v>99.8366226580005</v>
      </c>
      <c r="D1386" s="5">
        <v>96.96109361775203</v>
      </c>
      <c r="E1386" s="5">
        <v>110.2069247404356</v>
      </c>
      <c r="F1386" s="5">
        <v>142.2219904529375</v>
      </c>
      <c r="G1386" s="5">
        <v>139.3108618777897</v>
      </c>
      <c r="H1386" s="5">
        <v>1.0</v>
      </c>
      <c r="I1386" s="5">
        <v>2.0</v>
      </c>
      <c r="J1386" s="5">
        <v>0.0</v>
      </c>
      <c r="K1386" s="5">
        <v>3.0</v>
      </c>
      <c r="L1386" s="5">
        <v>9.0</v>
      </c>
      <c r="M1386" s="5">
        <v>24.0</v>
      </c>
    </row>
    <row r="1387" ht="14.25" customHeight="1">
      <c r="A1387" s="5">
        <v>10909.0</v>
      </c>
      <c r="B1387" s="5">
        <v>206.8281757132135</v>
      </c>
      <c r="C1387" s="5">
        <v>318.2379169791544</v>
      </c>
      <c r="D1387" s="5">
        <v>292.838370602367</v>
      </c>
      <c r="E1387" s="5">
        <v>544.622906951914</v>
      </c>
      <c r="F1387" s="5">
        <v>345.81276879045</v>
      </c>
      <c r="G1387" s="5">
        <v>413.1020633072531</v>
      </c>
      <c r="H1387" s="5">
        <v>0.0</v>
      </c>
      <c r="I1387" s="5">
        <v>5.0</v>
      </c>
      <c r="J1387" s="5">
        <v>10.0</v>
      </c>
      <c r="K1387" s="5">
        <v>5.0</v>
      </c>
      <c r="L1387" s="5">
        <v>1.0</v>
      </c>
      <c r="M1387" s="5">
        <v>9.0</v>
      </c>
    </row>
    <row r="1388" ht="14.25" customHeight="1">
      <c r="A1388" s="5">
        <v>3769.0</v>
      </c>
      <c r="H1388" s="5">
        <v>1.0</v>
      </c>
      <c r="I1388" s="5">
        <v>1.0</v>
      </c>
      <c r="J1388" s="5">
        <v>0.0</v>
      </c>
      <c r="K1388" s="5">
        <v>3.0</v>
      </c>
      <c r="L1388" s="5">
        <v>7.0</v>
      </c>
      <c r="M1388" s="5">
        <v>17.0</v>
      </c>
    </row>
    <row r="1389" ht="14.25" customHeight="1">
      <c r="A1389" s="5">
        <v>8702.0</v>
      </c>
      <c r="B1389" s="5">
        <v>69.4232447332462</v>
      </c>
      <c r="C1389" s="5">
        <v>48.65455873542021</v>
      </c>
      <c r="D1389" s="5">
        <v>175.2491421688019</v>
      </c>
      <c r="E1389" s="5">
        <v>92.00468944060687</v>
      </c>
      <c r="F1389" s="5">
        <v>95.51844185878097</v>
      </c>
      <c r="G1389" s="5">
        <v>113.6791178886982</v>
      </c>
      <c r="H1389" s="5">
        <v>2.0</v>
      </c>
      <c r="I1389" s="5">
        <v>1.0</v>
      </c>
      <c r="J1389" s="5">
        <v>0.0</v>
      </c>
      <c r="K1389" s="5">
        <v>3.0</v>
      </c>
      <c r="L1389" s="5">
        <v>7.0</v>
      </c>
      <c r="M1389" s="5">
        <v>10.0</v>
      </c>
    </row>
    <row r="1390" ht="14.25" customHeight="1">
      <c r="A1390" s="5">
        <v>4791.0</v>
      </c>
      <c r="B1390" s="5">
        <v>328.5079650260865</v>
      </c>
      <c r="C1390" s="5">
        <v>204.023251641315</v>
      </c>
      <c r="D1390" s="5">
        <v>280.665136489602</v>
      </c>
      <c r="E1390" s="5">
        <v>193.4391315912989</v>
      </c>
      <c r="F1390" s="5">
        <v>106.3383970132341</v>
      </c>
      <c r="G1390" s="5">
        <v>133.2322129509852</v>
      </c>
      <c r="H1390" s="5">
        <v>1.0</v>
      </c>
      <c r="I1390" s="5">
        <v>1.0</v>
      </c>
      <c r="J1390" s="5">
        <v>0.0</v>
      </c>
      <c r="K1390" s="5">
        <v>3.0</v>
      </c>
      <c r="L1390" s="5">
        <v>8.0</v>
      </c>
      <c r="M1390" s="5">
        <v>35.0</v>
      </c>
    </row>
    <row r="1391" ht="14.25" customHeight="1">
      <c r="A1391" s="5">
        <v>2963.0</v>
      </c>
      <c r="B1391" s="5">
        <v>360.8587347684472</v>
      </c>
      <c r="C1391" s="5">
        <v>373.7407913608072</v>
      </c>
      <c r="D1391" s="5">
        <v>424.0418649444645</v>
      </c>
      <c r="E1391" s="5">
        <v>424.0898317633171</v>
      </c>
      <c r="F1391" s="5">
        <v>465.3687298589605</v>
      </c>
      <c r="G1391" s="5">
        <v>272.3710970173836</v>
      </c>
      <c r="H1391" s="5">
        <v>1.0</v>
      </c>
      <c r="I1391" s="5">
        <v>8.0</v>
      </c>
      <c r="J1391" s="5">
        <v>6.0</v>
      </c>
      <c r="K1391" s="5">
        <v>6.0</v>
      </c>
      <c r="L1391" s="5">
        <v>3.0</v>
      </c>
      <c r="M1391" s="5">
        <v>56.0</v>
      </c>
    </row>
    <row r="1392" ht="14.25" customHeight="1">
      <c r="A1392" s="5">
        <v>8216.0</v>
      </c>
      <c r="B1392" s="5">
        <v>407.6558655469008</v>
      </c>
      <c r="C1392" s="5">
        <v>415.1911401369559</v>
      </c>
      <c r="D1392" s="5">
        <v>214.3938341441026</v>
      </c>
      <c r="E1392" s="5">
        <v>191.8894903997866</v>
      </c>
      <c r="F1392" s="5">
        <v>110.3215521259064</v>
      </c>
      <c r="G1392" s="5">
        <v>271.31041847961</v>
      </c>
      <c r="H1392" s="5">
        <v>6.0</v>
      </c>
      <c r="I1392" s="5">
        <v>4.0</v>
      </c>
      <c r="J1392" s="5">
        <v>4.0</v>
      </c>
      <c r="K1392" s="5">
        <v>3.0</v>
      </c>
      <c r="L1392" s="5">
        <v>5.0</v>
      </c>
      <c r="M1392" s="5">
        <v>7.0</v>
      </c>
    </row>
    <row r="1393" ht="14.25" customHeight="1">
      <c r="A1393" s="5">
        <v>8140.0</v>
      </c>
      <c r="B1393" s="5">
        <v>124.2452757748006</v>
      </c>
      <c r="C1393" s="5">
        <v>88.41186130429438</v>
      </c>
      <c r="D1393" s="5">
        <v>118.3525087282118</v>
      </c>
      <c r="E1393" s="5">
        <v>60.33291769756737</v>
      </c>
      <c r="F1393" s="5">
        <v>142.1395754439626</v>
      </c>
      <c r="G1393" s="5">
        <v>90.09103225631674</v>
      </c>
      <c r="H1393" s="5">
        <v>3.0</v>
      </c>
      <c r="I1393" s="5">
        <v>2.0</v>
      </c>
      <c r="J1393" s="5">
        <v>1.0</v>
      </c>
      <c r="K1393" s="5">
        <v>4.0</v>
      </c>
      <c r="L1393" s="5">
        <v>4.0</v>
      </c>
      <c r="M1393" s="5">
        <v>51.0</v>
      </c>
    </row>
    <row r="1394" ht="14.25" customHeight="1">
      <c r="A1394" s="5">
        <v>10146.0</v>
      </c>
      <c r="B1394" s="5">
        <v>203.2656160206568</v>
      </c>
      <c r="C1394" s="5">
        <v>198.5853781448519</v>
      </c>
      <c r="D1394" s="5">
        <v>69.34133002365596</v>
      </c>
      <c r="E1394" s="5">
        <v>235.7328150695598</v>
      </c>
      <c r="F1394" s="5">
        <v>139.3638513012005</v>
      </c>
      <c r="G1394" s="5">
        <v>198.1297327705574</v>
      </c>
      <c r="H1394" s="5">
        <v>1.0</v>
      </c>
      <c r="I1394" s="5">
        <v>1.0</v>
      </c>
      <c r="J1394" s="5">
        <v>0.0</v>
      </c>
      <c r="K1394" s="5">
        <v>3.0</v>
      </c>
      <c r="L1394" s="5">
        <v>7.0</v>
      </c>
      <c r="M1394" s="5">
        <v>17.0</v>
      </c>
    </row>
    <row r="1395" ht="14.25" customHeight="1">
      <c r="A1395" s="5">
        <v>5289.0</v>
      </c>
      <c r="B1395" s="5">
        <v>109.4005155681272</v>
      </c>
      <c r="C1395" s="5">
        <v>168.7535359389923</v>
      </c>
      <c r="D1395" s="5">
        <v>222.5012302593668</v>
      </c>
      <c r="E1395" s="5">
        <v>130.4867180988164</v>
      </c>
      <c r="F1395" s="5">
        <v>133.9806977686553</v>
      </c>
      <c r="G1395" s="5">
        <v>207.3086472428035</v>
      </c>
      <c r="H1395" s="5">
        <v>2.0</v>
      </c>
      <c r="I1395" s="5">
        <v>1.0</v>
      </c>
      <c r="J1395" s="5">
        <v>1.0</v>
      </c>
      <c r="K1395" s="5">
        <v>2.0</v>
      </c>
      <c r="L1395" s="5">
        <v>4.0</v>
      </c>
      <c r="M1395" s="5">
        <v>30.0</v>
      </c>
    </row>
    <row r="1396" ht="14.25" customHeight="1">
      <c r="A1396" s="5">
        <v>2587.0</v>
      </c>
      <c r="B1396" s="5">
        <v>134.9069274949117</v>
      </c>
      <c r="C1396" s="5">
        <v>158.4818433192976</v>
      </c>
      <c r="D1396" s="5">
        <v>125.7704854566598</v>
      </c>
      <c r="E1396" s="5">
        <v>171.8103919276319</v>
      </c>
      <c r="F1396" s="5">
        <v>116.6862623092046</v>
      </c>
      <c r="G1396" s="5">
        <v>169.7835169522722</v>
      </c>
      <c r="H1396" s="5">
        <v>2.0</v>
      </c>
      <c r="I1396" s="5">
        <v>2.0</v>
      </c>
      <c r="J1396" s="5">
        <v>0.0</v>
      </c>
      <c r="K1396" s="5">
        <v>3.0</v>
      </c>
      <c r="L1396" s="5">
        <v>5.0</v>
      </c>
      <c r="M1396" s="5">
        <v>21.0</v>
      </c>
    </row>
    <row r="1397" ht="14.25" customHeight="1">
      <c r="A1397" s="5">
        <v>4405.0</v>
      </c>
      <c r="B1397" s="5">
        <v>217.0868914015924</v>
      </c>
      <c r="C1397" s="5">
        <v>246.0345896616868</v>
      </c>
      <c r="D1397" s="5">
        <v>377.336911819231</v>
      </c>
      <c r="E1397" s="5">
        <v>255.4894039892567</v>
      </c>
      <c r="F1397" s="5">
        <v>191.2065186615831</v>
      </c>
      <c r="G1397" s="5">
        <v>475.148028661233</v>
      </c>
      <c r="H1397" s="5">
        <v>2.0</v>
      </c>
      <c r="I1397" s="5">
        <v>6.0</v>
      </c>
      <c r="J1397" s="5">
        <v>3.0</v>
      </c>
      <c r="K1397" s="5">
        <v>12.0</v>
      </c>
      <c r="L1397" s="5">
        <v>5.0</v>
      </c>
      <c r="M1397" s="5">
        <v>2.0</v>
      </c>
    </row>
    <row r="1398" ht="14.25" customHeight="1">
      <c r="A1398" s="5">
        <v>8663.0</v>
      </c>
      <c r="B1398" s="5">
        <v>189.2268840123717</v>
      </c>
      <c r="C1398" s="5">
        <v>220.2507401664863</v>
      </c>
      <c r="D1398" s="5">
        <v>52.84616595405799</v>
      </c>
      <c r="E1398" s="5">
        <v>272.9399328439869</v>
      </c>
      <c r="F1398" s="5">
        <v>353.4366245509921</v>
      </c>
      <c r="G1398" s="5">
        <v>267.4511288414494</v>
      </c>
      <c r="H1398" s="5">
        <v>1.0</v>
      </c>
      <c r="I1398" s="5">
        <v>1.0</v>
      </c>
      <c r="J1398" s="5">
        <v>0.0</v>
      </c>
      <c r="K1398" s="5">
        <v>2.0</v>
      </c>
      <c r="L1398" s="5">
        <v>6.0</v>
      </c>
      <c r="M1398" s="5">
        <v>85.0</v>
      </c>
    </row>
    <row r="1399" ht="14.25" customHeight="1">
      <c r="A1399" s="5">
        <v>2589.0</v>
      </c>
      <c r="B1399" s="5">
        <v>184.7754766083345</v>
      </c>
      <c r="C1399" s="5">
        <v>111.2917519956282</v>
      </c>
      <c r="D1399" s="5">
        <v>138.3581408904652</v>
      </c>
      <c r="E1399" s="5">
        <v>148.0381517023332</v>
      </c>
      <c r="F1399" s="5">
        <v>99.45714085130774</v>
      </c>
      <c r="G1399" s="5">
        <v>122.9571572432951</v>
      </c>
      <c r="H1399" s="5">
        <v>2.0</v>
      </c>
      <c r="I1399" s="5">
        <v>2.0</v>
      </c>
      <c r="J1399" s="5">
        <v>1.0</v>
      </c>
      <c r="K1399" s="5">
        <v>3.0</v>
      </c>
      <c r="L1399" s="5">
        <v>6.0</v>
      </c>
      <c r="M1399" s="5">
        <v>65.0</v>
      </c>
    </row>
    <row r="1400" ht="14.25" customHeight="1">
      <c r="A1400" s="5">
        <v>3421.0</v>
      </c>
      <c r="B1400" s="5">
        <v>207.6261957040537</v>
      </c>
      <c r="C1400" s="5">
        <v>266.8138242639687</v>
      </c>
      <c r="D1400" s="5">
        <v>387.6743402720114</v>
      </c>
      <c r="E1400" s="5">
        <v>132.8683614014661</v>
      </c>
      <c r="F1400" s="5">
        <v>398.643305698307</v>
      </c>
      <c r="G1400" s="5">
        <v>151.2850439647299</v>
      </c>
      <c r="H1400" s="5">
        <v>1.0</v>
      </c>
      <c r="I1400" s="5">
        <v>9.0</v>
      </c>
      <c r="J1400" s="5">
        <v>3.0</v>
      </c>
      <c r="K1400" s="5">
        <v>9.0</v>
      </c>
      <c r="L1400" s="5">
        <v>6.0</v>
      </c>
      <c r="M1400" s="5">
        <v>64.0</v>
      </c>
    </row>
    <row r="1401" ht="14.25" customHeight="1">
      <c r="A1401" s="5">
        <v>10490.0</v>
      </c>
      <c r="B1401" s="5">
        <v>248.318043486938</v>
      </c>
      <c r="C1401" s="5">
        <v>255.4280374720826</v>
      </c>
      <c r="D1401" s="5">
        <v>288.9841471230874</v>
      </c>
      <c r="E1401" s="5">
        <v>230.1093790213405</v>
      </c>
      <c r="F1401" s="5">
        <v>162.5757690645826</v>
      </c>
      <c r="G1401" s="5">
        <v>258.6379926262603</v>
      </c>
      <c r="H1401" s="5">
        <v>2.0</v>
      </c>
      <c r="I1401" s="5">
        <v>6.0</v>
      </c>
      <c r="J1401" s="5">
        <v>2.0</v>
      </c>
      <c r="K1401" s="5">
        <v>4.0</v>
      </c>
      <c r="L1401" s="5">
        <v>7.0</v>
      </c>
      <c r="M1401" s="5">
        <v>11.0</v>
      </c>
    </row>
    <row r="1402" ht="14.25" customHeight="1">
      <c r="A1402" s="5">
        <v>4094.0</v>
      </c>
      <c r="B1402" s="5">
        <v>491.0990263876754</v>
      </c>
      <c r="C1402" s="5">
        <v>288.3636662489308</v>
      </c>
      <c r="D1402" s="5">
        <v>207.9924723685091</v>
      </c>
      <c r="E1402" s="5">
        <v>246.3934666657042</v>
      </c>
      <c r="F1402" s="5">
        <v>303.6270846872433</v>
      </c>
      <c r="G1402" s="5">
        <v>264.7972300336334</v>
      </c>
      <c r="H1402" s="5">
        <v>4.0</v>
      </c>
      <c r="I1402" s="5">
        <v>5.0</v>
      </c>
      <c r="J1402" s="5">
        <v>1.0</v>
      </c>
      <c r="K1402" s="5">
        <v>5.0</v>
      </c>
      <c r="L1402" s="5">
        <v>6.0</v>
      </c>
      <c r="M1402" s="5">
        <v>92.0</v>
      </c>
    </row>
    <row r="1403" ht="14.25" customHeight="1">
      <c r="A1403" s="5">
        <v>9958.0</v>
      </c>
      <c r="B1403" s="5">
        <v>273.3060734156139</v>
      </c>
      <c r="C1403" s="5">
        <v>447.8061464271019</v>
      </c>
      <c r="D1403" s="5">
        <v>366.3247628894414</v>
      </c>
      <c r="E1403" s="5">
        <v>302.378671367109</v>
      </c>
      <c r="F1403" s="5">
        <v>303.1491596334857</v>
      </c>
      <c r="G1403" s="5">
        <v>331.7163999037849</v>
      </c>
      <c r="H1403" s="5">
        <v>1.0</v>
      </c>
      <c r="I1403" s="5">
        <v>9.0</v>
      </c>
      <c r="J1403" s="5">
        <v>2.0</v>
      </c>
      <c r="K1403" s="5">
        <v>9.0</v>
      </c>
      <c r="L1403" s="5">
        <v>5.0</v>
      </c>
      <c r="M1403" s="5">
        <v>54.0</v>
      </c>
    </row>
    <row r="1404" ht="14.25" customHeight="1">
      <c r="A1404" s="5">
        <v>2534.0</v>
      </c>
      <c r="B1404" s="5">
        <v>212.8269904952339</v>
      </c>
      <c r="C1404" s="5">
        <v>254.5225428581098</v>
      </c>
      <c r="D1404" s="5">
        <v>156.680879519288</v>
      </c>
      <c r="E1404" s="5">
        <v>123.0409780085726</v>
      </c>
      <c r="F1404" s="5">
        <v>148.3535917275726</v>
      </c>
      <c r="G1404" s="5">
        <v>129.903352974679</v>
      </c>
      <c r="H1404" s="5">
        <v>2.0</v>
      </c>
      <c r="I1404" s="5">
        <v>4.0</v>
      </c>
      <c r="J1404" s="5">
        <v>1.0</v>
      </c>
      <c r="K1404" s="5">
        <v>3.0</v>
      </c>
      <c r="L1404" s="5">
        <v>7.0</v>
      </c>
      <c r="M1404" s="5">
        <v>4.0</v>
      </c>
    </row>
    <row r="1405" ht="14.25" customHeight="1">
      <c r="A1405" s="5">
        <v>4188.0</v>
      </c>
      <c r="B1405" s="5">
        <v>90.2558656126395</v>
      </c>
      <c r="C1405" s="5">
        <v>256.0139835714501</v>
      </c>
      <c r="D1405" s="5">
        <v>224.6295590533387</v>
      </c>
      <c r="E1405" s="5">
        <v>47.49789603385571</v>
      </c>
      <c r="F1405" s="5">
        <v>188.6941649902349</v>
      </c>
      <c r="G1405" s="5">
        <v>155.1270964343294</v>
      </c>
      <c r="H1405" s="5">
        <v>3.0</v>
      </c>
      <c r="I1405" s="5">
        <v>5.0</v>
      </c>
      <c r="J1405" s="5">
        <v>2.0</v>
      </c>
      <c r="K1405" s="5">
        <v>4.0</v>
      </c>
      <c r="L1405" s="5">
        <v>8.0</v>
      </c>
      <c r="M1405" s="5">
        <v>53.0</v>
      </c>
    </row>
    <row r="1406" ht="14.25" customHeight="1">
      <c r="A1406" s="5">
        <v>6613.0</v>
      </c>
      <c r="B1406" s="5">
        <v>179.1841619290072</v>
      </c>
      <c r="C1406" s="5">
        <v>43.51512011947611</v>
      </c>
      <c r="D1406" s="5">
        <v>211.2620458367443</v>
      </c>
      <c r="E1406" s="5">
        <v>218.2256541386876</v>
      </c>
      <c r="F1406" s="5">
        <v>132.7718876314902</v>
      </c>
      <c r="G1406" s="5">
        <v>323.5797843285936</v>
      </c>
      <c r="H1406" s="5">
        <v>6.0</v>
      </c>
      <c r="I1406" s="5">
        <v>8.0</v>
      </c>
      <c r="J1406" s="5">
        <v>4.0</v>
      </c>
      <c r="K1406" s="5">
        <v>8.0</v>
      </c>
      <c r="L1406" s="5">
        <v>8.0</v>
      </c>
      <c r="M1406" s="5">
        <v>39.0</v>
      </c>
    </row>
    <row r="1407" ht="14.25" customHeight="1">
      <c r="A1407" s="5">
        <v>10827.0</v>
      </c>
      <c r="B1407" s="5">
        <v>221.5578390612116</v>
      </c>
      <c r="C1407" s="5">
        <v>116.4638473632444</v>
      </c>
      <c r="D1407" s="5">
        <v>234.6657681351611</v>
      </c>
      <c r="E1407" s="5">
        <v>150.4516302526623</v>
      </c>
      <c r="F1407" s="5">
        <v>236.4793678115649</v>
      </c>
      <c r="G1407" s="5">
        <v>95.16081756503628</v>
      </c>
      <c r="H1407" s="5">
        <v>4.0</v>
      </c>
      <c r="I1407" s="5">
        <v>3.0</v>
      </c>
      <c r="J1407" s="5">
        <v>0.0</v>
      </c>
      <c r="K1407" s="5">
        <v>4.0</v>
      </c>
      <c r="L1407" s="5">
        <v>9.0</v>
      </c>
      <c r="M1407" s="5">
        <v>49.0</v>
      </c>
    </row>
    <row r="1408" ht="14.25" customHeight="1">
      <c r="A1408" s="5">
        <v>5491.0</v>
      </c>
      <c r="B1408" s="5">
        <v>238.9067499494791</v>
      </c>
      <c r="C1408" s="5">
        <v>138.3914810087613</v>
      </c>
      <c r="D1408" s="5">
        <v>165.863254210197</v>
      </c>
      <c r="E1408" s="5">
        <v>86.5221688444881</v>
      </c>
      <c r="F1408" s="5">
        <v>137.0729329299778</v>
      </c>
      <c r="G1408" s="5">
        <v>136.6494684808403</v>
      </c>
      <c r="H1408" s="5">
        <v>4.0</v>
      </c>
      <c r="I1408" s="5">
        <v>6.0</v>
      </c>
      <c r="J1408" s="5">
        <v>1.0</v>
      </c>
      <c r="K1408" s="5">
        <v>5.0</v>
      </c>
      <c r="L1408" s="5">
        <v>7.0</v>
      </c>
      <c r="M1408" s="5">
        <v>70.0</v>
      </c>
    </row>
    <row r="1409" ht="14.25" customHeight="1">
      <c r="A1409" s="5">
        <v>8402.0</v>
      </c>
      <c r="B1409" s="5">
        <v>180.7552932075897</v>
      </c>
      <c r="C1409" s="5">
        <v>340.3822565686422</v>
      </c>
      <c r="D1409" s="5">
        <v>139.5801708921354</v>
      </c>
      <c r="E1409" s="5">
        <v>351.7018169997305</v>
      </c>
      <c r="F1409" s="5">
        <v>424.3347995809017</v>
      </c>
      <c r="G1409" s="5">
        <v>229.681473673143</v>
      </c>
      <c r="H1409" s="5">
        <v>2.0</v>
      </c>
      <c r="I1409" s="5">
        <v>7.0</v>
      </c>
      <c r="J1409" s="5">
        <v>5.0</v>
      </c>
      <c r="K1409" s="5">
        <v>8.0</v>
      </c>
      <c r="L1409" s="5">
        <v>4.0</v>
      </c>
      <c r="M1409" s="5">
        <v>40.0</v>
      </c>
    </row>
    <row r="1410" ht="14.25" customHeight="1">
      <c r="A1410" s="5">
        <v>8783.0</v>
      </c>
      <c r="B1410" s="5">
        <v>265.5371012805892</v>
      </c>
      <c r="C1410" s="5">
        <v>243.6397089505946</v>
      </c>
      <c r="D1410" s="5">
        <v>237.0127283283138</v>
      </c>
      <c r="E1410" s="5">
        <v>49.74436664112596</v>
      </c>
      <c r="F1410" s="5">
        <v>174.5344363916107</v>
      </c>
      <c r="G1410" s="5">
        <v>400.6069925670919</v>
      </c>
      <c r="H1410" s="5">
        <v>3.0</v>
      </c>
      <c r="I1410" s="5">
        <v>4.0</v>
      </c>
      <c r="J1410" s="5">
        <v>2.0</v>
      </c>
      <c r="K1410" s="5">
        <v>9.0</v>
      </c>
      <c r="L1410" s="5">
        <v>3.0</v>
      </c>
      <c r="M1410" s="5">
        <v>40.0</v>
      </c>
    </row>
    <row r="1411" ht="14.25" customHeight="1">
      <c r="A1411" s="5">
        <v>10010.0</v>
      </c>
      <c r="B1411" s="5">
        <v>195.162676211293</v>
      </c>
      <c r="C1411" s="5">
        <v>163.1781500326768</v>
      </c>
      <c r="D1411" s="5">
        <v>62.48803098994694</v>
      </c>
      <c r="E1411" s="5">
        <v>210.403186890079</v>
      </c>
      <c r="F1411" s="5">
        <v>125.248556254969</v>
      </c>
      <c r="G1411" s="5">
        <v>106.8113674376518</v>
      </c>
      <c r="H1411" s="5">
        <v>4.0</v>
      </c>
      <c r="I1411" s="5">
        <v>3.0</v>
      </c>
      <c r="J1411" s="5">
        <v>2.0</v>
      </c>
      <c r="K1411" s="5">
        <v>2.0</v>
      </c>
      <c r="L1411" s="5">
        <v>9.0</v>
      </c>
      <c r="M1411" s="5">
        <v>43.0</v>
      </c>
    </row>
    <row r="1412" ht="14.25" customHeight="1">
      <c r="A1412" s="5">
        <v>618.0</v>
      </c>
      <c r="B1412" s="5">
        <v>211.195514010314</v>
      </c>
      <c r="C1412" s="5">
        <v>386.2770675385016</v>
      </c>
      <c r="D1412" s="5">
        <v>324.4827773768034</v>
      </c>
      <c r="E1412" s="5">
        <v>423.8832154390152</v>
      </c>
      <c r="F1412" s="5">
        <v>451.6268907549667</v>
      </c>
      <c r="G1412" s="5">
        <v>253.4559291268902</v>
      </c>
      <c r="H1412" s="5">
        <v>1.0</v>
      </c>
      <c r="I1412" s="5">
        <v>7.0</v>
      </c>
      <c r="J1412" s="5">
        <v>2.0</v>
      </c>
      <c r="K1412" s="5">
        <v>12.0</v>
      </c>
      <c r="L1412" s="5">
        <v>4.0</v>
      </c>
      <c r="M1412" s="5">
        <v>17.0</v>
      </c>
    </row>
    <row r="1413" ht="14.25" customHeight="1">
      <c r="A1413" s="5">
        <v>9121.0</v>
      </c>
      <c r="B1413" s="5">
        <v>378.1977488197633</v>
      </c>
      <c r="C1413" s="5">
        <v>346.2564467650097</v>
      </c>
      <c r="D1413" s="5">
        <v>216.3443034042751</v>
      </c>
      <c r="E1413" s="5">
        <v>233.9981741325261</v>
      </c>
      <c r="F1413" s="5">
        <v>363.2926025449048</v>
      </c>
      <c r="G1413" s="5">
        <v>376.4345028712399</v>
      </c>
      <c r="H1413" s="5">
        <v>2.0</v>
      </c>
      <c r="I1413" s="5">
        <v>5.0</v>
      </c>
      <c r="J1413" s="5">
        <v>3.0</v>
      </c>
      <c r="K1413" s="5">
        <v>6.0</v>
      </c>
      <c r="L1413" s="5">
        <v>6.0</v>
      </c>
      <c r="M1413" s="5">
        <v>40.0</v>
      </c>
    </row>
    <row r="1414" ht="14.25" customHeight="1">
      <c r="A1414" s="5">
        <v>361.0</v>
      </c>
      <c r="B1414" s="5">
        <v>202.8064275726326</v>
      </c>
      <c r="C1414" s="5">
        <v>202.9100066810967</v>
      </c>
      <c r="D1414" s="5">
        <v>152.5287882424018</v>
      </c>
      <c r="E1414" s="5">
        <v>346.5703177708182</v>
      </c>
      <c r="F1414" s="5">
        <v>221.7444239641466</v>
      </c>
      <c r="G1414" s="5">
        <v>168.4136164793933</v>
      </c>
      <c r="H1414" s="5">
        <v>1.0</v>
      </c>
      <c r="I1414" s="5">
        <v>1.0</v>
      </c>
      <c r="J1414" s="5">
        <v>0.0</v>
      </c>
      <c r="K1414" s="5">
        <v>2.0</v>
      </c>
      <c r="L1414" s="5">
        <v>7.0</v>
      </c>
      <c r="M1414" s="5">
        <v>84.0</v>
      </c>
    </row>
    <row r="1415" ht="14.25" customHeight="1">
      <c r="A1415" s="5">
        <v>4310.0</v>
      </c>
      <c r="B1415" s="5">
        <v>435.257965811974</v>
      </c>
      <c r="C1415" s="5">
        <v>280.5755996169612</v>
      </c>
      <c r="D1415" s="5">
        <v>388.9127236229514</v>
      </c>
      <c r="E1415" s="5">
        <v>435.0579824802546</v>
      </c>
      <c r="F1415" s="5">
        <v>453.5971573542117</v>
      </c>
      <c r="G1415" s="5">
        <v>230.4654060730921</v>
      </c>
      <c r="H1415" s="5">
        <v>1.0</v>
      </c>
      <c r="I1415" s="5">
        <v>5.0</v>
      </c>
      <c r="J1415" s="5">
        <v>10.0</v>
      </c>
      <c r="K1415" s="5">
        <v>5.0</v>
      </c>
      <c r="L1415" s="5">
        <v>1.0</v>
      </c>
      <c r="M1415" s="5">
        <v>25.0</v>
      </c>
    </row>
    <row r="1416" ht="14.25" customHeight="1">
      <c r="A1416" s="5">
        <v>2678.0</v>
      </c>
      <c r="B1416" s="5">
        <v>324.265323109301</v>
      </c>
      <c r="C1416" s="5">
        <v>226.9297056868018</v>
      </c>
      <c r="D1416" s="5">
        <v>271.7541026398121</v>
      </c>
      <c r="E1416" s="5">
        <v>151.1643711457589</v>
      </c>
      <c r="F1416" s="5">
        <v>177.6631024885518</v>
      </c>
      <c r="G1416" s="5">
        <v>166.5804618635664</v>
      </c>
      <c r="H1416" s="5">
        <v>3.0</v>
      </c>
      <c r="I1416" s="5">
        <v>5.0</v>
      </c>
      <c r="J1416" s="5">
        <v>0.0</v>
      </c>
      <c r="K1416" s="5">
        <v>3.0</v>
      </c>
      <c r="L1416" s="5">
        <v>9.0</v>
      </c>
      <c r="M1416" s="5">
        <v>62.0</v>
      </c>
    </row>
    <row r="1417" ht="14.25" customHeight="1">
      <c r="A1417" s="5">
        <v>6376.0</v>
      </c>
      <c r="B1417" s="5">
        <v>227.1154504815117</v>
      </c>
      <c r="C1417" s="5">
        <v>342.0561481580257</v>
      </c>
      <c r="D1417" s="5">
        <v>197.4618386614218</v>
      </c>
      <c r="E1417" s="5">
        <v>336.8267358864972</v>
      </c>
      <c r="F1417" s="5">
        <v>231.4295074892416</v>
      </c>
      <c r="G1417" s="5">
        <v>310.4653061584202</v>
      </c>
      <c r="H1417" s="5">
        <v>4.0</v>
      </c>
      <c r="I1417" s="5">
        <v>4.0</v>
      </c>
      <c r="J1417" s="5">
        <v>3.0</v>
      </c>
      <c r="K1417" s="5">
        <v>8.0</v>
      </c>
      <c r="L1417" s="5">
        <v>4.0</v>
      </c>
      <c r="M1417" s="5">
        <v>83.0</v>
      </c>
    </row>
    <row r="1418" ht="14.25" customHeight="1">
      <c r="A1418" s="5">
        <v>524.0</v>
      </c>
      <c r="B1418" s="5">
        <v>158.9577685856097</v>
      </c>
      <c r="C1418" s="5">
        <v>103.6925300360508</v>
      </c>
      <c r="D1418" s="5">
        <v>135.3423697487944</v>
      </c>
      <c r="E1418" s="5">
        <v>90.66538572444259</v>
      </c>
      <c r="F1418" s="5">
        <v>67.3611499785335</v>
      </c>
      <c r="G1418" s="5">
        <v>165.8924813505787</v>
      </c>
      <c r="H1418" s="5">
        <v>1.0</v>
      </c>
      <c r="I1418" s="5">
        <v>2.0</v>
      </c>
      <c r="J1418" s="5">
        <v>1.0</v>
      </c>
      <c r="K1418" s="5">
        <v>2.0</v>
      </c>
      <c r="L1418" s="5">
        <v>8.0</v>
      </c>
      <c r="M1418" s="5">
        <v>47.0</v>
      </c>
    </row>
    <row r="1419" ht="14.25" customHeight="1">
      <c r="A1419" s="5">
        <v>10341.0</v>
      </c>
      <c r="B1419" s="5">
        <v>304.2886505018992</v>
      </c>
      <c r="C1419" s="5">
        <v>234.9774645398092</v>
      </c>
      <c r="D1419" s="5">
        <v>300.2578397125145</v>
      </c>
      <c r="E1419" s="5">
        <v>165.6784828573424</v>
      </c>
      <c r="F1419" s="5">
        <v>280.2871231418226</v>
      </c>
      <c r="G1419" s="5">
        <v>262.5898695763534</v>
      </c>
      <c r="H1419" s="5">
        <v>1.0</v>
      </c>
      <c r="I1419" s="5">
        <v>2.0</v>
      </c>
      <c r="J1419" s="5">
        <v>2.0</v>
      </c>
      <c r="K1419" s="5">
        <v>5.0</v>
      </c>
      <c r="L1419" s="5">
        <v>2.0</v>
      </c>
      <c r="M1419" s="5">
        <v>45.0</v>
      </c>
    </row>
    <row r="1420" ht="14.25" customHeight="1">
      <c r="A1420" s="5">
        <v>5654.0</v>
      </c>
      <c r="B1420" s="5">
        <v>208.2678035185802</v>
      </c>
      <c r="C1420" s="5">
        <v>262.943970228272</v>
      </c>
      <c r="D1420" s="5">
        <v>252.2708952998548</v>
      </c>
      <c r="E1420" s="5">
        <v>95.77066951400676</v>
      </c>
      <c r="F1420" s="5">
        <v>62.31982819254992</v>
      </c>
      <c r="G1420" s="5">
        <v>185.9362061122688</v>
      </c>
      <c r="H1420" s="5">
        <v>2.0</v>
      </c>
      <c r="I1420" s="5">
        <v>2.0</v>
      </c>
      <c r="J1420" s="5">
        <v>0.0</v>
      </c>
      <c r="K1420" s="5">
        <v>3.0</v>
      </c>
      <c r="L1420" s="5">
        <v>6.0</v>
      </c>
      <c r="M1420" s="5">
        <v>34.0</v>
      </c>
    </row>
    <row r="1421" ht="14.25" customHeight="1">
      <c r="A1421" s="5">
        <v>4098.0</v>
      </c>
      <c r="B1421" s="5">
        <v>124.2847315616956</v>
      </c>
      <c r="C1421" s="5">
        <v>75.03253497862706</v>
      </c>
      <c r="D1421" s="5">
        <v>81.64940539777841</v>
      </c>
      <c r="E1421" s="5">
        <v>88.83321004964597</v>
      </c>
      <c r="F1421" s="5">
        <v>168.2624726641509</v>
      </c>
      <c r="G1421" s="5">
        <v>100.0703929404953</v>
      </c>
      <c r="H1421" s="5">
        <v>3.0</v>
      </c>
      <c r="I1421" s="5">
        <v>2.0</v>
      </c>
      <c r="J1421" s="5">
        <v>0.0</v>
      </c>
      <c r="K1421" s="5">
        <v>4.0</v>
      </c>
      <c r="L1421" s="5">
        <v>6.0</v>
      </c>
      <c r="M1421" s="5">
        <v>3.0</v>
      </c>
    </row>
    <row r="1422" ht="14.25" customHeight="1">
      <c r="A1422" s="5">
        <v>5824.0</v>
      </c>
      <c r="B1422" s="5">
        <v>85.83049115275776</v>
      </c>
      <c r="C1422" s="5">
        <v>162.0423349018515</v>
      </c>
      <c r="D1422" s="5">
        <v>165.3092217817691</v>
      </c>
      <c r="E1422" s="5">
        <v>110.8082140653673</v>
      </c>
      <c r="F1422" s="5">
        <v>196.7119193512532</v>
      </c>
      <c r="G1422" s="5">
        <v>225.665002827613</v>
      </c>
      <c r="H1422" s="5">
        <v>1.0</v>
      </c>
      <c r="I1422" s="5">
        <v>1.0</v>
      </c>
      <c r="J1422" s="5">
        <v>0.0</v>
      </c>
      <c r="K1422" s="5">
        <v>2.0</v>
      </c>
      <c r="L1422" s="5">
        <v>6.0</v>
      </c>
      <c r="M1422" s="5">
        <v>1.0</v>
      </c>
    </row>
    <row r="1423" ht="14.25" customHeight="1">
      <c r="A1423" s="5">
        <v>7000.0</v>
      </c>
      <c r="B1423" s="5">
        <v>278.6373333896385</v>
      </c>
      <c r="C1423" s="5">
        <v>163.0892744216775</v>
      </c>
      <c r="D1423" s="5">
        <v>286.8496894936405</v>
      </c>
      <c r="E1423" s="5">
        <v>344.7394978647696</v>
      </c>
      <c r="F1423" s="5">
        <v>97.2938742018276</v>
      </c>
      <c r="G1423" s="5">
        <v>362.8326219257678</v>
      </c>
      <c r="H1423" s="5">
        <v>1.0</v>
      </c>
      <c r="I1423" s="5">
        <v>2.0</v>
      </c>
      <c r="J1423" s="5">
        <v>10.0</v>
      </c>
      <c r="K1423" s="5">
        <v>10.0</v>
      </c>
      <c r="L1423" s="5">
        <v>1.0</v>
      </c>
      <c r="M1423" s="5">
        <v>18.0</v>
      </c>
    </row>
    <row r="1424" ht="14.25" customHeight="1">
      <c r="A1424" s="5">
        <v>2561.0</v>
      </c>
      <c r="B1424" s="5">
        <v>268.6880484657665</v>
      </c>
      <c r="C1424" s="5">
        <v>309.5984655115694</v>
      </c>
      <c r="D1424" s="5">
        <v>277.0295469267854</v>
      </c>
      <c r="E1424" s="5">
        <v>231.7124870971052</v>
      </c>
      <c r="F1424" s="5">
        <v>294.4826665146335</v>
      </c>
      <c r="G1424" s="5">
        <v>255.6031848908775</v>
      </c>
      <c r="H1424" s="5">
        <v>4.0</v>
      </c>
      <c r="I1424" s="5">
        <v>4.0</v>
      </c>
      <c r="J1424" s="5">
        <v>3.0</v>
      </c>
      <c r="K1424" s="5">
        <v>12.0</v>
      </c>
      <c r="L1424" s="5">
        <v>8.0</v>
      </c>
      <c r="M1424" s="5">
        <v>45.0</v>
      </c>
    </row>
    <row r="1425" ht="14.25" customHeight="1">
      <c r="A1425" s="5">
        <v>5229.0</v>
      </c>
      <c r="B1425" s="5">
        <v>229.3799926808753</v>
      </c>
      <c r="C1425" s="5">
        <v>186.0441788265413</v>
      </c>
      <c r="D1425" s="5">
        <v>303.5094836949528</v>
      </c>
      <c r="E1425" s="5">
        <v>361.531560068765</v>
      </c>
      <c r="F1425" s="5">
        <v>186.6360246760834</v>
      </c>
      <c r="G1425" s="5">
        <v>249.3360911924865</v>
      </c>
      <c r="H1425" s="5">
        <v>1.0</v>
      </c>
      <c r="I1425" s="5">
        <v>1.0</v>
      </c>
      <c r="J1425" s="5">
        <v>0.0</v>
      </c>
      <c r="K1425" s="5">
        <v>3.0</v>
      </c>
      <c r="L1425" s="5">
        <v>7.0</v>
      </c>
      <c r="M1425" s="5">
        <v>81.0</v>
      </c>
    </row>
    <row r="1426" ht="14.25" customHeight="1">
      <c r="A1426" s="5">
        <v>4086.0</v>
      </c>
      <c r="B1426" s="5">
        <v>58.08853009696848</v>
      </c>
      <c r="C1426" s="5">
        <v>100.5352020385384</v>
      </c>
      <c r="D1426" s="5">
        <v>95.8478782955014</v>
      </c>
      <c r="E1426" s="5">
        <v>72.86192076386439</v>
      </c>
      <c r="F1426" s="5">
        <v>87.06245020629159</v>
      </c>
      <c r="G1426" s="5">
        <v>114.1928030479552</v>
      </c>
      <c r="H1426" s="5">
        <v>1.0</v>
      </c>
      <c r="I1426" s="5">
        <v>1.0</v>
      </c>
      <c r="J1426" s="5">
        <v>1.0</v>
      </c>
      <c r="K1426" s="5">
        <v>2.0</v>
      </c>
      <c r="L1426" s="5">
        <v>8.0</v>
      </c>
      <c r="M1426" s="5">
        <v>77.0</v>
      </c>
    </row>
    <row r="1427" ht="14.25" customHeight="1">
      <c r="A1427" s="5">
        <v>2428.0</v>
      </c>
      <c r="B1427" s="5">
        <v>65.44648529540163</v>
      </c>
      <c r="C1427" s="5">
        <v>79.05424883937678</v>
      </c>
      <c r="D1427" s="5">
        <v>159.8542116435279</v>
      </c>
      <c r="E1427" s="5">
        <v>137.112382723467</v>
      </c>
      <c r="F1427" s="5">
        <v>131.7371886135238</v>
      </c>
      <c r="G1427" s="5">
        <v>175.4285655873225</v>
      </c>
      <c r="H1427" s="5">
        <v>3.0</v>
      </c>
      <c r="I1427" s="5">
        <v>2.0</v>
      </c>
      <c r="J1427" s="5">
        <v>0.0</v>
      </c>
      <c r="K1427" s="5">
        <v>4.0</v>
      </c>
      <c r="L1427" s="5">
        <v>7.0</v>
      </c>
      <c r="M1427" s="5">
        <v>23.0</v>
      </c>
    </row>
    <row r="1428" ht="14.25" customHeight="1">
      <c r="A1428" s="5">
        <v>8254.0</v>
      </c>
      <c r="B1428" s="5">
        <v>202.8556057177229</v>
      </c>
      <c r="C1428" s="5">
        <v>256.3935679298552</v>
      </c>
      <c r="D1428" s="5">
        <v>212.9470516014579</v>
      </c>
      <c r="E1428" s="5">
        <v>193.3889290985279</v>
      </c>
      <c r="F1428" s="5">
        <v>162.6813629833067</v>
      </c>
      <c r="G1428" s="5">
        <v>157.9030832767608</v>
      </c>
      <c r="H1428" s="5">
        <v>1.0</v>
      </c>
      <c r="I1428" s="5">
        <v>1.0</v>
      </c>
      <c r="J1428" s="5">
        <v>0.0</v>
      </c>
      <c r="K1428" s="5">
        <v>2.0</v>
      </c>
      <c r="L1428" s="5">
        <v>8.0</v>
      </c>
      <c r="M1428" s="5">
        <v>48.0</v>
      </c>
    </row>
    <row r="1429" ht="14.25" customHeight="1">
      <c r="A1429" s="5">
        <v>2836.0</v>
      </c>
      <c r="B1429" s="5">
        <v>206.8249344126829</v>
      </c>
      <c r="C1429" s="5">
        <v>221.8126107781692</v>
      </c>
      <c r="D1429" s="5">
        <v>127.090447845444</v>
      </c>
      <c r="E1429" s="5">
        <v>224.5034117140846</v>
      </c>
      <c r="F1429" s="5">
        <v>190.9185692681091</v>
      </c>
      <c r="G1429" s="5">
        <v>230.6951700926064</v>
      </c>
      <c r="H1429" s="5">
        <v>1.0</v>
      </c>
      <c r="I1429" s="5">
        <v>1.0</v>
      </c>
      <c r="J1429" s="5">
        <v>0.0</v>
      </c>
      <c r="K1429" s="5">
        <v>2.0</v>
      </c>
      <c r="L1429" s="5">
        <v>8.0</v>
      </c>
      <c r="M1429" s="5">
        <v>61.0</v>
      </c>
    </row>
    <row r="1430" ht="14.25" customHeight="1">
      <c r="A1430" s="5">
        <v>8418.0</v>
      </c>
      <c r="B1430" s="5">
        <v>151.1059868738922</v>
      </c>
      <c r="C1430" s="5">
        <v>146.2566336791384</v>
      </c>
      <c r="D1430" s="5">
        <v>199.0592426593616</v>
      </c>
      <c r="E1430" s="5">
        <v>213.6848242679037</v>
      </c>
      <c r="F1430" s="5">
        <v>149.5483292403913</v>
      </c>
      <c r="G1430" s="5">
        <v>263.6280777162294</v>
      </c>
      <c r="H1430" s="5">
        <v>2.0</v>
      </c>
      <c r="I1430" s="5">
        <v>2.0</v>
      </c>
      <c r="J1430" s="5">
        <v>0.0</v>
      </c>
      <c r="K1430" s="5">
        <v>3.0</v>
      </c>
      <c r="L1430" s="5">
        <v>7.0</v>
      </c>
      <c r="M1430" s="5">
        <v>60.0</v>
      </c>
    </row>
    <row r="1431" ht="14.25" customHeight="1">
      <c r="A1431" s="5">
        <v>1362.0</v>
      </c>
      <c r="B1431" s="5">
        <v>216.7884499254939</v>
      </c>
      <c r="C1431" s="5">
        <v>75.3679336908996</v>
      </c>
      <c r="D1431" s="5">
        <v>114.7111462048175</v>
      </c>
      <c r="E1431" s="5">
        <v>158.3504675229271</v>
      </c>
      <c r="F1431" s="5">
        <v>170.7872831260933</v>
      </c>
      <c r="G1431" s="5">
        <v>256.8494106910019</v>
      </c>
      <c r="H1431" s="5">
        <v>1.0</v>
      </c>
      <c r="I1431" s="5">
        <v>6.0</v>
      </c>
      <c r="J1431" s="5">
        <v>1.0</v>
      </c>
      <c r="K1431" s="5">
        <v>6.0</v>
      </c>
      <c r="L1431" s="5">
        <v>7.0</v>
      </c>
      <c r="M1431" s="5">
        <v>75.0</v>
      </c>
    </row>
    <row r="1432" ht="14.25" customHeight="1">
      <c r="A1432" s="5">
        <v>7152.0</v>
      </c>
      <c r="B1432" s="5">
        <v>135.5183022207568</v>
      </c>
      <c r="C1432" s="5">
        <v>124.8415594412477</v>
      </c>
      <c r="D1432" s="5">
        <v>82.44911147206545</v>
      </c>
      <c r="E1432" s="5">
        <v>63.88598504444536</v>
      </c>
      <c r="F1432" s="5">
        <v>124.125162615298</v>
      </c>
      <c r="G1432" s="5">
        <v>215.0431038012111</v>
      </c>
      <c r="H1432" s="5">
        <v>1.0</v>
      </c>
      <c r="I1432" s="5">
        <v>1.0</v>
      </c>
      <c r="J1432" s="5">
        <v>0.0</v>
      </c>
      <c r="K1432" s="5">
        <v>3.0</v>
      </c>
      <c r="L1432" s="5">
        <v>7.0</v>
      </c>
      <c r="M1432" s="5">
        <v>64.0</v>
      </c>
    </row>
    <row r="1433" ht="14.25" customHeight="1">
      <c r="A1433" s="5">
        <v>10033.0</v>
      </c>
      <c r="B1433" s="5">
        <v>139.0083096480347</v>
      </c>
      <c r="C1433" s="5">
        <v>112.2412943419543</v>
      </c>
      <c r="D1433" s="5">
        <v>170.684138584885</v>
      </c>
      <c r="E1433" s="5">
        <v>53.41516619621741</v>
      </c>
      <c r="F1433" s="5">
        <v>152.8965357286185</v>
      </c>
      <c r="G1433" s="5">
        <v>188.4492970113827</v>
      </c>
      <c r="H1433" s="5">
        <v>1.0</v>
      </c>
      <c r="I1433" s="5">
        <v>1.0</v>
      </c>
      <c r="J1433" s="5">
        <v>0.0</v>
      </c>
      <c r="K1433" s="5">
        <v>3.0</v>
      </c>
      <c r="L1433" s="5">
        <v>6.0</v>
      </c>
      <c r="M1433" s="5">
        <v>54.0</v>
      </c>
    </row>
    <row r="1434" ht="14.25" customHeight="1">
      <c r="A1434" s="5">
        <v>9349.0</v>
      </c>
      <c r="B1434" s="5">
        <v>308.5102076494774</v>
      </c>
      <c r="C1434" s="5">
        <v>636.71292259954</v>
      </c>
      <c r="D1434" s="5">
        <v>536.2318916610569</v>
      </c>
      <c r="E1434" s="5">
        <v>637.9953775888872</v>
      </c>
      <c r="F1434" s="5">
        <v>247.7623761834224</v>
      </c>
      <c r="G1434" s="5">
        <v>417.1624670405888</v>
      </c>
      <c r="H1434" s="5">
        <v>1.0</v>
      </c>
      <c r="I1434" s="5">
        <v>6.0</v>
      </c>
      <c r="J1434" s="5">
        <v>5.0</v>
      </c>
      <c r="K1434" s="5">
        <v>11.0</v>
      </c>
      <c r="L1434" s="5">
        <v>2.0</v>
      </c>
      <c r="M1434" s="5">
        <v>84.0</v>
      </c>
    </row>
    <row r="1435" ht="14.25" customHeight="1">
      <c r="A1435" s="5">
        <v>274.0</v>
      </c>
      <c r="B1435" s="5">
        <v>215.9799777221095</v>
      </c>
      <c r="C1435" s="5">
        <v>86.83443358588363</v>
      </c>
      <c r="D1435" s="5">
        <v>217.3112052855045</v>
      </c>
      <c r="E1435" s="5">
        <v>157.1717839908164</v>
      </c>
      <c r="F1435" s="5">
        <v>216.9140087277632</v>
      </c>
      <c r="G1435" s="5">
        <v>178.3751007467851</v>
      </c>
      <c r="H1435" s="5">
        <v>2.0</v>
      </c>
      <c r="I1435" s="5">
        <v>2.0</v>
      </c>
      <c r="J1435" s="5">
        <v>0.0</v>
      </c>
      <c r="K1435" s="5">
        <v>3.0</v>
      </c>
      <c r="L1435" s="5">
        <v>6.0</v>
      </c>
      <c r="M1435" s="5">
        <v>75.0</v>
      </c>
    </row>
    <row r="1436" ht="14.25" customHeight="1">
      <c r="A1436" s="5">
        <v>3388.0</v>
      </c>
      <c r="B1436" s="5">
        <v>492.023719401927</v>
      </c>
      <c r="C1436" s="5">
        <v>198.8444170735024</v>
      </c>
      <c r="D1436" s="5">
        <v>374.6802357637471</v>
      </c>
      <c r="E1436" s="5">
        <v>175.0173131905237</v>
      </c>
      <c r="F1436" s="5">
        <v>384.4937513119659</v>
      </c>
      <c r="G1436" s="5">
        <v>374.5446015595149</v>
      </c>
      <c r="H1436" s="5">
        <v>5.0</v>
      </c>
      <c r="I1436" s="5">
        <v>6.0</v>
      </c>
      <c r="J1436" s="5">
        <v>1.0</v>
      </c>
      <c r="K1436" s="5">
        <v>5.0</v>
      </c>
      <c r="L1436" s="5">
        <v>7.0</v>
      </c>
      <c r="M1436" s="5">
        <v>16.0</v>
      </c>
    </row>
    <row r="1437" ht="14.25" customHeight="1">
      <c r="A1437" s="5">
        <v>922.0</v>
      </c>
      <c r="B1437" s="5">
        <v>135.1752710486917</v>
      </c>
      <c r="C1437" s="5">
        <v>111.4372566314865</v>
      </c>
      <c r="D1437" s="5">
        <v>133.2578003453049</v>
      </c>
      <c r="E1437" s="5">
        <v>153.3927673544245</v>
      </c>
      <c r="F1437" s="5">
        <v>162.2714725759477</v>
      </c>
      <c r="G1437" s="5">
        <v>240.7196097375848</v>
      </c>
      <c r="H1437" s="5">
        <v>2.0</v>
      </c>
      <c r="I1437" s="5">
        <v>1.0</v>
      </c>
      <c r="J1437" s="5">
        <v>1.0</v>
      </c>
      <c r="K1437" s="5">
        <v>2.0</v>
      </c>
      <c r="L1437" s="5">
        <v>8.0</v>
      </c>
      <c r="M1437" s="5">
        <v>79.0</v>
      </c>
    </row>
    <row r="1438" ht="14.25" customHeight="1">
      <c r="A1438" s="5">
        <v>8588.0</v>
      </c>
      <c r="B1438" s="5">
        <v>370.6684983367115</v>
      </c>
      <c r="C1438" s="5">
        <v>235.2918707133511</v>
      </c>
      <c r="D1438" s="5">
        <v>343.4097886737018</v>
      </c>
      <c r="E1438" s="5">
        <v>371.4010992005194</v>
      </c>
      <c r="F1438" s="5">
        <v>228.8888113254743</v>
      </c>
      <c r="G1438" s="5">
        <v>354.7920000727464</v>
      </c>
      <c r="H1438" s="5">
        <v>4.0</v>
      </c>
      <c r="I1438" s="5">
        <v>5.0</v>
      </c>
      <c r="J1438" s="5">
        <v>1.0</v>
      </c>
      <c r="K1438" s="5">
        <v>5.0</v>
      </c>
      <c r="L1438" s="5">
        <v>6.0</v>
      </c>
      <c r="M1438" s="5">
        <v>92.0</v>
      </c>
    </row>
    <row r="1439" ht="14.25" customHeight="1">
      <c r="A1439" s="5">
        <v>2518.0</v>
      </c>
      <c r="B1439" s="5">
        <v>51.40129982717575</v>
      </c>
      <c r="C1439" s="5">
        <v>76.32403717482406</v>
      </c>
      <c r="D1439" s="5">
        <v>53.36236976277262</v>
      </c>
      <c r="E1439" s="5">
        <v>91.42621476850273</v>
      </c>
      <c r="F1439" s="5">
        <v>83.18738919687092</v>
      </c>
      <c r="G1439" s="5">
        <v>85.5935608749956</v>
      </c>
      <c r="H1439" s="5">
        <v>1.0</v>
      </c>
      <c r="I1439" s="5">
        <v>0.0</v>
      </c>
      <c r="J1439" s="5">
        <v>1.0</v>
      </c>
      <c r="K1439" s="5">
        <v>2.0</v>
      </c>
      <c r="L1439" s="5">
        <v>7.0</v>
      </c>
      <c r="M1439" s="5">
        <v>16.0</v>
      </c>
    </row>
    <row r="1440" ht="14.25" customHeight="1">
      <c r="A1440" s="5">
        <v>574.0</v>
      </c>
      <c r="B1440" s="5">
        <v>256.5660082471146</v>
      </c>
      <c r="C1440" s="5">
        <v>209.3678928049439</v>
      </c>
      <c r="D1440" s="5">
        <v>255.5793994297022</v>
      </c>
      <c r="E1440" s="5">
        <v>309.3623680321602</v>
      </c>
      <c r="F1440" s="5">
        <v>339.8545927099669</v>
      </c>
      <c r="G1440" s="5">
        <v>194.3673302893937</v>
      </c>
      <c r="H1440" s="5">
        <v>1.0</v>
      </c>
      <c r="I1440" s="5">
        <v>1.0</v>
      </c>
      <c r="J1440" s="5">
        <v>1.0</v>
      </c>
      <c r="K1440" s="5">
        <v>4.0</v>
      </c>
      <c r="L1440" s="5">
        <v>2.0</v>
      </c>
      <c r="M1440" s="5">
        <v>96.0</v>
      </c>
    </row>
    <row r="1441" ht="14.25" customHeight="1">
      <c r="A1441" s="5">
        <v>3220.0</v>
      </c>
      <c r="B1441" s="5">
        <v>223.7122129484264</v>
      </c>
      <c r="C1441" s="5">
        <v>181.5643238154541</v>
      </c>
      <c r="D1441" s="5">
        <v>253.0201911459012</v>
      </c>
      <c r="E1441" s="5">
        <v>241.1302635961849</v>
      </c>
      <c r="F1441" s="5">
        <v>150.6471045973098</v>
      </c>
      <c r="G1441" s="5">
        <v>159.6431864119929</v>
      </c>
      <c r="H1441" s="5">
        <v>2.0</v>
      </c>
      <c r="I1441" s="5">
        <v>3.0</v>
      </c>
      <c r="J1441" s="5">
        <v>0.0</v>
      </c>
      <c r="K1441" s="5">
        <v>4.0</v>
      </c>
      <c r="L1441" s="5">
        <v>8.0</v>
      </c>
      <c r="M1441" s="5">
        <v>30.0</v>
      </c>
    </row>
    <row r="1442" ht="14.25" customHeight="1">
      <c r="A1442" s="5">
        <v>5967.0</v>
      </c>
      <c r="B1442" s="5">
        <v>230.7152495442219</v>
      </c>
      <c r="C1442" s="5">
        <v>131.7395540072406</v>
      </c>
      <c r="D1442" s="5">
        <v>154.1088715854338</v>
      </c>
      <c r="E1442" s="5">
        <v>194.351225229462</v>
      </c>
      <c r="F1442" s="5">
        <v>151.358305793669</v>
      </c>
      <c r="G1442" s="5">
        <v>238.2804850061357</v>
      </c>
      <c r="H1442" s="5">
        <v>3.0</v>
      </c>
      <c r="I1442" s="5">
        <v>2.0</v>
      </c>
      <c r="J1442" s="5">
        <v>1.0</v>
      </c>
      <c r="K1442" s="5">
        <v>3.0</v>
      </c>
      <c r="L1442" s="5">
        <v>8.0</v>
      </c>
      <c r="M1442" s="5">
        <v>60.0</v>
      </c>
    </row>
    <row r="1443" ht="14.25" customHeight="1">
      <c r="A1443" s="5">
        <v>1183.0</v>
      </c>
      <c r="B1443" s="5">
        <v>231.8029286204885</v>
      </c>
      <c r="C1443" s="5">
        <v>124.9201185657502</v>
      </c>
      <c r="D1443" s="5">
        <v>141.5697444624813</v>
      </c>
      <c r="E1443" s="5">
        <v>206.965054949477</v>
      </c>
      <c r="F1443" s="5">
        <v>171.3099322877694</v>
      </c>
      <c r="G1443" s="5">
        <v>66.02931505444275</v>
      </c>
      <c r="H1443" s="5">
        <v>1.0</v>
      </c>
      <c r="I1443" s="5">
        <v>1.0</v>
      </c>
      <c r="J1443" s="5">
        <v>0.0</v>
      </c>
      <c r="K1443" s="5">
        <v>2.0</v>
      </c>
      <c r="L1443" s="5">
        <v>6.0</v>
      </c>
      <c r="M1443" s="5">
        <v>11.0</v>
      </c>
    </row>
    <row r="1444" ht="14.25" customHeight="1">
      <c r="A1444" s="5">
        <v>6856.0</v>
      </c>
      <c r="B1444" s="5">
        <v>71.39264022403144</v>
      </c>
      <c r="C1444" s="5">
        <v>111.328524771466</v>
      </c>
      <c r="D1444" s="5">
        <v>133.0849778229413</v>
      </c>
      <c r="E1444" s="5">
        <v>133.5588561844396</v>
      </c>
      <c r="F1444" s="5">
        <v>168.6231953486135</v>
      </c>
      <c r="G1444" s="5">
        <v>80.65335332931765</v>
      </c>
      <c r="H1444" s="5">
        <v>3.0</v>
      </c>
      <c r="I1444" s="5">
        <v>3.0</v>
      </c>
      <c r="J1444" s="5">
        <v>0.0</v>
      </c>
      <c r="K1444" s="5">
        <v>3.0</v>
      </c>
      <c r="L1444" s="5">
        <v>9.0</v>
      </c>
      <c r="M1444" s="5">
        <v>75.0</v>
      </c>
    </row>
    <row r="1445" ht="14.25" customHeight="1">
      <c r="A1445" s="5">
        <v>4530.0</v>
      </c>
      <c r="B1445" s="5">
        <v>297.9771331727375</v>
      </c>
      <c r="C1445" s="5">
        <v>372.2269904413454</v>
      </c>
      <c r="D1445" s="5">
        <v>174.0076913866783</v>
      </c>
      <c r="E1445" s="5">
        <v>374.8992535966887</v>
      </c>
      <c r="F1445" s="5">
        <v>351.7911623616577</v>
      </c>
      <c r="G1445" s="5">
        <v>470.3427239232579</v>
      </c>
      <c r="H1445" s="5">
        <v>3.0</v>
      </c>
      <c r="I1445" s="5">
        <v>3.0</v>
      </c>
      <c r="J1445" s="5">
        <v>7.0</v>
      </c>
      <c r="K1445" s="5">
        <v>10.0</v>
      </c>
      <c r="L1445" s="5">
        <v>3.0</v>
      </c>
      <c r="M1445" s="5">
        <v>36.0</v>
      </c>
    </row>
    <row r="1446" ht="14.25" customHeight="1">
      <c r="A1446" s="5">
        <v>1553.0</v>
      </c>
      <c r="B1446" s="5">
        <v>517.2016125066542</v>
      </c>
      <c r="C1446" s="5">
        <v>440.7263974423197</v>
      </c>
      <c r="D1446" s="5">
        <v>395.8726327941178</v>
      </c>
      <c r="E1446" s="5">
        <v>441.5796687825776</v>
      </c>
      <c r="F1446" s="5">
        <v>295.1663053196075</v>
      </c>
      <c r="G1446" s="5">
        <v>385.0450232483022</v>
      </c>
      <c r="H1446" s="5">
        <v>1.0</v>
      </c>
      <c r="I1446" s="5">
        <v>7.0</v>
      </c>
      <c r="J1446" s="5">
        <v>5.0</v>
      </c>
      <c r="K1446" s="5">
        <v>10.0</v>
      </c>
      <c r="L1446" s="5">
        <v>4.0</v>
      </c>
      <c r="M1446" s="5">
        <v>71.0</v>
      </c>
    </row>
    <row r="1447" ht="14.25" customHeight="1">
      <c r="A1447" s="5">
        <v>4682.0</v>
      </c>
      <c r="B1447" s="5">
        <v>249.5553350990847</v>
      </c>
      <c r="C1447" s="5">
        <v>242.259449819733</v>
      </c>
      <c r="D1447" s="5">
        <v>234.6387269276912</v>
      </c>
      <c r="E1447" s="5">
        <v>198.8752116311543</v>
      </c>
      <c r="F1447" s="5">
        <v>166.7583824538941</v>
      </c>
      <c r="G1447" s="5">
        <v>231.9329479264683</v>
      </c>
      <c r="H1447" s="5">
        <v>1.0</v>
      </c>
      <c r="I1447" s="5">
        <v>2.0</v>
      </c>
      <c r="J1447" s="5">
        <v>2.0</v>
      </c>
      <c r="K1447" s="5">
        <v>8.0</v>
      </c>
      <c r="L1447" s="5">
        <v>1.0</v>
      </c>
      <c r="M1447" s="5">
        <v>88.0</v>
      </c>
    </row>
    <row r="1448" ht="14.25" customHeight="1">
      <c r="A1448" s="5">
        <v>8204.0</v>
      </c>
      <c r="B1448" s="5">
        <v>444.4433104520797</v>
      </c>
      <c r="C1448" s="5">
        <v>165.8105285275732</v>
      </c>
      <c r="D1448" s="5">
        <v>313.9989372370225</v>
      </c>
      <c r="E1448" s="5">
        <v>620.6679810154126</v>
      </c>
      <c r="F1448" s="5">
        <v>350.3618186826711</v>
      </c>
      <c r="G1448" s="5">
        <v>391.5070812812555</v>
      </c>
      <c r="H1448" s="5">
        <v>1.0</v>
      </c>
      <c r="I1448" s="5">
        <v>4.0</v>
      </c>
      <c r="J1448" s="5">
        <v>4.0</v>
      </c>
      <c r="K1448" s="5">
        <v>9.0</v>
      </c>
      <c r="L1448" s="5">
        <v>2.0</v>
      </c>
      <c r="M1448" s="5">
        <v>93.0</v>
      </c>
    </row>
    <row r="1449" ht="14.25" customHeight="1">
      <c r="A1449" s="5">
        <v>5221.0</v>
      </c>
      <c r="B1449" s="5">
        <v>401.6946169798423</v>
      </c>
      <c r="C1449" s="5">
        <v>278.7442988137294</v>
      </c>
      <c r="D1449" s="5">
        <v>280.5921020997475</v>
      </c>
      <c r="E1449" s="5">
        <v>179.2391751904542</v>
      </c>
      <c r="F1449" s="5">
        <v>278.2092254069059</v>
      </c>
      <c r="G1449" s="5">
        <v>251.6962178422942</v>
      </c>
      <c r="H1449" s="5">
        <v>4.0</v>
      </c>
      <c r="I1449" s="5">
        <v>10.0</v>
      </c>
      <c r="J1449" s="5">
        <v>7.0</v>
      </c>
      <c r="K1449" s="5">
        <v>5.0</v>
      </c>
      <c r="L1449" s="5">
        <v>8.0</v>
      </c>
      <c r="M1449" s="5">
        <v>93.0</v>
      </c>
    </row>
    <row r="1450" ht="14.25" customHeight="1">
      <c r="A1450" s="5">
        <v>1232.0</v>
      </c>
      <c r="B1450" s="5">
        <v>434.3161930488308</v>
      </c>
      <c r="C1450" s="5">
        <v>472.1088651415603</v>
      </c>
      <c r="D1450" s="5">
        <v>338.3783526669658</v>
      </c>
      <c r="E1450" s="5">
        <v>376.1039747500408</v>
      </c>
      <c r="F1450" s="5">
        <v>132.455932813455</v>
      </c>
      <c r="G1450" s="5">
        <v>95.37445976176122</v>
      </c>
      <c r="H1450" s="5">
        <v>1.0</v>
      </c>
      <c r="I1450" s="5">
        <v>4.0</v>
      </c>
      <c r="J1450" s="5">
        <v>4.0</v>
      </c>
      <c r="K1450" s="5">
        <v>8.0</v>
      </c>
      <c r="L1450" s="5">
        <v>2.0</v>
      </c>
      <c r="M1450" s="5">
        <v>54.0</v>
      </c>
    </row>
    <row r="1451" ht="14.25" customHeight="1">
      <c r="A1451" s="5">
        <v>1927.0</v>
      </c>
      <c r="B1451" s="5">
        <v>448.2482788329128</v>
      </c>
      <c r="C1451" s="5">
        <v>66.95821597764285</v>
      </c>
      <c r="D1451" s="5">
        <v>366.8642205398178</v>
      </c>
      <c r="E1451" s="5">
        <v>313.6261172346358</v>
      </c>
      <c r="F1451" s="5">
        <v>462.9299694759551</v>
      </c>
      <c r="G1451" s="5">
        <v>328.341753375472</v>
      </c>
      <c r="H1451" s="5">
        <v>4.0</v>
      </c>
      <c r="I1451" s="5">
        <v>4.0</v>
      </c>
      <c r="J1451" s="5">
        <v>4.0</v>
      </c>
      <c r="K1451" s="5">
        <v>5.0</v>
      </c>
      <c r="L1451" s="5">
        <v>2.0</v>
      </c>
      <c r="M1451" s="5">
        <v>41.0</v>
      </c>
    </row>
    <row r="1452" ht="14.25" customHeight="1">
      <c r="A1452" s="5">
        <v>5788.0</v>
      </c>
      <c r="B1452" s="5">
        <v>347.4476563709628</v>
      </c>
      <c r="C1452" s="5">
        <v>205.982879330856</v>
      </c>
      <c r="D1452" s="5">
        <v>301.196217422053</v>
      </c>
      <c r="E1452" s="5">
        <v>114.7120137742811</v>
      </c>
      <c r="F1452" s="5">
        <v>58.03158479015397</v>
      </c>
      <c r="G1452" s="5">
        <v>218.3714805089768</v>
      </c>
      <c r="H1452" s="5">
        <v>3.0</v>
      </c>
      <c r="I1452" s="5">
        <v>3.0</v>
      </c>
      <c r="J1452" s="5">
        <v>2.0</v>
      </c>
      <c r="K1452" s="5">
        <v>4.0</v>
      </c>
      <c r="L1452" s="5">
        <v>5.0</v>
      </c>
      <c r="M1452" s="5">
        <v>46.0</v>
      </c>
    </row>
    <row r="1453" ht="14.25" customHeight="1">
      <c r="A1453" s="5">
        <v>6652.0</v>
      </c>
      <c r="B1453" s="5">
        <v>204.2144556576355</v>
      </c>
      <c r="C1453" s="5">
        <v>362.9848059038424</v>
      </c>
      <c r="D1453" s="5">
        <v>321.1485136472544</v>
      </c>
      <c r="E1453" s="5">
        <v>441.7464486282973</v>
      </c>
      <c r="F1453" s="5">
        <v>244.0319750239821</v>
      </c>
      <c r="G1453" s="5">
        <v>420.3717972036146</v>
      </c>
      <c r="H1453" s="5">
        <v>1.0</v>
      </c>
      <c r="I1453" s="5">
        <v>3.0</v>
      </c>
      <c r="J1453" s="5">
        <v>4.0</v>
      </c>
      <c r="K1453" s="5">
        <v>9.0</v>
      </c>
      <c r="L1453" s="5">
        <v>1.0</v>
      </c>
      <c r="M1453" s="5">
        <v>28.0</v>
      </c>
    </row>
    <row r="1454" ht="14.25" customHeight="1">
      <c r="A1454" s="5">
        <v>6246.0</v>
      </c>
      <c r="B1454" s="5">
        <v>451.3178194410791</v>
      </c>
      <c r="C1454" s="5">
        <v>330.2949579124736</v>
      </c>
      <c r="D1454" s="5">
        <v>407.6768729870612</v>
      </c>
      <c r="E1454" s="5">
        <v>242.8515680574927</v>
      </c>
      <c r="F1454" s="5">
        <v>310.2744297282561</v>
      </c>
      <c r="G1454" s="5">
        <v>201.7242683606433</v>
      </c>
      <c r="H1454" s="5">
        <v>1.0</v>
      </c>
      <c r="I1454" s="5">
        <v>3.0</v>
      </c>
      <c r="J1454" s="5">
        <v>11.0</v>
      </c>
      <c r="K1454" s="5">
        <v>8.0</v>
      </c>
      <c r="L1454" s="5">
        <v>1.0</v>
      </c>
      <c r="M1454" s="5">
        <v>40.0</v>
      </c>
    </row>
    <row r="1455" ht="14.25" customHeight="1">
      <c r="A1455" s="5">
        <v>5975.0</v>
      </c>
      <c r="B1455" s="5">
        <v>337.1842650250729</v>
      </c>
      <c r="C1455" s="5">
        <v>268.6844631230591</v>
      </c>
      <c r="D1455" s="5">
        <v>295.302726731941</v>
      </c>
      <c r="E1455" s="5">
        <v>267.7985808275919</v>
      </c>
      <c r="F1455" s="5">
        <v>151.9268897706003</v>
      </c>
      <c r="G1455" s="5">
        <v>98.15276493554609</v>
      </c>
      <c r="H1455" s="5">
        <v>1.0</v>
      </c>
      <c r="I1455" s="5">
        <v>2.0</v>
      </c>
      <c r="J1455" s="5">
        <v>0.0</v>
      </c>
      <c r="K1455" s="5">
        <v>3.0</v>
      </c>
      <c r="L1455" s="5">
        <v>7.0</v>
      </c>
      <c r="M1455" s="5">
        <v>82.0</v>
      </c>
    </row>
    <row r="1456" ht="14.25" customHeight="1">
      <c r="A1456" s="5">
        <v>6875.0</v>
      </c>
      <c r="B1456" s="5">
        <v>135.3460433931591</v>
      </c>
      <c r="C1456" s="5">
        <v>180.4148390789137</v>
      </c>
      <c r="D1456" s="5">
        <v>142.0519099562467</v>
      </c>
      <c r="E1456" s="5">
        <v>44.60909833106152</v>
      </c>
      <c r="F1456" s="5">
        <v>194.0333989818492</v>
      </c>
      <c r="G1456" s="5">
        <v>76.50891942619677</v>
      </c>
      <c r="H1456" s="5">
        <v>2.0</v>
      </c>
      <c r="I1456" s="5">
        <v>7.0</v>
      </c>
      <c r="J1456" s="5">
        <v>3.0</v>
      </c>
      <c r="K1456" s="5">
        <v>5.0</v>
      </c>
      <c r="L1456" s="5">
        <v>8.0</v>
      </c>
      <c r="M1456" s="5">
        <v>38.0</v>
      </c>
    </row>
    <row r="1457" ht="14.25" customHeight="1">
      <c r="A1457" s="5">
        <v>4399.0</v>
      </c>
      <c r="B1457" s="5">
        <v>284.2778934330275</v>
      </c>
      <c r="C1457" s="5">
        <v>512.1205539947952</v>
      </c>
      <c r="D1457" s="5">
        <v>333.8625614421584</v>
      </c>
      <c r="E1457" s="5">
        <v>441.9493236018878</v>
      </c>
      <c r="F1457" s="5">
        <v>365.1815777229624</v>
      </c>
      <c r="G1457" s="5">
        <v>222.5806283822519</v>
      </c>
      <c r="H1457" s="5">
        <v>1.0</v>
      </c>
      <c r="I1457" s="5">
        <v>4.0</v>
      </c>
      <c r="J1457" s="5">
        <v>4.0</v>
      </c>
      <c r="K1457" s="5">
        <v>7.0</v>
      </c>
      <c r="L1457" s="5">
        <v>2.0</v>
      </c>
      <c r="M1457" s="5">
        <v>3.0</v>
      </c>
    </row>
    <row r="1458" ht="14.25" customHeight="1">
      <c r="A1458" s="5">
        <v>4042.0</v>
      </c>
      <c r="B1458" s="5">
        <v>255.541732986981</v>
      </c>
      <c r="C1458" s="5">
        <v>202.9960707475636</v>
      </c>
      <c r="D1458" s="5">
        <v>108.6771669100682</v>
      </c>
      <c r="E1458" s="5">
        <v>97.54986532246711</v>
      </c>
      <c r="F1458" s="5">
        <v>232.5987374033304</v>
      </c>
      <c r="G1458" s="5">
        <v>349.1594052990384</v>
      </c>
      <c r="H1458" s="5">
        <v>3.0</v>
      </c>
      <c r="I1458" s="5">
        <v>4.0</v>
      </c>
      <c r="J1458" s="5">
        <v>0.0</v>
      </c>
      <c r="K1458" s="5">
        <v>4.0</v>
      </c>
      <c r="L1458" s="5">
        <v>8.0</v>
      </c>
      <c r="M1458" s="5">
        <v>87.0</v>
      </c>
    </row>
    <row r="1459" ht="14.25" customHeight="1">
      <c r="A1459" s="5">
        <v>2157.0</v>
      </c>
      <c r="B1459" s="5">
        <v>82.47176893345103</v>
      </c>
      <c r="C1459" s="5">
        <v>87.27344915351908</v>
      </c>
      <c r="D1459" s="5">
        <v>141.8092838518887</v>
      </c>
      <c r="E1459" s="5">
        <v>72.90426339987307</v>
      </c>
      <c r="F1459" s="5">
        <v>220.5577333046069</v>
      </c>
      <c r="G1459" s="5">
        <v>90.9487246977432</v>
      </c>
      <c r="H1459" s="5">
        <v>4.0</v>
      </c>
      <c r="I1459" s="5">
        <v>2.0</v>
      </c>
      <c r="J1459" s="5">
        <v>0.0</v>
      </c>
      <c r="K1459" s="5">
        <v>4.0</v>
      </c>
      <c r="L1459" s="5">
        <v>6.0</v>
      </c>
      <c r="M1459" s="5">
        <v>49.0</v>
      </c>
    </row>
    <row r="1460" ht="14.25" customHeight="1">
      <c r="A1460" s="5">
        <v>10133.0</v>
      </c>
      <c r="B1460" s="5">
        <v>377.126746084054</v>
      </c>
      <c r="C1460" s="5">
        <v>333.2398142521195</v>
      </c>
      <c r="D1460" s="5">
        <v>583.02009780985</v>
      </c>
      <c r="E1460" s="5">
        <v>759.2990978614616</v>
      </c>
      <c r="F1460" s="5">
        <v>347.7870512984871</v>
      </c>
      <c r="G1460" s="5">
        <v>573.228313528942</v>
      </c>
      <c r="H1460" s="5">
        <v>0.0</v>
      </c>
      <c r="I1460" s="5">
        <v>6.0</v>
      </c>
      <c r="J1460" s="5">
        <v>7.0</v>
      </c>
      <c r="K1460" s="5">
        <v>12.0</v>
      </c>
      <c r="L1460" s="5">
        <v>2.0</v>
      </c>
      <c r="M1460" s="5">
        <v>16.0</v>
      </c>
    </row>
    <row r="1461" ht="14.25" customHeight="1">
      <c r="A1461" s="5">
        <v>2525.0</v>
      </c>
      <c r="B1461" s="5">
        <v>106.985711060239</v>
      </c>
      <c r="C1461" s="5">
        <v>240.2070266754072</v>
      </c>
      <c r="D1461" s="5">
        <v>287.2034491312992</v>
      </c>
      <c r="E1461" s="5">
        <v>269.2065206332375</v>
      </c>
      <c r="F1461" s="5">
        <v>191.6013196464048</v>
      </c>
      <c r="G1461" s="5">
        <v>123.0470634481448</v>
      </c>
      <c r="H1461" s="5">
        <v>2.0</v>
      </c>
      <c r="I1461" s="5">
        <v>5.0</v>
      </c>
      <c r="J1461" s="5">
        <v>2.0</v>
      </c>
      <c r="K1461" s="5">
        <v>9.0</v>
      </c>
      <c r="L1461" s="5">
        <v>6.0</v>
      </c>
      <c r="M1461" s="5">
        <v>65.0</v>
      </c>
    </row>
    <row r="1462" ht="14.25" customHeight="1">
      <c r="A1462" s="5">
        <v>8233.0</v>
      </c>
      <c r="B1462" s="5">
        <v>310.4565642706629</v>
      </c>
      <c r="C1462" s="5">
        <v>279.5019442683446</v>
      </c>
      <c r="D1462" s="5">
        <v>266.0138607892544</v>
      </c>
      <c r="E1462" s="5">
        <v>330.8948235395341</v>
      </c>
      <c r="F1462" s="5">
        <v>303.7704659003256</v>
      </c>
      <c r="G1462" s="5">
        <v>380.6841405295862</v>
      </c>
      <c r="H1462" s="5">
        <v>4.0</v>
      </c>
      <c r="I1462" s="5">
        <v>7.0</v>
      </c>
      <c r="J1462" s="5">
        <v>3.0</v>
      </c>
      <c r="K1462" s="5">
        <v>7.0</v>
      </c>
      <c r="L1462" s="5">
        <v>5.0</v>
      </c>
      <c r="M1462" s="5">
        <v>9.0</v>
      </c>
    </row>
    <row r="1463" ht="14.25" customHeight="1">
      <c r="A1463" s="5">
        <v>9483.0</v>
      </c>
      <c r="B1463" s="5">
        <v>340.7136580279936</v>
      </c>
      <c r="C1463" s="5">
        <v>271.7478971965733</v>
      </c>
      <c r="D1463" s="5">
        <v>315.6804694624623</v>
      </c>
      <c r="E1463" s="5">
        <v>394.5840490704993</v>
      </c>
      <c r="F1463" s="5">
        <v>230.1451621340539</v>
      </c>
      <c r="G1463" s="5">
        <v>278.7311640441638</v>
      </c>
      <c r="H1463" s="5">
        <v>7.0</v>
      </c>
      <c r="I1463" s="5">
        <v>4.0</v>
      </c>
      <c r="J1463" s="5">
        <v>6.0</v>
      </c>
      <c r="K1463" s="5">
        <v>8.0</v>
      </c>
      <c r="L1463" s="5">
        <v>3.0</v>
      </c>
      <c r="M1463" s="5">
        <v>24.0</v>
      </c>
    </row>
    <row r="1464" ht="14.25" customHeight="1">
      <c r="A1464" s="5">
        <v>2945.0</v>
      </c>
      <c r="B1464" s="5">
        <v>147.723919723333</v>
      </c>
      <c r="C1464" s="5">
        <v>253.9889754536966</v>
      </c>
      <c r="D1464" s="5">
        <v>234.1653694907631</v>
      </c>
      <c r="E1464" s="5">
        <v>252.6506718511119</v>
      </c>
      <c r="F1464" s="5">
        <v>150.5067022650401</v>
      </c>
      <c r="G1464" s="5">
        <v>274.1187337082847</v>
      </c>
      <c r="H1464" s="5">
        <v>1.0</v>
      </c>
      <c r="I1464" s="5">
        <v>1.0</v>
      </c>
      <c r="J1464" s="5">
        <v>0.0</v>
      </c>
      <c r="K1464" s="5">
        <v>3.0</v>
      </c>
      <c r="L1464" s="5">
        <v>7.0</v>
      </c>
      <c r="M1464" s="5">
        <v>25.0</v>
      </c>
    </row>
    <row r="1465" ht="14.25" customHeight="1">
      <c r="A1465" s="5">
        <v>10403.0</v>
      </c>
      <c r="B1465" s="5">
        <v>81.68225305357322</v>
      </c>
      <c r="C1465" s="5">
        <v>105.1584561184355</v>
      </c>
      <c r="D1465" s="5">
        <v>68.01995393095979</v>
      </c>
      <c r="E1465" s="5">
        <v>96.3729991867961</v>
      </c>
      <c r="F1465" s="5">
        <v>90.36447003763179</v>
      </c>
      <c r="G1465" s="5">
        <v>117.6917467809281</v>
      </c>
      <c r="H1465" s="5">
        <v>3.0</v>
      </c>
      <c r="I1465" s="5">
        <v>3.0</v>
      </c>
      <c r="J1465" s="5">
        <v>0.0</v>
      </c>
      <c r="K1465" s="5">
        <v>3.0</v>
      </c>
      <c r="L1465" s="5">
        <v>7.0</v>
      </c>
      <c r="M1465" s="5">
        <v>43.0</v>
      </c>
    </row>
    <row r="1466" ht="14.25" customHeight="1">
      <c r="A1466" s="5">
        <v>5074.0</v>
      </c>
      <c r="B1466" s="5">
        <v>129.323470785148</v>
      </c>
      <c r="C1466" s="5">
        <v>110.4724320378812</v>
      </c>
      <c r="D1466" s="5">
        <v>113.0982772591417</v>
      </c>
      <c r="E1466" s="5">
        <v>86.68358823741188</v>
      </c>
      <c r="F1466" s="5">
        <v>112.6991612348131</v>
      </c>
      <c r="G1466" s="5">
        <v>33.71643699118879</v>
      </c>
      <c r="H1466" s="5">
        <v>1.0</v>
      </c>
      <c r="I1466" s="5">
        <v>1.0</v>
      </c>
      <c r="J1466" s="5">
        <v>0.0</v>
      </c>
      <c r="K1466" s="5">
        <v>3.0</v>
      </c>
      <c r="L1466" s="5">
        <v>7.0</v>
      </c>
      <c r="M1466" s="5">
        <v>10.0</v>
      </c>
    </row>
    <row r="1467" ht="14.25" customHeight="1">
      <c r="A1467" s="5">
        <v>10524.0</v>
      </c>
      <c r="B1467" s="5">
        <v>340.4329601090635</v>
      </c>
      <c r="C1467" s="5">
        <v>383.2568334802208</v>
      </c>
      <c r="D1467" s="5">
        <v>225.5591494225596</v>
      </c>
      <c r="E1467" s="5">
        <v>269.928848030548</v>
      </c>
      <c r="F1467" s="5">
        <v>249.1645174866388</v>
      </c>
      <c r="G1467" s="5">
        <v>137.26666906566</v>
      </c>
      <c r="H1467" s="5">
        <v>4.0</v>
      </c>
      <c r="I1467" s="5">
        <v>2.0</v>
      </c>
      <c r="J1467" s="5">
        <v>11.0</v>
      </c>
      <c r="K1467" s="5">
        <v>5.0</v>
      </c>
      <c r="L1467" s="5">
        <v>2.0</v>
      </c>
      <c r="M1467" s="5">
        <v>29.0</v>
      </c>
    </row>
    <row r="1468" ht="14.25" customHeight="1">
      <c r="A1468" s="5">
        <v>4690.0</v>
      </c>
      <c r="B1468" s="5">
        <v>322.4248308213127</v>
      </c>
      <c r="C1468" s="5">
        <v>334.0123668043476</v>
      </c>
      <c r="D1468" s="5">
        <v>161.8637942723446</v>
      </c>
      <c r="E1468" s="5">
        <v>268.3383509107147</v>
      </c>
      <c r="F1468" s="5">
        <v>222.3076704226842</v>
      </c>
      <c r="G1468" s="5">
        <v>335.1363573706889</v>
      </c>
      <c r="H1468" s="5">
        <v>4.0</v>
      </c>
      <c r="I1468" s="5">
        <v>8.0</v>
      </c>
      <c r="J1468" s="5">
        <v>1.0</v>
      </c>
      <c r="K1468" s="5">
        <v>8.0</v>
      </c>
      <c r="L1468" s="5">
        <v>8.0</v>
      </c>
      <c r="M1468" s="5">
        <v>45.0</v>
      </c>
    </row>
    <row r="1469" ht="14.25" customHeight="1">
      <c r="A1469" s="5">
        <v>7521.0</v>
      </c>
      <c r="B1469" s="5">
        <v>390.5489767214143</v>
      </c>
      <c r="C1469" s="5">
        <v>394.0258467287776</v>
      </c>
      <c r="D1469" s="5">
        <v>634.9536145819038</v>
      </c>
      <c r="E1469" s="5">
        <v>236.1664692643356</v>
      </c>
      <c r="F1469" s="5">
        <v>433.0333680580849</v>
      </c>
      <c r="G1469" s="5">
        <v>412.5695929890636</v>
      </c>
      <c r="H1469" s="5">
        <v>1.0</v>
      </c>
      <c r="I1469" s="5">
        <v>4.0</v>
      </c>
      <c r="J1469" s="5">
        <v>4.0</v>
      </c>
      <c r="K1469" s="5">
        <v>11.0</v>
      </c>
      <c r="L1469" s="5">
        <v>1.0</v>
      </c>
      <c r="M1469" s="5">
        <v>57.0</v>
      </c>
    </row>
    <row r="1470" ht="14.25" customHeight="1">
      <c r="A1470" s="5">
        <v>7196.0</v>
      </c>
      <c r="B1470" s="5">
        <v>158.8484286934845</v>
      </c>
      <c r="C1470" s="5">
        <v>325.3860340935753</v>
      </c>
      <c r="D1470" s="5">
        <v>218.0791021932194</v>
      </c>
      <c r="E1470" s="5">
        <v>239.1983883247962</v>
      </c>
      <c r="F1470" s="5">
        <v>248.1967976392784</v>
      </c>
      <c r="G1470" s="5">
        <v>176.6624203862853</v>
      </c>
      <c r="H1470" s="5">
        <v>1.0</v>
      </c>
      <c r="I1470" s="5">
        <v>0.0</v>
      </c>
      <c r="J1470" s="5">
        <v>0.0</v>
      </c>
      <c r="K1470" s="5">
        <v>3.0</v>
      </c>
      <c r="L1470" s="5">
        <v>3.0</v>
      </c>
      <c r="M1470" s="5">
        <v>20.0</v>
      </c>
    </row>
    <row r="1471" ht="14.25" customHeight="1">
      <c r="A1471" s="5">
        <v>4406.0</v>
      </c>
      <c r="B1471" s="5">
        <v>450.7841026138452</v>
      </c>
      <c r="C1471" s="5">
        <v>430.0110103235471</v>
      </c>
      <c r="D1471" s="5">
        <v>309.9914097710745</v>
      </c>
      <c r="E1471" s="5">
        <v>419.4538513582133</v>
      </c>
      <c r="F1471" s="5">
        <v>450.5953613969621</v>
      </c>
      <c r="G1471" s="5">
        <v>404.6741333302895</v>
      </c>
      <c r="H1471" s="5">
        <v>4.0</v>
      </c>
      <c r="I1471" s="5">
        <v>9.0</v>
      </c>
      <c r="J1471" s="5">
        <v>4.0</v>
      </c>
      <c r="K1471" s="5">
        <v>8.0</v>
      </c>
      <c r="L1471" s="5">
        <v>5.0</v>
      </c>
      <c r="M1471" s="5">
        <v>29.0</v>
      </c>
    </row>
    <row r="1472" ht="14.25" customHeight="1">
      <c r="A1472" s="5">
        <v>9672.0</v>
      </c>
      <c r="B1472" s="5">
        <v>81.20755441380679</v>
      </c>
      <c r="C1472" s="5">
        <v>107.553416514045</v>
      </c>
      <c r="D1472" s="5">
        <v>127.6879113494135</v>
      </c>
      <c r="E1472" s="5">
        <v>119.7703045155207</v>
      </c>
      <c r="F1472" s="5">
        <v>84.40108303014676</v>
      </c>
      <c r="G1472" s="5">
        <v>100.6657630046891</v>
      </c>
      <c r="H1472" s="5">
        <v>3.0</v>
      </c>
      <c r="I1472" s="5">
        <v>1.0</v>
      </c>
      <c r="J1472" s="5">
        <v>1.0</v>
      </c>
      <c r="K1472" s="5">
        <v>3.0</v>
      </c>
      <c r="L1472" s="5">
        <v>6.0</v>
      </c>
      <c r="M1472" s="5">
        <v>82.0</v>
      </c>
    </row>
    <row r="1473" ht="14.25" customHeight="1">
      <c r="A1473" s="5">
        <v>4864.0</v>
      </c>
      <c r="B1473" s="5">
        <v>183.0292255342194</v>
      </c>
      <c r="C1473" s="5">
        <v>85.0581817971085</v>
      </c>
      <c r="D1473" s="5">
        <v>165.5238417938664</v>
      </c>
      <c r="E1473" s="5">
        <v>201.1790358014759</v>
      </c>
      <c r="F1473" s="5">
        <v>179.4006867320406</v>
      </c>
      <c r="G1473" s="5">
        <v>119.3668642080109</v>
      </c>
      <c r="H1473" s="5">
        <v>4.0</v>
      </c>
      <c r="I1473" s="5">
        <v>4.0</v>
      </c>
      <c r="J1473" s="5">
        <v>1.0</v>
      </c>
      <c r="K1473" s="5">
        <v>3.0</v>
      </c>
      <c r="L1473" s="5">
        <v>8.0</v>
      </c>
      <c r="M1473" s="5">
        <v>68.0</v>
      </c>
    </row>
    <row r="1474" ht="14.25" customHeight="1">
      <c r="A1474" s="5">
        <v>4706.0</v>
      </c>
      <c r="B1474" s="5">
        <v>129.8423126140332</v>
      </c>
      <c r="C1474" s="5">
        <v>245.0726932532999</v>
      </c>
      <c r="D1474" s="5">
        <v>116.231806830264</v>
      </c>
      <c r="E1474" s="5">
        <v>229.0607261948937</v>
      </c>
      <c r="F1474" s="5">
        <v>133.0410646939647</v>
      </c>
      <c r="G1474" s="5">
        <v>226.1118942713862</v>
      </c>
      <c r="H1474" s="5">
        <v>1.0</v>
      </c>
      <c r="I1474" s="5">
        <v>1.0</v>
      </c>
      <c r="J1474" s="5">
        <v>0.0</v>
      </c>
      <c r="K1474" s="5">
        <v>3.0</v>
      </c>
      <c r="L1474" s="5">
        <v>5.0</v>
      </c>
      <c r="M1474" s="5">
        <v>65.0</v>
      </c>
    </row>
    <row r="1475" ht="14.25" customHeight="1">
      <c r="A1475" s="5">
        <v>4070.0</v>
      </c>
      <c r="B1475" s="5">
        <v>532.5554027791303</v>
      </c>
      <c r="C1475" s="5">
        <v>403.3937616387408</v>
      </c>
      <c r="D1475" s="5">
        <v>197.3376693292713</v>
      </c>
      <c r="E1475" s="5">
        <v>511.8499177642953</v>
      </c>
      <c r="F1475" s="5">
        <v>480.3268201981193</v>
      </c>
      <c r="G1475" s="5">
        <v>514.0790155232221</v>
      </c>
      <c r="H1475" s="5">
        <v>1.0</v>
      </c>
      <c r="I1475" s="5">
        <v>8.0</v>
      </c>
      <c r="J1475" s="5">
        <v>5.0</v>
      </c>
      <c r="K1475" s="5">
        <v>4.0</v>
      </c>
      <c r="L1475" s="5">
        <v>7.0</v>
      </c>
      <c r="M1475" s="5">
        <v>99.0</v>
      </c>
    </row>
    <row r="1476" ht="14.25" customHeight="1">
      <c r="A1476" s="5">
        <v>25.0</v>
      </c>
      <c r="B1476" s="5">
        <v>365.5364400553013</v>
      </c>
      <c r="C1476" s="5">
        <v>180.6406991420413</v>
      </c>
      <c r="D1476" s="5">
        <v>350.9595100030745</v>
      </c>
      <c r="E1476" s="5">
        <v>385.800260630301</v>
      </c>
      <c r="F1476" s="5">
        <v>384.6233715546858</v>
      </c>
      <c r="G1476" s="5">
        <v>186.7326818693035</v>
      </c>
      <c r="H1476" s="5">
        <v>2.0</v>
      </c>
      <c r="I1476" s="5">
        <v>6.0</v>
      </c>
      <c r="J1476" s="5">
        <v>6.0</v>
      </c>
      <c r="K1476" s="5">
        <v>7.0</v>
      </c>
      <c r="L1476" s="5">
        <v>4.0</v>
      </c>
      <c r="M1476" s="5">
        <v>9.0</v>
      </c>
    </row>
    <row r="1477" ht="14.25" customHeight="1">
      <c r="A1477" s="5">
        <v>3697.0</v>
      </c>
      <c r="B1477" s="5">
        <v>261.4268991926897</v>
      </c>
      <c r="C1477" s="5">
        <v>217.0992709301589</v>
      </c>
      <c r="D1477" s="5">
        <v>224.8485793406946</v>
      </c>
      <c r="E1477" s="5">
        <v>136.1902977812081</v>
      </c>
      <c r="F1477" s="5">
        <v>237.161128990764</v>
      </c>
      <c r="G1477" s="5">
        <v>85.5938268463517</v>
      </c>
      <c r="H1477" s="5">
        <v>2.0</v>
      </c>
      <c r="I1477" s="5">
        <v>3.0</v>
      </c>
      <c r="J1477" s="5">
        <v>0.0</v>
      </c>
      <c r="K1477" s="5">
        <v>4.0</v>
      </c>
      <c r="L1477" s="5">
        <v>7.0</v>
      </c>
      <c r="M1477" s="5">
        <v>20.0</v>
      </c>
    </row>
    <row r="1478" ht="14.25" customHeight="1">
      <c r="A1478" s="5">
        <v>217.0</v>
      </c>
      <c r="B1478" s="5">
        <v>226.1043276882018</v>
      </c>
      <c r="C1478" s="5">
        <v>436.1186082437765</v>
      </c>
      <c r="D1478" s="5">
        <v>380.7058599584478</v>
      </c>
      <c r="E1478" s="5">
        <v>339.2859288924334</v>
      </c>
      <c r="F1478" s="5">
        <v>404.0550560615803</v>
      </c>
      <c r="G1478" s="5">
        <v>410.9548430585036</v>
      </c>
      <c r="H1478" s="5">
        <v>1.0</v>
      </c>
      <c r="I1478" s="5">
        <v>7.0</v>
      </c>
      <c r="J1478" s="5">
        <v>5.0</v>
      </c>
      <c r="K1478" s="5">
        <v>10.0</v>
      </c>
      <c r="L1478" s="5">
        <v>4.0</v>
      </c>
      <c r="M1478" s="5">
        <v>78.0</v>
      </c>
    </row>
    <row r="1479" ht="14.25" customHeight="1">
      <c r="A1479" s="5">
        <v>4220.0</v>
      </c>
      <c r="B1479" s="5">
        <v>356.0846549034666</v>
      </c>
      <c r="C1479" s="5">
        <v>266.6403318213028</v>
      </c>
      <c r="D1479" s="5">
        <v>206.0579771933442</v>
      </c>
      <c r="E1479" s="5">
        <v>225.7410590146955</v>
      </c>
      <c r="F1479" s="5">
        <v>415.9383129242605</v>
      </c>
      <c r="G1479" s="5">
        <v>169.6094381340253</v>
      </c>
      <c r="H1479" s="5">
        <v>1.0</v>
      </c>
      <c r="I1479" s="5">
        <v>2.0</v>
      </c>
      <c r="J1479" s="5">
        <v>1.0</v>
      </c>
      <c r="K1479" s="5">
        <v>3.0</v>
      </c>
      <c r="L1479" s="5">
        <v>3.0</v>
      </c>
      <c r="M1479" s="5">
        <v>26.0</v>
      </c>
    </row>
    <row r="1480" ht="14.25" customHeight="1">
      <c r="A1480" s="5">
        <v>5286.0</v>
      </c>
      <c r="B1480" s="5">
        <v>227.1064175739552</v>
      </c>
      <c r="C1480" s="5">
        <v>227.2028747338107</v>
      </c>
      <c r="D1480" s="5">
        <v>288.4855355571547</v>
      </c>
      <c r="E1480" s="5">
        <v>227.027010423948</v>
      </c>
      <c r="F1480" s="5">
        <v>169.6959891443005</v>
      </c>
      <c r="G1480" s="5">
        <v>170.6851151283326</v>
      </c>
      <c r="H1480" s="5">
        <v>1.0</v>
      </c>
      <c r="I1480" s="5">
        <v>3.0</v>
      </c>
      <c r="J1480" s="5">
        <v>2.0</v>
      </c>
      <c r="K1480" s="5">
        <v>4.0</v>
      </c>
      <c r="L1480" s="5">
        <v>3.0</v>
      </c>
      <c r="M1480" s="5">
        <v>68.0</v>
      </c>
    </row>
    <row r="1481" ht="14.25" customHeight="1">
      <c r="A1481" s="5">
        <v>9559.0</v>
      </c>
      <c r="B1481" s="5">
        <v>272.5809821371926</v>
      </c>
      <c r="C1481" s="5">
        <v>372.0673426138774</v>
      </c>
      <c r="D1481" s="5">
        <v>343.5659416556251</v>
      </c>
      <c r="E1481" s="5">
        <v>178.2084708686167</v>
      </c>
      <c r="F1481" s="5">
        <v>297.4378015798991</v>
      </c>
      <c r="G1481" s="5">
        <v>345.2038970275958</v>
      </c>
      <c r="H1481" s="5">
        <v>2.0</v>
      </c>
      <c r="I1481" s="5">
        <v>7.0</v>
      </c>
      <c r="J1481" s="5">
        <v>5.0</v>
      </c>
      <c r="K1481" s="5">
        <v>13.0</v>
      </c>
      <c r="L1481" s="5">
        <v>5.0</v>
      </c>
      <c r="M1481" s="5">
        <v>79.0</v>
      </c>
    </row>
    <row r="1482" ht="14.25" customHeight="1">
      <c r="A1482" s="5">
        <v>2849.0</v>
      </c>
      <c r="B1482" s="5">
        <v>267.4028603714639</v>
      </c>
      <c r="C1482" s="5">
        <v>89.35812698682935</v>
      </c>
      <c r="D1482" s="5">
        <v>271.1717537471354</v>
      </c>
      <c r="E1482" s="5">
        <v>151.8446302252736</v>
      </c>
      <c r="F1482" s="5">
        <v>137.1860963326982</v>
      </c>
      <c r="G1482" s="5">
        <v>387.9952893400239</v>
      </c>
      <c r="H1482" s="5">
        <v>7.0</v>
      </c>
      <c r="I1482" s="5">
        <v>10.0</v>
      </c>
      <c r="J1482" s="5">
        <v>2.0</v>
      </c>
      <c r="K1482" s="5">
        <v>12.0</v>
      </c>
      <c r="L1482" s="5">
        <v>7.0</v>
      </c>
      <c r="M1482" s="5">
        <v>25.0</v>
      </c>
    </row>
    <row r="1483" ht="14.25" customHeight="1">
      <c r="A1483" s="5">
        <v>7787.0</v>
      </c>
      <c r="B1483" s="5">
        <v>542.9724800299994</v>
      </c>
      <c r="C1483" s="5">
        <v>431.7295845237444</v>
      </c>
      <c r="D1483" s="5">
        <v>49.46994827029778</v>
      </c>
      <c r="E1483" s="5">
        <v>283.8893333381351</v>
      </c>
      <c r="F1483" s="5">
        <v>243.8180935494547</v>
      </c>
      <c r="G1483" s="5">
        <v>159.0708081344281</v>
      </c>
      <c r="H1483" s="5">
        <v>3.0</v>
      </c>
      <c r="I1483" s="5">
        <v>5.0</v>
      </c>
      <c r="J1483" s="5">
        <v>3.0</v>
      </c>
      <c r="K1483" s="5">
        <v>12.0</v>
      </c>
      <c r="L1483" s="5">
        <v>5.0</v>
      </c>
      <c r="M1483" s="5">
        <v>83.0</v>
      </c>
    </row>
    <row r="1484" ht="14.25" customHeight="1">
      <c r="A1484" s="5">
        <v>3102.0</v>
      </c>
      <c r="B1484" s="5">
        <v>106.7133919316153</v>
      </c>
      <c r="C1484" s="5">
        <v>87.4015956907524</v>
      </c>
      <c r="D1484" s="5">
        <v>58.29070616578411</v>
      </c>
      <c r="E1484" s="5">
        <v>31.76720367023074</v>
      </c>
      <c r="F1484" s="5">
        <v>74.79398589759023</v>
      </c>
      <c r="G1484" s="5">
        <v>93.12988651653339</v>
      </c>
      <c r="H1484" s="5">
        <v>1.0</v>
      </c>
      <c r="I1484" s="5">
        <v>1.0</v>
      </c>
      <c r="J1484" s="5">
        <v>0.0</v>
      </c>
      <c r="K1484" s="5">
        <v>3.0</v>
      </c>
      <c r="L1484" s="5">
        <v>8.0</v>
      </c>
      <c r="M1484" s="5">
        <v>32.0</v>
      </c>
    </row>
    <row r="1485" ht="14.25" customHeight="1">
      <c r="A1485" s="5">
        <v>5868.0</v>
      </c>
      <c r="B1485" s="5">
        <v>87.96142796122142</v>
      </c>
      <c r="C1485" s="5">
        <v>122.5189153580506</v>
      </c>
      <c r="D1485" s="5">
        <v>101.3140162693374</v>
      </c>
      <c r="E1485" s="5">
        <v>81.34330954577226</v>
      </c>
      <c r="F1485" s="5">
        <v>67.5168263412806</v>
      </c>
      <c r="G1485" s="5">
        <v>39.61514619365649</v>
      </c>
      <c r="H1485" s="5">
        <v>2.0</v>
      </c>
      <c r="I1485" s="5">
        <v>1.0</v>
      </c>
      <c r="J1485" s="5">
        <v>0.0</v>
      </c>
      <c r="K1485" s="5">
        <v>3.0</v>
      </c>
      <c r="L1485" s="5">
        <v>7.0</v>
      </c>
      <c r="M1485" s="5">
        <v>49.0</v>
      </c>
    </row>
    <row r="1486" ht="14.25" customHeight="1">
      <c r="A1486" s="5">
        <v>8370.0</v>
      </c>
      <c r="B1486" s="5">
        <v>235.0571622337484</v>
      </c>
      <c r="C1486" s="5">
        <v>518.180733853263</v>
      </c>
      <c r="D1486" s="5">
        <v>461.1250800514328</v>
      </c>
      <c r="E1486" s="5">
        <v>394.5622013469559</v>
      </c>
      <c r="F1486" s="5">
        <v>304.0820996148405</v>
      </c>
      <c r="G1486" s="5">
        <v>504.6231205385252</v>
      </c>
      <c r="H1486" s="5">
        <v>2.0</v>
      </c>
      <c r="I1486" s="5">
        <v>7.0</v>
      </c>
      <c r="J1486" s="5">
        <v>3.0</v>
      </c>
      <c r="K1486" s="5">
        <v>6.0</v>
      </c>
      <c r="L1486" s="5">
        <v>4.0</v>
      </c>
      <c r="M1486" s="5">
        <v>50.0</v>
      </c>
    </row>
    <row r="1487" ht="14.25" customHeight="1">
      <c r="A1487" s="5">
        <v>9988.0</v>
      </c>
      <c r="B1487" s="5">
        <v>227.7984184244939</v>
      </c>
      <c r="C1487" s="5">
        <v>229.0308828759743</v>
      </c>
      <c r="D1487" s="5">
        <v>326.6859286502943</v>
      </c>
      <c r="E1487" s="5">
        <v>101.4977594944671</v>
      </c>
      <c r="F1487" s="5">
        <v>224.7422188775495</v>
      </c>
      <c r="G1487" s="5">
        <v>311.3026320121826</v>
      </c>
      <c r="H1487" s="5">
        <v>3.0</v>
      </c>
      <c r="I1487" s="5">
        <v>6.0</v>
      </c>
      <c r="J1487" s="5">
        <v>3.0</v>
      </c>
      <c r="K1487" s="5">
        <v>13.0</v>
      </c>
      <c r="L1487" s="5">
        <v>4.0</v>
      </c>
      <c r="M1487" s="5">
        <v>84.0</v>
      </c>
    </row>
    <row r="1488" ht="14.25" customHeight="1">
      <c r="A1488" s="5">
        <v>2939.0</v>
      </c>
      <c r="B1488" s="5">
        <v>323.9269080721696</v>
      </c>
      <c r="C1488" s="5">
        <v>259.8385892684556</v>
      </c>
      <c r="D1488" s="5">
        <v>627.5293775940721</v>
      </c>
      <c r="E1488" s="5">
        <v>545.7942851109577</v>
      </c>
      <c r="F1488" s="5">
        <v>588.5191020825886</v>
      </c>
      <c r="G1488" s="5">
        <v>367.9709382710132</v>
      </c>
      <c r="H1488" s="5">
        <v>1.0</v>
      </c>
      <c r="I1488" s="5">
        <v>4.0</v>
      </c>
      <c r="J1488" s="5">
        <v>6.0</v>
      </c>
      <c r="K1488" s="5">
        <v>4.0</v>
      </c>
      <c r="L1488" s="5">
        <v>2.0</v>
      </c>
      <c r="M1488" s="5">
        <v>96.0</v>
      </c>
    </row>
    <row r="1489" ht="14.25" customHeight="1">
      <c r="A1489" s="5">
        <v>5529.0</v>
      </c>
      <c r="B1489" s="5">
        <v>258.4134509194061</v>
      </c>
      <c r="C1489" s="5">
        <v>463.2934774392233</v>
      </c>
      <c r="D1489" s="5">
        <v>314.654868502389</v>
      </c>
      <c r="E1489" s="5">
        <v>202.3571531237891</v>
      </c>
      <c r="F1489" s="5">
        <v>209.1653013153541</v>
      </c>
      <c r="G1489" s="5">
        <v>274.5037566868152</v>
      </c>
      <c r="H1489" s="5">
        <v>7.0</v>
      </c>
      <c r="I1489" s="5">
        <v>8.0</v>
      </c>
      <c r="J1489" s="5">
        <v>2.0</v>
      </c>
      <c r="K1489" s="5">
        <v>5.0</v>
      </c>
      <c r="L1489" s="5">
        <v>7.0</v>
      </c>
      <c r="M1489" s="5">
        <v>56.0</v>
      </c>
    </row>
    <row r="1490" ht="14.25" customHeight="1">
      <c r="A1490" s="5">
        <v>9743.0</v>
      </c>
      <c r="B1490" s="5">
        <v>365.8346936236869</v>
      </c>
      <c r="C1490" s="5">
        <v>378.0349470676827</v>
      </c>
      <c r="D1490" s="5">
        <v>346.7866200104164</v>
      </c>
      <c r="E1490" s="5">
        <v>644.2652268109595</v>
      </c>
      <c r="F1490" s="5">
        <v>208.9007721716717</v>
      </c>
      <c r="G1490" s="5">
        <v>447.7420940655544</v>
      </c>
      <c r="H1490" s="5">
        <v>2.0</v>
      </c>
      <c r="I1490" s="5">
        <v>11.0</v>
      </c>
      <c r="J1490" s="5">
        <v>8.0</v>
      </c>
      <c r="K1490" s="5">
        <v>8.0</v>
      </c>
      <c r="L1490" s="5">
        <v>6.0</v>
      </c>
      <c r="M1490" s="5">
        <v>85.0</v>
      </c>
    </row>
    <row r="1491" ht="14.25" customHeight="1">
      <c r="A1491" s="5">
        <v>5763.0</v>
      </c>
      <c r="B1491" s="5">
        <v>202.1018420171932</v>
      </c>
      <c r="C1491" s="5">
        <v>235.5877245151806</v>
      </c>
      <c r="D1491" s="5">
        <v>310.341621927138</v>
      </c>
      <c r="E1491" s="5">
        <v>102.4614162739114</v>
      </c>
      <c r="F1491" s="5">
        <v>166.3449572076209</v>
      </c>
      <c r="G1491" s="5">
        <v>228.3454782970978</v>
      </c>
      <c r="H1491" s="5">
        <v>5.0</v>
      </c>
      <c r="I1491" s="5">
        <v>6.0</v>
      </c>
      <c r="J1491" s="5">
        <v>2.0</v>
      </c>
      <c r="K1491" s="5">
        <v>5.0</v>
      </c>
      <c r="L1491" s="5">
        <v>6.0</v>
      </c>
      <c r="M1491" s="5">
        <v>63.0</v>
      </c>
    </row>
    <row r="1492" ht="14.25" customHeight="1">
      <c r="A1492" s="5">
        <v>3478.0</v>
      </c>
      <c r="B1492" s="5">
        <v>426.842494571201</v>
      </c>
      <c r="C1492" s="5">
        <v>426.3534229446209</v>
      </c>
      <c r="D1492" s="5">
        <v>408.3865477478908</v>
      </c>
      <c r="E1492" s="5">
        <v>86.42249789581012</v>
      </c>
      <c r="F1492" s="5">
        <v>192.5121136466736</v>
      </c>
      <c r="G1492" s="5">
        <v>196.3279786863628</v>
      </c>
      <c r="H1492" s="5">
        <v>10.0</v>
      </c>
      <c r="I1492" s="5">
        <v>7.0</v>
      </c>
      <c r="J1492" s="5">
        <v>4.0</v>
      </c>
      <c r="K1492" s="5">
        <v>9.0</v>
      </c>
      <c r="L1492" s="5">
        <v>5.0</v>
      </c>
      <c r="M1492" s="5">
        <v>17.0</v>
      </c>
    </row>
    <row r="1493" ht="14.25" customHeight="1">
      <c r="A1493" s="5">
        <v>7494.0</v>
      </c>
      <c r="B1493" s="5">
        <v>201.5187722552797</v>
      </c>
      <c r="C1493" s="5">
        <v>83.50038260027331</v>
      </c>
      <c r="D1493" s="5">
        <v>277.2176350382996</v>
      </c>
      <c r="E1493" s="5">
        <v>74.2205497798387</v>
      </c>
      <c r="F1493" s="5">
        <v>272.9262958536397</v>
      </c>
      <c r="G1493" s="5">
        <v>262.3121293314118</v>
      </c>
      <c r="H1493" s="5">
        <v>4.0</v>
      </c>
      <c r="I1493" s="5">
        <v>6.0</v>
      </c>
      <c r="J1493" s="5">
        <v>1.0</v>
      </c>
      <c r="K1493" s="5">
        <v>4.0</v>
      </c>
      <c r="L1493" s="5">
        <v>8.0</v>
      </c>
      <c r="M1493" s="5">
        <v>11.0</v>
      </c>
    </row>
    <row r="1494" ht="14.25" customHeight="1">
      <c r="A1494" s="5">
        <v>1763.0</v>
      </c>
      <c r="B1494" s="5">
        <v>272.6149802738165</v>
      </c>
      <c r="C1494" s="5">
        <v>588.9592742418251</v>
      </c>
      <c r="D1494" s="5">
        <v>374.8044793499117</v>
      </c>
      <c r="E1494" s="5">
        <v>339.9675418976578</v>
      </c>
      <c r="F1494" s="5">
        <v>362.9584678990731</v>
      </c>
      <c r="G1494" s="5">
        <v>374.4726238267518</v>
      </c>
      <c r="H1494" s="5">
        <v>1.0</v>
      </c>
      <c r="I1494" s="5">
        <v>7.0</v>
      </c>
      <c r="J1494" s="5">
        <v>11.0</v>
      </c>
      <c r="K1494" s="5">
        <v>10.0</v>
      </c>
      <c r="L1494" s="5">
        <v>4.0</v>
      </c>
      <c r="M1494" s="5">
        <v>62.0</v>
      </c>
    </row>
    <row r="1495" ht="14.25" customHeight="1">
      <c r="A1495" s="5">
        <v>7250.0</v>
      </c>
      <c r="B1495" s="5">
        <v>255.2994683422076</v>
      </c>
      <c r="C1495" s="5">
        <v>257.3108554775253</v>
      </c>
      <c r="D1495" s="5">
        <v>198.0038539549131</v>
      </c>
      <c r="E1495" s="5">
        <v>218.570799464595</v>
      </c>
      <c r="F1495" s="5">
        <v>226.2434109439575</v>
      </c>
      <c r="G1495" s="5">
        <v>425.1021870344654</v>
      </c>
      <c r="H1495" s="5">
        <v>7.0</v>
      </c>
      <c r="I1495" s="5">
        <v>7.0</v>
      </c>
      <c r="J1495" s="5">
        <v>2.0</v>
      </c>
      <c r="K1495" s="5">
        <v>9.0</v>
      </c>
      <c r="L1495" s="5">
        <v>6.0</v>
      </c>
      <c r="M1495" s="5">
        <v>48.0</v>
      </c>
    </row>
    <row r="1496" ht="14.25" customHeight="1">
      <c r="A1496" s="5">
        <v>2005.0</v>
      </c>
      <c r="B1496" s="5">
        <v>139.8555567588739</v>
      </c>
      <c r="C1496" s="5">
        <v>136.3391366594749</v>
      </c>
      <c r="D1496" s="5">
        <v>254.1716479582799</v>
      </c>
      <c r="E1496" s="5">
        <v>153.4993334761926</v>
      </c>
      <c r="F1496" s="5">
        <v>122.3819208967552</v>
      </c>
      <c r="G1496" s="5">
        <v>110.5134475423683</v>
      </c>
      <c r="H1496" s="5">
        <v>2.0</v>
      </c>
      <c r="I1496" s="5">
        <v>2.0</v>
      </c>
      <c r="J1496" s="5">
        <v>0.0</v>
      </c>
      <c r="K1496" s="5">
        <v>4.0</v>
      </c>
      <c r="L1496" s="5">
        <v>6.0</v>
      </c>
      <c r="M1496" s="5">
        <v>86.0</v>
      </c>
    </row>
    <row r="1497" ht="14.25" customHeight="1">
      <c r="A1497" s="5">
        <v>10770.0</v>
      </c>
      <c r="B1497" s="5">
        <v>170.9614954066517</v>
      </c>
      <c r="C1497" s="5">
        <v>367.6454245922416</v>
      </c>
      <c r="D1497" s="5">
        <v>132.4348470914407</v>
      </c>
      <c r="E1497" s="5">
        <v>448.3862273732685</v>
      </c>
      <c r="F1497" s="5">
        <v>304.216620463672</v>
      </c>
      <c r="G1497" s="5">
        <v>269.5454707555433</v>
      </c>
      <c r="H1497" s="5">
        <v>2.0</v>
      </c>
      <c r="I1497" s="5">
        <v>4.0</v>
      </c>
      <c r="J1497" s="5">
        <v>7.0</v>
      </c>
      <c r="K1497" s="5">
        <v>13.0</v>
      </c>
      <c r="L1497" s="5">
        <v>2.0</v>
      </c>
      <c r="M1497" s="5">
        <v>73.0</v>
      </c>
    </row>
    <row r="1498" ht="14.25" customHeight="1">
      <c r="A1498" s="5">
        <v>6885.0</v>
      </c>
      <c r="B1498" s="5">
        <v>146.1515786052211</v>
      </c>
      <c r="C1498" s="5">
        <v>181.0371107841358</v>
      </c>
      <c r="D1498" s="5">
        <v>133.9674136231889</v>
      </c>
      <c r="E1498" s="5">
        <v>147.9974330442648</v>
      </c>
      <c r="F1498" s="5">
        <v>210.807010818951</v>
      </c>
      <c r="G1498" s="5">
        <v>175.1766558664165</v>
      </c>
      <c r="H1498" s="5">
        <v>1.0</v>
      </c>
      <c r="I1498" s="5">
        <v>2.0</v>
      </c>
      <c r="J1498" s="5">
        <v>0.0</v>
      </c>
      <c r="K1498" s="5">
        <v>3.0</v>
      </c>
      <c r="L1498" s="5">
        <v>7.0</v>
      </c>
      <c r="M1498" s="5">
        <v>36.0</v>
      </c>
    </row>
    <row r="1499" ht="14.25" customHeight="1">
      <c r="A1499" s="5">
        <v>2072.0</v>
      </c>
      <c r="B1499" s="5">
        <v>153.2379723311026</v>
      </c>
      <c r="C1499" s="5">
        <v>197.550511547369</v>
      </c>
      <c r="D1499" s="5">
        <v>109.8046934343427</v>
      </c>
      <c r="E1499" s="5">
        <v>305.6726089556989</v>
      </c>
      <c r="F1499" s="5">
        <v>314.3970474769297</v>
      </c>
      <c r="G1499" s="5">
        <v>179.0301656527426</v>
      </c>
      <c r="H1499" s="5">
        <v>6.0</v>
      </c>
      <c r="I1499" s="5">
        <v>4.0</v>
      </c>
      <c r="J1499" s="5">
        <v>2.0</v>
      </c>
      <c r="K1499" s="5">
        <v>9.0</v>
      </c>
      <c r="L1499" s="5">
        <v>9.0</v>
      </c>
      <c r="M1499" s="5">
        <v>34.0</v>
      </c>
    </row>
    <row r="1500" ht="14.25" customHeight="1">
      <c r="A1500" s="5">
        <v>9463.0</v>
      </c>
      <c r="B1500" s="5">
        <v>596.1699140769774</v>
      </c>
      <c r="C1500" s="5">
        <v>610.7763333278406</v>
      </c>
      <c r="D1500" s="5">
        <v>345.6133282323063</v>
      </c>
      <c r="E1500" s="5">
        <v>255.5620945502011</v>
      </c>
      <c r="F1500" s="5">
        <v>373.1709236745577</v>
      </c>
      <c r="G1500" s="5">
        <v>252.9638661301578</v>
      </c>
      <c r="H1500" s="5">
        <v>4.0</v>
      </c>
      <c r="I1500" s="5">
        <v>9.0</v>
      </c>
      <c r="J1500" s="5">
        <v>5.0</v>
      </c>
      <c r="K1500" s="5">
        <v>7.0</v>
      </c>
      <c r="L1500" s="5">
        <v>5.0</v>
      </c>
      <c r="M1500" s="5">
        <v>16.0</v>
      </c>
    </row>
    <row r="1501" ht="14.25" customHeight="1">
      <c r="A1501" s="5">
        <v>6318.0</v>
      </c>
      <c r="B1501" s="5">
        <v>427.3323164547178</v>
      </c>
      <c r="C1501" s="5">
        <v>345.1516633343189</v>
      </c>
      <c r="D1501" s="5">
        <v>352.6930395954039</v>
      </c>
      <c r="E1501" s="5">
        <v>512.1829070075592</v>
      </c>
      <c r="F1501" s="5">
        <v>262.7917373791654</v>
      </c>
      <c r="G1501" s="5">
        <v>266.9897784421251</v>
      </c>
      <c r="H1501" s="5">
        <v>1.0</v>
      </c>
      <c r="I1501" s="5">
        <v>9.0</v>
      </c>
      <c r="J1501" s="5">
        <v>7.0</v>
      </c>
      <c r="K1501" s="5">
        <v>13.0</v>
      </c>
      <c r="L1501" s="5">
        <v>4.0</v>
      </c>
      <c r="M1501" s="5">
        <v>48.0</v>
      </c>
    </row>
    <row r="1502" ht="14.25" customHeight="1">
      <c r="A1502" s="5">
        <v>4093.0</v>
      </c>
      <c r="B1502" s="5">
        <v>324.8039605204733</v>
      </c>
      <c r="C1502" s="5">
        <v>220.4027886131038</v>
      </c>
      <c r="D1502" s="5">
        <v>385.5888349083317</v>
      </c>
      <c r="E1502" s="5">
        <v>336.3929266178977</v>
      </c>
      <c r="F1502" s="5">
        <v>224.5316691934573</v>
      </c>
      <c r="G1502" s="5">
        <v>107.0973185276895</v>
      </c>
      <c r="H1502" s="5">
        <v>7.0</v>
      </c>
      <c r="I1502" s="5">
        <v>4.0</v>
      </c>
      <c r="J1502" s="5">
        <v>3.0</v>
      </c>
      <c r="K1502" s="5">
        <v>5.0</v>
      </c>
      <c r="L1502" s="5">
        <v>5.0</v>
      </c>
      <c r="M1502" s="5">
        <v>61.0</v>
      </c>
    </row>
    <row r="1503" ht="14.25" customHeight="1">
      <c r="A1503" s="5">
        <v>5751.0</v>
      </c>
      <c r="B1503" s="5">
        <v>79.81757206604782</v>
      </c>
      <c r="C1503" s="5">
        <v>126.1250643418206</v>
      </c>
      <c r="D1503" s="5">
        <v>168.4243220988215</v>
      </c>
      <c r="E1503" s="5">
        <v>201.7095760831026</v>
      </c>
      <c r="F1503" s="5">
        <v>138.7449700221252</v>
      </c>
      <c r="G1503" s="5">
        <v>106.6987420453605</v>
      </c>
      <c r="H1503" s="5">
        <v>1.0</v>
      </c>
      <c r="I1503" s="5">
        <v>1.0</v>
      </c>
      <c r="J1503" s="5">
        <v>0.0</v>
      </c>
      <c r="K1503" s="5">
        <v>3.0</v>
      </c>
      <c r="L1503" s="5">
        <v>6.0</v>
      </c>
      <c r="M1503" s="5">
        <v>54.0</v>
      </c>
    </row>
    <row r="1504" ht="14.25" customHeight="1">
      <c r="A1504" s="5">
        <v>3340.0</v>
      </c>
      <c r="B1504" s="5">
        <v>191.9804326355878</v>
      </c>
      <c r="C1504" s="5">
        <v>202.3448805338336</v>
      </c>
      <c r="D1504" s="5">
        <v>284.9829879918072</v>
      </c>
      <c r="E1504" s="5">
        <v>281.4112562586629</v>
      </c>
      <c r="F1504" s="5">
        <v>136.5810903055974</v>
      </c>
      <c r="G1504" s="5">
        <v>230.2466964920972</v>
      </c>
      <c r="H1504" s="5">
        <v>6.0</v>
      </c>
      <c r="I1504" s="5">
        <v>7.0</v>
      </c>
      <c r="J1504" s="5">
        <v>1.0</v>
      </c>
      <c r="K1504" s="5">
        <v>6.0</v>
      </c>
      <c r="L1504" s="5">
        <v>8.0</v>
      </c>
      <c r="M1504" s="5">
        <v>56.0</v>
      </c>
    </row>
    <row r="1505" ht="14.25" customHeight="1">
      <c r="A1505" s="5">
        <v>3594.0</v>
      </c>
      <c r="B1505" s="5">
        <v>188.1631563243325</v>
      </c>
      <c r="C1505" s="5">
        <v>190.5031650847362</v>
      </c>
      <c r="D1505" s="5">
        <v>344.9569480883754</v>
      </c>
      <c r="E1505" s="5">
        <v>242.3911186732176</v>
      </c>
      <c r="F1505" s="5">
        <v>311.9155683118299</v>
      </c>
      <c r="G1505" s="5">
        <v>303.2058799464684</v>
      </c>
      <c r="H1505" s="5">
        <v>13.0</v>
      </c>
      <c r="I1505" s="5">
        <v>8.0</v>
      </c>
      <c r="J1505" s="5">
        <v>2.0</v>
      </c>
      <c r="K1505" s="5">
        <v>9.0</v>
      </c>
      <c r="L1505" s="5">
        <v>8.0</v>
      </c>
      <c r="M1505" s="5">
        <v>74.0</v>
      </c>
    </row>
    <row r="1506" ht="14.25" customHeight="1">
      <c r="A1506" s="5">
        <v>3584.0</v>
      </c>
      <c r="B1506" s="5">
        <v>231.6088534736466</v>
      </c>
      <c r="C1506" s="5">
        <v>262.9770902934701</v>
      </c>
      <c r="D1506" s="5">
        <v>253.1565323987928</v>
      </c>
      <c r="E1506" s="5">
        <v>150.1629010617519</v>
      </c>
      <c r="F1506" s="5">
        <v>274.7143557753548</v>
      </c>
      <c r="G1506" s="5">
        <v>183.9631273421259</v>
      </c>
      <c r="H1506" s="5">
        <v>2.0</v>
      </c>
      <c r="I1506" s="5">
        <v>5.0</v>
      </c>
      <c r="J1506" s="5">
        <v>10.0</v>
      </c>
      <c r="K1506" s="5">
        <v>5.0</v>
      </c>
      <c r="L1506" s="5">
        <v>8.0</v>
      </c>
      <c r="M1506" s="5">
        <v>35.0</v>
      </c>
    </row>
    <row r="1507" ht="14.25" customHeight="1">
      <c r="A1507" s="5">
        <v>3643.0</v>
      </c>
      <c r="B1507" s="5">
        <v>198.9701589949752</v>
      </c>
      <c r="C1507" s="5">
        <v>385.1492059543165</v>
      </c>
      <c r="D1507" s="5">
        <v>245.2091817584412</v>
      </c>
      <c r="E1507" s="5">
        <v>409.9291686854651</v>
      </c>
      <c r="F1507" s="5">
        <v>408.7360300862715</v>
      </c>
      <c r="G1507" s="5">
        <v>256.297078673106</v>
      </c>
      <c r="H1507" s="5">
        <v>1.0</v>
      </c>
      <c r="I1507" s="5">
        <v>4.0</v>
      </c>
      <c r="J1507" s="5">
        <v>3.0</v>
      </c>
      <c r="K1507" s="5">
        <v>6.0</v>
      </c>
      <c r="L1507" s="5">
        <v>2.0</v>
      </c>
      <c r="M1507" s="5">
        <v>65.0</v>
      </c>
    </row>
    <row r="1508" ht="14.25" customHeight="1">
      <c r="A1508" s="5">
        <v>851.0</v>
      </c>
      <c r="B1508" s="5">
        <v>366.8567771208636</v>
      </c>
      <c r="C1508" s="5">
        <v>239.3320413138788</v>
      </c>
      <c r="D1508" s="5">
        <v>267.4092558847096</v>
      </c>
      <c r="E1508" s="5">
        <v>316.5915168028889</v>
      </c>
      <c r="F1508" s="5">
        <v>451.8101080231517</v>
      </c>
      <c r="G1508" s="5">
        <v>355.7072853786649</v>
      </c>
      <c r="H1508" s="5">
        <v>9.0</v>
      </c>
      <c r="I1508" s="5">
        <v>5.0</v>
      </c>
      <c r="J1508" s="5">
        <v>2.0</v>
      </c>
      <c r="K1508" s="5">
        <v>10.0</v>
      </c>
      <c r="L1508" s="5">
        <v>6.0</v>
      </c>
      <c r="M1508" s="5">
        <v>48.0</v>
      </c>
    </row>
    <row r="1509" ht="14.25" customHeight="1">
      <c r="A1509" s="5">
        <v>7706.0</v>
      </c>
      <c r="B1509" s="5">
        <v>219.662567200315</v>
      </c>
      <c r="C1509" s="5">
        <v>231.1993896563779</v>
      </c>
      <c r="D1509" s="5">
        <v>110.4237190791604</v>
      </c>
      <c r="E1509" s="5">
        <v>295.7615121104495</v>
      </c>
      <c r="F1509" s="5">
        <v>288.0652733230714</v>
      </c>
      <c r="G1509" s="5">
        <v>244.1039450271535</v>
      </c>
      <c r="H1509" s="5">
        <v>6.0</v>
      </c>
      <c r="I1509" s="5">
        <v>11.0</v>
      </c>
      <c r="J1509" s="5">
        <v>8.0</v>
      </c>
      <c r="K1509" s="5">
        <v>5.0</v>
      </c>
      <c r="L1509" s="5">
        <v>8.0</v>
      </c>
      <c r="M1509" s="5">
        <v>88.0</v>
      </c>
    </row>
    <row r="1510" ht="14.25" customHeight="1">
      <c r="A1510" s="5">
        <v>3967.0</v>
      </c>
      <c r="B1510" s="5">
        <v>464.4264752787864</v>
      </c>
      <c r="C1510" s="5">
        <v>132.9207416608406</v>
      </c>
      <c r="D1510" s="5">
        <v>246.9405052843492</v>
      </c>
      <c r="E1510" s="5">
        <v>595.4020221891174</v>
      </c>
      <c r="F1510" s="5">
        <v>346.531835546771</v>
      </c>
      <c r="G1510" s="5">
        <v>469.2217234210459</v>
      </c>
      <c r="H1510" s="5">
        <v>1.0</v>
      </c>
      <c r="I1510" s="5">
        <v>2.0</v>
      </c>
      <c r="J1510" s="5">
        <v>8.0</v>
      </c>
      <c r="K1510" s="5">
        <v>13.0</v>
      </c>
      <c r="L1510" s="5">
        <v>1.0</v>
      </c>
      <c r="M1510" s="5">
        <v>19.0</v>
      </c>
    </row>
    <row r="1511" ht="14.25" customHeight="1">
      <c r="A1511" s="5">
        <v>10128.0</v>
      </c>
      <c r="B1511" s="5">
        <v>196.5680613682488</v>
      </c>
      <c r="C1511" s="5">
        <v>221.7322246443037</v>
      </c>
      <c r="D1511" s="5">
        <v>411.5636026803272</v>
      </c>
      <c r="E1511" s="5">
        <v>245.2635788733406</v>
      </c>
      <c r="F1511" s="5">
        <v>301.5482300644344</v>
      </c>
      <c r="G1511" s="5">
        <v>269.0587278060494</v>
      </c>
      <c r="H1511" s="5">
        <v>5.0</v>
      </c>
      <c r="I1511" s="5">
        <v>5.0</v>
      </c>
      <c r="J1511" s="5">
        <v>5.0</v>
      </c>
      <c r="K1511" s="5">
        <v>12.0</v>
      </c>
      <c r="L1511" s="5">
        <v>5.0</v>
      </c>
      <c r="M1511" s="5">
        <v>21.0</v>
      </c>
    </row>
    <row r="1512" ht="14.25" customHeight="1">
      <c r="A1512" s="5">
        <v>486.0</v>
      </c>
      <c r="B1512" s="5">
        <v>434.759533634473</v>
      </c>
      <c r="C1512" s="5">
        <v>430.3505809846919</v>
      </c>
      <c r="D1512" s="5">
        <v>147.9620116654219</v>
      </c>
      <c r="E1512" s="5">
        <v>464.5027286557988</v>
      </c>
      <c r="F1512" s="5">
        <v>333.6531730115811</v>
      </c>
      <c r="G1512" s="5">
        <v>632.4661787602508</v>
      </c>
      <c r="H1512" s="5">
        <v>1.0</v>
      </c>
      <c r="I1512" s="5">
        <v>3.0</v>
      </c>
      <c r="J1512" s="5">
        <v>4.0</v>
      </c>
      <c r="K1512" s="5">
        <v>10.0</v>
      </c>
      <c r="L1512" s="5">
        <v>1.0</v>
      </c>
      <c r="M1512" s="5">
        <v>27.0</v>
      </c>
    </row>
    <row r="1513" ht="14.25" customHeight="1">
      <c r="A1513" s="5">
        <v>9.0</v>
      </c>
      <c r="B1513" s="5">
        <v>166.0398619816144</v>
      </c>
      <c r="C1513" s="5">
        <v>187.288506302161</v>
      </c>
      <c r="D1513" s="5">
        <v>393.2336439722919</v>
      </c>
      <c r="E1513" s="5">
        <v>271.637283643818</v>
      </c>
      <c r="F1513" s="5">
        <v>151.1621729857631</v>
      </c>
      <c r="G1513" s="5">
        <v>233.0280696976043</v>
      </c>
      <c r="H1513" s="5">
        <v>4.0</v>
      </c>
      <c r="I1513" s="5">
        <v>3.0</v>
      </c>
      <c r="J1513" s="5">
        <v>2.0</v>
      </c>
      <c r="K1513" s="5">
        <v>2.0</v>
      </c>
      <c r="L1513" s="5">
        <v>8.0</v>
      </c>
      <c r="M1513" s="5">
        <v>86.0</v>
      </c>
    </row>
    <row r="1514" ht="14.25" customHeight="1">
      <c r="A1514" s="5">
        <v>9451.0</v>
      </c>
      <c r="B1514" s="5">
        <v>214.4586024702007</v>
      </c>
      <c r="C1514" s="5">
        <v>380.8792292305832</v>
      </c>
      <c r="D1514" s="5">
        <v>261.3019650390503</v>
      </c>
      <c r="E1514" s="5">
        <v>561.8568892157226</v>
      </c>
      <c r="F1514" s="5">
        <v>399.2665576656363</v>
      </c>
      <c r="G1514" s="5">
        <v>411.2773407391824</v>
      </c>
      <c r="H1514" s="5">
        <v>3.0</v>
      </c>
      <c r="I1514" s="5">
        <v>10.0</v>
      </c>
      <c r="J1514" s="5">
        <v>4.0</v>
      </c>
      <c r="K1514" s="5">
        <v>9.0</v>
      </c>
      <c r="L1514" s="5">
        <v>7.0</v>
      </c>
      <c r="M1514" s="5">
        <v>92.0</v>
      </c>
    </row>
    <row r="1515" ht="14.25" customHeight="1">
      <c r="A1515" s="5">
        <v>9264.0</v>
      </c>
      <c r="B1515" s="5">
        <v>496.1958991193537</v>
      </c>
      <c r="C1515" s="5">
        <v>509.8188994005368</v>
      </c>
      <c r="D1515" s="5">
        <v>296.6312327319548</v>
      </c>
      <c r="E1515" s="5">
        <v>392.1062058637503</v>
      </c>
      <c r="F1515" s="5">
        <v>326.294091095957</v>
      </c>
      <c r="G1515" s="5">
        <v>635.5437325184142</v>
      </c>
      <c r="H1515" s="5">
        <v>1.0</v>
      </c>
      <c r="I1515" s="5">
        <v>4.0</v>
      </c>
      <c r="J1515" s="5">
        <v>8.0</v>
      </c>
      <c r="K1515" s="5">
        <v>9.0</v>
      </c>
      <c r="L1515" s="5">
        <v>2.0</v>
      </c>
      <c r="M1515" s="5">
        <v>1.0</v>
      </c>
    </row>
    <row r="1516" ht="14.25" customHeight="1">
      <c r="A1516" s="5">
        <v>3865.0</v>
      </c>
      <c r="B1516" s="5">
        <v>26.97708165517913</v>
      </c>
      <c r="C1516" s="5">
        <v>81.91702392329697</v>
      </c>
      <c r="D1516" s="5">
        <v>97.82402387756683</v>
      </c>
      <c r="E1516" s="5">
        <v>104.7920040984026</v>
      </c>
      <c r="F1516" s="5">
        <v>104.1360901562422</v>
      </c>
      <c r="G1516" s="5">
        <v>98.91017973883997</v>
      </c>
      <c r="H1516" s="5">
        <v>1.0</v>
      </c>
      <c r="I1516" s="5">
        <v>3.0</v>
      </c>
      <c r="J1516" s="5">
        <v>1.0</v>
      </c>
      <c r="K1516" s="5">
        <v>2.0</v>
      </c>
      <c r="L1516" s="5">
        <v>8.0</v>
      </c>
      <c r="M1516" s="5">
        <v>14.0</v>
      </c>
    </row>
    <row r="1517" ht="14.25" customHeight="1">
      <c r="A1517" s="5">
        <v>2853.0</v>
      </c>
      <c r="B1517" s="5">
        <v>234.8234850330459</v>
      </c>
      <c r="C1517" s="5">
        <v>266.8231906701655</v>
      </c>
      <c r="D1517" s="5">
        <v>284.2774070780906</v>
      </c>
      <c r="E1517" s="5">
        <v>389.6344081834253</v>
      </c>
      <c r="F1517" s="5">
        <v>388.9330426262758</v>
      </c>
      <c r="G1517" s="5">
        <v>271.5551901617648</v>
      </c>
      <c r="H1517" s="5">
        <v>2.0</v>
      </c>
      <c r="I1517" s="5">
        <v>4.0</v>
      </c>
      <c r="J1517" s="5">
        <v>2.0</v>
      </c>
      <c r="K1517" s="5">
        <v>4.0</v>
      </c>
      <c r="L1517" s="5">
        <v>5.0</v>
      </c>
      <c r="M1517" s="5">
        <v>74.0</v>
      </c>
    </row>
    <row r="1518" ht="14.25" customHeight="1">
      <c r="A1518" s="5">
        <v>1490.0</v>
      </c>
      <c r="B1518" s="5">
        <v>224.512328012473</v>
      </c>
      <c r="C1518" s="5">
        <v>230.4851686088268</v>
      </c>
      <c r="D1518" s="5">
        <v>154.610143426765</v>
      </c>
      <c r="E1518" s="5">
        <v>348.187922567889</v>
      </c>
      <c r="F1518" s="5">
        <v>262.9841908659737</v>
      </c>
      <c r="G1518" s="5">
        <v>304.1356457571575</v>
      </c>
      <c r="H1518" s="5">
        <v>5.0</v>
      </c>
      <c r="I1518" s="5">
        <v>10.0</v>
      </c>
      <c r="J1518" s="5">
        <v>3.0</v>
      </c>
      <c r="K1518" s="5">
        <v>8.0</v>
      </c>
      <c r="L1518" s="5">
        <v>8.0</v>
      </c>
      <c r="M1518" s="5">
        <v>84.0</v>
      </c>
    </row>
    <row r="1519" ht="14.25" customHeight="1">
      <c r="A1519" s="5">
        <v>6310.0</v>
      </c>
      <c r="B1519" s="5">
        <v>174.9734956789584</v>
      </c>
      <c r="C1519" s="5">
        <v>122.7979534532215</v>
      </c>
      <c r="D1519" s="5">
        <v>116.5521859847664</v>
      </c>
      <c r="E1519" s="5">
        <v>135.1774064389903</v>
      </c>
      <c r="F1519" s="5">
        <v>182.6619146768023</v>
      </c>
      <c r="G1519" s="5">
        <v>154.0045349002881</v>
      </c>
      <c r="H1519" s="5">
        <v>1.0</v>
      </c>
      <c r="I1519" s="5">
        <v>2.0</v>
      </c>
      <c r="J1519" s="5">
        <v>0.0</v>
      </c>
      <c r="K1519" s="5">
        <v>4.0</v>
      </c>
      <c r="L1519" s="5">
        <v>5.0</v>
      </c>
      <c r="M1519" s="5">
        <v>4.0</v>
      </c>
    </row>
    <row r="1520" ht="14.25" customHeight="1">
      <c r="A1520" s="5">
        <v>10380.0</v>
      </c>
      <c r="B1520" s="5">
        <v>78.66992799633681</v>
      </c>
      <c r="C1520" s="5">
        <v>121.5527582602632</v>
      </c>
      <c r="D1520" s="5">
        <v>165.3387572787099</v>
      </c>
      <c r="E1520" s="5">
        <v>179.0490490935616</v>
      </c>
      <c r="F1520" s="5">
        <v>210.6335399276296</v>
      </c>
      <c r="G1520" s="5">
        <v>183.0801447174415</v>
      </c>
      <c r="H1520" s="5">
        <v>1.0</v>
      </c>
      <c r="I1520" s="5">
        <v>3.0</v>
      </c>
      <c r="J1520" s="5">
        <v>0.0</v>
      </c>
      <c r="K1520" s="5">
        <v>3.0</v>
      </c>
      <c r="L1520" s="5">
        <v>8.0</v>
      </c>
      <c r="M1520" s="5">
        <v>50.0</v>
      </c>
    </row>
    <row r="1521" ht="14.25" customHeight="1">
      <c r="A1521" s="5">
        <v>3887.0</v>
      </c>
      <c r="B1521" s="5">
        <v>115.2217417683515</v>
      </c>
      <c r="C1521" s="5">
        <v>113.7879178028734</v>
      </c>
      <c r="D1521" s="5">
        <v>138.754847799757</v>
      </c>
      <c r="E1521" s="5">
        <v>147.7891946416932</v>
      </c>
      <c r="F1521" s="5">
        <v>116.594482530726</v>
      </c>
      <c r="G1521" s="5">
        <v>85.39811175479068</v>
      </c>
      <c r="H1521" s="5">
        <v>2.0</v>
      </c>
      <c r="I1521" s="5">
        <v>2.0</v>
      </c>
      <c r="J1521" s="5">
        <v>0.0</v>
      </c>
      <c r="K1521" s="5">
        <v>3.0</v>
      </c>
      <c r="L1521" s="5">
        <v>9.0</v>
      </c>
      <c r="M1521" s="5">
        <v>2.0</v>
      </c>
    </row>
    <row r="1522" ht="14.25" customHeight="1">
      <c r="A1522" s="5">
        <v>4278.0</v>
      </c>
      <c r="B1522" s="5">
        <v>404.0255283567133</v>
      </c>
      <c r="C1522" s="5">
        <v>330.4324924908577</v>
      </c>
      <c r="D1522" s="5">
        <v>455.5815564352444</v>
      </c>
      <c r="E1522" s="5">
        <v>614.8701321582965</v>
      </c>
      <c r="F1522" s="5">
        <v>236.7547559896549</v>
      </c>
      <c r="G1522" s="5">
        <v>570.8081231944541</v>
      </c>
      <c r="H1522" s="5">
        <v>1.0</v>
      </c>
      <c r="I1522" s="5">
        <v>10.0</v>
      </c>
      <c r="J1522" s="5">
        <v>2.0</v>
      </c>
      <c r="K1522" s="5">
        <v>6.0</v>
      </c>
      <c r="L1522" s="5">
        <v>3.0</v>
      </c>
      <c r="M1522" s="5">
        <v>73.0</v>
      </c>
    </row>
    <row r="1523" ht="14.25" customHeight="1">
      <c r="A1523" s="5">
        <v>8643.0</v>
      </c>
      <c r="B1523" s="5">
        <v>384.8335478058358</v>
      </c>
      <c r="C1523" s="5">
        <v>452.6981125182529</v>
      </c>
      <c r="D1523" s="5">
        <v>287.9533586828721</v>
      </c>
      <c r="E1523" s="5">
        <v>179.7767789449062</v>
      </c>
      <c r="F1523" s="5">
        <v>353.8519162150999</v>
      </c>
      <c r="G1523" s="5">
        <v>484.4828874912089</v>
      </c>
      <c r="H1523" s="5">
        <v>1.0</v>
      </c>
      <c r="I1523" s="5">
        <v>4.0</v>
      </c>
      <c r="J1523" s="5">
        <v>5.0</v>
      </c>
      <c r="K1523" s="5">
        <v>12.0</v>
      </c>
      <c r="L1523" s="5">
        <v>3.0</v>
      </c>
      <c r="M1523" s="5">
        <v>21.0</v>
      </c>
    </row>
    <row r="1524" ht="14.25" customHeight="1">
      <c r="A1524" s="5">
        <v>1998.0</v>
      </c>
      <c r="B1524" s="5">
        <v>119.1636146965268</v>
      </c>
      <c r="C1524" s="5">
        <v>127.8338429577413</v>
      </c>
      <c r="D1524" s="5">
        <v>214.2715651205269</v>
      </c>
      <c r="E1524" s="5">
        <v>150.8128513450465</v>
      </c>
      <c r="F1524" s="5">
        <v>276.5458900680359</v>
      </c>
      <c r="G1524" s="5">
        <v>218.0163267410889</v>
      </c>
      <c r="H1524" s="5">
        <v>1.0</v>
      </c>
      <c r="I1524" s="5">
        <v>2.0</v>
      </c>
      <c r="J1524" s="5">
        <v>1.0</v>
      </c>
      <c r="K1524" s="5">
        <v>3.0</v>
      </c>
      <c r="L1524" s="5">
        <v>6.0</v>
      </c>
      <c r="M1524" s="5">
        <v>82.0</v>
      </c>
    </row>
    <row r="1525" ht="14.25" customHeight="1">
      <c r="A1525" s="5">
        <v>10795.0</v>
      </c>
      <c r="B1525" s="5">
        <v>137.7733012585604</v>
      </c>
      <c r="C1525" s="5">
        <v>146.625568847391</v>
      </c>
      <c r="D1525" s="5">
        <v>148.8899415436132</v>
      </c>
      <c r="E1525" s="5">
        <v>176.5036173466063</v>
      </c>
      <c r="F1525" s="5">
        <v>196.3967965141915</v>
      </c>
      <c r="G1525" s="5">
        <v>192.2150803422029</v>
      </c>
      <c r="H1525" s="5">
        <v>2.0</v>
      </c>
      <c r="I1525" s="5">
        <v>2.0</v>
      </c>
      <c r="J1525" s="5">
        <v>0.0</v>
      </c>
      <c r="K1525" s="5">
        <v>3.0</v>
      </c>
      <c r="L1525" s="5">
        <v>7.0</v>
      </c>
      <c r="M1525" s="5">
        <v>14.0</v>
      </c>
    </row>
    <row r="1526" ht="14.25" customHeight="1">
      <c r="A1526" s="5">
        <v>11110.0</v>
      </c>
      <c r="B1526" s="5">
        <v>10.72597800470725</v>
      </c>
      <c r="C1526" s="5">
        <v>21.59289619738903</v>
      </c>
      <c r="D1526" s="5">
        <v>15.2013908403224</v>
      </c>
      <c r="E1526" s="5">
        <v>11.78323467820822</v>
      </c>
      <c r="F1526" s="5">
        <v>14.2739234793085</v>
      </c>
      <c r="G1526" s="5">
        <v>22.19577956406349</v>
      </c>
      <c r="H1526" s="5">
        <v>0.0</v>
      </c>
      <c r="I1526" s="5">
        <v>0.0</v>
      </c>
      <c r="J1526" s="5">
        <v>0.0</v>
      </c>
      <c r="K1526" s="5">
        <v>0.0</v>
      </c>
      <c r="L1526" s="5">
        <v>14.0</v>
      </c>
      <c r="M1526" s="5">
        <v>56.0</v>
      </c>
    </row>
    <row r="1527" ht="14.25" customHeight="1">
      <c r="A1527" s="5">
        <v>2408.0</v>
      </c>
      <c r="B1527" s="5">
        <v>297.4594773489495</v>
      </c>
      <c r="C1527" s="5">
        <v>305.2867172572682</v>
      </c>
      <c r="D1527" s="5">
        <v>175.4087786591312</v>
      </c>
      <c r="E1527" s="5">
        <v>292.2474757062161</v>
      </c>
      <c r="F1527" s="5">
        <v>369.8843293905361</v>
      </c>
      <c r="G1527" s="5">
        <v>118.615101719703</v>
      </c>
      <c r="H1527" s="5">
        <v>12.0</v>
      </c>
      <c r="I1527" s="5">
        <v>7.0</v>
      </c>
      <c r="J1527" s="5">
        <v>4.0</v>
      </c>
      <c r="K1527" s="5">
        <v>9.0</v>
      </c>
      <c r="L1527" s="5">
        <v>7.0</v>
      </c>
      <c r="M1527" s="5">
        <v>20.0</v>
      </c>
    </row>
    <row r="1528" ht="14.25" customHeight="1">
      <c r="A1528" s="5">
        <v>202.0</v>
      </c>
      <c r="B1528" s="5">
        <v>343.6639090274577</v>
      </c>
      <c r="C1528" s="5">
        <v>470.7934323084551</v>
      </c>
      <c r="D1528" s="5">
        <v>412.394654775632</v>
      </c>
      <c r="E1528" s="5">
        <v>264.5503982957966</v>
      </c>
      <c r="F1528" s="5">
        <v>442.5423986389346</v>
      </c>
      <c r="G1528" s="5">
        <v>245.88460795538</v>
      </c>
      <c r="H1528" s="5">
        <v>0.0</v>
      </c>
      <c r="I1528" s="5">
        <v>4.0</v>
      </c>
      <c r="J1528" s="5">
        <v>6.0</v>
      </c>
      <c r="K1528" s="5">
        <v>7.0</v>
      </c>
      <c r="L1528" s="5">
        <v>1.0</v>
      </c>
      <c r="M1528" s="5">
        <v>54.0</v>
      </c>
    </row>
    <row r="1529" ht="14.25" customHeight="1">
      <c r="A1529" s="5">
        <v>7998.0</v>
      </c>
      <c r="B1529" s="5">
        <v>97.08465774194966</v>
      </c>
      <c r="C1529" s="5">
        <v>101.5998524398552</v>
      </c>
      <c r="D1529" s="5">
        <v>200.7700149780298</v>
      </c>
      <c r="E1529" s="5">
        <v>62.58661000792056</v>
      </c>
      <c r="F1529" s="5">
        <v>65.76110183181115</v>
      </c>
      <c r="G1529" s="5">
        <v>146.5792433682415</v>
      </c>
      <c r="H1529" s="5">
        <v>3.0</v>
      </c>
      <c r="I1529" s="5">
        <v>2.0</v>
      </c>
      <c r="J1529" s="5">
        <v>2.0</v>
      </c>
      <c r="K1529" s="5">
        <v>2.0</v>
      </c>
      <c r="L1529" s="5">
        <v>7.0</v>
      </c>
      <c r="M1529" s="5">
        <v>77.0</v>
      </c>
    </row>
    <row r="1530" ht="14.25" customHeight="1">
      <c r="A1530" s="5">
        <v>830.0</v>
      </c>
      <c r="B1530" s="5">
        <v>365.9803363846794</v>
      </c>
      <c r="C1530" s="5">
        <v>300.8549195569412</v>
      </c>
      <c r="D1530" s="5">
        <v>355.6713334188623</v>
      </c>
      <c r="E1530" s="5">
        <v>233.4779652290053</v>
      </c>
      <c r="F1530" s="5">
        <v>364.5439431171656</v>
      </c>
      <c r="G1530" s="5">
        <v>377.854077863168</v>
      </c>
      <c r="H1530" s="5">
        <v>1.0</v>
      </c>
      <c r="I1530" s="5">
        <v>4.0</v>
      </c>
      <c r="J1530" s="5">
        <v>6.0</v>
      </c>
      <c r="K1530" s="5">
        <v>4.0</v>
      </c>
      <c r="L1530" s="5">
        <v>3.0</v>
      </c>
      <c r="M1530" s="5">
        <v>5.0</v>
      </c>
    </row>
    <row r="1531" ht="14.25" customHeight="1">
      <c r="A1531" s="5">
        <v>3536.0</v>
      </c>
      <c r="B1531" s="5">
        <v>131.1696644177752</v>
      </c>
      <c r="C1531" s="5">
        <v>152.1032521429225</v>
      </c>
      <c r="D1531" s="5">
        <v>86.36590267896587</v>
      </c>
      <c r="E1531" s="5">
        <v>55.96819943759413</v>
      </c>
      <c r="F1531" s="5">
        <v>106.0907777932935</v>
      </c>
      <c r="G1531" s="5">
        <v>90.41035110484349</v>
      </c>
      <c r="H1531" s="5">
        <v>2.0</v>
      </c>
      <c r="I1531" s="5">
        <v>1.0</v>
      </c>
      <c r="J1531" s="5">
        <v>1.0</v>
      </c>
      <c r="K1531" s="5">
        <v>3.0</v>
      </c>
      <c r="L1531" s="5">
        <v>5.0</v>
      </c>
      <c r="M1531" s="5">
        <v>65.0</v>
      </c>
    </row>
    <row r="1532" ht="14.25" customHeight="1">
      <c r="A1532" s="5">
        <v>6050.0</v>
      </c>
      <c r="B1532" s="5">
        <v>257.3611733698285</v>
      </c>
      <c r="C1532" s="5">
        <v>132.214900836357</v>
      </c>
      <c r="D1532" s="5">
        <v>281.526214434618</v>
      </c>
      <c r="E1532" s="5">
        <v>309.8431863473958</v>
      </c>
      <c r="F1532" s="5">
        <v>359.6703427003332</v>
      </c>
      <c r="G1532" s="5">
        <v>228.7685401474656</v>
      </c>
      <c r="H1532" s="5">
        <v>4.0</v>
      </c>
      <c r="I1532" s="5">
        <v>6.0</v>
      </c>
      <c r="J1532" s="5">
        <v>3.0</v>
      </c>
      <c r="K1532" s="5">
        <v>13.0</v>
      </c>
      <c r="L1532" s="5">
        <v>9.0</v>
      </c>
      <c r="M1532" s="5">
        <v>33.0</v>
      </c>
    </row>
    <row r="1533" ht="14.25" customHeight="1">
      <c r="A1533" s="5">
        <v>125.0</v>
      </c>
      <c r="B1533" s="5">
        <v>186.9121609234833</v>
      </c>
      <c r="C1533" s="5">
        <v>212.2645027262398</v>
      </c>
      <c r="D1533" s="5">
        <v>329.8881624494864</v>
      </c>
      <c r="E1533" s="5">
        <v>366.6614449991126</v>
      </c>
      <c r="F1533" s="5">
        <v>345.1127449618774</v>
      </c>
      <c r="G1533" s="5">
        <v>306.6429394551419</v>
      </c>
      <c r="H1533" s="5">
        <v>6.0</v>
      </c>
      <c r="I1533" s="5">
        <v>5.0</v>
      </c>
      <c r="J1533" s="5">
        <v>1.0</v>
      </c>
      <c r="K1533" s="5">
        <v>5.0</v>
      </c>
      <c r="L1533" s="5">
        <v>7.0</v>
      </c>
      <c r="M1533" s="5">
        <v>65.0</v>
      </c>
    </row>
    <row r="1534" ht="14.25" customHeight="1">
      <c r="A1534" s="5">
        <v>3463.0</v>
      </c>
      <c r="B1534" s="5">
        <v>328.1011690603978</v>
      </c>
      <c r="C1534" s="5">
        <v>344.6414474779883</v>
      </c>
      <c r="D1534" s="5">
        <v>360.1093050927033</v>
      </c>
      <c r="E1534" s="5">
        <v>304.7692077407627</v>
      </c>
      <c r="F1534" s="5">
        <v>425.8436450230959</v>
      </c>
      <c r="G1534" s="5">
        <v>156.1813025443487</v>
      </c>
      <c r="H1534" s="5">
        <v>4.0</v>
      </c>
      <c r="I1534" s="5">
        <v>7.0</v>
      </c>
      <c r="J1534" s="5">
        <v>3.0</v>
      </c>
      <c r="K1534" s="5">
        <v>13.0</v>
      </c>
      <c r="L1534" s="5">
        <v>5.0</v>
      </c>
      <c r="M1534" s="5">
        <v>41.0</v>
      </c>
    </row>
    <row r="1535" ht="14.25" customHeight="1">
      <c r="A1535" s="5">
        <v>2804.0</v>
      </c>
      <c r="B1535" s="5">
        <v>116.9778179357876</v>
      </c>
      <c r="C1535" s="5">
        <v>103.7922633271663</v>
      </c>
      <c r="D1535" s="5">
        <v>163.9540156154649</v>
      </c>
      <c r="E1535" s="5">
        <v>315.5962855274614</v>
      </c>
      <c r="F1535" s="5">
        <v>136.6544472761923</v>
      </c>
      <c r="G1535" s="5">
        <v>139.2531107244796</v>
      </c>
      <c r="H1535" s="5">
        <v>4.0</v>
      </c>
      <c r="I1535" s="5">
        <v>3.0</v>
      </c>
      <c r="J1535" s="5">
        <v>2.0</v>
      </c>
      <c r="K1535" s="5">
        <v>2.0</v>
      </c>
      <c r="L1535" s="5">
        <v>8.0</v>
      </c>
      <c r="M1535" s="5">
        <v>86.0</v>
      </c>
    </row>
    <row r="1536" ht="14.25" customHeight="1">
      <c r="A1536" s="5">
        <v>3745.0</v>
      </c>
      <c r="B1536" s="5">
        <v>82.15204075208459</v>
      </c>
      <c r="C1536" s="5">
        <v>151.2022519780987</v>
      </c>
      <c r="D1536" s="5">
        <v>162.9116532388737</v>
      </c>
      <c r="E1536" s="5">
        <v>147.8992946212126</v>
      </c>
      <c r="F1536" s="5">
        <v>150.1137029203217</v>
      </c>
      <c r="G1536" s="5">
        <v>170.649977691882</v>
      </c>
      <c r="H1536" s="5">
        <v>2.0</v>
      </c>
      <c r="I1536" s="5">
        <v>3.0</v>
      </c>
      <c r="J1536" s="5">
        <v>0.0</v>
      </c>
      <c r="K1536" s="5">
        <v>3.0</v>
      </c>
      <c r="L1536" s="5">
        <v>8.0</v>
      </c>
      <c r="M1536" s="5">
        <v>92.0</v>
      </c>
    </row>
    <row r="1537" ht="14.25" customHeight="1">
      <c r="A1537" s="5">
        <v>9771.0</v>
      </c>
      <c r="B1537" s="5">
        <v>47.4593666777272</v>
      </c>
      <c r="C1537" s="5">
        <v>67.87957483014965</v>
      </c>
      <c r="D1537" s="5">
        <v>86.60439967028437</v>
      </c>
      <c r="E1537" s="5">
        <v>115.3430386705553</v>
      </c>
      <c r="F1537" s="5">
        <v>115.2272851279324</v>
      </c>
      <c r="G1537" s="5">
        <v>115.7846015030922</v>
      </c>
      <c r="H1537" s="5">
        <v>6.0</v>
      </c>
      <c r="I1537" s="5">
        <v>5.0</v>
      </c>
      <c r="J1537" s="5">
        <v>1.0</v>
      </c>
      <c r="K1537" s="5">
        <v>5.0</v>
      </c>
      <c r="L1537" s="5">
        <v>9.0</v>
      </c>
      <c r="M1537" s="5">
        <v>97.0</v>
      </c>
    </row>
    <row r="1538" ht="14.25" customHeight="1">
      <c r="A1538" s="5">
        <v>451.0</v>
      </c>
      <c r="B1538" s="5">
        <v>56.10641412862473</v>
      </c>
      <c r="C1538" s="5">
        <v>17.10666890797156</v>
      </c>
      <c r="D1538" s="5">
        <v>42.29597051664213</v>
      </c>
      <c r="E1538" s="5">
        <v>48.04859564453412</v>
      </c>
      <c r="F1538" s="5">
        <v>39.67185644733196</v>
      </c>
      <c r="G1538" s="5">
        <v>46.96489369475345</v>
      </c>
      <c r="H1538" s="5">
        <v>1.0</v>
      </c>
      <c r="I1538" s="5">
        <v>1.0</v>
      </c>
      <c r="J1538" s="5">
        <v>1.0</v>
      </c>
      <c r="K1538" s="5">
        <v>2.0</v>
      </c>
      <c r="L1538" s="5">
        <v>8.0</v>
      </c>
      <c r="M1538" s="5">
        <v>91.0</v>
      </c>
    </row>
    <row r="1539" ht="14.25" customHeight="1">
      <c r="A1539" s="5">
        <v>10530.0</v>
      </c>
      <c r="B1539" s="5">
        <v>430.4499811708195</v>
      </c>
      <c r="C1539" s="5">
        <v>330.8101608798179</v>
      </c>
      <c r="D1539" s="5">
        <v>546.2383275407346</v>
      </c>
      <c r="E1539" s="5">
        <v>423.0470845823065</v>
      </c>
      <c r="F1539" s="5">
        <v>351.9739663206818</v>
      </c>
      <c r="G1539" s="5">
        <v>376.6354653626736</v>
      </c>
      <c r="H1539" s="5">
        <v>1.0</v>
      </c>
      <c r="I1539" s="5">
        <v>3.0</v>
      </c>
      <c r="J1539" s="5">
        <v>6.0</v>
      </c>
      <c r="K1539" s="5">
        <v>6.0</v>
      </c>
      <c r="L1539" s="5">
        <v>1.0</v>
      </c>
      <c r="M1539" s="5">
        <v>0.0</v>
      </c>
    </row>
    <row r="1540" ht="14.25" customHeight="1">
      <c r="A1540" s="5">
        <v>1079.0</v>
      </c>
      <c r="B1540" s="5">
        <v>426.2792708012919</v>
      </c>
      <c r="C1540" s="5">
        <v>530.0967950145209</v>
      </c>
      <c r="D1540" s="5">
        <v>473.7711975510418</v>
      </c>
      <c r="E1540" s="5">
        <v>401.031621317103</v>
      </c>
      <c r="F1540" s="5">
        <v>264.0715320885329</v>
      </c>
      <c r="G1540" s="5">
        <v>390.0914085566097</v>
      </c>
      <c r="H1540" s="5">
        <v>3.0</v>
      </c>
      <c r="I1540" s="5">
        <v>3.0</v>
      </c>
      <c r="J1540" s="5">
        <v>4.0</v>
      </c>
      <c r="K1540" s="5">
        <v>9.0</v>
      </c>
      <c r="L1540" s="5">
        <v>8.0</v>
      </c>
      <c r="M1540" s="5">
        <v>59.0</v>
      </c>
    </row>
    <row r="1541" ht="14.25" customHeight="1">
      <c r="A1541" s="5">
        <v>8920.0</v>
      </c>
      <c r="B1541" s="5">
        <v>335.9450766800032</v>
      </c>
      <c r="C1541" s="5">
        <v>353.9868422257523</v>
      </c>
      <c r="D1541" s="5">
        <v>216.8716513664794</v>
      </c>
      <c r="E1541" s="5">
        <v>350.3786820714179</v>
      </c>
      <c r="F1541" s="5">
        <v>356.0420112574556</v>
      </c>
      <c r="G1541" s="5">
        <v>173.7017114677213</v>
      </c>
      <c r="H1541" s="5">
        <v>3.0</v>
      </c>
      <c r="I1541" s="5">
        <v>11.0</v>
      </c>
      <c r="J1541" s="5">
        <v>2.0</v>
      </c>
      <c r="K1541" s="5">
        <v>12.0</v>
      </c>
      <c r="L1541" s="5">
        <v>7.0</v>
      </c>
      <c r="M1541" s="5">
        <v>4.0</v>
      </c>
    </row>
    <row r="1542" ht="14.25" customHeight="1">
      <c r="A1542" s="5">
        <v>6678.0</v>
      </c>
      <c r="B1542" s="5">
        <v>94.0385541005424</v>
      </c>
      <c r="C1542" s="5">
        <v>207.4306168222824</v>
      </c>
      <c r="D1542" s="5">
        <v>110.9665443770374</v>
      </c>
      <c r="E1542" s="5">
        <v>227.9496941529243</v>
      </c>
      <c r="F1542" s="5">
        <v>139.137000221686</v>
      </c>
      <c r="G1542" s="5">
        <v>171.5889300904205</v>
      </c>
      <c r="H1542" s="5">
        <v>2.0</v>
      </c>
      <c r="I1542" s="5">
        <v>3.0</v>
      </c>
      <c r="J1542" s="5">
        <v>0.0</v>
      </c>
      <c r="K1542" s="5">
        <v>4.0</v>
      </c>
      <c r="L1542" s="5">
        <v>7.0</v>
      </c>
      <c r="M1542" s="5">
        <v>5.0</v>
      </c>
    </row>
    <row r="1543" ht="14.25" customHeight="1">
      <c r="A1543" s="5">
        <v>3852.0</v>
      </c>
      <c r="B1543" s="5">
        <v>396.8596489309067</v>
      </c>
      <c r="C1543" s="5">
        <v>276.38265762257</v>
      </c>
      <c r="D1543" s="5">
        <v>517.7258159046982</v>
      </c>
      <c r="E1543" s="5">
        <v>326.4294502484878</v>
      </c>
      <c r="F1543" s="5">
        <v>365.0416578934404</v>
      </c>
      <c r="G1543" s="5">
        <v>131.0332393440192</v>
      </c>
      <c r="H1543" s="5">
        <v>4.0</v>
      </c>
      <c r="I1543" s="5">
        <v>9.0</v>
      </c>
      <c r="J1543" s="5">
        <v>2.0</v>
      </c>
      <c r="K1543" s="5">
        <v>12.0</v>
      </c>
      <c r="L1543" s="5">
        <v>5.0</v>
      </c>
      <c r="M1543" s="5">
        <v>48.0</v>
      </c>
    </row>
    <row r="1544" ht="14.25" customHeight="1">
      <c r="A1544" s="5">
        <v>528.0</v>
      </c>
      <c r="B1544" s="5">
        <v>180.2575044351426</v>
      </c>
      <c r="C1544" s="5">
        <v>428.5329577645494</v>
      </c>
      <c r="D1544" s="5">
        <v>314.3824594879116</v>
      </c>
      <c r="E1544" s="5">
        <v>255.926159168577</v>
      </c>
      <c r="F1544" s="5">
        <v>257.5459939287714</v>
      </c>
      <c r="G1544" s="5">
        <v>370.2270490964439</v>
      </c>
      <c r="H1544" s="5">
        <v>1.0</v>
      </c>
      <c r="I1544" s="5">
        <v>5.0</v>
      </c>
      <c r="J1544" s="5">
        <v>4.0</v>
      </c>
      <c r="K1544" s="5">
        <v>10.0</v>
      </c>
      <c r="L1544" s="5">
        <v>3.0</v>
      </c>
      <c r="M1544" s="5">
        <v>99.0</v>
      </c>
    </row>
    <row r="1545" ht="14.25" customHeight="1">
      <c r="A1545" s="5">
        <v>73.0</v>
      </c>
      <c r="B1545" s="5">
        <v>345.2144289570832</v>
      </c>
      <c r="C1545" s="5">
        <v>201.7793480185611</v>
      </c>
      <c r="D1545" s="5">
        <v>332.2643320107223</v>
      </c>
      <c r="E1545" s="5">
        <v>233.3975030619667</v>
      </c>
      <c r="F1545" s="5">
        <v>285.4094935466899</v>
      </c>
      <c r="G1545" s="5">
        <v>106.2683306053428</v>
      </c>
      <c r="H1545" s="5">
        <v>1.0</v>
      </c>
      <c r="I1545" s="5">
        <v>0.0</v>
      </c>
      <c r="J1545" s="5">
        <v>0.0</v>
      </c>
      <c r="K1545" s="5">
        <v>3.0</v>
      </c>
      <c r="L1545" s="5">
        <v>5.0</v>
      </c>
      <c r="M1545" s="5">
        <v>81.0</v>
      </c>
    </row>
    <row r="1546" ht="14.25" customHeight="1">
      <c r="A1546" s="5">
        <v>5589.0</v>
      </c>
      <c r="B1546" s="5">
        <v>121.0902808603826</v>
      </c>
      <c r="C1546" s="5">
        <v>314.0106124523433</v>
      </c>
      <c r="D1546" s="5">
        <v>270.6197616669978</v>
      </c>
      <c r="E1546" s="5">
        <v>280.8664142887098</v>
      </c>
      <c r="F1546" s="5">
        <v>162.8705369113962</v>
      </c>
      <c r="G1546" s="5">
        <v>215.1276221989827</v>
      </c>
      <c r="H1546" s="5">
        <v>3.0</v>
      </c>
      <c r="I1546" s="5">
        <v>9.0</v>
      </c>
      <c r="J1546" s="5">
        <v>2.0</v>
      </c>
      <c r="K1546" s="5">
        <v>10.0</v>
      </c>
      <c r="L1546" s="5">
        <v>7.0</v>
      </c>
      <c r="M1546" s="5">
        <v>95.0</v>
      </c>
    </row>
    <row r="1547" ht="14.25" customHeight="1">
      <c r="A1547" s="5">
        <v>10212.0</v>
      </c>
      <c r="B1547" s="5">
        <v>94.284533864019</v>
      </c>
      <c r="C1547" s="5">
        <v>147.8145682055656</v>
      </c>
      <c r="D1547" s="5">
        <v>201.3307426796329</v>
      </c>
      <c r="E1547" s="5">
        <v>224.0906792207434</v>
      </c>
      <c r="F1547" s="5">
        <v>156.5448964517615</v>
      </c>
      <c r="G1547" s="5">
        <v>238.6496141631944</v>
      </c>
      <c r="H1547" s="5">
        <v>1.0</v>
      </c>
      <c r="I1547" s="5">
        <v>3.0</v>
      </c>
      <c r="J1547" s="5">
        <v>0.0</v>
      </c>
      <c r="K1547" s="5">
        <v>3.0</v>
      </c>
      <c r="L1547" s="5">
        <v>8.0</v>
      </c>
      <c r="M1547" s="5">
        <v>43.0</v>
      </c>
    </row>
    <row r="1548" ht="14.25" customHeight="1">
      <c r="A1548" s="5">
        <v>6365.0</v>
      </c>
      <c r="B1548" s="5">
        <v>143.6330682195627</v>
      </c>
      <c r="C1548" s="5">
        <v>134.9012484803014</v>
      </c>
      <c r="D1548" s="5">
        <v>149.3059247636171</v>
      </c>
      <c r="E1548" s="5">
        <v>243.1150717598177</v>
      </c>
      <c r="F1548" s="5">
        <v>137.9222824959806</v>
      </c>
      <c r="G1548" s="5">
        <v>189.7247102227194</v>
      </c>
      <c r="H1548" s="5">
        <v>1.0</v>
      </c>
      <c r="I1548" s="5">
        <v>2.0</v>
      </c>
      <c r="J1548" s="5">
        <v>0.0</v>
      </c>
      <c r="K1548" s="5">
        <v>3.0</v>
      </c>
      <c r="L1548" s="5">
        <v>6.0</v>
      </c>
      <c r="M1548" s="5">
        <v>5.0</v>
      </c>
    </row>
    <row r="1549" ht="14.25" customHeight="1">
      <c r="A1549" s="5">
        <v>5636.0</v>
      </c>
      <c r="B1549" s="5">
        <v>174.167909410738</v>
      </c>
      <c r="C1549" s="5">
        <v>136.4789927615759</v>
      </c>
      <c r="D1549" s="5">
        <v>74.70534117905999</v>
      </c>
      <c r="E1549" s="5">
        <v>118.4957927268553</v>
      </c>
      <c r="F1549" s="5">
        <v>151.8754953941079</v>
      </c>
      <c r="G1549" s="5">
        <v>143.2811467964068</v>
      </c>
      <c r="H1549" s="5">
        <v>1.0</v>
      </c>
      <c r="I1549" s="5">
        <v>4.0</v>
      </c>
      <c r="J1549" s="5">
        <v>0.0</v>
      </c>
      <c r="K1549" s="5">
        <v>3.0</v>
      </c>
      <c r="L1549" s="5">
        <v>8.0</v>
      </c>
      <c r="M1549" s="5">
        <v>50.0</v>
      </c>
    </row>
    <row r="1550" ht="14.25" customHeight="1">
      <c r="A1550" s="5">
        <v>591.0</v>
      </c>
      <c r="B1550" s="5">
        <v>447.0645949921723</v>
      </c>
      <c r="C1550" s="5">
        <v>241.8007494909791</v>
      </c>
      <c r="D1550" s="5">
        <v>301.120116093719</v>
      </c>
      <c r="E1550" s="5">
        <v>370.1949831480744</v>
      </c>
      <c r="F1550" s="5">
        <v>287.8420360794904</v>
      </c>
      <c r="G1550" s="5">
        <v>414.410635048922</v>
      </c>
      <c r="H1550" s="5">
        <v>2.0</v>
      </c>
      <c r="I1550" s="5">
        <v>8.0</v>
      </c>
      <c r="J1550" s="5">
        <v>3.0</v>
      </c>
      <c r="K1550" s="5">
        <v>7.0</v>
      </c>
      <c r="L1550" s="5">
        <v>7.0</v>
      </c>
      <c r="M1550" s="5">
        <v>76.0</v>
      </c>
    </row>
    <row r="1551" ht="14.25" customHeight="1">
      <c r="A1551" s="5">
        <v>2217.0</v>
      </c>
      <c r="B1551" s="5">
        <v>116.3140643281602</v>
      </c>
      <c r="C1551" s="5">
        <v>91.64041970710522</v>
      </c>
      <c r="D1551" s="5">
        <v>162.0503920024753</v>
      </c>
      <c r="E1551" s="5">
        <v>174.3463389355301</v>
      </c>
      <c r="F1551" s="5">
        <v>190.8527932044132</v>
      </c>
      <c r="G1551" s="5">
        <v>186.3059070053824</v>
      </c>
      <c r="H1551" s="5">
        <v>1.0</v>
      </c>
      <c r="I1551" s="5">
        <v>0.0</v>
      </c>
      <c r="J1551" s="5">
        <v>0.0</v>
      </c>
      <c r="K1551" s="5">
        <v>3.0</v>
      </c>
      <c r="L1551" s="5">
        <v>6.0</v>
      </c>
      <c r="M1551" s="5">
        <v>46.0</v>
      </c>
    </row>
    <row r="1552" ht="14.25" customHeight="1">
      <c r="A1552" s="5">
        <v>2544.0</v>
      </c>
      <c r="B1552" s="5">
        <v>239.3024782926919</v>
      </c>
      <c r="C1552" s="5">
        <v>142.4424998327513</v>
      </c>
      <c r="D1552" s="5">
        <v>264.8207204476944</v>
      </c>
      <c r="E1552" s="5">
        <v>183.7317811644317</v>
      </c>
      <c r="F1552" s="5">
        <v>281.4928519454381</v>
      </c>
      <c r="G1552" s="5">
        <v>177.6758578087291</v>
      </c>
      <c r="H1552" s="5">
        <v>1.0</v>
      </c>
      <c r="I1552" s="5">
        <v>1.0</v>
      </c>
      <c r="J1552" s="5">
        <v>1.0</v>
      </c>
      <c r="K1552" s="5">
        <v>4.0</v>
      </c>
      <c r="L1552" s="5">
        <v>1.0</v>
      </c>
      <c r="M1552" s="5">
        <v>68.0</v>
      </c>
    </row>
    <row r="1553" ht="14.25" customHeight="1">
      <c r="A1553" s="5">
        <v>7725.0</v>
      </c>
      <c r="B1553" s="5">
        <v>412.0765468900864</v>
      </c>
      <c r="C1553" s="5">
        <v>563.6210533453759</v>
      </c>
      <c r="D1553" s="5">
        <v>282.1130115693729</v>
      </c>
      <c r="E1553" s="5">
        <v>218.7138283774354</v>
      </c>
      <c r="F1553" s="5">
        <v>502.0717752050589</v>
      </c>
      <c r="G1553" s="5">
        <v>575.2733897595722</v>
      </c>
      <c r="H1553" s="5">
        <v>1.0</v>
      </c>
      <c r="I1553" s="5">
        <v>4.0</v>
      </c>
      <c r="J1553" s="5">
        <v>4.0</v>
      </c>
      <c r="K1553" s="5">
        <v>7.0</v>
      </c>
      <c r="L1553" s="5">
        <v>1.0</v>
      </c>
      <c r="M1553" s="5">
        <v>33.0</v>
      </c>
    </row>
    <row r="1554" ht="14.25" customHeight="1">
      <c r="A1554" s="5">
        <v>8091.0</v>
      </c>
      <c r="B1554" s="5">
        <v>184.0107666770589</v>
      </c>
      <c r="C1554" s="5">
        <v>297.0016650563322</v>
      </c>
      <c r="D1554" s="5">
        <v>353.6209734501751</v>
      </c>
      <c r="E1554" s="5">
        <v>280.482171792013</v>
      </c>
      <c r="F1554" s="5">
        <v>134.4661637142643</v>
      </c>
      <c r="G1554" s="5">
        <v>171.5440026410452</v>
      </c>
      <c r="H1554" s="5">
        <v>1.0</v>
      </c>
      <c r="I1554" s="5">
        <v>6.0</v>
      </c>
      <c r="J1554" s="5">
        <v>4.0</v>
      </c>
      <c r="K1554" s="5">
        <v>6.0</v>
      </c>
      <c r="L1554" s="5">
        <v>5.0</v>
      </c>
      <c r="M1554" s="5">
        <v>50.0</v>
      </c>
    </row>
    <row r="1555" ht="14.25" customHeight="1">
      <c r="A1555" s="5">
        <v>7321.0</v>
      </c>
      <c r="B1555" s="5">
        <v>216.3530466969698</v>
      </c>
      <c r="C1555" s="5">
        <v>242.8774118274548</v>
      </c>
      <c r="D1555" s="5">
        <v>374.1607043566746</v>
      </c>
      <c r="E1555" s="5">
        <v>491.9217768995621</v>
      </c>
      <c r="F1555" s="5">
        <v>205.9072902105007</v>
      </c>
      <c r="G1555" s="5">
        <v>272.4893754105828</v>
      </c>
      <c r="H1555" s="5">
        <v>1.0</v>
      </c>
      <c r="I1555" s="5">
        <v>4.0</v>
      </c>
      <c r="J1555" s="5">
        <v>5.0</v>
      </c>
      <c r="K1555" s="5">
        <v>4.0</v>
      </c>
      <c r="L1555" s="5">
        <v>2.0</v>
      </c>
      <c r="M1555" s="5">
        <v>85.0</v>
      </c>
    </row>
    <row r="1556" ht="14.25" customHeight="1">
      <c r="A1556" s="5">
        <v>5462.0</v>
      </c>
      <c r="B1556" s="5">
        <v>208.0941315047306</v>
      </c>
      <c r="C1556" s="5">
        <v>352.5049801401917</v>
      </c>
      <c r="D1556" s="5">
        <v>237.8398034316042</v>
      </c>
      <c r="E1556" s="5">
        <v>218.3427017537451</v>
      </c>
      <c r="F1556" s="5">
        <v>157.7909697812628</v>
      </c>
      <c r="G1556" s="5">
        <v>463.1388636256961</v>
      </c>
      <c r="H1556" s="5">
        <v>5.0</v>
      </c>
      <c r="I1556" s="5">
        <v>9.0</v>
      </c>
      <c r="J1556" s="5">
        <v>6.0</v>
      </c>
      <c r="K1556" s="5">
        <v>12.0</v>
      </c>
      <c r="L1556" s="5">
        <v>6.0</v>
      </c>
      <c r="M1556" s="5">
        <v>63.0</v>
      </c>
    </row>
    <row r="1557" ht="14.25" customHeight="1">
      <c r="A1557" s="5">
        <v>7791.0</v>
      </c>
      <c r="B1557" s="5">
        <v>301.5290285942709</v>
      </c>
      <c r="C1557" s="5">
        <v>182.0768853644166</v>
      </c>
      <c r="D1557" s="5">
        <v>261.5884964976054</v>
      </c>
      <c r="E1557" s="5">
        <v>145.1367043415045</v>
      </c>
      <c r="F1557" s="5">
        <v>177.2502931824988</v>
      </c>
      <c r="G1557" s="5">
        <v>214.2520778971844</v>
      </c>
      <c r="H1557" s="5">
        <v>2.0</v>
      </c>
      <c r="I1557" s="5">
        <v>1.0</v>
      </c>
      <c r="J1557" s="5">
        <v>0.0</v>
      </c>
      <c r="K1557" s="5">
        <v>3.0</v>
      </c>
      <c r="L1557" s="5">
        <v>7.0</v>
      </c>
      <c r="M1557" s="5">
        <v>89.0</v>
      </c>
    </row>
    <row r="1558" ht="14.25" customHeight="1">
      <c r="A1558" s="5">
        <v>955.0</v>
      </c>
      <c r="B1558" s="5">
        <v>171.4268109608795</v>
      </c>
      <c r="C1558" s="5">
        <v>214.2118539282904</v>
      </c>
      <c r="D1558" s="5">
        <v>205.295850435742</v>
      </c>
      <c r="E1558" s="5">
        <v>257.348951811014</v>
      </c>
      <c r="F1558" s="5">
        <v>230.2125937673835</v>
      </c>
      <c r="G1558" s="5">
        <v>173.1865558087215</v>
      </c>
      <c r="H1558" s="5">
        <v>7.0</v>
      </c>
      <c r="I1558" s="5">
        <v>4.0</v>
      </c>
      <c r="J1558" s="5">
        <v>2.0</v>
      </c>
      <c r="K1558" s="5">
        <v>4.0</v>
      </c>
      <c r="L1558" s="5">
        <v>8.0</v>
      </c>
      <c r="M1558" s="5">
        <v>81.0</v>
      </c>
    </row>
    <row r="1559" ht="14.25" customHeight="1">
      <c r="A1559" s="5">
        <v>4037.0</v>
      </c>
      <c r="B1559" s="5">
        <v>137.7654090586817</v>
      </c>
      <c r="C1559" s="5">
        <v>206.8227322322515</v>
      </c>
      <c r="D1559" s="5">
        <v>179.2176382060394</v>
      </c>
      <c r="E1559" s="5">
        <v>174.9731479800382</v>
      </c>
      <c r="F1559" s="5">
        <v>262.4954457107036</v>
      </c>
      <c r="G1559" s="5">
        <v>97.27354206082879</v>
      </c>
      <c r="H1559" s="5">
        <v>1.0</v>
      </c>
      <c r="I1559" s="5">
        <v>1.0</v>
      </c>
      <c r="J1559" s="5">
        <v>0.0</v>
      </c>
      <c r="K1559" s="5">
        <v>2.0</v>
      </c>
      <c r="L1559" s="5">
        <v>7.0</v>
      </c>
      <c r="M1559" s="5">
        <v>77.0</v>
      </c>
    </row>
    <row r="1560" ht="14.25" customHeight="1">
      <c r="A1560" s="5">
        <v>6642.0</v>
      </c>
      <c r="B1560" s="5">
        <v>159.7986077861675</v>
      </c>
      <c r="C1560" s="5">
        <v>132.5058925979076</v>
      </c>
      <c r="D1560" s="5">
        <v>144.5493693695236</v>
      </c>
      <c r="E1560" s="5">
        <v>137.8180740910087</v>
      </c>
      <c r="F1560" s="5">
        <v>100.9896517155626</v>
      </c>
      <c r="G1560" s="5">
        <v>87.09044109768419</v>
      </c>
      <c r="H1560" s="5">
        <v>4.0</v>
      </c>
      <c r="I1560" s="5">
        <v>2.0</v>
      </c>
      <c r="J1560" s="5">
        <v>1.0</v>
      </c>
      <c r="K1560" s="5">
        <v>4.0</v>
      </c>
      <c r="L1560" s="5">
        <v>6.0</v>
      </c>
      <c r="M1560" s="5">
        <v>50.0</v>
      </c>
    </row>
    <row r="1561" ht="14.25" customHeight="1">
      <c r="A1561" s="5">
        <v>2793.0</v>
      </c>
      <c r="B1561" s="5">
        <v>335.7843245468433</v>
      </c>
      <c r="C1561" s="5">
        <v>251.7523562897355</v>
      </c>
      <c r="D1561" s="5">
        <v>296.0857942143612</v>
      </c>
      <c r="E1561" s="5">
        <v>421.5700637560745</v>
      </c>
      <c r="F1561" s="5">
        <v>203.9653190007982</v>
      </c>
      <c r="G1561" s="5">
        <v>315.2015910965268</v>
      </c>
      <c r="H1561" s="5">
        <v>3.0</v>
      </c>
      <c r="I1561" s="5">
        <v>7.0</v>
      </c>
      <c r="J1561" s="5">
        <v>3.0</v>
      </c>
      <c r="K1561" s="5">
        <v>13.0</v>
      </c>
      <c r="L1561" s="5">
        <v>5.0</v>
      </c>
      <c r="M1561" s="5">
        <v>10.0</v>
      </c>
    </row>
    <row r="1562" ht="14.25" customHeight="1">
      <c r="A1562" s="5">
        <v>5424.0</v>
      </c>
      <c r="B1562" s="5">
        <v>255.4846582660593</v>
      </c>
      <c r="C1562" s="5">
        <v>160.0219043546937</v>
      </c>
      <c r="D1562" s="5">
        <v>280.8489811236626</v>
      </c>
      <c r="E1562" s="5">
        <v>96.22775358755808</v>
      </c>
      <c r="F1562" s="5">
        <v>302.2393936725092</v>
      </c>
      <c r="G1562" s="5">
        <v>192.1236890271946</v>
      </c>
      <c r="H1562" s="5">
        <v>2.0</v>
      </c>
      <c r="I1562" s="5">
        <v>3.0</v>
      </c>
      <c r="J1562" s="5">
        <v>0.0</v>
      </c>
      <c r="K1562" s="5">
        <v>4.0</v>
      </c>
      <c r="L1562" s="5">
        <v>8.0</v>
      </c>
      <c r="M1562" s="5">
        <v>30.0</v>
      </c>
    </row>
    <row r="1563" ht="14.25" customHeight="1">
      <c r="A1563" s="5">
        <v>879.0</v>
      </c>
      <c r="B1563" s="5">
        <v>136.6502180550883</v>
      </c>
      <c r="C1563" s="5">
        <v>301.1009663384813</v>
      </c>
      <c r="D1563" s="5">
        <v>270.4945271828604</v>
      </c>
      <c r="E1563" s="5">
        <v>342.8614569725489</v>
      </c>
      <c r="F1563" s="5">
        <v>120.8730771263824</v>
      </c>
      <c r="G1563" s="5">
        <v>154.3383916040256</v>
      </c>
      <c r="H1563" s="5">
        <v>6.0</v>
      </c>
      <c r="I1563" s="5">
        <v>7.0</v>
      </c>
      <c r="J1563" s="5">
        <v>1.0</v>
      </c>
      <c r="K1563" s="5">
        <v>7.0</v>
      </c>
      <c r="L1563" s="5">
        <v>7.0</v>
      </c>
      <c r="M1563" s="5">
        <v>66.0</v>
      </c>
    </row>
    <row r="1564" ht="14.25" customHeight="1">
      <c r="A1564" s="5">
        <v>9530.0</v>
      </c>
      <c r="B1564" s="5">
        <v>146.9835042403853</v>
      </c>
      <c r="C1564" s="5">
        <v>214.1340407110433</v>
      </c>
      <c r="D1564" s="5">
        <v>139.6324230307434</v>
      </c>
      <c r="E1564" s="5">
        <v>145.4753868439763</v>
      </c>
      <c r="F1564" s="5">
        <v>89.19781878260534</v>
      </c>
      <c r="G1564" s="5">
        <v>111.0625862777233</v>
      </c>
      <c r="H1564" s="5">
        <v>1.0</v>
      </c>
      <c r="I1564" s="5">
        <v>1.0</v>
      </c>
      <c r="J1564" s="5">
        <v>0.0</v>
      </c>
      <c r="K1564" s="5">
        <v>2.0</v>
      </c>
      <c r="L1564" s="5">
        <v>8.0</v>
      </c>
      <c r="M1564" s="5">
        <v>16.0</v>
      </c>
    </row>
    <row r="1565" ht="14.25" customHeight="1">
      <c r="A1565" s="5">
        <v>4828.0</v>
      </c>
      <c r="B1565" s="5">
        <v>306.3511096866982</v>
      </c>
      <c r="C1565" s="5">
        <v>443.5796632369867</v>
      </c>
      <c r="D1565" s="5">
        <v>495.8189110717689</v>
      </c>
      <c r="E1565" s="5">
        <v>404.8601816372159</v>
      </c>
      <c r="F1565" s="5">
        <v>479.4217978392642</v>
      </c>
      <c r="G1565" s="5">
        <v>378.6341145932677</v>
      </c>
      <c r="H1565" s="5">
        <v>1.0</v>
      </c>
      <c r="I1565" s="5">
        <v>5.0</v>
      </c>
      <c r="J1565" s="5">
        <v>10.0</v>
      </c>
      <c r="K1565" s="5">
        <v>5.0</v>
      </c>
      <c r="L1565" s="5">
        <v>1.0</v>
      </c>
      <c r="M1565" s="5">
        <v>12.0</v>
      </c>
    </row>
    <row r="1566" ht="14.25" customHeight="1">
      <c r="A1566" s="5">
        <v>10699.0</v>
      </c>
      <c r="B1566" s="5">
        <v>301.9758855016697</v>
      </c>
      <c r="C1566" s="5">
        <v>153.6089935469416</v>
      </c>
      <c r="D1566" s="5">
        <v>308.1706679592332</v>
      </c>
      <c r="E1566" s="5">
        <v>163.4771013034916</v>
      </c>
      <c r="F1566" s="5">
        <v>213.1902404710948</v>
      </c>
      <c r="G1566" s="5">
        <v>131.0275740599916</v>
      </c>
      <c r="H1566" s="5">
        <v>2.0</v>
      </c>
      <c r="I1566" s="5">
        <v>3.0</v>
      </c>
      <c r="J1566" s="5">
        <v>0.0</v>
      </c>
      <c r="K1566" s="5">
        <v>3.0</v>
      </c>
      <c r="L1566" s="5">
        <v>8.0</v>
      </c>
      <c r="M1566" s="5">
        <v>30.0</v>
      </c>
    </row>
    <row r="1567" ht="14.25" customHeight="1">
      <c r="A1567" s="5">
        <v>1497.0</v>
      </c>
      <c r="B1567" s="5">
        <v>266.6306517553044</v>
      </c>
      <c r="C1567" s="5">
        <v>239.1314480586236</v>
      </c>
      <c r="D1567" s="5">
        <v>283.7167491303391</v>
      </c>
      <c r="E1567" s="5">
        <v>102.1600756469552</v>
      </c>
      <c r="F1567" s="5">
        <v>239.305486605461</v>
      </c>
      <c r="G1567" s="5">
        <v>259.1047374733457</v>
      </c>
      <c r="H1567" s="5">
        <v>2.0</v>
      </c>
      <c r="I1567" s="5">
        <v>6.0</v>
      </c>
      <c r="J1567" s="5">
        <v>3.0</v>
      </c>
      <c r="K1567" s="5">
        <v>5.0</v>
      </c>
      <c r="L1567" s="5">
        <v>5.0</v>
      </c>
      <c r="M1567" s="5">
        <v>8.0</v>
      </c>
    </row>
    <row r="1568" ht="14.25" customHeight="1">
      <c r="A1568" s="5">
        <v>7476.0</v>
      </c>
      <c r="B1568" s="5">
        <v>209.2682071116957</v>
      </c>
      <c r="C1568" s="5">
        <v>358.312583942087</v>
      </c>
      <c r="D1568" s="5">
        <v>81.08716796147624</v>
      </c>
      <c r="E1568" s="5">
        <v>293.5911834864924</v>
      </c>
      <c r="F1568" s="5">
        <v>444.4600393393624</v>
      </c>
      <c r="G1568" s="5">
        <v>292.7445430598882</v>
      </c>
      <c r="H1568" s="5">
        <v>4.0</v>
      </c>
      <c r="I1568" s="5">
        <v>5.0</v>
      </c>
      <c r="J1568" s="5">
        <v>4.0</v>
      </c>
      <c r="K1568" s="5">
        <v>10.0</v>
      </c>
      <c r="L1568" s="5">
        <v>4.0</v>
      </c>
      <c r="M1568" s="5">
        <v>93.0</v>
      </c>
    </row>
    <row r="1569" ht="14.25" customHeight="1">
      <c r="A1569" s="5">
        <v>4390.0</v>
      </c>
      <c r="B1569" s="5">
        <v>277.4546376067146</v>
      </c>
      <c r="C1569" s="5">
        <v>352.9227720639525</v>
      </c>
      <c r="D1569" s="5">
        <v>371.8009070973073</v>
      </c>
      <c r="E1569" s="5">
        <v>463.7461060096382</v>
      </c>
      <c r="F1569" s="5">
        <v>375.356494345695</v>
      </c>
      <c r="G1569" s="5">
        <v>448.2557732257039</v>
      </c>
      <c r="H1569" s="5">
        <v>2.0</v>
      </c>
      <c r="I1569" s="5">
        <v>5.0</v>
      </c>
      <c r="J1569" s="5">
        <v>4.0</v>
      </c>
      <c r="K1569" s="5">
        <v>12.0</v>
      </c>
      <c r="L1569" s="5">
        <v>2.0</v>
      </c>
      <c r="M1569" s="5">
        <v>14.0</v>
      </c>
    </row>
    <row r="1570" ht="14.25" customHeight="1">
      <c r="A1570" s="5">
        <v>10478.0</v>
      </c>
      <c r="B1570" s="5">
        <v>273.47061490037</v>
      </c>
      <c r="C1570" s="5">
        <v>201.9485433555015</v>
      </c>
      <c r="D1570" s="5">
        <v>146.4785790093138</v>
      </c>
      <c r="E1570" s="5">
        <v>297.2410712181225</v>
      </c>
      <c r="F1570" s="5">
        <v>55.57439314288106</v>
      </c>
      <c r="G1570" s="5">
        <v>115.5917866807753</v>
      </c>
      <c r="H1570" s="5">
        <v>5.0</v>
      </c>
      <c r="I1570" s="5">
        <v>11.0</v>
      </c>
      <c r="J1570" s="5">
        <v>1.0</v>
      </c>
      <c r="K1570" s="5">
        <v>6.0</v>
      </c>
      <c r="L1570" s="5">
        <v>9.0</v>
      </c>
      <c r="M1570" s="5">
        <v>53.0</v>
      </c>
    </row>
    <row r="1571" ht="14.25" customHeight="1">
      <c r="A1571" s="5">
        <v>1081.0</v>
      </c>
      <c r="B1571" s="5">
        <v>199.0705907148029</v>
      </c>
      <c r="C1571" s="5">
        <v>442.6005512723967</v>
      </c>
      <c r="D1571" s="5">
        <v>188.4934423478863</v>
      </c>
      <c r="E1571" s="5">
        <v>414.4183553650587</v>
      </c>
      <c r="F1571" s="5">
        <v>241.2666993382434</v>
      </c>
      <c r="G1571" s="5">
        <v>343.3392975722836</v>
      </c>
      <c r="H1571" s="5">
        <v>11.0</v>
      </c>
      <c r="I1571" s="5">
        <v>6.0</v>
      </c>
      <c r="J1571" s="5">
        <v>3.0</v>
      </c>
      <c r="K1571" s="5">
        <v>5.0</v>
      </c>
      <c r="L1571" s="5">
        <v>4.0</v>
      </c>
      <c r="M1571" s="5">
        <v>26.0</v>
      </c>
    </row>
    <row r="1572" ht="14.25" customHeight="1">
      <c r="A1572" s="5">
        <v>4261.0</v>
      </c>
      <c r="B1572" s="5">
        <v>388.2561040271485</v>
      </c>
      <c r="C1572" s="5">
        <v>375.7238622788103</v>
      </c>
      <c r="D1572" s="5">
        <v>314.2096867343627</v>
      </c>
      <c r="E1572" s="5">
        <v>197.6054759794384</v>
      </c>
      <c r="F1572" s="5">
        <v>399.594993248549</v>
      </c>
      <c r="G1572" s="5">
        <v>466.893480513929</v>
      </c>
      <c r="H1572" s="5">
        <v>1.0</v>
      </c>
      <c r="I1572" s="5">
        <v>7.0</v>
      </c>
      <c r="J1572" s="5">
        <v>6.0</v>
      </c>
      <c r="K1572" s="5">
        <v>12.0</v>
      </c>
      <c r="L1572" s="5">
        <v>3.0</v>
      </c>
      <c r="M1572" s="5">
        <v>23.0</v>
      </c>
    </row>
    <row r="1573" ht="14.25" customHeight="1">
      <c r="A1573" s="5">
        <v>9916.0</v>
      </c>
      <c r="B1573" s="5">
        <v>227.160635508886</v>
      </c>
      <c r="C1573" s="5">
        <v>191.4869722707068</v>
      </c>
      <c r="D1573" s="5">
        <v>201.9853773901373</v>
      </c>
      <c r="E1573" s="5">
        <v>140.5579319585345</v>
      </c>
      <c r="F1573" s="5">
        <v>213.4423006912146</v>
      </c>
      <c r="G1573" s="5">
        <v>211.2448000942093</v>
      </c>
      <c r="H1573" s="5">
        <v>3.0</v>
      </c>
      <c r="I1573" s="5">
        <v>2.0</v>
      </c>
      <c r="J1573" s="5">
        <v>0.0</v>
      </c>
      <c r="K1573" s="5">
        <v>3.0</v>
      </c>
      <c r="L1573" s="5">
        <v>8.0</v>
      </c>
      <c r="M1573" s="5">
        <v>92.0</v>
      </c>
    </row>
    <row r="1574" ht="14.25" customHeight="1">
      <c r="A1574" s="5">
        <v>5350.0</v>
      </c>
      <c r="B1574" s="5">
        <v>392.3674431161646</v>
      </c>
      <c r="C1574" s="5">
        <v>440.3707690415488</v>
      </c>
      <c r="D1574" s="5">
        <v>429.9786890403903</v>
      </c>
      <c r="E1574" s="5">
        <v>497.057852372143</v>
      </c>
      <c r="F1574" s="5">
        <v>219.4401298733278</v>
      </c>
      <c r="G1574" s="5">
        <v>216.680989417496</v>
      </c>
      <c r="H1574" s="5">
        <v>1.0</v>
      </c>
      <c r="I1574" s="5">
        <v>3.0</v>
      </c>
      <c r="J1574" s="5">
        <v>4.0</v>
      </c>
      <c r="K1574" s="5">
        <v>10.0</v>
      </c>
      <c r="L1574" s="5">
        <v>1.0</v>
      </c>
      <c r="M1574" s="5">
        <v>29.0</v>
      </c>
    </row>
    <row r="1575" ht="14.25" customHeight="1">
      <c r="A1575" s="5">
        <v>8135.0</v>
      </c>
      <c r="B1575" s="5">
        <v>67.09008449497409</v>
      </c>
      <c r="C1575" s="5">
        <v>111.4666551346465</v>
      </c>
      <c r="D1575" s="5">
        <v>148.899287624843</v>
      </c>
      <c r="E1575" s="5">
        <v>36.5566649776065</v>
      </c>
      <c r="F1575" s="5">
        <v>133.873359242107</v>
      </c>
      <c r="G1575" s="5">
        <v>179.6099493546442</v>
      </c>
      <c r="H1575" s="5">
        <v>1.0</v>
      </c>
      <c r="I1575" s="5">
        <v>1.0</v>
      </c>
      <c r="J1575" s="5">
        <v>0.0</v>
      </c>
      <c r="K1575" s="5">
        <v>3.0</v>
      </c>
      <c r="L1575" s="5">
        <v>7.0</v>
      </c>
      <c r="M1575" s="5">
        <v>41.0</v>
      </c>
    </row>
    <row r="1576" ht="14.25" customHeight="1">
      <c r="A1576" s="5">
        <v>8685.0</v>
      </c>
      <c r="B1576" s="5">
        <v>218.6065602822052</v>
      </c>
      <c r="C1576" s="5">
        <v>71.15709463356825</v>
      </c>
      <c r="D1576" s="5">
        <v>234.5552377501974</v>
      </c>
      <c r="E1576" s="5">
        <v>216.6207051826484</v>
      </c>
      <c r="F1576" s="5">
        <v>178.9923205600289</v>
      </c>
      <c r="G1576" s="5">
        <v>212.7284165436195</v>
      </c>
      <c r="H1576" s="5">
        <v>6.0</v>
      </c>
      <c r="I1576" s="5">
        <v>7.0</v>
      </c>
      <c r="J1576" s="5">
        <v>1.0</v>
      </c>
      <c r="K1576" s="5">
        <v>6.0</v>
      </c>
      <c r="L1576" s="5">
        <v>8.0</v>
      </c>
      <c r="M1576" s="5">
        <v>56.0</v>
      </c>
    </row>
    <row r="1577" ht="14.25" customHeight="1">
      <c r="A1577" s="5">
        <v>4967.0</v>
      </c>
      <c r="B1577" s="5">
        <v>101.1416658864706</v>
      </c>
      <c r="C1577" s="5">
        <v>185.7719839595403</v>
      </c>
      <c r="D1577" s="5">
        <v>210.7836543764186</v>
      </c>
      <c r="E1577" s="5">
        <v>142.2584347427897</v>
      </c>
      <c r="F1577" s="5">
        <v>155.2496967394933</v>
      </c>
      <c r="G1577" s="5">
        <v>149.5876424853552</v>
      </c>
      <c r="H1577" s="5">
        <v>4.0</v>
      </c>
      <c r="I1577" s="5">
        <v>5.0</v>
      </c>
      <c r="J1577" s="5">
        <v>1.0</v>
      </c>
      <c r="K1577" s="5">
        <v>5.0</v>
      </c>
      <c r="L1577" s="5">
        <v>8.0</v>
      </c>
      <c r="M1577" s="5">
        <v>19.0</v>
      </c>
    </row>
    <row r="1578" ht="14.25" customHeight="1">
      <c r="A1578" s="5">
        <v>2130.0</v>
      </c>
      <c r="B1578" s="5">
        <v>183.3974615358087</v>
      </c>
      <c r="C1578" s="5">
        <v>158.8360643808831</v>
      </c>
      <c r="D1578" s="5">
        <v>162.9550709161843</v>
      </c>
      <c r="E1578" s="5">
        <v>252.01435448345</v>
      </c>
      <c r="F1578" s="5">
        <v>95.67491789139007</v>
      </c>
      <c r="G1578" s="5">
        <v>228.9592085387854</v>
      </c>
      <c r="H1578" s="5">
        <v>1.0</v>
      </c>
      <c r="I1578" s="5">
        <v>3.0</v>
      </c>
      <c r="J1578" s="5">
        <v>1.0</v>
      </c>
      <c r="K1578" s="5">
        <v>3.0</v>
      </c>
      <c r="L1578" s="5">
        <v>6.0</v>
      </c>
      <c r="M1578" s="5">
        <v>4.0</v>
      </c>
    </row>
    <row r="1579" ht="14.25" customHeight="1">
      <c r="A1579" s="5">
        <v>9298.0</v>
      </c>
      <c r="B1579" s="5">
        <v>454.5458869738484</v>
      </c>
      <c r="C1579" s="5">
        <v>221.3682829762888</v>
      </c>
      <c r="D1579" s="5">
        <v>380.7639511776857</v>
      </c>
      <c r="E1579" s="5">
        <v>275.8467467258877</v>
      </c>
      <c r="F1579" s="5">
        <v>532.2592948097824</v>
      </c>
      <c r="G1579" s="5">
        <v>364.6425843710385</v>
      </c>
      <c r="H1579" s="5">
        <v>1.0</v>
      </c>
      <c r="I1579" s="5">
        <v>4.0</v>
      </c>
      <c r="J1579" s="5">
        <v>5.0</v>
      </c>
      <c r="K1579" s="5">
        <v>8.0</v>
      </c>
      <c r="L1579" s="5">
        <v>1.0</v>
      </c>
      <c r="M1579" s="5">
        <v>89.0</v>
      </c>
    </row>
    <row r="1580" ht="14.25" customHeight="1">
      <c r="A1580" s="5">
        <v>8175.0</v>
      </c>
      <c r="B1580" s="5">
        <v>245.9616577554346</v>
      </c>
      <c r="C1580" s="5">
        <v>237.8929138815081</v>
      </c>
      <c r="D1580" s="5">
        <v>183.6014968321817</v>
      </c>
      <c r="E1580" s="5">
        <v>281.7792114799729</v>
      </c>
      <c r="F1580" s="5">
        <v>82.94015879997869</v>
      </c>
      <c r="G1580" s="5">
        <v>244.4798868878485</v>
      </c>
      <c r="H1580" s="5">
        <v>1.0</v>
      </c>
      <c r="I1580" s="5">
        <v>2.0</v>
      </c>
      <c r="J1580" s="5">
        <v>1.0</v>
      </c>
      <c r="K1580" s="5">
        <v>4.0</v>
      </c>
      <c r="L1580" s="5">
        <v>7.0</v>
      </c>
      <c r="M1580" s="5">
        <v>71.0</v>
      </c>
    </row>
    <row r="1581" ht="14.25" customHeight="1">
      <c r="A1581" s="5">
        <v>6257.0</v>
      </c>
      <c r="B1581" s="5">
        <v>264.5767103361565</v>
      </c>
      <c r="C1581" s="5">
        <v>277.6703432167697</v>
      </c>
      <c r="D1581" s="5">
        <v>246.6888198026667</v>
      </c>
      <c r="E1581" s="5">
        <v>155.1151190406017</v>
      </c>
      <c r="F1581" s="5">
        <v>342.1524854542354</v>
      </c>
      <c r="G1581" s="5">
        <v>174.5014148668988</v>
      </c>
      <c r="H1581" s="5">
        <v>1.0</v>
      </c>
      <c r="I1581" s="5">
        <v>7.0</v>
      </c>
      <c r="J1581" s="5">
        <v>2.0</v>
      </c>
      <c r="K1581" s="5">
        <v>7.0</v>
      </c>
      <c r="L1581" s="5">
        <v>7.0</v>
      </c>
      <c r="M1581" s="5">
        <v>81.0</v>
      </c>
    </row>
    <row r="1582" ht="14.25" customHeight="1">
      <c r="A1582" s="5">
        <v>3790.0</v>
      </c>
      <c r="B1582" s="5">
        <v>134.3765618394385</v>
      </c>
      <c r="C1582" s="5">
        <v>136.7239640666901</v>
      </c>
      <c r="D1582" s="5">
        <v>218.5116713326243</v>
      </c>
      <c r="E1582" s="5">
        <v>161.8098270151583</v>
      </c>
      <c r="F1582" s="5">
        <v>36.12673437105025</v>
      </c>
      <c r="G1582" s="5">
        <v>118.0414511106369</v>
      </c>
      <c r="H1582" s="5">
        <v>1.0</v>
      </c>
      <c r="I1582" s="5">
        <v>1.0</v>
      </c>
      <c r="J1582" s="5">
        <v>0.0</v>
      </c>
      <c r="K1582" s="5">
        <v>2.0</v>
      </c>
      <c r="L1582" s="5">
        <v>6.0</v>
      </c>
      <c r="M1582" s="5">
        <v>31.0</v>
      </c>
    </row>
    <row r="1583" ht="14.25" customHeight="1">
      <c r="A1583" s="5">
        <v>9952.0</v>
      </c>
      <c r="B1583" s="5">
        <v>186.8773193575437</v>
      </c>
      <c r="C1583" s="5">
        <v>433.7544286736302</v>
      </c>
      <c r="D1583" s="5">
        <v>232.2265956215851</v>
      </c>
      <c r="E1583" s="5">
        <v>301.2278813720846</v>
      </c>
      <c r="F1583" s="5">
        <v>582.966046691742</v>
      </c>
      <c r="G1583" s="5">
        <v>449.8125641099626</v>
      </c>
      <c r="H1583" s="5">
        <v>1.0</v>
      </c>
      <c r="I1583" s="5">
        <v>4.0</v>
      </c>
      <c r="J1583" s="5">
        <v>7.0</v>
      </c>
      <c r="K1583" s="5">
        <v>5.0</v>
      </c>
      <c r="L1583" s="5">
        <v>1.0</v>
      </c>
      <c r="M1583" s="5">
        <v>53.0</v>
      </c>
    </row>
    <row r="1584" ht="14.25" customHeight="1">
      <c r="A1584" s="5">
        <v>3503.0</v>
      </c>
      <c r="B1584" s="5">
        <v>247.5240799484056</v>
      </c>
      <c r="C1584" s="5">
        <v>498.737803345478</v>
      </c>
      <c r="D1584" s="5">
        <v>303.9319463727534</v>
      </c>
      <c r="E1584" s="5">
        <v>498.4223475402686</v>
      </c>
      <c r="F1584" s="5">
        <v>342.5046859391076</v>
      </c>
      <c r="G1584" s="5">
        <v>273.3520006444663</v>
      </c>
      <c r="H1584" s="5">
        <v>1.0</v>
      </c>
      <c r="I1584" s="5">
        <v>5.0</v>
      </c>
      <c r="J1584" s="5">
        <v>3.0</v>
      </c>
      <c r="K1584" s="5">
        <v>6.0</v>
      </c>
      <c r="L1584" s="5">
        <v>1.0</v>
      </c>
      <c r="M1584" s="5">
        <v>78.0</v>
      </c>
    </row>
    <row r="1585" ht="14.25" customHeight="1">
      <c r="A1585" s="5">
        <v>5223.0</v>
      </c>
      <c r="B1585" s="5">
        <v>145.5992514740302</v>
      </c>
      <c r="C1585" s="5">
        <v>239.8593026081642</v>
      </c>
      <c r="D1585" s="5">
        <v>283.8155660016419</v>
      </c>
      <c r="E1585" s="5">
        <v>245.8175974772712</v>
      </c>
      <c r="F1585" s="5">
        <v>189.2346366569284</v>
      </c>
      <c r="G1585" s="5">
        <v>93.31538395463701</v>
      </c>
      <c r="H1585" s="5">
        <v>2.0</v>
      </c>
      <c r="I1585" s="5">
        <v>2.0</v>
      </c>
      <c r="J1585" s="5">
        <v>1.0</v>
      </c>
      <c r="K1585" s="5">
        <v>3.0</v>
      </c>
      <c r="L1585" s="5">
        <v>4.0</v>
      </c>
      <c r="M1585" s="5">
        <v>80.0</v>
      </c>
    </row>
    <row r="1586" ht="14.25" customHeight="1">
      <c r="A1586" s="5">
        <v>4608.0</v>
      </c>
      <c r="B1586" s="5">
        <v>309.6582492302232</v>
      </c>
      <c r="C1586" s="5">
        <v>233.3312216271172</v>
      </c>
      <c r="D1586" s="5">
        <v>559.8017669651957</v>
      </c>
      <c r="E1586" s="5">
        <v>339.6650719418391</v>
      </c>
      <c r="F1586" s="5">
        <v>426.7284404779267</v>
      </c>
      <c r="G1586" s="5">
        <v>346.4953925059683</v>
      </c>
      <c r="H1586" s="5">
        <v>1.0</v>
      </c>
      <c r="I1586" s="5">
        <v>3.0</v>
      </c>
      <c r="J1586" s="5">
        <v>10.0</v>
      </c>
      <c r="K1586" s="5">
        <v>13.0</v>
      </c>
      <c r="L1586" s="5">
        <v>1.0</v>
      </c>
      <c r="M1586" s="5">
        <v>18.0</v>
      </c>
    </row>
    <row r="1587" ht="14.25" customHeight="1">
      <c r="A1587" s="5">
        <v>1626.0</v>
      </c>
      <c r="B1587" s="5">
        <v>195.1812103031606</v>
      </c>
      <c r="C1587" s="5">
        <v>211.0215820225284</v>
      </c>
      <c r="D1587" s="5">
        <v>299.4391188776873</v>
      </c>
      <c r="E1587" s="5">
        <v>146.5539481137473</v>
      </c>
      <c r="F1587" s="5">
        <v>228.8629762336048</v>
      </c>
      <c r="G1587" s="5">
        <v>186.8478851344016</v>
      </c>
      <c r="H1587" s="5">
        <v>2.0</v>
      </c>
      <c r="I1587" s="5">
        <v>1.0</v>
      </c>
      <c r="J1587" s="5">
        <v>1.0</v>
      </c>
      <c r="K1587" s="5">
        <v>2.0</v>
      </c>
      <c r="L1587" s="5">
        <v>5.0</v>
      </c>
      <c r="M1587" s="5">
        <v>37.0</v>
      </c>
    </row>
    <row r="1588" ht="14.25" customHeight="1">
      <c r="A1588" s="5">
        <v>4764.0</v>
      </c>
      <c r="B1588" s="5">
        <v>157.7128291312511</v>
      </c>
      <c r="C1588" s="5">
        <v>162.1329438785984</v>
      </c>
      <c r="D1588" s="5">
        <v>222.6727451576616</v>
      </c>
      <c r="E1588" s="5">
        <v>175.1457686764682</v>
      </c>
      <c r="F1588" s="5">
        <v>200.0105927029915</v>
      </c>
      <c r="G1588" s="5">
        <v>234.6701010372206</v>
      </c>
      <c r="H1588" s="5">
        <v>4.0</v>
      </c>
      <c r="I1588" s="5">
        <v>3.0</v>
      </c>
      <c r="J1588" s="5">
        <v>1.0</v>
      </c>
      <c r="K1588" s="5">
        <v>4.0</v>
      </c>
      <c r="L1588" s="5">
        <v>7.0</v>
      </c>
      <c r="M1588" s="5">
        <v>52.0</v>
      </c>
    </row>
    <row r="1589" ht="14.25" customHeight="1">
      <c r="A1589" s="5">
        <v>2471.0</v>
      </c>
      <c r="B1589" s="5">
        <v>529.0956692384149</v>
      </c>
      <c r="C1589" s="5">
        <v>297.2458114810707</v>
      </c>
      <c r="D1589" s="5">
        <v>187.9813967126788</v>
      </c>
      <c r="E1589" s="5">
        <v>331.6544663027797</v>
      </c>
      <c r="F1589" s="5">
        <v>248.6211681585382</v>
      </c>
      <c r="G1589" s="5">
        <v>472.4521212928591</v>
      </c>
      <c r="H1589" s="5">
        <v>1.0</v>
      </c>
      <c r="I1589" s="5">
        <v>3.0</v>
      </c>
      <c r="J1589" s="5">
        <v>2.0</v>
      </c>
      <c r="K1589" s="5">
        <v>6.0</v>
      </c>
      <c r="L1589" s="5">
        <v>2.0</v>
      </c>
      <c r="M1589" s="5">
        <v>39.0</v>
      </c>
    </row>
    <row r="1590" ht="14.25" customHeight="1">
      <c r="A1590" s="5">
        <v>5892.0</v>
      </c>
      <c r="B1590" s="5">
        <v>140.703216697623</v>
      </c>
      <c r="C1590" s="5">
        <v>168.3048287450441</v>
      </c>
      <c r="D1590" s="5">
        <v>200.6720739537667</v>
      </c>
      <c r="E1590" s="5">
        <v>193.6251972300038</v>
      </c>
      <c r="F1590" s="5">
        <v>241.7539642471577</v>
      </c>
      <c r="G1590" s="5">
        <v>203.0584398886362</v>
      </c>
      <c r="H1590" s="5">
        <v>7.0</v>
      </c>
      <c r="I1590" s="5">
        <v>3.0</v>
      </c>
      <c r="J1590" s="5">
        <v>2.0</v>
      </c>
      <c r="K1590" s="5">
        <v>5.0</v>
      </c>
      <c r="L1590" s="5">
        <v>7.0</v>
      </c>
      <c r="M1590" s="5">
        <v>11.0</v>
      </c>
    </row>
    <row r="1591" ht="14.25" customHeight="1">
      <c r="A1591" s="5">
        <v>2612.0</v>
      </c>
      <c r="B1591" s="5">
        <v>634.5789218141565</v>
      </c>
      <c r="C1591" s="5">
        <v>414.8353492336925</v>
      </c>
      <c r="D1591" s="5">
        <v>513.4363961285993</v>
      </c>
      <c r="E1591" s="5">
        <v>308.2111869106133</v>
      </c>
      <c r="F1591" s="5">
        <v>591.8566345726417</v>
      </c>
      <c r="G1591" s="5">
        <v>322.3181621002092</v>
      </c>
      <c r="H1591" s="5">
        <v>1.0</v>
      </c>
      <c r="I1591" s="5">
        <v>7.0</v>
      </c>
      <c r="J1591" s="5">
        <v>5.0</v>
      </c>
      <c r="K1591" s="5">
        <v>12.0</v>
      </c>
      <c r="L1591" s="5">
        <v>3.0</v>
      </c>
      <c r="M1591" s="5">
        <v>33.0</v>
      </c>
    </row>
    <row r="1592" ht="14.25" customHeight="1">
      <c r="A1592" s="5">
        <v>4971.0</v>
      </c>
      <c r="B1592" s="5">
        <v>222.3791136699994</v>
      </c>
      <c r="C1592" s="5">
        <v>193.726385296514</v>
      </c>
      <c r="D1592" s="5">
        <v>153.9265861178092</v>
      </c>
      <c r="E1592" s="5">
        <v>222.84392196273</v>
      </c>
      <c r="F1592" s="5">
        <v>150.1331060325282</v>
      </c>
      <c r="G1592" s="5">
        <v>216.7052525451844</v>
      </c>
      <c r="H1592" s="5">
        <v>2.0</v>
      </c>
      <c r="I1592" s="5">
        <v>3.0</v>
      </c>
      <c r="J1592" s="5">
        <v>1.0</v>
      </c>
      <c r="K1592" s="5">
        <v>4.0</v>
      </c>
      <c r="L1592" s="5">
        <v>8.0</v>
      </c>
      <c r="M1592" s="5">
        <v>22.0</v>
      </c>
    </row>
    <row r="1593" ht="14.25" customHeight="1">
      <c r="A1593" s="5">
        <v>5185.0</v>
      </c>
      <c r="B1593" s="5">
        <v>398.3589001331897</v>
      </c>
      <c r="C1593" s="5">
        <v>312.4717682728104</v>
      </c>
      <c r="D1593" s="5">
        <v>391.7881343958479</v>
      </c>
      <c r="E1593" s="5">
        <v>359.2461648108397</v>
      </c>
      <c r="F1593" s="5">
        <v>305.0459816193206</v>
      </c>
      <c r="G1593" s="5">
        <v>381.8626005020073</v>
      </c>
      <c r="H1593" s="5">
        <v>1.0</v>
      </c>
      <c r="I1593" s="5">
        <v>4.0</v>
      </c>
      <c r="J1593" s="5">
        <v>3.0</v>
      </c>
      <c r="K1593" s="5">
        <v>5.0</v>
      </c>
      <c r="L1593" s="5">
        <v>2.0</v>
      </c>
      <c r="M1593" s="5">
        <v>83.0</v>
      </c>
    </row>
    <row r="1594" ht="14.25" customHeight="1">
      <c r="A1594" s="5">
        <v>10069.0</v>
      </c>
      <c r="B1594" s="5">
        <v>74.15156983303888</v>
      </c>
      <c r="C1594" s="5">
        <v>14.08910547504802</v>
      </c>
      <c r="D1594" s="5">
        <v>76.20414480296958</v>
      </c>
      <c r="E1594" s="5">
        <v>81.2420494552168</v>
      </c>
      <c r="F1594" s="5">
        <v>96.17330602651595</v>
      </c>
      <c r="G1594" s="5">
        <v>39.69529769840423</v>
      </c>
      <c r="H1594" s="5">
        <v>1.0</v>
      </c>
      <c r="I1594" s="5">
        <v>2.0</v>
      </c>
      <c r="J1594" s="5">
        <v>0.0</v>
      </c>
      <c r="K1594" s="5">
        <v>2.0</v>
      </c>
      <c r="L1594" s="5">
        <v>9.0</v>
      </c>
      <c r="M1594" s="5">
        <v>43.0</v>
      </c>
    </row>
    <row r="1595" ht="14.25" customHeight="1">
      <c r="A1595" s="5">
        <v>2262.0</v>
      </c>
      <c r="B1595" s="5">
        <v>145.6745623975237</v>
      </c>
      <c r="C1595" s="5">
        <v>230.4719801419564</v>
      </c>
      <c r="D1595" s="5">
        <v>166.7276361250901</v>
      </c>
      <c r="E1595" s="5">
        <v>133.7679494628106</v>
      </c>
      <c r="F1595" s="5">
        <v>187.4311106981991</v>
      </c>
      <c r="G1595" s="5">
        <v>191.1350554512712</v>
      </c>
      <c r="H1595" s="5">
        <v>3.0</v>
      </c>
      <c r="I1595" s="5">
        <v>6.0</v>
      </c>
      <c r="J1595" s="5">
        <v>1.0</v>
      </c>
      <c r="K1595" s="5">
        <v>5.0</v>
      </c>
      <c r="L1595" s="5">
        <v>7.0</v>
      </c>
      <c r="M1595" s="5">
        <v>74.0</v>
      </c>
    </row>
    <row r="1596" ht="14.25" customHeight="1">
      <c r="A1596" s="5">
        <v>1131.0</v>
      </c>
      <c r="B1596" s="5">
        <v>169.787212916999</v>
      </c>
      <c r="C1596" s="5">
        <v>169.2502590189649</v>
      </c>
      <c r="D1596" s="5">
        <v>241.7742768927585</v>
      </c>
      <c r="E1596" s="5">
        <v>134.9356665577326</v>
      </c>
      <c r="F1596" s="5">
        <v>133.6405166685918</v>
      </c>
      <c r="G1596" s="5">
        <v>257.2954855508716</v>
      </c>
      <c r="H1596" s="5">
        <v>1.0</v>
      </c>
      <c r="I1596" s="5">
        <v>2.0</v>
      </c>
      <c r="J1596" s="5">
        <v>0.0</v>
      </c>
      <c r="K1596" s="5">
        <v>4.0</v>
      </c>
      <c r="L1596" s="5">
        <v>3.0</v>
      </c>
      <c r="M1596" s="5">
        <v>54.0</v>
      </c>
    </row>
    <row r="1597" ht="14.25" customHeight="1">
      <c r="A1597" s="5">
        <v>1041.0</v>
      </c>
      <c r="B1597" s="5">
        <v>343.399975113817</v>
      </c>
      <c r="C1597" s="5">
        <v>286.1052447189441</v>
      </c>
      <c r="D1597" s="5">
        <v>322.4113966449314</v>
      </c>
      <c r="E1597" s="5">
        <v>97.88430140540166</v>
      </c>
      <c r="F1597" s="5">
        <v>127.2850082573224</v>
      </c>
      <c r="G1597" s="5">
        <v>232.5340464724622</v>
      </c>
      <c r="H1597" s="5">
        <v>5.0</v>
      </c>
      <c r="I1597" s="5">
        <v>7.0</v>
      </c>
      <c r="J1597" s="5">
        <v>1.0</v>
      </c>
      <c r="K1597" s="5">
        <v>6.0</v>
      </c>
      <c r="L1597" s="5">
        <v>8.0</v>
      </c>
      <c r="M1597" s="5">
        <v>3.0</v>
      </c>
    </row>
    <row r="1598" ht="14.25" customHeight="1">
      <c r="A1598" s="5">
        <v>24.0</v>
      </c>
      <c r="B1598" s="5">
        <v>103.984326553541</v>
      </c>
      <c r="C1598" s="5">
        <v>98.78203729912053</v>
      </c>
      <c r="D1598" s="5">
        <v>46.74792587096302</v>
      </c>
      <c r="E1598" s="5">
        <v>111.8459774912494</v>
      </c>
      <c r="F1598" s="5">
        <v>79.8975736804326</v>
      </c>
      <c r="G1598" s="5">
        <v>102.4488178955944</v>
      </c>
      <c r="H1598" s="5">
        <v>5.0</v>
      </c>
      <c r="I1598" s="5">
        <v>3.0</v>
      </c>
      <c r="J1598" s="5">
        <v>0.0</v>
      </c>
      <c r="K1598" s="5">
        <v>4.0</v>
      </c>
      <c r="L1598" s="5">
        <v>7.0</v>
      </c>
      <c r="M1598" s="5">
        <v>96.0</v>
      </c>
    </row>
    <row r="1599" ht="14.25" customHeight="1">
      <c r="A1599" s="5">
        <v>3409.0</v>
      </c>
      <c r="B1599" s="5">
        <v>139.3211810306829</v>
      </c>
      <c r="C1599" s="5">
        <v>87.42464815937527</v>
      </c>
      <c r="D1599" s="5">
        <v>219.5396284118025</v>
      </c>
      <c r="E1599" s="5">
        <v>198.7404219580041</v>
      </c>
      <c r="F1599" s="5">
        <v>103.9067039536641</v>
      </c>
      <c r="G1599" s="5">
        <v>135.832783128732</v>
      </c>
      <c r="H1599" s="5">
        <v>3.0</v>
      </c>
      <c r="I1599" s="5">
        <v>7.0</v>
      </c>
      <c r="J1599" s="5">
        <v>1.0</v>
      </c>
      <c r="K1599" s="5">
        <v>4.0</v>
      </c>
      <c r="L1599" s="5">
        <v>9.0</v>
      </c>
      <c r="M1599" s="5">
        <v>68.0</v>
      </c>
    </row>
    <row r="1600" ht="14.25" customHeight="1">
      <c r="A1600" s="5">
        <v>7022.0</v>
      </c>
      <c r="B1600" s="5">
        <v>446.092068473436</v>
      </c>
      <c r="C1600" s="5">
        <v>389.901494089939</v>
      </c>
      <c r="D1600" s="5">
        <v>424.5084299780142</v>
      </c>
      <c r="E1600" s="5">
        <v>304.4086339636565</v>
      </c>
      <c r="F1600" s="5">
        <v>532.3634113046453</v>
      </c>
      <c r="G1600" s="5">
        <v>352.7745063977891</v>
      </c>
      <c r="H1600" s="5">
        <v>1.0</v>
      </c>
      <c r="I1600" s="5">
        <v>2.0</v>
      </c>
      <c r="J1600" s="5">
        <v>5.0</v>
      </c>
      <c r="K1600" s="5">
        <v>13.0</v>
      </c>
      <c r="L1600" s="5">
        <v>6.0</v>
      </c>
      <c r="M1600" s="5">
        <v>2.0</v>
      </c>
    </row>
    <row r="1601" ht="14.25" customHeight="1">
      <c r="A1601" s="5">
        <v>7943.0</v>
      </c>
      <c r="B1601" s="5">
        <v>42.52667406954845</v>
      </c>
      <c r="C1601" s="5">
        <v>181.4335863155907</v>
      </c>
      <c r="D1601" s="5">
        <v>209.3903685462227</v>
      </c>
      <c r="E1601" s="5">
        <v>192.1074813155541</v>
      </c>
      <c r="F1601" s="5">
        <v>151.4799158774566</v>
      </c>
      <c r="G1601" s="5">
        <v>65.75302812202936</v>
      </c>
      <c r="H1601" s="5">
        <v>1.0</v>
      </c>
      <c r="I1601" s="5">
        <v>1.0</v>
      </c>
      <c r="J1601" s="5">
        <v>1.0</v>
      </c>
      <c r="K1601" s="5">
        <v>3.0</v>
      </c>
      <c r="L1601" s="5">
        <v>2.0</v>
      </c>
      <c r="M1601" s="5">
        <v>40.0</v>
      </c>
    </row>
    <row r="1602" ht="14.25" customHeight="1">
      <c r="A1602" s="5">
        <v>5272.0</v>
      </c>
      <c r="B1602" s="5">
        <v>204.0496079210405</v>
      </c>
      <c r="C1602" s="5">
        <v>211.8340490206895</v>
      </c>
      <c r="D1602" s="5">
        <v>203.2896284638218</v>
      </c>
      <c r="E1602" s="5">
        <v>308.0879147984807</v>
      </c>
      <c r="F1602" s="5">
        <v>230.1470399755526</v>
      </c>
      <c r="G1602" s="5">
        <v>371.5455284964795</v>
      </c>
      <c r="H1602" s="5">
        <v>4.0</v>
      </c>
      <c r="I1602" s="5">
        <v>8.0</v>
      </c>
      <c r="J1602" s="5">
        <v>5.0</v>
      </c>
      <c r="K1602" s="5">
        <v>3.0</v>
      </c>
      <c r="L1602" s="5">
        <v>7.0</v>
      </c>
      <c r="M1602" s="5">
        <v>64.0</v>
      </c>
    </row>
    <row r="1603" ht="14.25" customHeight="1">
      <c r="A1603" s="5">
        <v>5453.0</v>
      </c>
      <c r="B1603" s="5">
        <v>400.5644541241056</v>
      </c>
      <c r="C1603" s="5">
        <v>599.703305510063</v>
      </c>
      <c r="D1603" s="5">
        <v>461.3549019045927</v>
      </c>
      <c r="E1603" s="5">
        <v>468.1722910131272</v>
      </c>
      <c r="F1603" s="5">
        <v>337.3866781965586</v>
      </c>
      <c r="G1603" s="5">
        <v>245.132847161978</v>
      </c>
      <c r="H1603" s="5">
        <v>1.0</v>
      </c>
      <c r="I1603" s="5">
        <v>4.0</v>
      </c>
      <c r="J1603" s="5">
        <v>7.0</v>
      </c>
      <c r="K1603" s="5">
        <v>12.0</v>
      </c>
      <c r="L1603" s="5">
        <v>2.0</v>
      </c>
      <c r="M1603" s="5">
        <v>26.0</v>
      </c>
    </row>
    <row r="1604" ht="14.25" customHeight="1">
      <c r="A1604" s="5">
        <v>2565.0</v>
      </c>
      <c r="B1604" s="5">
        <v>330.0676520208473</v>
      </c>
      <c r="C1604" s="5">
        <v>520.447246269436</v>
      </c>
      <c r="D1604" s="5">
        <v>288.3861649112978</v>
      </c>
      <c r="E1604" s="5">
        <v>271.2241274751253</v>
      </c>
      <c r="F1604" s="5">
        <v>319.4038678394329</v>
      </c>
      <c r="G1604" s="5">
        <v>529.2450814696786</v>
      </c>
      <c r="H1604" s="5">
        <v>1.0</v>
      </c>
      <c r="I1604" s="5">
        <v>4.0</v>
      </c>
      <c r="J1604" s="5">
        <v>5.0</v>
      </c>
      <c r="K1604" s="5">
        <v>10.0</v>
      </c>
      <c r="L1604" s="5">
        <v>3.0</v>
      </c>
      <c r="M1604" s="5">
        <v>69.0</v>
      </c>
    </row>
    <row r="1605" ht="14.25" customHeight="1">
      <c r="A1605" s="5">
        <v>800.0</v>
      </c>
      <c r="B1605" s="5">
        <v>266.6217015541935</v>
      </c>
      <c r="C1605" s="5">
        <v>295.7464997551104</v>
      </c>
      <c r="D1605" s="5">
        <v>78.01542158561324</v>
      </c>
      <c r="E1605" s="5">
        <v>156.7838190011501</v>
      </c>
      <c r="F1605" s="5">
        <v>159.1485824921452</v>
      </c>
      <c r="G1605" s="5">
        <v>290.4183822328318</v>
      </c>
      <c r="H1605" s="5">
        <v>2.0</v>
      </c>
      <c r="I1605" s="5">
        <v>1.0</v>
      </c>
      <c r="J1605" s="5">
        <v>0.0</v>
      </c>
      <c r="K1605" s="5">
        <v>3.0</v>
      </c>
      <c r="L1605" s="5">
        <v>4.0</v>
      </c>
      <c r="M1605" s="5">
        <v>57.0</v>
      </c>
    </row>
    <row r="1606" ht="14.25" customHeight="1">
      <c r="A1606" s="5">
        <v>11092.0</v>
      </c>
      <c r="B1606" s="5">
        <v>157.1463442319642</v>
      </c>
      <c r="C1606" s="5">
        <v>173.5885183838688</v>
      </c>
      <c r="D1606" s="5">
        <v>51.87496747932393</v>
      </c>
      <c r="E1606" s="5">
        <v>175.8491363202357</v>
      </c>
      <c r="F1606" s="5">
        <v>157.1233574551856</v>
      </c>
      <c r="G1606" s="5">
        <v>91.38053344043131</v>
      </c>
      <c r="H1606" s="5">
        <v>2.0</v>
      </c>
      <c r="I1606" s="5">
        <v>2.0</v>
      </c>
      <c r="J1606" s="5">
        <v>0.0</v>
      </c>
      <c r="K1606" s="5">
        <v>3.0</v>
      </c>
      <c r="L1606" s="5">
        <v>7.0</v>
      </c>
      <c r="M1606" s="5">
        <v>78.0</v>
      </c>
    </row>
    <row r="1607" ht="14.25" customHeight="1">
      <c r="A1607" s="5">
        <v>5062.0</v>
      </c>
      <c r="B1607" s="5">
        <v>242.4270828437843</v>
      </c>
      <c r="C1607" s="5">
        <v>184.7477217612428</v>
      </c>
      <c r="D1607" s="5">
        <v>250.7326901846436</v>
      </c>
      <c r="E1607" s="5">
        <v>295.9352618993798</v>
      </c>
      <c r="F1607" s="5">
        <v>374.9922978044457</v>
      </c>
      <c r="G1607" s="5">
        <v>180.9530088760306</v>
      </c>
      <c r="H1607" s="5">
        <v>1.0</v>
      </c>
      <c r="I1607" s="5">
        <v>2.0</v>
      </c>
      <c r="J1607" s="5">
        <v>0.0</v>
      </c>
      <c r="K1607" s="5">
        <v>2.0</v>
      </c>
      <c r="L1607" s="5">
        <v>8.0</v>
      </c>
      <c r="M1607" s="5">
        <v>71.0</v>
      </c>
    </row>
    <row r="1608" ht="14.25" customHeight="1">
      <c r="A1608" s="5">
        <v>8969.0</v>
      </c>
      <c r="B1608" s="5">
        <v>292.1973294912198</v>
      </c>
      <c r="C1608" s="5">
        <v>222.4743189968112</v>
      </c>
      <c r="D1608" s="5">
        <v>428.1615295823078</v>
      </c>
      <c r="E1608" s="5">
        <v>170.4716904736445</v>
      </c>
      <c r="F1608" s="5">
        <v>363.2975131677733</v>
      </c>
      <c r="G1608" s="5">
        <v>208.9570271732389</v>
      </c>
      <c r="H1608" s="5">
        <v>4.0</v>
      </c>
      <c r="I1608" s="5">
        <v>5.0</v>
      </c>
      <c r="J1608" s="5">
        <v>5.0</v>
      </c>
      <c r="K1608" s="5">
        <v>11.0</v>
      </c>
      <c r="L1608" s="5">
        <v>3.0</v>
      </c>
      <c r="M1608" s="5">
        <v>59.0</v>
      </c>
    </row>
    <row r="1609" ht="14.25" customHeight="1">
      <c r="A1609" s="5">
        <v>4656.0</v>
      </c>
      <c r="B1609" s="5">
        <v>248.8232126330223</v>
      </c>
      <c r="C1609" s="5">
        <v>335.9361042271929</v>
      </c>
      <c r="D1609" s="5">
        <v>205.1078743745492</v>
      </c>
      <c r="E1609" s="5">
        <v>262.5605522171116</v>
      </c>
      <c r="F1609" s="5">
        <v>175.1387546556013</v>
      </c>
      <c r="G1609" s="5">
        <v>236.4054245185033</v>
      </c>
      <c r="H1609" s="5">
        <v>5.0</v>
      </c>
      <c r="I1609" s="5">
        <v>10.0</v>
      </c>
      <c r="J1609" s="5">
        <v>5.0</v>
      </c>
      <c r="K1609" s="5">
        <v>4.0</v>
      </c>
      <c r="L1609" s="5">
        <v>9.0</v>
      </c>
      <c r="M1609" s="5">
        <v>28.0</v>
      </c>
    </row>
    <row r="1610" ht="14.25" customHeight="1">
      <c r="A1610" s="5">
        <v>4480.0</v>
      </c>
      <c r="B1610" s="5">
        <v>145.0074548715415</v>
      </c>
      <c r="C1610" s="5">
        <v>354.6501401364268</v>
      </c>
      <c r="D1610" s="5">
        <v>250.7196796042806</v>
      </c>
      <c r="E1610" s="5">
        <v>269.8400981914773</v>
      </c>
      <c r="F1610" s="5">
        <v>295.5671447922187</v>
      </c>
      <c r="G1610" s="5">
        <v>107.1761058417838</v>
      </c>
      <c r="H1610" s="5">
        <v>5.0</v>
      </c>
      <c r="I1610" s="5">
        <v>7.0</v>
      </c>
      <c r="J1610" s="5">
        <v>2.0</v>
      </c>
      <c r="K1610" s="5">
        <v>5.0</v>
      </c>
      <c r="L1610" s="5">
        <v>6.0</v>
      </c>
      <c r="M1610" s="5">
        <v>61.0</v>
      </c>
    </row>
    <row r="1611" ht="14.25" customHeight="1">
      <c r="A1611" s="5">
        <v>9971.0</v>
      </c>
      <c r="B1611" s="5">
        <v>244.0848408313408</v>
      </c>
      <c r="C1611" s="5">
        <v>327.1070217489893</v>
      </c>
      <c r="D1611" s="5">
        <v>297.4929317487127</v>
      </c>
      <c r="E1611" s="5">
        <v>531.9958180374351</v>
      </c>
      <c r="F1611" s="5">
        <v>439.8278927893865</v>
      </c>
      <c r="G1611" s="5">
        <v>327.5438964547731</v>
      </c>
      <c r="H1611" s="5">
        <v>1.0</v>
      </c>
      <c r="I1611" s="5">
        <v>4.0</v>
      </c>
      <c r="J1611" s="5">
        <v>4.0</v>
      </c>
      <c r="K1611" s="5">
        <v>8.0</v>
      </c>
      <c r="L1611" s="5">
        <v>2.0</v>
      </c>
      <c r="M1611" s="5">
        <v>22.0</v>
      </c>
    </row>
    <row r="1612" ht="14.25" customHeight="1">
      <c r="A1612" s="5">
        <v>6729.0</v>
      </c>
      <c r="B1612" s="5">
        <v>221.0216895565085</v>
      </c>
      <c r="C1612" s="5">
        <v>276.4809983666133</v>
      </c>
      <c r="D1612" s="5">
        <v>397.6953724114003</v>
      </c>
      <c r="E1612" s="5">
        <v>336.564765922262</v>
      </c>
      <c r="F1612" s="5">
        <v>462.6583022608239</v>
      </c>
      <c r="G1612" s="5">
        <v>335.7324283021592</v>
      </c>
      <c r="H1612" s="5">
        <v>1.0</v>
      </c>
      <c r="I1612" s="5">
        <v>4.0</v>
      </c>
      <c r="J1612" s="5">
        <v>5.0</v>
      </c>
      <c r="K1612" s="5">
        <v>11.0</v>
      </c>
      <c r="L1612" s="5">
        <v>3.0</v>
      </c>
      <c r="M1612" s="5">
        <v>95.0</v>
      </c>
    </row>
    <row r="1613" ht="14.25" customHeight="1">
      <c r="A1613" s="5">
        <v>1773.0</v>
      </c>
      <c r="B1613" s="5">
        <v>61.49783036337507</v>
      </c>
      <c r="C1613" s="5">
        <v>90.1207008079672</v>
      </c>
      <c r="D1613" s="5">
        <v>38.49145115870635</v>
      </c>
      <c r="E1613" s="5">
        <v>92.2013234768404</v>
      </c>
      <c r="F1613" s="5">
        <v>73.90426589182312</v>
      </c>
      <c r="G1613" s="5">
        <v>120.6958148945641</v>
      </c>
      <c r="H1613" s="5">
        <v>1.0</v>
      </c>
      <c r="I1613" s="5">
        <v>2.0</v>
      </c>
      <c r="J1613" s="5">
        <v>0.0</v>
      </c>
      <c r="K1613" s="5">
        <v>3.0</v>
      </c>
      <c r="L1613" s="5">
        <v>9.0</v>
      </c>
      <c r="M1613" s="5">
        <v>38.0</v>
      </c>
    </row>
    <row r="1614" ht="14.25" customHeight="1">
      <c r="A1614" s="5">
        <v>9242.0</v>
      </c>
      <c r="B1614" s="5">
        <v>239.3877881027771</v>
      </c>
      <c r="C1614" s="5">
        <v>469.6160274219509</v>
      </c>
      <c r="D1614" s="5">
        <v>321.8949290232048</v>
      </c>
      <c r="E1614" s="5">
        <v>290.3406688621175</v>
      </c>
      <c r="F1614" s="5">
        <v>338.7884455709276</v>
      </c>
      <c r="G1614" s="5">
        <v>321.0398214247584</v>
      </c>
      <c r="H1614" s="5">
        <v>1.0</v>
      </c>
      <c r="I1614" s="5">
        <v>6.0</v>
      </c>
      <c r="J1614" s="5">
        <v>3.0</v>
      </c>
      <c r="K1614" s="5">
        <v>9.0</v>
      </c>
      <c r="L1614" s="5">
        <v>4.0</v>
      </c>
      <c r="M1614" s="5">
        <v>19.0</v>
      </c>
    </row>
    <row r="1615" ht="14.25" customHeight="1">
      <c r="A1615" s="5">
        <v>1764.0</v>
      </c>
      <c r="B1615" s="5">
        <v>121.9758464758627</v>
      </c>
      <c r="C1615" s="5">
        <v>155.6286443205984</v>
      </c>
      <c r="D1615" s="5">
        <v>178.4395227820554</v>
      </c>
      <c r="E1615" s="5">
        <v>140.3682891598032</v>
      </c>
      <c r="F1615" s="5">
        <v>190.5708912548604</v>
      </c>
      <c r="G1615" s="5">
        <v>147.0914443368798</v>
      </c>
      <c r="H1615" s="5">
        <v>4.0</v>
      </c>
      <c r="I1615" s="5">
        <v>5.0</v>
      </c>
      <c r="J1615" s="5">
        <v>1.0</v>
      </c>
      <c r="K1615" s="5">
        <v>5.0</v>
      </c>
      <c r="L1615" s="5">
        <v>8.0</v>
      </c>
      <c r="M1615" s="5">
        <v>92.0</v>
      </c>
    </row>
    <row r="1616" ht="14.25" customHeight="1">
      <c r="A1616" s="5">
        <v>6215.0</v>
      </c>
      <c r="B1616" s="5">
        <v>172.0260832604953</v>
      </c>
      <c r="C1616" s="5">
        <v>166.2350245507515</v>
      </c>
      <c r="D1616" s="5">
        <v>171.6894125631628</v>
      </c>
      <c r="E1616" s="5">
        <v>85.27438050760645</v>
      </c>
      <c r="F1616" s="5">
        <v>202.6900307623629</v>
      </c>
      <c r="G1616" s="5">
        <v>108.4462284260469</v>
      </c>
      <c r="H1616" s="5">
        <v>2.0</v>
      </c>
      <c r="I1616" s="5">
        <v>1.0</v>
      </c>
      <c r="J1616" s="5">
        <v>1.0</v>
      </c>
      <c r="K1616" s="5">
        <v>2.0</v>
      </c>
      <c r="L1616" s="5">
        <v>8.0</v>
      </c>
      <c r="M1616" s="5">
        <v>24.0</v>
      </c>
    </row>
    <row r="1617" ht="14.25" customHeight="1">
      <c r="A1617" s="5">
        <v>10099.0</v>
      </c>
      <c r="B1617" s="5">
        <v>249.4732621098586</v>
      </c>
      <c r="C1617" s="5">
        <v>210.4297984313007</v>
      </c>
      <c r="D1617" s="5">
        <v>271.3044250106624</v>
      </c>
      <c r="E1617" s="5">
        <v>255.8163081639582</v>
      </c>
      <c r="F1617" s="5">
        <v>320.5213414973636</v>
      </c>
      <c r="G1617" s="5">
        <v>268.9731730906375</v>
      </c>
      <c r="H1617" s="5">
        <v>3.0</v>
      </c>
      <c r="I1617" s="5">
        <v>5.0</v>
      </c>
      <c r="J1617" s="5">
        <v>3.0</v>
      </c>
      <c r="K1617" s="5">
        <v>13.0</v>
      </c>
      <c r="L1617" s="5">
        <v>4.0</v>
      </c>
      <c r="M1617" s="5">
        <v>21.0</v>
      </c>
    </row>
    <row r="1618" ht="14.25" customHeight="1">
      <c r="A1618" s="5">
        <v>5423.0</v>
      </c>
      <c r="B1618" s="5">
        <v>118.6880810363135</v>
      </c>
      <c r="C1618" s="5">
        <v>57.64770376833269</v>
      </c>
      <c r="D1618" s="5">
        <v>174.0959016529976</v>
      </c>
      <c r="E1618" s="5">
        <v>158.1689842393582</v>
      </c>
      <c r="F1618" s="5">
        <v>175.8675816082499</v>
      </c>
      <c r="G1618" s="5">
        <v>127.6458336076974</v>
      </c>
      <c r="H1618" s="5">
        <v>1.0</v>
      </c>
      <c r="I1618" s="5">
        <v>1.0</v>
      </c>
      <c r="J1618" s="5">
        <v>0.0</v>
      </c>
      <c r="K1618" s="5">
        <v>2.0</v>
      </c>
      <c r="L1618" s="5">
        <v>7.0</v>
      </c>
      <c r="M1618" s="5">
        <v>35.0</v>
      </c>
    </row>
    <row r="1619" ht="14.25" customHeight="1">
      <c r="A1619" s="5">
        <v>940.0</v>
      </c>
      <c r="B1619" s="5">
        <v>304.4269158001546</v>
      </c>
      <c r="C1619" s="5">
        <v>216.0937598719425</v>
      </c>
      <c r="D1619" s="5">
        <v>208.1016369434427</v>
      </c>
      <c r="E1619" s="5">
        <v>248.424701908509</v>
      </c>
      <c r="F1619" s="5">
        <v>353.8140962769673</v>
      </c>
      <c r="G1619" s="5">
        <v>249.1964972969309</v>
      </c>
      <c r="H1619" s="5">
        <v>2.0</v>
      </c>
      <c r="I1619" s="5">
        <v>3.0</v>
      </c>
      <c r="J1619" s="5">
        <v>2.0</v>
      </c>
      <c r="K1619" s="5">
        <v>7.0</v>
      </c>
      <c r="L1619" s="5">
        <v>3.0</v>
      </c>
      <c r="M1619" s="5">
        <v>9.0</v>
      </c>
    </row>
    <row r="1620" ht="14.25" customHeight="1">
      <c r="A1620" s="5">
        <v>3011.0</v>
      </c>
      <c r="B1620" s="5">
        <v>325.1002456811508</v>
      </c>
      <c r="C1620" s="5">
        <v>356.4922731929447</v>
      </c>
      <c r="D1620" s="5">
        <v>333.5089034028319</v>
      </c>
      <c r="E1620" s="5">
        <v>438.2081426867426</v>
      </c>
      <c r="F1620" s="5">
        <v>251.6322751696034</v>
      </c>
      <c r="G1620" s="5">
        <v>341.385223578905</v>
      </c>
      <c r="H1620" s="5">
        <v>1.0</v>
      </c>
      <c r="I1620" s="5">
        <v>4.0</v>
      </c>
      <c r="J1620" s="5">
        <v>1.0</v>
      </c>
      <c r="K1620" s="5">
        <v>5.0</v>
      </c>
      <c r="L1620" s="5">
        <v>4.0</v>
      </c>
      <c r="M1620" s="5">
        <v>23.0</v>
      </c>
    </row>
    <row r="1621" ht="14.25" customHeight="1">
      <c r="A1621" s="5">
        <v>3298.0</v>
      </c>
      <c r="B1621" s="5">
        <v>291.9378729543043</v>
      </c>
      <c r="C1621" s="5">
        <v>120.2653249960792</v>
      </c>
      <c r="D1621" s="5">
        <v>275.0522672690514</v>
      </c>
      <c r="E1621" s="5">
        <v>362.3259324888804</v>
      </c>
      <c r="F1621" s="5">
        <v>225.0439157424016</v>
      </c>
      <c r="G1621" s="5">
        <v>165.4635760550365</v>
      </c>
      <c r="H1621" s="5">
        <v>7.0</v>
      </c>
      <c r="I1621" s="5">
        <v>9.0</v>
      </c>
      <c r="J1621" s="5">
        <v>6.0</v>
      </c>
      <c r="K1621" s="5">
        <v>9.0</v>
      </c>
      <c r="L1621" s="5">
        <v>8.0</v>
      </c>
      <c r="M1621" s="5">
        <v>92.0</v>
      </c>
    </row>
    <row r="1622" ht="14.25" customHeight="1">
      <c r="A1622" s="5">
        <v>8286.0</v>
      </c>
      <c r="B1622" s="5">
        <v>284.4462531303454</v>
      </c>
      <c r="C1622" s="5">
        <v>261.6760331861964</v>
      </c>
      <c r="D1622" s="5">
        <v>368.0224257738061</v>
      </c>
      <c r="E1622" s="5">
        <v>282.1208676308819</v>
      </c>
      <c r="F1622" s="5">
        <v>172.745087081801</v>
      </c>
      <c r="G1622" s="5">
        <v>169.1656978015083</v>
      </c>
      <c r="H1622" s="5">
        <v>1.0</v>
      </c>
      <c r="I1622" s="5">
        <v>3.0</v>
      </c>
      <c r="J1622" s="5">
        <v>0.0</v>
      </c>
      <c r="K1622" s="5">
        <v>4.0</v>
      </c>
      <c r="L1622" s="5">
        <v>7.0</v>
      </c>
      <c r="M1622" s="5">
        <v>55.0</v>
      </c>
    </row>
    <row r="1623" ht="14.25" customHeight="1">
      <c r="A1623" s="5">
        <v>9668.0</v>
      </c>
      <c r="B1623" s="5">
        <v>114.6651021234155</v>
      </c>
      <c r="C1623" s="5">
        <v>100.1937016603826</v>
      </c>
      <c r="D1623" s="5">
        <v>88.24809827028766</v>
      </c>
      <c r="E1623" s="5">
        <v>94.88394496698336</v>
      </c>
      <c r="F1623" s="5">
        <v>102.6403103028863</v>
      </c>
      <c r="G1623" s="5">
        <v>100.6514649680157</v>
      </c>
      <c r="H1623" s="5">
        <v>3.0</v>
      </c>
      <c r="I1623" s="5">
        <v>2.0</v>
      </c>
      <c r="J1623" s="5">
        <v>0.0</v>
      </c>
      <c r="K1623" s="5">
        <v>4.0</v>
      </c>
      <c r="L1623" s="5">
        <v>8.0</v>
      </c>
      <c r="M1623" s="5">
        <v>14.0</v>
      </c>
    </row>
    <row r="1624" ht="14.25" customHeight="1">
      <c r="A1624" s="5">
        <v>5120.0</v>
      </c>
      <c r="B1624" s="5">
        <v>165.3122320658447</v>
      </c>
      <c r="C1624" s="5">
        <v>443.1772119217461</v>
      </c>
      <c r="D1624" s="5">
        <v>450.0074063818233</v>
      </c>
      <c r="E1624" s="5">
        <v>503.7515146415207</v>
      </c>
      <c r="F1624" s="5">
        <v>481.5479453649705</v>
      </c>
      <c r="G1624" s="5">
        <v>464.1891516669364</v>
      </c>
      <c r="H1624" s="5">
        <v>1.0</v>
      </c>
      <c r="I1624" s="5">
        <v>5.0</v>
      </c>
      <c r="J1624" s="5">
        <v>7.0</v>
      </c>
      <c r="K1624" s="5">
        <v>6.0</v>
      </c>
      <c r="L1624" s="5">
        <v>3.0</v>
      </c>
      <c r="M1624" s="5">
        <v>78.0</v>
      </c>
    </row>
    <row r="1625" ht="14.25" customHeight="1">
      <c r="A1625" s="5">
        <v>6097.0</v>
      </c>
      <c r="B1625" s="5">
        <v>220.1998572609917</v>
      </c>
      <c r="C1625" s="5">
        <v>265.8032010632206</v>
      </c>
      <c r="D1625" s="5">
        <v>332.9550491481519</v>
      </c>
      <c r="E1625" s="5">
        <v>102.7295208942094</v>
      </c>
      <c r="F1625" s="5">
        <v>225.4600605262316</v>
      </c>
      <c r="G1625" s="5">
        <v>110.1287964022628</v>
      </c>
      <c r="H1625" s="5">
        <v>9.0</v>
      </c>
      <c r="I1625" s="5">
        <v>8.0</v>
      </c>
      <c r="J1625" s="5">
        <v>1.0</v>
      </c>
      <c r="K1625" s="5">
        <v>6.0</v>
      </c>
      <c r="L1625" s="5">
        <v>9.0</v>
      </c>
      <c r="M1625" s="5">
        <v>64.0</v>
      </c>
    </row>
    <row r="1626" ht="14.25" customHeight="1">
      <c r="A1626" s="5">
        <v>7019.0</v>
      </c>
      <c r="B1626" s="5">
        <v>283.7201805390001</v>
      </c>
      <c r="C1626" s="5">
        <v>365.8319502715799</v>
      </c>
      <c r="D1626" s="5">
        <v>261.9339958461234</v>
      </c>
      <c r="E1626" s="5">
        <v>212.9414040623891</v>
      </c>
      <c r="F1626" s="5">
        <v>283.9604170307458</v>
      </c>
      <c r="G1626" s="5">
        <v>294.7330730014115</v>
      </c>
      <c r="H1626" s="5">
        <v>4.0</v>
      </c>
      <c r="I1626" s="5">
        <v>3.0</v>
      </c>
      <c r="J1626" s="5">
        <v>1.0</v>
      </c>
      <c r="K1626" s="5">
        <v>5.0</v>
      </c>
      <c r="L1626" s="5">
        <v>4.0</v>
      </c>
      <c r="M1626" s="5">
        <v>49.0</v>
      </c>
    </row>
    <row r="1627" ht="14.25" customHeight="1">
      <c r="A1627" s="5">
        <v>7408.0</v>
      </c>
      <c r="B1627" s="5">
        <v>301.351571996336</v>
      </c>
      <c r="C1627" s="5">
        <v>159.5366452327951</v>
      </c>
      <c r="D1627" s="5">
        <v>281.3507007383744</v>
      </c>
      <c r="E1627" s="5">
        <v>276.3962602770885</v>
      </c>
      <c r="F1627" s="5">
        <v>340.2194959619677</v>
      </c>
      <c r="G1627" s="5">
        <v>254.6985738605426</v>
      </c>
      <c r="H1627" s="5">
        <v>2.0</v>
      </c>
      <c r="I1627" s="5">
        <v>5.0</v>
      </c>
      <c r="J1627" s="5">
        <v>1.0</v>
      </c>
      <c r="K1627" s="5">
        <v>4.0</v>
      </c>
      <c r="L1627" s="5">
        <v>7.0</v>
      </c>
      <c r="M1627" s="5">
        <v>8.0</v>
      </c>
    </row>
    <row r="1628" ht="14.25" customHeight="1">
      <c r="A1628" s="5">
        <v>8041.0</v>
      </c>
      <c r="B1628" s="5">
        <v>367.834924255279</v>
      </c>
      <c r="C1628" s="5">
        <v>231.3626336559771</v>
      </c>
      <c r="D1628" s="5">
        <v>190.9368235705939</v>
      </c>
      <c r="E1628" s="5">
        <v>153.0631567759246</v>
      </c>
      <c r="F1628" s="5">
        <v>188.3560402774401</v>
      </c>
      <c r="G1628" s="5">
        <v>167.7881290340307</v>
      </c>
      <c r="H1628" s="5">
        <v>6.0</v>
      </c>
      <c r="I1628" s="5">
        <v>3.0</v>
      </c>
      <c r="J1628" s="5">
        <v>2.0</v>
      </c>
      <c r="K1628" s="5">
        <v>10.0</v>
      </c>
      <c r="L1628" s="5">
        <v>9.0</v>
      </c>
      <c r="M1628" s="5">
        <v>35.0</v>
      </c>
    </row>
    <row r="1629" ht="14.25" customHeight="1">
      <c r="A1629" s="5">
        <v>252.0</v>
      </c>
      <c r="B1629" s="5">
        <v>186.4014574342893</v>
      </c>
      <c r="C1629" s="5">
        <v>302.0946993794562</v>
      </c>
      <c r="D1629" s="5">
        <v>104.5771100303251</v>
      </c>
      <c r="E1629" s="5">
        <v>108.9860567223103</v>
      </c>
      <c r="F1629" s="5">
        <v>181.4657991011562</v>
      </c>
      <c r="G1629" s="5">
        <v>110.6285361174772</v>
      </c>
      <c r="H1629" s="5">
        <v>1.0</v>
      </c>
      <c r="I1629" s="5">
        <v>6.0</v>
      </c>
      <c r="J1629" s="5">
        <v>2.0</v>
      </c>
      <c r="K1629" s="5">
        <v>8.0</v>
      </c>
      <c r="L1629" s="5">
        <v>6.0</v>
      </c>
      <c r="M1629" s="5">
        <v>11.0</v>
      </c>
    </row>
    <row r="1630" ht="14.25" customHeight="1">
      <c r="A1630" s="5">
        <v>9986.0</v>
      </c>
      <c r="B1630" s="5">
        <v>63.80389474052349</v>
      </c>
      <c r="C1630" s="5">
        <v>103.1359515695155</v>
      </c>
      <c r="D1630" s="5">
        <v>91.47225213391303</v>
      </c>
      <c r="E1630" s="5">
        <v>106.0938199343754</v>
      </c>
      <c r="F1630" s="5">
        <v>110.6355343467842</v>
      </c>
      <c r="G1630" s="5">
        <v>133.0104747241671</v>
      </c>
      <c r="H1630" s="5">
        <v>3.0</v>
      </c>
      <c r="I1630" s="5">
        <v>4.0</v>
      </c>
      <c r="J1630" s="5">
        <v>1.0</v>
      </c>
      <c r="K1630" s="5">
        <v>2.0</v>
      </c>
      <c r="L1630" s="5">
        <v>7.0</v>
      </c>
      <c r="M1630" s="5">
        <v>8.0</v>
      </c>
    </row>
    <row r="1631" ht="14.25" customHeight="1">
      <c r="A1631" s="5">
        <v>3276.0</v>
      </c>
      <c r="B1631" s="5">
        <v>194.7660971938413</v>
      </c>
      <c r="C1631" s="5">
        <v>240.6750756441823</v>
      </c>
      <c r="D1631" s="5">
        <v>179.6496979330371</v>
      </c>
      <c r="E1631" s="5">
        <v>195.3995639917544</v>
      </c>
      <c r="F1631" s="5">
        <v>194.682011050106</v>
      </c>
      <c r="G1631" s="5">
        <v>189.5148346189621</v>
      </c>
      <c r="H1631" s="5">
        <v>1.0</v>
      </c>
      <c r="I1631" s="5">
        <v>3.0</v>
      </c>
      <c r="J1631" s="5">
        <v>0.0</v>
      </c>
      <c r="K1631" s="5">
        <v>3.0</v>
      </c>
      <c r="L1631" s="5">
        <v>7.0</v>
      </c>
      <c r="M1631" s="5">
        <v>53.0</v>
      </c>
    </row>
    <row r="1632" ht="14.25" customHeight="1">
      <c r="A1632" s="5">
        <v>3859.0</v>
      </c>
      <c r="B1632" s="5">
        <v>372.5911905577455</v>
      </c>
      <c r="C1632" s="5">
        <v>553.290163688554</v>
      </c>
      <c r="D1632" s="5">
        <v>427.6766014692658</v>
      </c>
      <c r="E1632" s="5">
        <v>299.5352937087802</v>
      </c>
      <c r="F1632" s="5">
        <v>611.7338607645102</v>
      </c>
      <c r="G1632" s="5">
        <v>307.40335522168</v>
      </c>
      <c r="H1632" s="5">
        <v>1.0</v>
      </c>
      <c r="I1632" s="5">
        <v>9.0</v>
      </c>
      <c r="J1632" s="5">
        <v>3.0</v>
      </c>
      <c r="K1632" s="5">
        <v>13.0</v>
      </c>
      <c r="L1632" s="5">
        <v>4.0</v>
      </c>
      <c r="M1632" s="5">
        <v>36.0</v>
      </c>
    </row>
    <row r="1633" ht="14.25" customHeight="1">
      <c r="A1633" s="5">
        <v>3570.0</v>
      </c>
      <c r="B1633" s="5">
        <v>204.1231974233962</v>
      </c>
      <c r="C1633" s="5">
        <v>150.1180485819472</v>
      </c>
      <c r="D1633" s="5">
        <v>251.3851830823061</v>
      </c>
      <c r="E1633" s="5">
        <v>315.0555474058253</v>
      </c>
      <c r="F1633" s="5">
        <v>106.8999939051249</v>
      </c>
      <c r="G1633" s="5">
        <v>186.3172283144722</v>
      </c>
      <c r="H1633" s="5">
        <v>3.0</v>
      </c>
      <c r="I1633" s="5">
        <v>4.0</v>
      </c>
      <c r="J1633" s="5">
        <v>1.0</v>
      </c>
      <c r="K1633" s="5">
        <v>5.0</v>
      </c>
      <c r="L1633" s="5">
        <v>5.0</v>
      </c>
      <c r="M1633" s="5">
        <v>64.0</v>
      </c>
    </row>
    <row r="1634" ht="14.25" customHeight="1">
      <c r="A1634" s="5">
        <v>3783.0</v>
      </c>
      <c r="B1634" s="5">
        <v>343.2697308459882</v>
      </c>
      <c r="C1634" s="5">
        <v>167.1737208778025</v>
      </c>
      <c r="D1634" s="5">
        <v>299.3874619849229</v>
      </c>
      <c r="E1634" s="5">
        <v>147.578909170337</v>
      </c>
      <c r="F1634" s="5">
        <v>285.9167065609638</v>
      </c>
      <c r="G1634" s="5">
        <v>259.2009564020615</v>
      </c>
      <c r="H1634" s="5">
        <v>2.0</v>
      </c>
      <c r="I1634" s="5">
        <v>2.0</v>
      </c>
      <c r="J1634" s="5">
        <v>1.0</v>
      </c>
      <c r="K1634" s="5">
        <v>4.0</v>
      </c>
      <c r="L1634" s="5">
        <v>5.0</v>
      </c>
      <c r="M1634" s="5">
        <v>43.0</v>
      </c>
    </row>
    <row r="1635" ht="14.25" customHeight="1">
      <c r="A1635" s="5">
        <v>10207.0</v>
      </c>
      <c r="B1635" s="5">
        <v>224.6699281795515</v>
      </c>
      <c r="C1635" s="5">
        <v>134.9386011423421</v>
      </c>
      <c r="D1635" s="5">
        <v>33.21886002771964</v>
      </c>
      <c r="E1635" s="5">
        <v>106.3704267001705</v>
      </c>
      <c r="F1635" s="5">
        <v>137.7224115545952</v>
      </c>
      <c r="G1635" s="5">
        <v>94.56912491250516</v>
      </c>
      <c r="H1635" s="5">
        <v>1.0</v>
      </c>
      <c r="I1635" s="5">
        <v>1.0</v>
      </c>
      <c r="J1635" s="5">
        <v>0.0</v>
      </c>
      <c r="K1635" s="5">
        <v>2.0</v>
      </c>
      <c r="L1635" s="5">
        <v>8.0</v>
      </c>
      <c r="M1635" s="5">
        <v>40.0</v>
      </c>
    </row>
    <row r="1636" ht="14.25" customHeight="1">
      <c r="A1636" s="5">
        <v>10906.0</v>
      </c>
      <c r="B1636" s="5">
        <v>190.7314938589962</v>
      </c>
      <c r="C1636" s="5">
        <v>194.2214305502785</v>
      </c>
      <c r="D1636" s="5">
        <v>262.4751600490801</v>
      </c>
      <c r="E1636" s="5">
        <v>133.6428079582356</v>
      </c>
      <c r="F1636" s="5">
        <v>183.2296131531754</v>
      </c>
      <c r="G1636" s="5">
        <v>297.2002028802895</v>
      </c>
      <c r="H1636" s="5">
        <v>2.0</v>
      </c>
      <c r="I1636" s="5">
        <v>4.0</v>
      </c>
      <c r="J1636" s="5">
        <v>6.0</v>
      </c>
      <c r="K1636" s="5">
        <v>4.0</v>
      </c>
      <c r="L1636" s="5">
        <v>5.0</v>
      </c>
      <c r="M1636" s="5">
        <v>52.0</v>
      </c>
    </row>
    <row r="1637" ht="14.25" customHeight="1">
      <c r="A1637" s="5">
        <v>3427.0</v>
      </c>
      <c r="B1637" s="5">
        <v>241.626854437354</v>
      </c>
      <c r="C1637" s="5">
        <v>236.1451133750136</v>
      </c>
      <c r="D1637" s="5">
        <v>160.1701029703219</v>
      </c>
      <c r="E1637" s="5">
        <v>345.4035737924817</v>
      </c>
      <c r="F1637" s="5">
        <v>325.2088181156941</v>
      </c>
      <c r="G1637" s="5">
        <v>375.3053883627488</v>
      </c>
      <c r="H1637" s="5">
        <v>6.0</v>
      </c>
      <c r="I1637" s="5">
        <v>11.0</v>
      </c>
      <c r="J1637" s="5">
        <v>2.0</v>
      </c>
      <c r="K1637" s="5">
        <v>7.0</v>
      </c>
      <c r="L1637" s="5">
        <v>8.0</v>
      </c>
      <c r="M1637" s="5">
        <v>11.0</v>
      </c>
    </row>
    <row r="1638" ht="14.25" customHeight="1">
      <c r="A1638" s="5">
        <v>5209.0</v>
      </c>
      <c r="B1638" s="5">
        <v>230.6101914612297</v>
      </c>
      <c r="C1638" s="5">
        <v>263.4335507269969</v>
      </c>
      <c r="D1638" s="5">
        <v>262.7894637713116</v>
      </c>
      <c r="E1638" s="5">
        <v>130.1565035206821</v>
      </c>
      <c r="F1638" s="5">
        <v>419.4413459133571</v>
      </c>
      <c r="G1638" s="5">
        <v>314.1388292320118</v>
      </c>
      <c r="H1638" s="5">
        <v>2.0</v>
      </c>
      <c r="I1638" s="5">
        <v>8.0</v>
      </c>
      <c r="J1638" s="5">
        <v>2.0</v>
      </c>
      <c r="K1638" s="5">
        <v>7.0</v>
      </c>
      <c r="L1638" s="5">
        <v>7.0</v>
      </c>
      <c r="M1638" s="5">
        <v>21.0</v>
      </c>
    </row>
    <row r="1639" ht="14.25" customHeight="1">
      <c r="A1639" s="5">
        <v>10711.0</v>
      </c>
      <c r="B1639" s="5">
        <v>342.2113207226136</v>
      </c>
      <c r="C1639" s="5">
        <v>309.8256295204781</v>
      </c>
      <c r="D1639" s="5">
        <v>475.1818311243205</v>
      </c>
      <c r="E1639" s="5">
        <v>344.0189146398478</v>
      </c>
      <c r="F1639" s="5">
        <v>431.3552926033569</v>
      </c>
      <c r="G1639" s="5">
        <v>272.036392086446</v>
      </c>
      <c r="H1639" s="5">
        <v>1.0</v>
      </c>
      <c r="I1639" s="5">
        <v>3.0</v>
      </c>
      <c r="J1639" s="5">
        <v>6.0</v>
      </c>
      <c r="K1639" s="5">
        <v>12.0</v>
      </c>
      <c r="L1639" s="5">
        <v>1.0</v>
      </c>
      <c r="M1639" s="5">
        <v>23.0</v>
      </c>
    </row>
    <row r="1640" ht="14.25" customHeight="1">
      <c r="A1640" s="5">
        <v>10785.0</v>
      </c>
      <c r="B1640" s="5">
        <v>151.8253201900637</v>
      </c>
      <c r="C1640" s="5">
        <v>199.9948112690995</v>
      </c>
      <c r="D1640" s="5">
        <v>211.6245089605936</v>
      </c>
      <c r="E1640" s="5">
        <v>239.4946838870004</v>
      </c>
      <c r="F1640" s="5">
        <v>309.9136845387382</v>
      </c>
      <c r="G1640" s="5">
        <v>285.9632001871739</v>
      </c>
      <c r="H1640" s="5">
        <v>2.0</v>
      </c>
      <c r="I1640" s="5">
        <v>2.0</v>
      </c>
      <c r="J1640" s="5">
        <v>0.0</v>
      </c>
      <c r="K1640" s="5">
        <v>3.0</v>
      </c>
      <c r="L1640" s="5">
        <v>5.0</v>
      </c>
      <c r="M1640" s="5">
        <v>17.0</v>
      </c>
    </row>
    <row r="1641" ht="14.25" customHeight="1">
      <c r="A1641" s="5">
        <v>2814.0</v>
      </c>
      <c r="B1641" s="5">
        <v>207.9011364972802</v>
      </c>
      <c r="C1641" s="5">
        <v>111.9468738731513</v>
      </c>
      <c r="D1641" s="5">
        <v>132.4271833304265</v>
      </c>
      <c r="E1641" s="5">
        <v>191.5231005331914</v>
      </c>
      <c r="F1641" s="5">
        <v>203.0786940575702</v>
      </c>
      <c r="G1641" s="5">
        <v>180.9411900070052</v>
      </c>
      <c r="H1641" s="5">
        <v>1.0</v>
      </c>
      <c r="I1641" s="5">
        <v>1.0</v>
      </c>
      <c r="J1641" s="5">
        <v>0.0</v>
      </c>
      <c r="K1641" s="5">
        <v>3.0</v>
      </c>
      <c r="L1641" s="5">
        <v>7.0</v>
      </c>
      <c r="M1641" s="5">
        <v>6.0</v>
      </c>
    </row>
    <row r="1642" ht="14.25" customHeight="1">
      <c r="A1642" s="5">
        <v>6866.0</v>
      </c>
      <c r="B1642" s="5">
        <v>140.9414064904497</v>
      </c>
      <c r="C1642" s="5">
        <v>114.5988225087975</v>
      </c>
      <c r="D1642" s="5">
        <v>184.7094127068783</v>
      </c>
      <c r="E1642" s="5">
        <v>122.8438644269482</v>
      </c>
      <c r="F1642" s="5">
        <v>197.2323023451376</v>
      </c>
      <c r="G1642" s="5">
        <v>240.6895865203078</v>
      </c>
      <c r="H1642" s="5">
        <v>1.0</v>
      </c>
      <c r="I1642" s="5">
        <v>1.0</v>
      </c>
      <c r="J1642" s="5">
        <v>0.0</v>
      </c>
      <c r="K1642" s="5">
        <v>3.0</v>
      </c>
      <c r="L1642" s="5">
        <v>5.0</v>
      </c>
      <c r="M1642" s="5">
        <v>56.0</v>
      </c>
    </row>
    <row r="1643" ht="14.25" customHeight="1">
      <c r="A1643" s="5">
        <v>1665.0</v>
      </c>
      <c r="B1643" s="5">
        <v>325.4765111028582</v>
      </c>
      <c r="C1643" s="5">
        <v>178.660672720552</v>
      </c>
      <c r="D1643" s="5">
        <v>256.8881776762402</v>
      </c>
      <c r="E1643" s="5">
        <v>391.8265987585821</v>
      </c>
      <c r="F1643" s="5">
        <v>353.4498970756047</v>
      </c>
      <c r="G1643" s="5">
        <v>361.3038426912024</v>
      </c>
      <c r="H1643" s="5">
        <v>5.0</v>
      </c>
      <c r="I1643" s="5">
        <v>2.0</v>
      </c>
      <c r="J1643" s="5">
        <v>5.0</v>
      </c>
      <c r="K1643" s="5">
        <v>6.0</v>
      </c>
      <c r="L1643" s="5">
        <v>5.0</v>
      </c>
      <c r="M1643" s="5">
        <v>71.0</v>
      </c>
    </row>
    <row r="1644" ht="14.25" customHeight="1">
      <c r="A1644" s="5">
        <v>6575.0</v>
      </c>
      <c r="B1644" s="5">
        <v>422.5309199565394</v>
      </c>
      <c r="C1644" s="5">
        <v>299.9413148010363</v>
      </c>
      <c r="D1644" s="5">
        <v>297.2177710077429</v>
      </c>
      <c r="E1644" s="5">
        <v>343.7665992860743</v>
      </c>
      <c r="F1644" s="5">
        <v>168.5161841497507</v>
      </c>
      <c r="G1644" s="5">
        <v>231.374106861663</v>
      </c>
      <c r="H1644" s="5">
        <v>8.0</v>
      </c>
      <c r="I1644" s="5">
        <v>9.0</v>
      </c>
      <c r="J1644" s="5">
        <v>1.0</v>
      </c>
      <c r="K1644" s="5">
        <v>7.0</v>
      </c>
      <c r="L1644" s="5">
        <v>9.0</v>
      </c>
      <c r="M1644" s="5">
        <v>51.0</v>
      </c>
    </row>
    <row r="1645" ht="14.25" customHeight="1">
      <c r="A1645" s="5">
        <v>3829.0</v>
      </c>
      <c r="B1645" s="5">
        <v>89.87101961867978</v>
      </c>
      <c r="C1645" s="5">
        <v>142.3434972831481</v>
      </c>
      <c r="D1645" s="5">
        <v>83.06939929248901</v>
      </c>
      <c r="E1645" s="5">
        <v>138.8990777784933</v>
      </c>
      <c r="F1645" s="5">
        <v>109.5177481851208</v>
      </c>
      <c r="G1645" s="5">
        <v>104.2687602104801</v>
      </c>
      <c r="H1645" s="5">
        <v>1.0</v>
      </c>
      <c r="I1645" s="5">
        <v>1.0</v>
      </c>
      <c r="J1645" s="5">
        <v>0.0</v>
      </c>
      <c r="K1645" s="5">
        <v>3.0</v>
      </c>
      <c r="L1645" s="5">
        <v>5.0</v>
      </c>
      <c r="M1645" s="5">
        <v>94.0</v>
      </c>
    </row>
    <row r="1646" ht="14.25" customHeight="1">
      <c r="A1646" s="5">
        <v>3091.0</v>
      </c>
      <c r="B1646" s="5">
        <v>468.3676734900729</v>
      </c>
      <c r="C1646" s="5">
        <v>208.0113722641364</v>
      </c>
      <c r="D1646" s="5">
        <v>305.8751839389421</v>
      </c>
      <c r="E1646" s="5">
        <v>702.4679057597132</v>
      </c>
      <c r="F1646" s="5">
        <v>577.266520588655</v>
      </c>
      <c r="G1646" s="5">
        <v>152.0589409386241</v>
      </c>
      <c r="H1646" s="5">
        <v>1.0</v>
      </c>
      <c r="I1646" s="5">
        <v>7.0</v>
      </c>
      <c r="J1646" s="5">
        <v>5.0</v>
      </c>
      <c r="K1646" s="5">
        <v>8.0</v>
      </c>
      <c r="L1646" s="5">
        <v>4.0</v>
      </c>
      <c r="M1646" s="5">
        <v>27.0</v>
      </c>
    </row>
    <row r="1647" ht="14.25" customHeight="1">
      <c r="A1647" s="5">
        <v>10141.0</v>
      </c>
      <c r="B1647" s="5">
        <v>157.2171733875667</v>
      </c>
      <c r="C1647" s="5">
        <v>191.4766682360956</v>
      </c>
      <c r="D1647" s="5">
        <v>102.9392718133962</v>
      </c>
      <c r="E1647" s="5">
        <v>308.9170295357536</v>
      </c>
      <c r="F1647" s="5">
        <v>189.4804553309779</v>
      </c>
      <c r="G1647" s="5">
        <v>176.5362390229211</v>
      </c>
      <c r="H1647" s="5">
        <v>1.0</v>
      </c>
      <c r="I1647" s="5">
        <v>0.0</v>
      </c>
      <c r="J1647" s="5">
        <v>0.0</v>
      </c>
      <c r="K1647" s="5">
        <v>3.0</v>
      </c>
      <c r="L1647" s="5">
        <v>4.0</v>
      </c>
      <c r="M1647" s="5">
        <v>1.0</v>
      </c>
    </row>
    <row r="1648" ht="14.25" customHeight="1">
      <c r="A1648" s="5">
        <v>5177.0</v>
      </c>
      <c r="B1648" s="5">
        <v>314.0203931378989</v>
      </c>
      <c r="C1648" s="5">
        <v>312.5931829127945</v>
      </c>
      <c r="D1648" s="5">
        <v>203.3701433432383</v>
      </c>
      <c r="E1648" s="5">
        <v>397.693672527146</v>
      </c>
      <c r="F1648" s="5">
        <v>294.4030550801353</v>
      </c>
      <c r="G1648" s="5">
        <v>397.108080521215</v>
      </c>
      <c r="H1648" s="5">
        <v>2.0</v>
      </c>
      <c r="I1648" s="5">
        <v>6.0</v>
      </c>
      <c r="J1648" s="5">
        <v>2.0</v>
      </c>
      <c r="K1648" s="5">
        <v>6.0</v>
      </c>
      <c r="L1648" s="5">
        <v>6.0</v>
      </c>
      <c r="M1648" s="5">
        <v>56.0</v>
      </c>
    </row>
    <row r="1649" ht="14.25" customHeight="1">
      <c r="A1649" s="5">
        <v>7005.0</v>
      </c>
      <c r="B1649" s="5">
        <v>229.0749987781925</v>
      </c>
      <c r="C1649" s="5">
        <v>119.4247116374925</v>
      </c>
      <c r="D1649" s="5">
        <v>409.9484245651657</v>
      </c>
      <c r="E1649" s="5">
        <v>347.3283977567182</v>
      </c>
      <c r="F1649" s="5">
        <v>385.7704880396547</v>
      </c>
      <c r="G1649" s="5">
        <v>391.2980569147508</v>
      </c>
      <c r="H1649" s="5">
        <v>1.0</v>
      </c>
      <c r="I1649" s="5">
        <v>5.0</v>
      </c>
      <c r="J1649" s="5">
        <v>3.0</v>
      </c>
      <c r="K1649" s="5">
        <v>12.0</v>
      </c>
      <c r="L1649" s="5">
        <v>2.0</v>
      </c>
      <c r="M1649" s="5">
        <v>71.0</v>
      </c>
    </row>
    <row r="1650" ht="14.25" customHeight="1">
      <c r="A1650" s="5">
        <v>6409.0</v>
      </c>
      <c r="B1650" s="5">
        <v>275.0795148992238</v>
      </c>
      <c r="C1650" s="5">
        <v>241.2911341296365</v>
      </c>
      <c r="D1650" s="5">
        <v>265.3718697228</v>
      </c>
      <c r="E1650" s="5">
        <v>321.6342343034285</v>
      </c>
      <c r="F1650" s="5">
        <v>297.6292365528057</v>
      </c>
      <c r="G1650" s="5">
        <v>113.3654549577483</v>
      </c>
      <c r="H1650" s="5">
        <v>1.0</v>
      </c>
      <c r="I1650" s="5">
        <v>7.0</v>
      </c>
      <c r="J1650" s="5">
        <v>5.0</v>
      </c>
      <c r="K1650" s="5">
        <v>7.0</v>
      </c>
      <c r="L1650" s="5">
        <v>6.0</v>
      </c>
      <c r="M1650" s="5">
        <v>18.0</v>
      </c>
    </row>
    <row r="1651" ht="14.25" customHeight="1">
      <c r="A1651" s="5">
        <v>7485.0</v>
      </c>
      <c r="B1651" s="5">
        <v>260.3323290320116</v>
      </c>
      <c r="C1651" s="5">
        <v>393.0222606095386</v>
      </c>
      <c r="D1651" s="5">
        <v>270.4795350768397</v>
      </c>
      <c r="E1651" s="5">
        <v>463.215747811215</v>
      </c>
      <c r="F1651" s="5">
        <v>187.3771067465995</v>
      </c>
      <c r="G1651" s="5">
        <v>300.772450056757</v>
      </c>
      <c r="H1651" s="5">
        <v>3.0</v>
      </c>
      <c r="I1651" s="5">
        <v>2.0</v>
      </c>
      <c r="J1651" s="5">
        <v>1.0</v>
      </c>
      <c r="K1651" s="5">
        <v>4.0</v>
      </c>
      <c r="L1651" s="5">
        <v>4.0</v>
      </c>
      <c r="M1651" s="5">
        <v>48.0</v>
      </c>
    </row>
    <row r="1652" ht="14.25" customHeight="1">
      <c r="A1652" s="5">
        <v>8079.0</v>
      </c>
      <c r="B1652" s="5">
        <v>73.54424505943379</v>
      </c>
      <c r="C1652" s="5">
        <v>78.00454742753512</v>
      </c>
      <c r="D1652" s="5">
        <v>78.32415487043237</v>
      </c>
      <c r="E1652" s="5">
        <v>183.3633624284739</v>
      </c>
      <c r="F1652" s="5">
        <v>98.74566456662491</v>
      </c>
      <c r="G1652" s="5">
        <v>83.26129701344138</v>
      </c>
      <c r="H1652" s="5">
        <v>3.0</v>
      </c>
      <c r="I1652" s="5">
        <v>2.0</v>
      </c>
      <c r="J1652" s="5">
        <v>1.0</v>
      </c>
      <c r="K1652" s="5">
        <v>3.0</v>
      </c>
      <c r="L1652" s="5">
        <v>3.0</v>
      </c>
      <c r="M1652" s="5">
        <v>86.0</v>
      </c>
    </row>
    <row r="1653" ht="14.25" customHeight="1">
      <c r="A1653" s="5">
        <v>8395.0</v>
      </c>
      <c r="B1653" s="5">
        <v>392.092045629264</v>
      </c>
      <c r="C1653" s="5">
        <v>364.5017109623608</v>
      </c>
      <c r="D1653" s="5">
        <v>494.3327906953198</v>
      </c>
      <c r="E1653" s="5">
        <v>136.344102815901</v>
      </c>
      <c r="F1653" s="5">
        <v>272.5533279509056</v>
      </c>
      <c r="G1653" s="5">
        <v>498.7348320043594</v>
      </c>
      <c r="H1653" s="5">
        <v>1.0</v>
      </c>
      <c r="I1653" s="5">
        <v>3.0</v>
      </c>
      <c r="J1653" s="5">
        <v>6.0</v>
      </c>
      <c r="K1653" s="5">
        <v>12.0</v>
      </c>
      <c r="L1653" s="5">
        <v>6.0</v>
      </c>
      <c r="M1653" s="5">
        <v>48.0</v>
      </c>
    </row>
    <row r="1654" ht="14.25" customHeight="1">
      <c r="A1654" s="5">
        <v>10352.0</v>
      </c>
      <c r="B1654" s="5">
        <v>138.1097334603019</v>
      </c>
      <c r="C1654" s="5">
        <v>124.1580778983889</v>
      </c>
      <c r="D1654" s="5">
        <v>121.8137817573039</v>
      </c>
      <c r="E1654" s="5">
        <v>201.6162487884874</v>
      </c>
      <c r="F1654" s="5">
        <v>199.3280331525249</v>
      </c>
      <c r="G1654" s="5">
        <v>213.8733467571318</v>
      </c>
      <c r="H1654" s="5">
        <v>3.0</v>
      </c>
      <c r="I1654" s="5">
        <v>3.0</v>
      </c>
      <c r="J1654" s="5">
        <v>1.0</v>
      </c>
      <c r="K1654" s="5">
        <v>2.0</v>
      </c>
      <c r="L1654" s="5">
        <v>9.0</v>
      </c>
      <c r="M1654" s="5">
        <v>2.0</v>
      </c>
    </row>
    <row r="1655" ht="14.25" customHeight="1">
      <c r="A1655" s="5">
        <v>4931.0</v>
      </c>
      <c r="B1655" s="5">
        <v>472.1670995094158</v>
      </c>
      <c r="C1655" s="5">
        <v>457.9407952502316</v>
      </c>
      <c r="D1655" s="5">
        <v>1025.602226763335</v>
      </c>
      <c r="E1655" s="5">
        <v>801.2910134037131</v>
      </c>
      <c r="F1655" s="5">
        <v>606.1322671756237</v>
      </c>
      <c r="G1655" s="5">
        <v>714.118856924385</v>
      </c>
      <c r="H1655" s="5">
        <v>0.0</v>
      </c>
      <c r="I1655" s="5">
        <v>0.0</v>
      </c>
      <c r="J1655" s="5">
        <v>28.0</v>
      </c>
      <c r="K1655" s="5">
        <v>0.0</v>
      </c>
      <c r="L1655" s="5">
        <v>1.0</v>
      </c>
      <c r="M1655" s="5">
        <v>13.0</v>
      </c>
    </row>
    <row r="1656" ht="14.25" customHeight="1">
      <c r="A1656" s="5">
        <v>13.0</v>
      </c>
      <c r="B1656" s="5">
        <v>73.41024837876216</v>
      </c>
      <c r="C1656" s="5">
        <v>100.7732123443414</v>
      </c>
      <c r="D1656" s="5">
        <v>127.5184655409235</v>
      </c>
      <c r="E1656" s="5">
        <v>135.0998517802686</v>
      </c>
      <c r="F1656" s="5">
        <v>117.9417856353792</v>
      </c>
      <c r="G1656" s="5">
        <v>113.9707183611241</v>
      </c>
      <c r="H1656" s="5">
        <v>2.0</v>
      </c>
      <c r="I1656" s="5">
        <v>1.0</v>
      </c>
      <c r="J1656" s="5">
        <v>0.0</v>
      </c>
      <c r="K1656" s="5">
        <v>3.0</v>
      </c>
      <c r="L1656" s="5">
        <v>6.0</v>
      </c>
      <c r="M1656" s="5">
        <v>57.0</v>
      </c>
    </row>
    <row r="1657" ht="14.25" customHeight="1">
      <c r="A1657" s="5">
        <v>1834.0</v>
      </c>
      <c r="B1657" s="5">
        <v>209.982926434316</v>
      </c>
      <c r="C1657" s="5">
        <v>164.5585975607734</v>
      </c>
      <c r="D1657" s="5">
        <v>145.7419977827701</v>
      </c>
      <c r="E1657" s="5">
        <v>128.5884522670162</v>
      </c>
      <c r="F1657" s="5">
        <v>73.87584156536943</v>
      </c>
      <c r="G1657" s="5">
        <v>205.4473113643315</v>
      </c>
      <c r="H1657" s="5">
        <v>1.0</v>
      </c>
      <c r="I1657" s="5">
        <v>2.0</v>
      </c>
      <c r="J1657" s="5">
        <v>0.0</v>
      </c>
      <c r="K1657" s="5">
        <v>3.0</v>
      </c>
      <c r="L1657" s="5">
        <v>7.0</v>
      </c>
      <c r="M1657" s="5">
        <v>77.0</v>
      </c>
    </row>
    <row r="1658" ht="14.25" customHeight="1">
      <c r="A1658" s="5">
        <v>2285.0</v>
      </c>
      <c r="B1658" s="5">
        <v>257.388804505338</v>
      </c>
      <c r="C1658" s="5">
        <v>128.9298285500901</v>
      </c>
      <c r="D1658" s="5">
        <v>104.0500355976729</v>
      </c>
      <c r="E1658" s="5">
        <v>140.3608451477114</v>
      </c>
      <c r="F1658" s="5">
        <v>191.5885310194623</v>
      </c>
      <c r="G1658" s="5">
        <v>146.94758458157</v>
      </c>
      <c r="H1658" s="5">
        <v>3.0</v>
      </c>
      <c r="I1658" s="5">
        <v>5.0</v>
      </c>
      <c r="J1658" s="5">
        <v>2.0</v>
      </c>
      <c r="K1658" s="5">
        <v>5.0</v>
      </c>
      <c r="L1658" s="5">
        <v>7.0</v>
      </c>
      <c r="M1658" s="5">
        <v>0.0</v>
      </c>
    </row>
    <row r="1659" ht="14.25" customHeight="1">
      <c r="A1659" s="5">
        <v>2295.0</v>
      </c>
      <c r="B1659" s="5">
        <v>249.7152021056056</v>
      </c>
      <c r="C1659" s="5">
        <v>291.9149859049837</v>
      </c>
      <c r="D1659" s="5">
        <v>309.5457604952428</v>
      </c>
      <c r="E1659" s="5">
        <v>335.2093859160742</v>
      </c>
      <c r="F1659" s="5">
        <v>271.5496279412455</v>
      </c>
      <c r="G1659" s="5">
        <v>269.8412337040936</v>
      </c>
      <c r="H1659" s="5">
        <v>1.0</v>
      </c>
      <c r="I1659" s="5">
        <v>5.0</v>
      </c>
      <c r="J1659" s="5">
        <v>3.0</v>
      </c>
      <c r="K1659" s="5">
        <v>13.0</v>
      </c>
      <c r="L1659" s="5">
        <v>3.0</v>
      </c>
      <c r="M1659" s="5">
        <v>57.0</v>
      </c>
    </row>
    <row r="1660" ht="14.25" customHeight="1">
      <c r="A1660" s="5">
        <v>1378.0</v>
      </c>
      <c r="B1660" s="5">
        <v>92.71685255228661</v>
      </c>
      <c r="C1660" s="5">
        <v>312.9589324881439</v>
      </c>
      <c r="D1660" s="5">
        <v>260.2954296365941</v>
      </c>
      <c r="E1660" s="5">
        <v>357.303596227543</v>
      </c>
      <c r="F1660" s="5">
        <v>280.2367484576607</v>
      </c>
      <c r="G1660" s="5">
        <v>235.1730814586443</v>
      </c>
      <c r="H1660" s="5">
        <v>6.0</v>
      </c>
      <c r="I1660" s="5">
        <v>7.0</v>
      </c>
      <c r="J1660" s="5">
        <v>4.0</v>
      </c>
      <c r="K1660" s="5">
        <v>6.0</v>
      </c>
      <c r="L1660" s="5">
        <v>6.0</v>
      </c>
      <c r="M1660" s="5">
        <v>24.0</v>
      </c>
    </row>
    <row r="1661" ht="14.25" customHeight="1">
      <c r="A1661" s="5">
        <v>2781.0</v>
      </c>
      <c r="B1661" s="5">
        <v>180.8556420458906</v>
      </c>
      <c r="C1661" s="5">
        <v>164.5521593532601</v>
      </c>
      <c r="D1661" s="5">
        <v>460.5126668392458</v>
      </c>
      <c r="E1661" s="5">
        <v>406.79621559296</v>
      </c>
      <c r="F1661" s="5">
        <v>506.5326932188059</v>
      </c>
      <c r="G1661" s="5">
        <v>447.5911520842538</v>
      </c>
      <c r="H1661" s="5">
        <v>1.0</v>
      </c>
      <c r="I1661" s="5">
        <v>4.0</v>
      </c>
      <c r="J1661" s="5">
        <v>6.0</v>
      </c>
      <c r="K1661" s="5">
        <v>6.0</v>
      </c>
      <c r="L1661" s="5">
        <v>2.0</v>
      </c>
      <c r="M1661" s="5">
        <v>55.0</v>
      </c>
    </row>
    <row r="1662" ht="14.25" customHeight="1">
      <c r="A1662" s="5">
        <v>1165.0</v>
      </c>
      <c r="B1662" s="5">
        <v>213.9075735105591</v>
      </c>
      <c r="C1662" s="5">
        <v>64.07558090837387</v>
      </c>
      <c r="D1662" s="5">
        <v>289.691535839645</v>
      </c>
      <c r="E1662" s="5">
        <v>163.8094218078156</v>
      </c>
      <c r="F1662" s="5">
        <v>228.4195445478686</v>
      </c>
      <c r="G1662" s="5">
        <v>274.7460912532322</v>
      </c>
      <c r="H1662" s="5">
        <v>9.0</v>
      </c>
      <c r="I1662" s="5">
        <v>6.0</v>
      </c>
      <c r="J1662" s="5">
        <v>2.0</v>
      </c>
      <c r="K1662" s="5">
        <v>7.0</v>
      </c>
      <c r="L1662" s="5">
        <v>6.0</v>
      </c>
      <c r="M1662" s="5">
        <v>62.0</v>
      </c>
    </row>
    <row r="1663" ht="14.25" customHeight="1">
      <c r="A1663" s="5">
        <v>1404.0</v>
      </c>
      <c r="B1663" s="5">
        <v>133.3549692428718</v>
      </c>
      <c r="C1663" s="5">
        <v>122.9553284684872</v>
      </c>
      <c r="D1663" s="5">
        <v>150.6484586567555</v>
      </c>
      <c r="E1663" s="5">
        <v>57.6766068818894</v>
      </c>
      <c r="F1663" s="5">
        <v>111.8071424064964</v>
      </c>
      <c r="G1663" s="5">
        <v>111.0345061485303</v>
      </c>
      <c r="H1663" s="5">
        <v>4.0</v>
      </c>
      <c r="I1663" s="5">
        <v>5.0</v>
      </c>
      <c r="J1663" s="5">
        <v>1.0</v>
      </c>
      <c r="K1663" s="5">
        <v>3.0</v>
      </c>
      <c r="L1663" s="5">
        <v>9.0</v>
      </c>
      <c r="M1663" s="5">
        <v>89.0</v>
      </c>
    </row>
    <row r="1664" ht="14.25" customHeight="1">
      <c r="A1664" s="5">
        <v>6457.0</v>
      </c>
      <c r="B1664" s="5">
        <v>287.0701865670273</v>
      </c>
      <c r="C1664" s="5">
        <v>216.3934655365536</v>
      </c>
      <c r="D1664" s="5">
        <v>259.2516664554141</v>
      </c>
      <c r="E1664" s="5">
        <v>266.2920656358191</v>
      </c>
      <c r="F1664" s="5">
        <v>521.9141968616121</v>
      </c>
      <c r="G1664" s="5">
        <v>386.9700486146019</v>
      </c>
      <c r="H1664" s="5">
        <v>2.0</v>
      </c>
      <c r="I1664" s="5">
        <v>6.0</v>
      </c>
      <c r="J1664" s="5">
        <v>4.0</v>
      </c>
      <c r="K1664" s="5">
        <v>12.0</v>
      </c>
      <c r="L1664" s="5">
        <v>4.0</v>
      </c>
      <c r="M1664" s="5">
        <v>77.0</v>
      </c>
    </row>
    <row r="1665" ht="14.25" customHeight="1">
      <c r="A1665" s="5">
        <v>2639.0</v>
      </c>
      <c r="B1665" s="5">
        <v>200.5959395182965</v>
      </c>
      <c r="C1665" s="5">
        <v>238.614591057156</v>
      </c>
      <c r="D1665" s="5">
        <v>270.1023401207906</v>
      </c>
      <c r="E1665" s="5">
        <v>227.845208594514</v>
      </c>
      <c r="F1665" s="5">
        <v>139.6079000437214</v>
      </c>
      <c r="G1665" s="5">
        <v>199.4858769007743</v>
      </c>
      <c r="H1665" s="5">
        <v>3.0</v>
      </c>
      <c r="I1665" s="5">
        <v>3.0</v>
      </c>
      <c r="J1665" s="5">
        <v>1.0</v>
      </c>
      <c r="K1665" s="5">
        <v>2.0</v>
      </c>
      <c r="L1665" s="5">
        <v>6.0</v>
      </c>
      <c r="M1665" s="5">
        <v>45.0</v>
      </c>
    </row>
    <row r="1666" ht="14.25" customHeight="1">
      <c r="A1666" s="5">
        <v>8299.0</v>
      </c>
      <c r="B1666" s="5">
        <v>111.8697149055412</v>
      </c>
      <c r="C1666" s="5">
        <v>145.5389471558527</v>
      </c>
      <c r="D1666" s="5">
        <v>154.3992448859468</v>
      </c>
      <c r="E1666" s="5">
        <v>217.4598566058164</v>
      </c>
      <c r="F1666" s="5">
        <v>121.331689023128</v>
      </c>
      <c r="G1666" s="5">
        <v>117.1615366459394</v>
      </c>
      <c r="H1666" s="5">
        <v>1.0</v>
      </c>
      <c r="I1666" s="5">
        <v>1.0</v>
      </c>
      <c r="J1666" s="5">
        <v>1.0</v>
      </c>
      <c r="K1666" s="5">
        <v>3.0</v>
      </c>
      <c r="L1666" s="5">
        <v>4.0</v>
      </c>
      <c r="M1666" s="5">
        <v>46.0</v>
      </c>
    </row>
    <row r="1667" ht="14.25" customHeight="1">
      <c r="A1667" s="5">
        <v>6437.0</v>
      </c>
      <c r="B1667" s="5">
        <v>152.9186351394054</v>
      </c>
      <c r="C1667" s="5">
        <v>159.7723337616245</v>
      </c>
      <c r="D1667" s="5">
        <v>178.2412874936828</v>
      </c>
      <c r="E1667" s="5">
        <v>219.3587572388128</v>
      </c>
      <c r="F1667" s="5">
        <v>148.5893870840668</v>
      </c>
      <c r="G1667" s="5">
        <v>205.7418082577031</v>
      </c>
      <c r="H1667" s="5">
        <v>1.0</v>
      </c>
      <c r="I1667" s="5">
        <v>2.0</v>
      </c>
      <c r="J1667" s="5">
        <v>0.0</v>
      </c>
      <c r="K1667" s="5">
        <v>3.0</v>
      </c>
      <c r="L1667" s="5">
        <v>7.0</v>
      </c>
      <c r="M1667" s="5">
        <v>80.0</v>
      </c>
    </row>
    <row r="1668" ht="14.25" customHeight="1">
      <c r="A1668" s="5">
        <v>6912.0</v>
      </c>
      <c r="B1668" s="5">
        <v>314.9515627382798</v>
      </c>
      <c r="C1668" s="5">
        <v>356.2469220762838</v>
      </c>
      <c r="D1668" s="5">
        <v>282.2167163885668</v>
      </c>
      <c r="E1668" s="5">
        <v>383.2083299386321</v>
      </c>
      <c r="F1668" s="5">
        <v>338.3657389621033</v>
      </c>
      <c r="G1668" s="5">
        <v>334.0222929980108</v>
      </c>
      <c r="H1668" s="5">
        <v>1.0</v>
      </c>
      <c r="I1668" s="5">
        <v>6.0</v>
      </c>
      <c r="J1668" s="5">
        <v>3.0</v>
      </c>
      <c r="K1668" s="5">
        <v>12.0</v>
      </c>
      <c r="L1668" s="5">
        <v>4.0</v>
      </c>
      <c r="M1668" s="5">
        <v>60.0</v>
      </c>
    </row>
    <row r="1669" ht="14.25" customHeight="1">
      <c r="A1669" s="5">
        <v>7327.0</v>
      </c>
      <c r="B1669" s="5">
        <v>144.7879123131234</v>
      </c>
      <c r="C1669" s="5">
        <v>191.2028051604063</v>
      </c>
      <c r="D1669" s="5">
        <v>195.5742898458631</v>
      </c>
      <c r="E1669" s="5">
        <v>142.1500166885744</v>
      </c>
      <c r="F1669" s="5">
        <v>242.930878594741</v>
      </c>
      <c r="G1669" s="5">
        <v>323.3151804033163</v>
      </c>
      <c r="H1669" s="5">
        <v>3.0</v>
      </c>
      <c r="I1669" s="5">
        <v>1.0</v>
      </c>
      <c r="J1669" s="5">
        <v>1.0</v>
      </c>
      <c r="K1669" s="5">
        <v>4.0</v>
      </c>
      <c r="L1669" s="5">
        <v>2.0</v>
      </c>
      <c r="M1669" s="5">
        <v>71.0</v>
      </c>
    </row>
    <row r="1670" ht="14.25" customHeight="1">
      <c r="A1670" s="5">
        <v>5299.0</v>
      </c>
      <c r="B1670" s="5">
        <v>261.0514659753761</v>
      </c>
      <c r="C1670" s="5">
        <v>280.826569084245</v>
      </c>
      <c r="D1670" s="5">
        <v>283.4880465921825</v>
      </c>
      <c r="E1670" s="5">
        <v>192.0371688399238</v>
      </c>
      <c r="F1670" s="5">
        <v>237.8687325704665</v>
      </c>
      <c r="G1670" s="5">
        <v>421.2405137658277</v>
      </c>
      <c r="H1670" s="5">
        <v>2.0</v>
      </c>
      <c r="I1670" s="5">
        <v>7.0</v>
      </c>
      <c r="J1670" s="5">
        <v>3.0</v>
      </c>
      <c r="K1670" s="5">
        <v>13.0</v>
      </c>
      <c r="L1670" s="5">
        <v>8.0</v>
      </c>
      <c r="M1670" s="5">
        <v>43.0</v>
      </c>
    </row>
    <row r="1671" ht="14.25" customHeight="1">
      <c r="A1671" s="5">
        <v>4127.0</v>
      </c>
      <c r="B1671" s="5">
        <v>362.3400334721637</v>
      </c>
      <c r="C1671" s="5">
        <v>600.6103122910943</v>
      </c>
      <c r="D1671" s="5">
        <v>337.7524196487558</v>
      </c>
      <c r="E1671" s="5">
        <v>421.6821842000433</v>
      </c>
      <c r="F1671" s="5">
        <v>264.4279739414242</v>
      </c>
      <c r="G1671" s="5">
        <v>358.9859908993022</v>
      </c>
      <c r="H1671" s="5">
        <v>2.0</v>
      </c>
      <c r="I1671" s="5">
        <v>11.0</v>
      </c>
      <c r="J1671" s="5">
        <v>10.0</v>
      </c>
      <c r="K1671" s="5">
        <v>11.0</v>
      </c>
      <c r="L1671" s="5">
        <v>6.0</v>
      </c>
      <c r="M1671" s="5">
        <v>97.0</v>
      </c>
    </row>
    <row r="1672" ht="14.25" customHeight="1">
      <c r="A1672" s="5">
        <v>8143.0</v>
      </c>
      <c r="B1672" s="5">
        <v>186.5883297708803</v>
      </c>
      <c r="C1672" s="5">
        <v>59.29086435904088</v>
      </c>
      <c r="D1672" s="5">
        <v>133.5773576728673</v>
      </c>
      <c r="E1672" s="5">
        <v>218.4204174002441</v>
      </c>
      <c r="F1672" s="5">
        <v>215.3271062967358</v>
      </c>
      <c r="G1672" s="5">
        <v>108.987161733434</v>
      </c>
      <c r="H1672" s="5">
        <v>2.0</v>
      </c>
      <c r="I1672" s="5">
        <v>4.0</v>
      </c>
      <c r="J1672" s="5">
        <v>2.0</v>
      </c>
      <c r="K1672" s="5">
        <v>5.0</v>
      </c>
      <c r="L1672" s="5">
        <v>7.0</v>
      </c>
      <c r="M1672" s="5">
        <v>49.0</v>
      </c>
    </row>
    <row r="1673" ht="14.25" customHeight="1">
      <c r="A1673" s="5">
        <v>1964.0</v>
      </c>
      <c r="B1673" s="5">
        <v>366.5545497367095</v>
      </c>
      <c r="C1673" s="5">
        <v>100.1759597040217</v>
      </c>
      <c r="D1673" s="5">
        <v>413.96790723471</v>
      </c>
      <c r="E1673" s="5">
        <v>581.5591265515825</v>
      </c>
      <c r="F1673" s="5">
        <v>587.3043055616818</v>
      </c>
      <c r="G1673" s="5">
        <v>582.5894045158775</v>
      </c>
      <c r="H1673" s="5">
        <v>1.0</v>
      </c>
      <c r="I1673" s="5">
        <v>5.0</v>
      </c>
      <c r="J1673" s="5">
        <v>6.0</v>
      </c>
      <c r="K1673" s="5">
        <v>6.0</v>
      </c>
      <c r="L1673" s="5">
        <v>2.0</v>
      </c>
      <c r="M1673" s="5">
        <v>66.0</v>
      </c>
    </row>
    <row r="1674" ht="14.25" customHeight="1">
      <c r="A1674" s="5">
        <v>3690.0</v>
      </c>
      <c r="B1674" s="5">
        <v>448.1343801619936</v>
      </c>
      <c r="C1674" s="5">
        <v>525.5936557798454</v>
      </c>
      <c r="D1674" s="5">
        <v>360.2454293197998</v>
      </c>
      <c r="E1674" s="5">
        <v>319.4309864065987</v>
      </c>
      <c r="F1674" s="5">
        <v>523.4352589642524</v>
      </c>
      <c r="G1674" s="5">
        <v>418.8669155581863</v>
      </c>
      <c r="H1674" s="5">
        <v>1.0</v>
      </c>
      <c r="I1674" s="5">
        <v>7.0</v>
      </c>
      <c r="J1674" s="5">
        <v>4.0</v>
      </c>
      <c r="K1674" s="5">
        <v>10.0</v>
      </c>
      <c r="L1674" s="5">
        <v>6.0</v>
      </c>
      <c r="M1674" s="5">
        <v>20.0</v>
      </c>
    </row>
    <row r="1675" ht="14.25" customHeight="1">
      <c r="A1675" s="5">
        <v>3433.0</v>
      </c>
      <c r="B1675" s="5">
        <v>147.8926317163429</v>
      </c>
      <c r="C1675" s="5">
        <v>482.8587185942199</v>
      </c>
      <c r="D1675" s="5">
        <v>323.102998348748</v>
      </c>
      <c r="E1675" s="5">
        <v>273.3582267459177</v>
      </c>
      <c r="F1675" s="5">
        <v>456.4253229699332</v>
      </c>
      <c r="G1675" s="5">
        <v>441.428852609654</v>
      </c>
      <c r="H1675" s="5">
        <v>1.0</v>
      </c>
      <c r="I1675" s="5">
        <v>6.0</v>
      </c>
      <c r="J1675" s="5">
        <v>8.0</v>
      </c>
      <c r="K1675" s="5">
        <v>6.0</v>
      </c>
      <c r="L1675" s="5">
        <v>3.0</v>
      </c>
      <c r="M1675" s="5">
        <v>54.0</v>
      </c>
    </row>
    <row r="1676" ht="14.25" customHeight="1">
      <c r="A1676" s="5">
        <v>3389.0</v>
      </c>
      <c r="B1676" s="5">
        <v>229.1181699302221</v>
      </c>
      <c r="C1676" s="5">
        <v>313.6370603305536</v>
      </c>
      <c r="D1676" s="5">
        <v>234.2383277074724</v>
      </c>
      <c r="E1676" s="5">
        <v>237.037086496971</v>
      </c>
      <c r="F1676" s="5">
        <v>13.97497345460249</v>
      </c>
      <c r="G1676" s="5">
        <v>223.0828642900895</v>
      </c>
      <c r="H1676" s="5">
        <v>4.0</v>
      </c>
      <c r="I1676" s="5">
        <v>8.0</v>
      </c>
      <c r="J1676" s="5">
        <v>9.0</v>
      </c>
      <c r="K1676" s="5">
        <v>13.0</v>
      </c>
      <c r="L1676" s="5">
        <v>5.0</v>
      </c>
      <c r="M1676" s="5">
        <v>61.0</v>
      </c>
    </row>
    <row r="1677" ht="14.25" customHeight="1">
      <c r="A1677" s="5">
        <v>4712.0</v>
      </c>
      <c r="B1677" s="5">
        <v>91.33058101838569</v>
      </c>
      <c r="C1677" s="5">
        <v>9.01942418286302</v>
      </c>
      <c r="D1677" s="5">
        <v>54.20581185524632</v>
      </c>
      <c r="E1677" s="5">
        <v>115.3918249198107</v>
      </c>
      <c r="F1677" s="5">
        <v>52.95511126361283</v>
      </c>
      <c r="G1677" s="5">
        <v>91.76080744633975</v>
      </c>
      <c r="H1677" s="5">
        <v>1.0</v>
      </c>
      <c r="I1677" s="5">
        <v>1.0</v>
      </c>
      <c r="J1677" s="5">
        <v>1.0</v>
      </c>
      <c r="K1677" s="5">
        <v>4.0</v>
      </c>
      <c r="L1677" s="5">
        <v>4.0</v>
      </c>
      <c r="M1677" s="5">
        <v>18.0</v>
      </c>
    </row>
    <row r="1678" ht="14.25" customHeight="1">
      <c r="A1678" s="5">
        <v>1170.0</v>
      </c>
      <c r="B1678" s="5">
        <v>62.1313366653348</v>
      </c>
      <c r="C1678" s="5">
        <v>149.2213184963883</v>
      </c>
      <c r="D1678" s="5">
        <v>118.1820792236124</v>
      </c>
      <c r="E1678" s="5">
        <v>93.19165142695016</v>
      </c>
      <c r="F1678" s="5">
        <v>20.28637172444878</v>
      </c>
      <c r="G1678" s="5">
        <v>94.19683286493763</v>
      </c>
      <c r="H1678" s="5">
        <v>4.0</v>
      </c>
      <c r="I1678" s="5">
        <v>5.0</v>
      </c>
      <c r="J1678" s="5">
        <v>1.0</v>
      </c>
      <c r="K1678" s="5">
        <v>4.0</v>
      </c>
      <c r="L1678" s="5">
        <v>8.0</v>
      </c>
      <c r="M1678" s="5">
        <v>45.0</v>
      </c>
    </row>
    <row r="1679" ht="14.25" customHeight="1">
      <c r="A1679" s="5">
        <v>6347.0</v>
      </c>
      <c r="B1679" s="5">
        <v>92.0437052031584</v>
      </c>
      <c r="C1679" s="5">
        <v>113.5459336705006</v>
      </c>
      <c r="D1679" s="5">
        <v>70.57349007232568</v>
      </c>
      <c r="E1679" s="5">
        <v>73.46798061165858</v>
      </c>
      <c r="F1679" s="5">
        <v>59.44476929600631</v>
      </c>
      <c r="G1679" s="5">
        <v>105.7550640668876</v>
      </c>
      <c r="H1679" s="5">
        <v>1.0</v>
      </c>
      <c r="I1679" s="5">
        <v>1.0</v>
      </c>
      <c r="J1679" s="5">
        <v>0.0</v>
      </c>
      <c r="K1679" s="5">
        <v>3.0</v>
      </c>
      <c r="L1679" s="5">
        <v>8.0</v>
      </c>
      <c r="M1679" s="5">
        <v>26.0</v>
      </c>
    </row>
    <row r="1680" ht="14.25" customHeight="1">
      <c r="A1680" s="5">
        <v>4065.0</v>
      </c>
      <c r="B1680" s="5">
        <v>218.8085087571442</v>
      </c>
      <c r="C1680" s="5">
        <v>304.8641071205166</v>
      </c>
      <c r="D1680" s="5">
        <v>255.8944454729739</v>
      </c>
      <c r="E1680" s="5">
        <v>246.3888005274334</v>
      </c>
      <c r="F1680" s="5">
        <v>159.6676306395182</v>
      </c>
      <c r="G1680" s="5">
        <v>372.2942160781693</v>
      </c>
      <c r="H1680" s="5">
        <v>2.0</v>
      </c>
      <c r="I1680" s="5">
        <v>5.0</v>
      </c>
      <c r="J1680" s="5">
        <v>1.0</v>
      </c>
      <c r="K1680" s="5">
        <v>8.0</v>
      </c>
      <c r="L1680" s="5">
        <v>7.0</v>
      </c>
      <c r="M1680" s="5">
        <v>0.0</v>
      </c>
    </row>
    <row r="1681" ht="14.25" customHeight="1">
      <c r="A1681" s="5">
        <v>8230.0</v>
      </c>
      <c r="B1681" s="5">
        <v>233.5779059200941</v>
      </c>
      <c r="C1681" s="5">
        <v>274.7007250326068</v>
      </c>
      <c r="D1681" s="5">
        <v>103.0591565189933</v>
      </c>
      <c r="E1681" s="5">
        <v>172.4273756895112</v>
      </c>
      <c r="F1681" s="5">
        <v>118.6317121622739</v>
      </c>
      <c r="G1681" s="5">
        <v>181.5666627011307</v>
      </c>
      <c r="H1681" s="5">
        <v>1.0</v>
      </c>
      <c r="I1681" s="5">
        <v>2.0</v>
      </c>
      <c r="J1681" s="5">
        <v>0.0</v>
      </c>
      <c r="K1681" s="5">
        <v>3.0</v>
      </c>
      <c r="L1681" s="5">
        <v>7.0</v>
      </c>
      <c r="M1681" s="5">
        <v>28.0</v>
      </c>
    </row>
    <row r="1682" ht="14.25" customHeight="1">
      <c r="A1682" s="5">
        <v>1215.0</v>
      </c>
      <c r="B1682" s="5">
        <v>368.5693665872151</v>
      </c>
      <c r="C1682" s="5">
        <v>292.4001392860501</v>
      </c>
      <c r="D1682" s="5">
        <v>312.3931176608215</v>
      </c>
      <c r="E1682" s="5">
        <v>562.5539329662281</v>
      </c>
      <c r="F1682" s="5">
        <v>322.4569349357458</v>
      </c>
      <c r="G1682" s="5">
        <v>99.48925326115878</v>
      </c>
      <c r="H1682" s="5">
        <v>1.0</v>
      </c>
      <c r="I1682" s="5">
        <v>5.0</v>
      </c>
      <c r="J1682" s="5">
        <v>10.0</v>
      </c>
      <c r="K1682" s="5">
        <v>7.0</v>
      </c>
      <c r="L1682" s="5">
        <v>3.0</v>
      </c>
      <c r="M1682" s="5">
        <v>49.0</v>
      </c>
    </row>
    <row r="1683" ht="14.25" customHeight="1">
      <c r="A1683" s="5">
        <v>5939.0</v>
      </c>
      <c r="B1683" s="5">
        <v>151.5515086484546</v>
      </c>
      <c r="C1683" s="5">
        <v>118.8206779505398</v>
      </c>
      <c r="D1683" s="5">
        <v>129.0945797270687</v>
      </c>
      <c r="E1683" s="5">
        <v>224.4631424653703</v>
      </c>
      <c r="F1683" s="5">
        <v>235.0919849213986</v>
      </c>
      <c r="G1683" s="5">
        <v>133.5857505575692</v>
      </c>
      <c r="H1683" s="5">
        <v>4.0</v>
      </c>
      <c r="I1683" s="5">
        <v>3.0</v>
      </c>
      <c r="J1683" s="5">
        <v>1.0</v>
      </c>
      <c r="K1683" s="5">
        <v>3.0</v>
      </c>
      <c r="L1683" s="5">
        <v>5.0</v>
      </c>
      <c r="M1683" s="5">
        <v>84.0</v>
      </c>
    </row>
    <row r="1684" ht="14.25" customHeight="1">
      <c r="A1684" s="5">
        <v>2156.0</v>
      </c>
      <c r="B1684" s="5">
        <v>88.90206487473911</v>
      </c>
      <c r="C1684" s="5">
        <v>83.80915569716522</v>
      </c>
      <c r="D1684" s="5">
        <v>160.3461542552275</v>
      </c>
      <c r="E1684" s="5">
        <v>139.7186569026085</v>
      </c>
      <c r="F1684" s="5">
        <v>131.2971979729249</v>
      </c>
      <c r="G1684" s="5">
        <v>72.27822039359577</v>
      </c>
      <c r="H1684" s="5">
        <v>4.0</v>
      </c>
      <c r="I1684" s="5">
        <v>2.0</v>
      </c>
      <c r="J1684" s="5">
        <v>0.0</v>
      </c>
      <c r="K1684" s="5">
        <v>4.0</v>
      </c>
      <c r="L1684" s="5">
        <v>5.0</v>
      </c>
      <c r="M1684" s="5">
        <v>38.0</v>
      </c>
    </row>
    <row r="1685" ht="14.25" customHeight="1">
      <c r="A1685" s="5">
        <v>7788.0</v>
      </c>
      <c r="B1685" s="5">
        <v>51.02028761984307</v>
      </c>
      <c r="C1685" s="5">
        <v>156.9621531835907</v>
      </c>
      <c r="D1685" s="5">
        <v>181.7720494061425</v>
      </c>
      <c r="E1685" s="5">
        <v>49.31532613819716</v>
      </c>
      <c r="F1685" s="5">
        <v>193.3967888482876</v>
      </c>
      <c r="G1685" s="5">
        <v>108.7979116547866</v>
      </c>
      <c r="H1685" s="5">
        <v>1.0</v>
      </c>
      <c r="I1685" s="5">
        <v>0.0</v>
      </c>
      <c r="J1685" s="5">
        <v>0.0</v>
      </c>
      <c r="K1685" s="5">
        <v>3.0</v>
      </c>
      <c r="L1685" s="5">
        <v>3.0</v>
      </c>
      <c r="M1685" s="5">
        <v>53.0</v>
      </c>
    </row>
    <row r="1686" ht="14.25" customHeight="1">
      <c r="A1686" s="5">
        <v>10323.0</v>
      </c>
      <c r="B1686" s="5">
        <v>249.1623943370465</v>
      </c>
      <c r="C1686" s="5">
        <v>136.7266977995413</v>
      </c>
      <c r="D1686" s="5">
        <v>102.1595954875267</v>
      </c>
      <c r="E1686" s="5">
        <v>65.15838778440337</v>
      </c>
      <c r="F1686" s="5">
        <v>314.4305517600334</v>
      </c>
      <c r="G1686" s="5">
        <v>230.1784087928917</v>
      </c>
      <c r="H1686" s="5">
        <v>2.0</v>
      </c>
      <c r="I1686" s="5">
        <v>4.0</v>
      </c>
      <c r="J1686" s="5">
        <v>2.0</v>
      </c>
      <c r="K1686" s="5">
        <v>5.0</v>
      </c>
      <c r="L1686" s="5">
        <v>5.0</v>
      </c>
      <c r="M1686" s="5">
        <v>88.0</v>
      </c>
    </row>
    <row r="1687" ht="14.25" customHeight="1">
      <c r="A1687" s="5">
        <v>7947.0</v>
      </c>
      <c r="B1687" s="5">
        <v>231.8685449456869</v>
      </c>
      <c r="C1687" s="5">
        <v>275.3439193013455</v>
      </c>
      <c r="D1687" s="5">
        <v>195.878115649213</v>
      </c>
      <c r="E1687" s="5">
        <v>311.3193252941326</v>
      </c>
      <c r="F1687" s="5">
        <v>148.6988291195311</v>
      </c>
      <c r="G1687" s="5">
        <v>175.0686116998188</v>
      </c>
      <c r="H1687" s="5">
        <v>1.0</v>
      </c>
      <c r="I1687" s="5">
        <v>1.0</v>
      </c>
      <c r="J1687" s="5">
        <v>0.0</v>
      </c>
      <c r="K1687" s="5">
        <v>3.0</v>
      </c>
      <c r="L1687" s="5">
        <v>5.0</v>
      </c>
      <c r="M1687" s="5">
        <v>99.0</v>
      </c>
    </row>
    <row r="1688" ht="14.25" customHeight="1">
      <c r="A1688" s="5">
        <v>1891.0</v>
      </c>
      <c r="B1688" s="5">
        <v>268.0840773245321</v>
      </c>
      <c r="C1688" s="5">
        <v>477.7963538795815</v>
      </c>
      <c r="D1688" s="5">
        <v>511.340827731944</v>
      </c>
      <c r="E1688" s="5">
        <v>322.3600282442218</v>
      </c>
      <c r="F1688" s="5">
        <v>208.9310879072205</v>
      </c>
      <c r="G1688" s="5">
        <v>525.4619181243086</v>
      </c>
      <c r="H1688" s="5">
        <v>1.0</v>
      </c>
      <c r="I1688" s="5">
        <v>4.0</v>
      </c>
      <c r="J1688" s="5">
        <v>6.0</v>
      </c>
      <c r="K1688" s="5">
        <v>5.0</v>
      </c>
      <c r="L1688" s="5">
        <v>2.0</v>
      </c>
      <c r="M1688" s="5">
        <v>12.0</v>
      </c>
    </row>
    <row r="1689" ht="14.25" customHeight="1">
      <c r="A1689" s="5">
        <v>2570.0</v>
      </c>
      <c r="B1689" s="5">
        <v>194.2708571567435</v>
      </c>
      <c r="C1689" s="5">
        <v>235.6438617100748</v>
      </c>
      <c r="D1689" s="5">
        <v>177.606679749094</v>
      </c>
      <c r="E1689" s="5">
        <v>295.3953401407461</v>
      </c>
      <c r="F1689" s="5">
        <v>203.8610039158681</v>
      </c>
      <c r="G1689" s="5">
        <v>331.228316048548</v>
      </c>
      <c r="H1689" s="5">
        <v>4.0</v>
      </c>
      <c r="I1689" s="5">
        <v>10.0</v>
      </c>
      <c r="J1689" s="5">
        <v>4.0</v>
      </c>
      <c r="K1689" s="5">
        <v>7.0</v>
      </c>
      <c r="L1689" s="5">
        <v>8.0</v>
      </c>
      <c r="M1689" s="5">
        <v>35.0</v>
      </c>
    </row>
    <row r="1690" ht="14.25" customHeight="1">
      <c r="A1690" s="5">
        <v>9256.0</v>
      </c>
      <c r="B1690" s="5">
        <v>229.189883320942</v>
      </c>
      <c r="C1690" s="5">
        <v>327.2547003041399</v>
      </c>
      <c r="D1690" s="5">
        <v>196.5858589337549</v>
      </c>
      <c r="E1690" s="5">
        <v>388.7610273376647</v>
      </c>
      <c r="F1690" s="5">
        <v>234.5377859560477</v>
      </c>
      <c r="G1690" s="5">
        <v>287.2483812304417</v>
      </c>
      <c r="H1690" s="5">
        <v>4.0</v>
      </c>
      <c r="I1690" s="5">
        <v>8.0</v>
      </c>
      <c r="J1690" s="5">
        <v>3.0</v>
      </c>
      <c r="K1690" s="5">
        <v>12.0</v>
      </c>
      <c r="L1690" s="5">
        <v>6.0</v>
      </c>
      <c r="M1690" s="5">
        <v>5.0</v>
      </c>
    </row>
    <row r="1691" ht="14.25" customHeight="1">
      <c r="A1691" s="5">
        <v>295.0</v>
      </c>
      <c r="B1691" s="5">
        <v>240.8936981077273</v>
      </c>
      <c r="C1691" s="5">
        <v>386.6188401457295</v>
      </c>
      <c r="D1691" s="5">
        <v>245.5089816989297</v>
      </c>
      <c r="E1691" s="5">
        <v>383.1598486717173</v>
      </c>
      <c r="F1691" s="5">
        <v>269.0442888896555</v>
      </c>
      <c r="G1691" s="5">
        <v>369.299261744063</v>
      </c>
      <c r="H1691" s="5">
        <v>1.0</v>
      </c>
      <c r="I1691" s="5">
        <v>3.0</v>
      </c>
      <c r="J1691" s="5">
        <v>7.0</v>
      </c>
      <c r="K1691" s="5">
        <v>11.0</v>
      </c>
      <c r="L1691" s="5">
        <v>1.0</v>
      </c>
      <c r="M1691" s="5">
        <v>77.0</v>
      </c>
    </row>
    <row r="1692" ht="14.25" customHeight="1">
      <c r="A1692" s="5">
        <v>7397.0</v>
      </c>
      <c r="B1692" s="5">
        <v>269.9140082862052</v>
      </c>
      <c r="C1692" s="5">
        <v>131.7399945538019</v>
      </c>
      <c r="D1692" s="5">
        <v>231.6208865531999</v>
      </c>
      <c r="E1692" s="5">
        <v>265.5836060489128</v>
      </c>
      <c r="F1692" s="5">
        <v>265.2650635284724</v>
      </c>
      <c r="G1692" s="5">
        <v>379.0892513830657</v>
      </c>
      <c r="H1692" s="5">
        <v>3.0</v>
      </c>
      <c r="I1692" s="5">
        <v>7.0</v>
      </c>
      <c r="J1692" s="5">
        <v>2.0</v>
      </c>
      <c r="K1692" s="5">
        <v>9.0</v>
      </c>
      <c r="L1692" s="5">
        <v>7.0</v>
      </c>
      <c r="M1692" s="5">
        <v>45.0</v>
      </c>
    </row>
    <row r="1693" ht="14.25" customHeight="1">
      <c r="A1693" s="5">
        <v>6349.0</v>
      </c>
      <c r="B1693" s="5">
        <v>225.2113605659439</v>
      </c>
      <c r="C1693" s="5">
        <v>295.3814269088472</v>
      </c>
      <c r="D1693" s="5">
        <v>460.9939906784969</v>
      </c>
      <c r="E1693" s="5">
        <v>165.7273680128068</v>
      </c>
      <c r="F1693" s="5">
        <v>78.28296036143908</v>
      </c>
      <c r="G1693" s="5">
        <v>346.3160038670942</v>
      </c>
      <c r="H1693" s="5">
        <v>1.0</v>
      </c>
      <c r="I1693" s="5">
        <v>8.0</v>
      </c>
      <c r="J1693" s="5">
        <v>4.0</v>
      </c>
      <c r="K1693" s="5">
        <v>6.0</v>
      </c>
      <c r="L1693" s="5">
        <v>5.0</v>
      </c>
      <c r="M1693" s="5">
        <v>71.0</v>
      </c>
    </row>
    <row r="1694" ht="14.25" customHeight="1">
      <c r="A1694" s="5">
        <v>10790.0</v>
      </c>
      <c r="B1694" s="5">
        <v>115.9600965462765</v>
      </c>
      <c r="C1694" s="5">
        <v>28.23669476031449</v>
      </c>
      <c r="D1694" s="5">
        <v>78.04071947644329</v>
      </c>
      <c r="E1694" s="5">
        <v>58.61856215524861</v>
      </c>
      <c r="F1694" s="5">
        <v>95.55276271181627</v>
      </c>
      <c r="G1694" s="5">
        <v>85.99594675638566</v>
      </c>
      <c r="H1694" s="5">
        <v>1.0</v>
      </c>
      <c r="I1694" s="5">
        <v>1.0</v>
      </c>
      <c r="J1694" s="5">
        <v>0.0</v>
      </c>
      <c r="K1694" s="5">
        <v>2.0</v>
      </c>
      <c r="L1694" s="5">
        <v>8.0</v>
      </c>
      <c r="M1694" s="5">
        <v>40.0</v>
      </c>
    </row>
    <row r="1695" ht="14.25" customHeight="1">
      <c r="A1695" s="5">
        <v>10398.0</v>
      </c>
      <c r="B1695" s="5">
        <v>165.2213432080586</v>
      </c>
      <c r="C1695" s="5">
        <v>66.33321134453442</v>
      </c>
      <c r="D1695" s="5">
        <v>130.831012412362</v>
      </c>
      <c r="E1695" s="5">
        <v>139.6093436211242</v>
      </c>
      <c r="F1695" s="5">
        <v>118.3222257204746</v>
      </c>
      <c r="G1695" s="5">
        <v>41.66378357114692</v>
      </c>
      <c r="H1695" s="5">
        <v>1.0</v>
      </c>
      <c r="I1695" s="5">
        <v>1.0</v>
      </c>
      <c r="J1695" s="5">
        <v>0.0</v>
      </c>
      <c r="K1695" s="5">
        <v>2.0</v>
      </c>
      <c r="L1695" s="5">
        <v>7.0</v>
      </c>
      <c r="M1695" s="5">
        <v>82.0</v>
      </c>
    </row>
    <row r="1696" ht="14.25" customHeight="1">
      <c r="A1696" s="5">
        <v>2431.0</v>
      </c>
      <c r="B1696" s="5">
        <v>98.78524209238644</v>
      </c>
      <c r="C1696" s="5">
        <v>66.80503860272641</v>
      </c>
      <c r="D1696" s="5">
        <v>38.55171698476945</v>
      </c>
      <c r="E1696" s="5">
        <v>97.49238166423613</v>
      </c>
      <c r="F1696" s="5">
        <v>108.5970221693608</v>
      </c>
      <c r="G1696" s="5">
        <v>70.02081209347382</v>
      </c>
      <c r="H1696" s="5">
        <v>1.0</v>
      </c>
      <c r="I1696" s="5">
        <v>2.0</v>
      </c>
      <c r="J1696" s="5">
        <v>0.0</v>
      </c>
      <c r="K1696" s="5">
        <v>3.0</v>
      </c>
      <c r="L1696" s="5">
        <v>8.0</v>
      </c>
      <c r="M1696" s="5">
        <v>70.0</v>
      </c>
    </row>
    <row r="1697" ht="14.25" customHeight="1">
      <c r="A1697" s="5">
        <v>550.0</v>
      </c>
      <c r="B1697" s="5">
        <v>377.856270136281</v>
      </c>
      <c r="C1697" s="5">
        <v>378.8145059471031</v>
      </c>
      <c r="D1697" s="5">
        <v>296.6033293314641</v>
      </c>
      <c r="E1697" s="5">
        <v>355.1875222853109</v>
      </c>
      <c r="F1697" s="5">
        <v>391.4590789568356</v>
      </c>
      <c r="G1697" s="5">
        <v>348.3829538254273</v>
      </c>
      <c r="H1697" s="5">
        <v>2.0</v>
      </c>
      <c r="I1697" s="5">
        <v>3.0</v>
      </c>
      <c r="J1697" s="5">
        <v>3.0</v>
      </c>
      <c r="K1697" s="5">
        <v>13.0</v>
      </c>
      <c r="L1697" s="5">
        <v>2.0</v>
      </c>
      <c r="M1697" s="5">
        <v>87.0</v>
      </c>
    </row>
    <row r="1698" ht="14.25" customHeight="1">
      <c r="A1698" s="5">
        <v>1890.0</v>
      </c>
      <c r="B1698" s="5">
        <v>53.93476734674826</v>
      </c>
      <c r="C1698" s="5">
        <v>38.91545207780268</v>
      </c>
      <c r="D1698" s="5">
        <v>269.737336177475</v>
      </c>
      <c r="E1698" s="5">
        <v>156.8187645237641</v>
      </c>
      <c r="F1698" s="5">
        <v>169.2054870666584</v>
      </c>
      <c r="G1698" s="5">
        <v>322.7656758335143</v>
      </c>
      <c r="H1698" s="5">
        <v>1.0</v>
      </c>
      <c r="I1698" s="5">
        <v>1.0</v>
      </c>
      <c r="J1698" s="5">
        <v>0.0</v>
      </c>
      <c r="K1698" s="5">
        <v>2.0</v>
      </c>
      <c r="L1698" s="5">
        <v>7.0</v>
      </c>
      <c r="M1698" s="5">
        <v>95.0</v>
      </c>
    </row>
    <row r="1699" ht="14.25" customHeight="1">
      <c r="A1699" s="5">
        <v>10742.0</v>
      </c>
      <c r="B1699" s="5">
        <v>317.0164787659999</v>
      </c>
      <c r="C1699" s="5">
        <v>395.9240036819986</v>
      </c>
      <c r="D1699" s="5">
        <v>415.9331031661441</v>
      </c>
      <c r="E1699" s="5">
        <v>386.0485892127171</v>
      </c>
      <c r="F1699" s="5">
        <v>592.4645750564061</v>
      </c>
      <c r="G1699" s="5">
        <v>364.6191472470317</v>
      </c>
      <c r="H1699" s="5">
        <v>0.0</v>
      </c>
      <c r="I1699" s="5">
        <v>4.0</v>
      </c>
      <c r="J1699" s="5">
        <v>2.0</v>
      </c>
      <c r="K1699" s="5">
        <v>5.0</v>
      </c>
      <c r="L1699" s="5">
        <v>1.0</v>
      </c>
      <c r="M1699" s="5">
        <v>72.0</v>
      </c>
    </row>
    <row r="1700" ht="14.25" customHeight="1">
      <c r="A1700" s="5">
        <v>10356.0</v>
      </c>
      <c r="B1700" s="5">
        <v>243.9146229078018</v>
      </c>
      <c r="C1700" s="5">
        <v>202.7314501819638</v>
      </c>
      <c r="D1700" s="5">
        <v>259.6230746682052</v>
      </c>
      <c r="E1700" s="5">
        <v>111.2267705911811</v>
      </c>
      <c r="F1700" s="5">
        <v>55.29056273500657</v>
      </c>
      <c r="G1700" s="5">
        <v>200.1610884846018</v>
      </c>
      <c r="H1700" s="5">
        <v>1.0</v>
      </c>
      <c r="I1700" s="5">
        <v>1.0</v>
      </c>
      <c r="J1700" s="5">
        <v>0.0</v>
      </c>
      <c r="K1700" s="5">
        <v>3.0</v>
      </c>
      <c r="L1700" s="5">
        <v>7.0</v>
      </c>
      <c r="M1700" s="5">
        <v>5.0</v>
      </c>
    </row>
    <row r="1701" ht="14.25" customHeight="1">
      <c r="A1701" s="5">
        <v>4676.0</v>
      </c>
      <c r="B1701" s="5">
        <v>257.0344583277825</v>
      </c>
      <c r="C1701" s="5">
        <v>517.9940997340952</v>
      </c>
      <c r="D1701" s="5">
        <v>343.2996302576071</v>
      </c>
      <c r="E1701" s="5">
        <v>377.4768403933471</v>
      </c>
      <c r="F1701" s="5">
        <v>317.9861675478095</v>
      </c>
      <c r="G1701" s="5">
        <v>279.1665573217228</v>
      </c>
      <c r="H1701" s="5">
        <v>2.0</v>
      </c>
      <c r="I1701" s="5">
        <v>9.0</v>
      </c>
      <c r="J1701" s="5">
        <v>6.0</v>
      </c>
      <c r="K1701" s="5">
        <v>8.0</v>
      </c>
      <c r="L1701" s="5">
        <v>5.0</v>
      </c>
      <c r="M1701" s="5">
        <v>86.0</v>
      </c>
    </row>
    <row r="1702" ht="14.25" customHeight="1">
      <c r="A1702" s="5">
        <v>8852.0</v>
      </c>
      <c r="B1702" s="5">
        <v>297.5645018636462</v>
      </c>
      <c r="C1702" s="5">
        <v>387.0644870414604</v>
      </c>
      <c r="D1702" s="5">
        <v>262.9607355895155</v>
      </c>
      <c r="E1702" s="5">
        <v>256.3934076013779</v>
      </c>
      <c r="F1702" s="5">
        <v>367.4380253164244</v>
      </c>
      <c r="G1702" s="5">
        <v>134.6715320469087</v>
      </c>
      <c r="H1702" s="5">
        <v>5.0</v>
      </c>
      <c r="I1702" s="5">
        <v>8.0</v>
      </c>
      <c r="J1702" s="5">
        <v>4.0</v>
      </c>
      <c r="K1702" s="5">
        <v>11.0</v>
      </c>
      <c r="L1702" s="5">
        <v>6.0</v>
      </c>
      <c r="M1702" s="5">
        <v>80.0</v>
      </c>
    </row>
    <row r="1703" ht="14.25" customHeight="1">
      <c r="A1703" s="5">
        <v>3565.0</v>
      </c>
      <c r="B1703" s="5">
        <v>253.9641934863234</v>
      </c>
      <c r="C1703" s="5">
        <v>136.514870704255</v>
      </c>
      <c r="D1703" s="5">
        <v>239.6034411189898</v>
      </c>
      <c r="E1703" s="5">
        <v>201.2912661002127</v>
      </c>
      <c r="F1703" s="5">
        <v>61.29441338557932</v>
      </c>
      <c r="G1703" s="5">
        <v>184.6895679250018</v>
      </c>
      <c r="H1703" s="5">
        <v>3.0</v>
      </c>
      <c r="I1703" s="5">
        <v>3.0</v>
      </c>
      <c r="J1703" s="5">
        <v>0.0</v>
      </c>
      <c r="K1703" s="5">
        <v>3.0</v>
      </c>
      <c r="L1703" s="5">
        <v>7.0</v>
      </c>
      <c r="M1703" s="5">
        <v>62.0</v>
      </c>
    </row>
    <row r="1704" ht="14.25" customHeight="1">
      <c r="A1704" s="5">
        <v>5294.0</v>
      </c>
      <c r="B1704" s="5">
        <v>124.7856361698832</v>
      </c>
      <c r="C1704" s="5">
        <v>79.3092661558752</v>
      </c>
      <c r="D1704" s="5">
        <v>81.88960974842391</v>
      </c>
      <c r="E1704" s="5">
        <v>66.27048601908203</v>
      </c>
      <c r="F1704" s="5">
        <v>121.4470685195288</v>
      </c>
      <c r="G1704" s="5">
        <v>74.8296140876083</v>
      </c>
      <c r="H1704" s="5">
        <v>3.0</v>
      </c>
      <c r="I1704" s="5">
        <v>3.0</v>
      </c>
      <c r="J1704" s="5">
        <v>0.0</v>
      </c>
      <c r="K1704" s="5">
        <v>4.0</v>
      </c>
      <c r="L1704" s="5">
        <v>7.0</v>
      </c>
      <c r="M1704" s="5">
        <v>49.0</v>
      </c>
    </row>
    <row r="1705" ht="14.25" customHeight="1">
      <c r="A1705" s="5">
        <v>1958.0</v>
      </c>
      <c r="B1705" s="5">
        <v>414.1356985976271</v>
      </c>
      <c r="C1705" s="5">
        <v>360.5468774007437</v>
      </c>
      <c r="D1705" s="5">
        <v>375.4232095305252</v>
      </c>
      <c r="E1705" s="5">
        <v>269.9824299144076</v>
      </c>
      <c r="F1705" s="5">
        <v>222.2642827879741</v>
      </c>
      <c r="G1705" s="5">
        <v>303.5284956634661</v>
      </c>
      <c r="H1705" s="5">
        <v>6.0</v>
      </c>
      <c r="I1705" s="5">
        <v>8.0</v>
      </c>
      <c r="J1705" s="5">
        <v>2.0</v>
      </c>
      <c r="K1705" s="5">
        <v>9.0</v>
      </c>
      <c r="L1705" s="5">
        <v>5.0</v>
      </c>
      <c r="M1705" s="5">
        <v>85.0</v>
      </c>
    </row>
    <row r="1706" ht="14.25" customHeight="1">
      <c r="A1706" s="5">
        <v>7349.0</v>
      </c>
      <c r="B1706" s="5">
        <v>69.62236130293483</v>
      </c>
      <c r="C1706" s="5">
        <v>72.91590503650195</v>
      </c>
      <c r="D1706" s="5">
        <v>18.87269674166506</v>
      </c>
      <c r="E1706" s="5">
        <v>86.78319148121506</v>
      </c>
      <c r="F1706" s="5">
        <v>50.27262405575833</v>
      </c>
      <c r="G1706" s="5">
        <v>58.11745154924667</v>
      </c>
      <c r="H1706" s="5">
        <v>4.0</v>
      </c>
      <c r="I1706" s="5">
        <v>3.0</v>
      </c>
      <c r="J1706" s="5">
        <v>1.0</v>
      </c>
      <c r="K1706" s="5">
        <v>3.0</v>
      </c>
      <c r="L1706" s="5">
        <v>8.0</v>
      </c>
      <c r="M1706" s="5">
        <v>7.0</v>
      </c>
    </row>
    <row r="1707" ht="14.25" customHeight="1">
      <c r="A1707" s="5">
        <v>8799.0</v>
      </c>
      <c r="B1707" s="5">
        <v>130.3332760568965</v>
      </c>
      <c r="C1707" s="5">
        <v>126.3062607701093</v>
      </c>
      <c r="D1707" s="5">
        <v>98.56205242011953</v>
      </c>
      <c r="E1707" s="5">
        <v>282.2484127786434</v>
      </c>
      <c r="F1707" s="5">
        <v>142.4452740200128</v>
      </c>
      <c r="G1707" s="5">
        <v>177.2936941488907</v>
      </c>
      <c r="H1707" s="5">
        <v>3.0</v>
      </c>
      <c r="I1707" s="5">
        <v>3.0</v>
      </c>
      <c r="J1707" s="5">
        <v>1.0</v>
      </c>
      <c r="K1707" s="5">
        <v>4.0</v>
      </c>
      <c r="L1707" s="5">
        <v>7.0</v>
      </c>
      <c r="M1707" s="5">
        <v>6.0</v>
      </c>
    </row>
    <row r="1708" ht="14.25" customHeight="1">
      <c r="A1708" s="5">
        <v>1351.0</v>
      </c>
      <c r="B1708" s="5">
        <v>253.5991324761115</v>
      </c>
      <c r="C1708" s="5">
        <v>188.9819319209669</v>
      </c>
      <c r="D1708" s="5">
        <v>262.7967633158319</v>
      </c>
      <c r="E1708" s="5">
        <v>288.5600419148882</v>
      </c>
      <c r="F1708" s="5">
        <v>392.8219163180778</v>
      </c>
      <c r="G1708" s="5">
        <v>185.5446419713228</v>
      </c>
      <c r="H1708" s="5">
        <v>4.0</v>
      </c>
      <c r="I1708" s="5">
        <v>7.0</v>
      </c>
      <c r="J1708" s="5">
        <v>8.0</v>
      </c>
      <c r="K1708" s="5">
        <v>13.0</v>
      </c>
      <c r="L1708" s="5">
        <v>6.0</v>
      </c>
      <c r="M1708" s="5">
        <v>25.0</v>
      </c>
    </row>
    <row r="1709" ht="14.25" customHeight="1">
      <c r="A1709" s="5">
        <v>1045.0</v>
      </c>
      <c r="B1709" s="5">
        <v>202.8130604160602</v>
      </c>
      <c r="C1709" s="5">
        <v>293.2756339312484</v>
      </c>
      <c r="D1709" s="5">
        <v>252.9989778706234</v>
      </c>
      <c r="E1709" s="5">
        <v>254.4689667961693</v>
      </c>
      <c r="F1709" s="5">
        <v>171.8845659554834</v>
      </c>
      <c r="G1709" s="5">
        <v>311.4984592312156</v>
      </c>
      <c r="H1709" s="5">
        <v>2.0</v>
      </c>
      <c r="I1709" s="5">
        <v>5.0</v>
      </c>
      <c r="J1709" s="5">
        <v>2.0</v>
      </c>
      <c r="K1709" s="5">
        <v>4.0</v>
      </c>
      <c r="L1709" s="5">
        <v>7.0</v>
      </c>
      <c r="M1709" s="5">
        <v>55.0</v>
      </c>
    </row>
    <row r="1710" ht="14.25" customHeight="1">
      <c r="A1710" s="5">
        <v>7732.0</v>
      </c>
      <c r="B1710" s="5">
        <v>450.4150198290106</v>
      </c>
      <c r="C1710" s="5">
        <v>441.2395075495268</v>
      </c>
      <c r="D1710" s="5">
        <v>290.9119561837435</v>
      </c>
      <c r="E1710" s="5">
        <v>53.79263117593757</v>
      </c>
      <c r="F1710" s="5">
        <v>333.3219121703574</v>
      </c>
      <c r="G1710" s="5">
        <v>320.0812001091285</v>
      </c>
      <c r="H1710" s="5">
        <v>1.0</v>
      </c>
      <c r="I1710" s="5">
        <v>7.0</v>
      </c>
      <c r="J1710" s="5">
        <v>2.0</v>
      </c>
      <c r="K1710" s="5">
        <v>10.0</v>
      </c>
      <c r="L1710" s="5">
        <v>5.0</v>
      </c>
      <c r="M1710" s="5">
        <v>81.0</v>
      </c>
    </row>
    <row r="1711" ht="14.25" customHeight="1">
      <c r="A1711" s="5">
        <v>8070.0</v>
      </c>
      <c r="B1711" s="5">
        <v>174.9210837819655</v>
      </c>
      <c r="C1711" s="5">
        <v>191.2320311501422</v>
      </c>
      <c r="D1711" s="5">
        <v>176.794211192909</v>
      </c>
      <c r="E1711" s="5">
        <v>282.2410718438719</v>
      </c>
      <c r="F1711" s="5">
        <v>191.1698995772138</v>
      </c>
      <c r="G1711" s="5">
        <v>273.1552264913227</v>
      </c>
      <c r="H1711" s="5">
        <v>1.0</v>
      </c>
      <c r="I1711" s="5">
        <v>3.0</v>
      </c>
      <c r="J1711" s="5">
        <v>3.0</v>
      </c>
      <c r="K1711" s="5">
        <v>5.0</v>
      </c>
      <c r="L1711" s="5">
        <v>3.0</v>
      </c>
      <c r="M1711" s="5">
        <v>98.0</v>
      </c>
    </row>
    <row r="1712" ht="14.25" customHeight="1">
      <c r="A1712" s="5">
        <v>477.0</v>
      </c>
      <c r="B1712" s="5">
        <v>703.493012216135</v>
      </c>
      <c r="C1712" s="5">
        <v>375.8362485801046</v>
      </c>
      <c r="D1712" s="5">
        <v>251.2641652616822</v>
      </c>
      <c r="E1712" s="5">
        <v>213.7579197948111</v>
      </c>
      <c r="F1712" s="5">
        <v>441.8065276467493</v>
      </c>
      <c r="G1712" s="5">
        <v>655.7139482359689</v>
      </c>
      <c r="H1712" s="5">
        <v>1.0</v>
      </c>
      <c r="I1712" s="5">
        <v>4.0</v>
      </c>
      <c r="J1712" s="5">
        <v>7.0</v>
      </c>
      <c r="K1712" s="5">
        <v>10.0</v>
      </c>
      <c r="L1712" s="5">
        <v>1.0</v>
      </c>
      <c r="M1712" s="5">
        <v>31.0</v>
      </c>
    </row>
    <row r="1713" ht="14.25" customHeight="1">
      <c r="A1713" s="5">
        <v>7832.0</v>
      </c>
      <c r="B1713" s="5">
        <v>263.9112520308367</v>
      </c>
      <c r="C1713" s="5">
        <v>115.1402580567099</v>
      </c>
      <c r="D1713" s="5">
        <v>573.5999469148783</v>
      </c>
      <c r="E1713" s="5">
        <v>669.6008401838685</v>
      </c>
      <c r="F1713" s="5">
        <v>460.7497950063762</v>
      </c>
      <c r="G1713" s="5">
        <v>422.0341770971413</v>
      </c>
      <c r="H1713" s="5">
        <v>1.0</v>
      </c>
      <c r="I1713" s="5">
        <v>8.0</v>
      </c>
      <c r="J1713" s="5">
        <v>7.0</v>
      </c>
      <c r="K1713" s="5">
        <v>7.0</v>
      </c>
      <c r="L1713" s="5">
        <v>4.0</v>
      </c>
      <c r="M1713" s="5">
        <v>30.0</v>
      </c>
    </row>
    <row r="1714" ht="14.25" customHeight="1">
      <c r="A1714" s="5">
        <v>2202.0</v>
      </c>
      <c r="B1714" s="5">
        <v>201.1241067988462</v>
      </c>
      <c r="C1714" s="5">
        <v>239.8334452196606</v>
      </c>
      <c r="D1714" s="5">
        <v>236.9212027778254</v>
      </c>
      <c r="E1714" s="5">
        <v>214.7516441995252</v>
      </c>
      <c r="F1714" s="5">
        <v>136.9104233485711</v>
      </c>
      <c r="G1714" s="5">
        <v>214.4181786471441</v>
      </c>
      <c r="H1714" s="5">
        <v>1.0</v>
      </c>
      <c r="I1714" s="5">
        <v>1.0</v>
      </c>
      <c r="J1714" s="5">
        <v>0.0</v>
      </c>
      <c r="K1714" s="5">
        <v>4.0</v>
      </c>
      <c r="L1714" s="5">
        <v>5.0</v>
      </c>
      <c r="M1714" s="5">
        <v>98.0</v>
      </c>
    </row>
    <row r="1715" ht="14.25" customHeight="1">
      <c r="A1715" s="5">
        <v>7396.0</v>
      </c>
      <c r="B1715" s="5">
        <v>372.5846084251384</v>
      </c>
      <c r="C1715" s="5">
        <v>285.9642792455112</v>
      </c>
      <c r="D1715" s="5">
        <v>418.5975484286071</v>
      </c>
      <c r="E1715" s="5">
        <v>324.8468779386145</v>
      </c>
      <c r="F1715" s="5">
        <v>393.0381329320066</v>
      </c>
      <c r="G1715" s="5">
        <v>440.8951460749325</v>
      </c>
      <c r="H1715" s="5">
        <v>1.0</v>
      </c>
      <c r="I1715" s="5">
        <v>5.0</v>
      </c>
      <c r="J1715" s="5">
        <v>8.0</v>
      </c>
      <c r="K1715" s="5">
        <v>12.0</v>
      </c>
      <c r="L1715" s="5">
        <v>3.0</v>
      </c>
      <c r="M1715" s="5">
        <v>92.0</v>
      </c>
    </row>
    <row r="1716" ht="14.25" customHeight="1">
      <c r="A1716" s="5">
        <v>4055.0</v>
      </c>
      <c r="B1716" s="5">
        <v>106.8676125702494</v>
      </c>
      <c r="C1716" s="5">
        <v>76.45015590677502</v>
      </c>
      <c r="D1716" s="5">
        <v>102.6263300537985</v>
      </c>
      <c r="E1716" s="5">
        <v>109.3081893217039</v>
      </c>
      <c r="F1716" s="5">
        <v>117.6524272089056</v>
      </c>
      <c r="G1716" s="5">
        <v>98.44907741589498</v>
      </c>
      <c r="H1716" s="5">
        <v>2.0</v>
      </c>
      <c r="I1716" s="5">
        <v>3.0</v>
      </c>
      <c r="J1716" s="5">
        <v>0.0</v>
      </c>
      <c r="K1716" s="5">
        <v>3.0</v>
      </c>
      <c r="L1716" s="5">
        <v>6.0</v>
      </c>
      <c r="M1716" s="5">
        <v>41.0</v>
      </c>
    </row>
    <row r="1717" ht="14.25" customHeight="1">
      <c r="A1717" s="5">
        <v>10340.0</v>
      </c>
      <c r="B1717" s="5">
        <v>201.0338899696886</v>
      </c>
      <c r="C1717" s="5">
        <v>145.7009117311696</v>
      </c>
      <c r="D1717" s="5">
        <v>307.2847085466289</v>
      </c>
      <c r="E1717" s="5">
        <v>164.9557011182805</v>
      </c>
      <c r="F1717" s="5">
        <v>228.8330443953864</v>
      </c>
      <c r="G1717" s="5">
        <v>142.1786110924839</v>
      </c>
      <c r="H1717" s="5">
        <v>6.0</v>
      </c>
      <c r="I1717" s="5">
        <v>6.0</v>
      </c>
      <c r="J1717" s="5">
        <v>1.0</v>
      </c>
      <c r="K1717" s="5">
        <v>5.0</v>
      </c>
      <c r="L1717" s="5">
        <v>8.0</v>
      </c>
      <c r="M1717" s="5">
        <v>68.0</v>
      </c>
    </row>
    <row r="1718" ht="14.25" customHeight="1">
      <c r="A1718" s="5">
        <v>10091.0</v>
      </c>
      <c r="B1718" s="5">
        <v>322.7579178940963</v>
      </c>
      <c r="C1718" s="5">
        <v>319.3152691991185</v>
      </c>
      <c r="D1718" s="5">
        <v>336.8735764182343</v>
      </c>
      <c r="E1718" s="5">
        <v>209.9915831741922</v>
      </c>
      <c r="F1718" s="5">
        <v>324.1125428077705</v>
      </c>
      <c r="G1718" s="5">
        <v>243.6648130564759</v>
      </c>
      <c r="H1718" s="5">
        <v>2.0</v>
      </c>
      <c r="I1718" s="5">
        <v>6.0</v>
      </c>
      <c r="J1718" s="5">
        <v>3.0</v>
      </c>
      <c r="K1718" s="5">
        <v>6.0</v>
      </c>
      <c r="L1718" s="5">
        <v>5.0</v>
      </c>
      <c r="M1718" s="5">
        <v>78.0</v>
      </c>
    </row>
    <row r="1719" ht="14.25" customHeight="1">
      <c r="A1719" s="5">
        <v>7629.0</v>
      </c>
      <c r="B1719" s="5">
        <v>133.5252118244807</v>
      </c>
      <c r="C1719" s="5">
        <v>76.0562345495915</v>
      </c>
      <c r="D1719" s="5">
        <v>116.1405898458167</v>
      </c>
      <c r="E1719" s="5">
        <v>104.8272157191247</v>
      </c>
      <c r="F1719" s="5">
        <v>168.5765367105659</v>
      </c>
      <c r="G1719" s="5">
        <v>143.6240796873674</v>
      </c>
      <c r="H1719" s="5">
        <v>2.0</v>
      </c>
      <c r="I1719" s="5">
        <v>2.0</v>
      </c>
      <c r="J1719" s="5">
        <v>0.0</v>
      </c>
      <c r="K1719" s="5">
        <v>3.0</v>
      </c>
      <c r="L1719" s="5">
        <v>7.0</v>
      </c>
      <c r="M1719" s="5">
        <v>46.0</v>
      </c>
    </row>
    <row r="1720" ht="14.25" customHeight="1">
      <c r="A1720" s="5">
        <v>10640.0</v>
      </c>
      <c r="B1720" s="5">
        <v>305.7047352662652</v>
      </c>
      <c r="C1720" s="5">
        <v>159.9687988928709</v>
      </c>
      <c r="D1720" s="5">
        <v>186.3550660830188</v>
      </c>
      <c r="E1720" s="5">
        <v>212.1365558443741</v>
      </c>
      <c r="F1720" s="5">
        <v>290.2112508206212</v>
      </c>
      <c r="G1720" s="5">
        <v>237.9758166280283</v>
      </c>
      <c r="H1720" s="5">
        <v>5.0</v>
      </c>
      <c r="I1720" s="5">
        <v>4.0</v>
      </c>
      <c r="J1720" s="5">
        <v>1.0</v>
      </c>
      <c r="K1720" s="5">
        <v>4.0</v>
      </c>
      <c r="L1720" s="5">
        <v>7.0</v>
      </c>
      <c r="M1720" s="5">
        <v>71.0</v>
      </c>
    </row>
    <row r="1721" ht="14.25" customHeight="1">
      <c r="A1721" s="5">
        <v>3498.0</v>
      </c>
      <c r="B1721" s="5">
        <v>201.6222154421135</v>
      </c>
      <c r="C1721" s="5">
        <v>205.2094037740798</v>
      </c>
      <c r="D1721" s="5">
        <v>366.3986703325423</v>
      </c>
      <c r="E1721" s="5">
        <v>299.8539966210454</v>
      </c>
      <c r="F1721" s="5">
        <v>269.6526436493386</v>
      </c>
      <c r="G1721" s="5">
        <v>262.6217682747439</v>
      </c>
      <c r="H1721" s="5">
        <v>4.0</v>
      </c>
      <c r="I1721" s="5">
        <v>7.0</v>
      </c>
      <c r="J1721" s="5">
        <v>5.0</v>
      </c>
      <c r="K1721" s="5">
        <v>9.0</v>
      </c>
      <c r="L1721" s="5">
        <v>6.0</v>
      </c>
      <c r="M1721" s="5">
        <v>6.0</v>
      </c>
    </row>
    <row r="1722" ht="14.25" customHeight="1">
      <c r="A1722" s="5">
        <v>6742.0</v>
      </c>
      <c r="B1722" s="5">
        <v>108.8865065298188</v>
      </c>
      <c r="C1722" s="5">
        <v>56.07982877359618</v>
      </c>
      <c r="D1722" s="5">
        <v>86.04061216507549</v>
      </c>
      <c r="E1722" s="5">
        <v>87.65912810234839</v>
      </c>
      <c r="F1722" s="5">
        <v>50.89238637851189</v>
      </c>
      <c r="G1722" s="5">
        <v>79.01886899790534</v>
      </c>
      <c r="H1722" s="5">
        <v>1.0</v>
      </c>
      <c r="I1722" s="5">
        <v>1.0</v>
      </c>
      <c r="J1722" s="5">
        <v>0.0</v>
      </c>
      <c r="K1722" s="5">
        <v>2.0</v>
      </c>
      <c r="L1722" s="5">
        <v>8.0</v>
      </c>
      <c r="M1722" s="5">
        <v>82.0</v>
      </c>
    </row>
    <row r="1723" ht="14.25" customHeight="1">
      <c r="A1723" s="5">
        <v>1172.0</v>
      </c>
      <c r="B1723" s="5">
        <v>766.3826000080608</v>
      </c>
      <c r="C1723" s="5">
        <v>324.3097677211626</v>
      </c>
      <c r="D1723" s="5">
        <v>460.4137888591293</v>
      </c>
      <c r="E1723" s="5">
        <v>148.4000406470782</v>
      </c>
      <c r="F1723" s="5">
        <v>422.8910971452776</v>
      </c>
      <c r="G1723" s="5">
        <v>290.4105295434139</v>
      </c>
      <c r="H1723" s="5">
        <v>1.0</v>
      </c>
      <c r="I1723" s="5">
        <v>7.0</v>
      </c>
      <c r="J1723" s="5">
        <v>5.0</v>
      </c>
      <c r="K1723" s="5">
        <v>12.0</v>
      </c>
      <c r="L1723" s="5">
        <v>3.0</v>
      </c>
      <c r="M1723" s="5">
        <v>71.0</v>
      </c>
    </row>
    <row r="1724" ht="14.25" customHeight="1">
      <c r="A1724" s="5">
        <v>569.0</v>
      </c>
      <c r="B1724" s="5">
        <v>383.3207676814416</v>
      </c>
      <c r="C1724" s="5">
        <v>490.8575596795888</v>
      </c>
      <c r="D1724" s="5">
        <v>276.3427410758321</v>
      </c>
      <c r="E1724" s="5">
        <v>465.2677958303199</v>
      </c>
      <c r="F1724" s="5">
        <v>324.1672849024968</v>
      </c>
      <c r="G1724" s="5">
        <v>247.3588402987512</v>
      </c>
      <c r="H1724" s="5">
        <v>1.0</v>
      </c>
      <c r="I1724" s="5">
        <v>5.0</v>
      </c>
      <c r="J1724" s="5">
        <v>6.0</v>
      </c>
      <c r="K1724" s="5">
        <v>7.0</v>
      </c>
      <c r="L1724" s="5">
        <v>2.0</v>
      </c>
      <c r="M1724" s="5">
        <v>32.0</v>
      </c>
    </row>
    <row r="1725" ht="14.25" customHeight="1">
      <c r="A1725" s="5">
        <v>4686.0</v>
      </c>
      <c r="B1725" s="5">
        <v>519.341740921169</v>
      </c>
      <c r="C1725" s="5">
        <v>273.5453820340077</v>
      </c>
      <c r="D1725" s="5">
        <v>341.5109376326841</v>
      </c>
      <c r="E1725" s="5">
        <v>322.9383286171299</v>
      </c>
      <c r="F1725" s="5">
        <v>422.5182407916984</v>
      </c>
      <c r="G1725" s="5">
        <v>399.1813576428612</v>
      </c>
      <c r="H1725" s="5">
        <v>0.0</v>
      </c>
      <c r="I1725" s="5">
        <v>6.0</v>
      </c>
      <c r="J1725" s="5">
        <v>5.0</v>
      </c>
      <c r="K1725" s="5">
        <v>13.0</v>
      </c>
      <c r="L1725" s="5">
        <v>2.0</v>
      </c>
      <c r="M1725" s="5">
        <v>28.0</v>
      </c>
    </row>
    <row r="1726" ht="14.25" customHeight="1">
      <c r="A1726" s="5">
        <v>1381.0</v>
      </c>
      <c r="B1726" s="5">
        <v>174.5386357132642</v>
      </c>
      <c r="C1726" s="5">
        <v>142.4879730047855</v>
      </c>
      <c r="D1726" s="5">
        <v>168.6374239637023</v>
      </c>
      <c r="E1726" s="5">
        <v>201.6103736104771</v>
      </c>
      <c r="F1726" s="5">
        <v>191.2346097540423</v>
      </c>
      <c r="G1726" s="5">
        <v>250.4335649336118</v>
      </c>
      <c r="H1726" s="5">
        <v>5.0</v>
      </c>
      <c r="I1726" s="5">
        <v>6.0</v>
      </c>
      <c r="J1726" s="5">
        <v>1.0</v>
      </c>
      <c r="K1726" s="5">
        <v>5.0</v>
      </c>
      <c r="L1726" s="5">
        <v>8.0</v>
      </c>
      <c r="M1726" s="5">
        <v>20.0</v>
      </c>
    </row>
    <row r="1727" ht="14.25" customHeight="1">
      <c r="A1727" s="5">
        <v>2634.0</v>
      </c>
      <c r="B1727" s="5">
        <v>99.1394415467793</v>
      </c>
      <c r="C1727" s="5">
        <v>107.8971019136371</v>
      </c>
      <c r="D1727" s="5">
        <v>114.193853299098</v>
      </c>
      <c r="E1727" s="5">
        <v>84.45406738691227</v>
      </c>
      <c r="F1727" s="5">
        <v>101.4499033374418</v>
      </c>
      <c r="G1727" s="5">
        <v>88.2433435011694</v>
      </c>
      <c r="H1727" s="5">
        <v>3.0</v>
      </c>
      <c r="I1727" s="5">
        <v>2.0</v>
      </c>
      <c r="J1727" s="5">
        <v>1.0</v>
      </c>
      <c r="K1727" s="5">
        <v>3.0</v>
      </c>
      <c r="L1727" s="5">
        <v>6.0</v>
      </c>
      <c r="M1727" s="5">
        <v>10.0</v>
      </c>
    </row>
    <row r="1728" ht="14.25" customHeight="1">
      <c r="A1728" s="5">
        <v>10905.0</v>
      </c>
      <c r="B1728" s="5">
        <v>290.2855294143815</v>
      </c>
      <c r="C1728" s="5">
        <v>89.34275933436497</v>
      </c>
      <c r="D1728" s="5">
        <v>183.1947194218015</v>
      </c>
      <c r="E1728" s="5">
        <v>230.5111160863355</v>
      </c>
      <c r="F1728" s="5">
        <v>240.9368499805882</v>
      </c>
      <c r="G1728" s="5">
        <v>202.6213231960695</v>
      </c>
      <c r="H1728" s="5">
        <v>5.0</v>
      </c>
      <c r="I1728" s="5">
        <v>4.0</v>
      </c>
      <c r="J1728" s="5">
        <v>1.0</v>
      </c>
      <c r="K1728" s="5">
        <v>6.0</v>
      </c>
      <c r="L1728" s="5">
        <v>8.0</v>
      </c>
      <c r="M1728" s="5">
        <v>7.0</v>
      </c>
    </row>
    <row r="1729" ht="14.25" customHeight="1">
      <c r="A1729" s="5">
        <v>1744.0</v>
      </c>
      <c r="B1729" s="5">
        <v>52.68970819527405</v>
      </c>
      <c r="C1729" s="5">
        <v>106.1879738223018</v>
      </c>
      <c r="D1729" s="5">
        <v>141.9904072399272</v>
      </c>
      <c r="E1729" s="5">
        <v>101.2128528151684</v>
      </c>
      <c r="F1729" s="5">
        <v>115.9174403999955</v>
      </c>
      <c r="G1729" s="5">
        <v>181.6326942782414</v>
      </c>
      <c r="H1729" s="5">
        <v>1.0</v>
      </c>
      <c r="I1729" s="5">
        <v>1.0</v>
      </c>
      <c r="J1729" s="5">
        <v>1.0</v>
      </c>
      <c r="K1729" s="5">
        <v>2.0</v>
      </c>
      <c r="L1729" s="5">
        <v>6.0</v>
      </c>
      <c r="M1729" s="5">
        <v>67.0</v>
      </c>
    </row>
    <row r="1730" ht="14.25" customHeight="1">
      <c r="A1730" s="5">
        <v>1000.0</v>
      </c>
      <c r="B1730" s="5">
        <v>336.8744677947926</v>
      </c>
      <c r="C1730" s="5">
        <v>340.2562912156059</v>
      </c>
      <c r="D1730" s="5">
        <v>380.5643020044521</v>
      </c>
      <c r="E1730" s="5">
        <v>385.5364883251377</v>
      </c>
      <c r="F1730" s="5">
        <v>373.7359572535107</v>
      </c>
      <c r="G1730" s="5">
        <v>403.3841182624629</v>
      </c>
      <c r="H1730" s="5">
        <v>4.0</v>
      </c>
      <c r="I1730" s="5">
        <v>9.0</v>
      </c>
      <c r="J1730" s="5">
        <v>2.0</v>
      </c>
      <c r="K1730" s="5">
        <v>12.0</v>
      </c>
      <c r="L1730" s="5">
        <v>5.0</v>
      </c>
      <c r="M1730" s="5">
        <v>48.0</v>
      </c>
    </row>
    <row r="1731" ht="14.25" customHeight="1">
      <c r="A1731" s="5">
        <v>3828.0</v>
      </c>
      <c r="B1731" s="5">
        <v>210.6712033088274</v>
      </c>
      <c r="C1731" s="5">
        <v>327.0462790064314</v>
      </c>
      <c r="D1731" s="5">
        <v>206.4998067676029</v>
      </c>
      <c r="E1731" s="5">
        <v>346.3363460933888</v>
      </c>
      <c r="F1731" s="5">
        <v>406.0676011107859</v>
      </c>
      <c r="G1731" s="5">
        <v>325.1417887061099</v>
      </c>
      <c r="H1731" s="5">
        <v>2.0</v>
      </c>
      <c r="I1731" s="5">
        <v>7.0</v>
      </c>
      <c r="J1731" s="5">
        <v>6.0</v>
      </c>
      <c r="K1731" s="5">
        <v>13.0</v>
      </c>
      <c r="L1731" s="5">
        <v>4.0</v>
      </c>
      <c r="M1731" s="5">
        <v>61.0</v>
      </c>
    </row>
    <row r="1732" ht="14.25" customHeight="1">
      <c r="A1732" s="5">
        <v>8605.0</v>
      </c>
      <c r="B1732" s="5">
        <v>156.4523246876456</v>
      </c>
      <c r="C1732" s="5">
        <v>193.5096805506467</v>
      </c>
      <c r="D1732" s="5">
        <v>353.823914322354</v>
      </c>
      <c r="E1732" s="5">
        <v>328.5899718888991</v>
      </c>
      <c r="F1732" s="5">
        <v>185.515446389512</v>
      </c>
      <c r="G1732" s="5">
        <v>185.1583047842545</v>
      </c>
      <c r="H1732" s="5">
        <v>2.0</v>
      </c>
      <c r="I1732" s="5">
        <v>2.0</v>
      </c>
      <c r="J1732" s="5">
        <v>0.0</v>
      </c>
      <c r="K1732" s="5">
        <v>3.0</v>
      </c>
      <c r="L1732" s="5">
        <v>6.0</v>
      </c>
      <c r="M1732" s="5">
        <v>36.0</v>
      </c>
    </row>
    <row r="1733" ht="14.25" customHeight="1">
      <c r="A1733" s="5">
        <v>10304.0</v>
      </c>
      <c r="B1733" s="5">
        <v>86.31746804952712</v>
      </c>
      <c r="C1733" s="5">
        <v>124.9073777709354</v>
      </c>
      <c r="D1733" s="5">
        <v>39.32200527879627</v>
      </c>
      <c r="E1733" s="5">
        <v>73.5427517427229</v>
      </c>
      <c r="F1733" s="5">
        <v>101.2015801960966</v>
      </c>
      <c r="G1733" s="5">
        <v>97.89795770617393</v>
      </c>
      <c r="H1733" s="5">
        <v>1.0</v>
      </c>
      <c r="I1733" s="5">
        <v>1.0</v>
      </c>
      <c r="J1733" s="5">
        <v>1.0</v>
      </c>
      <c r="K1733" s="5">
        <v>2.0</v>
      </c>
      <c r="L1733" s="5">
        <v>8.0</v>
      </c>
      <c r="M1733" s="5">
        <v>77.0</v>
      </c>
    </row>
    <row r="1734" ht="14.25" customHeight="1">
      <c r="A1734" s="5">
        <v>4351.0</v>
      </c>
      <c r="B1734" s="5">
        <v>153.8226445921621</v>
      </c>
      <c r="C1734" s="5">
        <v>163.8228266669634</v>
      </c>
      <c r="D1734" s="5">
        <v>197.0841491592944</v>
      </c>
      <c r="E1734" s="5">
        <v>154.8065363387557</v>
      </c>
      <c r="F1734" s="5">
        <v>117.5649854782679</v>
      </c>
      <c r="G1734" s="5">
        <v>167.6372425070508</v>
      </c>
      <c r="H1734" s="5">
        <v>1.0</v>
      </c>
      <c r="I1734" s="5">
        <v>1.0</v>
      </c>
      <c r="J1734" s="5">
        <v>1.0</v>
      </c>
      <c r="K1734" s="5">
        <v>2.0</v>
      </c>
      <c r="L1734" s="5">
        <v>7.0</v>
      </c>
      <c r="M1734" s="5">
        <v>90.0</v>
      </c>
    </row>
    <row r="1735" ht="14.25" customHeight="1">
      <c r="A1735" s="5">
        <v>10129.0</v>
      </c>
      <c r="B1735" s="5">
        <v>418.3071432175507</v>
      </c>
      <c r="C1735" s="5">
        <v>126.2807081057676</v>
      </c>
      <c r="D1735" s="5">
        <v>443.9110532413917</v>
      </c>
      <c r="E1735" s="5">
        <v>517.359660633667</v>
      </c>
      <c r="F1735" s="5">
        <v>349.3187879652922</v>
      </c>
      <c r="G1735" s="5">
        <v>351.6083033220022</v>
      </c>
      <c r="H1735" s="5">
        <v>1.0</v>
      </c>
      <c r="I1735" s="5">
        <v>3.0</v>
      </c>
      <c r="J1735" s="5">
        <v>5.0</v>
      </c>
      <c r="K1735" s="5">
        <v>12.0</v>
      </c>
      <c r="L1735" s="5">
        <v>1.0</v>
      </c>
      <c r="M1735" s="5">
        <v>35.0</v>
      </c>
    </row>
    <row r="1736" ht="14.25" customHeight="1">
      <c r="A1736" s="5">
        <v>2499.0</v>
      </c>
      <c r="B1736" s="5">
        <v>275.3215342060526</v>
      </c>
      <c r="C1736" s="5">
        <v>342.9276122068718</v>
      </c>
      <c r="D1736" s="5">
        <v>296.1150462146571</v>
      </c>
      <c r="E1736" s="5">
        <v>527.5060258042254</v>
      </c>
      <c r="F1736" s="5">
        <v>374.8818814208919</v>
      </c>
      <c r="G1736" s="5">
        <v>112.7652555551211</v>
      </c>
      <c r="H1736" s="5">
        <v>1.0</v>
      </c>
      <c r="I1736" s="5">
        <v>5.0</v>
      </c>
      <c r="J1736" s="5">
        <v>2.0</v>
      </c>
      <c r="K1736" s="5">
        <v>10.0</v>
      </c>
      <c r="L1736" s="5">
        <v>4.0</v>
      </c>
      <c r="M1736" s="5">
        <v>38.0</v>
      </c>
    </row>
    <row r="1737" ht="14.25" customHeight="1">
      <c r="A1737" s="5">
        <v>10092.0</v>
      </c>
      <c r="B1737" s="5">
        <v>396.3462517924124</v>
      </c>
      <c r="C1737" s="5">
        <v>519.5342085212764</v>
      </c>
      <c r="D1737" s="5">
        <v>389.7539578344392</v>
      </c>
      <c r="E1737" s="5">
        <v>462.7857164069598</v>
      </c>
      <c r="F1737" s="5">
        <v>407.7841029551921</v>
      </c>
      <c r="G1737" s="5">
        <v>441.4394499825542</v>
      </c>
      <c r="H1737" s="5">
        <v>4.0</v>
      </c>
      <c r="I1737" s="5">
        <v>7.0</v>
      </c>
      <c r="J1737" s="5">
        <v>10.0</v>
      </c>
      <c r="K1737" s="5">
        <v>5.0</v>
      </c>
      <c r="L1737" s="5">
        <v>5.0</v>
      </c>
      <c r="M1737" s="5">
        <v>46.0</v>
      </c>
    </row>
    <row r="1738" ht="14.25" customHeight="1">
      <c r="A1738" s="5">
        <v>7500.0</v>
      </c>
      <c r="B1738" s="5">
        <v>492.9024690038756</v>
      </c>
      <c r="C1738" s="5">
        <v>494.2911293792804</v>
      </c>
      <c r="D1738" s="5">
        <v>417.0858966033655</v>
      </c>
      <c r="E1738" s="5">
        <v>170.8694846782508</v>
      </c>
      <c r="F1738" s="5">
        <v>246.7013193052926</v>
      </c>
      <c r="G1738" s="5">
        <v>248.9230660841901</v>
      </c>
      <c r="H1738" s="5">
        <v>2.0</v>
      </c>
      <c r="I1738" s="5">
        <v>8.0</v>
      </c>
      <c r="J1738" s="5">
        <v>1.0</v>
      </c>
      <c r="K1738" s="5">
        <v>8.0</v>
      </c>
      <c r="L1738" s="5">
        <v>6.0</v>
      </c>
      <c r="M1738" s="5">
        <v>33.0</v>
      </c>
    </row>
    <row r="1739" ht="14.25" customHeight="1">
      <c r="A1739" s="5">
        <v>5796.0</v>
      </c>
      <c r="B1739" s="5">
        <v>71.07134475359703</v>
      </c>
      <c r="C1739" s="5">
        <v>318.9813759566065</v>
      </c>
      <c r="D1739" s="5">
        <v>538.3642085238221</v>
      </c>
      <c r="E1739" s="5">
        <v>200.2202456780333</v>
      </c>
      <c r="F1739" s="5">
        <v>456.8593741026829</v>
      </c>
      <c r="G1739" s="5">
        <v>433.2673450153295</v>
      </c>
      <c r="H1739" s="5">
        <v>1.0</v>
      </c>
      <c r="I1739" s="5">
        <v>4.0</v>
      </c>
      <c r="J1739" s="5">
        <v>5.0</v>
      </c>
      <c r="K1739" s="5">
        <v>13.0</v>
      </c>
      <c r="L1739" s="5">
        <v>1.0</v>
      </c>
      <c r="M1739" s="5">
        <v>70.0</v>
      </c>
    </row>
    <row r="1740" ht="14.25" customHeight="1">
      <c r="A1740" s="5">
        <v>10556.0</v>
      </c>
      <c r="B1740" s="5">
        <v>282.4563549289921</v>
      </c>
      <c r="C1740" s="5">
        <v>362.6571770297603</v>
      </c>
      <c r="D1740" s="5">
        <v>259.6169267807738</v>
      </c>
      <c r="E1740" s="5">
        <v>391.1930294571816</v>
      </c>
      <c r="F1740" s="5">
        <v>246.2999236305071</v>
      </c>
      <c r="G1740" s="5">
        <v>292.0031439855771</v>
      </c>
      <c r="H1740" s="5">
        <v>4.0</v>
      </c>
      <c r="I1740" s="5">
        <v>6.0</v>
      </c>
      <c r="J1740" s="5">
        <v>1.0</v>
      </c>
      <c r="K1740" s="5">
        <v>6.0</v>
      </c>
      <c r="L1740" s="5">
        <v>7.0</v>
      </c>
      <c r="M1740" s="5">
        <v>51.0</v>
      </c>
    </row>
    <row r="1741" ht="14.25" customHeight="1">
      <c r="A1741" s="5">
        <v>1064.0</v>
      </c>
      <c r="B1741" s="5">
        <v>193.7020923534324</v>
      </c>
      <c r="C1741" s="5">
        <v>142.9167248202106</v>
      </c>
      <c r="D1741" s="5">
        <v>115.4665295702142</v>
      </c>
      <c r="E1741" s="5">
        <v>240.2443805164376</v>
      </c>
      <c r="F1741" s="5">
        <v>290.3706823374915</v>
      </c>
      <c r="G1741" s="5">
        <v>218.747976861847</v>
      </c>
      <c r="H1741" s="5">
        <v>1.0</v>
      </c>
      <c r="I1741" s="5">
        <v>1.0</v>
      </c>
      <c r="J1741" s="5">
        <v>0.0</v>
      </c>
      <c r="K1741" s="5">
        <v>3.0</v>
      </c>
      <c r="L1741" s="5">
        <v>8.0</v>
      </c>
      <c r="M1741" s="5">
        <v>18.0</v>
      </c>
    </row>
    <row r="1742" ht="14.25" customHeight="1">
      <c r="A1742" s="5">
        <v>48.0</v>
      </c>
      <c r="B1742" s="5">
        <v>310.6943753495358</v>
      </c>
      <c r="C1742" s="5">
        <v>134.1048049656845</v>
      </c>
      <c r="D1742" s="5">
        <v>299.7064627192054</v>
      </c>
      <c r="E1742" s="5">
        <v>89.2576694795772</v>
      </c>
      <c r="F1742" s="5">
        <v>164.7341917988211</v>
      </c>
      <c r="G1742" s="5">
        <v>380.7267086143013</v>
      </c>
      <c r="H1742" s="5">
        <v>2.0</v>
      </c>
      <c r="I1742" s="5">
        <v>4.0</v>
      </c>
      <c r="J1742" s="5">
        <v>1.0</v>
      </c>
      <c r="K1742" s="5">
        <v>3.0</v>
      </c>
      <c r="L1742" s="5">
        <v>6.0</v>
      </c>
      <c r="M1742" s="5">
        <v>97.0</v>
      </c>
    </row>
    <row r="1743" ht="14.25" customHeight="1">
      <c r="A1743" s="5">
        <v>7610.0</v>
      </c>
      <c r="B1743" s="5">
        <v>179.2194372813471</v>
      </c>
      <c r="C1743" s="5">
        <v>184.4833294053958</v>
      </c>
      <c r="D1743" s="5">
        <v>210.0625060276078</v>
      </c>
      <c r="E1743" s="5">
        <v>224.0138848189284</v>
      </c>
      <c r="F1743" s="5">
        <v>162.9755430160937</v>
      </c>
      <c r="G1743" s="5">
        <v>195.1658266419445</v>
      </c>
      <c r="H1743" s="5">
        <v>5.0</v>
      </c>
      <c r="I1743" s="5">
        <v>6.0</v>
      </c>
      <c r="J1743" s="5">
        <v>3.0</v>
      </c>
      <c r="K1743" s="5">
        <v>5.0</v>
      </c>
      <c r="L1743" s="5">
        <v>8.0</v>
      </c>
      <c r="M1743" s="5">
        <v>32.0</v>
      </c>
    </row>
    <row r="1744" ht="14.25" customHeight="1">
      <c r="A1744" s="5">
        <v>263.0</v>
      </c>
      <c r="B1744" s="5">
        <v>213.2275458081642</v>
      </c>
      <c r="C1744" s="5">
        <v>111.1687304833161</v>
      </c>
      <c r="D1744" s="5">
        <v>193.3391847877371</v>
      </c>
      <c r="E1744" s="5">
        <v>246.9030114681424</v>
      </c>
      <c r="F1744" s="5">
        <v>191.2124103976425</v>
      </c>
      <c r="G1744" s="5">
        <v>191.845712736268</v>
      </c>
      <c r="H1744" s="5">
        <v>1.0</v>
      </c>
      <c r="I1744" s="5">
        <v>3.0</v>
      </c>
      <c r="J1744" s="5">
        <v>1.0</v>
      </c>
      <c r="K1744" s="5">
        <v>3.0</v>
      </c>
      <c r="L1744" s="5">
        <v>8.0</v>
      </c>
      <c r="M1744" s="5">
        <v>9.0</v>
      </c>
    </row>
    <row r="1745" ht="14.25" customHeight="1">
      <c r="A1745" s="5">
        <v>10814.0</v>
      </c>
      <c r="B1745" s="5">
        <v>420.7044331541367</v>
      </c>
      <c r="C1745" s="5">
        <v>353.830160078645</v>
      </c>
      <c r="D1745" s="5">
        <v>374.3696845388137</v>
      </c>
      <c r="E1745" s="5">
        <v>161.5410520044807</v>
      </c>
      <c r="F1745" s="5">
        <v>384.7543056673857</v>
      </c>
      <c r="G1745" s="5">
        <v>217.1312079308526</v>
      </c>
      <c r="H1745" s="5">
        <v>1.0</v>
      </c>
      <c r="I1745" s="5">
        <v>6.0</v>
      </c>
      <c r="J1745" s="5">
        <v>5.0</v>
      </c>
      <c r="K1745" s="5">
        <v>13.0</v>
      </c>
      <c r="L1745" s="5">
        <v>4.0</v>
      </c>
      <c r="M1745" s="5">
        <v>6.0</v>
      </c>
    </row>
    <row r="1746" ht="14.25" customHeight="1">
      <c r="A1746" s="5">
        <v>9710.0</v>
      </c>
      <c r="B1746" s="5">
        <v>275.7571534698504</v>
      </c>
      <c r="C1746" s="5">
        <v>183.3765702629654</v>
      </c>
      <c r="D1746" s="5">
        <v>360.9126243896665</v>
      </c>
      <c r="E1746" s="5">
        <v>440.6637256755963</v>
      </c>
      <c r="F1746" s="5">
        <v>264.8127042392664</v>
      </c>
      <c r="G1746" s="5">
        <v>263.9842788410013</v>
      </c>
      <c r="H1746" s="5">
        <v>2.0</v>
      </c>
      <c r="I1746" s="5">
        <v>11.0</v>
      </c>
      <c r="J1746" s="5">
        <v>3.0</v>
      </c>
      <c r="K1746" s="5">
        <v>7.0</v>
      </c>
      <c r="L1746" s="5">
        <v>8.0</v>
      </c>
      <c r="M1746" s="5">
        <v>80.0</v>
      </c>
    </row>
    <row r="1747" ht="14.25" customHeight="1">
      <c r="A1747" s="5">
        <v>9292.0</v>
      </c>
      <c r="B1747" s="5">
        <v>520.478356427085</v>
      </c>
      <c r="C1747" s="5">
        <v>463.0090457365948</v>
      </c>
      <c r="D1747" s="5">
        <v>382.4565645810071</v>
      </c>
      <c r="E1747" s="5">
        <v>437.4999184889527</v>
      </c>
      <c r="F1747" s="5">
        <v>645.6040559782053</v>
      </c>
      <c r="G1747" s="5">
        <v>307.2371924840968</v>
      </c>
      <c r="H1747" s="5">
        <v>1.0</v>
      </c>
      <c r="I1747" s="5">
        <v>4.0</v>
      </c>
      <c r="J1747" s="5">
        <v>11.0</v>
      </c>
      <c r="K1747" s="5">
        <v>7.0</v>
      </c>
      <c r="L1747" s="5">
        <v>2.0</v>
      </c>
      <c r="M1747" s="5">
        <v>74.0</v>
      </c>
    </row>
    <row r="1748" ht="14.25" customHeight="1">
      <c r="A1748" s="5">
        <v>10250.0</v>
      </c>
      <c r="B1748" s="5">
        <v>110.371980430078</v>
      </c>
      <c r="C1748" s="5">
        <v>170.3824426467849</v>
      </c>
      <c r="D1748" s="5">
        <v>227.6644545154273</v>
      </c>
      <c r="E1748" s="5">
        <v>143.5430286353412</v>
      </c>
      <c r="F1748" s="5">
        <v>61.52728090862486</v>
      </c>
      <c r="G1748" s="5">
        <v>152.8090819429011</v>
      </c>
      <c r="H1748" s="5">
        <v>1.0</v>
      </c>
      <c r="I1748" s="5">
        <v>1.0</v>
      </c>
      <c r="J1748" s="5">
        <v>0.0</v>
      </c>
      <c r="K1748" s="5">
        <v>2.0</v>
      </c>
      <c r="L1748" s="5">
        <v>7.0</v>
      </c>
      <c r="M1748" s="5">
        <v>49.0</v>
      </c>
    </row>
    <row r="1749" ht="14.25" customHeight="1">
      <c r="A1749" s="5">
        <v>7881.0</v>
      </c>
      <c r="B1749" s="5">
        <v>266.0801242003027</v>
      </c>
      <c r="C1749" s="5">
        <v>368.5302449519968</v>
      </c>
      <c r="D1749" s="5">
        <v>180.6929537928348</v>
      </c>
      <c r="E1749" s="5">
        <v>168.7743749214079</v>
      </c>
      <c r="F1749" s="5">
        <v>289.4208208248482</v>
      </c>
      <c r="G1749" s="5">
        <v>488.8869568609643</v>
      </c>
      <c r="H1749" s="5">
        <v>1.0</v>
      </c>
      <c r="I1749" s="5">
        <v>6.0</v>
      </c>
      <c r="J1749" s="5">
        <v>4.0</v>
      </c>
      <c r="K1749" s="5">
        <v>13.0</v>
      </c>
      <c r="L1749" s="5">
        <v>2.0</v>
      </c>
      <c r="M1749" s="5">
        <v>21.0</v>
      </c>
    </row>
    <row r="1750" ht="14.25" customHeight="1">
      <c r="A1750" s="5">
        <v>5847.0</v>
      </c>
      <c r="B1750" s="5">
        <v>187.6664753578827</v>
      </c>
      <c r="C1750" s="5">
        <v>300.1852126693856</v>
      </c>
      <c r="D1750" s="5">
        <v>177.7996195419674</v>
      </c>
      <c r="E1750" s="5">
        <v>365.4974762958003</v>
      </c>
      <c r="F1750" s="5">
        <v>358.1799920528715</v>
      </c>
      <c r="G1750" s="5">
        <v>182.0692438411884</v>
      </c>
      <c r="H1750" s="5">
        <v>3.0</v>
      </c>
      <c r="I1750" s="5">
        <v>7.0</v>
      </c>
      <c r="J1750" s="5">
        <v>3.0</v>
      </c>
      <c r="K1750" s="5">
        <v>10.0</v>
      </c>
      <c r="L1750" s="5">
        <v>5.0</v>
      </c>
      <c r="M1750" s="5">
        <v>95.0</v>
      </c>
    </row>
    <row r="1751" ht="14.25" customHeight="1">
      <c r="A1751" s="5">
        <v>737.0</v>
      </c>
      <c r="B1751" s="5">
        <v>542.9675169880422</v>
      </c>
      <c r="C1751" s="5">
        <v>147.998603644518</v>
      </c>
      <c r="D1751" s="5">
        <v>578.4935987473755</v>
      </c>
      <c r="E1751" s="5">
        <v>553.640330237492</v>
      </c>
      <c r="F1751" s="5">
        <v>422.1448336102292</v>
      </c>
      <c r="G1751" s="5">
        <v>494.7804864117189</v>
      </c>
      <c r="H1751" s="5">
        <v>2.0</v>
      </c>
      <c r="I1751" s="5">
        <v>4.0</v>
      </c>
      <c r="J1751" s="5">
        <v>4.0</v>
      </c>
      <c r="K1751" s="5">
        <v>5.0</v>
      </c>
      <c r="L1751" s="5">
        <v>2.0</v>
      </c>
      <c r="M1751" s="5">
        <v>56.0</v>
      </c>
    </row>
    <row r="1752" ht="14.25" customHeight="1">
      <c r="A1752" s="5">
        <v>3571.0</v>
      </c>
      <c r="B1752" s="5">
        <v>285.8131955908933</v>
      </c>
      <c r="C1752" s="5">
        <v>153.6901041739791</v>
      </c>
      <c r="D1752" s="5">
        <v>326.0239898136853</v>
      </c>
      <c r="E1752" s="5">
        <v>150.7274659028296</v>
      </c>
      <c r="F1752" s="5">
        <v>302.0324752112521</v>
      </c>
      <c r="G1752" s="5">
        <v>183.1287405492394</v>
      </c>
      <c r="H1752" s="5">
        <v>3.0</v>
      </c>
      <c r="I1752" s="5">
        <v>8.0</v>
      </c>
      <c r="J1752" s="5">
        <v>3.0</v>
      </c>
      <c r="K1752" s="5">
        <v>5.0</v>
      </c>
      <c r="L1752" s="5">
        <v>6.0</v>
      </c>
      <c r="M1752" s="5">
        <v>48.0</v>
      </c>
    </row>
    <row r="1753" ht="14.25" customHeight="1">
      <c r="A1753" s="5">
        <v>7807.0</v>
      </c>
      <c r="B1753" s="5">
        <v>282.4623437303399</v>
      </c>
      <c r="C1753" s="5">
        <v>241.458123096644</v>
      </c>
      <c r="D1753" s="5">
        <v>261.9956390295368</v>
      </c>
      <c r="E1753" s="5">
        <v>238.7111837479584</v>
      </c>
      <c r="F1753" s="5">
        <v>344.8320011885328</v>
      </c>
      <c r="G1753" s="5">
        <v>285.6990388326371</v>
      </c>
      <c r="H1753" s="5">
        <v>5.0</v>
      </c>
      <c r="I1753" s="5">
        <v>5.0</v>
      </c>
      <c r="J1753" s="5">
        <v>1.0</v>
      </c>
      <c r="K1753" s="5">
        <v>5.0</v>
      </c>
      <c r="L1753" s="5">
        <v>6.0</v>
      </c>
      <c r="M1753" s="5">
        <v>26.0</v>
      </c>
    </row>
    <row r="1754" ht="14.25" customHeight="1">
      <c r="A1754" s="5">
        <v>3878.0</v>
      </c>
      <c r="B1754" s="5">
        <v>235.5493299561781</v>
      </c>
      <c r="C1754" s="5">
        <v>108.5372636147837</v>
      </c>
      <c r="D1754" s="5">
        <v>125.9750858652717</v>
      </c>
      <c r="E1754" s="5">
        <v>34.22971757436684</v>
      </c>
      <c r="F1754" s="5">
        <v>133.3019933196362</v>
      </c>
      <c r="G1754" s="5">
        <v>150.7092824803393</v>
      </c>
      <c r="H1754" s="5">
        <v>1.0</v>
      </c>
      <c r="I1754" s="5">
        <v>1.0</v>
      </c>
      <c r="J1754" s="5">
        <v>0.0</v>
      </c>
      <c r="K1754" s="5">
        <v>3.0</v>
      </c>
      <c r="L1754" s="5">
        <v>7.0</v>
      </c>
      <c r="M1754" s="5">
        <v>3.0</v>
      </c>
    </row>
    <row r="1755" ht="14.25" customHeight="1">
      <c r="A1755" s="5">
        <v>5092.0</v>
      </c>
      <c r="B1755" s="5">
        <v>281.0485286358079</v>
      </c>
      <c r="C1755" s="5">
        <v>204.8306139012784</v>
      </c>
      <c r="D1755" s="5">
        <v>304.9019256819857</v>
      </c>
      <c r="E1755" s="5">
        <v>299.3700319741966</v>
      </c>
      <c r="F1755" s="5">
        <v>209.3606554521645</v>
      </c>
      <c r="G1755" s="5">
        <v>171.0753953469908</v>
      </c>
      <c r="H1755" s="5">
        <v>4.0</v>
      </c>
      <c r="I1755" s="5">
        <v>7.0</v>
      </c>
      <c r="J1755" s="5">
        <v>1.0</v>
      </c>
      <c r="K1755" s="5">
        <v>7.0</v>
      </c>
      <c r="L1755" s="5">
        <v>8.0</v>
      </c>
      <c r="M1755" s="5">
        <v>39.0</v>
      </c>
    </row>
    <row r="1756" ht="14.25" customHeight="1">
      <c r="A1756" s="5">
        <v>2154.0</v>
      </c>
      <c r="B1756" s="5">
        <v>148.3932643710734</v>
      </c>
      <c r="C1756" s="5">
        <v>149.9472004151729</v>
      </c>
      <c r="D1756" s="5">
        <v>117.0653102661855</v>
      </c>
      <c r="E1756" s="5">
        <v>133.2737181890145</v>
      </c>
      <c r="F1756" s="5">
        <v>79.39063480094553</v>
      </c>
      <c r="G1756" s="5">
        <v>176.8842332266558</v>
      </c>
      <c r="H1756" s="5">
        <v>3.0</v>
      </c>
      <c r="I1756" s="5">
        <v>2.0</v>
      </c>
      <c r="J1756" s="5">
        <v>0.0</v>
      </c>
      <c r="K1756" s="5">
        <v>3.0</v>
      </c>
      <c r="L1756" s="5">
        <v>7.0</v>
      </c>
      <c r="M1756" s="5">
        <v>33.0</v>
      </c>
    </row>
    <row r="1757" ht="14.25" customHeight="1">
      <c r="A1757" s="5">
        <v>5394.0</v>
      </c>
      <c r="B1757" s="5">
        <v>93.66112146118012</v>
      </c>
      <c r="C1757" s="5">
        <v>77.8272230751227</v>
      </c>
      <c r="D1757" s="5">
        <v>95.39640472999642</v>
      </c>
      <c r="E1757" s="5">
        <v>79.84204193490112</v>
      </c>
      <c r="F1757" s="5">
        <v>116.2574227438278</v>
      </c>
      <c r="G1757" s="5">
        <v>44.837677251203</v>
      </c>
      <c r="H1757" s="5">
        <v>4.0</v>
      </c>
      <c r="I1757" s="5">
        <v>1.0</v>
      </c>
      <c r="J1757" s="5">
        <v>1.0</v>
      </c>
      <c r="K1757" s="5">
        <v>4.0</v>
      </c>
      <c r="L1757" s="5">
        <v>3.0</v>
      </c>
      <c r="M1757" s="5">
        <v>42.0</v>
      </c>
    </row>
    <row r="1758" ht="14.25" customHeight="1">
      <c r="A1758" s="5">
        <v>3798.0</v>
      </c>
      <c r="B1758" s="5">
        <v>209.4619242194576</v>
      </c>
      <c r="C1758" s="5">
        <v>253.6335539232477</v>
      </c>
      <c r="D1758" s="5">
        <v>290.7026082983837</v>
      </c>
      <c r="E1758" s="5">
        <v>246.6590048504987</v>
      </c>
      <c r="F1758" s="5">
        <v>131.4032696341552</v>
      </c>
      <c r="G1758" s="5">
        <v>92.55131237984695</v>
      </c>
      <c r="H1758" s="5">
        <v>3.0</v>
      </c>
      <c r="I1758" s="5">
        <v>2.0</v>
      </c>
      <c r="J1758" s="5">
        <v>1.0</v>
      </c>
      <c r="K1758" s="5">
        <v>3.0</v>
      </c>
      <c r="L1758" s="5">
        <v>6.0</v>
      </c>
      <c r="M1758" s="5">
        <v>80.0</v>
      </c>
    </row>
    <row r="1759" ht="14.25" customHeight="1">
      <c r="A1759" s="5">
        <v>3524.0</v>
      </c>
      <c r="B1759" s="5">
        <v>179.9207429406486</v>
      </c>
      <c r="C1759" s="5">
        <v>212.2865820777075</v>
      </c>
      <c r="D1759" s="5">
        <v>247.783178227484</v>
      </c>
      <c r="E1759" s="5">
        <v>123.5666200017681</v>
      </c>
      <c r="F1759" s="5">
        <v>227.4479879291403</v>
      </c>
      <c r="G1759" s="5">
        <v>27.23793788832583</v>
      </c>
      <c r="H1759" s="5">
        <v>2.0</v>
      </c>
      <c r="I1759" s="5">
        <v>5.0</v>
      </c>
      <c r="J1759" s="5">
        <v>1.0</v>
      </c>
      <c r="K1759" s="5">
        <v>2.0</v>
      </c>
      <c r="L1759" s="5">
        <v>9.0</v>
      </c>
      <c r="M1759" s="5">
        <v>9.0</v>
      </c>
    </row>
    <row r="1760" ht="14.25" customHeight="1">
      <c r="A1760" s="5">
        <v>5247.0</v>
      </c>
      <c r="B1760" s="5">
        <v>141.4485578024784</v>
      </c>
      <c r="C1760" s="5">
        <v>236.3069662341873</v>
      </c>
      <c r="D1760" s="5">
        <v>114.6640125439093</v>
      </c>
      <c r="E1760" s="5">
        <v>119.859884709524</v>
      </c>
      <c r="F1760" s="5">
        <v>154.141878579194</v>
      </c>
      <c r="G1760" s="5">
        <v>195.7915795448807</v>
      </c>
      <c r="H1760" s="5">
        <v>2.0</v>
      </c>
      <c r="I1760" s="5">
        <v>1.0</v>
      </c>
      <c r="J1760" s="5">
        <v>0.0</v>
      </c>
      <c r="K1760" s="5">
        <v>4.0</v>
      </c>
      <c r="L1760" s="5">
        <v>4.0</v>
      </c>
      <c r="M1760" s="5">
        <v>52.0</v>
      </c>
    </row>
    <row r="1761" ht="14.25" customHeight="1">
      <c r="A1761" s="5">
        <v>5883.0</v>
      </c>
      <c r="B1761" s="5">
        <v>239.9696467457052</v>
      </c>
      <c r="C1761" s="5">
        <v>369.2796903209062</v>
      </c>
      <c r="D1761" s="5">
        <v>321.5310389885744</v>
      </c>
      <c r="E1761" s="5">
        <v>511.3950481327443</v>
      </c>
      <c r="F1761" s="5">
        <v>315.3695743808242</v>
      </c>
      <c r="G1761" s="5">
        <v>376.5182818224922</v>
      </c>
      <c r="H1761" s="5">
        <v>3.0</v>
      </c>
      <c r="I1761" s="5">
        <v>7.0</v>
      </c>
      <c r="J1761" s="5">
        <v>4.0</v>
      </c>
      <c r="K1761" s="5">
        <v>7.0</v>
      </c>
      <c r="L1761" s="5">
        <v>5.0</v>
      </c>
      <c r="M1761" s="5">
        <v>78.0</v>
      </c>
    </row>
    <row r="1762" ht="14.25" customHeight="1">
      <c r="A1762" s="5">
        <v>2118.0</v>
      </c>
      <c r="B1762" s="5">
        <v>317.0181105725412</v>
      </c>
      <c r="C1762" s="5">
        <v>260.5680433366171</v>
      </c>
      <c r="D1762" s="5">
        <v>375.1335120293936</v>
      </c>
      <c r="E1762" s="5">
        <v>395.1594013341082</v>
      </c>
      <c r="F1762" s="5">
        <v>253.9000497220956</v>
      </c>
      <c r="G1762" s="5">
        <v>329.2297332523252</v>
      </c>
      <c r="H1762" s="5">
        <v>3.0</v>
      </c>
      <c r="I1762" s="5">
        <v>7.0</v>
      </c>
      <c r="J1762" s="5">
        <v>2.0</v>
      </c>
      <c r="K1762" s="5">
        <v>8.0</v>
      </c>
      <c r="L1762" s="5">
        <v>4.0</v>
      </c>
      <c r="M1762" s="5">
        <v>68.0</v>
      </c>
    </row>
    <row r="1763" ht="14.25" customHeight="1">
      <c r="A1763" s="5">
        <v>8812.0</v>
      </c>
      <c r="B1763" s="5">
        <v>45.53483687334036</v>
      </c>
      <c r="C1763" s="5">
        <v>76.43740423596952</v>
      </c>
      <c r="D1763" s="5">
        <v>69.57903939038049</v>
      </c>
      <c r="E1763" s="5">
        <v>57.21321647420039</v>
      </c>
      <c r="F1763" s="5">
        <v>71.59128797754192</v>
      </c>
      <c r="G1763" s="5">
        <v>77.03944519515511</v>
      </c>
      <c r="H1763" s="5">
        <v>2.0</v>
      </c>
      <c r="I1763" s="5">
        <v>2.0</v>
      </c>
      <c r="J1763" s="5">
        <v>0.0</v>
      </c>
      <c r="K1763" s="5">
        <v>3.0</v>
      </c>
      <c r="L1763" s="5">
        <v>7.0</v>
      </c>
      <c r="M1763" s="5">
        <v>45.0</v>
      </c>
    </row>
    <row r="1764" ht="14.25" customHeight="1">
      <c r="A1764" s="5">
        <v>6616.0</v>
      </c>
      <c r="B1764" s="5">
        <v>396.6720787003874</v>
      </c>
      <c r="C1764" s="5">
        <v>320.8142160599998</v>
      </c>
      <c r="D1764" s="5">
        <v>365.5260795937203</v>
      </c>
      <c r="E1764" s="5">
        <v>458.1000057236304</v>
      </c>
      <c r="F1764" s="5">
        <v>190.4434098988789</v>
      </c>
      <c r="G1764" s="5">
        <v>391.2926323409617</v>
      </c>
      <c r="H1764" s="5">
        <v>2.0</v>
      </c>
      <c r="I1764" s="5">
        <v>3.0</v>
      </c>
      <c r="J1764" s="5">
        <v>3.0</v>
      </c>
      <c r="K1764" s="5">
        <v>8.0</v>
      </c>
      <c r="L1764" s="5">
        <v>2.0</v>
      </c>
      <c r="M1764" s="5">
        <v>47.0</v>
      </c>
    </row>
    <row r="1765" ht="14.25" customHeight="1">
      <c r="A1765" s="5">
        <v>2797.0</v>
      </c>
      <c r="B1765" s="5">
        <v>247.9963035898578</v>
      </c>
      <c r="C1765" s="5">
        <v>266.2933802633312</v>
      </c>
      <c r="D1765" s="5">
        <v>343.7726000053023</v>
      </c>
      <c r="E1765" s="5">
        <v>273.7381428450549</v>
      </c>
      <c r="F1765" s="5">
        <v>255.2750863310218</v>
      </c>
      <c r="G1765" s="5">
        <v>338.4054254545109</v>
      </c>
      <c r="H1765" s="5">
        <v>1.0</v>
      </c>
      <c r="I1765" s="5">
        <v>9.0</v>
      </c>
      <c r="J1765" s="5">
        <v>7.0</v>
      </c>
      <c r="K1765" s="5">
        <v>9.0</v>
      </c>
      <c r="L1765" s="5">
        <v>5.0</v>
      </c>
      <c r="M1765" s="5">
        <v>34.0</v>
      </c>
    </row>
    <row r="1766" ht="14.25" customHeight="1">
      <c r="A1766" s="5">
        <v>4328.0</v>
      </c>
      <c r="B1766" s="5">
        <v>93.85051577637698</v>
      </c>
      <c r="C1766" s="5">
        <v>82.68783881224141</v>
      </c>
      <c r="D1766" s="5">
        <v>73.02920387084512</v>
      </c>
      <c r="E1766" s="5">
        <v>152.9627302915344</v>
      </c>
      <c r="F1766" s="5">
        <v>64.70614463241445</v>
      </c>
      <c r="G1766" s="5">
        <v>99.41647598514042</v>
      </c>
      <c r="H1766" s="5">
        <v>2.0</v>
      </c>
      <c r="I1766" s="5">
        <v>2.0</v>
      </c>
      <c r="J1766" s="5">
        <v>1.0</v>
      </c>
      <c r="K1766" s="5">
        <v>3.0</v>
      </c>
      <c r="L1766" s="5">
        <v>6.0</v>
      </c>
      <c r="M1766" s="5">
        <v>81.0</v>
      </c>
    </row>
    <row r="1767" ht="14.25" customHeight="1">
      <c r="A1767" s="5">
        <v>9167.0</v>
      </c>
      <c r="B1767" s="5">
        <v>436.1288070293477</v>
      </c>
      <c r="C1767" s="5">
        <v>404.4309898398423</v>
      </c>
      <c r="D1767" s="5">
        <v>345.2413473008209</v>
      </c>
      <c r="E1767" s="5">
        <v>257.1138784413019</v>
      </c>
      <c r="F1767" s="5">
        <v>319.2901297228837</v>
      </c>
      <c r="G1767" s="5">
        <v>205.6749839323507</v>
      </c>
      <c r="H1767" s="5">
        <v>3.0</v>
      </c>
      <c r="I1767" s="5">
        <v>9.0</v>
      </c>
      <c r="J1767" s="5">
        <v>2.0</v>
      </c>
      <c r="K1767" s="5">
        <v>12.0</v>
      </c>
      <c r="L1767" s="5">
        <v>6.0</v>
      </c>
      <c r="M1767" s="5">
        <v>72.0</v>
      </c>
    </row>
    <row r="1768" ht="14.25" customHeight="1">
      <c r="A1768" s="5">
        <v>10560.0</v>
      </c>
      <c r="B1768" s="5">
        <v>160.0279029857588</v>
      </c>
      <c r="C1768" s="5">
        <v>159.1751394874348</v>
      </c>
      <c r="D1768" s="5">
        <v>164.6166125348758</v>
      </c>
      <c r="E1768" s="5">
        <v>131.6906189082716</v>
      </c>
      <c r="F1768" s="5">
        <v>80.53159934982743</v>
      </c>
      <c r="G1768" s="5">
        <v>246.6379751030743</v>
      </c>
      <c r="H1768" s="5">
        <v>1.0</v>
      </c>
      <c r="I1768" s="5">
        <v>1.0</v>
      </c>
      <c r="J1768" s="5">
        <v>0.0</v>
      </c>
      <c r="K1768" s="5">
        <v>3.0</v>
      </c>
      <c r="L1768" s="5">
        <v>5.0</v>
      </c>
      <c r="M1768" s="5">
        <v>23.0</v>
      </c>
    </row>
    <row r="1769" ht="14.25" customHeight="1">
      <c r="A1769" s="5">
        <v>2631.0</v>
      </c>
      <c r="B1769" s="5">
        <v>457.1075448270964</v>
      </c>
      <c r="C1769" s="5">
        <v>440.0417680836736</v>
      </c>
      <c r="D1769" s="5">
        <v>385.4460128829635</v>
      </c>
      <c r="E1769" s="5">
        <v>362.5556260795593</v>
      </c>
      <c r="F1769" s="5">
        <v>267.4931127719462</v>
      </c>
      <c r="G1769" s="5">
        <v>279.249744070585</v>
      </c>
      <c r="H1769" s="5">
        <v>1.0</v>
      </c>
      <c r="I1769" s="5">
        <v>2.0</v>
      </c>
      <c r="J1769" s="5">
        <v>8.0</v>
      </c>
      <c r="K1769" s="5">
        <v>6.0</v>
      </c>
      <c r="L1769" s="5">
        <v>1.0</v>
      </c>
      <c r="M1769" s="5">
        <v>29.0</v>
      </c>
    </row>
    <row r="1770" ht="14.25" customHeight="1">
      <c r="A1770" s="5">
        <v>8312.0</v>
      </c>
      <c r="B1770" s="5">
        <v>198.1202200363111</v>
      </c>
      <c r="C1770" s="5">
        <v>207.962824551376</v>
      </c>
      <c r="D1770" s="5">
        <v>127.1784050239992</v>
      </c>
      <c r="E1770" s="5">
        <v>135.3326070158201</v>
      </c>
      <c r="F1770" s="5">
        <v>166.8458704190128</v>
      </c>
      <c r="G1770" s="5">
        <v>139.2126239069281</v>
      </c>
      <c r="H1770" s="5">
        <v>1.0</v>
      </c>
      <c r="I1770" s="5">
        <v>2.0</v>
      </c>
      <c r="J1770" s="5">
        <v>0.0</v>
      </c>
      <c r="K1770" s="5">
        <v>3.0</v>
      </c>
      <c r="L1770" s="5">
        <v>6.0</v>
      </c>
      <c r="M1770" s="5">
        <v>80.0</v>
      </c>
    </row>
    <row r="1771" ht="14.25" customHeight="1">
      <c r="A1771" s="5">
        <v>5534.0</v>
      </c>
      <c r="B1771" s="5">
        <v>241.1322317150866</v>
      </c>
      <c r="C1771" s="5">
        <v>224.3809778832681</v>
      </c>
      <c r="D1771" s="5">
        <v>160.1063227110683</v>
      </c>
      <c r="E1771" s="5">
        <v>201.4529311378012</v>
      </c>
      <c r="F1771" s="5">
        <v>218.9737151426957</v>
      </c>
      <c r="G1771" s="5">
        <v>44.28026489918159</v>
      </c>
      <c r="H1771" s="5">
        <v>2.0</v>
      </c>
      <c r="I1771" s="5">
        <v>3.0</v>
      </c>
      <c r="J1771" s="5">
        <v>2.0</v>
      </c>
      <c r="K1771" s="5">
        <v>3.0</v>
      </c>
      <c r="L1771" s="5">
        <v>7.0</v>
      </c>
      <c r="M1771" s="5">
        <v>30.0</v>
      </c>
    </row>
    <row r="1772" ht="14.25" customHeight="1">
      <c r="A1772" s="5">
        <v>5093.0</v>
      </c>
      <c r="B1772" s="5">
        <v>125.4772239939983</v>
      </c>
      <c r="C1772" s="5">
        <v>212.7759136301399</v>
      </c>
      <c r="D1772" s="5">
        <v>105.2883700563185</v>
      </c>
      <c r="E1772" s="5">
        <v>123.3529248079513</v>
      </c>
      <c r="F1772" s="5">
        <v>89.2305977355856</v>
      </c>
      <c r="G1772" s="5">
        <v>79.33255306900145</v>
      </c>
      <c r="H1772" s="5">
        <v>3.0</v>
      </c>
      <c r="I1772" s="5">
        <v>3.0</v>
      </c>
      <c r="J1772" s="5">
        <v>0.0</v>
      </c>
      <c r="K1772" s="5">
        <v>3.0</v>
      </c>
      <c r="L1772" s="5">
        <v>9.0</v>
      </c>
      <c r="M1772" s="5">
        <v>15.0</v>
      </c>
    </row>
    <row r="1773" ht="14.25" customHeight="1">
      <c r="A1773" s="5">
        <v>7592.0</v>
      </c>
      <c r="B1773" s="5">
        <v>219.8685636284478</v>
      </c>
      <c r="C1773" s="5">
        <v>293.2816659241984</v>
      </c>
      <c r="D1773" s="5">
        <v>225.8312415933679</v>
      </c>
      <c r="E1773" s="5">
        <v>214.8707421095243</v>
      </c>
      <c r="F1773" s="5">
        <v>282.7996862192235</v>
      </c>
      <c r="G1773" s="5">
        <v>259.7187026072982</v>
      </c>
      <c r="H1773" s="5">
        <v>1.0</v>
      </c>
      <c r="I1773" s="5">
        <v>4.0</v>
      </c>
      <c r="J1773" s="5">
        <v>1.0</v>
      </c>
      <c r="K1773" s="5">
        <v>4.0</v>
      </c>
      <c r="L1773" s="5">
        <v>6.0</v>
      </c>
      <c r="M1773" s="5">
        <v>86.0</v>
      </c>
    </row>
    <row r="1774" ht="14.25" customHeight="1">
      <c r="A1774" s="5">
        <v>8895.0</v>
      </c>
      <c r="B1774" s="5">
        <v>367.9858516500659</v>
      </c>
      <c r="C1774" s="5">
        <v>466.4628564712184</v>
      </c>
      <c r="D1774" s="5">
        <v>452.8795837160259</v>
      </c>
      <c r="E1774" s="5">
        <v>499.4800752665815</v>
      </c>
      <c r="F1774" s="5">
        <v>206.6963311484481</v>
      </c>
      <c r="G1774" s="5">
        <v>430.4629196575044</v>
      </c>
      <c r="H1774" s="5">
        <v>1.0</v>
      </c>
      <c r="I1774" s="5">
        <v>3.0</v>
      </c>
      <c r="J1774" s="5">
        <v>5.0</v>
      </c>
      <c r="K1774" s="5">
        <v>12.0</v>
      </c>
      <c r="L1774" s="5">
        <v>2.0</v>
      </c>
      <c r="M1774" s="5">
        <v>68.0</v>
      </c>
    </row>
    <row r="1775" ht="14.25" customHeight="1">
      <c r="A1775" s="5">
        <v>8584.0</v>
      </c>
      <c r="B1775" s="5">
        <v>624.0729048085511</v>
      </c>
      <c r="C1775" s="5">
        <v>195.21400479634</v>
      </c>
      <c r="D1775" s="5">
        <v>406.1537152278571</v>
      </c>
      <c r="E1775" s="5">
        <v>337.7172913660677</v>
      </c>
      <c r="F1775" s="5">
        <v>405.5989656938349</v>
      </c>
      <c r="G1775" s="5">
        <v>558.8188732513466</v>
      </c>
      <c r="H1775" s="5">
        <v>1.0</v>
      </c>
      <c r="I1775" s="5">
        <v>2.0</v>
      </c>
      <c r="J1775" s="5">
        <v>7.0</v>
      </c>
      <c r="K1775" s="5">
        <v>7.0</v>
      </c>
      <c r="L1775" s="5">
        <v>0.0</v>
      </c>
      <c r="M1775" s="5">
        <v>54.0</v>
      </c>
    </row>
    <row r="1776" ht="14.25" customHeight="1">
      <c r="A1776" s="5">
        <v>2694.0</v>
      </c>
      <c r="B1776" s="5">
        <v>112.9664638156742</v>
      </c>
      <c r="C1776" s="5">
        <v>220.1488532386709</v>
      </c>
      <c r="D1776" s="5">
        <v>167.2604676820666</v>
      </c>
      <c r="E1776" s="5">
        <v>281.0756887557278</v>
      </c>
      <c r="F1776" s="5">
        <v>231.6428018937838</v>
      </c>
      <c r="G1776" s="5">
        <v>193.8397070620543</v>
      </c>
      <c r="H1776" s="5">
        <v>1.0</v>
      </c>
      <c r="I1776" s="5">
        <v>1.0</v>
      </c>
      <c r="J1776" s="5">
        <v>0.0</v>
      </c>
      <c r="K1776" s="5">
        <v>3.0</v>
      </c>
      <c r="L1776" s="5">
        <v>6.0</v>
      </c>
      <c r="M1776" s="5">
        <v>44.0</v>
      </c>
    </row>
    <row r="1777" ht="14.25" customHeight="1">
      <c r="A1777" s="5">
        <v>8910.0</v>
      </c>
      <c r="B1777" s="5">
        <v>156.9453214832146</v>
      </c>
      <c r="C1777" s="5">
        <v>377.0862663385865</v>
      </c>
      <c r="D1777" s="5">
        <v>222.0221435174501</v>
      </c>
      <c r="E1777" s="5">
        <v>111.1806910005712</v>
      </c>
      <c r="F1777" s="5">
        <v>150.9055267651485</v>
      </c>
      <c r="G1777" s="5">
        <v>230.6768388011345</v>
      </c>
      <c r="H1777" s="5">
        <v>5.0</v>
      </c>
      <c r="I1777" s="5">
        <v>4.0</v>
      </c>
      <c r="J1777" s="5">
        <v>1.0</v>
      </c>
      <c r="K1777" s="5">
        <v>6.0</v>
      </c>
      <c r="L1777" s="5">
        <v>8.0</v>
      </c>
      <c r="M1777" s="5">
        <v>7.0</v>
      </c>
    </row>
    <row r="1778" ht="14.25" customHeight="1">
      <c r="A1778" s="5">
        <v>7433.0</v>
      </c>
      <c r="B1778" s="5">
        <v>109.1340366641278</v>
      </c>
      <c r="C1778" s="5">
        <v>114.739722394454</v>
      </c>
      <c r="D1778" s="5">
        <v>187.3264512815854</v>
      </c>
      <c r="E1778" s="5">
        <v>183.2929505839039</v>
      </c>
      <c r="F1778" s="5">
        <v>116.3711020857679</v>
      </c>
      <c r="G1778" s="5">
        <v>195.7533035548878</v>
      </c>
      <c r="H1778" s="5">
        <v>4.0</v>
      </c>
      <c r="I1778" s="5">
        <v>3.0</v>
      </c>
      <c r="J1778" s="5">
        <v>1.0</v>
      </c>
      <c r="K1778" s="5">
        <v>4.0</v>
      </c>
      <c r="L1778" s="5">
        <v>8.0</v>
      </c>
      <c r="M1778" s="5">
        <v>87.0</v>
      </c>
    </row>
    <row r="1779" ht="14.25" customHeight="1">
      <c r="A1779" s="5">
        <v>164.0</v>
      </c>
      <c r="B1779" s="5">
        <v>107.1091163549776</v>
      </c>
      <c r="C1779" s="5">
        <v>213.7644973640772</v>
      </c>
      <c r="D1779" s="5">
        <v>162.4811821298197</v>
      </c>
      <c r="E1779" s="5">
        <v>151.5073920240427</v>
      </c>
      <c r="F1779" s="5">
        <v>121.5630923324313</v>
      </c>
      <c r="G1779" s="5">
        <v>111.6325276999349</v>
      </c>
      <c r="H1779" s="5">
        <v>2.0</v>
      </c>
      <c r="I1779" s="5">
        <v>5.0</v>
      </c>
      <c r="J1779" s="5">
        <v>1.0</v>
      </c>
      <c r="K1779" s="5">
        <v>5.0</v>
      </c>
      <c r="L1779" s="5">
        <v>8.0</v>
      </c>
      <c r="M1779" s="5">
        <v>59.0</v>
      </c>
    </row>
    <row r="1780" ht="14.25" customHeight="1">
      <c r="A1780" s="5">
        <v>10477.0</v>
      </c>
      <c r="B1780" s="5">
        <v>48.21522437148587</v>
      </c>
      <c r="C1780" s="5">
        <v>170.9329947355532</v>
      </c>
      <c r="D1780" s="5">
        <v>188.0603965627969</v>
      </c>
      <c r="E1780" s="5">
        <v>78.43024882347233</v>
      </c>
      <c r="F1780" s="5">
        <v>238.4118072575348</v>
      </c>
      <c r="G1780" s="5">
        <v>179.0105659614155</v>
      </c>
      <c r="H1780" s="5">
        <v>1.0</v>
      </c>
      <c r="I1780" s="5">
        <v>3.0</v>
      </c>
      <c r="J1780" s="5">
        <v>1.0</v>
      </c>
      <c r="K1780" s="5">
        <v>2.0</v>
      </c>
      <c r="L1780" s="5">
        <v>7.0</v>
      </c>
      <c r="M1780" s="5">
        <v>16.0</v>
      </c>
    </row>
    <row r="1781" ht="14.25" customHeight="1">
      <c r="A1781" s="5">
        <v>2681.0</v>
      </c>
      <c r="B1781" s="5">
        <v>434.3761206500216</v>
      </c>
      <c r="C1781" s="5">
        <v>244.361744252281</v>
      </c>
      <c r="D1781" s="5">
        <v>436.5490151067859</v>
      </c>
      <c r="E1781" s="5">
        <v>267.8465876730502</v>
      </c>
      <c r="F1781" s="5">
        <v>307.758365566578</v>
      </c>
      <c r="G1781" s="5">
        <v>334.3732160986652</v>
      </c>
      <c r="H1781" s="5">
        <v>1.0</v>
      </c>
      <c r="I1781" s="5">
        <v>2.0</v>
      </c>
      <c r="J1781" s="5">
        <v>3.0</v>
      </c>
      <c r="K1781" s="5">
        <v>13.0</v>
      </c>
      <c r="L1781" s="5">
        <v>1.0</v>
      </c>
      <c r="M1781" s="5">
        <v>1.0</v>
      </c>
    </row>
    <row r="1782" ht="14.25" customHeight="1">
      <c r="A1782" s="5">
        <v>5150.0</v>
      </c>
      <c r="B1782" s="5">
        <v>95.33888293172949</v>
      </c>
      <c r="C1782" s="5">
        <v>106.0380076307161</v>
      </c>
      <c r="D1782" s="5">
        <v>37.11876611156653</v>
      </c>
      <c r="E1782" s="5">
        <v>92.3171302441068</v>
      </c>
      <c r="F1782" s="5">
        <v>94.1403937491544</v>
      </c>
      <c r="G1782" s="5">
        <v>35.20377401917154</v>
      </c>
      <c r="H1782" s="5">
        <v>2.0</v>
      </c>
      <c r="I1782" s="5">
        <v>2.0</v>
      </c>
      <c r="J1782" s="5">
        <v>0.0</v>
      </c>
      <c r="K1782" s="5">
        <v>3.0</v>
      </c>
      <c r="L1782" s="5">
        <v>6.0</v>
      </c>
      <c r="M1782" s="5">
        <v>64.0</v>
      </c>
    </row>
    <row r="1783" ht="14.25" customHeight="1">
      <c r="A1783" s="5">
        <v>5283.0</v>
      </c>
      <c r="B1783" s="5">
        <v>245.0131099928944</v>
      </c>
      <c r="C1783" s="5">
        <v>143.9619647628422</v>
      </c>
      <c r="D1783" s="5">
        <v>264.5140858356483</v>
      </c>
      <c r="E1783" s="5">
        <v>208.8205543420783</v>
      </c>
      <c r="F1783" s="5">
        <v>165.883024315016</v>
      </c>
      <c r="G1783" s="5">
        <v>268.5697811955085</v>
      </c>
      <c r="H1783" s="5">
        <v>3.0</v>
      </c>
      <c r="I1783" s="5">
        <v>2.0</v>
      </c>
      <c r="J1783" s="5">
        <v>1.0</v>
      </c>
      <c r="K1783" s="5">
        <v>4.0</v>
      </c>
      <c r="L1783" s="5">
        <v>5.0</v>
      </c>
      <c r="M1783" s="5">
        <v>72.0</v>
      </c>
    </row>
    <row r="1784" ht="14.25" customHeight="1">
      <c r="A1784" s="5">
        <v>9645.0</v>
      </c>
      <c r="B1784" s="5">
        <v>473.4162812110393</v>
      </c>
      <c r="C1784" s="5">
        <v>312.8675973149368</v>
      </c>
      <c r="D1784" s="5">
        <v>445.0341560115737</v>
      </c>
      <c r="E1784" s="5">
        <v>291.6405785931246</v>
      </c>
      <c r="F1784" s="5">
        <v>404.2319730702446</v>
      </c>
      <c r="G1784" s="5">
        <v>272.716199064697</v>
      </c>
      <c r="H1784" s="5">
        <v>1.0</v>
      </c>
      <c r="I1784" s="5">
        <v>9.0</v>
      </c>
      <c r="J1784" s="5">
        <v>4.0</v>
      </c>
      <c r="K1784" s="5">
        <v>10.0</v>
      </c>
      <c r="L1784" s="5">
        <v>6.0</v>
      </c>
      <c r="M1784" s="5">
        <v>98.0</v>
      </c>
    </row>
    <row r="1785" ht="14.25" customHeight="1">
      <c r="A1785" s="5">
        <v>10678.0</v>
      </c>
      <c r="B1785" s="5">
        <v>539.9892458652636</v>
      </c>
      <c r="C1785" s="5">
        <v>458.3418190979764</v>
      </c>
      <c r="D1785" s="5">
        <v>392.1409681878107</v>
      </c>
      <c r="E1785" s="5">
        <v>64.47387845440227</v>
      </c>
      <c r="F1785" s="5">
        <v>389.7929179492008</v>
      </c>
      <c r="G1785" s="5">
        <v>206.147885684312</v>
      </c>
      <c r="H1785" s="5">
        <v>2.0</v>
      </c>
      <c r="I1785" s="5">
        <v>11.0</v>
      </c>
      <c r="J1785" s="5">
        <v>2.0</v>
      </c>
      <c r="K1785" s="5">
        <v>10.0</v>
      </c>
      <c r="L1785" s="5">
        <v>7.0</v>
      </c>
      <c r="M1785" s="5">
        <v>91.0</v>
      </c>
    </row>
    <row r="1786" ht="14.25" customHeight="1">
      <c r="A1786" s="5">
        <v>7261.0</v>
      </c>
      <c r="B1786" s="5">
        <v>184.273891456942</v>
      </c>
      <c r="C1786" s="5">
        <v>233.2394037656539</v>
      </c>
      <c r="D1786" s="5">
        <v>202.0612248710892</v>
      </c>
      <c r="E1786" s="5">
        <v>211.052555944587</v>
      </c>
      <c r="F1786" s="5">
        <v>145.7965901435538</v>
      </c>
      <c r="G1786" s="5">
        <v>84.78733553551412</v>
      </c>
      <c r="H1786" s="5">
        <v>5.0</v>
      </c>
      <c r="I1786" s="5">
        <v>5.0</v>
      </c>
      <c r="J1786" s="5">
        <v>2.0</v>
      </c>
      <c r="K1786" s="5">
        <v>5.0</v>
      </c>
      <c r="L1786" s="5">
        <v>8.0</v>
      </c>
      <c r="M1786" s="5">
        <v>8.0</v>
      </c>
    </row>
    <row r="1787" ht="14.25" customHeight="1">
      <c r="A1787" s="5">
        <v>9648.0</v>
      </c>
      <c r="B1787" s="5">
        <v>169.0286698162498</v>
      </c>
      <c r="C1787" s="5">
        <v>200.7516769174492</v>
      </c>
      <c r="D1787" s="5">
        <v>223.4230462108622</v>
      </c>
      <c r="E1787" s="5">
        <v>315.5797446314096</v>
      </c>
      <c r="F1787" s="5">
        <v>276.9018766767248</v>
      </c>
      <c r="G1787" s="5">
        <v>383.8502279824664</v>
      </c>
      <c r="H1787" s="5">
        <v>4.0</v>
      </c>
      <c r="I1787" s="5">
        <v>5.0</v>
      </c>
      <c r="J1787" s="5">
        <v>1.0</v>
      </c>
      <c r="K1787" s="5">
        <v>4.0</v>
      </c>
      <c r="L1787" s="5">
        <v>8.0</v>
      </c>
      <c r="M1787" s="5">
        <v>20.0</v>
      </c>
    </row>
    <row r="1788" ht="14.25" customHeight="1">
      <c r="A1788" s="5">
        <v>2870.0</v>
      </c>
      <c r="B1788" s="5">
        <v>159.6433071394487</v>
      </c>
      <c r="C1788" s="5">
        <v>322.4094372355823</v>
      </c>
      <c r="D1788" s="5">
        <v>300.7139723869375</v>
      </c>
      <c r="E1788" s="5">
        <v>226.1496920517837</v>
      </c>
      <c r="F1788" s="5">
        <v>162.6743310881668</v>
      </c>
      <c r="G1788" s="5">
        <v>188.6452012931371</v>
      </c>
      <c r="H1788" s="5">
        <v>5.0</v>
      </c>
      <c r="I1788" s="5">
        <v>6.0</v>
      </c>
      <c r="J1788" s="5">
        <v>3.0</v>
      </c>
      <c r="K1788" s="5">
        <v>6.0</v>
      </c>
      <c r="L1788" s="5">
        <v>6.0</v>
      </c>
      <c r="M1788" s="5">
        <v>6.0</v>
      </c>
    </row>
    <row r="1789" ht="14.25" customHeight="1">
      <c r="A1789" s="5">
        <v>8008.0</v>
      </c>
      <c r="B1789" s="5">
        <v>135.9636461605336</v>
      </c>
      <c r="C1789" s="5">
        <v>267.1094984026649</v>
      </c>
      <c r="D1789" s="5">
        <v>218.3671011797634</v>
      </c>
      <c r="E1789" s="5">
        <v>220.4332999820351</v>
      </c>
      <c r="F1789" s="5">
        <v>177.4595966608484</v>
      </c>
      <c r="G1789" s="5">
        <v>159.9786490959751</v>
      </c>
      <c r="H1789" s="5">
        <v>1.0</v>
      </c>
      <c r="I1789" s="5">
        <v>2.0</v>
      </c>
      <c r="J1789" s="5">
        <v>0.0</v>
      </c>
      <c r="K1789" s="5">
        <v>4.0</v>
      </c>
      <c r="L1789" s="5">
        <v>6.0</v>
      </c>
      <c r="M1789" s="5">
        <v>54.0</v>
      </c>
    </row>
    <row r="1790" ht="14.25" customHeight="1">
      <c r="A1790" s="5">
        <v>1513.0</v>
      </c>
      <c r="B1790" s="5">
        <v>322.5357004756941</v>
      </c>
      <c r="C1790" s="5">
        <v>300.6562219821518</v>
      </c>
      <c r="D1790" s="5">
        <v>282.1653113054337</v>
      </c>
      <c r="E1790" s="5">
        <v>325.2701016824853</v>
      </c>
      <c r="F1790" s="5">
        <v>191.8180882798624</v>
      </c>
      <c r="G1790" s="5">
        <v>315.9844197513349</v>
      </c>
      <c r="H1790" s="5">
        <v>13.0</v>
      </c>
      <c r="I1790" s="5">
        <v>2.0</v>
      </c>
      <c r="J1790" s="5">
        <v>2.0</v>
      </c>
      <c r="K1790" s="5">
        <v>12.0</v>
      </c>
      <c r="L1790" s="5">
        <v>8.0</v>
      </c>
      <c r="M1790" s="5">
        <v>72.0</v>
      </c>
    </row>
    <row r="1791" ht="14.25" customHeight="1">
      <c r="A1791" s="5">
        <v>6173.0</v>
      </c>
      <c r="B1791" s="5">
        <v>356.7523714740043</v>
      </c>
      <c r="C1791" s="5">
        <v>285.286345354644</v>
      </c>
      <c r="D1791" s="5">
        <v>445.6892165308179</v>
      </c>
      <c r="E1791" s="5">
        <v>582.3391993272776</v>
      </c>
      <c r="F1791" s="5">
        <v>521.1351391744784</v>
      </c>
      <c r="G1791" s="5">
        <v>336.4168256927105</v>
      </c>
      <c r="H1791" s="5">
        <v>1.0</v>
      </c>
      <c r="I1791" s="5">
        <v>6.0</v>
      </c>
      <c r="J1791" s="5">
        <v>6.0</v>
      </c>
      <c r="K1791" s="5">
        <v>11.0</v>
      </c>
      <c r="L1791" s="5">
        <v>3.0</v>
      </c>
      <c r="M1791" s="5">
        <v>46.0</v>
      </c>
    </row>
    <row r="1792" ht="14.25" customHeight="1">
      <c r="A1792" s="5">
        <v>1419.0</v>
      </c>
      <c r="B1792" s="5">
        <v>197.4274785016644</v>
      </c>
      <c r="C1792" s="5">
        <v>206.752816589327</v>
      </c>
      <c r="D1792" s="5">
        <v>169.0212373594982</v>
      </c>
      <c r="E1792" s="5">
        <v>161.5622641759016</v>
      </c>
      <c r="F1792" s="5">
        <v>180.7222469831121</v>
      </c>
      <c r="G1792" s="5">
        <v>293.7176635133872</v>
      </c>
      <c r="H1792" s="5">
        <v>3.0</v>
      </c>
      <c r="I1792" s="5">
        <v>2.0</v>
      </c>
      <c r="J1792" s="5">
        <v>1.0</v>
      </c>
      <c r="K1792" s="5">
        <v>3.0</v>
      </c>
      <c r="L1792" s="5">
        <v>5.0</v>
      </c>
      <c r="M1792" s="5">
        <v>11.0</v>
      </c>
    </row>
    <row r="1793" ht="14.25" customHeight="1">
      <c r="A1793" s="5">
        <v>9150.0</v>
      </c>
      <c r="B1793" s="5">
        <v>253.3433900875484</v>
      </c>
      <c r="C1793" s="5">
        <v>139.136972665374</v>
      </c>
      <c r="D1793" s="5">
        <v>155.6999588016546</v>
      </c>
      <c r="E1793" s="5">
        <v>221.2470839413559</v>
      </c>
      <c r="F1793" s="5">
        <v>140.6752429161262</v>
      </c>
      <c r="G1793" s="5">
        <v>224.1438455577959</v>
      </c>
      <c r="H1793" s="5">
        <v>2.0</v>
      </c>
      <c r="I1793" s="5">
        <v>1.0</v>
      </c>
      <c r="J1793" s="5">
        <v>0.0</v>
      </c>
      <c r="K1793" s="5">
        <v>4.0</v>
      </c>
      <c r="L1793" s="5">
        <v>4.0</v>
      </c>
      <c r="M1793" s="5">
        <v>21.0</v>
      </c>
    </row>
    <row r="1794" ht="14.25" customHeight="1">
      <c r="A1794" s="5">
        <v>7960.0</v>
      </c>
      <c r="B1794" s="5">
        <v>672.7550082290097</v>
      </c>
      <c r="C1794" s="5">
        <v>328.6395036804629</v>
      </c>
      <c r="D1794" s="5">
        <v>256.2299257921803</v>
      </c>
      <c r="E1794" s="5">
        <v>366.8472384262216</v>
      </c>
      <c r="F1794" s="5">
        <v>379.8780039216534</v>
      </c>
      <c r="G1794" s="5">
        <v>268.6101358911009</v>
      </c>
      <c r="H1794" s="5">
        <v>1.0</v>
      </c>
      <c r="I1794" s="5">
        <v>3.0</v>
      </c>
      <c r="J1794" s="5">
        <v>9.0</v>
      </c>
      <c r="K1794" s="5">
        <v>13.0</v>
      </c>
      <c r="L1794" s="5">
        <v>1.0</v>
      </c>
      <c r="M1794" s="5">
        <v>89.0</v>
      </c>
    </row>
    <row r="1795" ht="14.25" customHeight="1">
      <c r="A1795" s="5">
        <v>1250.0</v>
      </c>
      <c r="B1795" s="5">
        <v>108.8983156654285</v>
      </c>
      <c r="C1795" s="5">
        <v>258.6619832894087</v>
      </c>
      <c r="D1795" s="5">
        <v>209.2824763746637</v>
      </c>
      <c r="E1795" s="5">
        <v>152.5137003096384</v>
      </c>
      <c r="F1795" s="5">
        <v>113.6868764600486</v>
      </c>
      <c r="G1795" s="5">
        <v>150.5106955375255</v>
      </c>
      <c r="H1795" s="5">
        <v>1.0</v>
      </c>
      <c r="I1795" s="5">
        <v>2.0</v>
      </c>
      <c r="J1795" s="5">
        <v>1.0</v>
      </c>
      <c r="K1795" s="5">
        <v>3.0</v>
      </c>
      <c r="L1795" s="5">
        <v>6.0</v>
      </c>
      <c r="M1795" s="5">
        <v>82.0</v>
      </c>
    </row>
    <row r="1796" ht="14.25" customHeight="1">
      <c r="A1796" s="5">
        <v>9905.0</v>
      </c>
      <c r="B1796" s="5">
        <v>99.0755308452091</v>
      </c>
      <c r="C1796" s="5">
        <v>132.8084714229447</v>
      </c>
      <c r="D1796" s="5">
        <v>270.8798167944595</v>
      </c>
      <c r="E1796" s="5">
        <v>175.5039384419837</v>
      </c>
      <c r="F1796" s="5">
        <v>130.7980272828529</v>
      </c>
      <c r="G1796" s="5">
        <v>198.4957945332781</v>
      </c>
      <c r="H1796" s="5">
        <v>5.0</v>
      </c>
      <c r="I1796" s="5">
        <v>3.0</v>
      </c>
      <c r="J1796" s="5">
        <v>3.0</v>
      </c>
      <c r="K1796" s="5">
        <v>3.0</v>
      </c>
      <c r="L1796" s="5">
        <v>6.0</v>
      </c>
      <c r="M1796" s="5">
        <v>69.0</v>
      </c>
    </row>
    <row r="1797" ht="14.25" customHeight="1">
      <c r="A1797" s="5">
        <v>10691.0</v>
      </c>
      <c r="B1797" s="5">
        <v>95.85218817789502</v>
      </c>
      <c r="C1797" s="5">
        <v>118.753164840721</v>
      </c>
      <c r="D1797" s="5">
        <v>55.49617164447751</v>
      </c>
      <c r="E1797" s="5">
        <v>192.1041907599564</v>
      </c>
      <c r="F1797" s="5">
        <v>127.6571309071826</v>
      </c>
      <c r="G1797" s="5">
        <v>100.7116508519709</v>
      </c>
      <c r="H1797" s="5">
        <v>1.0</v>
      </c>
      <c r="I1797" s="5">
        <v>1.0</v>
      </c>
      <c r="J1797" s="5">
        <v>1.0</v>
      </c>
      <c r="K1797" s="5">
        <v>2.0</v>
      </c>
      <c r="L1797" s="5">
        <v>6.0</v>
      </c>
      <c r="M1797" s="5">
        <v>55.0</v>
      </c>
    </row>
    <row r="1798" ht="14.25" customHeight="1">
      <c r="A1798" s="5">
        <v>7002.0</v>
      </c>
      <c r="B1798" s="5">
        <v>361.4165695791835</v>
      </c>
      <c r="C1798" s="5">
        <v>198.9043989572811</v>
      </c>
      <c r="D1798" s="5">
        <v>204.7249039494615</v>
      </c>
      <c r="E1798" s="5">
        <v>262.9315113106872</v>
      </c>
      <c r="F1798" s="5">
        <v>184.5610511472382</v>
      </c>
      <c r="G1798" s="5">
        <v>236.6569848954426</v>
      </c>
      <c r="H1798" s="5">
        <v>1.0</v>
      </c>
      <c r="I1798" s="5">
        <v>3.0</v>
      </c>
      <c r="J1798" s="5">
        <v>2.0</v>
      </c>
      <c r="K1798" s="5">
        <v>8.0</v>
      </c>
      <c r="L1798" s="5">
        <v>3.0</v>
      </c>
      <c r="M1798" s="5">
        <v>13.0</v>
      </c>
    </row>
    <row r="1799" ht="14.25" customHeight="1">
      <c r="A1799" s="5">
        <v>2952.0</v>
      </c>
      <c r="B1799" s="5">
        <v>162.5583775590699</v>
      </c>
      <c r="C1799" s="5">
        <v>167.5727355789585</v>
      </c>
      <c r="D1799" s="5">
        <v>99.99325218350795</v>
      </c>
      <c r="E1799" s="5">
        <v>159.9939454967007</v>
      </c>
      <c r="F1799" s="5">
        <v>205.8147247603976</v>
      </c>
      <c r="G1799" s="5">
        <v>215.0771644299459</v>
      </c>
      <c r="H1799" s="5">
        <v>2.0</v>
      </c>
      <c r="I1799" s="5">
        <v>3.0</v>
      </c>
      <c r="J1799" s="5">
        <v>0.0</v>
      </c>
      <c r="K1799" s="5">
        <v>3.0</v>
      </c>
      <c r="L1799" s="5">
        <v>6.0</v>
      </c>
      <c r="M1799" s="5">
        <v>80.0</v>
      </c>
    </row>
    <row r="1800" ht="14.25" customHeight="1">
      <c r="A1800" s="5">
        <v>8439.0</v>
      </c>
      <c r="B1800" s="5">
        <v>255.0829873283799</v>
      </c>
      <c r="C1800" s="5">
        <v>285.0512959804391</v>
      </c>
      <c r="D1800" s="5">
        <v>279.3252906381659</v>
      </c>
      <c r="E1800" s="5">
        <v>168.2743929538264</v>
      </c>
      <c r="F1800" s="5">
        <v>250.9441650462537</v>
      </c>
      <c r="G1800" s="5">
        <v>380.6846140348097</v>
      </c>
      <c r="H1800" s="5">
        <v>2.0</v>
      </c>
      <c r="I1800" s="5">
        <v>6.0</v>
      </c>
      <c r="J1800" s="5">
        <v>3.0</v>
      </c>
      <c r="K1800" s="5">
        <v>4.0</v>
      </c>
      <c r="L1800" s="5">
        <v>4.0</v>
      </c>
      <c r="M1800" s="5">
        <v>97.0</v>
      </c>
    </row>
    <row r="1801" ht="14.25" customHeight="1">
      <c r="A1801" s="5">
        <v>762.0</v>
      </c>
      <c r="B1801" s="5">
        <v>456.7986694537776</v>
      </c>
      <c r="C1801" s="5">
        <v>410.3633447727902</v>
      </c>
      <c r="D1801" s="5">
        <v>53.80997201631862</v>
      </c>
      <c r="E1801" s="5">
        <v>271.9000955220139</v>
      </c>
      <c r="F1801" s="5">
        <v>416.8261389287385</v>
      </c>
      <c r="G1801" s="5">
        <v>561.252243920986</v>
      </c>
      <c r="H1801" s="5">
        <v>1.0</v>
      </c>
      <c r="I1801" s="5">
        <v>7.0</v>
      </c>
      <c r="J1801" s="5">
        <v>5.0</v>
      </c>
      <c r="K1801" s="5">
        <v>8.0</v>
      </c>
      <c r="L1801" s="5">
        <v>4.0</v>
      </c>
      <c r="M1801" s="5">
        <v>27.0</v>
      </c>
    </row>
    <row r="1802" ht="14.25" customHeight="1">
      <c r="A1802" s="5">
        <v>2831.0</v>
      </c>
      <c r="B1802" s="5">
        <v>373.4676947214722</v>
      </c>
      <c r="C1802" s="5">
        <v>386.727283552766</v>
      </c>
      <c r="D1802" s="5">
        <v>361.6298847998727</v>
      </c>
      <c r="E1802" s="5">
        <v>218.3425339724114</v>
      </c>
      <c r="F1802" s="5">
        <v>417.4713950280234</v>
      </c>
      <c r="G1802" s="5">
        <v>192.5490809665699</v>
      </c>
      <c r="H1802" s="5">
        <v>2.0</v>
      </c>
      <c r="I1802" s="5">
        <v>7.0</v>
      </c>
      <c r="J1802" s="5">
        <v>7.0</v>
      </c>
      <c r="K1802" s="5">
        <v>10.0</v>
      </c>
      <c r="L1802" s="5">
        <v>3.0</v>
      </c>
      <c r="M1802" s="5">
        <v>99.0</v>
      </c>
    </row>
    <row r="1803" ht="14.25" customHeight="1">
      <c r="A1803" s="5">
        <v>6977.0</v>
      </c>
      <c r="B1803" s="5">
        <v>352.3489490410147</v>
      </c>
      <c r="C1803" s="5">
        <v>372.5516505235882</v>
      </c>
      <c r="D1803" s="5">
        <v>367.9439156510334</v>
      </c>
      <c r="E1803" s="5">
        <v>211.7267074144553</v>
      </c>
      <c r="F1803" s="5">
        <v>280.0438447382165</v>
      </c>
      <c r="G1803" s="5">
        <v>442.063359397244</v>
      </c>
      <c r="H1803" s="5">
        <v>1.0</v>
      </c>
      <c r="I1803" s="5">
        <v>10.0</v>
      </c>
      <c r="J1803" s="5">
        <v>5.0</v>
      </c>
      <c r="K1803" s="5">
        <v>13.0</v>
      </c>
      <c r="L1803" s="5">
        <v>6.0</v>
      </c>
      <c r="M1803" s="5">
        <v>87.0</v>
      </c>
    </row>
    <row r="1804" ht="14.25" customHeight="1">
      <c r="A1804" s="5">
        <v>6289.0</v>
      </c>
      <c r="B1804" s="5">
        <v>290.7786063060647</v>
      </c>
      <c r="C1804" s="5">
        <v>220.2783193734289</v>
      </c>
      <c r="D1804" s="5">
        <v>186.7564472294814</v>
      </c>
      <c r="E1804" s="5">
        <v>357.1525860652665</v>
      </c>
      <c r="F1804" s="5">
        <v>287.2783028775444</v>
      </c>
      <c r="G1804" s="5">
        <v>181.3347679761465</v>
      </c>
      <c r="H1804" s="5">
        <v>2.0</v>
      </c>
      <c r="I1804" s="5">
        <v>3.0</v>
      </c>
      <c r="J1804" s="5">
        <v>1.0</v>
      </c>
      <c r="K1804" s="5">
        <v>4.0</v>
      </c>
      <c r="L1804" s="5">
        <v>5.0</v>
      </c>
      <c r="M1804" s="5">
        <v>85.0</v>
      </c>
    </row>
    <row r="1805" ht="14.25" customHeight="1">
      <c r="A1805" s="5">
        <v>4168.0</v>
      </c>
      <c r="B1805" s="5">
        <v>166.6697540389644</v>
      </c>
      <c r="C1805" s="5">
        <v>131.622370660839</v>
      </c>
      <c r="D1805" s="5">
        <v>194.4843278953713</v>
      </c>
      <c r="E1805" s="5">
        <v>248.5342576781207</v>
      </c>
      <c r="F1805" s="5">
        <v>116.02834907506</v>
      </c>
      <c r="G1805" s="5">
        <v>186.2990977114049</v>
      </c>
      <c r="H1805" s="5">
        <v>9.0</v>
      </c>
      <c r="I1805" s="5">
        <v>5.0</v>
      </c>
      <c r="J1805" s="5">
        <v>1.0</v>
      </c>
      <c r="K1805" s="5">
        <v>8.0</v>
      </c>
      <c r="L1805" s="5">
        <v>7.0</v>
      </c>
      <c r="M1805" s="5">
        <v>30.0</v>
      </c>
    </row>
    <row r="1806" ht="14.25" customHeight="1">
      <c r="A1806" s="5">
        <v>8397.0</v>
      </c>
      <c r="B1806" s="5">
        <v>223.3445012668411</v>
      </c>
      <c r="C1806" s="5">
        <v>67.09104789243034</v>
      </c>
      <c r="D1806" s="5">
        <v>270.807616426644</v>
      </c>
      <c r="E1806" s="5">
        <v>357.458793731529</v>
      </c>
      <c r="F1806" s="5">
        <v>223.2796220265176</v>
      </c>
      <c r="G1806" s="5">
        <v>306.868864109677</v>
      </c>
      <c r="H1806" s="5">
        <v>2.0</v>
      </c>
      <c r="I1806" s="5">
        <v>1.0</v>
      </c>
      <c r="J1806" s="5">
        <v>1.0</v>
      </c>
      <c r="K1806" s="5">
        <v>2.0</v>
      </c>
      <c r="L1806" s="5">
        <v>7.0</v>
      </c>
      <c r="M1806" s="5">
        <v>82.0</v>
      </c>
    </row>
    <row r="1807" ht="14.25" customHeight="1">
      <c r="A1807" s="5">
        <v>9284.0</v>
      </c>
      <c r="B1807" s="5">
        <v>154.5890836214487</v>
      </c>
      <c r="C1807" s="5">
        <v>198.8719174285574</v>
      </c>
      <c r="D1807" s="5">
        <v>264.1648953286484</v>
      </c>
      <c r="E1807" s="5">
        <v>187.721318508771</v>
      </c>
      <c r="F1807" s="5">
        <v>261.42548172497</v>
      </c>
      <c r="G1807" s="5">
        <v>341.204217548872</v>
      </c>
      <c r="H1807" s="5">
        <v>5.0</v>
      </c>
      <c r="I1807" s="5">
        <v>5.0</v>
      </c>
      <c r="J1807" s="5">
        <v>5.0</v>
      </c>
      <c r="K1807" s="5">
        <v>12.0</v>
      </c>
      <c r="L1807" s="5">
        <v>5.0</v>
      </c>
      <c r="M1807" s="5">
        <v>21.0</v>
      </c>
    </row>
    <row r="1808" ht="14.25" customHeight="1">
      <c r="A1808" s="5">
        <v>6237.0</v>
      </c>
      <c r="B1808" s="5">
        <v>24.52398520799814</v>
      </c>
      <c r="C1808" s="5">
        <v>45.64217680009647</v>
      </c>
      <c r="D1808" s="5">
        <v>13.1451732811548</v>
      </c>
      <c r="E1808" s="5">
        <v>27.9620321327383</v>
      </c>
      <c r="F1808" s="5">
        <v>32.02942315014309</v>
      </c>
      <c r="G1808" s="5">
        <v>24.04384825834069</v>
      </c>
      <c r="H1808" s="5">
        <v>0.0</v>
      </c>
      <c r="I1808" s="5">
        <v>23.0</v>
      </c>
      <c r="J1808" s="5">
        <v>1.0</v>
      </c>
      <c r="K1808" s="5">
        <v>1.0</v>
      </c>
      <c r="L1808" s="5">
        <v>0.0</v>
      </c>
      <c r="M1808" s="5">
        <v>92.0</v>
      </c>
    </row>
    <row r="1809" ht="14.25" customHeight="1">
      <c r="A1809" s="5">
        <v>3130.0</v>
      </c>
      <c r="B1809" s="5">
        <v>73.59630586682486</v>
      </c>
      <c r="C1809" s="5">
        <v>129.4612478284898</v>
      </c>
      <c r="D1809" s="5">
        <v>124.9881506677139</v>
      </c>
      <c r="E1809" s="5">
        <v>110.1010810883417</v>
      </c>
      <c r="F1809" s="5">
        <v>119.2978929219952</v>
      </c>
      <c r="G1809" s="5">
        <v>71.71910721716236</v>
      </c>
      <c r="H1809" s="5">
        <v>4.0</v>
      </c>
      <c r="I1809" s="5">
        <v>2.0</v>
      </c>
      <c r="J1809" s="5">
        <v>0.0</v>
      </c>
      <c r="K1809" s="5">
        <v>4.0</v>
      </c>
      <c r="L1809" s="5">
        <v>5.0</v>
      </c>
      <c r="M1809" s="5">
        <v>95.0</v>
      </c>
    </row>
    <row r="1810" ht="14.25" customHeight="1">
      <c r="A1810" s="5">
        <v>1619.0</v>
      </c>
      <c r="B1810" s="5">
        <v>263.2042898184939</v>
      </c>
      <c r="C1810" s="5">
        <v>320.6615292375594</v>
      </c>
      <c r="D1810" s="5">
        <v>341.22115908765</v>
      </c>
      <c r="E1810" s="5">
        <v>348.0709297634567</v>
      </c>
      <c r="F1810" s="5">
        <v>505.4895572975412</v>
      </c>
      <c r="G1810" s="5">
        <v>477.1288497975958</v>
      </c>
      <c r="H1810" s="5">
        <v>1.0</v>
      </c>
      <c r="I1810" s="5">
        <v>4.0</v>
      </c>
      <c r="J1810" s="5">
        <v>6.0</v>
      </c>
      <c r="K1810" s="5">
        <v>6.0</v>
      </c>
      <c r="L1810" s="5">
        <v>1.0</v>
      </c>
      <c r="M1810" s="5">
        <v>2.0</v>
      </c>
    </row>
    <row r="1811" ht="14.25" customHeight="1">
      <c r="A1811" s="5">
        <v>1990.0</v>
      </c>
      <c r="B1811" s="5">
        <v>285.2241803513688</v>
      </c>
      <c r="C1811" s="5">
        <v>291.1798652635516</v>
      </c>
      <c r="D1811" s="5">
        <v>408.0996637952645</v>
      </c>
      <c r="E1811" s="5">
        <v>177.2826332120918</v>
      </c>
      <c r="F1811" s="5">
        <v>378.5796647030036</v>
      </c>
      <c r="G1811" s="5">
        <v>98.03332110346429</v>
      </c>
      <c r="H1811" s="5">
        <v>1.0</v>
      </c>
      <c r="I1811" s="5">
        <v>3.0</v>
      </c>
      <c r="J1811" s="5">
        <v>5.0</v>
      </c>
      <c r="K1811" s="5">
        <v>8.0</v>
      </c>
      <c r="L1811" s="5">
        <v>3.0</v>
      </c>
      <c r="M1811" s="5">
        <v>74.0</v>
      </c>
    </row>
    <row r="1812" ht="14.25" customHeight="1">
      <c r="A1812" s="5">
        <v>5513.0</v>
      </c>
      <c r="B1812" s="5">
        <v>147.9529109219744</v>
      </c>
      <c r="C1812" s="5">
        <v>268.003358504692</v>
      </c>
      <c r="D1812" s="5">
        <v>198.0627647478157</v>
      </c>
      <c r="E1812" s="5">
        <v>153.6912122974205</v>
      </c>
      <c r="F1812" s="5">
        <v>233.5884274531971</v>
      </c>
      <c r="G1812" s="5">
        <v>215.0753367351827</v>
      </c>
      <c r="H1812" s="5">
        <v>2.0</v>
      </c>
      <c r="I1812" s="5">
        <v>1.0</v>
      </c>
      <c r="J1812" s="5">
        <v>0.0</v>
      </c>
      <c r="K1812" s="5">
        <v>3.0</v>
      </c>
      <c r="L1812" s="5">
        <v>8.0</v>
      </c>
      <c r="M1812" s="5">
        <v>49.0</v>
      </c>
    </row>
    <row r="1813" ht="14.25" customHeight="1">
      <c r="A1813" s="5">
        <v>269.0</v>
      </c>
      <c r="B1813" s="5">
        <v>263.4362519034848</v>
      </c>
      <c r="C1813" s="5">
        <v>209.3134787351989</v>
      </c>
      <c r="D1813" s="5">
        <v>292.4552327494246</v>
      </c>
      <c r="E1813" s="5">
        <v>177.6303445738622</v>
      </c>
      <c r="F1813" s="5">
        <v>174.2452335130541</v>
      </c>
      <c r="G1813" s="5">
        <v>357.9155843928693</v>
      </c>
      <c r="H1813" s="5">
        <v>6.0</v>
      </c>
      <c r="I1813" s="5">
        <v>4.0</v>
      </c>
      <c r="J1813" s="5">
        <v>4.0</v>
      </c>
      <c r="K1813" s="5">
        <v>7.0</v>
      </c>
      <c r="L1813" s="5">
        <v>9.0</v>
      </c>
      <c r="M1813" s="5">
        <v>71.0</v>
      </c>
    </row>
    <row r="1814" ht="14.25" customHeight="1">
      <c r="A1814" s="5">
        <v>8093.0</v>
      </c>
      <c r="B1814" s="5">
        <v>320.4890806182271</v>
      </c>
      <c r="C1814" s="5">
        <v>133.4602693059066</v>
      </c>
      <c r="D1814" s="5">
        <v>511.2395216088942</v>
      </c>
      <c r="E1814" s="5">
        <v>547.7200191683879</v>
      </c>
      <c r="F1814" s="5">
        <v>352.7403710128946</v>
      </c>
      <c r="G1814" s="5">
        <v>125.823053087837</v>
      </c>
      <c r="H1814" s="5">
        <v>1.0</v>
      </c>
      <c r="I1814" s="5">
        <v>4.0</v>
      </c>
      <c r="J1814" s="5">
        <v>3.0</v>
      </c>
      <c r="K1814" s="5">
        <v>6.0</v>
      </c>
      <c r="L1814" s="5">
        <v>1.0</v>
      </c>
      <c r="M1814" s="5">
        <v>72.0</v>
      </c>
    </row>
    <row r="1815" ht="14.25" customHeight="1">
      <c r="A1815" s="5">
        <v>10513.0</v>
      </c>
      <c r="B1815" s="5">
        <v>297.0976831212455</v>
      </c>
      <c r="C1815" s="5">
        <v>503.0018666552298</v>
      </c>
      <c r="D1815" s="5">
        <v>322.0456941269123</v>
      </c>
      <c r="E1815" s="5">
        <v>376.9012644363628</v>
      </c>
      <c r="F1815" s="5">
        <v>382.4617405272281</v>
      </c>
      <c r="G1815" s="5">
        <v>396.444850580753</v>
      </c>
      <c r="H1815" s="5">
        <v>1.0</v>
      </c>
      <c r="I1815" s="5">
        <v>2.0</v>
      </c>
      <c r="J1815" s="5">
        <v>3.0</v>
      </c>
      <c r="K1815" s="5">
        <v>6.0</v>
      </c>
      <c r="L1815" s="5">
        <v>7.0</v>
      </c>
      <c r="M1815" s="5">
        <v>68.0</v>
      </c>
    </row>
    <row r="1816" ht="14.25" customHeight="1">
      <c r="A1816" s="5">
        <v>10177.0</v>
      </c>
      <c r="B1816" s="5">
        <v>550.3926225363412</v>
      </c>
      <c r="C1816" s="5">
        <v>464.0508627917326</v>
      </c>
      <c r="D1816" s="5">
        <v>335.9480382234794</v>
      </c>
      <c r="E1816" s="5">
        <v>221.7145579969527</v>
      </c>
      <c r="F1816" s="5">
        <v>392.2760430947278</v>
      </c>
      <c r="G1816" s="5">
        <v>323.5073023860156</v>
      </c>
      <c r="H1816" s="5">
        <v>3.0</v>
      </c>
      <c r="I1816" s="5">
        <v>5.0</v>
      </c>
      <c r="J1816" s="5">
        <v>4.0</v>
      </c>
      <c r="K1816" s="5">
        <v>8.0</v>
      </c>
      <c r="L1816" s="5">
        <v>2.0</v>
      </c>
      <c r="M1816" s="5">
        <v>4.0</v>
      </c>
    </row>
    <row r="1817" ht="14.25" customHeight="1">
      <c r="A1817" s="5">
        <v>2549.0</v>
      </c>
      <c r="B1817" s="5">
        <v>128.4731536844455</v>
      </c>
      <c r="C1817" s="5">
        <v>75.64786458138862</v>
      </c>
      <c r="D1817" s="5">
        <v>94.4503365652669</v>
      </c>
      <c r="E1817" s="5">
        <v>104.8762962580147</v>
      </c>
      <c r="F1817" s="5">
        <v>73.0950648758286</v>
      </c>
      <c r="G1817" s="5">
        <v>105.8360765522799</v>
      </c>
      <c r="H1817" s="5">
        <v>1.0</v>
      </c>
      <c r="I1817" s="5">
        <v>1.0</v>
      </c>
      <c r="J1817" s="5">
        <v>0.0</v>
      </c>
      <c r="K1817" s="5">
        <v>3.0</v>
      </c>
      <c r="L1817" s="5">
        <v>9.0</v>
      </c>
      <c r="M1817" s="5">
        <v>80.0</v>
      </c>
    </row>
    <row r="1818" ht="14.25" customHeight="1">
      <c r="A1818" s="5">
        <v>5782.0</v>
      </c>
      <c r="B1818" s="5">
        <v>350.892084361357</v>
      </c>
      <c r="C1818" s="5">
        <v>451.6501371216699</v>
      </c>
      <c r="D1818" s="5">
        <v>214.3543660523449</v>
      </c>
      <c r="E1818" s="5">
        <v>361.5636675336889</v>
      </c>
      <c r="F1818" s="5">
        <v>102.8840175929506</v>
      </c>
      <c r="G1818" s="5">
        <v>279.6351024499269</v>
      </c>
      <c r="H1818" s="5">
        <v>2.0</v>
      </c>
      <c r="I1818" s="5">
        <v>9.0</v>
      </c>
      <c r="J1818" s="5">
        <v>2.0</v>
      </c>
      <c r="K1818" s="5">
        <v>9.0</v>
      </c>
      <c r="L1818" s="5">
        <v>5.0</v>
      </c>
      <c r="M1818" s="5">
        <v>15.0</v>
      </c>
    </row>
    <row r="1819" ht="14.25" customHeight="1">
      <c r="A1819" s="5">
        <v>10057.0</v>
      </c>
      <c r="B1819" s="5">
        <v>353.6843367308355</v>
      </c>
      <c r="C1819" s="5">
        <v>435.9769920362415</v>
      </c>
      <c r="D1819" s="5">
        <v>288.3485390342912</v>
      </c>
      <c r="E1819" s="5">
        <v>372.954101390411</v>
      </c>
      <c r="F1819" s="5">
        <v>468.5411737626961</v>
      </c>
      <c r="G1819" s="5">
        <v>221.1070329452191</v>
      </c>
      <c r="H1819" s="5">
        <v>1.0</v>
      </c>
      <c r="I1819" s="5">
        <v>5.0</v>
      </c>
      <c r="J1819" s="5">
        <v>7.0</v>
      </c>
      <c r="K1819" s="5">
        <v>9.0</v>
      </c>
      <c r="L1819" s="5">
        <v>7.0</v>
      </c>
      <c r="M1819" s="5">
        <v>70.0</v>
      </c>
    </row>
    <row r="1820" ht="14.25" customHeight="1">
      <c r="A1820" s="5">
        <v>10307.0</v>
      </c>
      <c r="B1820" s="5">
        <v>89.99571669010535</v>
      </c>
      <c r="C1820" s="5">
        <v>324.3853639096678</v>
      </c>
      <c r="D1820" s="5">
        <v>164.1391906779581</v>
      </c>
      <c r="E1820" s="5">
        <v>276.3533110661066</v>
      </c>
      <c r="F1820" s="5">
        <v>391.5512400612531</v>
      </c>
      <c r="G1820" s="5">
        <v>305.6270136720008</v>
      </c>
      <c r="H1820" s="5">
        <v>3.0</v>
      </c>
      <c r="I1820" s="5">
        <v>6.0</v>
      </c>
      <c r="J1820" s="5">
        <v>2.0</v>
      </c>
      <c r="K1820" s="5">
        <v>8.0</v>
      </c>
      <c r="L1820" s="5">
        <v>5.0</v>
      </c>
      <c r="M1820" s="5">
        <v>91.0</v>
      </c>
    </row>
    <row r="1821" ht="14.25" customHeight="1">
      <c r="A1821" s="5">
        <v>8566.0</v>
      </c>
      <c r="B1821" s="5">
        <v>107.4472233067495</v>
      </c>
      <c r="C1821" s="5">
        <v>82.9557625506624</v>
      </c>
      <c r="D1821" s="5">
        <v>117.0694422978048</v>
      </c>
      <c r="E1821" s="5">
        <v>164.5302684350733</v>
      </c>
      <c r="F1821" s="5">
        <v>143.4392768959422</v>
      </c>
      <c r="G1821" s="5">
        <v>223.8514657882903</v>
      </c>
      <c r="H1821" s="5">
        <v>1.0</v>
      </c>
      <c r="I1821" s="5">
        <v>1.0</v>
      </c>
      <c r="J1821" s="5">
        <v>0.0</v>
      </c>
      <c r="K1821" s="5">
        <v>2.0</v>
      </c>
      <c r="L1821" s="5">
        <v>7.0</v>
      </c>
      <c r="M1821" s="5">
        <v>10.0</v>
      </c>
    </row>
    <row r="1822" ht="14.25" customHeight="1">
      <c r="A1822" s="5">
        <v>2415.0</v>
      </c>
      <c r="B1822" s="5">
        <v>363.2969294914178</v>
      </c>
      <c r="C1822" s="5">
        <v>229.3870746519183</v>
      </c>
      <c r="D1822" s="5">
        <v>380.439939938602</v>
      </c>
      <c r="E1822" s="5">
        <v>443.7034569295919</v>
      </c>
      <c r="F1822" s="5">
        <v>269.1982054650484</v>
      </c>
      <c r="G1822" s="5">
        <v>345.3295183989741</v>
      </c>
      <c r="H1822" s="5">
        <v>3.0</v>
      </c>
      <c r="I1822" s="5">
        <v>5.0</v>
      </c>
      <c r="J1822" s="5">
        <v>3.0</v>
      </c>
      <c r="K1822" s="5">
        <v>5.0</v>
      </c>
      <c r="L1822" s="5">
        <v>4.0</v>
      </c>
      <c r="M1822" s="5">
        <v>99.0</v>
      </c>
    </row>
    <row r="1823" ht="14.25" customHeight="1">
      <c r="A1823" s="5">
        <v>5684.0</v>
      </c>
      <c r="B1823" s="5">
        <v>153.8038843866311</v>
      </c>
      <c r="C1823" s="5">
        <v>203.8882342664654</v>
      </c>
      <c r="D1823" s="5">
        <v>152.6123633819611</v>
      </c>
      <c r="E1823" s="5">
        <v>298.2742075684458</v>
      </c>
      <c r="F1823" s="5">
        <v>179.2823336678991</v>
      </c>
      <c r="G1823" s="5">
        <v>243.6497855152212</v>
      </c>
      <c r="H1823" s="5">
        <v>2.0</v>
      </c>
      <c r="I1823" s="5">
        <v>2.0</v>
      </c>
      <c r="J1823" s="5">
        <v>0.0</v>
      </c>
      <c r="K1823" s="5">
        <v>3.0</v>
      </c>
      <c r="L1823" s="5">
        <v>7.0</v>
      </c>
      <c r="M1823" s="5">
        <v>25.0</v>
      </c>
    </row>
    <row r="1824" ht="14.25" customHeight="1">
      <c r="A1824" s="5">
        <v>8334.0</v>
      </c>
      <c r="B1824" s="5">
        <v>191.8208254081169</v>
      </c>
      <c r="C1824" s="5">
        <v>318.0179205661222</v>
      </c>
      <c r="D1824" s="5">
        <v>145.8592184319227</v>
      </c>
      <c r="E1824" s="5">
        <v>119.7707198972347</v>
      </c>
      <c r="F1824" s="5">
        <v>155.7309465942199</v>
      </c>
      <c r="G1824" s="5">
        <v>116.0278980154363</v>
      </c>
      <c r="H1824" s="5">
        <v>3.0</v>
      </c>
      <c r="I1824" s="5">
        <v>2.0</v>
      </c>
      <c r="J1824" s="5">
        <v>1.0</v>
      </c>
      <c r="K1824" s="5">
        <v>4.0</v>
      </c>
      <c r="L1824" s="5">
        <v>6.0</v>
      </c>
      <c r="M1824" s="5">
        <v>34.0</v>
      </c>
    </row>
    <row r="1825" ht="14.25" customHeight="1">
      <c r="A1825" s="5">
        <v>9166.0</v>
      </c>
      <c r="B1825" s="5">
        <v>258.3331886143658</v>
      </c>
      <c r="C1825" s="5">
        <v>377.3244144179653</v>
      </c>
      <c r="D1825" s="5">
        <v>240.2897963819904</v>
      </c>
      <c r="E1825" s="5">
        <v>361.1205748634501</v>
      </c>
      <c r="F1825" s="5">
        <v>364.4974540471236</v>
      </c>
      <c r="G1825" s="5">
        <v>330.5031726518596</v>
      </c>
      <c r="H1825" s="5">
        <v>3.0</v>
      </c>
      <c r="I1825" s="5">
        <v>4.0</v>
      </c>
      <c r="J1825" s="5">
        <v>4.0</v>
      </c>
      <c r="K1825" s="5">
        <v>12.0</v>
      </c>
      <c r="L1825" s="5">
        <v>2.0</v>
      </c>
      <c r="M1825" s="5">
        <v>57.0</v>
      </c>
    </row>
    <row r="1826" ht="14.25" customHeight="1">
      <c r="A1826" s="5">
        <v>1440.0</v>
      </c>
      <c r="B1826" s="5">
        <v>305.1047223710048</v>
      </c>
      <c r="C1826" s="5">
        <v>227.5996955884846</v>
      </c>
      <c r="D1826" s="5">
        <v>90.23744715014837</v>
      </c>
      <c r="E1826" s="5">
        <v>256.0367592301424</v>
      </c>
      <c r="F1826" s="5">
        <v>257.5668439538087</v>
      </c>
      <c r="G1826" s="5">
        <v>221.5084716400436</v>
      </c>
      <c r="H1826" s="5">
        <v>2.0</v>
      </c>
      <c r="I1826" s="5">
        <v>9.0</v>
      </c>
      <c r="J1826" s="5">
        <v>5.0</v>
      </c>
      <c r="K1826" s="5">
        <v>9.0</v>
      </c>
      <c r="L1826" s="5">
        <v>7.0</v>
      </c>
      <c r="M1826" s="5">
        <v>84.0</v>
      </c>
    </row>
    <row r="1827" ht="14.25" customHeight="1">
      <c r="A1827" s="5">
        <v>78.0</v>
      </c>
      <c r="B1827" s="5">
        <v>146.1166383183749</v>
      </c>
      <c r="C1827" s="5">
        <v>150.6256683629422</v>
      </c>
      <c r="D1827" s="5">
        <v>129.4743353917439</v>
      </c>
      <c r="E1827" s="5">
        <v>124.8455972651871</v>
      </c>
      <c r="F1827" s="5">
        <v>168.2266107504065</v>
      </c>
      <c r="G1827" s="5">
        <v>79.43114136863471</v>
      </c>
      <c r="H1827" s="5">
        <v>1.0</v>
      </c>
      <c r="I1827" s="5">
        <v>1.0</v>
      </c>
      <c r="J1827" s="5">
        <v>1.0</v>
      </c>
      <c r="K1827" s="5">
        <v>2.0</v>
      </c>
      <c r="L1827" s="5">
        <v>8.0</v>
      </c>
      <c r="M1827" s="5">
        <v>51.0</v>
      </c>
    </row>
    <row r="1828" ht="14.25" customHeight="1">
      <c r="A1828" s="5">
        <v>5441.0</v>
      </c>
      <c r="B1828" s="5">
        <v>231.4621794102156</v>
      </c>
      <c r="C1828" s="5">
        <v>341.5909771027472</v>
      </c>
      <c r="D1828" s="5">
        <v>303.3088907092757</v>
      </c>
      <c r="E1828" s="5">
        <v>239.4448541958211</v>
      </c>
      <c r="F1828" s="5">
        <v>291.2783707241243</v>
      </c>
      <c r="G1828" s="5">
        <v>213.4968342095247</v>
      </c>
      <c r="H1828" s="5">
        <v>2.0</v>
      </c>
      <c r="I1828" s="5">
        <v>5.0</v>
      </c>
      <c r="J1828" s="5">
        <v>2.0</v>
      </c>
      <c r="K1828" s="5">
        <v>6.0</v>
      </c>
      <c r="L1828" s="5">
        <v>5.0</v>
      </c>
      <c r="M1828" s="5">
        <v>97.0</v>
      </c>
    </row>
    <row r="1829" ht="14.25" customHeight="1">
      <c r="A1829" s="5">
        <v>5302.0</v>
      </c>
      <c r="B1829" s="5">
        <v>394.4700066420986</v>
      </c>
      <c r="C1829" s="5">
        <v>457.7017016258064</v>
      </c>
      <c r="D1829" s="5">
        <v>530.1806072987613</v>
      </c>
      <c r="E1829" s="5">
        <v>454.4427523280464</v>
      </c>
      <c r="F1829" s="5">
        <v>538.7945709125372</v>
      </c>
      <c r="G1829" s="5">
        <v>201.9429441183475</v>
      </c>
      <c r="H1829" s="5">
        <v>1.0</v>
      </c>
      <c r="I1829" s="5">
        <v>4.0</v>
      </c>
      <c r="J1829" s="5">
        <v>6.0</v>
      </c>
      <c r="K1829" s="5">
        <v>5.0</v>
      </c>
      <c r="L1829" s="5">
        <v>2.0</v>
      </c>
      <c r="M1829" s="5">
        <v>13.0</v>
      </c>
    </row>
    <row r="1830" ht="14.25" customHeight="1">
      <c r="A1830" s="5">
        <v>4687.0</v>
      </c>
      <c r="B1830" s="5">
        <v>112.7824947566931</v>
      </c>
      <c r="C1830" s="5">
        <v>116.522549750049</v>
      </c>
      <c r="D1830" s="5">
        <v>524.3049759261188</v>
      </c>
      <c r="E1830" s="5">
        <v>460.9628066910252</v>
      </c>
      <c r="F1830" s="5">
        <v>297.5289712698076</v>
      </c>
      <c r="G1830" s="5">
        <v>338.7484164181356</v>
      </c>
      <c r="H1830" s="5">
        <v>1.0</v>
      </c>
      <c r="I1830" s="5">
        <v>3.0</v>
      </c>
      <c r="J1830" s="5">
        <v>11.0</v>
      </c>
      <c r="K1830" s="5">
        <v>9.0</v>
      </c>
      <c r="L1830" s="5">
        <v>1.0</v>
      </c>
      <c r="M1830" s="5">
        <v>92.0</v>
      </c>
    </row>
    <row r="1831" ht="14.25" customHeight="1">
      <c r="A1831" s="5">
        <v>1087.0</v>
      </c>
      <c r="B1831" s="5">
        <v>120.1490685964769</v>
      </c>
      <c r="C1831" s="5">
        <v>83.3636548218193</v>
      </c>
      <c r="D1831" s="5">
        <v>80.1045761400458</v>
      </c>
      <c r="E1831" s="5">
        <v>85.74926629277002</v>
      </c>
      <c r="F1831" s="5">
        <v>82.7666585115538</v>
      </c>
      <c r="G1831" s="5">
        <v>110.0037056033723</v>
      </c>
      <c r="H1831" s="5">
        <v>3.0</v>
      </c>
      <c r="I1831" s="5">
        <v>4.0</v>
      </c>
      <c r="J1831" s="5">
        <v>1.0</v>
      </c>
      <c r="K1831" s="5">
        <v>2.0</v>
      </c>
      <c r="L1831" s="5">
        <v>9.0</v>
      </c>
      <c r="M1831" s="5">
        <v>30.0</v>
      </c>
    </row>
    <row r="1832" ht="14.25" customHeight="1">
      <c r="A1832" s="5">
        <v>6859.0</v>
      </c>
      <c r="B1832" s="5">
        <v>214.3395978458941</v>
      </c>
      <c r="C1832" s="5">
        <v>94.8085853117993</v>
      </c>
      <c r="D1832" s="5">
        <v>136.6145056119045</v>
      </c>
      <c r="E1832" s="5">
        <v>160.5122690441125</v>
      </c>
      <c r="F1832" s="5">
        <v>163.8669330514739</v>
      </c>
      <c r="G1832" s="5">
        <v>117.2466396953089</v>
      </c>
      <c r="H1832" s="5">
        <v>2.0</v>
      </c>
      <c r="I1832" s="5">
        <v>4.0</v>
      </c>
      <c r="J1832" s="5">
        <v>0.0</v>
      </c>
      <c r="K1832" s="5">
        <v>3.0</v>
      </c>
      <c r="L1832" s="5">
        <v>9.0</v>
      </c>
      <c r="M1832" s="5">
        <v>30.0</v>
      </c>
    </row>
    <row r="1833" ht="14.25" customHeight="1">
      <c r="A1833" s="5">
        <v>9860.0</v>
      </c>
      <c r="B1833" s="5">
        <v>257.4424813379844</v>
      </c>
      <c r="C1833" s="5">
        <v>243.7805503575044</v>
      </c>
      <c r="D1833" s="5">
        <v>183.8647927129036</v>
      </c>
      <c r="E1833" s="5">
        <v>121.8738675847756</v>
      </c>
      <c r="F1833" s="5">
        <v>136.2742339164976</v>
      </c>
      <c r="G1833" s="5">
        <v>266.1866175730225</v>
      </c>
      <c r="H1833" s="5">
        <v>3.0</v>
      </c>
      <c r="I1833" s="5">
        <v>4.0</v>
      </c>
      <c r="J1833" s="5">
        <v>1.0</v>
      </c>
      <c r="K1833" s="5">
        <v>4.0</v>
      </c>
      <c r="L1833" s="5">
        <v>7.0</v>
      </c>
      <c r="M1833" s="5">
        <v>11.0</v>
      </c>
    </row>
    <row r="1834" ht="14.25" customHeight="1">
      <c r="A1834" s="5">
        <v>7129.0</v>
      </c>
      <c r="B1834" s="5">
        <v>381.2120769610879</v>
      </c>
      <c r="C1834" s="5">
        <v>261.7659972788865</v>
      </c>
      <c r="D1834" s="5">
        <v>379.1051780491795</v>
      </c>
      <c r="E1834" s="5">
        <v>257.3161655125081</v>
      </c>
      <c r="F1834" s="5">
        <v>165.8582002000134</v>
      </c>
      <c r="G1834" s="5">
        <v>244.1609630444941</v>
      </c>
      <c r="H1834" s="5">
        <v>8.0</v>
      </c>
      <c r="I1834" s="5">
        <v>6.0</v>
      </c>
      <c r="J1834" s="5">
        <v>4.0</v>
      </c>
      <c r="K1834" s="5">
        <v>13.0</v>
      </c>
      <c r="L1834" s="5">
        <v>6.0</v>
      </c>
      <c r="M1834" s="5">
        <v>72.0</v>
      </c>
    </row>
    <row r="1835" ht="14.25" customHeight="1">
      <c r="A1835" s="5">
        <v>5866.0</v>
      </c>
      <c r="B1835" s="5">
        <v>340.6385789127813</v>
      </c>
      <c r="C1835" s="5">
        <v>186.042562037021</v>
      </c>
      <c r="D1835" s="5">
        <v>220.5363952787099</v>
      </c>
      <c r="E1835" s="5">
        <v>318.0450472233998</v>
      </c>
      <c r="F1835" s="5">
        <v>312.9657156048061</v>
      </c>
      <c r="G1835" s="5">
        <v>253.1388552454382</v>
      </c>
      <c r="H1835" s="5">
        <v>3.0</v>
      </c>
      <c r="I1835" s="5">
        <v>4.0</v>
      </c>
      <c r="J1835" s="5">
        <v>1.0</v>
      </c>
      <c r="K1835" s="5">
        <v>4.0</v>
      </c>
      <c r="L1835" s="5">
        <v>7.0</v>
      </c>
      <c r="M1835" s="5">
        <v>39.0</v>
      </c>
    </row>
    <row r="1836" ht="14.25" customHeight="1">
      <c r="A1836" s="5">
        <v>10521.0</v>
      </c>
      <c r="B1836" s="5">
        <v>307.1268052914143</v>
      </c>
      <c r="C1836" s="5">
        <v>351.4548229855741</v>
      </c>
      <c r="D1836" s="5">
        <v>288.1528716206</v>
      </c>
      <c r="E1836" s="5">
        <v>369.7214312840155</v>
      </c>
      <c r="F1836" s="5">
        <v>318.6486744137476</v>
      </c>
      <c r="G1836" s="5">
        <v>249.8459624920084</v>
      </c>
      <c r="H1836" s="5">
        <v>4.0</v>
      </c>
      <c r="I1836" s="5">
        <v>2.0</v>
      </c>
      <c r="J1836" s="5">
        <v>1.0</v>
      </c>
      <c r="K1836" s="5">
        <v>5.0</v>
      </c>
      <c r="L1836" s="5">
        <v>4.0</v>
      </c>
      <c r="M1836" s="5">
        <v>0.0</v>
      </c>
    </row>
    <row r="1837" ht="14.25" customHeight="1">
      <c r="A1837" s="5">
        <v>7393.0</v>
      </c>
      <c r="B1837" s="5">
        <v>226.6222230268863</v>
      </c>
      <c r="C1837" s="5">
        <v>174.4181066517291</v>
      </c>
      <c r="D1837" s="5">
        <v>137.4851445420351</v>
      </c>
      <c r="E1837" s="5">
        <v>126.2862179511376</v>
      </c>
      <c r="F1837" s="5">
        <v>185.8053722636762</v>
      </c>
      <c r="G1837" s="5">
        <v>218.8841999580943</v>
      </c>
      <c r="H1837" s="5">
        <v>3.0</v>
      </c>
      <c r="I1837" s="5">
        <v>2.0</v>
      </c>
      <c r="J1837" s="5">
        <v>1.0</v>
      </c>
      <c r="K1837" s="5">
        <v>3.0</v>
      </c>
      <c r="L1837" s="5">
        <v>5.0</v>
      </c>
      <c r="M1837" s="5">
        <v>15.0</v>
      </c>
    </row>
    <row r="1838" ht="14.25" customHeight="1">
      <c r="A1838" s="5">
        <v>7849.0</v>
      </c>
      <c r="B1838" s="5">
        <v>605.9483937350943</v>
      </c>
      <c r="C1838" s="5">
        <v>435.584547516563</v>
      </c>
      <c r="D1838" s="5">
        <v>407.9582681136563</v>
      </c>
      <c r="E1838" s="5">
        <v>372.1466789031724</v>
      </c>
      <c r="F1838" s="5">
        <v>340.4433915304214</v>
      </c>
      <c r="G1838" s="5">
        <v>400.4874108375861</v>
      </c>
      <c r="H1838" s="5">
        <v>1.0</v>
      </c>
      <c r="I1838" s="5">
        <v>2.0</v>
      </c>
      <c r="J1838" s="5">
        <v>9.0</v>
      </c>
      <c r="K1838" s="5">
        <v>13.0</v>
      </c>
      <c r="L1838" s="5">
        <v>1.0</v>
      </c>
      <c r="M1838" s="5">
        <v>12.0</v>
      </c>
    </row>
    <row r="1839" ht="14.25" customHeight="1">
      <c r="A1839" s="5">
        <v>332.0</v>
      </c>
      <c r="B1839" s="5">
        <v>208.2883273444628</v>
      </c>
      <c r="C1839" s="5">
        <v>204.699802179612</v>
      </c>
      <c r="D1839" s="5">
        <v>288.4486632531804</v>
      </c>
      <c r="E1839" s="5">
        <v>162.1085626654923</v>
      </c>
      <c r="F1839" s="5">
        <v>210.177445365284</v>
      </c>
      <c r="G1839" s="5">
        <v>178.1805125311415</v>
      </c>
      <c r="H1839" s="5">
        <v>3.0</v>
      </c>
      <c r="I1839" s="5">
        <v>4.0</v>
      </c>
      <c r="J1839" s="5">
        <v>1.0</v>
      </c>
      <c r="K1839" s="5">
        <v>6.0</v>
      </c>
      <c r="L1839" s="5">
        <v>6.0</v>
      </c>
      <c r="M1839" s="5">
        <v>56.0</v>
      </c>
    </row>
    <row r="1840" ht="14.25" customHeight="1">
      <c r="A1840" s="5">
        <v>9847.0</v>
      </c>
      <c r="B1840" s="5">
        <v>312.6569063270699</v>
      </c>
      <c r="C1840" s="5">
        <v>383.638108564119</v>
      </c>
      <c r="D1840" s="5">
        <v>335.063787359082</v>
      </c>
      <c r="E1840" s="5">
        <v>280.0177256471287</v>
      </c>
      <c r="F1840" s="5">
        <v>391.9903066434299</v>
      </c>
      <c r="G1840" s="5">
        <v>386.4292518434811</v>
      </c>
      <c r="H1840" s="5">
        <v>2.0</v>
      </c>
      <c r="I1840" s="5">
        <v>7.0</v>
      </c>
      <c r="J1840" s="5">
        <v>4.0</v>
      </c>
      <c r="K1840" s="5">
        <v>3.0</v>
      </c>
      <c r="L1840" s="5">
        <v>6.0</v>
      </c>
      <c r="M1840" s="5">
        <v>39.0</v>
      </c>
    </row>
    <row r="1841" ht="14.25" customHeight="1">
      <c r="A1841" s="5">
        <v>531.0</v>
      </c>
      <c r="B1841" s="5">
        <v>277.8025312403674</v>
      </c>
      <c r="C1841" s="5">
        <v>414.1797619049913</v>
      </c>
      <c r="D1841" s="5">
        <v>311.1520046484985</v>
      </c>
      <c r="E1841" s="5">
        <v>308.7849831169499</v>
      </c>
      <c r="F1841" s="5">
        <v>168.7553432435701</v>
      </c>
      <c r="G1841" s="5">
        <v>126.5281357561064</v>
      </c>
      <c r="H1841" s="5">
        <v>11.0</v>
      </c>
      <c r="I1841" s="5">
        <v>8.0</v>
      </c>
      <c r="J1841" s="5">
        <v>5.0</v>
      </c>
      <c r="K1841" s="5">
        <v>9.0</v>
      </c>
      <c r="L1841" s="5">
        <v>6.0</v>
      </c>
      <c r="M1841" s="5">
        <v>55.0</v>
      </c>
    </row>
    <row r="1842" ht="14.25" customHeight="1">
      <c r="A1842" s="5">
        <v>9576.0</v>
      </c>
      <c r="B1842" s="5">
        <v>157.7544407007517</v>
      </c>
      <c r="C1842" s="5">
        <v>203.9570087918617</v>
      </c>
      <c r="D1842" s="5">
        <v>170.8693181159375</v>
      </c>
      <c r="E1842" s="5">
        <v>201.6628196633975</v>
      </c>
      <c r="F1842" s="5">
        <v>134.1560506382637</v>
      </c>
      <c r="G1842" s="5">
        <v>158.697439693888</v>
      </c>
      <c r="H1842" s="5">
        <v>3.0</v>
      </c>
      <c r="I1842" s="5">
        <v>4.0</v>
      </c>
      <c r="J1842" s="5">
        <v>0.0</v>
      </c>
      <c r="K1842" s="5">
        <v>4.0</v>
      </c>
      <c r="L1842" s="5">
        <v>9.0</v>
      </c>
      <c r="M1842" s="5">
        <v>60.0</v>
      </c>
    </row>
    <row r="1843" ht="14.25" customHeight="1">
      <c r="A1843" s="5">
        <v>6906.0</v>
      </c>
      <c r="B1843" s="5">
        <v>408.6660127101641</v>
      </c>
      <c r="C1843" s="5">
        <v>172.1599414578913</v>
      </c>
      <c r="D1843" s="5">
        <v>639.1948741019419</v>
      </c>
      <c r="E1843" s="5">
        <v>562.2719867920166</v>
      </c>
      <c r="F1843" s="5">
        <v>527.2642573774751</v>
      </c>
      <c r="G1843" s="5">
        <v>573.6363444148358</v>
      </c>
      <c r="H1843" s="5">
        <v>1.0</v>
      </c>
      <c r="I1843" s="5">
        <v>3.0</v>
      </c>
      <c r="J1843" s="5">
        <v>10.0</v>
      </c>
      <c r="K1843" s="5">
        <v>4.0</v>
      </c>
      <c r="L1843" s="5">
        <v>2.0</v>
      </c>
      <c r="M1843" s="5">
        <v>73.0</v>
      </c>
    </row>
    <row r="1844" ht="14.25" customHeight="1">
      <c r="A1844" s="5">
        <v>7419.0</v>
      </c>
      <c r="B1844" s="5">
        <v>110.1787666703186</v>
      </c>
      <c r="C1844" s="5">
        <v>162.5184697296395</v>
      </c>
      <c r="D1844" s="5">
        <v>110.0833862722012</v>
      </c>
      <c r="E1844" s="5">
        <v>135.6678259733523</v>
      </c>
      <c r="F1844" s="5">
        <v>57.31646660874775</v>
      </c>
      <c r="G1844" s="5">
        <v>123.3658462269773</v>
      </c>
      <c r="H1844" s="5">
        <v>2.0</v>
      </c>
      <c r="I1844" s="5">
        <v>2.0</v>
      </c>
      <c r="J1844" s="5">
        <v>0.0</v>
      </c>
      <c r="K1844" s="5">
        <v>3.0</v>
      </c>
      <c r="L1844" s="5">
        <v>6.0</v>
      </c>
      <c r="M1844" s="5">
        <v>90.0</v>
      </c>
    </row>
    <row r="1845" ht="14.25" customHeight="1">
      <c r="A1845" s="5">
        <v>3170.0</v>
      </c>
      <c r="B1845" s="5">
        <v>166.4067135860558</v>
      </c>
      <c r="C1845" s="5">
        <v>195.2186264672913</v>
      </c>
      <c r="D1845" s="5">
        <v>320.4804823193484</v>
      </c>
      <c r="E1845" s="5">
        <v>252.2344936955726</v>
      </c>
      <c r="F1845" s="5">
        <v>361.453209394825</v>
      </c>
      <c r="G1845" s="5">
        <v>500.8603351428056</v>
      </c>
      <c r="H1845" s="5">
        <v>1.0</v>
      </c>
      <c r="I1845" s="5">
        <v>4.0</v>
      </c>
      <c r="J1845" s="5">
        <v>4.0</v>
      </c>
      <c r="K1845" s="5">
        <v>6.0</v>
      </c>
      <c r="L1845" s="5">
        <v>2.0</v>
      </c>
      <c r="M1845" s="5">
        <v>86.0</v>
      </c>
    </row>
    <row r="1846" ht="14.25" customHeight="1">
      <c r="A1846" s="5">
        <v>8527.0</v>
      </c>
      <c r="B1846" s="5">
        <v>251.9614410861804</v>
      </c>
      <c r="C1846" s="5">
        <v>287.8884650260299</v>
      </c>
      <c r="D1846" s="5">
        <v>381.4225174041563</v>
      </c>
      <c r="E1846" s="5">
        <v>247.1105577110966</v>
      </c>
      <c r="F1846" s="5">
        <v>242.5319661211576</v>
      </c>
      <c r="G1846" s="5">
        <v>269.8037262076172</v>
      </c>
      <c r="H1846" s="5">
        <v>5.0</v>
      </c>
      <c r="I1846" s="5">
        <v>6.0</v>
      </c>
      <c r="J1846" s="5">
        <v>2.0</v>
      </c>
      <c r="K1846" s="5">
        <v>6.0</v>
      </c>
      <c r="L1846" s="5">
        <v>7.0</v>
      </c>
      <c r="M1846" s="5">
        <v>37.0</v>
      </c>
    </row>
    <row r="1847" ht="14.25" customHeight="1">
      <c r="A1847" s="5">
        <v>7872.0</v>
      </c>
      <c r="B1847" s="5">
        <v>532.628427951402</v>
      </c>
      <c r="C1847" s="5">
        <v>180.4003545977631</v>
      </c>
      <c r="D1847" s="5">
        <v>302.8222292536333</v>
      </c>
      <c r="E1847" s="5">
        <v>619.0544753967181</v>
      </c>
      <c r="F1847" s="5">
        <v>3.435877394980309</v>
      </c>
      <c r="G1847" s="5">
        <v>398.5698066716575</v>
      </c>
      <c r="H1847" s="5">
        <v>1.0</v>
      </c>
      <c r="I1847" s="5">
        <v>6.0</v>
      </c>
      <c r="J1847" s="5">
        <v>10.0</v>
      </c>
      <c r="K1847" s="5">
        <v>6.0</v>
      </c>
      <c r="L1847" s="5">
        <v>5.0</v>
      </c>
      <c r="M1847" s="5">
        <v>7.0</v>
      </c>
    </row>
    <row r="1848" ht="14.25" customHeight="1">
      <c r="A1848" s="5">
        <v>9931.0</v>
      </c>
      <c r="B1848" s="5">
        <v>28.67411488231894</v>
      </c>
      <c r="C1848" s="5">
        <v>31.01522192752709</v>
      </c>
      <c r="D1848" s="5">
        <v>24.17379705910312</v>
      </c>
      <c r="E1848" s="5">
        <v>26.46827009592227</v>
      </c>
      <c r="F1848" s="5">
        <v>13.40641656169156</v>
      </c>
      <c r="G1848" s="5">
        <v>13.91249965306191</v>
      </c>
      <c r="H1848" s="5">
        <v>15.0</v>
      </c>
      <c r="I1848" s="5">
        <v>0.0</v>
      </c>
      <c r="J1848" s="5">
        <v>0.0</v>
      </c>
      <c r="K1848" s="5">
        <v>0.0</v>
      </c>
      <c r="L1848" s="5">
        <v>19.0</v>
      </c>
      <c r="M1848" s="5">
        <v>29.0</v>
      </c>
    </row>
    <row r="1849" ht="14.25" customHeight="1">
      <c r="A1849" s="5">
        <v>10595.0</v>
      </c>
      <c r="B1849" s="5">
        <v>222.9781845457407</v>
      </c>
      <c r="C1849" s="5">
        <v>131.8360210683873</v>
      </c>
      <c r="D1849" s="5">
        <v>57.5021274186287</v>
      </c>
      <c r="E1849" s="5">
        <v>163.2727802064593</v>
      </c>
      <c r="F1849" s="5">
        <v>135.1924854462098</v>
      </c>
      <c r="G1849" s="5">
        <v>147.731594506972</v>
      </c>
      <c r="H1849" s="5">
        <v>1.0</v>
      </c>
      <c r="I1849" s="5">
        <v>2.0</v>
      </c>
      <c r="J1849" s="5">
        <v>0.0</v>
      </c>
      <c r="K1849" s="5">
        <v>3.0</v>
      </c>
      <c r="L1849" s="5">
        <v>7.0</v>
      </c>
      <c r="M1849" s="5">
        <v>19.0</v>
      </c>
    </row>
    <row r="1850" ht="14.25" customHeight="1">
      <c r="A1850" s="5">
        <v>4609.0</v>
      </c>
      <c r="B1850" s="5">
        <v>65.71288581526275</v>
      </c>
      <c r="C1850" s="5">
        <v>42.12787071220313</v>
      </c>
      <c r="D1850" s="5">
        <v>302.8481850915392</v>
      </c>
      <c r="E1850" s="5">
        <v>249.3313570845495</v>
      </c>
      <c r="F1850" s="5">
        <v>235.7481004223506</v>
      </c>
      <c r="G1850" s="5">
        <v>310.6168860649484</v>
      </c>
      <c r="H1850" s="5">
        <v>3.0</v>
      </c>
      <c r="I1850" s="5">
        <v>8.0</v>
      </c>
      <c r="J1850" s="5">
        <v>1.0</v>
      </c>
      <c r="K1850" s="5">
        <v>6.0</v>
      </c>
      <c r="L1850" s="5">
        <v>6.0</v>
      </c>
      <c r="M1850" s="5">
        <v>14.0</v>
      </c>
    </row>
    <row r="1851" ht="14.25" customHeight="1">
      <c r="A1851" s="5">
        <v>5010.0</v>
      </c>
      <c r="B1851" s="5">
        <v>89.83707367823794</v>
      </c>
      <c r="C1851" s="5">
        <v>109.4975987046459</v>
      </c>
      <c r="D1851" s="5">
        <v>102.4781077097468</v>
      </c>
      <c r="E1851" s="5">
        <v>153.5670959967979</v>
      </c>
      <c r="F1851" s="5">
        <v>47.71636189097262</v>
      </c>
      <c r="G1851" s="5">
        <v>94.87349892229975</v>
      </c>
      <c r="H1851" s="5">
        <v>2.0</v>
      </c>
      <c r="I1851" s="5">
        <v>1.0</v>
      </c>
      <c r="J1851" s="5">
        <v>0.0</v>
      </c>
      <c r="K1851" s="5">
        <v>3.0</v>
      </c>
      <c r="L1851" s="5">
        <v>8.0</v>
      </c>
      <c r="M1851" s="5">
        <v>72.0</v>
      </c>
    </row>
    <row r="1852" ht="14.25" customHeight="1">
      <c r="A1852" s="5">
        <v>4427.0</v>
      </c>
      <c r="B1852" s="5">
        <v>537.304306810455</v>
      </c>
      <c r="C1852" s="5">
        <v>291.6600359855159</v>
      </c>
      <c r="D1852" s="5">
        <v>413.6715928426044</v>
      </c>
      <c r="E1852" s="5">
        <v>611.2026740799465</v>
      </c>
      <c r="F1852" s="5">
        <v>418.5717380989703</v>
      </c>
      <c r="G1852" s="5">
        <v>671.2544084852443</v>
      </c>
      <c r="H1852" s="5">
        <v>1.0</v>
      </c>
      <c r="I1852" s="5">
        <v>5.0</v>
      </c>
      <c r="J1852" s="5">
        <v>10.0</v>
      </c>
      <c r="K1852" s="5">
        <v>12.0</v>
      </c>
      <c r="L1852" s="5">
        <v>6.0</v>
      </c>
      <c r="M1852" s="5">
        <v>56.0</v>
      </c>
    </row>
    <row r="1853" ht="14.25" customHeight="1">
      <c r="A1853" s="5">
        <v>11148.0</v>
      </c>
      <c r="B1853" s="5">
        <v>154.3654127889216</v>
      </c>
      <c r="C1853" s="5">
        <v>84.37714819739017</v>
      </c>
      <c r="D1853" s="5">
        <v>63.48677918147448</v>
      </c>
      <c r="E1853" s="5">
        <v>86.00599315635414</v>
      </c>
      <c r="F1853" s="5">
        <v>119.5739088557096</v>
      </c>
      <c r="G1853" s="5">
        <v>118.4210462174549</v>
      </c>
      <c r="H1853" s="5">
        <v>1.0</v>
      </c>
      <c r="I1853" s="5">
        <v>1.0</v>
      </c>
      <c r="J1853" s="5">
        <v>0.0</v>
      </c>
      <c r="K1853" s="5">
        <v>2.0</v>
      </c>
      <c r="L1853" s="5">
        <v>8.0</v>
      </c>
      <c r="M1853" s="5">
        <v>85.0</v>
      </c>
    </row>
    <row r="1854" ht="14.25" customHeight="1">
      <c r="A1854" s="5">
        <v>1168.0</v>
      </c>
      <c r="B1854" s="5">
        <v>418.6994867883452</v>
      </c>
      <c r="C1854" s="5">
        <v>243.0301397180659</v>
      </c>
      <c r="D1854" s="5">
        <v>259.2841511099041</v>
      </c>
      <c r="E1854" s="5">
        <v>406.9880385035165</v>
      </c>
      <c r="F1854" s="5">
        <v>565.2481263458053</v>
      </c>
      <c r="G1854" s="5">
        <v>224.0759341109603</v>
      </c>
      <c r="H1854" s="5">
        <v>1.0</v>
      </c>
      <c r="I1854" s="5">
        <v>4.0</v>
      </c>
      <c r="J1854" s="5">
        <v>6.0</v>
      </c>
      <c r="K1854" s="5">
        <v>10.0</v>
      </c>
      <c r="L1854" s="5">
        <v>2.0</v>
      </c>
      <c r="M1854" s="5">
        <v>62.0</v>
      </c>
    </row>
    <row r="1855" ht="14.25" customHeight="1">
      <c r="A1855" s="5">
        <v>9595.0</v>
      </c>
      <c r="B1855" s="5">
        <v>300.3532012469542</v>
      </c>
      <c r="C1855" s="5">
        <v>272.076975189635</v>
      </c>
      <c r="D1855" s="5">
        <v>321.7840984668478</v>
      </c>
      <c r="E1855" s="5">
        <v>189.6802064159561</v>
      </c>
      <c r="F1855" s="5">
        <v>316.1511131496359</v>
      </c>
      <c r="G1855" s="5">
        <v>427.597648034464</v>
      </c>
      <c r="H1855" s="5">
        <v>1.0</v>
      </c>
      <c r="I1855" s="5">
        <v>4.0</v>
      </c>
      <c r="J1855" s="5">
        <v>5.0</v>
      </c>
      <c r="K1855" s="5">
        <v>4.0</v>
      </c>
      <c r="L1855" s="5">
        <v>3.0</v>
      </c>
      <c r="M1855" s="5">
        <v>1.0</v>
      </c>
    </row>
    <row r="1856" ht="14.25" customHeight="1">
      <c r="A1856" s="5">
        <v>10163.0</v>
      </c>
      <c r="B1856" s="5">
        <v>190.1468610688138</v>
      </c>
      <c r="C1856" s="5">
        <v>522.0490997469778</v>
      </c>
      <c r="D1856" s="5">
        <v>244.5026856327235</v>
      </c>
      <c r="E1856" s="5">
        <v>428.5738334180884</v>
      </c>
      <c r="F1856" s="5">
        <v>457.7947109971918</v>
      </c>
      <c r="G1856" s="5">
        <v>443.3995098596054</v>
      </c>
      <c r="H1856" s="5">
        <v>1.0</v>
      </c>
      <c r="I1856" s="5">
        <v>8.0</v>
      </c>
      <c r="J1856" s="5">
        <v>4.0</v>
      </c>
      <c r="K1856" s="5">
        <v>7.0</v>
      </c>
      <c r="L1856" s="5">
        <v>4.0</v>
      </c>
      <c r="M1856" s="5">
        <v>28.0</v>
      </c>
    </row>
    <row r="1857" ht="14.25" customHeight="1">
      <c r="A1857" s="5">
        <v>2886.0</v>
      </c>
      <c r="B1857" s="5">
        <v>317.5394852775075</v>
      </c>
      <c r="C1857" s="5">
        <v>430.8324880474163</v>
      </c>
      <c r="D1857" s="5">
        <v>212.4610348563517</v>
      </c>
      <c r="E1857" s="5">
        <v>459.5073174723691</v>
      </c>
      <c r="F1857" s="5">
        <v>302.5750610348412</v>
      </c>
      <c r="G1857" s="5">
        <v>392.1011097070778</v>
      </c>
      <c r="H1857" s="5">
        <v>4.0</v>
      </c>
      <c r="I1857" s="5">
        <v>10.0</v>
      </c>
      <c r="J1857" s="5">
        <v>8.0</v>
      </c>
      <c r="K1857" s="5">
        <v>10.0</v>
      </c>
      <c r="L1857" s="5">
        <v>6.0</v>
      </c>
      <c r="M1857" s="5">
        <v>70.0</v>
      </c>
    </row>
    <row r="1858" ht="14.25" customHeight="1">
      <c r="A1858" s="5">
        <v>6710.0</v>
      </c>
      <c r="B1858" s="5">
        <v>247.2386242532736</v>
      </c>
      <c r="C1858" s="5">
        <v>415.1379000951383</v>
      </c>
      <c r="D1858" s="5">
        <v>317.6652553079837</v>
      </c>
      <c r="E1858" s="5">
        <v>336.7495655747969</v>
      </c>
      <c r="F1858" s="5">
        <v>348.7687696885063</v>
      </c>
      <c r="G1858" s="5">
        <v>257.0829649490872</v>
      </c>
      <c r="H1858" s="5">
        <v>1.0</v>
      </c>
      <c r="I1858" s="5">
        <v>2.0</v>
      </c>
      <c r="J1858" s="5">
        <v>0.0</v>
      </c>
      <c r="K1858" s="5">
        <v>4.0</v>
      </c>
      <c r="L1858" s="5">
        <v>6.0</v>
      </c>
      <c r="M1858" s="5">
        <v>84.0</v>
      </c>
    </row>
    <row r="1859" ht="14.25" customHeight="1">
      <c r="A1859" s="5">
        <v>5316.0</v>
      </c>
      <c r="B1859" s="5">
        <v>109.9107465061477</v>
      </c>
      <c r="C1859" s="5">
        <v>105.9193543280758</v>
      </c>
      <c r="D1859" s="5">
        <v>121.3589441920379</v>
      </c>
      <c r="E1859" s="5">
        <v>86.25393822303042</v>
      </c>
      <c r="F1859" s="5">
        <v>77.85296871025696</v>
      </c>
      <c r="G1859" s="5">
        <v>138.6430943058768</v>
      </c>
      <c r="H1859" s="5">
        <v>1.0</v>
      </c>
      <c r="I1859" s="5">
        <v>2.0</v>
      </c>
      <c r="J1859" s="5">
        <v>0.0</v>
      </c>
      <c r="K1859" s="5">
        <v>4.0</v>
      </c>
      <c r="L1859" s="5">
        <v>7.0</v>
      </c>
      <c r="M1859" s="5">
        <v>89.0</v>
      </c>
    </row>
    <row r="1860" ht="14.25" customHeight="1">
      <c r="A1860" s="5">
        <v>9029.0</v>
      </c>
      <c r="B1860" s="5">
        <v>419.962509996372</v>
      </c>
      <c r="C1860" s="5">
        <v>245.3873138756543</v>
      </c>
      <c r="D1860" s="5">
        <v>539.7253416240078</v>
      </c>
      <c r="E1860" s="5">
        <v>274.1538048046944</v>
      </c>
      <c r="F1860" s="5">
        <v>348.2363248491337</v>
      </c>
      <c r="G1860" s="5">
        <v>460.9714504163921</v>
      </c>
      <c r="H1860" s="5">
        <v>1.0</v>
      </c>
      <c r="I1860" s="5">
        <v>2.0</v>
      </c>
      <c r="J1860" s="5">
        <v>8.0</v>
      </c>
      <c r="K1860" s="5">
        <v>12.0</v>
      </c>
      <c r="L1860" s="5">
        <v>1.0</v>
      </c>
      <c r="M1860" s="5">
        <v>73.0</v>
      </c>
    </row>
    <row r="1861" ht="14.25" customHeight="1">
      <c r="A1861" s="5">
        <v>521.0</v>
      </c>
      <c r="B1861" s="5">
        <v>354.2693704764785</v>
      </c>
      <c r="C1861" s="5">
        <v>200.0787558383485</v>
      </c>
      <c r="D1861" s="5">
        <v>301.1877872075449</v>
      </c>
      <c r="E1861" s="5">
        <v>232.7629045205526</v>
      </c>
      <c r="F1861" s="5">
        <v>293.1103503065552</v>
      </c>
      <c r="G1861" s="5">
        <v>248.0239064109987</v>
      </c>
      <c r="H1861" s="5">
        <v>2.0</v>
      </c>
      <c r="I1861" s="5">
        <v>8.0</v>
      </c>
      <c r="J1861" s="5">
        <v>1.0</v>
      </c>
      <c r="K1861" s="5">
        <v>7.0</v>
      </c>
      <c r="L1861" s="5">
        <v>7.0</v>
      </c>
      <c r="M1861" s="5">
        <v>42.0</v>
      </c>
    </row>
    <row r="1862" ht="14.25" customHeight="1">
      <c r="A1862" s="5">
        <v>1459.0</v>
      </c>
      <c r="B1862" s="5">
        <v>287.8716199599936</v>
      </c>
      <c r="C1862" s="5">
        <v>228.6933995737858</v>
      </c>
      <c r="D1862" s="5">
        <v>455.7918112676466</v>
      </c>
      <c r="E1862" s="5">
        <v>251.8091376651852</v>
      </c>
      <c r="F1862" s="5">
        <v>485.73947196404</v>
      </c>
      <c r="G1862" s="5">
        <v>299.393477514248</v>
      </c>
      <c r="H1862" s="5">
        <v>1.0</v>
      </c>
      <c r="I1862" s="5">
        <v>5.0</v>
      </c>
      <c r="J1862" s="5">
        <v>3.0</v>
      </c>
      <c r="K1862" s="5">
        <v>5.0</v>
      </c>
      <c r="L1862" s="5">
        <v>3.0</v>
      </c>
      <c r="M1862" s="5">
        <v>16.0</v>
      </c>
    </row>
    <row r="1863" ht="14.25" customHeight="1">
      <c r="A1863" s="5">
        <v>10241.0</v>
      </c>
      <c r="B1863" s="5">
        <v>63.27345053833628</v>
      </c>
      <c r="C1863" s="5">
        <v>81.75945824897364</v>
      </c>
      <c r="D1863" s="5">
        <v>47.2301716249033</v>
      </c>
      <c r="E1863" s="5">
        <v>63.04898488376178</v>
      </c>
      <c r="F1863" s="5">
        <v>63.43789369438307</v>
      </c>
      <c r="G1863" s="5">
        <v>43.09365370325229</v>
      </c>
      <c r="H1863" s="5">
        <v>1.0</v>
      </c>
      <c r="I1863" s="5">
        <v>1.0</v>
      </c>
      <c r="J1863" s="5">
        <v>0.0</v>
      </c>
      <c r="K1863" s="5">
        <v>2.0</v>
      </c>
      <c r="L1863" s="5">
        <v>6.0</v>
      </c>
      <c r="M1863" s="5">
        <v>16.0</v>
      </c>
    </row>
    <row r="1864" ht="14.25" customHeight="1">
      <c r="A1864" s="5">
        <v>1630.0</v>
      </c>
      <c r="B1864" s="5">
        <v>316.8691720450892</v>
      </c>
      <c r="C1864" s="5">
        <v>366.3343845786517</v>
      </c>
      <c r="D1864" s="5">
        <v>456.8496898536413</v>
      </c>
      <c r="E1864" s="5">
        <v>256.5523174239653</v>
      </c>
      <c r="F1864" s="5">
        <v>328.5714162653528</v>
      </c>
      <c r="G1864" s="5">
        <v>283.8000045155999</v>
      </c>
      <c r="H1864" s="5">
        <v>1.0</v>
      </c>
      <c r="I1864" s="5">
        <v>4.0</v>
      </c>
      <c r="J1864" s="5">
        <v>2.0</v>
      </c>
      <c r="K1864" s="5">
        <v>8.0</v>
      </c>
      <c r="L1864" s="5">
        <v>4.0</v>
      </c>
      <c r="M1864" s="5">
        <v>56.0</v>
      </c>
    </row>
    <row r="1865" ht="14.25" customHeight="1">
      <c r="A1865" s="5">
        <v>3254.0</v>
      </c>
      <c r="B1865" s="5">
        <v>360.1726195543052</v>
      </c>
      <c r="C1865" s="5">
        <v>274.9524801924945</v>
      </c>
      <c r="D1865" s="5">
        <v>320.8376674616044</v>
      </c>
      <c r="E1865" s="5">
        <v>503.9709634897653</v>
      </c>
      <c r="F1865" s="5">
        <v>353.0163121552002</v>
      </c>
      <c r="G1865" s="5">
        <v>347.4457491973328</v>
      </c>
      <c r="H1865" s="5">
        <v>1.0</v>
      </c>
      <c r="I1865" s="5">
        <v>5.0</v>
      </c>
      <c r="J1865" s="5">
        <v>4.0</v>
      </c>
      <c r="K1865" s="5">
        <v>4.0</v>
      </c>
      <c r="L1865" s="5">
        <v>2.0</v>
      </c>
      <c r="M1865" s="5">
        <v>65.0</v>
      </c>
    </row>
    <row r="1866" ht="14.25" customHeight="1">
      <c r="A1866" s="5">
        <v>9064.0</v>
      </c>
      <c r="B1866" s="5">
        <v>240.4831292132985</v>
      </c>
      <c r="C1866" s="5">
        <v>446.1298090783304</v>
      </c>
      <c r="D1866" s="5">
        <v>420.3064805722411</v>
      </c>
      <c r="E1866" s="5">
        <v>344.1491170079909</v>
      </c>
      <c r="F1866" s="5">
        <v>531.8563270484686</v>
      </c>
      <c r="G1866" s="5">
        <v>274.3242295339721</v>
      </c>
      <c r="H1866" s="5">
        <v>1.0</v>
      </c>
      <c r="I1866" s="5">
        <v>6.0</v>
      </c>
      <c r="J1866" s="5">
        <v>6.0</v>
      </c>
      <c r="K1866" s="5">
        <v>7.0</v>
      </c>
      <c r="L1866" s="5">
        <v>4.0</v>
      </c>
      <c r="M1866" s="5">
        <v>10.0</v>
      </c>
    </row>
    <row r="1867" ht="14.25" customHeight="1">
      <c r="A1867" s="5">
        <v>3678.0</v>
      </c>
      <c r="B1867" s="5">
        <v>192.0026977233924</v>
      </c>
      <c r="C1867" s="5">
        <v>279.3406080047613</v>
      </c>
      <c r="D1867" s="5">
        <v>209.986954648327</v>
      </c>
      <c r="E1867" s="5">
        <v>310.2784305860233</v>
      </c>
      <c r="F1867" s="5">
        <v>294.8395544161878</v>
      </c>
      <c r="G1867" s="5">
        <v>394.3766955794519</v>
      </c>
      <c r="H1867" s="5">
        <v>11.0</v>
      </c>
      <c r="I1867" s="5">
        <v>8.0</v>
      </c>
      <c r="J1867" s="5">
        <v>3.0</v>
      </c>
      <c r="K1867" s="5">
        <v>7.0</v>
      </c>
      <c r="L1867" s="5">
        <v>7.0</v>
      </c>
      <c r="M1867" s="5">
        <v>13.0</v>
      </c>
    </row>
    <row r="1868" ht="14.25" customHeight="1">
      <c r="A1868" s="5">
        <v>4227.0</v>
      </c>
      <c r="B1868" s="5">
        <v>134.422397662979</v>
      </c>
      <c r="C1868" s="5">
        <v>174.0921141383288</v>
      </c>
      <c r="D1868" s="5">
        <v>166.7001403740999</v>
      </c>
      <c r="E1868" s="5">
        <v>199.2975103541579</v>
      </c>
      <c r="F1868" s="5">
        <v>100.4452681667552</v>
      </c>
      <c r="G1868" s="5">
        <v>112.1607114024372</v>
      </c>
      <c r="H1868" s="5">
        <v>3.0</v>
      </c>
      <c r="I1868" s="5">
        <v>2.0</v>
      </c>
      <c r="J1868" s="5">
        <v>1.0</v>
      </c>
      <c r="K1868" s="5">
        <v>3.0</v>
      </c>
      <c r="L1868" s="5">
        <v>5.0</v>
      </c>
      <c r="M1868" s="5">
        <v>78.0</v>
      </c>
    </row>
    <row r="1869" ht="14.25" customHeight="1">
      <c r="A1869" s="5">
        <v>9467.0</v>
      </c>
      <c r="B1869" s="5">
        <v>135.4263275601599</v>
      </c>
      <c r="C1869" s="5">
        <v>108.542417430098</v>
      </c>
      <c r="D1869" s="5">
        <v>198.7891903393614</v>
      </c>
      <c r="E1869" s="5">
        <v>199.2979138026751</v>
      </c>
      <c r="F1869" s="5">
        <v>224.3063253844175</v>
      </c>
      <c r="G1869" s="5">
        <v>158.4677240984512</v>
      </c>
      <c r="H1869" s="5">
        <v>1.0</v>
      </c>
      <c r="I1869" s="5">
        <v>1.0</v>
      </c>
      <c r="J1869" s="5">
        <v>0.0</v>
      </c>
      <c r="K1869" s="5">
        <v>3.0</v>
      </c>
      <c r="L1869" s="5">
        <v>6.0</v>
      </c>
      <c r="M1869" s="5">
        <v>51.0</v>
      </c>
    </row>
    <row r="1870" ht="14.25" customHeight="1">
      <c r="A1870" s="5">
        <v>8486.0</v>
      </c>
      <c r="B1870" s="5">
        <v>124.5013898332907</v>
      </c>
      <c r="C1870" s="5">
        <v>101.8339698656932</v>
      </c>
      <c r="D1870" s="5">
        <v>207.0760387451825</v>
      </c>
      <c r="E1870" s="5">
        <v>135.7304367637958</v>
      </c>
      <c r="F1870" s="5">
        <v>112.1830649958663</v>
      </c>
      <c r="G1870" s="5">
        <v>181.2117683390855</v>
      </c>
      <c r="H1870" s="5">
        <v>4.0</v>
      </c>
      <c r="I1870" s="5">
        <v>9.0</v>
      </c>
      <c r="J1870" s="5">
        <v>0.0</v>
      </c>
      <c r="K1870" s="5">
        <v>4.0</v>
      </c>
      <c r="L1870" s="5">
        <v>10.0</v>
      </c>
      <c r="M1870" s="5">
        <v>27.0</v>
      </c>
    </row>
    <row r="1871" ht="14.25" customHeight="1">
      <c r="A1871" s="5">
        <v>2186.0</v>
      </c>
      <c r="B1871" s="5">
        <v>351.1647457416021</v>
      </c>
      <c r="C1871" s="5">
        <v>259.4272793049381</v>
      </c>
      <c r="D1871" s="5">
        <v>284.5881903146137</v>
      </c>
      <c r="E1871" s="5">
        <v>405.3359422593045</v>
      </c>
      <c r="F1871" s="5">
        <v>258.7533846080374</v>
      </c>
      <c r="G1871" s="5">
        <v>383.1362159709437</v>
      </c>
      <c r="H1871" s="5">
        <v>1.0</v>
      </c>
      <c r="I1871" s="5">
        <v>5.0</v>
      </c>
      <c r="J1871" s="5">
        <v>10.0</v>
      </c>
      <c r="K1871" s="5">
        <v>6.0</v>
      </c>
      <c r="L1871" s="5">
        <v>2.0</v>
      </c>
      <c r="M1871" s="5">
        <v>30.0</v>
      </c>
    </row>
    <row r="1872" ht="14.25" customHeight="1">
      <c r="A1872" s="5">
        <v>3286.0</v>
      </c>
      <c r="B1872" s="5">
        <v>92.20264452277542</v>
      </c>
      <c r="C1872" s="5">
        <v>88.88995714381784</v>
      </c>
      <c r="D1872" s="5">
        <v>107.5751474271824</v>
      </c>
      <c r="E1872" s="5">
        <v>133.9780893222755</v>
      </c>
      <c r="F1872" s="5">
        <v>140.5138467223659</v>
      </c>
      <c r="G1872" s="5">
        <v>165.1870934739491</v>
      </c>
      <c r="H1872" s="5">
        <v>2.0</v>
      </c>
      <c r="I1872" s="5">
        <v>2.0</v>
      </c>
      <c r="J1872" s="5">
        <v>0.0</v>
      </c>
      <c r="K1872" s="5">
        <v>3.0</v>
      </c>
      <c r="L1872" s="5">
        <v>6.0</v>
      </c>
      <c r="M1872" s="5">
        <v>71.0</v>
      </c>
    </row>
    <row r="1873" ht="14.25" customHeight="1">
      <c r="A1873" s="5">
        <v>8602.0</v>
      </c>
      <c r="B1873" s="5">
        <v>250.7720283138297</v>
      </c>
      <c r="C1873" s="5">
        <v>483.6212372283831</v>
      </c>
      <c r="D1873" s="5">
        <v>625.9760111403816</v>
      </c>
      <c r="E1873" s="5">
        <v>289.6532248873405</v>
      </c>
      <c r="F1873" s="5">
        <v>145.3931878433012</v>
      </c>
      <c r="G1873" s="5">
        <v>148.1347783880286</v>
      </c>
      <c r="H1873" s="5">
        <v>2.0</v>
      </c>
      <c r="I1873" s="5">
        <v>7.0</v>
      </c>
      <c r="J1873" s="5">
        <v>6.0</v>
      </c>
      <c r="K1873" s="5">
        <v>11.0</v>
      </c>
      <c r="L1873" s="5">
        <v>4.0</v>
      </c>
      <c r="M1873" s="5">
        <v>97.0</v>
      </c>
    </row>
    <row r="1874" ht="14.25" customHeight="1">
      <c r="A1874" s="5">
        <v>3722.0</v>
      </c>
      <c r="B1874" s="5">
        <v>179.0902447736505</v>
      </c>
      <c r="C1874" s="5">
        <v>165.6455647062196</v>
      </c>
      <c r="D1874" s="5">
        <v>213.2943826295445</v>
      </c>
      <c r="E1874" s="5">
        <v>247.5798608628563</v>
      </c>
      <c r="F1874" s="5">
        <v>125.3079778570812</v>
      </c>
      <c r="G1874" s="5">
        <v>201.2562396863488</v>
      </c>
      <c r="H1874" s="5">
        <v>2.0</v>
      </c>
      <c r="I1874" s="5">
        <v>2.0</v>
      </c>
      <c r="J1874" s="5">
        <v>0.0</v>
      </c>
      <c r="K1874" s="5">
        <v>3.0</v>
      </c>
      <c r="L1874" s="5">
        <v>6.0</v>
      </c>
      <c r="M1874" s="5">
        <v>83.0</v>
      </c>
    </row>
    <row r="1875" ht="14.25" customHeight="1">
      <c r="A1875" s="5">
        <v>6715.0</v>
      </c>
      <c r="B1875" s="5">
        <v>241.4137475838487</v>
      </c>
      <c r="C1875" s="5">
        <v>475.6846099998881</v>
      </c>
      <c r="D1875" s="5">
        <v>160.7031455825215</v>
      </c>
      <c r="E1875" s="5">
        <v>218.1076574809867</v>
      </c>
      <c r="F1875" s="5">
        <v>291.1443177696147</v>
      </c>
      <c r="G1875" s="5">
        <v>218.7274668156655</v>
      </c>
      <c r="H1875" s="5">
        <v>6.0</v>
      </c>
      <c r="I1875" s="5">
        <v>6.0</v>
      </c>
      <c r="J1875" s="5">
        <v>2.0</v>
      </c>
      <c r="K1875" s="5">
        <v>11.0</v>
      </c>
      <c r="L1875" s="5">
        <v>6.0</v>
      </c>
      <c r="M1875" s="5">
        <v>3.0</v>
      </c>
    </row>
    <row r="1876" ht="14.25" customHeight="1">
      <c r="A1876" s="5">
        <v>4796.0</v>
      </c>
      <c r="B1876" s="5">
        <v>323.6370635807996</v>
      </c>
      <c r="C1876" s="5">
        <v>159.9995484314893</v>
      </c>
      <c r="D1876" s="5">
        <v>167.9034487637117</v>
      </c>
      <c r="E1876" s="5">
        <v>330.1912570118194</v>
      </c>
      <c r="F1876" s="5">
        <v>147.0002489628113</v>
      </c>
      <c r="G1876" s="5">
        <v>300.9476547968995</v>
      </c>
      <c r="H1876" s="5">
        <v>1.0</v>
      </c>
      <c r="I1876" s="5">
        <v>1.0</v>
      </c>
      <c r="J1876" s="5">
        <v>0.0</v>
      </c>
      <c r="K1876" s="5">
        <v>3.0</v>
      </c>
      <c r="L1876" s="5">
        <v>2.0</v>
      </c>
      <c r="M1876" s="5">
        <v>71.0</v>
      </c>
    </row>
    <row r="1877" ht="14.25" customHeight="1">
      <c r="A1877" s="5">
        <v>9612.0</v>
      </c>
      <c r="B1877" s="5">
        <v>97.51174974920244</v>
      </c>
      <c r="C1877" s="5">
        <v>91.46311822623043</v>
      </c>
      <c r="D1877" s="5">
        <v>95.49491184018257</v>
      </c>
      <c r="E1877" s="5">
        <v>73.13859544453919</v>
      </c>
      <c r="F1877" s="5">
        <v>147.1221443066186</v>
      </c>
      <c r="G1877" s="5">
        <v>118.9899559668514</v>
      </c>
      <c r="H1877" s="5">
        <v>1.0</v>
      </c>
      <c r="I1877" s="5">
        <v>1.0</v>
      </c>
      <c r="J1877" s="5">
        <v>0.0</v>
      </c>
      <c r="K1877" s="5">
        <v>3.0</v>
      </c>
      <c r="L1877" s="5">
        <v>7.0</v>
      </c>
      <c r="M1877" s="5">
        <v>3.0</v>
      </c>
    </row>
    <row r="1878" ht="14.25" customHeight="1">
      <c r="A1878" s="5">
        <v>3766.0</v>
      </c>
      <c r="B1878" s="5">
        <v>203.2360952597337</v>
      </c>
      <c r="C1878" s="5">
        <v>217.6785920147939</v>
      </c>
      <c r="D1878" s="5">
        <v>185.5268578069551</v>
      </c>
      <c r="E1878" s="5">
        <v>84.6263533880315</v>
      </c>
      <c r="F1878" s="5">
        <v>109.0943851832272</v>
      </c>
      <c r="G1878" s="5">
        <v>201.2093261363074</v>
      </c>
      <c r="H1878" s="5">
        <v>3.0</v>
      </c>
      <c r="I1878" s="5">
        <v>9.0</v>
      </c>
      <c r="J1878" s="5">
        <v>1.0</v>
      </c>
      <c r="K1878" s="5">
        <v>8.0</v>
      </c>
      <c r="L1878" s="5">
        <v>9.0</v>
      </c>
      <c r="M1878" s="5">
        <v>15.0</v>
      </c>
    </row>
    <row r="1879" ht="14.25" customHeight="1">
      <c r="A1879" s="5">
        <v>1399.0</v>
      </c>
      <c r="B1879" s="5">
        <v>355.0420815550417</v>
      </c>
      <c r="C1879" s="5">
        <v>421.44843480986</v>
      </c>
      <c r="D1879" s="5">
        <v>338.9189433644183</v>
      </c>
      <c r="E1879" s="5">
        <v>300.8790393000717</v>
      </c>
      <c r="F1879" s="5">
        <v>421.5906982293786</v>
      </c>
      <c r="G1879" s="5">
        <v>156.0123577176649</v>
      </c>
      <c r="H1879" s="5">
        <v>1.0</v>
      </c>
      <c r="I1879" s="5">
        <v>3.0</v>
      </c>
      <c r="J1879" s="5">
        <v>7.0</v>
      </c>
      <c r="K1879" s="5">
        <v>9.0</v>
      </c>
      <c r="L1879" s="5">
        <v>1.0</v>
      </c>
      <c r="M1879" s="5">
        <v>52.0</v>
      </c>
    </row>
    <row r="1880" ht="14.25" customHeight="1">
      <c r="A1880" s="5">
        <v>1570.0</v>
      </c>
      <c r="B1880" s="5">
        <v>299.39584260428</v>
      </c>
      <c r="C1880" s="5">
        <v>340.614726019438</v>
      </c>
      <c r="D1880" s="5">
        <v>355.7929413506548</v>
      </c>
      <c r="E1880" s="5">
        <v>195.3629498901934</v>
      </c>
      <c r="F1880" s="5">
        <v>199.7796250160706</v>
      </c>
      <c r="G1880" s="5">
        <v>291.5602925830934</v>
      </c>
      <c r="H1880" s="5">
        <v>2.0</v>
      </c>
      <c r="I1880" s="5">
        <v>7.0</v>
      </c>
      <c r="J1880" s="5">
        <v>7.0</v>
      </c>
      <c r="K1880" s="5">
        <v>10.0</v>
      </c>
      <c r="L1880" s="5">
        <v>4.0</v>
      </c>
      <c r="M1880" s="5">
        <v>8.0</v>
      </c>
    </row>
    <row r="1881" ht="14.25" customHeight="1">
      <c r="A1881" s="5">
        <v>3426.0</v>
      </c>
      <c r="B1881" s="5">
        <v>329.6253568353151</v>
      </c>
      <c r="C1881" s="5">
        <v>503.7709919320359</v>
      </c>
      <c r="D1881" s="5">
        <v>241.8738132555964</v>
      </c>
      <c r="E1881" s="5">
        <v>283.2989663055287</v>
      </c>
      <c r="F1881" s="5">
        <v>507.6937059314514</v>
      </c>
      <c r="G1881" s="5">
        <v>450.9218730956871</v>
      </c>
      <c r="H1881" s="5">
        <v>3.0</v>
      </c>
      <c r="I1881" s="5">
        <v>5.0</v>
      </c>
      <c r="J1881" s="5">
        <v>5.0</v>
      </c>
      <c r="K1881" s="5">
        <v>13.0</v>
      </c>
      <c r="L1881" s="5">
        <v>8.0</v>
      </c>
      <c r="M1881" s="5">
        <v>89.0</v>
      </c>
    </row>
    <row r="1882" ht="14.25" customHeight="1">
      <c r="A1882" s="5">
        <v>3074.0</v>
      </c>
      <c r="B1882" s="5">
        <v>217.5244966742244</v>
      </c>
      <c r="C1882" s="5">
        <v>411.0837528229237</v>
      </c>
      <c r="D1882" s="5">
        <v>428.0612862702398</v>
      </c>
      <c r="E1882" s="5">
        <v>359.1967432927738</v>
      </c>
      <c r="F1882" s="5">
        <v>211.1213310324846</v>
      </c>
      <c r="G1882" s="5">
        <v>273.6085110734989</v>
      </c>
      <c r="H1882" s="5">
        <v>1.0</v>
      </c>
      <c r="I1882" s="5">
        <v>5.0</v>
      </c>
      <c r="J1882" s="5">
        <v>8.0</v>
      </c>
      <c r="K1882" s="5">
        <v>4.0</v>
      </c>
      <c r="L1882" s="5">
        <v>6.0</v>
      </c>
      <c r="M1882" s="5">
        <v>66.0</v>
      </c>
    </row>
    <row r="1883" ht="14.25" customHeight="1">
      <c r="A1883" s="5">
        <v>8341.0</v>
      </c>
      <c r="B1883" s="5">
        <v>116.2165947906143</v>
      </c>
      <c r="C1883" s="5">
        <v>170.0594237187684</v>
      </c>
      <c r="D1883" s="5">
        <v>125.4563288338653</v>
      </c>
      <c r="E1883" s="5">
        <v>133.1188096646202</v>
      </c>
      <c r="F1883" s="5">
        <v>117.4251616971225</v>
      </c>
      <c r="G1883" s="5">
        <v>72.90998355938412</v>
      </c>
      <c r="H1883" s="5">
        <v>2.0</v>
      </c>
      <c r="I1883" s="5">
        <v>1.0</v>
      </c>
      <c r="J1883" s="5">
        <v>1.0</v>
      </c>
      <c r="K1883" s="5">
        <v>2.0</v>
      </c>
      <c r="L1883" s="5">
        <v>7.0</v>
      </c>
      <c r="M1883" s="5">
        <v>22.0</v>
      </c>
    </row>
    <row r="1884" ht="14.25" customHeight="1">
      <c r="A1884" s="5">
        <v>5180.0</v>
      </c>
      <c r="B1884" s="5">
        <v>443.3203961301404</v>
      </c>
      <c r="C1884" s="5">
        <v>273.4118195414948</v>
      </c>
      <c r="D1884" s="5">
        <v>356.2788961416549</v>
      </c>
      <c r="E1884" s="5">
        <v>155.7326441196793</v>
      </c>
      <c r="F1884" s="5">
        <v>359.8983653281043</v>
      </c>
      <c r="G1884" s="5">
        <v>211.4669428636874</v>
      </c>
      <c r="H1884" s="5">
        <v>2.0</v>
      </c>
      <c r="I1884" s="5">
        <v>4.0</v>
      </c>
      <c r="J1884" s="5">
        <v>0.0</v>
      </c>
      <c r="K1884" s="5">
        <v>4.0</v>
      </c>
      <c r="L1884" s="5">
        <v>7.0</v>
      </c>
      <c r="M1884" s="5">
        <v>56.0</v>
      </c>
    </row>
    <row r="1885" ht="14.25" customHeight="1">
      <c r="A1885" s="5">
        <v>6461.0</v>
      </c>
      <c r="B1885" s="5">
        <v>351.3277993642518</v>
      </c>
      <c r="C1885" s="5">
        <v>395.6826652154471</v>
      </c>
      <c r="D1885" s="5">
        <v>445.5850965376893</v>
      </c>
      <c r="E1885" s="5">
        <v>295.9025597406571</v>
      </c>
      <c r="F1885" s="5">
        <v>203.8272946752317</v>
      </c>
      <c r="G1885" s="5">
        <v>298.9402979561608</v>
      </c>
      <c r="H1885" s="5">
        <v>1.0</v>
      </c>
      <c r="I1885" s="5">
        <v>5.0</v>
      </c>
      <c r="J1885" s="5">
        <v>6.0</v>
      </c>
      <c r="K1885" s="5">
        <v>11.0</v>
      </c>
      <c r="L1885" s="5">
        <v>2.0</v>
      </c>
      <c r="M1885" s="5">
        <v>74.0</v>
      </c>
    </row>
    <row r="1886" ht="14.25" customHeight="1">
      <c r="A1886" s="5">
        <v>7679.0</v>
      </c>
      <c r="B1886" s="5">
        <v>172.3938623272316</v>
      </c>
      <c r="C1886" s="5">
        <v>120.1137243078056</v>
      </c>
      <c r="D1886" s="5">
        <v>125.3453579940749</v>
      </c>
      <c r="E1886" s="5">
        <v>73.14706813758424</v>
      </c>
      <c r="F1886" s="5">
        <v>99.59536722689514</v>
      </c>
      <c r="G1886" s="5">
        <v>165.585911884609</v>
      </c>
      <c r="H1886" s="5">
        <v>1.0</v>
      </c>
      <c r="I1886" s="5">
        <v>1.0</v>
      </c>
      <c r="J1886" s="5">
        <v>1.0</v>
      </c>
      <c r="K1886" s="5">
        <v>3.0</v>
      </c>
      <c r="L1886" s="5">
        <v>3.0</v>
      </c>
      <c r="M1886" s="5">
        <v>48.0</v>
      </c>
    </row>
    <row r="1887" ht="14.25" customHeight="1">
      <c r="A1887" s="5">
        <v>10702.0</v>
      </c>
      <c r="B1887" s="5">
        <v>321.5723294711478</v>
      </c>
      <c r="C1887" s="5">
        <v>339.2131986168708</v>
      </c>
      <c r="D1887" s="5">
        <v>433.4470893529198</v>
      </c>
      <c r="E1887" s="5">
        <v>370.2238276639392</v>
      </c>
      <c r="F1887" s="5">
        <v>238.5928369482503</v>
      </c>
      <c r="G1887" s="5">
        <v>175.7014031607254</v>
      </c>
      <c r="H1887" s="5">
        <v>2.0</v>
      </c>
      <c r="I1887" s="5">
        <v>7.0</v>
      </c>
      <c r="J1887" s="5">
        <v>1.0</v>
      </c>
      <c r="K1887" s="5">
        <v>7.0</v>
      </c>
      <c r="L1887" s="5">
        <v>7.0</v>
      </c>
      <c r="M1887" s="5">
        <v>67.0</v>
      </c>
    </row>
    <row r="1888" ht="14.25" customHeight="1">
      <c r="A1888" s="5">
        <v>7505.0</v>
      </c>
      <c r="B1888" s="5">
        <v>193.9612253977918</v>
      </c>
      <c r="C1888" s="5">
        <v>174.0155532869499</v>
      </c>
      <c r="D1888" s="5">
        <v>222.4942954597414</v>
      </c>
      <c r="E1888" s="5">
        <v>271.5150863201625</v>
      </c>
      <c r="F1888" s="5">
        <v>243.7156903946496</v>
      </c>
      <c r="G1888" s="5">
        <v>317.8282891666582</v>
      </c>
      <c r="H1888" s="5">
        <v>1.0</v>
      </c>
      <c r="I1888" s="5">
        <v>1.0</v>
      </c>
      <c r="J1888" s="5">
        <v>1.0</v>
      </c>
      <c r="K1888" s="5">
        <v>2.0</v>
      </c>
      <c r="L1888" s="5">
        <v>4.0</v>
      </c>
      <c r="M1888" s="5">
        <v>24.0</v>
      </c>
    </row>
    <row r="1889" ht="14.25" customHeight="1">
      <c r="A1889" s="5">
        <v>5113.0</v>
      </c>
      <c r="B1889" s="5">
        <v>468.8657373479461</v>
      </c>
      <c r="C1889" s="5">
        <v>246.304465735035</v>
      </c>
      <c r="D1889" s="5">
        <v>340.2774779033257</v>
      </c>
      <c r="E1889" s="5">
        <v>469.8045608582373</v>
      </c>
      <c r="F1889" s="5">
        <v>446.6437205946495</v>
      </c>
      <c r="G1889" s="5">
        <v>590.4231943808305</v>
      </c>
      <c r="H1889" s="5">
        <v>1.0</v>
      </c>
      <c r="I1889" s="5">
        <v>5.0</v>
      </c>
      <c r="J1889" s="5">
        <v>5.0</v>
      </c>
      <c r="K1889" s="5">
        <v>5.0</v>
      </c>
      <c r="L1889" s="5">
        <v>2.0</v>
      </c>
      <c r="M1889" s="5">
        <v>67.0</v>
      </c>
    </row>
    <row r="1890" ht="14.25" customHeight="1">
      <c r="A1890" s="5">
        <v>10858.0</v>
      </c>
      <c r="B1890" s="5">
        <v>367.0258422795196</v>
      </c>
      <c r="C1890" s="5">
        <v>345.5294344477828</v>
      </c>
      <c r="D1890" s="5">
        <v>181.7549527822492</v>
      </c>
      <c r="E1890" s="5">
        <v>271.6657855467972</v>
      </c>
      <c r="F1890" s="5">
        <v>402.3843501037181</v>
      </c>
      <c r="G1890" s="5">
        <v>390.7692312550723</v>
      </c>
      <c r="H1890" s="5">
        <v>4.0</v>
      </c>
      <c r="I1890" s="5">
        <v>9.0</v>
      </c>
      <c r="J1890" s="5">
        <v>5.0</v>
      </c>
      <c r="K1890" s="5">
        <v>7.0</v>
      </c>
      <c r="L1890" s="5">
        <v>5.0</v>
      </c>
      <c r="M1890" s="5">
        <v>38.0</v>
      </c>
    </row>
    <row r="1891" ht="14.25" customHeight="1">
      <c r="A1891" s="5">
        <v>2961.0</v>
      </c>
      <c r="B1891" s="5">
        <v>239.6857862346312</v>
      </c>
      <c r="C1891" s="5">
        <v>230.387592335824</v>
      </c>
      <c r="D1891" s="5">
        <v>194.0502562738054</v>
      </c>
      <c r="E1891" s="5">
        <v>136.8122526004804</v>
      </c>
      <c r="F1891" s="5">
        <v>201.391959351252</v>
      </c>
      <c r="G1891" s="5">
        <v>198.5042028185919</v>
      </c>
      <c r="H1891" s="5">
        <v>2.0</v>
      </c>
      <c r="I1891" s="5">
        <v>6.0</v>
      </c>
      <c r="J1891" s="5">
        <v>3.0</v>
      </c>
      <c r="K1891" s="5">
        <v>4.0</v>
      </c>
      <c r="L1891" s="5">
        <v>6.0</v>
      </c>
      <c r="M1891" s="5">
        <v>86.0</v>
      </c>
    </row>
    <row r="1892" ht="14.25" customHeight="1">
      <c r="A1892" s="5">
        <v>2747.0</v>
      </c>
      <c r="B1892" s="5">
        <v>465.0844758004006</v>
      </c>
      <c r="C1892" s="5">
        <v>460.5715202806311</v>
      </c>
      <c r="D1892" s="5">
        <v>273.6857763123941</v>
      </c>
      <c r="E1892" s="5">
        <v>258.8812410265685</v>
      </c>
      <c r="F1892" s="5">
        <v>183.1986048962857</v>
      </c>
      <c r="G1892" s="5">
        <v>306.1500450761144</v>
      </c>
      <c r="H1892" s="5">
        <v>1.0</v>
      </c>
      <c r="I1892" s="5">
        <v>4.0</v>
      </c>
      <c r="J1892" s="5">
        <v>10.0</v>
      </c>
      <c r="K1892" s="5">
        <v>5.0</v>
      </c>
      <c r="L1892" s="5">
        <v>3.0</v>
      </c>
      <c r="M1892" s="5">
        <v>90.0</v>
      </c>
    </row>
    <row r="1893" ht="14.25" customHeight="1">
      <c r="A1893" s="5">
        <v>3010.0</v>
      </c>
      <c r="B1893" s="5">
        <v>358.8829560386274</v>
      </c>
      <c r="C1893" s="5">
        <v>776.0826524560478</v>
      </c>
      <c r="D1893" s="5">
        <v>272.0765626496457</v>
      </c>
      <c r="E1893" s="5">
        <v>431.015563430958</v>
      </c>
      <c r="F1893" s="5">
        <v>336.0494578068677</v>
      </c>
      <c r="G1893" s="5">
        <v>426.4172876488218</v>
      </c>
      <c r="H1893" s="5">
        <v>1.0</v>
      </c>
      <c r="I1893" s="5">
        <v>4.0</v>
      </c>
      <c r="J1893" s="5">
        <v>7.0</v>
      </c>
      <c r="K1893" s="5">
        <v>8.0</v>
      </c>
      <c r="L1893" s="5">
        <v>1.0</v>
      </c>
      <c r="M1893" s="5">
        <v>87.0</v>
      </c>
    </row>
    <row r="1894" ht="14.25" customHeight="1">
      <c r="A1894" s="5">
        <v>5790.0</v>
      </c>
      <c r="B1894" s="5">
        <v>133.1833384105019</v>
      </c>
      <c r="C1894" s="5">
        <v>187.8045194985316</v>
      </c>
      <c r="D1894" s="5">
        <v>170.0961166744975</v>
      </c>
      <c r="E1894" s="5">
        <v>186.2095310923374</v>
      </c>
      <c r="F1894" s="5">
        <v>113.2121944294282</v>
      </c>
      <c r="G1894" s="5">
        <v>200.5811608833603</v>
      </c>
      <c r="H1894" s="5">
        <v>2.0</v>
      </c>
      <c r="I1894" s="5">
        <v>2.0</v>
      </c>
      <c r="J1894" s="5">
        <v>0.0</v>
      </c>
      <c r="K1894" s="5">
        <v>3.0</v>
      </c>
      <c r="L1894" s="5">
        <v>8.0</v>
      </c>
      <c r="M1894" s="5">
        <v>62.0</v>
      </c>
    </row>
    <row r="1895" ht="14.25" customHeight="1">
      <c r="A1895" s="5">
        <v>6892.0</v>
      </c>
      <c r="B1895" s="5">
        <v>249.6053767607282</v>
      </c>
      <c r="C1895" s="5">
        <v>162.3009166099043</v>
      </c>
      <c r="D1895" s="5">
        <v>277.916266264876</v>
      </c>
      <c r="E1895" s="5">
        <v>305.7971246709358</v>
      </c>
      <c r="F1895" s="5">
        <v>177.0796743395932</v>
      </c>
      <c r="G1895" s="5">
        <v>377.5852488045345</v>
      </c>
      <c r="H1895" s="5">
        <v>8.0</v>
      </c>
      <c r="I1895" s="5">
        <v>10.0</v>
      </c>
      <c r="J1895" s="5">
        <v>4.0</v>
      </c>
      <c r="K1895" s="5">
        <v>6.0</v>
      </c>
      <c r="L1895" s="5">
        <v>8.0</v>
      </c>
      <c r="M1895" s="5">
        <v>23.0</v>
      </c>
    </row>
    <row r="1896" ht="14.25" customHeight="1">
      <c r="A1896" s="5">
        <v>1743.0</v>
      </c>
      <c r="B1896" s="5">
        <v>247.0079836222044</v>
      </c>
      <c r="C1896" s="5">
        <v>242.4392249112227</v>
      </c>
      <c r="D1896" s="5">
        <v>333.5969209343198</v>
      </c>
      <c r="E1896" s="5">
        <v>425.1205271652785</v>
      </c>
      <c r="F1896" s="5">
        <v>203.8092136619913</v>
      </c>
      <c r="G1896" s="5">
        <v>434.0156162458658</v>
      </c>
      <c r="H1896" s="5">
        <v>1.0</v>
      </c>
      <c r="I1896" s="5">
        <v>2.0</v>
      </c>
      <c r="J1896" s="5">
        <v>3.0</v>
      </c>
      <c r="K1896" s="5">
        <v>5.0</v>
      </c>
      <c r="L1896" s="5">
        <v>1.0</v>
      </c>
      <c r="M1896" s="5">
        <v>99.0</v>
      </c>
    </row>
    <row r="1897" ht="14.25" customHeight="1">
      <c r="A1897" s="5">
        <v>3578.0</v>
      </c>
      <c r="B1897" s="5">
        <v>72.68599236845816</v>
      </c>
      <c r="C1897" s="5">
        <v>260.1180085071226</v>
      </c>
      <c r="D1897" s="5">
        <v>150.1923750922615</v>
      </c>
      <c r="E1897" s="5">
        <v>175.118496921979</v>
      </c>
      <c r="F1897" s="5">
        <v>366.0434478086725</v>
      </c>
      <c r="G1897" s="5">
        <v>160.8458586168931</v>
      </c>
      <c r="H1897" s="5">
        <v>2.0</v>
      </c>
      <c r="I1897" s="5">
        <v>3.0</v>
      </c>
      <c r="J1897" s="5">
        <v>1.0</v>
      </c>
      <c r="K1897" s="5">
        <v>6.0</v>
      </c>
      <c r="L1897" s="5">
        <v>6.0</v>
      </c>
      <c r="M1897" s="5">
        <v>29.0</v>
      </c>
    </row>
    <row r="1898" ht="14.25" customHeight="1">
      <c r="A1898" s="5">
        <v>8462.0</v>
      </c>
      <c r="B1898" s="5">
        <v>116.916078412093</v>
      </c>
      <c r="C1898" s="5">
        <v>78.41843219979239</v>
      </c>
      <c r="D1898" s="5">
        <v>148.3641012444122</v>
      </c>
      <c r="E1898" s="5">
        <v>134.6391423818317</v>
      </c>
      <c r="F1898" s="5">
        <v>140.0057114282257</v>
      </c>
      <c r="G1898" s="5">
        <v>162.1437126517129</v>
      </c>
      <c r="H1898" s="5">
        <v>1.0</v>
      </c>
      <c r="I1898" s="5">
        <v>1.0</v>
      </c>
      <c r="J1898" s="5">
        <v>1.0</v>
      </c>
      <c r="K1898" s="5">
        <v>2.0</v>
      </c>
      <c r="L1898" s="5">
        <v>6.0</v>
      </c>
      <c r="M1898" s="5">
        <v>52.0</v>
      </c>
    </row>
    <row r="1899" ht="14.25" customHeight="1">
      <c r="A1899" s="5">
        <v>5558.0</v>
      </c>
      <c r="B1899" s="5">
        <v>388.074109044303</v>
      </c>
      <c r="C1899" s="5">
        <v>584.7179508204986</v>
      </c>
      <c r="D1899" s="5">
        <v>642.5559146196405</v>
      </c>
      <c r="E1899" s="5">
        <v>474.7137273899544</v>
      </c>
      <c r="F1899" s="5">
        <v>281.0757410973991</v>
      </c>
      <c r="G1899" s="5">
        <v>267.3368587075006</v>
      </c>
      <c r="H1899" s="5">
        <v>1.0</v>
      </c>
      <c r="I1899" s="5">
        <v>4.0</v>
      </c>
      <c r="J1899" s="5">
        <v>6.0</v>
      </c>
      <c r="K1899" s="5">
        <v>4.0</v>
      </c>
      <c r="L1899" s="5">
        <v>1.0</v>
      </c>
      <c r="M1899" s="5">
        <v>90.0</v>
      </c>
    </row>
    <row r="1900" ht="14.25" customHeight="1">
      <c r="A1900" s="5">
        <v>4619.0</v>
      </c>
      <c r="B1900" s="5">
        <v>621.2312243822884</v>
      </c>
      <c r="C1900" s="5">
        <v>351.4424282235773</v>
      </c>
      <c r="D1900" s="5">
        <v>310.2614652883377</v>
      </c>
      <c r="E1900" s="5">
        <v>698.1117699459949</v>
      </c>
      <c r="F1900" s="5">
        <v>464.3120550874772</v>
      </c>
      <c r="G1900" s="5">
        <v>965.5425555334822</v>
      </c>
      <c r="H1900" s="5">
        <v>0.0</v>
      </c>
      <c r="I1900" s="5">
        <v>27.0</v>
      </c>
      <c r="J1900" s="5">
        <v>0.0</v>
      </c>
      <c r="K1900" s="5">
        <v>0.0</v>
      </c>
      <c r="L1900" s="5">
        <v>1.0</v>
      </c>
      <c r="M1900" s="5">
        <v>9.0</v>
      </c>
    </row>
    <row r="1901" ht="14.25" customHeight="1">
      <c r="A1901" s="5">
        <v>8780.0</v>
      </c>
      <c r="B1901" s="5">
        <v>224.0195077324287</v>
      </c>
      <c r="C1901" s="5">
        <v>238.555111175812</v>
      </c>
      <c r="D1901" s="5">
        <v>316.320380149949</v>
      </c>
      <c r="E1901" s="5">
        <v>302.2805083919919</v>
      </c>
      <c r="F1901" s="5">
        <v>276.0657944506493</v>
      </c>
      <c r="G1901" s="5">
        <v>273.907087921938</v>
      </c>
      <c r="H1901" s="5">
        <v>2.0</v>
      </c>
      <c r="I1901" s="5">
        <v>3.0</v>
      </c>
      <c r="J1901" s="5">
        <v>5.0</v>
      </c>
      <c r="K1901" s="5">
        <v>8.0</v>
      </c>
      <c r="L1901" s="5">
        <v>3.0</v>
      </c>
      <c r="M1901" s="5">
        <v>71.0</v>
      </c>
    </row>
    <row r="1902" ht="14.25" customHeight="1">
      <c r="A1902" s="5">
        <v>10789.0</v>
      </c>
      <c r="B1902" s="5">
        <v>446.1641448640963</v>
      </c>
      <c r="C1902" s="5">
        <v>335.3165312854594</v>
      </c>
      <c r="D1902" s="5">
        <v>278.0558585526239</v>
      </c>
      <c r="E1902" s="5">
        <v>133.0946526717836</v>
      </c>
      <c r="F1902" s="5">
        <v>213.7755241251726</v>
      </c>
      <c r="G1902" s="5">
        <v>265.2353440755485</v>
      </c>
      <c r="H1902" s="5">
        <v>2.0</v>
      </c>
      <c r="I1902" s="5">
        <v>2.0</v>
      </c>
      <c r="J1902" s="5">
        <v>0.0</v>
      </c>
      <c r="K1902" s="5">
        <v>3.0</v>
      </c>
      <c r="L1902" s="5">
        <v>7.0</v>
      </c>
      <c r="M1902" s="5">
        <v>13.0</v>
      </c>
    </row>
    <row r="1903" ht="14.25" customHeight="1">
      <c r="A1903" s="5">
        <v>10779.0</v>
      </c>
      <c r="B1903" s="5">
        <v>131.3509204641266</v>
      </c>
      <c r="C1903" s="5">
        <v>149.303851645006</v>
      </c>
      <c r="D1903" s="5">
        <v>84.23370897951582</v>
      </c>
      <c r="E1903" s="5">
        <v>104.6700134365693</v>
      </c>
      <c r="F1903" s="5">
        <v>80.37235100930413</v>
      </c>
      <c r="G1903" s="5">
        <v>151.241599676956</v>
      </c>
      <c r="H1903" s="5">
        <v>1.0</v>
      </c>
      <c r="I1903" s="5">
        <v>1.0</v>
      </c>
      <c r="J1903" s="5">
        <v>0.0</v>
      </c>
      <c r="K1903" s="5">
        <v>3.0</v>
      </c>
      <c r="L1903" s="5">
        <v>7.0</v>
      </c>
      <c r="M1903" s="5">
        <v>16.0</v>
      </c>
    </row>
    <row r="1904" ht="14.25" customHeight="1">
      <c r="A1904" s="5">
        <v>5896.0</v>
      </c>
      <c r="B1904" s="5">
        <v>429.7256321146385</v>
      </c>
      <c r="C1904" s="5">
        <v>294.1750551581353</v>
      </c>
      <c r="D1904" s="5">
        <v>376.4627333849347</v>
      </c>
      <c r="E1904" s="5">
        <v>356.8445459450764</v>
      </c>
      <c r="F1904" s="5">
        <v>252.303056681544</v>
      </c>
      <c r="G1904" s="5">
        <v>455.7237636918047</v>
      </c>
      <c r="H1904" s="5">
        <v>1.0</v>
      </c>
      <c r="I1904" s="5">
        <v>4.0</v>
      </c>
      <c r="J1904" s="5">
        <v>4.0</v>
      </c>
      <c r="K1904" s="5">
        <v>6.0</v>
      </c>
      <c r="L1904" s="5">
        <v>2.0</v>
      </c>
      <c r="M1904" s="5">
        <v>94.0</v>
      </c>
    </row>
    <row r="1905" ht="14.25" customHeight="1">
      <c r="A1905" s="5">
        <v>2337.0</v>
      </c>
      <c r="B1905" s="5">
        <v>146.19671317792</v>
      </c>
      <c r="C1905" s="5">
        <v>118.514297010664</v>
      </c>
      <c r="D1905" s="5">
        <v>101.7216684426159</v>
      </c>
      <c r="E1905" s="5">
        <v>181.7015530012277</v>
      </c>
      <c r="F1905" s="5">
        <v>154.9250225019727</v>
      </c>
      <c r="G1905" s="5">
        <v>110.9654552064081</v>
      </c>
      <c r="H1905" s="5">
        <v>3.0</v>
      </c>
      <c r="I1905" s="5">
        <v>3.0</v>
      </c>
      <c r="J1905" s="5">
        <v>0.0</v>
      </c>
      <c r="K1905" s="5">
        <v>3.0</v>
      </c>
      <c r="L1905" s="5">
        <v>6.0</v>
      </c>
      <c r="M1905" s="5">
        <v>77.0</v>
      </c>
    </row>
    <row r="1906" ht="14.25" customHeight="1">
      <c r="A1906" s="5">
        <v>10951.0</v>
      </c>
      <c r="B1906" s="5">
        <v>183.7875047898457</v>
      </c>
      <c r="C1906" s="5">
        <v>219.0005359016052</v>
      </c>
      <c r="D1906" s="5">
        <v>223.078328871648</v>
      </c>
      <c r="E1906" s="5">
        <v>232.0498451908214</v>
      </c>
      <c r="F1906" s="5">
        <v>94.8478476397147</v>
      </c>
      <c r="G1906" s="5">
        <v>227.0380190872139</v>
      </c>
      <c r="H1906" s="5">
        <v>2.0</v>
      </c>
      <c r="I1906" s="5">
        <v>3.0</v>
      </c>
      <c r="J1906" s="5">
        <v>1.0</v>
      </c>
      <c r="K1906" s="5">
        <v>8.0</v>
      </c>
      <c r="L1906" s="5">
        <v>4.0</v>
      </c>
      <c r="M1906" s="5">
        <v>20.0</v>
      </c>
    </row>
    <row r="1907" ht="14.25" customHeight="1">
      <c r="A1907" s="5">
        <v>544.0</v>
      </c>
      <c r="B1907" s="5">
        <v>183.3213382166999</v>
      </c>
      <c r="C1907" s="5">
        <v>437.0822750855203</v>
      </c>
      <c r="D1907" s="5">
        <v>400.9077990400685</v>
      </c>
      <c r="E1907" s="5">
        <v>411.8544768833839</v>
      </c>
      <c r="F1907" s="5">
        <v>64.07197112225498</v>
      </c>
      <c r="G1907" s="5">
        <v>271.8120364204641</v>
      </c>
      <c r="H1907" s="5">
        <v>1.0</v>
      </c>
      <c r="I1907" s="5">
        <v>3.0</v>
      </c>
      <c r="J1907" s="5">
        <v>4.0</v>
      </c>
      <c r="K1907" s="5">
        <v>6.0</v>
      </c>
      <c r="L1907" s="5">
        <v>1.0</v>
      </c>
      <c r="M1907" s="5">
        <v>51.0</v>
      </c>
    </row>
    <row r="1908" ht="14.25" customHeight="1">
      <c r="A1908" s="5">
        <v>17.0</v>
      </c>
      <c r="B1908" s="5">
        <v>282.220588986748</v>
      </c>
      <c r="C1908" s="5">
        <v>342.7035584998619</v>
      </c>
      <c r="D1908" s="5">
        <v>372.887257062739</v>
      </c>
      <c r="E1908" s="5">
        <v>408.4313072201127</v>
      </c>
      <c r="F1908" s="5">
        <v>74.88495154819228</v>
      </c>
      <c r="G1908" s="5">
        <v>215.2272572105005</v>
      </c>
      <c r="H1908" s="5">
        <v>4.0</v>
      </c>
      <c r="I1908" s="5">
        <v>6.0</v>
      </c>
      <c r="J1908" s="5">
        <v>11.0</v>
      </c>
      <c r="K1908" s="5">
        <v>7.0</v>
      </c>
      <c r="L1908" s="5">
        <v>5.0</v>
      </c>
      <c r="M1908" s="5">
        <v>81.0</v>
      </c>
    </row>
    <row r="1909" ht="14.25" customHeight="1">
      <c r="A1909" s="5">
        <v>10680.0</v>
      </c>
      <c r="B1909" s="5">
        <v>161.9688181043389</v>
      </c>
      <c r="C1909" s="5">
        <v>201.2397168767985</v>
      </c>
      <c r="D1909" s="5">
        <v>199.8307417399097</v>
      </c>
      <c r="E1909" s="5">
        <v>183.1947231493167</v>
      </c>
      <c r="F1909" s="5">
        <v>126.6082418198977</v>
      </c>
      <c r="G1909" s="5">
        <v>133.0843584185921</v>
      </c>
      <c r="H1909" s="5">
        <v>1.0</v>
      </c>
      <c r="I1909" s="5">
        <v>3.0</v>
      </c>
      <c r="J1909" s="5">
        <v>0.0</v>
      </c>
      <c r="K1909" s="5">
        <v>3.0</v>
      </c>
      <c r="L1909" s="5">
        <v>7.0</v>
      </c>
      <c r="M1909" s="5">
        <v>71.0</v>
      </c>
    </row>
    <row r="1910" ht="14.25" customHeight="1">
      <c r="A1910" s="5">
        <v>3265.0</v>
      </c>
      <c r="B1910" s="5">
        <v>136.418542146688</v>
      </c>
      <c r="C1910" s="5">
        <v>117.1981774087596</v>
      </c>
      <c r="D1910" s="5">
        <v>116.4326196524347</v>
      </c>
      <c r="E1910" s="5">
        <v>111.2047559847699</v>
      </c>
      <c r="F1910" s="5">
        <v>189.1917796873441</v>
      </c>
      <c r="G1910" s="5">
        <v>177.6236561451306</v>
      </c>
      <c r="H1910" s="5">
        <v>1.0</v>
      </c>
      <c r="I1910" s="5">
        <v>1.0</v>
      </c>
      <c r="J1910" s="5">
        <v>0.0</v>
      </c>
      <c r="K1910" s="5">
        <v>3.0</v>
      </c>
      <c r="L1910" s="5">
        <v>6.0</v>
      </c>
      <c r="M1910" s="5">
        <v>36.0</v>
      </c>
    </row>
    <row r="1911" ht="14.25" customHeight="1">
      <c r="A1911" s="5">
        <v>5623.0</v>
      </c>
      <c r="B1911" s="5">
        <v>106.1424722936704</v>
      </c>
      <c r="C1911" s="5">
        <v>68.25280689332816</v>
      </c>
      <c r="D1911" s="5">
        <v>133.0595557315707</v>
      </c>
      <c r="E1911" s="5">
        <v>222.3587609369867</v>
      </c>
      <c r="F1911" s="5">
        <v>151.1849089487658</v>
      </c>
      <c r="G1911" s="5">
        <v>189.525446855141</v>
      </c>
      <c r="H1911" s="5">
        <v>1.0</v>
      </c>
      <c r="I1911" s="5">
        <v>1.0</v>
      </c>
      <c r="J1911" s="5">
        <v>1.0</v>
      </c>
      <c r="K1911" s="5">
        <v>2.0</v>
      </c>
      <c r="L1911" s="5">
        <v>7.0</v>
      </c>
      <c r="M1911" s="5">
        <v>95.0</v>
      </c>
    </row>
    <row r="1912" ht="14.25" customHeight="1">
      <c r="A1912" s="5">
        <v>5832.0</v>
      </c>
      <c r="B1912" s="5">
        <v>468.3910827094987</v>
      </c>
      <c r="C1912" s="5">
        <v>434.6361239387522</v>
      </c>
      <c r="D1912" s="5">
        <v>234.1140717927518</v>
      </c>
      <c r="E1912" s="5">
        <v>385.2395777198783</v>
      </c>
      <c r="F1912" s="5">
        <v>367.0848074915671</v>
      </c>
      <c r="G1912" s="5">
        <v>652.7932607260711</v>
      </c>
      <c r="H1912" s="5">
        <v>0.0</v>
      </c>
      <c r="I1912" s="5">
        <v>3.0</v>
      </c>
      <c r="J1912" s="5">
        <v>5.0</v>
      </c>
      <c r="K1912" s="5">
        <v>13.0</v>
      </c>
      <c r="L1912" s="5">
        <v>0.0</v>
      </c>
      <c r="M1912" s="5">
        <v>32.0</v>
      </c>
    </row>
    <row r="1913" ht="14.25" customHeight="1">
      <c r="A1913" s="5">
        <v>5544.0</v>
      </c>
      <c r="B1913" s="5">
        <v>341.3326211209883</v>
      </c>
      <c r="C1913" s="5">
        <v>454.2408855432398</v>
      </c>
      <c r="D1913" s="5">
        <v>438.7551002510714</v>
      </c>
      <c r="E1913" s="5">
        <v>235.1494853054538</v>
      </c>
      <c r="F1913" s="5">
        <v>322.5480852473959</v>
      </c>
      <c r="G1913" s="5">
        <v>496.269336272436</v>
      </c>
      <c r="H1913" s="5">
        <v>2.0</v>
      </c>
      <c r="I1913" s="5">
        <v>7.0</v>
      </c>
      <c r="J1913" s="5">
        <v>8.0</v>
      </c>
      <c r="K1913" s="5">
        <v>5.0</v>
      </c>
      <c r="L1913" s="5">
        <v>5.0</v>
      </c>
      <c r="M1913" s="5">
        <v>32.0</v>
      </c>
    </row>
    <row r="1914" ht="14.25" customHeight="1">
      <c r="A1914" s="5">
        <v>6417.0</v>
      </c>
      <c r="B1914" s="5">
        <v>455.0174903320792</v>
      </c>
      <c r="C1914" s="5">
        <v>447.5583958123324</v>
      </c>
      <c r="D1914" s="5">
        <v>498.247215012436</v>
      </c>
      <c r="E1914" s="5">
        <v>444.8025345566763</v>
      </c>
      <c r="F1914" s="5">
        <v>452.9418702972738</v>
      </c>
      <c r="G1914" s="5">
        <v>422.8089552488053</v>
      </c>
      <c r="H1914" s="5">
        <v>1.0</v>
      </c>
      <c r="I1914" s="5">
        <v>4.0</v>
      </c>
      <c r="J1914" s="5">
        <v>6.0</v>
      </c>
      <c r="K1914" s="5">
        <v>13.0</v>
      </c>
      <c r="L1914" s="5">
        <v>2.0</v>
      </c>
      <c r="M1914" s="5">
        <v>85.0</v>
      </c>
    </row>
    <row r="1915" ht="14.25" customHeight="1">
      <c r="A1915" s="5">
        <v>5831.0</v>
      </c>
      <c r="B1915" s="5">
        <v>332.093051836685</v>
      </c>
      <c r="C1915" s="5">
        <v>246.4439074754039</v>
      </c>
      <c r="D1915" s="5">
        <v>151.1933378008005</v>
      </c>
      <c r="E1915" s="5">
        <v>333.3309302910774</v>
      </c>
      <c r="F1915" s="5">
        <v>424.6610120505733</v>
      </c>
      <c r="G1915" s="5">
        <v>401.0488960392549</v>
      </c>
      <c r="H1915" s="5">
        <v>3.0</v>
      </c>
      <c r="I1915" s="5">
        <v>5.0</v>
      </c>
      <c r="J1915" s="5">
        <v>5.0</v>
      </c>
      <c r="K1915" s="5">
        <v>5.0</v>
      </c>
      <c r="L1915" s="5">
        <v>8.0</v>
      </c>
      <c r="M1915" s="5">
        <v>93.0</v>
      </c>
    </row>
    <row r="1916" ht="14.25" customHeight="1">
      <c r="A1916" s="5">
        <v>7101.0</v>
      </c>
      <c r="B1916" s="5">
        <v>301.0499836810886</v>
      </c>
      <c r="C1916" s="5">
        <v>240.0577026641895</v>
      </c>
      <c r="D1916" s="5">
        <v>468.0352944364329</v>
      </c>
      <c r="E1916" s="5">
        <v>412.4231540989265</v>
      </c>
      <c r="F1916" s="5">
        <v>128.6680628342858</v>
      </c>
      <c r="G1916" s="5">
        <v>302.6987440893441</v>
      </c>
      <c r="H1916" s="5">
        <v>6.0</v>
      </c>
      <c r="I1916" s="5">
        <v>10.0</v>
      </c>
      <c r="J1916" s="5">
        <v>5.0</v>
      </c>
      <c r="K1916" s="5">
        <v>10.0</v>
      </c>
      <c r="L1916" s="5">
        <v>8.0</v>
      </c>
      <c r="M1916" s="5">
        <v>24.0</v>
      </c>
    </row>
    <row r="1917" ht="14.25" customHeight="1">
      <c r="A1917" s="5">
        <v>10176.0</v>
      </c>
      <c r="B1917" s="5">
        <v>357.9644512047211</v>
      </c>
      <c r="C1917" s="5">
        <v>87.65816633142268</v>
      </c>
      <c r="D1917" s="5">
        <v>287.8461555300626</v>
      </c>
      <c r="E1917" s="5">
        <v>318.4532672550533</v>
      </c>
      <c r="F1917" s="5">
        <v>272.7620417576265</v>
      </c>
      <c r="G1917" s="5">
        <v>307.0036017918861</v>
      </c>
      <c r="H1917" s="5">
        <v>7.0</v>
      </c>
      <c r="I1917" s="5">
        <v>4.0</v>
      </c>
      <c r="J1917" s="5">
        <v>4.0</v>
      </c>
      <c r="K1917" s="5">
        <v>8.0</v>
      </c>
      <c r="L1917" s="5">
        <v>8.0</v>
      </c>
      <c r="M1917" s="5">
        <v>44.0</v>
      </c>
    </row>
    <row r="1918" ht="14.25" customHeight="1">
      <c r="A1918" s="5">
        <v>2326.0</v>
      </c>
      <c r="B1918" s="5">
        <v>92.86569655703968</v>
      </c>
      <c r="C1918" s="5">
        <v>110.9375130154145</v>
      </c>
      <c r="D1918" s="5">
        <v>135.450871992045</v>
      </c>
      <c r="E1918" s="5">
        <v>112.9084714165476</v>
      </c>
      <c r="F1918" s="5">
        <v>124.6390757484779</v>
      </c>
      <c r="G1918" s="5">
        <v>59.92619688242398</v>
      </c>
      <c r="H1918" s="5">
        <v>1.0</v>
      </c>
      <c r="I1918" s="5">
        <v>1.0</v>
      </c>
      <c r="J1918" s="5">
        <v>0.0</v>
      </c>
      <c r="K1918" s="5">
        <v>4.0</v>
      </c>
      <c r="L1918" s="5">
        <v>6.0</v>
      </c>
      <c r="M1918" s="5">
        <v>15.0</v>
      </c>
    </row>
    <row r="1919" ht="14.25" customHeight="1">
      <c r="A1919" s="5">
        <v>4385.0</v>
      </c>
      <c r="B1919" s="5">
        <v>284.3143386769267</v>
      </c>
      <c r="C1919" s="5">
        <v>189.8175706882782</v>
      </c>
      <c r="D1919" s="5">
        <v>150.8879840843442</v>
      </c>
      <c r="E1919" s="5">
        <v>195.3606828139801</v>
      </c>
      <c r="F1919" s="5">
        <v>142.3876235848624</v>
      </c>
      <c r="G1919" s="5">
        <v>180.0586399267686</v>
      </c>
      <c r="H1919" s="5">
        <v>2.0</v>
      </c>
      <c r="I1919" s="5">
        <v>3.0</v>
      </c>
      <c r="J1919" s="5">
        <v>0.0</v>
      </c>
      <c r="K1919" s="5">
        <v>3.0</v>
      </c>
      <c r="L1919" s="5">
        <v>6.0</v>
      </c>
      <c r="M1919" s="5">
        <v>82.0</v>
      </c>
    </row>
    <row r="1920" ht="14.25" customHeight="1">
      <c r="A1920" s="5">
        <v>2929.0</v>
      </c>
      <c r="B1920" s="5">
        <v>105.8645890703089</v>
      </c>
      <c r="C1920" s="5">
        <v>75.35599914094075</v>
      </c>
      <c r="D1920" s="5">
        <v>101.3737029505276</v>
      </c>
      <c r="E1920" s="5">
        <v>74.90131204544724</v>
      </c>
      <c r="F1920" s="5">
        <v>74.70234577373594</v>
      </c>
      <c r="G1920" s="5">
        <v>65.32262076035117</v>
      </c>
      <c r="H1920" s="5">
        <v>1.0</v>
      </c>
      <c r="I1920" s="5">
        <v>2.0</v>
      </c>
      <c r="J1920" s="5">
        <v>1.0</v>
      </c>
      <c r="K1920" s="5">
        <v>4.0</v>
      </c>
      <c r="L1920" s="5">
        <v>7.0</v>
      </c>
      <c r="M1920" s="5">
        <v>27.0</v>
      </c>
    </row>
    <row r="1921" ht="14.25" customHeight="1">
      <c r="A1921" s="5">
        <v>10686.0</v>
      </c>
      <c r="B1921" s="5">
        <v>144.2017321396501</v>
      </c>
      <c r="C1921" s="5">
        <v>134.9254365333675</v>
      </c>
      <c r="D1921" s="5">
        <v>188.6255640787122</v>
      </c>
      <c r="E1921" s="5">
        <v>221.2484115766238</v>
      </c>
      <c r="F1921" s="5">
        <v>198.4900379569316</v>
      </c>
      <c r="G1921" s="5">
        <v>214.7594045396672</v>
      </c>
      <c r="H1921" s="5">
        <v>1.0</v>
      </c>
      <c r="I1921" s="5">
        <v>1.0</v>
      </c>
      <c r="J1921" s="5">
        <v>0.0</v>
      </c>
      <c r="K1921" s="5">
        <v>2.0</v>
      </c>
      <c r="L1921" s="5">
        <v>7.0</v>
      </c>
      <c r="M1921" s="5">
        <v>72.0</v>
      </c>
    </row>
    <row r="1922" ht="14.25" customHeight="1">
      <c r="A1922" s="5">
        <v>2546.0</v>
      </c>
      <c r="B1922" s="5">
        <v>195.8867046398859</v>
      </c>
      <c r="C1922" s="5">
        <v>107.3013988063104</v>
      </c>
      <c r="D1922" s="5">
        <v>136.2282519364999</v>
      </c>
      <c r="E1922" s="5">
        <v>239.3890282639651</v>
      </c>
      <c r="F1922" s="5">
        <v>125.949984330489</v>
      </c>
      <c r="G1922" s="5">
        <v>243.0241347486808</v>
      </c>
      <c r="H1922" s="5">
        <v>1.0</v>
      </c>
      <c r="I1922" s="5">
        <v>1.0</v>
      </c>
      <c r="J1922" s="5">
        <v>0.0</v>
      </c>
      <c r="K1922" s="5">
        <v>4.0</v>
      </c>
      <c r="L1922" s="5">
        <v>3.0</v>
      </c>
      <c r="M1922" s="5">
        <v>7.0</v>
      </c>
    </row>
    <row r="1923" ht="14.25" customHeight="1">
      <c r="A1923" s="5">
        <v>3283.0</v>
      </c>
      <c r="B1923" s="5">
        <v>294.0926380292332</v>
      </c>
      <c r="C1923" s="5">
        <v>117.0210753835603</v>
      </c>
      <c r="D1923" s="5">
        <v>312.5483455829316</v>
      </c>
      <c r="E1923" s="5">
        <v>431.3510775651686</v>
      </c>
      <c r="F1923" s="5">
        <v>520.0724614129913</v>
      </c>
      <c r="G1923" s="5">
        <v>178.890151697367</v>
      </c>
      <c r="H1923" s="5">
        <v>2.0</v>
      </c>
      <c r="I1923" s="5">
        <v>6.0</v>
      </c>
      <c r="J1923" s="5">
        <v>2.0</v>
      </c>
      <c r="K1923" s="5">
        <v>12.0</v>
      </c>
      <c r="L1923" s="5">
        <v>3.0</v>
      </c>
      <c r="M1923" s="5">
        <v>57.0</v>
      </c>
    </row>
    <row r="1924" ht="14.25" customHeight="1">
      <c r="A1924" s="5">
        <v>3138.0</v>
      </c>
      <c r="B1924" s="5">
        <v>552.3454714788576</v>
      </c>
      <c r="C1924" s="5">
        <v>561.4105414404889</v>
      </c>
      <c r="D1924" s="5">
        <v>618.4513538952058</v>
      </c>
      <c r="E1924" s="5">
        <v>63.40460284926161</v>
      </c>
      <c r="F1924" s="5">
        <v>668.1111978164647</v>
      </c>
      <c r="G1924" s="5">
        <v>498.2233260162032</v>
      </c>
      <c r="H1924" s="5">
        <v>0.0</v>
      </c>
      <c r="I1924" s="5">
        <v>7.0</v>
      </c>
      <c r="J1924" s="5">
        <v>9.0</v>
      </c>
      <c r="K1924" s="5">
        <v>6.0</v>
      </c>
      <c r="L1924" s="5">
        <v>4.0</v>
      </c>
      <c r="M1924" s="5">
        <v>84.0</v>
      </c>
    </row>
    <row r="1925" ht="14.25" customHeight="1">
      <c r="A1925" s="5">
        <v>4994.0</v>
      </c>
      <c r="B1925" s="5">
        <v>425.7967152100066</v>
      </c>
      <c r="C1925" s="5">
        <v>494.7520996231251</v>
      </c>
      <c r="D1925" s="5">
        <v>133.0930293520988</v>
      </c>
      <c r="E1925" s="5">
        <v>491.9005181587403</v>
      </c>
      <c r="F1925" s="5">
        <v>653.481395319005</v>
      </c>
      <c r="G1925" s="5">
        <v>208.6834876206315</v>
      </c>
      <c r="H1925" s="5">
        <v>1.0</v>
      </c>
      <c r="I1925" s="5">
        <v>7.0</v>
      </c>
      <c r="J1925" s="5">
        <v>5.0</v>
      </c>
      <c r="K1925" s="5">
        <v>13.0</v>
      </c>
      <c r="L1925" s="5">
        <v>3.0</v>
      </c>
      <c r="M1925" s="5">
        <v>53.0</v>
      </c>
    </row>
    <row r="1926" ht="14.25" customHeight="1">
      <c r="A1926" s="5">
        <v>7966.0</v>
      </c>
      <c r="B1926" s="5">
        <v>379.5093618311161</v>
      </c>
      <c r="C1926" s="5">
        <v>392.1390966253437</v>
      </c>
      <c r="D1926" s="5">
        <v>431.6935533718157</v>
      </c>
      <c r="E1926" s="5">
        <v>440.3221619160495</v>
      </c>
      <c r="F1926" s="5">
        <v>304.2303499489557</v>
      </c>
      <c r="G1926" s="5">
        <v>392.4478525263946</v>
      </c>
      <c r="H1926" s="5">
        <v>3.0</v>
      </c>
      <c r="I1926" s="5">
        <v>11.0</v>
      </c>
      <c r="J1926" s="5">
        <v>5.0</v>
      </c>
      <c r="K1926" s="5">
        <v>11.0</v>
      </c>
      <c r="L1926" s="5">
        <v>5.0</v>
      </c>
      <c r="M1926" s="5">
        <v>48.0</v>
      </c>
    </row>
    <row r="1927" ht="14.25" customHeight="1">
      <c r="A1927" s="5">
        <v>3112.0</v>
      </c>
      <c r="B1927" s="5">
        <v>169.2443240106476</v>
      </c>
      <c r="C1927" s="5">
        <v>122.740539496959</v>
      </c>
      <c r="D1927" s="5">
        <v>121.4230317027109</v>
      </c>
      <c r="E1927" s="5">
        <v>83.78573310482716</v>
      </c>
      <c r="F1927" s="5">
        <v>155.1705919615217</v>
      </c>
      <c r="G1927" s="5">
        <v>101.0828797773281</v>
      </c>
      <c r="H1927" s="5">
        <v>1.0</v>
      </c>
      <c r="I1927" s="5">
        <v>1.0</v>
      </c>
      <c r="J1927" s="5">
        <v>0.0</v>
      </c>
      <c r="K1927" s="5">
        <v>3.0</v>
      </c>
      <c r="L1927" s="5">
        <v>5.0</v>
      </c>
      <c r="M1927" s="5">
        <v>2.0</v>
      </c>
    </row>
    <row r="1928" ht="14.25" customHeight="1">
      <c r="A1928" s="5">
        <v>10872.0</v>
      </c>
      <c r="B1928" s="5">
        <v>90.86847344031185</v>
      </c>
      <c r="C1928" s="5">
        <v>299.7097697055854</v>
      </c>
      <c r="D1928" s="5">
        <v>323.9499836490262</v>
      </c>
      <c r="E1928" s="5">
        <v>238.9253430718144</v>
      </c>
      <c r="F1928" s="5">
        <v>75.48091448869408</v>
      </c>
      <c r="G1928" s="5">
        <v>169.8227903602397</v>
      </c>
      <c r="H1928" s="5">
        <v>3.0</v>
      </c>
      <c r="I1928" s="5">
        <v>4.0</v>
      </c>
      <c r="J1928" s="5">
        <v>2.0</v>
      </c>
      <c r="K1928" s="5">
        <v>11.0</v>
      </c>
      <c r="L1928" s="5">
        <v>8.0</v>
      </c>
      <c r="M1928" s="5">
        <v>65.0</v>
      </c>
    </row>
    <row r="1929" ht="14.25" customHeight="1">
      <c r="A1929" s="5">
        <v>2181.0</v>
      </c>
      <c r="B1929" s="5">
        <v>325.4502414321217</v>
      </c>
      <c r="C1929" s="5">
        <v>295.6825830344599</v>
      </c>
      <c r="D1929" s="5">
        <v>385.6549404470086</v>
      </c>
      <c r="E1929" s="5">
        <v>401.8746058157313</v>
      </c>
      <c r="F1929" s="5">
        <v>290.7738291429396</v>
      </c>
      <c r="G1929" s="5">
        <v>186.6298438064584</v>
      </c>
      <c r="H1929" s="5">
        <v>1.0</v>
      </c>
      <c r="I1929" s="5">
        <v>3.0</v>
      </c>
      <c r="J1929" s="5">
        <v>3.0</v>
      </c>
      <c r="K1929" s="5">
        <v>7.0</v>
      </c>
      <c r="L1929" s="5">
        <v>2.0</v>
      </c>
      <c r="M1929" s="5">
        <v>45.0</v>
      </c>
    </row>
    <row r="1930" ht="14.25" customHeight="1">
      <c r="A1930" s="5">
        <v>1867.0</v>
      </c>
      <c r="B1930" s="5">
        <v>454.5959257428821</v>
      </c>
      <c r="C1930" s="5">
        <v>365.961599235984</v>
      </c>
      <c r="D1930" s="5">
        <v>376.9656108901889</v>
      </c>
      <c r="E1930" s="5">
        <v>348.4425457186217</v>
      </c>
      <c r="F1930" s="5">
        <v>419.26742833965</v>
      </c>
      <c r="G1930" s="5">
        <v>272.4574890880504</v>
      </c>
      <c r="H1930" s="5">
        <v>1.0</v>
      </c>
      <c r="I1930" s="5">
        <v>9.0</v>
      </c>
      <c r="J1930" s="5">
        <v>3.0</v>
      </c>
      <c r="K1930" s="5">
        <v>6.0</v>
      </c>
      <c r="L1930" s="5">
        <v>5.0</v>
      </c>
      <c r="M1930" s="5">
        <v>42.0</v>
      </c>
    </row>
    <row r="1931" ht="14.25" customHeight="1">
      <c r="A1931" s="5">
        <v>1518.0</v>
      </c>
      <c r="B1931" s="5">
        <v>379.5030119435925</v>
      </c>
      <c r="C1931" s="5">
        <v>364.1604181824289</v>
      </c>
      <c r="D1931" s="5">
        <v>360.9846268881665</v>
      </c>
      <c r="E1931" s="5">
        <v>185.3078909229533</v>
      </c>
      <c r="F1931" s="5">
        <v>313.3423442181357</v>
      </c>
      <c r="G1931" s="5">
        <v>337.1427195713691</v>
      </c>
      <c r="H1931" s="5">
        <v>5.0</v>
      </c>
      <c r="I1931" s="5">
        <v>9.0</v>
      </c>
      <c r="J1931" s="5">
        <v>3.0</v>
      </c>
      <c r="K1931" s="5">
        <v>7.0</v>
      </c>
      <c r="L1931" s="5">
        <v>7.0</v>
      </c>
      <c r="M1931" s="5">
        <v>29.0</v>
      </c>
    </row>
    <row r="1932" ht="14.25" customHeight="1">
      <c r="A1932" s="5">
        <v>5734.0</v>
      </c>
      <c r="B1932" s="5">
        <v>464.9280411632091</v>
      </c>
      <c r="C1932" s="5">
        <v>305.7355233116042</v>
      </c>
      <c r="D1932" s="5">
        <v>398.846354458361</v>
      </c>
      <c r="E1932" s="5">
        <v>155.342833989297</v>
      </c>
      <c r="F1932" s="5">
        <v>228.3387962040399</v>
      </c>
      <c r="G1932" s="5">
        <v>337.8983775167633</v>
      </c>
      <c r="H1932" s="5">
        <v>1.0</v>
      </c>
      <c r="I1932" s="5">
        <v>2.0</v>
      </c>
      <c r="J1932" s="5">
        <v>0.0</v>
      </c>
      <c r="K1932" s="5">
        <v>4.0</v>
      </c>
      <c r="L1932" s="5">
        <v>5.0</v>
      </c>
      <c r="M1932" s="5">
        <v>83.0</v>
      </c>
    </row>
    <row r="1933" ht="14.25" customHeight="1">
      <c r="A1933" s="5">
        <v>2878.0</v>
      </c>
      <c r="B1933" s="5">
        <v>367.3138392279083</v>
      </c>
      <c r="C1933" s="5">
        <v>248.8036873594162</v>
      </c>
      <c r="D1933" s="5">
        <v>421.5900574853072</v>
      </c>
      <c r="E1933" s="5">
        <v>305.5427177355219</v>
      </c>
      <c r="F1933" s="5">
        <v>303.1370401298517</v>
      </c>
      <c r="G1933" s="5">
        <v>314.7476840390121</v>
      </c>
      <c r="H1933" s="5">
        <v>2.0</v>
      </c>
      <c r="I1933" s="5">
        <v>4.0</v>
      </c>
      <c r="J1933" s="5">
        <v>2.0</v>
      </c>
      <c r="K1933" s="5">
        <v>7.0</v>
      </c>
      <c r="L1933" s="5">
        <v>3.0</v>
      </c>
      <c r="M1933" s="5">
        <v>93.0</v>
      </c>
    </row>
    <row r="1934" ht="14.25" customHeight="1">
      <c r="A1934" s="5">
        <v>1458.0</v>
      </c>
      <c r="B1934" s="5">
        <v>143.9302434727266</v>
      </c>
      <c r="C1934" s="5">
        <v>135.879519623678</v>
      </c>
      <c r="D1934" s="5">
        <v>161.4881160583412</v>
      </c>
      <c r="E1934" s="5">
        <v>118.5162730339465</v>
      </c>
      <c r="F1934" s="5">
        <v>163.0284994557101</v>
      </c>
      <c r="G1934" s="5">
        <v>108.443902997994</v>
      </c>
      <c r="H1934" s="5">
        <v>3.0</v>
      </c>
      <c r="I1934" s="5">
        <v>3.0</v>
      </c>
      <c r="J1934" s="5">
        <v>0.0</v>
      </c>
      <c r="K1934" s="5">
        <v>3.0</v>
      </c>
      <c r="L1934" s="5">
        <v>6.0</v>
      </c>
      <c r="M1934" s="5">
        <v>40.0</v>
      </c>
    </row>
    <row r="1935" ht="14.25" customHeight="1">
      <c r="A1935" s="5">
        <v>7007.0</v>
      </c>
      <c r="B1935" s="5">
        <v>135.6423846804119</v>
      </c>
      <c r="C1935" s="5">
        <v>121.5421721256885</v>
      </c>
      <c r="D1935" s="5">
        <v>133.3907189137051</v>
      </c>
      <c r="E1935" s="5">
        <v>135.6086548966041</v>
      </c>
      <c r="F1935" s="5">
        <v>110.3448368823636</v>
      </c>
      <c r="G1935" s="5">
        <v>114.6435127261918</v>
      </c>
      <c r="H1935" s="5">
        <v>2.0</v>
      </c>
      <c r="I1935" s="5">
        <v>3.0</v>
      </c>
      <c r="J1935" s="5">
        <v>1.0</v>
      </c>
      <c r="K1935" s="5">
        <v>2.0</v>
      </c>
      <c r="L1935" s="5">
        <v>7.0</v>
      </c>
      <c r="M1935" s="5">
        <v>47.0</v>
      </c>
    </row>
    <row r="1936" ht="14.25" customHeight="1">
      <c r="A1936" s="5">
        <v>6200.0</v>
      </c>
      <c r="B1936" s="5">
        <v>433.8011843657816</v>
      </c>
      <c r="C1936" s="5">
        <v>306.4628163417592</v>
      </c>
      <c r="D1936" s="5">
        <v>165.57080375755</v>
      </c>
      <c r="E1936" s="5">
        <v>159.6593119227501</v>
      </c>
      <c r="F1936" s="5">
        <v>119.4320271504285</v>
      </c>
      <c r="G1936" s="5">
        <v>198.4484251047984</v>
      </c>
      <c r="H1936" s="5">
        <v>2.0</v>
      </c>
      <c r="I1936" s="5">
        <v>6.0</v>
      </c>
      <c r="J1936" s="5">
        <v>6.0</v>
      </c>
      <c r="K1936" s="5">
        <v>9.0</v>
      </c>
      <c r="L1936" s="5">
        <v>3.0</v>
      </c>
      <c r="M1936" s="5">
        <v>50.0</v>
      </c>
    </row>
    <row r="1937" ht="14.25" customHeight="1">
      <c r="A1937" s="5">
        <v>1403.0</v>
      </c>
      <c r="B1937" s="5">
        <v>103.1196510924661</v>
      </c>
      <c r="C1937" s="5">
        <v>115.2210700641888</v>
      </c>
      <c r="D1937" s="5">
        <v>182.7182180290119</v>
      </c>
      <c r="E1937" s="5">
        <v>99.25948918961723</v>
      </c>
      <c r="F1937" s="5">
        <v>118.1457322437245</v>
      </c>
      <c r="G1937" s="5">
        <v>69.27158334871599</v>
      </c>
      <c r="H1937" s="5">
        <v>2.0</v>
      </c>
      <c r="I1937" s="5">
        <v>1.0</v>
      </c>
      <c r="J1937" s="5">
        <v>0.0</v>
      </c>
      <c r="K1937" s="5">
        <v>3.0</v>
      </c>
      <c r="L1937" s="5">
        <v>7.0</v>
      </c>
      <c r="M1937" s="5">
        <v>40.0</v>
      </c>
    </row>
    <row r="1938" ht="14.25" customHeight="1">
      <c r="A1938" s="5">
        <v>4827.0</v>
      </c>
      <c r="B1938" s="5">
        <v>207.5483901157913</v>
      </c>
      <c r="C1938" s="5">
        <v>324.1222260394019</v>
      </c>
      <c r="D1938" s="5">
        <v>261.1939642312921</v>
      </c>
      <c r="E1938" s="5">
        <v>270.0665523714667</v>
      </c>
      <c r="F1938" s="5">
        <v>262.9976192350669</v>
      </c>
      <c r="G1938" s="5">
        <v>154.9650923576582</v>
      </c>
      <c r="H1938" s="5">
        <v>5.0</v>
      </c>
      <c r="I1938" s="5">
        <v>4.0</v>
      </c>
      <c r="J1938" s="5">
        <v>2.0</v>
      </c>
      <c r="K1938" s="5">
        <v>9.0</v>
      </c>
      <c r="L1938" s="5">
        <v>4.0</v>
      </c>
      <c r="M1938" s="5">
        <v>3.0</v>
      </c>
    </row>
    <row r="1939" ht="14.25" customHeight="1">
      <c r="A1939" s="5">
        <v>6250.0</v>
      </c>
      <c r="B1939" s="5">
        <v>226.0699494600724</v>
      </c>
      <c r="C1939" s="5">
        <v>278.4817687530617</v>
      </c>
      <c r="D1939" s="5">
        <v>340.7853674994719</v>
      </c>
      <c r="E1939" s="5">
        <v>290.3526448324087</v>
      </c>
      <c r="F1939" s="5">
        <v>333.3823734960956</v>
      </c>
      <c r="G1939" s="5">
        <v>169.6839943530576</v>
      </c>
      <c r="H1939" s="5">
        <v>3.0</v>
      </c>
      <c r="I1939" s="5">
        <v>11.0</v>
      </c>
      <c r="J1939" s="5">
        <v>2.0</v>
      </c>
      <c r="K1939" s="5">
        <v>8.0</v>
      </c>
      <c r="L1939" s="5">
        <v>8.0</v>
      </c>
      <c r="M1939" s="5">
        <v>62.0</v>
      </c>
    </row>
    <row r="1940" ht="14.25" customHeight="1">
      <c r="A1940" s="5">
        <v>9291.0</v>
      </c>
      <c r="B1940" s="5">
        <v>85.02477048734534</v>
      </c>
      <c r="C1940" s="5">
        <v>71.96529021782305</v>
      </c>
      <c r="D1940" s="5">
        <v>206.6853108680851</v>
      </c>
      <c r="E1940" s="5">
        <v>88.36155618216874</v>
      </c>
      <c r="F1940" s="5">
        <v>219.5118870374367</v>
      </c>
      <c r="G1940" s="5">
        <v>140.4626275722409</v>
      </c>
      <c r="H1940" s="5">
        <v>1.0</v>
      </c>
      <c r="I1940" s="5">
        <v>0.0</v>
      </c>
      <c r="J1940" s="5">
        <v>0.0</v>
      </c>
      <c r="K1940" s="5">
        <v>3.0</v>
      </c>
      <c r="L1940" s="5">
        <v>5.0</v>
      </c>
      <c r="M1940" s="5">
        <v>25.0</v>
      </c>
    </row>
    <row r="1941" ht="14.25" customHeight="1">
      <c r="A1941" s="5">
        <v>2478.0</v>
      </c>
      <c r="B1941" s="5">
        <v>186.5122903941578</v>
      </c>
      <c r="C1941" s="5">
        <v>104.1307906864214</v>
      </c>
      <c r="D1941" s="5">
        <v>106.2637671252751</v>
      </c>
      <c r="E1941" s="5">
        <v>124.1909597684836</v>
      </c>
      <c r="F1941" s="5">
        <v>105.45367458577</v>
      </c>
      <c r="G1941" s="5">
        <v>137.8512064133065</v>
      </c>
      <c r="H1941" s="5">
        <v>1.0</v>
      </c>
      <c r="I1941" s="5">
        <v>1.0</v>
      </c>
      <c r="J1941" s="5">
        <v>0.0</v>
      </c>
      <c r="K1941" s="5">
        <v>4.0</v>
      </c>
      <c r="L1941" s="5">
        <v>4.0</v>
      </c>
      <c r="M1941" s="5">
        <v>48.0</v>
      </c>
    </row>
    <row r="1942" ht="14.25" customHeight="1">
      <c r="A1942" s="5">
        <v>1139.0</v>
      </c>
      <c r="B1942" s="5">
        <v>233.6597921238901</v>
      </c>
      <c r="C1942" s="5">
        <v>371.9334320212261</v>
      </c>
      <c r="D1942" s="5">
        <v>266.6681979100747</v>
      </c>
      <c r="E1942" s="5">
        <v>327.917283157885</v>
      </c>
      <c r="F1942" s="5">
        <v>196.5436016825625</v>
      </c>
      <c r="G1942" s="5">
        <v>448.981550903774</v>
      </c>
      <c r="H1942" s="5">
        <v>1.0</v>
      </c>
      <c r="I1942" s="5">
        <v>5.0</v>
      </c>
      <c r="J1942" s="5">
        <v>11.0</v>
      </c>
      <c r="K1942" s="5">
        <v>5.0</v>
      </c>
      <c r="L1942" s="5">
        <v>2.0</v>
      </c>
      <c r="M1942" s="5">
        <v>56.0</v>
      </c>
    </row>
    <row r="1943" ht="14.25" customHeight="1">
      <c r="A1943" s="5">
        <v>5138.0</v>
      </c>
      <c r="B1943" s="5">
        <v>120.0793824389296</v>
      </c>
      <c r="C1943" s="5">
        <v>175.2333281659628</v>
      </c>
      <c r="D1943" s="5">
        <v>103.5527222500459</v>
      </c>
      <c r="E1943" s="5">
        <v>135.1166371756592</v>
      </c>
      <c r="F1943" s="5">
        <v>175.6610637478858</v>
      </c>
      <c r="G1943" s="5">
        <v>84.53683474262101</v>
      </c>
      <c r="H1943" s="5">
        <v>1.0</v>
      </c>
      <c r="I1943" s="5">
        <v>1.0</v>
      </c>
      <c r="J1943" s="5">
        <v>0.0</v>
      </c>
      <c r="K1943" s="5">
        <v>3.0</v>
      </c>
      <c r="L1943" s="5">
        <v>8.0</v>
      </c>
      <c r="M1943" s="5">
        <v>68.0</v>
      </c>
    </row>
    <row r="1944" ht="14.25" customHeight="1">
      <c r="A1944" s="5">
        <v>5393.0</v>
      </c>
      <c r="B1944" s="5">
        <v>81.6006911009517</v>
      </c>
      <c r="C1944" s="5">
        <v>143.1975095758471</v>
      </c>
      <c r="D1944" s="5">
        <v>162.7315266813112</v>
      </c>
      <c r="E1944" s="5">
        <v>114.294371480242</v>
      </c>
      <c r="F1944" s="5">
        <v>78.42631681869631</v>
      </c>
      <c r="G1944" s="5">
        <v>102.1364835707487</v>
      </c>
      <c r="H1944" s="5">
        <v>1.0</v>
      </c>
      <c r="I1944" s="5">
        <v>1.0</v>
      </c>
      <c r="J1944" s="5">
        <v>0.0</v>
      </c>
      <c r="K1944" s="5">
        <v>3.0</v>
      </c>
      <c r="L1944" s="5">
        <v>7.0</v>
      </c>
      <c r="M1944" s="5">
        <v>64.0</v>
      </c>
    </row>
    <row r="1945" ht="14.25" customHeight="1">
      <c r="A1945" s="5">
        <v>10413.0</v>
      </c>
      <c r="B1945" s="5">
        <v>566.110207801748</v>
      </c>
      <c r="C1945" s="5">
        <v>199.0614389594269</v>
      </c>
      <c r="D1945" s="5">
        <v>405.9117939279403</v>
      </c>
      <c r="E1945" s="5">
        <v>361.190807291594</v>
      </c>
      <c r="F1945" s="5">
        <v>218.7482719687387</v>
      </c>
      <c r="G1945" s="5">
        <v>312.3765235602652</v>
      </c>
      <c r="H1945" s="5">
        <v>1.0</v>
      </c>
      <c r="I1945" s="5">
        <v>4.0</v>
      </c>
      <c r="J1945" s="5">
        <v>6.0</v>
      </c>
      <c r="K1945" s="5">
        <v>12.0</v>
      </c>
      <c r="L1945" s="5">
        <v>1.0</v>
      </c>
      <c r="M1945" s="5">
        <v>67.0</v>
      </c>
    </row>
    <row r="1946" ht="14.25" customHeight="1">
      <c r="A1946" s="5">
        <v>5015.0</v>
      </c>
      <c r="B1946" s="5">
        <v>69.81164174437448</v>
      </c>
      <c r="C1946" s="5">
        <v>180.4574776213531</v>
      </c>
      <c r="D1946" s="5">
        <v>188.1130037462661</v>
      </c>
      <c r="E1946" s="5">
        <v>92.98974890658155</v>
      </c>
      <c r="F1946" s="5">
        <v>194.6483376004811</v>
      </c>
      <c r="G1946" s="5">
        <v>130.0534663616943</v>
      </c>
      <c r="H1946" s="5">
        <v>2.0</v>
      </c>
      <c r="I1946" s="5">
        <v>2.0</v>
      </c>
      <c r="J1946" s="5">
        <v>2.0</v>
      </c>
      <c r="K1946" s="5">
        <v>3.0</v>
      </c>
      <c r="L1946" s="5">
        <v>7.0</v>
      </c>
      <c r="M1946" s="5">
        <v>94.0</v>
      </c>
    </row>
    <row r="1947" ht="14.25" customHeight="1">
      <c r="A1947" s="5">
        <v>10868.0</v>
      </c>
      <c r="B1947" s="5">
        <v>256.8208060331646</v>
      </c>
      <c r="C1947" s="5">
        <v>233.012314070295</v>
      </c>
      <c r="D1947" s="5">
        <v>410.4526950720706</v>
      </c>
      <c r="E1947" s="5">
        <v>157.2989737770494</v>
      </c>
      <c r="F1947" s="5">
        <v>166.4574297125391</v>
      </c>
      <c r="G1947" s="5">
        <v>274.5481256915756</v>
      </c>
      <c r="H1947" s="5">
        <v>2.0</v>
      </c>
      <c r="I1947" s="5">
        <v>3.0</v>
      </c>
      <c r="J1947" s="5">
        <v>4.0</v>
      </c>
      <c r="K1947" s="5">
        <v>10.0</v>
      </c>
      <c r="L1947" s="5">
        <v>3.0</v>
      </c>
      <c r="M1947" s="5">
        <v>82.0</v>
      </c>
    </row>
    <row r="1948" ht="14.25" customHeight="1">
      <c r="A1948" s="5">
        <v>10676.0</v>
      </c>
      <c r="B1948" s="5">
        <v>248.4939077728411</v>
      </c>
      <c r="C1948" s="5">
        <v>363.1092561247286</v>
      </c>
      <c r="D1948" s="5">
        <v>293.6397492543572</v>
      </c>
      <c r="E1948" s="5">
        <v>293.8055156816773</v>
      </c>
      <c r="F1948" s="5">
        <v>145.6833587129671</v>
      </c>
      <c r="G1948" s="5">
        <v>280.1643503499217</v>
      </c>
      <c r="H1948" s="5">
        <v>2.0</v>
      </c>
      <c r="I1948" s="5">
        <v>3.0</v>
      </c>
      <c r="J1948" s="5">
        <v>8.0</v>
      </c>
      <c r="K1948" s="5">
        <v>7.0</v>
      </c>
      <c r="L1948" s="5">
        <v>2.0</v>
      </c>
      <c r="M1948" s="5">
        <v>3.0</v>
      </c>
    </row>
    <row r="1949" ht="14.25" customHeight="1">
      <c r="A1949" s="5">
        <v>2495.0</v>
      </c>
      <c r="B1949" s="5">
        <v>92.11782291665082</v>
      </c>
      <c r="C1949" s="5">
        <v>431.9154470291297</v>
      </c>
      <c r="D1949" s="5">
        <v>488.4131469734792</v>
      </c>
      <c r="E1949" s="5">
        <v>301.2809978160449</v>
      </c>
      <c r="F1949" s="5">
        <v>449.6265122297247</v>
      </c>
      <c r="G1949" s="5">
        <v>345.0170306195432</v>
      </c>
      <c r="H1949" s="5">
        <v>1.0</v>
      </c>
      <c r="I1949" s="5">
        <v>4.0</v>
      </c>
      <c r="J1949" s="5">
        <v>7.0</v>
      </c>
      <c r="K1949" s="5">
        <v>10.0</v>
      </c>
      <c r="L1949" s="5">
        <v>1.0</v>
      </c>
      <c r="M1949" s="5">
        <v>24.0</v>
      </c>
    </row>
    <row r="1950" ht="14.25" customHeight="1">
      <c r="A1950" s="5">
        <v>7842.0</v>
      </c>
      <c r="B1950" s="5">
        <v>240.6088096129598</v>
      </c>
      <c r="C1950" s="5">
        <v>185.1602708436733</v>
      </c>
      <c r="D1950" s="5">
        <v>115.2130791768473</v>
      </c>
      <c r="E1950" s="5">
        <v>237.2323755420534</v>
      </c>
      <c r="F1950" s="5">
        <v>218.2384686118861</v>
      </c>
      <c r="G1950" s="5">
        <v>149.8094784046272</v>
      </c>
      <c r="H1950" s="5">
        <v>3.0</v>
      </c>
      <c r="I1950" s="5">
        <v>3.0</v>
      </c>
      <c r="J1950" s="5">
        <v>0.0</v>
      </c>
      <c r="K1950" s="5">
        <v>3.0</v>
      </c>
      <c r="L1950" s="5">
        <v>8.0</v>
      </c>
      <c r="M1950" s="5">
        <v>54.0</v>
      </c>
    </row>
    <row r="1951" ht="14.25" customHeight="1">
      <c r="A1951" s="5">
        <v>9955.0</v>
      </c>
      <c r="B1951" s="5">
        <v>221.1809399121483</v>
      </c>
      <c r="C1951" s="5">
        <v>220.204408560425</v>
      </c>
      <c r="D1951" s="5">
        <v>164.9088954148413</v>
      </c>
      <c r="E1951" s="5">
        <v>194.9200322318529</v>
      </c>
      <c r="F1951" s="5">
        <v>205.8477062212469</v>
      </c>
      <c r="G1951" s="5">
        <v>149.6343710514179</v>
      </c>
      <c r="H1951" s="5">
        <v>2.0</v>
      </c>
      <c r="I1951" s="5">
        <v>3.0</v>
      </c>
      <c r="J1951" s="5">
        <v>0.0</v>
      </c>
      <c r="K1951" s="5">
        <v>4.0</v>
      </c>
      <c r="L1951" s="5">
        <v>7.0</v>
      </c>
      <c r="M1951" s="5">
        <v>20.0</v>
      </c>
    </row>
    <row r="1952" ht="14.25" customHeight="1">
      <c r="A1952" s="5">
        <v>6663.0</v>
      </c>
      <c r="B1952" s="5">
        <v>350.1493371935837</v>
      </c>
      <c r="C1952" s="5">
        <v>89.8787230341186</v>
      </c>
      <c r="D1952" s="5">
        <v>297.7152831037884</v>
      </c>
      <c r="E1952" s="5">
        <v>149.3012418319839</v>
      </c>
      <c r="F1952" s="5">
        <v>225.6366150819092</v>
      </c>
      <c r="G1952" s="5">
        <v>119.5573680275149</v>
      </c>
      <c r="H1952" s="5">
        <v>1.0</v>
      </c>
      <c r="I1952" s="5">
        <v>3.0</v>
      </c>
      <c r="J1952" s="5">
        <v>1.0</v>
      </c>
      <c r="K1952" s="5">
        <v>4.0</v>
      </c>
      <c r="L1952" s="5">
        <v>5.0</v>
      </c>
      <c r="M1952" s="5">
        <v>96.0</v>
      </c>
    </row>
    <row r="1953" ht="14.25" customHeight="1">
      <c r="A1953" s="5">
        <v>2162.0</v>
      </c>
      <c r="B1953" s="5">
        <v>157.4520141760578</v>
      </c>
      <c r="C1953" s="5">
        <v>264.8576760150222</v>
      </c>
      <c r="D1953" s="5">
        <v>278.791452290226</v>
      </c>
      <c r="E1953" s="5">
        <v>364.8472566794102</v>
      </c>
      <c r="F1953" s="5">
        <v>237.6568040459349</v>
      </c>
      <c r="G1953" s="5">
        <v>326.1903810502516</v>
      </c>
      <c r="H1953" s="5">
        <v>2.0</v>
      </c>
      <c r="I1953" s="5">
        <v>3.0</v>
      </c>
      <c r="J1953" s="5">
        <v>3.0</v>
      </c>
      <c r="K1953" s="5">
        <v>10.0</v>
      </c>
      <c r="L1953" s="5">
        <v>3.0</v>
      </c>
      <c r="M1953" s="5">
        <v>19.0</v>
      </c>
    </row>
    <row r="1954" ht="14.25" customHeight="1">
      <c r="A1954" s="5">
        <v>3434.0</v>
      </c>
      <c r="B1954" s="5">
        <v>385.6970687246044</v>
      </c>
      <c r="C1954" s="5">
        <v>458.532387814497</v>
      </c>
      <c r="D1954" s="5">
        <v>251.753003656973</v>
      </c>
      <c r="E1954" s="5">
        <v>397.9647660962851</v>
      </c>
      <c r="F1954" s="5">
        <v>433.1833133734198</v>
      </c>
      <c r="G1954" s="5">
        <v>325.4701719728315</v>
      </c>
      <c r="H1954" s="5">
        <v>1.0</v>
      </c>
      <c r="I1954" s="5">
        <v>4.0</v>
      </c>
      <c r="J1954" s="5">
        <v>4.0</v>
      </c>
      <c r="K1954" s="5">
        <v>10.0</v>
      </c>
      <c r="L1954" s="5">
        <v>1.0</v>
      </c>
      <c r="M1954" s="5">
        <v>60.0</v>
      </c>
    </row>
    <row r="1955" ht="14.25" customHeight="1">
      <c r="A1955" s="5">
        <v>7919.0</v>
      </c>
      <c r="B1955" s="5">
        <v>388.3104683549352</v>
      </c>
      <c r="C1955" s="5">
        <v>398.8341175385576</v>
      </c>
      <c r="D1955" s="5">
        <v>288.76486051632</v>
      </c>
      <c r="E1955" s="5">
        <v>432.0034508719283</v>
      </c>
      <c r="F1955" s="5">
        <v>91.05059346282599</v>
      </c>
      <c r="G1955" s="5">
        <v>133.9764101230867</v>
      </c>
      <c r="H1955" s="5">
        <v>1.0</v>
      </c>
      <c r="I1955" s="5">
        <v>10.0</v>
      </c>
      <c r="J1955" s="5">
        <v>4.0</v>
      </c>
      <c r="K1955" s="5">
        <v>8.0</v>
      </c>
      <c r="L1955" s="5">
        <v>8.0</v>
      </c>
      <c r="M1955" s="5">
        <v>2.0</v>
      </c>
    </row>
    <row r="1956" ht="14.25" customHeight="1">
      <c r="A1956" s="5">
        <v>5626.0</v>
      </c>
      <c r="B1956" s="5">
        <v>197.8378877028008</v>
      </c>
      <c r="C1956" s="5">
        <v>322.322197228399</v>
      </c>
      <c r="D1956" s="5">
        <v>224.2614719414701</v>
      </c>
      <c r="E1956" s="5">
        <v>169.116647864935</v>
      </c>
      <c r="F1956" s="5">
        <v>287.3180162840749</v>
      </c>
      <c r="G1956" s="5">
        <v>305.197261418033</v>
      </c>
      <c r="H1956" s="5">
        <v>1.0</v>
      </c>
      <c r="I1956" s="5">
        <v>4.0</v>
      </c>
      <c r="J1956" s="5">
        <v>2.0</v>
      </c>
      <c r="K1956" s="5">
        <v>9.0</v>
      </c>
      <c r="L1956" s="5">
        <v>4.0</v>
      </c>
      <c r="M1956" s="5">
        <v>13.0</v>
      </c>
    </row>
    <row r="1957" ht="14.25" customHeight="1">
      <c r="A1957" s="5">
        <v>6428.0</v>
      </c>
      <c r="B1957" s="5">
        <v>292.786566949435</v>
      </c>
      <c r="C1957" s="5">
        <v>228.3204090148871</v>
      </c>
      <c r="D1957" s="5">
        <v>368.5196048101506</v>
      </c>
      <c r="E1957" s="5">
        <v>461.2161434341061</v>
      </c>
      <c r="F1957" s="5">
        <v>224.8171592964751</v>
      </c>
      <c r="G1957" s="5">
        <v>553.6985676117457</v>
      </c>
      <c r="H1957" s="5">
        <v>1.0</v>
      </c>
      <c r="I1957" s="5">
        <v>1.0</v>
      </c>
      <c r="J1957" s="5">
        <v>8.0</v>
      </c>
      <c r="K1957" s="5">
        <v>7.0</v>
      </c>
      <c r="L1957" s="5">
        <v>0.0</v>
      </c>
      <c r="M1957" s="5">
        <v>37.0</v>
      </c>
    </row>
    <row r="1958" ht="14.25" customHeight="1">
      <c r="A1958" s="5">
        <v>8514.0</v>
      </c>
      <c r="B1958" s="5">
        <v>115.4751895139728</v>
      </c>
      <c r="C1958" s="5">
        <v>112.3125542795423</v>
      </c>
      <c r="D1958" s="5">
        <v>147.1114910626853</v>
      </c>
      <c r="E1958" s="5">
        <v>145.7126847282995</v>
      </c>
      <c r="F1958" s="5">
        <v>40.21872840197021</v>
      </c>
      <c r="G1958" s="5">
        <v>136.1681952484808</v>
      </c>
      <c r="H1958" s="5">
        <v>1.0</v>
      </c>
      <c r="I1958" s="5">
        <v>1.0</v>
      </c>
      <c r="J1958" s="5">
        <v>0.0</v>
      </c>
      <c r="K1958" s="5">
        <v>3.0</v>
      </c>
      <c r="L1958" s="5">
        <v>6.0</v>
      </c>
      <c r="M1958" s="5">
        <v>59.0</v>
      </c>
    </row>
    <row r="1959" ht="14.25" customHeight="1">
      <c r="A1959" s="5">
        <v>10448.0</v>
      </c>
      <c r="B1959" s="5">
        <v>266.4768468366995</v>
      </c>
      <c r="C1959" s="5">
        <v>298.8545889676582</v>
      </c>
      <c r="D1959" s="5">
        <v>216.552066693613</v>
      </c>
      <c r="E1959" s="5">
        <v>199.2575086476134</v>
      </c>
      <c r="F1959" s="5">
        <v>277.0324674888905</v>
      </c>
      <c r="G1959" s="5">
        <v>353.8228161704201</v>
      </c>
      <c r="H1959" s="5">
        <v>5.0</v>
      </c>
      <c r="I1959" s="5">
        <v>5.0</v>
      </c>
      <c r="J1959" s="5">
        <v>3.0</v>
      </c>
      <c r="K1959" s="5">
        <v>5.0</v>
      </c>
      <c r="L1959" s="5">
        <v>7.0</v>
      </c>
      <c r="M1959" s="5">
        <v>55.0</v>
      </c>
    </row>
    <row r="1960" ht="14.25" customHeight="1">
      <c r="A1960" s="5">
        <v>2109.0</v>
      </c>
      <c r="B1960" s="5">
        <v>477.2586208335487</v>
      </c>
      <c r="C1960" s="5">
        <v>436.3395902268119</v>
      </c>
      <c r="D1960" s="5">
        <v>649.7609904847554</v>
      </c>
      <c r="E1960" s="5">
        <v>295.8581158224727</v>
      </c>
      <c r="F1960" s="5">
        <v>472.6778158277048</v>
      </c>
      <c r="G1960" s="5">
        <v>820.4046519397702</v>
      </c>
      <c r="H1960" s="5">
        <v>1.0</v>
      </c>
      <c r="I1960" s="5">
        <v>6.0</v>
      </c>
      <c r="J1960" s="5">
        <v>11.0</v>
      </c>
      <c r="K1960" s="5">
        <v>10.0</v>
      </c>
      <c r="L1960" s="5">
        <v>2.0</v>
      </c>
      <c r="M1960" s="5">
        <v>60.0</v>
      </c>
    </row>
    <row r="1961" ht="14.25" customHeight="1">
      <c r="A1961" s="5">
        <v>7530.0</v>
      </c>
      <c r="B1961" s="5">
        <v>309.8511602185179</v>
      </c>
      <c r="C1961" s="5">
        <v>336.9887696534489</v>
      </c>
      <c r="D1961" s="5">
        <v>242.1312161562834</v>
      </c>
      <c r="E1961" s="5">
        <v>321.3610151508841</v>
      </c>
      <c r="F1961" s="5">
        <v>375.8743756118859</v>
      </c>
      <c r="G1961" s="5">
        <v>139.4809353221632</v>
      </c>
      <c r="H1961" s="5">
        <v>3.0</v>
      </c>
      <c r="I1961" s="5">
        <v>2.0</v>
      </c>
      <c r="J1961" s="5">
        <v>1.0</v>
      </c>
      <c r="K1961" s="5">
        <v>4.0</v>
      </c>
      <c r="L1961" s="5">
        <v>4.0</v>
      </c>
      <c r="M1961" s="5">
        <v>48.0</v>
      </c>
    </row>
    <row r="1962" ht="14.25" customHeight="1">
      <c r="A1962" s="5">
        <v>8925.0</v>
      </c>
      <c r="B1962" s="5">
        <v>324.8714918532344</v>
      </c>
      <c r="C1962" s="5">
        <v>372.714672543394</v>
      </c>
      <c r="D1962" s="5">
        <v>329.1540877634007</v>
      </c>
      <c r="E1962" s="5">
        <v>282.9475903921785</v>
      </c>
      <c r="F1962" s="5">
        <v>484.8521920620238</v>
      </c>
      <c r="G1962" s="5">
        <v>357.0414929042948</v>
      </c>
      <c r="H1962" s="5">
        <v>3.0</v>
      </c>
      <c r="I1962" s="5">
        <v>8.0</v>
      </c>
      <c r="J1962" s="5">
        <v>5.0</v>
      </c>
      <c r="K1962" s="5">
        <v>10.0</v>
      </c>
      <c r="L1962" s="5">
        <v>5.0</v>
      </c>
      <c r="M1962" s="5">
        <v>38.0</v>
      </c>
    </row>
    <row r="1963" ht="14.25" customHeight="1">
      <c r="A1963" s="5">
        <v>3009.0</v>
      </c>
      <c r="B1963" s="5">
        <v>265.9954121709462</v>
      </c>
      <c r="C1963" s="5">
        <v>450.9458730293945</v>
      </c>
      <c r="D1963" s="5">
        <v>495.4475665226429</v>
      </c>
      <c r="E1963" s="5">
        <v>468.1218159022001</v>
      </c>
      <c r="F1963" s="5">
        <v>297.3268085546798</v>
      </c>
      <c r="G1963" s="5">
        <v>302.0682881043082</v>
      </c>
      <c r="H1963" s="5">
        <v>1.0</v>
      </c>
      <c r="I1963" s="5">
        <v>5.0</v>
      </c>
      <c r="J1963" s="5">
        <v>3.0</v>
      </c>
      <c r="K1963" s="5">
        <v>6.0</v>
      </c>
      <c r="L1963" s="5">
        <v>6.0</v>
      </c>
      <c r="M1963" s="5">
        <v>8.0</v>
      </c>
    </row>
    <row r="1964" ht="14.25" customHeight="1">
      <c r="A1964" s="5">
        <v>6355.0</v>
      </c>
      <c r="B1964" s="5">
        <v>141.6106492208917</v>
      </c>
      <c r="C1964" s="5">
        <v>229.5067037918051</v>
      </c>
      <c r="D1964" s="5">
        <v>286.871081492562</v>
      </c>
      <c r="E1964" s="5">
        <v>250.575295033562</v>
      </c>
      <c r="F1964" s="5">
        <v>331.2586727660974</v>
      </c>
      <c r="G1964" s="5">
        <v>80.46206258126907</v>
      </c>
      <c r="H1964" s="5">
        <v>3.0</v>
      </c>
      <c r="I1964" s="5">
        <v>2.0</v>
      </c>
      <c r="J1964" s="5">
        <v>0.0</v>
      </c>
      <c r="K1964" s="5">
        <v>4.0</v>
      </c>
      <c r="L1964" s="5">
        <v>3.0</v>
      </c>
      <c r="M1964" s="5">
        <v>19.0</v>
      </c>
    </row>
    <row r="1965" ht="14.25" customHeight="1">
      <c r="A1965" s="5">
        <v>3517.0</v>
      </c>
      <c r="B1965" s="5">
        <v>204.417850053785</v>
      </c>
      <c r="C1965" s="5">
        <v>247.7081779830881</v>
      </c>
      <c r="D1965" s="5">
        <v>157.5216114133959</v>
      </c>
      <c r="E1965" s="5">
        <v>124.8026320931281</v>
      </c>
      <c r="F1965" s="5">
        <v>120.0663460726679</v>
      </c>
      <c r="G1965" s="5">
        <v>202.1779389760976</v>
      </c>
      <c r="H1965" s="5">
        <v>3.0</v>
      </c>
      <c r="I1965" s="5">
        <v>3.0</v>
      </c>
      <c r="J1965" s="5">
        <v>1.0</v>
      </c>
      <c r="K1965" s="5">
        <v>3.0</v>
      </c>
      <c r="L1965" s="5">
        <v>9.0</v>
      </c>
      <c r="M1965" s="5">
        <v>32.0</v>
      </c>
    </row>
    <row r="1966" ht="14.25" customHeight="1">
      <c r="A1966" s="5">
        <v>1158.0</v>
      </c>
      <c r="B1966" s="5">
        <v>141.6612168785794</v>
      </c>
      <c r="C1966" s="5">
        <v>344.1151857368261</v>
      </c>
      <c r="D1966" s="5">
        <v>272.4112271450962</v>
      </c>
      <c r="E1966" s="5">
        <v>218.8502617491105</v>
      </c>
      <c r="F1966" s="5">
        <v>227.849164064914</v>
      </c>
      <c r="G1966" s="5">
        <v>314.8443381017241</v>
      </c>
      <c r="H1966" s="5">
        <v>1.0</v>
      </c>
      <c r="I1966" s="5">
        <v>3.0</v>
      </c>
      <c r="J1966" s="5">
        <v>0.0</v>
      </c>
      <c r="K1966" s="5">
        <v>4.0</v>
      </c>
      <c r="L1966" s="5">
        <v>7.0</v>
      </c>
      <c r="M1966" s="5">
        <v>27.0</v>
      </c>
    </row>
    <row r="1967" ht="14.25" customHeight="1">
      <c r="A1967" s="5">
        <v>6203.0</v>
      </c>
      <c r="B1967" s="5">
        <v>509.3359251842115</v>
      </c>
      <c r="C1967" s="5">
        <v>249.8929658466286</v>
      </c>
      <c r="D1967" s="5">
        <v>272.7892974776486</v>
      </c>
      <c r="E1967" s="5">
        <v>315.6525507125111</v>
      </c>
      <c r="F1967" s="5">
        <v>285.1701083363195</v>
      </c>
      <c r="G1967" s="5">
        <v>150.573613966683</v>
      </c>
      <c r="H1967" s="5">
        <v>1.0</v>
      </c>
      <c r="I1967" s="5">
        <v>6.0</v>
      </c>
      <c r="J1967" s="5">
        <v>7.0</v>
      </c>
      <c r="K1967" s="5">
        <v>12.0</v>
      </c>
      <c r="L1967" s="5">
        <v>3.0</v>
      </c>
      <c r="M1967" s="5">
        <v>58.0</v>
      </c>
    </row>
    <row r="1968" ht="14.25" customHeight="1">
      <c r="A1968" s="5">
        <v>7165.0</v>
      </c>
      <c r="B1968" s="5">
        <v>228.0583445072824</v>
      </c>
      <c r="C1968" s="5">
        <v>239.0229422608073</v>
      </c>
      <c r="D1968" s="5">
        <v>190.0234442848785</v>
      </c>
      <c r="E1968" s="5">
        <v>351.9693373705326</v>
      </c>
      <c r="F1968" s="5">
        <v>296.082996350434</v>
      </c>
      <c r="G1968" s="5">
        <v>369.4436981461754</v>
      </c>
      <c r="H1968" s="5">
        <v>2.0</v>
      </c>
      <c r="I1968" s="5">
        <v>8.0</v>
      </c>
      <c r="J1968" s="5">
        <v>2.0</v>
      </c>
      <c r="K1968" s="5">
        <v>10.0</v>
      </c>
      <c r="L1968" s="5">
        <v>5.0</v>
      </c>
      <c r="M1968" s="5">
        <v>59.0</v>
      </c>
    </row>
    <row r="1969" ht="14.25" customHeight="1">
      <c r="A1969" s="5">
        <v>3595.0</v>
      </c>
      <c r="B1969" s="5">
        <v>253.0748498687979</v>
      </c>
      <c r="C1969" s="5">
        <v>444.4788364061213</v>
      </c>
      <c r="D1969" s="5">
        <v>386.6345112171836</v>
      </c>
      <c r="E1969" s="5">
        <v>304.6675421825892</v>
      </c>
      <c r="F1969" s="5">
        <v>559.2236556337093</v>
      </c>
      <c r="G1969" s="5">
        <v>382.8490129552125</v>
      </c>
      <c r="H1969" s="5">
        <v>2.0</v>
      </c>
      <c r="I1969" s="5">
        <v>6.0</v>
      </c>
      <c r="J1969" s="5">
        <v>8.0</v>
      </c>
      <c r="K1969" s="5">
        <v>12.0</v>
      </c>
      <c r="L1969" s="5">
        <v>3.0</v>
      </c>
      <c r="M1969" s="5">
        <v>29.0</v>
      </c>
    </row>
    <row r="1970" ht="14.25" customHeight="1">
      <c r="A1970" s="5">
        <v>8537.0</v>
      </c>
      <c r="B1970" s="5">
        <v>289.0247993137971</v>
      </c>
      <c r="C1970" s="5">
        <v>378.8518880482533</v>
      </c>
      <c r="D1970" s="5">
        <v>242.3152649038281</v>
      </c>
      <c r="E1970" s="5">
        <v>327.9306379438576</v>
      </c>
      <c r="F1970" s="5">
        <v>573.2870684576587</v>
      </c>
      <c r="G1970" s="5">
        <v>150.7612410023894</v>
      </c>
      <c r="H1970" s="5">
        <v>1.0</v>
      </c>
      <c r="I1970" s="5">
        <v>3.0</v>
      </c>
      <c r="J1970" s="5">
        <v>10.0</v>
      </c>
      <c r="K1970" s="5">
        <v>7.0</v>
      </c>
      <c r="L1970" s="5">
        <v>2.0</v>
      </c>
      <c r="M1970" s="5">
        <v>60.0</v>
      </c>
    </row>
    <row r="1971" ht="14.25" customHeight="1">
      <c r="A1971" s="5">
        <v>4331.0</v>
      </c>
      <c r="B1971" s="5">
        <v>340.9057883899073</v>
      </c>
      <c r="C1971" s="5">
        <v>390.87532569021</v>
      </c>
      <c r="D1971" s="5">
        <v>362.1499818405045</v>
      </c>
      <c r="E1971" s="5">
        <v>344.5261062387245</v>
      </c>
      <c r="F1971" s="5">
        <v>632.540697919802</v>
      </c>
      <c r="G1971" s="5">
        <v>337.4106809767208</v>
      </c>
      <c r="H1971" s="5">
        <v>1.0</v>
      </c>
      <c r="I1971" s="5">
        <v>3.0</v>
      </c>
      <c r="J1971" s="5">
        <v>6.0</v>
      </c>
      <c r="K1971" s="5">
        <v>11.0</v>
      </c>
      <c r="L1971" s="5">
        <v>1.0</v>
      </c>
      <c r="M1971" s="5">
        <v>41.0</v>
      </c>
    </row>
    <row r="1972" ht="14.25" customHeight="1">
      <c r="A1972" s="5">
        <v>6281.0</v>
      </c>
      <c r="B1972" s="5">
        <v>300.2908069243343</v>
      </c>
      <c r="C1972" s="5">
        <v>214.2242429832754</v>
      </c>
      <c r="D1972" s="5">
        <v>300.4909461449517</v>
      </c>
      <c r="E1972" s="5">
        <v>346.2350858890274</v>
      </c>
      <c r="F1972" s="5">
        <v>260.112653952044</v>
      </c>
      <c r="G1972" s="5">
        <v>217.6982168031671</v>
      </c>
      <c r="H1972" s="5">
        <v>2.0</v>
      </c>
      <c r="I1972" s="5">
        <v>6.0</v>
      </c>
      <c r="J1972" s="5">
        <v>3.0</v>
      </c>
      <c r="K1972" s="5">
        <v>5.0</v>
      </c>
      <c r="L1972" s="5">
        <v>4.0</v>
      </c>
      <c r="M1972" s="5">
        <v>27.0</v>
      </c>
    </row>
    <row r="1973" ht="14.25" customHeight="1">
      <c r="A1973" s="5">
        <v>4338.0</v>
      </c>
      <c r="B1973" s="5">
        <v>179.521557837466</v>
      </c>
      <c r="C1973" s="5">
        <v>218.9128941865903</v>
      </c>
      <c r="D1973" s="5">
        <v>238.7333679086134</v>
      </c>
      <c r="E1973" s="5">
        <v>202.282385332693</v>
      </c>
      <c r="F1973" s="5">
        <v>182.1548332819895</v>
      </c>
      <c r="G1973" s="5">
        <v>263.3965520517933</v>
      </c>
      <c r="H1973" s="5">
        <v>1.0</v>
      </c>
      <c r="I1973" s="5">
        <v>1.0</v>
      </c>
      <c r="J1973" s="5">
        <v>0.0</v>
      </c>
      <c r="K1973" s="5">
        <v>3.0</v>
      </c>
      <c r="L1973" s="5">
        <v>4.0</v>
      </c>
      <c r="M1973" s="5">
        <v>28.0</v>
      </c>
    </row>
    <row r="1974" ht="14.25" customHeight="1">
      <c r="A1974" s="5">
        <v>2452.0</v>
      </c>
      <c r="B1974" s="5">
        <v>132.3623020763488</v>
      </c>
      <c r="C1974" s="5">
        <v>143.7182597486318</v>
      </c>
      <c r="D1974" s="5">
        <v>260.5868522659625</v>
      </c>
      <c r="E1974" s="5">
        <v>160.4333402877863</v>
      </c>
      <c r="F1974" s="5">
        <v>200.4744203933175</v>
      </c>
      <c r="G1974" s="5">
        <v>118.5726231293789</v>
      </c>
      <c r="H1974" s="5">
        <v>5.0</v>
      </c>
      <c r="I1974" s="5">
        <v>5.0</v>
      </c>
      <c r="J1974" s="5">
        <v>2.0</v>
      </c>
      <c r="K1974" s="5">
        <v>5.0</v>
      </c>
      <c r="L1974" s="5">
        <v>8.0</v>
      </c>
      <c r="M1974" s="5">
        <v>8.0</v>
      </c>
    </row>
    <row r="1975" ht="14.25" customHeight="1">
      <c r="A1975" s="5">
        <v>9507.0</v>
      </c>
      <c r="B1975" s="5">
        <v>257.721633328356</v>
      </c>
      <c r="C1975" s="5">
        <v>123.3256801701183</v>
      </c>
      <c r="D1975" s="5">
        <v>118.6840303506044</v>
      </c>
      <c r="E1975" s="5">
        <v>250.9435885685828</v>
      </c>
      <c r="F1975" s="5">
        <v>172.6215379422224</v>
      </c>
      <c r="G1975" s="5">
        <v>180.0571662952345</v>
      </c>
      <c r="H1975" s="5">
        <v>2.0</v>
      </c>
      <c r="I1975" s="5">
        <v>6.0</v>
      </c>
      <c r="J1975" s="5">
        <v>3.0</v>
      </c>
      <c r="K1975" s="5">
        <v>5.0</v>
      </c>
      <c r="L1975" s="5">
        <v>7.0</v>
      </c>
      <c r="M1975" s="5">
        <v>18.0</v>
      </c>
    </row>
    <row r="1976" ht="14.25" customHeight="1">
      <c r="A1976" s="5">
        <v>8360.0</v>
      </c>
      <c r="B1976" s="5">
        <v>297.7468296850356</v>
      </c>
      <c r="C1976" s="5">
        <v>237.3974716225692</v>
      </c>
      <c r="D1976" s="5">
        <v>173.9522498850558</v>
      </c>
      <c r="E1976" s="5">
        <v>214.1311400401922</v>
      </c>
      <c r="F1976" s="5">
        <v>180.0583680613706</v>
      </c>
      <c r="G1976" s="5">
        <v>358.9402715387379</v>
      </c>
      <c r="H1976" s="5">
        <v>3.0</v>
      </c>
      <c r="I1976" s="5">
        <v>3.0</v>
      </c>
      <c r="J1976" s="5">
        <v>1.0</v>
      </c>
      <c r="K1976" s="5">
        <v>5.0</v>
      </c>
      <c r="L1976" s="5">
        <v>3.0</v>
      </c>
      <c r="M1976" s="5">
        <v>76.0</v>
      </c>
    </row>
    <row r="1977" ht="14.25" customHeight="1">
      <c r="A1977" s="5">
        <v>10311.0</v>
      </c>
      <c r="B1977" s="5">
        <v>29.36249075863047</v>
      </c>
      <c r="C1977" s="5">
        <v>15.4876197144784</v>
      </c>
      <c r="D1977" s="5">
        <v>24.1401214310842</v>
      </c>
      <c r="E1977" s="5">
        <v>19.33969567830599</v>
      </c>
      <c r="F1977" s="5">
        <v>31.08266142848822</v>
      </c>
      <c r="G1977" s="5">
        <v>37.25265460649919</v>
      </c>
      <c r="H1977" s="5">
        <v>0.0</v>
      </c>
      <c r="I1977" s="5">
        <v>25.0</v>
      </c>
      <c r="J1977" s="5">
        <v>0.0</v>
      </c>
      <c r="K1977" s="5">
        <v>0.0</v>
      </c>
      <c r="L1977" s="5">
        <v>1.0</v>
      </c>
      <c r="M1977" s="5">
        <v>0.0</v>
      </c>
    </row>
    <row r="1978" ht="14.25" customHeight="1">
      <c r="A1978" s="5">
        <v>5117.0</v>
      </c>
      <c r="B1978" s="5">
        <v>192.7055124172413</v>
      </c>
      <c r="C1978" s="5">
        <v>130.473470619119</v>
      </c>
      <c r="D1978" s="5">
        <v>98.23645491445858</v>
      </c>
      <c r="E1978" s="5">
        <v>168.3709754913912</v>
      </c>
      <c r="F1978" s="5">
        <v>148.3524098727848</v>
      </c>
      <c r="G1978" s="5">
        <v>84.06985064137342</v>
      </c>
      <c r="H1978" s="5">
        <v>2.0</v>
      </c>
      <c r="I1978" s="5">
        <v>4.0</v>
      </c>
      <c r="J1978" s="5">
        <v>4.0</v>
      </c>
      <c r="K1978" s="5">
        <v>8.0</v>
      </c>
      <c r="L1978" s="5">
        <v>5.0</v>
      </c>
      <c r="M1978" s="5">
        <v>32.0</v>
      </c>
    </row>
    <row r="1979" ht="14.25" customHeight="1">
      <c r="A1979" s="5">
        <v>4867.0</v>
      </c>
      <c r="B1979" s="5">
        <v>187.6037753674302</v>
      </c>
      <c r="C1979" s="5">
        <v>306.6281130060048</v>
      </c>
      <c r="D1979" s="5">
        <v>230.1284199707007</v>
      </c>
      <c r="E1979" s="5">
        <v>114.9378627367818</v>
      </c>
      <c r="F1979" s="5">
        <v>181.8789276178255</v>
      </c>
      <c r="G1979" s="5">
        <v>204.821589777902</v>
      </c>
      <c r="H1979" s="5">
        <v>4.0</v>
      </c>
      <c r="I1979" s="5">
        <v>3.0</v>
      </c>
      <c r="J1979" s="5">
        <v>0.0</v>
      </c>
      <c r="K1979" s="5">
        <v>4.0</v>
      </c>
      <c r="L1979" s="5">
        <v>7.0</v>
      </c>
      <c r="M1979" s="5">
        <v>2.0</v>
      </c>
    </row>
    <row r="1980" ht="14.25" customHeight="1">
      <c r="A1980" s="5">
        <v>9289.0</v>
      </c>
      <c r="B1980" s="5">
        <v>203.7275968217261</v>
      </c>
      <c r="C1980" s="5">
        <v>83.84396398087122</v>
      </c>
      <c r="D1980" s="5">
        <v>169.3872831664341</v>
      </c>
      <c r="E1980" s="5">
        <v>190.6951375610881</v>
      </c>
      <c r="F1980" s="5">
        <v>165.4886577723732</v>
      </c>
      <c r="G1980" s="5">
        <v>67.35668485140336</v>
      </c>
      <c r="H1980" s="5">
        <v>1.0</v>
      </c>
      <c r="I1980" s="5">
        <v>2.0</v>
      </c>
      <c r="J1980" s="5">
        <v>1.0</v>
      </c>
      <c r="K1980" s="5">
        <v>2.0</v>
      </c>
      <c r="L1980" s="5">
        <v>8.0</v>
      </c>
      <c r="M1980" s="5">
        <v>16.0</v>
      </c>
    </row>
    <row r="1981" ht="14.25" customHeight="1">
      <c r="A1981" s="5">
        <v>10913.0</v>
      </c>
      <c r="B1981" s="5">
        <v>142.8875892084949</v>
      </c>
      <c r="C1981" s="5">
        <v>187.8582879648309</v>
      </c>
      <c r="D1981" s="5">
        <v>122.6882038358459</v>
      </c>
      <c r="E1981" s="5">
        <v>127.5919974592628</v>
      </c>
      <c r="F1981" s="5">
        <v>217.3488996912007</v>
      </c>
      <c r="G1981" s="5">
        <v>140.5722836959459</v>
      </c>
      <c r="H1981" s="5">
        <v>1.0</v>
      </c>
      <c r="I1981" s="5">
        <v>1.0</v>
      </c>
      <c r="J1981" s="5">
        <v>0.0</v>
      </c>
      <c r="K1981" s="5">
        <v>2.0</v>
      </c>
      <c r="L1981" s="5">
        <v>8.0</v>
      </c>
      <c r="M1981" s="5">
        <v>56.0</v>
      </c>
    </row>
    <row r="1982" ht="14.25" customHeight="1">
      <c r="A1982" s="5">
        <v>3032.0</v>
      </c>
      <c r="B1982" s="5">
        <v>121.775801833276</v>
      </c>
      <c r="C1982" s="5">
        <v>47.42371563148768</v>
      </c>
      <c r="D1982" s="5">
        <v>77.95600689991971</v>
      </c>
      <c r="E1982" s="5">
        <v>199.9441514621699</v>
      </c>
      <c r="F1982" s="5">
        <v>179.8482602166108</v>
      </c>
      <c r="G1982" s="5">
        <v>135.356106946753</v>
      </c>
      <c r="H1982" s="5">
        <v>3.0</v>
      </c>
      <c r="I1982" s="5">
        <v>4.0</v>
      </c>
      <c r="J1982" s="5">
        <v>0.0</v>
      </c>
      <c r="K1982" s="5">
        <v>4.0</v>
      </c>
      <c r="L1982" s="5">
        <v>9.0</v>
      </c>
      <c r="M1982" s="5">
        <v>97.0</v>
      </c>
    </row>
    <row r="1983" ht="14.25" customHeight="1">
      <c r="A1983" s="5">
        <v>8524.0</v>
      </c>
      <c r="B1983" s="5">
        <v>32.73728426856466</v>
      </c>
      <c r="C1983" s="5">
        <v>70.04546477351502</v>
      </c>
      <c r="D1983" s="5">
        <v>68.99834581426663</v>
      </c>
      <c r="E1983" s="5">
        <v>68.42752171586923</v>
      </c>
      <c r="F1983" s="5">
        <v>106.9814340199173</v>
      </c>
      <c r="G1983" s="5">
        <v>152.5537982076719</v>
      </c>
      <c r="H1983" s="5">
        <v>3.0</v>
      </c>
      <c r="I1983" s="5">
        <v>3.0</v>
      </c>
      <c r="J1983" s="5">
        <v>0.0</v>
      </c>
      <c r="K1983" s="5">
        <v>3.0</v>
      </c>
      <c r="L1983" s="5">
        <v>9.0</v>
      </c>
      <c r="M1983" s="5">
        <v>15.0</v>
      </c>
    </row>
    <row r="1984" ht="14.25" customHeight="1">
      <c r="A1984" s="5">
        <v>3334.0</v>
      </c>
      <c r="B1984" s="5">
        <v>361.2836887454422</v>
      </c>
      <c r="C1984" s="5">
        <v>407.8696616436699</v>
      </c>
      <c r="D1984" s="5">
        <v>408.3384023759629</v>
      </c>
      <c r="E1984" s="5">
        <v>583.7471523440495</v>
      </c>
      <c r="F1984" s="5">
        <v>582.2951531153215</v>
      </c>
      <c r="G1984" s="5">
        <v>476.3323118718228</v>
      </c>
      <c r="H1984" s="5">
        <v>0.0</v>
      </c>
      <c r="I1984" s="5">
        <v>5.0</v>
      </c>
      <c r="J1984" s="5">
        <v>7.0</v>
      </c>
      <c r="K1984" s="5">
        <v>9.0</v>
      </c>
      <c r="L1984" s="5">
        <v>1.0</v>
      </c>
      <c r="M1984" s="5">
        <v>35.0</v>
      </c>
    </row>
    <row r="1985" ht="14.25" customHeight="1">
      <c r="A1985" s="5">
        <v>4470.0</v>
      </c>
      <c r="B1985" s="5">
        <v>395.4182636221537</v>
      </c>
      <c r="C1985" s="5">
        <v>246.2376974601982</v>
      </c>
      <c r="D1985" s="5">
        <v>437.4873469804602</v>
      </c>
      <c r="E1985" s="5">
        <v>226.1933133295229</v>
      </c>
      <c r="F1985" s="5">
        <v>103.8857987808823</v>
      </c>
      <c r="G1985" s="5">
        <v>167.2102495975919</v>
      </c>
      <c r="H1985" s="5">
        <v>1.0</v>
      </c>
      <c r="I1985" s="5">
        <v>2.0</v>
      </c>
      <c r="J1985" s="5">
        <v>1.0</v>
      </c>
      <c r="K1985" s="5">
        <v>4.0</v>
      </c>
      <c r="L1985" s="5">
        <v>4.0</v>
      </c>
      <c r="M1985" s="5">
        <v>3.0</v>
      </c>
    </row>
    <row r="1986" ht="14.25" customHeight="1">
      <c r="A1986" s="5">
        <v>1406.0</v>
      </c>
      <c r="B1986" s="5">
        <v>144.4457353440953</v>
      </c>
      <c r="C1986" s="5">
        <v>194.267270749312</v>
      </c>
      <c r="D1986" s="5">
        <v>346.5009090098195</v>
      </c>
      <c r="E1986" s="5">
        <v>217.9773404101833</v>
      </c>
      <c r="F1986" s="5">
        <v>144.1851267471361</v>
      </c>
      <c r="G1986" s="5">
        <v>135.941227123326</v>
      </c>
      <c r="H1986" s="5">
        <v>8.0</v>
      </c>
      <c r="I1986" s="5">
        <v>6.0</v>
      </c>
      <c r="J1986" s="5">
        <v>3.0</v>
      </c>
      <c r="K1986" s="5">
        <v>5.0</v>
      </c>
      <c r="L1986" s="5">
        <v>7.0</v>
      </c>
      <c r="M1986" s="5">
        <v>49.0</v>
      </c>
    </row>
    <row r="1987" ht="14.25" customHeight="1">
      <c r="A1987" s="5">
        <v>8619.0</v>
      </c>
      <c r="B1987" s="5">
        <v>103.3026392874947</v>
      </c>
      <c r="C1987" s="5">
        <v>156.5883933049658</v>
      </c>
      <c r="D1987" s="5">
        <v>112.6839336220316</v>
      </c>
      <c r="E1987" s="5">
        <v>137.0268885879259</v>
      </c>
      <c r="F1987" s="5">
        <v>118.7722925527065</v>
      </c>
      <c r="G1987" s="5">
        <v>53.83265377087788</v>
      </c>
      <c r="H1987" s="5">
        <v>1.0</v>
      </c>
      <c r="I1987" s="5">
        <v>0.0</v>
      </c>
      <c r="J1987" s="5">
        <v>0.0</v>
      </c>
      <c r="K1987" s="5">
        <v>3.0</v>
      </c>
      <c r="L1987" s="5">
        <v>5.0</v>
      </c>
      <c r="M1987" s="5">
        <v>4.0</v>
      </c>
    </row>
    <row r="1988" ht="14.25" customHeight="1">
      <c r="A1988" s="5">
        <v>10821.0</v>
      </c>
      <c r="B1988" s="5">
        <v>325.8711337977257</v>
      </c>
      <c r="C1988" s="5">
        <v>173.6736934408486</v>
      </c>
      <c r="D1988" s="5">
        <v>236.8346088420533</v>
      </c>
      <c r="E1988" s="5">
        <v>210.0836585779747</v>
      </c>
      <c r="F1988" s="5">
        <v>264.2217380195494</v>
      </c>
      <c r="G1988" s="5">
        <v>251.5399884698821</v>
      </c>
      <c r="H1988" s="5">
        <v>6.0</v>
      </c>
      <c r="I1988" s="5">
        <v>4.0</v>
      </c>
      <c r="J1988" s="5">
        <v>1.0</v>
      </c>
      <c r="K1988" s="5">
        <v>5.0</v>
      </c>
      <c r="L1988" s="5">
        <v>7.0</v>
      </c>
      <c r="M1988" s="5">
        <v>45.0</v>
      </c>
    </row>
    <row r="1989" ht="14.25" customHeight="1">
      <c r="A1989" s="5">
        <v>4552.0</v>
      </c>
      <c r="B1989" s="5">
        <v>215.8742080734798</v>
      </c>
      <c r="C1989" s="5">
        <v>224.1161527338868</v>
      </c>
      <c r="D1989" s="5">
        <v>266.8759869163408</v>
      </c>
      <c r="E1989" s="5">
        <v>224.1109880510127</v>
      </c>
      <c r="F1989" s="5">
        <v>232.2399354912712</v>
      </c>
      <c r="G1989" s="5">
        <v>402.5239777492225</v>
      </c>
      <c r="H1989" s="5">
        <v>1.0</v>
      </c>
      <c r="I1989" s="5">
        <v>3.0</v>
      </c>
      <c r="J1989" s="5">
        <v>5.0</v>
      </c>
      <c r="K1989" s="5">
        <v>3.0</v>
      </c>
      <c r="L1989" s="5">
        <v>4.0</v>
      </c>
      <c r="M1989" s="5">
        <v>37.0</v>
      </c>
    </row>
    <row r="1990" ht="14.25" customHeight="1">
      <c r="A1990" s="5">
        <v>898.0</v>
      </c>
      <c r="B1990" s="5">
        <v>149.7056512929449</v>
      </c>
      <c r="C1990" s="5">
        <v>94.41703353920438</v>
      </c>
      <c r="D1990" s="5">
        <v>116.1713116668742</v>
      </c>
      <c r="E1990" s="5">
        <v>113.3575068768608</v>
      </c>
      <c r="F1990" s="5">
        <v>115.2103097922541</v>
      </c>
      <c r="G1990" s="5">
        <v>111.583745289373</v>
      </c>
      <c r="H1990" s="5">
        <v>3.0</v>
      </c>
      <c r="I1990" s="5">
        <v>3.0</v>
      </c>
      <c r="J1990" s="5">
        <v>0.0</v>
      </c>
      <c r="K1990" s="5">
        <v>4.0</v>
      </c>
      <c r="L1990" s="5">
        <v>8.0</v>
      </c>
      <c r="M1990" s="5">
        <v>39.0</v>
      </c>
    </row>
    <row r="1991" ht="14.25" customHeight="1">
      <c r="A1991" s="5">
        <v>9797.0</v>
      </c>
      <c r="B1991" s="5">
        <v>285.8409410187703</v>
      </c>
      <c r="C1991" s="5">
        <v>255.6771077468812</v>
      </c>
      <c r="D1991" s="5">
        <v>223.3956401839172</v>
      </c>
      <c r="E1991" s="5">
        <v>243.568357986294</v>
      </c>
      <c r="F1991" s="5">
        <v>123.6010042064489</v>
      </c>
      <c r="G1991" s="5">
        <v>339.9337267448282</v>
      </c>
      <c r="H1991" s="5">
        <v>2.0</v>
      </c>
      <c r="I1991" s="5">
        <v>3.0</v>
      </c>
      <c r="J1991" s="5">
        <v>3.0</v>
      </c>
      <c r="K1991" s="5">
        <v>8.0</v>
      </c>
      <c r="L1991" s="5">
        <v>2.0</v>
      </c>
      <c r="M1991" s="5">
        <v>38.0</v>
      </c>
    </row>
    <row r="1992" ht="14.25" customHeight="1">
      <c r="A1992" s="5">
        <v>10949.0</v>
      </c>
      <c r="B1992" s="5">
        <v>403.0108153356363</v>
      </c>
      <c r="C1992" s="5">
        <v>573.8979457085906</v>
      </c>
      <c r="D1992" s="5">
        <v>215.5754764380092</v>
      </c>
      <c r="E1992" s="5">
        <v>304.0562397018337</v>
      </c>
      <c r="F1992" s="5">
        <v>479.5317300208883</v>
      </c>
      <c r="G1992" s="5">
        <v>389.2453527130906</v>
      </c>
      <c r="H1992" s="5">
        <v>1.0</v>
      </c>
      <c r="I1992" s="5">
        <v>5.0</v>
      </c>
      <c r="J1992" s="5">
        <v>5.0</v>
      </c>
      <c r="K1992" s="5">
        <v>8.0</v>
      </c>
      <c r="L1992" s="5">
        <v>3.0</v>
      </c>
      <c r="M1992" s="5">
        <v>8.0</v>
      </c>
    </row>
    <row r="1993" ht="14.25" customHeight="1">
      <c r="A1993" s="5">
        <v>8212.0</v>
      </c>
      <c r="B1993" s="5">
        <v>289.8026215205667</v>
      </c>
      <c r="C1993" s="5">
        <v>280.342553047784</v>
      </c>
      <c r="D1993" s="5">
        <v>42.34981565447174</v>
      </c>
      <c r="E1993" s="5">
        <v>206.0784731512536</v>
      </c>
      <c r="F1993" s="5">
        <v>206.4001480899517</v>
      </c>
      <c r="G1993" s="5">
        <v>189.0069267818945</v>
      </c>
      <c r="H1993" s="5">
        <v>2.0</v>
      </c>
      <c r="I1993" s="5">
        <v>3.0</v>
      </c>
      <c r="J1993" s="5">
        <v>1.0</v>
      </c>
      <c r="K1993" s="5">
        <v>4.0</v>
      </c>
      <c r="L1993" s="5">
        <v>7.0</v>
      </c>
      <c r="M1993" s="5">
        <v>89.0</v>
      </c>
    </row>
    <row r="1994" ht="14.25" customHeight="1">
      <c r="A1994" s="5">
        <v>6248.0</v>
      </c>
      <c r="B1994" s="5">
        <v>377.8256164312855</v>
      </c>
      <c r="C1994" s="5">
        <v>658.1967062217209</v>
      </c>
      <c r="D1994" s="5">
        <v>435.0404168059214</v>
      </c>
      <c r="E1994" s="5">
        <v>0.0</v>
      </c>
      <c r="F1994" s="5">
        <v>376.6884931548065</v>
      </c>
      <c r="G1994" s="5">
        <v>729.6867545224778</v>
      </c>
      <c r="H1994" s="5">
        <v>0.0</v>
      </c>
      <c r="I1994" s="5">
        <v>9.0</v>
      </c>
      <c r="J1994" s="5">
        <v>7.0</v>
      </c>
      <c r="K1994" s="5">
        <v>11.0</v>
      </c>
      <c r="L1994" s="5">
        <v>3.0</v>
      </c>
      <c r="M1994" s="5">
        <v>47.0</v>
      </c>
    </row>
    <row r="1995" ht="14.25" customHeight="1">
      <c r="A1995" s="5">
        <v>10164.0</v>
      </c>
      <c r="B1995" s="5">
        <v>290.4585268503657</v>
      </c>
      <c r="C1995" s="5">
        <v>628.1640671081747</v>
      </c>
      <c r="D1995" s="5">
        <v>602.8402500499835</v>
      </c>
      <c r="E1995" s="5">
        <v>415.0282522386423</v>
      </c>
      <c r="F1995" s="5">
        <v>479.3968742638232</v>
      </c>
      <c r="G1995" s="5">
        <v>441.9659658325791</v>
      </c>
      <c r="H1995" s="5">
        <v>1.0</v>
      </c>
      <c r="I1995" s="5">
        <v>5.0</v>
      </c>
      <c r="J1995" s="5">
        <v>5.0</v>
      </c>
      <c r="K1995" s="5">
        <v>5.0</v>
      </c>
      <c r="L1995" s="5">
        <v>5.0</v>
      </c>
      <c r="M1995" s="5">
        <v>75.0</v>
      </c>
    </row>
    <row r="1996" ht="14.25" customHeight="1">
      <c r="A1996" s="5">
        <v>4547.0</v>
      </c>
      <c r="B1996" s="5">
        <v>54.38050756793784</v>
      </c>
      <c r="C1996" s="5">
        <v>51.42434934537393</v>
      </c>
      <c r="D1996" s="5">
        <v>95.160389234814</v>
      </c>
      <c r="E1996" s="5">
        <v>61.78770800606871</v>
      </c>
      <c r="F1996" s="5">
        <v>49.25838166842665</v>
      </c>
      <c r="G1996" s="5">
        <v>76.9164113898891</v>
      </c>
      <c r="H1996" s="5">
        <v>2.0</v>
      </c>
      <c r="I1996" s="5">
        <v>1.0</v>
      </c>
      <c r="J1996" s="5">
        <v>0.0</v>
      </c>
      <c r="K1996" s="5">
        <v>3.0</v>
      </c>
      <c r="L1996" s="5">
        <v>8.0</v>
      </c>
      <c r="M1996" s="5">
        <v>86.0</v>
      </c>
    </row>
    <row r="1997" ht="14.25" customHeight="1">
      <c r="A1997" s="5">
        <v>6815.0</v>
      </c>
      <c r="B1997" s="5">
        <v>525.0155946841699</v>
      </c>
      <c r="C1997" s="5">
        <v>241.4062985398093</v>
      </c>
      <c r="D1997" s="5">
        <v>366.7398908249586</v>
      </c>
      <c r="E1997" s="5">
        <v>210.8367189024418</v>
      </c>
      <c r="F1997" s="5">
        <v>838.9596215749516</v>
      </c>
      <c r="G1997" s="5">
        <v>408.3478137654425</v>
      </c>
      <c r="H1997" s="5">
        <v>0.0</v>
      </c>
      <c r="I1997" s="5">
        <v>7.0</v>
      </c>
      <c r="J1997" s="5">
        <v>6.0</v>
      </c>
      <c r="K1997" s="5">
        <v>8.0</v>
      </c>
      <c r="L1997" s="5">
        <v>2.0</v>
      </c>
      <c r="M1997" s="5">
        <v>4.0</v>
      </c>
    </row>
    <row r="1998" ht="14.25" customHeight="1">
      <c r="A1998" s="5">
        <v>4122.0</v>
      </c>
      <c r="B1998" s="5">
        <v>296.9118950861421</v>
      </c>
      <c r="C1998" s="5">
        <v>318.3323494038496</v>
      </c>
      <c r="D1998" s="5">
        <v>287.525236037138</v>
      </c>
      <c r="E1998" s="5">
        <v>356.7936629689354</v>
      </c>
      <c r="F1998" s="5">
        <v>528.7790315582313</v>
      </c>
      <c r="G1998" s="5">
        <v>390.79639755867</v>
      </c>
      <c r="H1998" s="5">
        <v>1.0</v>
      </c>
      <c r="I1998" s="5">
        <v>6.0</v>
      </c>
      <c r="J1998" s="5">
        <v>5.0</v>
      </c>
      <c r="K1998" s="5">
        <v>4.0</v>
      </c>
      <c r="L1998" s="5">
        <v>4.0</v>
      </c>
      <c r="M1998" s="5">
        <v>73.0</v>
      </c>
    </row>
    <row r="1999" ht="14.25" customHeight="1">
      <c r="A1999" s="5">
        <v>10841.0</v>
      </c>
      <c r="B1999" s="5">
        <v>150.4622317825091</v>
      </c>
      <c r="C1999" s="5">
        <v>171.2129031926251</v>
      </c>
      <c r="D1999" s="5">
        <v>285.7525865815848</v>
      </c>
      <c r="E1999" s="5">
        <v>198.5284739116843</v>
      </c>
      <c r="F1999" s="5">
        <v>254.1061671877895</v>
      </c>
      <c r="G1999" s="5">
        <v>499.7546896881029</v>
      </c>
      <c r="H1999" s="5">
        <v>3.0</v>
      </c>
      <c r="I1999" s="5">
        <v>4.0</v>
      </c>
      <c r="J1999" s="5">
        <v>3.0</v>
      </c>
      <c r="K1999" s="5">
        <v>8.0</v>
      </c>
      <c r="L1999" s="5">
        <v>4.0</v>
      </c>
      <c r="M1999" s="5">
        <v>46.0</v>
      </c>
    </row>
    <row r="2000" ht="14.25" customHeight="1">
      <c r="A2000" s="5">
        <v>5370.0</v>
      </c>
      <c r="B2000" s="5">
        <v>105.9305862567954</v>
      </c>
      <c r="C2000" s="5">
        <v>83.91307269732471</v>
      </c>
      <c r="D2000" s="5">
        <v>119.1982212779089</v>
      </c>
      <c r="E2000" s="5">
        <v>66.27002128255792</v>
      </c>
      <c r="F2000" s="5">
        <v>220.4840655191704</v>
      </c>
      <c r="G2000" s="5">
        <v>98.2533781166816</v>
      </c>
      <c r="H2000" s="5">
        <v>4.0</v>
      </c>
      <c r="I2000" s="5">
        <v>7.0</v>
      </c>
      <c r="J2000" s="5">
        <v>1.0</v>
      </c>
      <c r="K2000" s="5">
        <v>6.0</v>
      </c>
      <c r="L2000" s="5">
        <v>8.0</v>
      </c>
      <c r="M2000" s="5">
        <v>38.0</v>
      </c>
    </row>
    <row r="2001" ht="14.25" customHeight="1">
      <c r="A2001" s="5">
        <v>176.0</v>
      </c>
      <c r="B2001" s="5">
        <v>222.3393901246841</v>
      </c>
      <c r="C2001" s="5">
        <v>185.1836513922791</v>
      </c>
      <c r="D2001" s="5">
        <v>148.1561488387675</v>
      </c>
      <c r="E2001" s="5">
        <v>317.3425837358203</v>
      </c>
      <c r="F2001" s="5">
        <v>245.3685558441956</v>
      </c>
      <c r="G2001" s="5">
        <v>136.4721660884248</v>
      </c>
      <c r="H2001" s="5">
        <v>1.0</v>
      </c>
      <c r="I2001" s="5">
        <v>4.0</v>
      </c>
      <c r="J2001" s="5">
        <v>1.0</v>
      </c>
      <c r="K2001" s="5">
        <v>6.0</v>
      </c>
      <c r="L2001" s="5">
        <v>3.0</v>
      </c>
      <c r="M2001" s="5">
        <v>73.0</v>
      </c>
    </row>
    <row r="2002" ht="14.25" customHeight="1">
      <c r="A2002" s="5">
        <v>4860.0</v>
      </c>
      <c r="B2002" s="5">
        <v>102.0285627406882</v>
      </c>
      <c r="C2002" s="5">
        <v>129.3770434107657</v>
      </c>
      <c r="D2002" s="5">
        <v>99.44260882792415</v>
      </c>
      <c r="E2002" s="5">
        <v>138.0359033352277</v>
      </c>
      <c r="F2002" s="5">
        <v>178.7784229765996</v>
      </c>
      <c r="G2002" s="5">
        <v>146.0125208420282</v>
      </c>
      <c r="H2002" s="5">
        <v>1.0</v>
      </c>
      <c r="I2002" s="5">
        <v>1.0</v>
      </c>
      <c r="J2002" s="5">
        <v>0.0</v>
      </c>
      <c r="K2002" s="5">
        <v>3.0</v>
      </c>
      <c r="L2002" s="5">
        <v>6.0</v>
      </c>
      <c r="M2002" s="5">
        <v>66.0</v>
      </c>
    </row>
    <row r="2003" ht="14.25" customHeight="1">
      <c r="A2003" s="5">
        <v>10757.0</v>
      </c>
      <c r="B2003" s="5">
        <v>145.3810529416487</v>
      </c>
      <c r="C2003" s="5">
        <v>171.3315883933536</v>
      </c>
      <c r="D2003" s="5">
        <v>232.903426501265</v>
      </c>
      <c r="E2003" s="5">
        <v>73.2704302701033</v>
      </c>
      <c r="F2003" s="5">
        <v>163.5215151808539</v>
      </c>
      <c r="G2003" s="5">
        <v>92.60448221943318</v>
      </c>
      <c r="H2003" s="5">
        <v>1.0</v>
      </c>
      <c r="I2003" s="5">
        <v>1.0</v>
      </c>
      <c r="J2003" s="5">
        <v>0.0</v>
      </c>
      <c r="K2003" s="5">
        <v>2.0</v>
      </c>
      <c r="L2003" s="5">
        <v>6.0</v>
      </c>
      <c r="M2003" s="5">
        <v>36.0</v>
      </c>
    </row>
    <row r="2004" ht="14.25" customHeight="1">
      <c r="A2004" s="5">
        <v>4023.0</v>
      </c>
      <c r="B2004" s="5">
        <v>118.4579601127892</v>
      </c>
      <c r="C2004" s="5">
        <v>63.4355917235684</v>
      </c>
      <c r="D2004" s="5">
        <v>136.5494210946343</v>
      </c>
      <c r="E2004" s="5">
        <v>119.8023052896647</v>
      </c>
      <c r="F2004" s="5">
        <v>162.7131566733634</v>
      </c>
      <c r="G2004" s="5">
        <v>100.4084092237457</v>
      </c>
      <c r="H2004" s="5">
        <v>3.0</v>
      </c>
      <c r="I2004" s="5">
        <v>3.0</v>
      </c>
      <c r="J2004" s="5">
        <v>2.0</v>
      </c>
      <c r="K2004" s="5">
        <v>2.0</v>
      </c>
      <c r="L2004" s="5">
        <v>8.0</v>
      </c>
      <c r="M2004" s="5">
        <v>29.0</v>
      </c>
    </row>
    <row r="2005" ht="14.25" customHeight="1">
      <c r="A2005" s="5">
        <v>6679.0</v>
      </c>
      <c r="B2005" s="5">
        <v>143.793412745228</v>
      </c>
      <c r="C2005" s="5">
        <v>144.3025685966767</v>
      </c>
      <c r="D2005" s="5">
        <v>284.6486753989789</v>
      </c>
      <c r="E2005" s="5">
        <v>191.5186098014194</v>
      </c>
      <c r="F2005" s="5">
        <v>227.7575261771339</v>
      </c>
      <c r="G2005" s="5">
        <v>196.1484935883846</v>
      </c>
      <c r="H2005" s="5">
        <v>1.0</v>
      </c>
      <c r="I2005" s="5">
        <v>0.0</v>
      </c>
      <c r="J2005" s="5">
        <v>0.0</v>
      </c>
      <c r="K2005" s="5">
        <v>3.0</v>
      </c>
      <c r="L2005" s="5">
        <v>3.0</v>
      </c>
      <c r="M2005" s="5">
        <v>29.0</v>
      </c>
    </row>
    <row r="2006" ht="14.25" customHeight="1">
      <c r="A2006" s="5">
        <v>9923.0</v>
      </c>
      <c r="B2006" s="5">
        <v>284.8223035304404</v>
      </c>
      <c r="C2006" s="5">
        <v>117.2769745007326</v>
      </c>
      <c r="D2006" s="5">
        <v>182.336677368051</v>
      </c>
      <c r="E2006" s="5">
        <v>177.9665850456491</v>
      </c>
      <c r="F2006" s="5">
        <v>226.3310494007242</v>
      </c>
      <c r="G2006" s="5">
        <v>214.7742629002238</v>
      </c>
      <c r="H2006" s="5">
        <v>3.0</v>
      </c>
      <c r="I2006" s="5">
        <v>2.0</v>
      </c>
      <c r="J2006" s="5">
        <v>0.0</v>
      </c>
      <c r="K2006" s="5">
        <v>4.0</v>
      </c>
      <c r="L2006" s="5">
        <v>7.0</v>
      </c>
      <c r="M2006" s="5">
        <v>6.0</v>
      </c>
    </row>
    <row r="2007" ht="14.25" customHeight="1">
      <c r="A2007" s="5">
        <v>7181.0</v>
      </c>
      <c r="B2007" s="5">
        <v>70.55393011503172</v>
      </c>
      <c r="C2007" s="5">
        <v>147.3057639965567</v>
      </c>
      <c r="D2007" s="5">
        <v>51.73017869000033</v>
      </c>
      <c r="E2007" s="5">
        <v>181.4141270051836</v>
      </c>
      <c r="F2007" s="5">
        <v>150.1428085753253</v>
      </c>
      <c r="G2007" s="5">
        <v>203.2168617375655</v>
      </c>
      <c r="H2007" s="5">
        <v>2.0</v>
      </c>
      <c r="I2007" s="5">
        <v>2.0</v>
      </c>
      <c r="J2007" s="5">
        <v>0.0</v>
      </c>
      <c r="K2007" s="5">
        <v>3.0</v>
      </c>
      <c r="L2007" s="5">
        <v>8.0</v>
      </c>
      <c r="M2007" s="5">
        <v>97.0</v>
      </c>
    </row>
    <row r="2008" ht="14.25" customHeight="1">
      <c r="A2008" s="5">
        <v>3599.0</v>
      </c>
      <c r="B2008" s="5">
        <v>325.4793578785132</v>
      </c>
      <c r="C2008" s="5">
        <v>259.6353810057183</v>
      </c>
      <c r="D2008" s="5">
        <v>151.0227975985659</v>
      </c>
      <c r="E2008" s="5">
        <v>266.2536883801741</v>
      </c>
      <c r="F2008" s="5">
        <v>227.9130820055701</v>
      </c>
      <c r="G2008" s="5">
        <v>340.9547230582455</v>
      </c>
      <c r="H2008" s="5">
        <v>3.0</v>
      </c>
      <c r="I2008" s="5">
        <v>8.0</v>
      </c>
      <c r="J2008" s="5">
        <v>4.0</v>
      </c>
      <c r="K2008" s="5">
        <v>8.0</v>
      </c>
      <c r="L2008" s="5">
        <v>5.0</v>
      </c>
      <c r="M2008" s="5">
        <v>61.0</v>
      </c>
    </row>
    <row r="2009" ht="14.25" customHeight="1">
      <c r="A2009" s="5">
        <v>405.0</v>
      </c>
      <c r="B2009" s="5">
        <v>172.3878487602423</v>
      </c>
      <c r="C2009" s="5">
        <v>237.8019009135849</v>
      </c>
      <c r="D2009" s="5">
        <v>285.5496056414713</v>
      </c>
      <c r="E2009" s="5">
        <v>109.0800917510163</v>
      </c>
      <c r="F2009" s="5">
        <v>199.069117615101</v>
      </c>
      <c r="G2009" s="5">
        <v>196.1914528995394</v>
      </c>
      <c r="H2009" s="5">
        <v>4.0</v>
      </c>
      <c r="I2009" s="5">
        <v>5.0</v>
      </c>
      <c r="J2009" s="5">
        <v>5.0</v>
      </c>
      <c r="K2009" s="5">
        <v>3.0</v>
      </c>
      <c r="L2009" s="5">
        <v>8.0</v>
      </c>
      <c r="M2009" s="5">
        <v>68.0</v>
      </c>
    </row>
    <row r="2010" ht="14.25" customHeight="1">
      <c r="A2010" s="5">
        <v>6870.0</v>
      </c>
      <c r="B2010" s="5">
        <v>362.3323671261309</v>
      </c>
      <c r="C2010" s="5">
        <v>401.5687015449231</v>
      </c>
      <c r="D2010" s="5">
        <v>496.5024960178204</v>
      </c>
      <c r="E2010" s="5">
        <v>212.3414867531603</v>
      </c>
      <c r="F2010" s="5">
        <v>163.6036653701203</v>
      </c>
      <c r="G2010" s="5">
        <v>349.0880858967745</v>
      </c>
      <c r="H2010" s="5">
        <v>1.0</v>
      </c>
      <c r="I2010" s="5">
        <v>3.0</v>
      </c>
      <c r="J2010" s="5">
        <v>1.0</v>
      </c>
      <c r="K2010" s="5">
        <v>7.0</v>
      </c>
      <c r="L2010" s="5">
        <v>2.0</v>
      </c>
      <c r="M2010" s="5">
        <v>73.0</v>
      </c>
    </row>
    <row r="2011" ht="14.25" customHeight="1">
      <c r="A2011" s="5">
        <v>832.0</v>
      </c>
      <c r="B2011" s="5">
        <v>360.2146996011667</v>
      </c>
      <c r="C2011" s="5">
        <v>387.5053940336772</v>
      </c>
      <c r="D2011" s="5">
        <v>238.2177639443299</v>
      </c>
      <c r="E2011" s="5">
        <v>155.9112864200596</v>
      </c>
      <c r="F2011" s="5">
        <v>437.7553742378537</v>
      </c>
      <c r="G2011" s="5">
        <v>366.5597080127523</v>
      </c>
      <c r="H2011" s="5">
        <v>3.0</v>
      </c>
      <c r="I2011" s="5">
        <v>8.0</v>
      </c>
      <c r="J2011" s="5">
        <v>2.0</v>
      </c>
      <c r="K2011" s="5">
        <v>10.0</v>
      </c>
      <c r="L2011" s="5">
        <v>5.0</v>
      </c>
      <c r="M2011" s="5">
        <v>90.0</v>
      </c>
    </row>
    <row r="2012" ht="14.25" customHeight="1">
      <c r="A2012" s="5">
        <v>2002.0</v>
      </c>
      <c r="B2012" s="5">
        <v>302.6148008895477</v>
      </c>
      <c r="C2012" s="5">
        <v>107.8605751345964</v>
      </c>
      <c r="D2012" s="5">
        <v>270.6164849861112</v>
      </c>
      <c r="E2012" s="5">
        <v>420.9683110033352</v>
      </c>
      <c r="F2012" s="5">
        <v>392.2537560850874</v>
      </c>
      <c r="G2012" s="5">
        <v>192.4681482644871</v>
      </c>
      <c r="H2012" s="5">
        <v>1.0</v>
      </c>
      <c r="I2012" s="5">
        <v>5.0</v>
      </c>
      <c r="J2012" s="5">
        <v>6.0</v>
      </c>
      <c r="K2012" s="5">
        <v>5.0</v>
      </c>
      <c r="L2012" s="5">
        <v>3.0</v>
      </c>
      <c r="M2012" s="5">
        <v>81.0</v>
      </c>
    </row>
    <row r="2013" ht="14.25" customHeight="1">
      <c r="A2013" s="5">
        <v>3657.0</v>
      </c>
      <c r="B2013" s="5">
        <v>224.4210127566049</v>
      </c>
      <c r="C2013" s="5">
        <v>182.0251891262171</v>
      </c>
      <c r="D2013" s="5">
        <v>263.2591369506399</v>
      </c>
      <c r="E2013" s="5">
        <v>145.4773912947399</v>
      </c>
      <c r="F2013" s="5">
        <v>150.3297982981343</v>
      </c>
      <c r="G2013" s="5">
        <v>194.210095926775</v>
      </c>
      <c r="H2013" s="5">
        <v>3.0</v>
      </c>
      <c r="I2013" s="5">
        <v>4.0</v>
      </c>
      <c r="J2013" s="5">
        <v>0.0</v>
      </c>
      <c r="K2013" s="5">
        <v>4.0</v>
      </c>
      <c r="L2013" s="5">
        <v>8.0</v>
      </c>
      <c r="M2013" s="5">
        <v>1.0</v>
      </c>
    </row>
    <row r="2014" ht="14.25" customHeight="1">
      <c r="A2014" s="5">
        <v>500.0</v>
      </c>
      <c r="B2014" s="5">
        <v>401.5929146756705</v>
      </c>
      <c r="C2014" s="5">
        <v>333.9792566621011</v>
      </c>
      <c r="D2014" s="5">
        <v>736.6951728931829</v>
      </c>
      <c r="E2014" s="5">
        <v>674.3238341685247</v>
      </c>
      <c r="F2014" s="5">
        <v>321.1576269248565</v>
      </c>
      <c r="G2014" s="5">
        <v>496.2273675483532</v>
      </c>
      <c r="H2014" s="5">
        <v>1.0</v>
      </c>
      <c r="I2014" s="5">
        <v>7.0</v>
      </c>
      <c r="J2014" s="5">
        <v>7.0</v>
      </c>
      <c r="K2014" s="5">
        <v>9.0</v>
      </c>
      <c r="L2014" s="5">
        <v>2.0</v>
      </c>
      <c r="M2014" s="5">
        <v>79.0</v>
      </c>
    </row>
    <row r="2015" ht="14.25" customHeight="1">
      <c r="A2015" s="5">
        <v>1951.0</v>
      </c>
      <c r="B2015" s="5">
        <v>84.01929843944687</v>
      </c>
      <c r="C2015" s="5">
        <v>254.5428433965844</v>
      </c>
      <c r="D2015" s="5">
        <v>204.9083184660368</v>
      </c>
      <c r="E2015" s="5">
        <v>217.7517383051814</v>
      </c>
      <c r="F2015" s="5">
        <v>151.550522747042</v>
      </c>
      <c r="G2015" s="5">
        <v>226.7726073756808</v>
      </c>
      <c r="H2015" s="5">
        <v>6.0</v>
      </c>
      <c r="I2015" s="5">
        <v>11.0</v>
      </c>
      <c r="J2015" s="5">
        <v>2.0</v>
      </c>
      <c r="K2015" s="5">
        <v>8.0</v>
      </c>
      <c r="L2015" s="5">
        <v>9.0</v>
      </c>
      <c r="M2015" s="5">
        <v>92.0</v>
      </c>
    </row>
    <row r="2016" ht="14.25" customHeight="1">
      <c r="A2016" s="5">
        <v>3262.0</v>
      </c>
      <c r="B2016" s="5">
        <v>449.8132674393494</v>
      </c>
      <c r="C2016" s="5">
        <v>309.5064212955911</v>
      </c>
      <c r="D2016" s="5">
        <v>206.5915182487908</v>
      </c>
      <c r="E2016" s="5">
        <v>372.2218198037006</v>
      </c>
      <c r="F2016" s="5">
        <v>313.4922294095308</v>
      </c>
      <c r="G2016" s="5">
        <v>520.4057313287833</v>
      </c>
      <c r="H2016" s="5">
        <v>1.0</v>
      </c>
      <c r="I2016" s="5">
        <v>2.0</v>
      </c>
      <c r="J2016" s="5">
        <v>9.0</v>
      </c>
      <c r="K2016" s="5">
        <v>13.0</v>
      </c>
      <c r="L2016" s="5">
        <v>5.0</v>
      </c>
      <c r="M2016" s="5">
        <v>31.0</v>
      </c>
    </row>
    <row r="2017" ht="14.25" customHeight="1">
      <c r="A2017" s="5">
        <v>4102.0</v>
      </c>
      <c r="B2017" s="5">
        <v>181.2922413555249</v>
      </c>
      <c r="C2017" s="5">
        <v>184.479057730819</v>
      </c>
      <c r="D2017" s="5">
        <v>224.4710426358866</v>
      </c>
      <c r="E2017" s="5">
        <v>178.5887337312755</v>
      </c>
      <c r="F2017" s="5">
        <v>218.0415127591097</v>
      </c>
      <c r="G2017" s="5">
        <v>147.629243974586</v>
      </c>
      <c r="H2017" s="5">
        <v>1.0</v>
      </c>
      <c r="I2017" s="5">
        <v>0.0</v>
      </c>
      <c r="J2017" s="5">
        <v>0.0</v>
      </c>
      <c r="K2017" s="5">
        <v>3.0</v>
      </c>
      <c r="L2017" s="5">
        <v>6.0</v>
      </c>
      <c r="M2017" s="5">
        <v>46.0</v>
      </c>
    </row>
    <row r="2018" ht="14.25" customHeight="1">
      <c r="A2018" s="5">
        <v>7042.0</v>
      </c>
      <c r="B2018" s="5">
        <v>113.0270650745223</v>
      </c>
      <c r="C2018" s="5">
        <v>124.6310153533375</v>
      </c>
      <c r="D2018" s="5">
        <v>157.0469966242982</v>
      </c>
      <c r="E2018" s="5">
        <v>182.7201305238946</v>
      </c>
      <c r="F2018" s="5">
        <v>204.1498124984586</v>
      </c>
      <c r="G2018" s="5">
        <v>201.7055849958078</v>
      </c>
      <c r="H2018" s="5">
        <v>1.0</v>
      </c>
      <c r="I2018" s="5">
        <v>2.0</v>
      </c>
      <c r="J2018" s="5">
        <v>1.0</v>
      </c>
      <c r="K2018" s="5">
        <v>2.0</v>
      </c>
      <c r="L2018" s="5">
        <v>9.0</v>
      </c>
      <c r="M2018" s="5">
        <v>14.0</v>
      </c>
    </row>
    <row r="2019" ht="14.25" customHeight="1">
      <c r="A2019" s="5">
        <v>10598.0</v>
      </c>
      <c r="B2019" s="5">
        <v>134.1366251570451</v>
      </c>
      <c r="C2019" s="5">
        <v>87.92080028302692</v>
      </c>
      <c r="D2019" s="5">
        <v>163.6054248220875</v>
      </c>
      <c r="E2019" s="5">
        <v>69.46940466552351</v>
      </c>
      <c r="F2019" s="5">
        <v>83.74948833875337</v>
      </c>
      <c r="G2019" s="5">
        <v>135.6393311661198</v>
      </c>
      <c r="H2019" s="5">
        <v>3.0</v>
      </c>
      <c r="I2019" s="5">
        <v>2.0</v>
      </c>
      <c r="J2019" s="5">
        <v>0.0</v>
      </c>
      <c r="K2019" s="5">
        <v>3.0</v>
      </c>
      <c r="L2019" s="5">
        <v>8.0</v>
      </c>
      <c r="M2019" s="5">
        <v>89.0</v>
      </c>
    </row>
    <row r="2020" ht="14.25" customHeight="1">
      <c r="A2020" s="5">
        <v>255.0</v>
      </c>
      <c r="B2020" s="5">
        <v>133.6771481475433</v>
      </c>
      <c r="C2020" s="5">
        <v>127.9113716992707</v>
      </c>
      <c r="D2020" s="5">
        <v>103.1068677231099</v>
      </c>
      <c r="E2020" s="5">
        <v>121.6880949830435</v>
      </c>
      <c r="F2020" s="5">
        <v>70.20721208340264</v>
      </c>
      <c r="G2020" s="5">
        <v>87.37621053131352</v>
      </c>
      <c r="H2020" s="5">
        <v>2.0</v>
      </c>
      <c r="I2020" s="5">
        <v>1.0</v>
      </c>
      <c r="J2020" s="5">
        <v>0.0</v>
      </c>
      <c r="K2020" s="5">
        <v>3.0</v>
      </c>
      <c r="L2020" s="5">
        <v>6.0</v>
      </c>
      <c r="M2020" s="5">
        <v>31.0</v>
      </c>
    </row>
    <row r="2021" ht="14.25" customHeight="1">
      <c r="A2021" s="5">
        <v>2375.0</v>
      </c>
      <c r="B2021" s="5">
        <v>119.4686136518229</v>
      </c>
      <c r="C2021" s="5">
        <v>99.62609015896246</v>
      </c>
      <c r="D2021" s="5">
        <v>128.1492887660921</v>
      </c>
      <c r="E2021" s="5">
        <v>135.1212096510772</v>
      </c>
      <c r="F2021" s="5">
        <v>123.3766552052052</v>
      </c>
      <c r="G2021" s="5">
        <v>132.9007924472253</v>
      </c>
      <c r="H2021" s="5">
        <v>1.0</v>
      </c>
      <c r="I2021" s="5">
        <v>0.0</v>
      </c>
      <c r="J2021" s="5">
        <v>0.0</v>
      </c>
      <c r="K2021" s="5">
        <v>3.0</v>
      </c>
      <c r="L2021" s="5">
        <v>8.0</v>
      </c>
      <c r="M2021" s="5">
        <v>75.0</v>
      </c>
    </row>
    <row r="2022" ht="14.25" customHeight="1">
      <c r="A2022" s="5">
        <v>9829.0</v>
      </c>
      <c r="B2022" s="5">
        <v>11.53422213963663</v>
      </c>
      <c r="C2022" s="5">
        <v>153.6695805225216</v>
      </c>
      <c r="D2022" s="5">
        <v>119.0325734493981</v>
      </c>
      <c r="E2022" s="5">
        <v>118.9912127302952</v>
      </c>
      <c r="F2022" s="5">
        <v>76.01921883817286</v>
      </c>
      <c r="G2022" s="5">
        <v>204.6775334667463</v>
      </c>
      <c r="H2022" s="5">
        <v>3.0</v>
      </c>
      <c r="I2022" s="5">
        <v>2.0</v>
      </c>
      <c r="J2022" s="5">
        <v>0.0</v>
      </c>
      <c r="K2022" s="5">
        <v>4.0</v>
      </c>
      <c r="L2022" s="5">
        <v>6.0</v>
      </c>
      <c r="M2022" s="5">
        <v>42.0</v>
      </c>
    </row>
    <row r="2023" ht="14.25" customHeight="1">
      <c r="A2023" s="5">
        <v>6214.0</v>
      </c>
      <c r="B2023" s="5">
        <v>316.8826386403684</v>
      </c>
      <c r="C2023" s="5">
        <v>97.71079867544108</v>
      </c>
      <c r="D2023" s="5">
        <v>193.8507616765907</v>
      </c>
      <c r="E2023" s="5">
        <v>271.8965758421516</v>
      </c>
      <c r="F2023" s="5">
        <v>185.5985343638539</v>
      </c>
      <c r="G2023" s="5">
        <v>168.9873077179668</v>
      </c>
      <c r="H2023" s="5">
        <v>1.0</v>
      </c>
      <c r="I2023" s="5">
        <v>2.0</v>
      </c>
      <c r="J2023" s="5">
        <v>0.0</v>
      </c>
      <c r="K2023" s="5">
        <v>3.0</v>
      </c>
      <c r="L2023" s="5">
        <v>6.0</v>
      </c>
      <c r="M2023" s="5">
        <v>53.0</v>
      </c>
    </row>
    <row r="2024" ht="14.25" customHeight="1">
      <c r="A2024" s="5">
        <v>4954.0</v>
      </c>
      <c r="B2024" s="5">
        <v>181.087280000109</v>
      </c>
      <c r="C2024" s="5">
        <v>253.6863567510025</v>
      </c>
      <c r="D2024" s="5">
        <v>423.6138907993325</v>
      </c>
      <c r="E2024" s="5">
        <v>291.705396605742</v>
      </c>
      <c r="F2024" s="5">
        <v>148.8039175006912</v>
      </c>
      <c r="G2024" s="5">
        <v>184.2016238667339</v>
      </c>
      <c r="H2024" s="5">
        <v>6.0</v>
      </c>
      <c r="I2024" s="5">
        <v>4.0</v>
      </c>
      <c r="J2024" s="5">
        <v>2.0</v>
      </c>
      <c r="K2024" s="5">
        <v>5.0</v>
      </c>
      <c r="L2024" s="5">
        <v>6.0</v>
      </c>
      <c r="M2024" s="5">
        <v>53.0</v>
      </c>
    </row>
    <row r="2025" ht="14.25" customHeight="1">
      <c r="A2025" s="5">
        <v>7861.0</v>
      </c>
      <c r="B2025" s="5">
        <v>336.9900905272147</v>
      </c>
      <c r="C2025" s="5">
        <v>267.2375153861702</v>
      </c>
      <c r="D2025" s="5">
        <v>245.239240490813</v>
      </c>
      <c r="E2025" s="5">
        <v>457.0180635808579</v>
      </c>
      <c r="F2025" s="5">
        <v>309.2523310381892</v>
      </c>
      <c r="G2025" s="5">
        <v>412.4223159851416</v>
      </c>
      <c r="H2025" s="5">
        <v>2.0</v>
      </c>
      <c r="I2025" s="5">
        <v>8.0</v>
      </c>
      <c r="J2025" s="5">
        <v>3.0</v>
      </c>
      <c r="K2025" s="5">
        <v>6.0</v>
      </c>
      <c r="L2025" s="5">
        <v>4.0</v>
      </c>
      <c r="M2025" s="5">
        <v>23.0</v>
      </c>
    </row>
    <row r="2026" ht="14.25" customHeight="1">
      <c r="A2026" s="5">
        <v>4837.0</v>
      </c>
      <c r="B2026" s="5">
        <v>535.9250440393955</v>
      </c>
      <c r="C2026" s="5">
        <v>284.0105263815984</v>
      </c>
      <c r="D2026" s="5">
        <v>371.2625909049034</v>
      </c>
      <c r="E2026" s="5">
        <v>229.4848821573498</v>
      </c>
      <c r="F2026" s="5">
        <v>386.648115566654</v>
      </c>
      <c r="G2026" s="5">
        <v>483.2453515867047</v>
      </c>
      <c r="H2026" s="5">
        <v>2.0</v>
      </c>
      <c r="I2026" s="5">
        <v>8.0</v>
      </c>
      <c r="J2026" s="5">
        <v>5.0</v>
      </c>
      <c r="K2026" s="5">
        <v>13.0</v>
      </c>
      <c r="L2026" s="5">
        <v>4.0</v>
      </c>
      <c r="M2026" s="5">
        <v>57.0</v>
      </c>
    </row>
    <row r="2027" ht="14.25" customHeight="1">
      <c r="A2027" s="5">
        <v>9423.0</v>
      </c>
      <c r="B2027" s="5">
        <v>219.41210939507</v>
      </c>
      <c r="C2027" s="5">
        <v>158.9010386591998</v>
      </c>
      <c r="D2027" s="5">
        <v>130.7425810496713</v>
      </c>
      <c r="E2027" s="5">
        <v>168.6588335758462</v>
      </c>
      <c r="F2027" s="5">
        <v>159.3428028650114</v>
      </c>
      <c r="G2027" s="5">
        <v>179.9135014942432</v>
      </c>
      <c r="H2027" s="5">
        <v>2.0</v>
      </c>
      <c r="I2027" s="5">
        <v>2.0</v>
      </c>
      <c r="J2027" s="5">
        <v>0.0</v>
      </c>
      <c r="K2027" s="5">
        <v>4.0</v>
      </c>
      <c r="L2027" s="5">
        <v>5.0</v>
      </c>
      <c r="M2027" s="5">
        <v>49.0</v>
      </c>
    </row>
    <row r="2028" ht="14.25" customHeight="1">
      <c r="A2028" s="5">
        <v>4198.0</v>
      </c>
      <c r="B2028" s="5">
        <v>113.1523104177823</v>
      </c>
      <c r="C2028" s="5">
        <v>123.7978630535512</v>
      </c>
      <c r="D2028" s="5">
        <v>132.0605070361542</v>
      </c>
      <c r="E2028" s="5">
        <v>172.2583662134282</v>
      </c>
      <c r="F2028" s="5">
        <v>178.2880440717748</v>
      </c>
      <c r="G2028" s="5">
        <v>122.3714965801994</v>
      </c>
      <c r="H2028" s="5">
        <v>1.0</v>
      </c>
      <c r="I2028" s="5">
        <v>0.0</v>
      </c>
      <c r="J2028" s="5">
        <v>0.0</v>
      </c>
      <c r="K2028" s="5">
        <v>3.0</v>
      </c>
      <c r="L2028" s="5">
        <v>6.0</v>
      </c>
      <c r="M2028" s="5">
        <v>6.0</v>
      </c>
    </row>
    <row r="2029" ht="14.25" customHeight="1">
      <c r="A2029" s="5">
        <v>153.0</v>
      </c>
      <c r="B2029" s="5">
        <v>70.34137865812575</v>
      </c>
      <c r="C2029" s="5">
        <v>124.2773474716473</v>
      </c>
      <c r="D2029" s="5">
        <v>137.4359351868085</v>
      </c>
      <c r="E2029" s="5">
        <v>106.5748524433968</v>
      </c>
      <c r="F2029" s="5">
        <v>85.92664692831855</v>
      </c>
      <c r="G2029" s="5">
        <v>94.32333444058469</v>
      </c>
      <c r="H2029" s="5">
        <v>1.0</v>
      </c>
      <c r="I2029" s="5">
        <v>1.0</v>
      </c>
      <c r="J2029" s="5">
        <v>0.0</v>
      </c>
      <c r="K2029" s="5">
        <v>3.0</v>
      </c>
      <c r="L2029" s="5">
        <v>4.0</v>
      </c>
      <c r="M2029" s="5">
        <v>29.0</v>
      </c>
    </row>
    <row r="2030" ht="14.25" customHeight="1">
      <c r="A2030" s="5">
        <v>9323.0</v>
      </c>
      <c r="B2030" s="5">
        <v>364.1113391826514</v>
      </c>
      <c r="C2030" s="5">
        <v>255.7715452074745</v>
      </c>
      <c r="D2030" s="5">
        <v>316.273692461018</v>
      </c>
      <c r="E2030" s="5">
        <v>177.4501650431703</v>
      </c>
      <c r="F2030" s="5">
        <v>331.318135992119</v>
      </c>
      <c r="G2030" s="5">
        <v>307.2017353498022</v>
      </c>
      <c r="H2030" s="5">
        <v>4.0</v>
      </c>
      <c r="I2030" s="5">
        <v>10.0</v>
      </c>
      <c r="J2030" s="5">
        <v>5.0</v>
      </c>
      <c r="K2030" s="5">
        <v>7.0</v>
      </c>
      <c r="L2030" s="5">
        <v>8.0</v>
      </c>
      <c r="M2030" s="5">
        <v>5.0</v>
      </c>
    </row>
    <row r="2031" ht="14.25" customHeight="1">
      <c r="A2031" s="5">
        <v>10001.0</v>
      </c>
      <c r="B2031" s="5">
        <v>34.71093694596853</v>
      </c>
      <c r="C2031" s="5">
        <v>42.88003427204988</v>
      </c>
      <c r="D2031" s="5">
        <v>50.74641278828034</v>
      </c>
      <c r="E2031" s="5">
        <v>23.16269566976787</v>
      </c>
      <c r="F2031" s="5">
        <v>29.84960496347598</v>
      </c>
      <c r="G2031" s="5">
        <v>41.90498642811145</v>
      </c>
      <c r="H2031" s="5">
        <v>4.0</v>
      </c>
      <c r="I2031" s="5">
        <v>2.0</v>
      </c>
      <c r="J2031" s="5">
        <v>1.0</v>
      </c>
      <c r="K2031" s="5">
        <v>3.0</v>
      </c>
      <c r="L2031" s="5">
        <v>9.0</v>
      </c>
      <c r="M2031" s="5">
        <v>98.0</v>
      </c>
    </row>
    <row r="2032" ht="14.25" customHeight="1">
      <c r="A2032" s="5">
        <v>3945.0</v>
      </c>
      <c r="B2032" s="5">
        <v>328.0476895661913</v>
      </c>
      <c r="C2032" s="5">
        <v>368.8330266259174</v>
      </c>
      <c r="D2032" s="5">
        <v>397.709985089314</v>
      </c>
      <c r="E2032" s="5">
        <v>377.9418424443503</v>
      </c>
      <c r="F2032" s="5">
        <v>299.5651816774511</v>
      </c>
      <c r="G2032" s="5">
        <v>306.7495770276448</v>
      </c>
      <c r="H2032" s="5">
        <v>2.0</v>
      </c>
      <c r="I2032" s="5">
        <v>11.0</v>
      </c>
      <c r="J2032" s="5">
        <v>8.0</v>
      </c>
      <c r="K2032" s="5">
        <v>4.0</v>
      </c>
      <c r="L2032" s="5">
        <v>6.0</v>
      </c>
      <c r="M2032" s="5">
        <v>80.0</v>
      </c>
    </row>
    <row r="2033" ht="14.25" customHeight="1">
      <c r="A2033" s="5">
        <v>3799.0</v>
      </c>
      <c r="B2033" s="5">
        <v>481.7642516255636</v>
      </c>
      <c r="C2033" s="5">
        <v>330.540761887635</v>
      </c>
      <c r="D2033" s="5">
        <v>461.175438481911</v>
      </c>
      <c r="E2033" s="5">
        <v>468.3300352737512</v>
      </c>
      <c r="F2033" s="5">
        <v>241.2817287516063</v>
      </c>
      <c r="G2033" s="5">
        <v>397.376355169339</v>
      </c>
      <c r="H2033" s="5">
        <v>3.0</v>
      </c>
      <c r="I2033" s="5">
        <v>7.0</v>
      </c>
      <c r="J2033" s="5">
        <v>2.0</v>
      </c>
      <c r="K2033" s="5">
        <v>11.0</v>
      </c>
      <c r="L2033" s="5">
        <v>5.0</v>
      </c>
      <c r="M2033" s="5">
        <v>4.0</v>
      </c>
    </row>
    <row r="2034" ht="14.25" customHeight="1">
      <c r="A2034" s="5">
        <v>8625.0</v>
      </c>
      <c r="B2034" s="5">
        <v>55.25797581099848</v>
      </c>
      <c r="C2034" s="5">
        <v>128.1514309778502</v>
      </c>
      <c r="D2034" s="5">
        <v>89.54499661708054</v>
      </c>
      <c r="E2034" s="5">
        <v>88.23320954411538</v>
      </c>
      <c r="F2034" s="5">
        <v>61.0704588374349</v>
      </c>
      <c r="G2034" s="5">
        <v>68.05161627696526</v>
      </c>
      <c r="H2034" s="5">
        <v>3.0</v>
      </c>
      <c r="I2034" s="5">
        <v>3.0</v>
      </c>
      <c r="J2034" s="5">
        <v>0.0</v>
      </c>
      <c r="K2034" s="5">
        <v>3.0</v>
      </c>
      <c r="L2034" s="5">
        <v>8.0</v>
      </c>
      <c r="M2034" s="5">
        <v>70.0</v>
      </c>
    </row>
    <row r="2035" ht="14.25" customHeight="1">
      <c r="A2035" s="5">
        <v>3491.0</v>
      </c>
      <c r="B2035" s="5">
        <v>286.9102999796719</v>
      </c>
      <c r="C2035" s="5">
        <v>275.3354136013915</v>
      </c>
      <c r="D2035" s="5">
        <v>234.5736124558548</v>
      </c>
      <c r="E2035" s="5">
        <v>342.7436944070537</v>
      </c>
      <c r="F2035" s="5">
        <v>267.3344608663987</v>
      </c>
      <c r="G2035" s="5">
        <v>181.0177555589665</v>
      </c>
      <c r="H2035" s="5">
        <v>4.0</v>
      </c>
      <c r="I2035" s="5">
        <v>11.0</v>
      </c>
      <c r="J2035" s="5">
        <v>6.0</v>
      </c>
      <c r="K2035" s="5">
        <v>8.0</v>
      </c>
      <c r="L2035" s="5">
        <v>7.0</v>
      </c>
      <c r="M2035" s="5">
        <v>32.0</v>
      </c>
    </row>
    <row r="2036" ht="14.25" customHeight="1">
      <c r="A2036" s="5">
        <v>983.0</v>
      </c>
      <c r="B2036" s="5">
        <v>235.8663870531491</v>
      </c>
      <c r="C2036" s="5">
        <v>120.5727434935621</v>
      </c>
      <c r="D2036" s="5">
        <v>73.70095279490612</v>
      </c>
      <c r="E2036" s="5">
        <v>197.5779647833271</v>
      </c>
      <c r="F2036" s="5">
        <v>128.4601131113031</v>
      </c>
      <c r="G2036" s="5">
        <v>202.6049023386844</v>
      </c>
      <c r="H2036" s="5">
        <v>1.0</v>
      </c>
      <c r="I2036" s="5">
        <v>6.0</v>
      </c>
      <c r="J2036" s="5">
        <v>2.0</v>
      </c>
      <c r="K2036" s="5">
        <v>3.0</v>
      </c>
      <c r="L2036" s="5">
        <v>8.0</v>
      </c>
      <c r="M2036" s="5">
        <v>82.0</v>
      </c>
    </row>
    <row r="2037" ht="14.25" customHeight="1">
      <c r="A2037" s="5">
        <v>9119.0</v>
      </c>
      <c r="B2037" s="5">
        <v>367.5575789632754</v>
      </c>
      <c r="C2037" s="5">
        <v>383.2382723196265</v>
      </c>
      <c r="D2037" s="5">
        <v>337.8357829263718</v>
      </c>
      <c r="E2037" s="5">
        <v>167.7626901307963</v>
      </c>
      <c r="F2037" s="5">
        <v>224.2678963960434</v>
      </c>
      <c r="G2037" s="5">
        <v>291.9318402941151</v>
      </c>
      <c r="H2037" s="5">
        <v>2.0</v>
      </c>
      <c r="I2037" s="5">
        <v>3.0</v>
      </c>
      <c r="J2037" s="5">
        <v>3.0</v>
      </c>
      <c r="K2037" s="5">
        <v>7.0</v>
      </c>
      <c r="L2037" s="5">
        <v>2.0</v>
      </c>
      <c r="M2037" s="5">
        <v>27.0</v>
      </c>
    </row>
    <row r="2038" ht="14.25" customHeight="1">
      <c r="A2038" s="5">
        <v>4786.0</v>
      </c>
      <c r="B2038" s="5">
        <v>362.1889314635403</v>
      </c>
      <c r="C2038" s="5">
        <v>251.8060965960865</v>
      </c>
      <c r="D2038" s="5">
        <v>307.1108003335047</v>
      </c>
      <c r="E2038" s="5">
        <v>453.9194233292015</v>
      </c>
      <c r="F2038" s="5">
        <v>418.5533365684597</v>
      </c>
      <c r="G2038" s="5">
        <v>324.8713510711459</v>
      </c>
      <c r="H2038" s="5">
        <v>4.0</v>
      </c>
      <c r="I2038" s="5">
        <v>10.0</v>
      </c>
      <c r="J2038" s="5">
        <v>3.0</v>
      </c>
      <c r="K2038" s="5">
        <v>12.0</v>
      </c>
      <c r="L2038" s="5">
        <v>6.0</v>
      </c>
      <c r="M2038" s="5">
        <v>94.0</v>
      </c>
    </row>
    <row r="2039" ht="14.25" customHeight="1">
      <c r="A2039" s="5">
        <v>5872.0</v>
      </c>
      <c r="B2039" s="5">
        <v>386.0745874711304</v>
      </c>
      <c r="C2039" s="5">
        <v>167.1262506739767</v>
      </c>
      <c r="D2039" s="5">
        <v>366.7971182433951</v>
      </c>
      <c r="E2039" s="5">
        <v>354.0097200396981</v>
      </c>
      <c r="F2039" s="5">
        <v>359.7802840229919</v>
      </c>
      <c r="G2039" s="5">
        <v>317.9422153985055</v>
      </c>
      <c r="H2039" s="5">
        <v>4.0</v>
      </c>
      <c r="I2039" s="5">
        <v>4.0</v>
      </c>
      <c r="J2039" s="5">
        <v>4.0</v>
      </c>
      <c r="K2039" s="5">
        <v>10.0</v>
      </c>
      <c r="L2039" s="5">
        <v>3.0</v>
      </c>
      <c r="M2039" s="5">
        <v>23.0</v>
      </c>
    </row>
    <row r="2040" ht="14.25" customHeight="1">
      <c r="A2040" s="5">
        <v>6568.0</v>
      </c>
      <c r="B2040" s="5">
        <v>146.3921561240837</v>
      </c>
      <c r="C2040" s="5">
        <v>220.1428628803017</v>
      </c>
      <c r="D2040" s="5">
        <v>160.4658925296555</v>
      </c>
      <c r="E2040" s="5">
        <v>197.2369584249694</v>
      </c>
      <c r="F2040" s="5">
        <v>141.9708747317775</v>
      </c>
      <c r="G2040" s="5">
        <v>164.6549407579224</v>
      </c>
      <c r="H2040" s="5">
        <v>1.0</v>
      </c>
      <c r="I2040" s="5">
        <v>2.0</v>
      </c>
      <c r="J2040" s="5">
        <v>0.0</v>
      </c>
      <c r="K2040" s="5">
        <v>3.0</v>
      </c>
      <c r="L2040" s="5">
        <v>7.0</v>
      </c>
      <c r="M2040" s="5">
        <v>97.0</v>
      </c>
    </row>
    <row r="2041" ht="14.25" customHeight="1">
      <c r="A2041" s="5">
        <v>5628.0</v>
      </c>
      <c r="B2041" s="5">
        <v>280.400922413508</v>
      </c>
      <c r="C2041" s="5">
        <v>331.4615604893211</v>
      </c>
      <c r="D2041" s="5">
        <v>347.2102805916988</v>
      </c>
      <c r="E2041" s="5">
        <v>453.3338192789479</v>
      </c>
      <c r="F2041" s="5">
        <v>307.8015855537383</v>
      </c>
      <c r="G2041" s="5">
        <v>204.7483636358072</v>
      </c>
      <c r="H2041" s="5">
        <v>1.0</v>
      </c>
      <c r="I2041" s="5">
        <v>10.0</v>
      </c>
      <c r="J2041" s="5">
        <v>3.0</v>
      </c>
      <c r="K2041" s="5">
        <v>10.0</v>
      </c>
      <c r="L2041" s="5">
        <v>6.0</v>
      </c>
      <c r="M2041" s="5">
        <v>25.0</v>
      </c>
    </row>
    <row r="2042" ht="14.25" customHeight="1">
      <c r="A2042" s="5">
        <v>5631.0</v>
      </c>
      <c r="B2042" s="5">
        <v>299.0913542390183</v>
      </c>
      <c r="C2042" s="5">
        <v>263.8606475492004</v>
      </c>
      <c r="D2042" s="5">
        <v>223.6254033855978</v>
      </c>
      <c r="E2042" s="5">
        <v>207.6150536303481</v>
      </c>
      <c r="F2042" s="5">
        <v>191.0211153758892</v>
      </c>
      <c r="G2042" s="5">
        <v>188.4896554812531</v>
      </c>
      <c r="H2042" s="5">
        <v>1.0</v>
      </c>
      <c r="I2042" s="5">
        <v>5.0</v>
      </c>
      <c r="J2042" s="5">
        <v>4.0</v>
      </c>
      <c r="K2042" s="5">
        <v>8.0</v>
      </c>
      <c r="L2042" s="5">
        <v>4.0</v>
      </c>
      <c r="M2042" s="5">
        <v>92.0</v>
      </c>
    </row>
    <row r="2043" ht="14.25" customHeight="1">
      <c r="A2043" s="5">
        <v>4974.0</v>
      </c>
      <c r="B2043" s="5">
        <v>242.8396159291709</v>
      </c>
      <c r="C2043" s="5">
        <v>521.5647120180972</v>
      </c>
      <c r="D2043" s="5">
        <v>453.8959369752646</v>
      </c>
      <c r="E2043" s="5">
        <v>410.3217573443491</v>
      </c>
      <c r="F2043" s="5">
        <v>319.3070734496526</v>
      </c>
      <c r="G2043" s="5">
        <v>537.3574129785094</v>
      </c>
      <c r="H2043" s="5">
        <v>10.0</v>
      </c>
      <c r="I2043" s="5">
        <v>4.0</v>
      </c>
      <c r="J2043" s="5">
        <v>6.0</v>
      </c>
      <c r="K2043" s="5">
        <v>9.0</v>
      </c>
      <c r="L2043" s="5">
        <v>7.0</v>
      </c>
      <c r="M2043" s="5">
        <v>98.0</v>
      </c>
    </row>
    <row r="2044" ht="14.25" customHeight="1">
      <c r="A2044" s="5">
        <v>8416.0</v>
      </c>
      <c r="B2044" s="5">
        <v>75.7044965274159</v>
      </c>
      <c r="C2044" s="5">
        <v>132.9878982314684</v>
      </c>
      <c r="D2044" s="5">
        <v>182.4313522881629</v>
      </c>
      <c r="E2044" s="5">
        <v>50.29771525301196</v>
      </c>
      <c r="F2044" s="5">
        <v>146.6261351218508</v>
      </c>
      <c r="G2044" s="5">
        <v>109.4834690271183</v>
      </c>
      <c r="H2044" s="5">
        <v>2.0</v>
      </c>
      <c r="I2044" s="5">
        <v>2.0</v>
      </c>
      <c r="J2044" s="5">
        <v>0.0</v>
      </c>
      <c r="K2044" s="5">
        <v>3.0</v>
      </c>
      <c r="L2044" s="5">
        <v>6.0</v>
      </c>
      <c r="M2044" s="5">
        <v>19.0</v>
      </c>
    </row>
    <row r="2045" ht="14.25" customHeight="1">
      <c r="A2045" s="5">
        <v>5454.0</v>
      </c>
      <c r="B2045" s="5">
        <v>223.9540285784162</v>
      </c>
      <c r="C2045" s="5">
        <v>189.7615658152592</v>
      </c>
      <c r="D2045" s="5">
        <v>256.5540871058762</v>
      </c>
      <c r="E2045" s="5">
        <v>300.6287914296989</v>
      </c>
      <c r="F2045" s="5">
        <v>388.9905246446619</v>
      </c>
      <c r="G2045" s="5">
        <v>207.7715699595477</v>
      </c>
      <c r="H2045" s="5">
        <v>1.0</v>
      </c>
      <c r="I2045" s="5">
        <v>2.0</v>
      </c>
      <c r="J2045" s="5">
        <v>0.0</v>
      </c>
      <c r="K2045" s="5">
        <v>3.0</v>
      </c>
      <c r="L2045" s="5">
        <v>5.0</v>
      </c>
      <c r="M2045" s="5">
        <v>80.0</v>
      </c>
    </row>
    <row r="2046" ht="14.25" customHeight="1">
      <c r="A2046" s="5">
        <v>4095.0</v>
      </c>
      <c r="B2046" s="5">
        <v>219.7389283015275</v>
      </c>
      <c r="C2046" s="5">
        <v>197.2234253679578</v>
      </c>
      <c r="D2046" s="5">
        <v>201.4286685483143</v>
      </c>
      <c r="E2046" s="5">
        <v>261.709029468835</v>
      </c>
      <c r="F2046" s="5">
        <v>138.8413179353068</v>
      </c>
      <c r="G2046" s="5">
        <v>157.3800873989435</v>
      </c>
      <c r="H2046" s="5">
        <v>8.0</v>
      </c>
      <c r="I2046" s="5">
        <v>4.0</v>
      </c>
      <c r="J2046" s="5">
        <v>3.0</v>
      </c>
      <c r="K2046" s="5">
        <v>6.0</v>
      </c>
      <c r="L2046" s="5">
        <v>7.0</v>
      </c>
      <c r="M2046" s="5">
        <v>80.0</v>
      </c>
    </row>
    <row r="2047" ht="14.25" customHeight="1">
      <c r="A2047" s="5">
        <v>5474.0</v>
      </c>
      <c r="B2047" s="5">
        <v>194.2894524278883</v>
      </c>
      <c r="C2047" s="5">
        <v>140.9747827104142</v>
      </c>
      <c r="D2047" s="5">
        <v>205.7509933194719</v>
      </c>
      <c r="E2047" s="5">
        <v>249.1895544720161</v>
      </c>
      <c r="F2047" s="5">
        <v>260.413517658225</v>
      </c>
      <c r="G2047" s="5">
        <v>193.7392909440172</v>
      </c>
      <c r="H2047" s="5">
        <v>3.0</v>
      </c>
      <c r="I2047" s="5">
        <v>4.0</v>
      </c>
      <c r="J2047" s="5">
        <v>1.0</v>
      </c>
      <c r="K2047" s="5">
        <v>4.0</v>
      </c>
      <c r="L2047" s="5">
        <v>6.0</v>
      </c>
      <c r="M2047" s="5">
        <v>79.0</v>
      </c>
    </row>
    <row r="2048" ht="14.25" customHeight="1">
      <c r="A2048" s="5">
        <v>4268.0</v>
      </c>
      <c r="B2048" s="5">
        <v>347.2872113247944</v>
      </c>
      <c r="C2048" s="5">
        <v>85.55690338696286</v>
      </c>
      <c r="D2048" s="5">
        <v>443.5978549441942</v>
      </c>
      <c r="E2048" s="5">
        <v>300.5068445167017</v>
      </c>
      <c r="F2048" s="5">
        <v>219.3062774152628</v>
      </c>
      <c r="G2048" s="5">
        <v>291.9484516753463</v>
      </c>
      <c r="H2048" s="5">
        <v>1.0</v>
      </c>
      <c r="I2048" s="5">
        <v>3.0</v>
      </c>
      <c r="J2048" s="5">
        <v>1.0</v>
      </c>
      <c r="K2048" s="5">
        <v>4.0</v>
      </c>
      <c r="L2048" s="5">
        <v>4.0</v>
      </c>
      <c r="M2048" s="5">
        <v>50.0</v>
      </c>
    </row>
    <row r="2049" ht="14.25" customHeight="1">
      <c r="A2049" s="5">
        <v>10701.0</v>
      </c>
      <c r="B2049" s="5">
        <v>297.2164568348978</v>
      </c>
      <c r="C2049" s="5">
        <v>103.5765171904291</v>
      </c>
      <c r="D2049" s="5">
        <v>317.1854021459308</v>
      </c>
      <c r="E2049" s="5">
        <v>403.6441174898341</v>
      </c>
      <c r="F2049" s="5">
        <v>408.8725628643016</v>
      </c>
      <c r="G2049" s="5">
        <v>337.6642775555785</v>
      </c>
      <c r="H2049" s="5">
        <v>1.0</v>
      </c>
      <c r="I2049" s="5">
        <v>7.0</v>
      </c>
      <c r="J2049" s="5">
        <v>8.0</v>
      </c>
      <c r="K2049" s="5">
        <v>12.0</v>
      </c>
      <c r="L2049" s="5">
        <v>4.0</v>
      </c>
      <c r="M2049" s="5">
        <v>60.0</v>
      </c>
    </row>
    <row r="2050" ht="14.25" customHeight="1">
      <c r="A2050" s="5">
        <v>3507.0</v>
      </c>
      <c r="B2050" s="5">
        <v>478.0305799667403</v>
      </c>
      <c r="C2050" s="5">
        <v>416.873466561921</v>
      </c>
      <c r="D2050" s="5">
        <v>391.950323062909</v>
      </c>
      <c r="E2050" s="5">
        <v>285.2194482193728</v>
      </c>
      <c r="F2050" s="5">
        <v>325.2369649803785</v>
      </c>
      <c r="G2050" s="5">
        <v>335.873999656669</v>
      </c>
      <c r="H2050" s="5">
        <v>2.0</v>
      </c>
      <c r="I2050" s="5">
        <v>2.0</v>
      </c>
      <c r="J2050" s="5">
        <v>5.0</v>
      </c>
      <c r="K2050" s="5">
        <v>5.0</v>
      </c>
      <c r="L2050" s="5">
        <v>6.0</v>
      </c>
      <c r="M2050" s="5">
        <v>44.0</v>
      </c>
    </row>
    <row r="2051" ht="14.25" customHeight="1">
      <c r="A2051" s="5">
        <v>2079.0</v>
      </c>
      <c r="B2051" s="5">
        <v>423.2166244895713</v>
      </c>
      <c r="C2051" s="5">
        <v>487.4564530309599</v>
      </c>
      <c r="D2051" s="5">
        <v>311.5446066807851</v>
      </c>
      <c r="E2051" s="5">
        <v>215.0829113497213</v>
      </c>
      <c r="F2051" s="5">
        <v>566.4550277267124</v>
      </c>
      <c r="G2051" s="5">
        <v>267.5916298306556</v>
      </c>
      <c r="H2051" s="5">
        <v>1.0</v>
      </c>
      <c r="I2051" s="5">
        <v>5.0</v>
      </c>
      <c r="J2051" s="5">
        <v>6.0</v>
      </c>
      <c r="K2051" s="5">
        <v>10.0</v>
      </c>
      <c r="L2051" s="5">
        <v>1.0</v>
      </c>
      <c r="M2051" s="5">
        <v>0.0</v>
      </c>
    </row>
    <row r="2052" ht="14.25" customHeight="1">
      <c r="A2052" s="5">
        <v>626.0</v>
      </c>
      <c r="B2052" s="5">
        <v>181.9529789599171</v>
      </c>
      <c r="C2052" s="5">
        <v>170.0288810002268</v>
      </c>
      <c r="D2052" s="5">
        <v>139.9548893172703</v>
      </c>
      <c r="E2052" s="5">
        <v>187.8600189347152</v>
      </c>
      <c r="F2052" s="5">
        <v>96.50402560952043</v>
      </c>
      <c r="G2052" s="5">
        <v>239.3627772305927</v>
      </c>
      <c r="H2052" s="5">
        <v>1.0</v>
      </c>
      <c r="I2052" s="5">
        <v>1.0</v>
      </c>
      <c r="J2052" s="5">
        <v>0.0</v>
      </c>
      <c r="K2052" s="5">
        <v>3.0</v>
      </c>
      <c r="L2052" s="5">
        <v>4.0</v>
      </c>
      <c r="M2052" s="5">
        <v>28.0</v>
      </c>
    </row>
    <row r="2053" ht="14.25" customHeight="1">
      <c r="A2053" s="5">
        <v>4426.0</v>
      </c>
      <c r="B2053" s="5">
        <v>492.1322103456465</v>
      </c>
      <c r="C2053" s="5">
        <v>372.1756284185442</v>
      </c>
      <c r="D2053" s="5">
        <v>197.7891467544987</v>
      </c>
      <c r="E2053" s="5">
        <v>68.29438278670273</v>
      </c>
      <c r="F2053" s="5">
        <v>307.7911297900362</v>
      </c>
      <c r="G2053" s="5">
        <v>156.4968829437894</v>
      </c>
      <c r="H2053" s="5">
        <v>6.0</v>
      </c>
      <c r="I2053" s="5">
        <v>7.0</v>
      </c>
      <c r="J2053" s="5">
        <v>2.0</v>
      </c>
      <c r="K2053" s="5">
        <v>6.0</v>
      </c>
      <c r="L2053" s="5">
        <v>7.0</v>
      </c>
      <c r="M2053" s="5">
        <v>35.0</v>
      </c>
    </row>
    <row r="2054" ht="14.25" customHeight="1">
      <c r="A2054" s="5">
        <v>2591.0</v>
      </c>
      <c r="B2054" s="5">
        <v>316.9049969103983</v>
      </c>
      <c r="C2054" s="5">
        <v>543.1432467390536</v>
      </c>
      <c r="D2054" s="5">
        <v>554.929722871687</v>
      </c>
      <c r="E2054" s="5">
        <v>567.548672480693</v>
      </c>
      <c r="F2054" s="5">
        <v>376.6873704800258</v>
      </c>
      <c r="G2054" s="5">
        <v>469.9630842919846</v>
      </c>
      <c r="H2054" s="5">
        <v>2.0</v>
      </c>
      <c r="I2054" s="5">
        <v>6.0</v>
      </c>
      <c r="J2054" s="5">
        <v>3.0</v>
      </c>
      <c r="K2054" s="5">
        <v>4.0</v>
      </c>
      <c r="L2054" s="5">
        <v>2.0</v>
      </c>
      <c r="M2054" s="5">
        <v>49.0</v>
      </c>
    </row>
    <row r="2055" ht="14.25" customHeight="1">
      <c r="A2055" s="5">
        <v>10509.0</v>
      </c>
      <c r="B2055" s="5">
        <v>64.09350682448044</v>
      </c>
      <c r="C2055" s="5">
        <v>91.92842741963358</v>
      </c>
      <c r="D2055" s="5">
        <v>160.3983721692428</v>
      </c>
      <c r="E2055" s="5">
        <v>224.2620434378327</v>
      </c>
      <c r="F2055" s="5">
        <v>152.5833358166608</v>
      </c>
      <c r="G2055" s="5">
        <v>222.0773534141592</v>
      </c>
      <c r="H2055" s="5">
        <v>2.0</v>
      </c>
      <c r="I2055" s="5">
        <v>3.0</v>
      </c>
      <c r="J2055" s="5">
        <v>0.0</v>
      </c>
      <c r="K2055" s="5">
        <v>3.0</v>
      </c>
      <c r="L2055" s="5">
        <v>8.0</v>
      </c>
      <c r="M2055" s="5">
        <v>46.0</v>
      </c>
    </row>
    <row r="2056" ht="14.25" customHeight="1">
      <c r="A2056" s="5">
        <v>6382.0</v>
      </c>
      <c r="B2056" s="5">
        <v>147.2914927553678</v>
      </c>
      <c r="C2056" s="5">
        <v>241.0994138356907</v>
      </c>
      <c r="D2056" s="5">
        <v>274.5594544933</v>
      </c>
      <c r="E2056" s="5">
        <v>290.063943575618</v>
      </c>
      <c r="F2056" s="5">
        <v>199.7391947913165</v>
      </c>
      <c r="G2056" s="5">
        <v>235.617840945979</v>
      </c>
      <c r="H2056" s="5">
        <v>1.0</v>
      </c>
      <c r="I2056" s="5">
        <v>1.0</v>
      </c>
      <c r="J2056" s="5">
        <v>0.0</v>
      </c>
      <c r="K2056" s="5">
        <v>3.0</v>
      </c>
      <c r="L2056" s="5">
        <v>4.0</v>
      </c>
      <c r="M2056" s="5">
        <v>97.0</v>
      </c>
    </row>
    <row r="2057" ht="14.25" customHeight="1">
      <c r="A2057" s="5">
        <v>6673.0</v>
      </c>
      <c r="B2057" s="5">
        <v>56.95263412601934</v>
      </c>
      <c r="C2057" s="5">
        <v>108.5631465505756</v>
      </c>
      <c r="D2057" s="5">
        <v>151.2261972805131</v>
      </c>
      <c r="E2057" s="5">
        <v>102.8901609725974</v>
      </c>
      <c r="F2057" s="5">
        <v>85.45336085491559</v>
      </c>
      <c r="G2057" s="5">
        <v>140.4324266095908</v>
      </c>
      <c r="H2057" s="5">
        <v>1.0</v>
      </c>
      <c r="I2057" s="5">
        <v>3.0</v>
      </c>
      <c r="J2057" s="5">
        <v>0.0</v>
      </c>
      <c r="K2057" s="5">
        <v>3.0</v>
      </c>
      <c r="L2057" s="5">
        <v>8.0</v>
      </c>
      <c r="M2057" s="5">
        <v>51.0</v>
      </c>
    </row>
    <row r="2058" ht="14.25" customHeight="1">
      <c r="A2058" s="5">
        <v>7441.0</v>
      </c>
      <c r="B2058" s="5">
        <v>589.2249775755186</v>
      </c>
      <c r="C2058" s="5">
        <v>577.0338063019592</v>
      </c>
      <c r="D2058" s="5">
        <v>368.8147587450877</v>
      </c>
      <c r="E2058" s="5">
        <v>424.2586350916579</v>
      </c>
      <c r="F2058" s="5">
        <v>518.80615267857</v>
      </c>
      <c r="G2058" s="5">
        <v>366.6228486356158</v>
      </c>
      <c r="H2058" s="5">
        <v>3.0</v>
      </c>
      <c r="I2058" s="5">
        <v>2.0</v>
      </c>
      <c r="J2058" s="5">
        <v>10.0</v>
      </c>
      <c r="K2058" s="5">
        <v>12.0</v>
      </c>
      <c r="L2058" s="5">
        <v>7.0</v>
      </c>
      <c r="M2058" s="5">
        <v>80.0</v>
      </c>
    </row>
    <row r="2059" ht="14.25" customHeight="1">
      <c r="A2059" s="5">
        <v>1071.0</v>
      </c>
      <c r="B2059" s="5">
        <v>385.3737425574879</v>
      </c>
      <c r="C2059" s="5">
        <v>301.0973132674102</v>
      </c>
      <c r="D2059" s="5">
        <v>590.2572371661545</v>
      </c>
      <c r="E2059" s="5">
        <v>413.0372891486799</v>
      </c>
      <c r="F2059" s="5">
        <v>307.0823256211531</v>
      </c>
      <c r="G2059" s="5">
        <v>273.9788498576831</v>
      </c>
      <c r="H2059" s="5">
        <v>3.0</v>
      </c>
      <c r="I2059" s="5">
        <v>7.0</v>
      </c>
      <c r="J2059" s="5">
        <v>3.0</v>
      </c>
      <c r="K2059" s="5">
        <v>13.0</v>
      </c>
      <c r="L2059" s="5">
        <v>5.0</v>
      </c>
      <c r="M2059" s="5">
        <v>10.0</v>
      </c>
    </row>
    <row r="2060" ht="14.25" customHeight="1">
      <c r="A2060" s="5">
        <v>10061.0</v>
      </c>
      <c r="B2060" s="5">
        <v>115.4286755798257</v>
      </c>
      <c r="C2060" s="5">
        <v>140.6203267184161</v>
      </c>
      <c r="D2060" s="5">
        <v>218.4083467848002</v>
      </c>
      <c r="E2060" s="5">
        <v>369.0436390693433</v>
      </c>
      <c r="F2060" s="5">
        <v>314.2138037917348</v>
      </c>
      <c r="G2060" s="5">
        <v>170.2759876388559</v>
      </c>
      <c r="H2060" s="5">
        <v>2.0</v>
      </c>
      <c r="I2060" s="5">
        <v>9.0</v>
      </c>
      <c r="J2060" s="5">
        <v>2.0</v>
      </c>
      <c r="K2060" s="5">
        <v>12.0</v>
      </c>
      <c r="L2060" s="5">
        <v>7.0</v>
      </c>
      <c r="M2060" s="5">
        <v>29.0</v>
      </c>
    </row>
    <row r="2061" ht="14.25" customHeight="1">
      <c r="A2061" s="5">
        <v>7187.0</v>
      </c>
      <c r="H2061" s="5">
        <v>7.0</v>
      </c>
      <c r="I2061" s="5">
        <v>4.0</v>
      </c>
      <c r="J2061" s="5">
        <v>10.0</v>
      </c>
      <c r="K2061" s="5">
        <v>4.0</v>
      </c>
      <c r="L2061" s="5">
        <v>3.0</v>
      </c>
      <c r="M2061" s="5">
        <v>52.0</v>
      </c>
    </row>
    <row r="2062" ht="14.25" customHeight="1">
      <c r="A2062" s="5">
        <v>8775.0</v>
      </c>
      <c r="B2062" s="5">
        <v>159.0956720403651</v>
      </c>
      <c r="C2062" s="5">
        <v>114.6306987657444</v>
      </c>
      <c r="D2062" s="5">
        <v>220.3539904035573</v>
      </c>
      <c r="E2062" s="5">
        <v>154.9915915212223</v>
      </c>
      <c r="F2062" s="5">
        <v>162.9071032215393</v>
      </c>
      <c r="G2062" s="5">
        <v>241.3722263569437</v>
      </c>
      <c r="H2062" s="5">
        <v>3.0</v>
      </c>
      <c r="I2062" s="5">
        <v>3.0</v>
      </c>
      <c r="J2062" s="5">
        <v>1.0</v>
      </c>
      <c r="K2062" s="5">
        <v>3.0</v>
      </c>
      <c r="L2062" s="5">
        <v>7.0</v>
      </c>
      <c r="M2062" s="5">
        <v>74.0</v>
      </c>
    </row>
    <row r="2063" ht="14.25" customHeight="1">
      <c r="A2063" s="5">
        <v>1612.0</v>
      </c>
      <c r="H2063" s="5">
        <v>2.0</v>
      </c>
      <c r="I2063" s="5">
        <v>3.0</v>
      </c>
      <c r="J2063" s="5">
        <v>0.0</v>
      </c>
      <c r="K2063" s="5">
        <v>3.0</v>
      </c>
      <c r="L2063" s="5">
        <v>6.0</v>
      </c>
      <c r="M2063" s="5">
        <v>82.0</v>
      </c>
    </row>
    <row r="2064" ht="14.25" customHeight="1">
      <c r="A2064" s="5">
        <v>2345.0</v>
      </c>
      <c r="B2064" s="5">
        <v>300.9647294101212</v>
      </c>
      <c r="C2064" s="5">
        <v>298.0047611292623</v>
      </c>
      <c r="D2064" s="5">
        <v>235.1597074628347</v>
      </c>
      <c r="E2064" s="5">
        <v>518.72342532343</v>
      </c>
      <c r="F2064" s="5">
        <v>283.184525458393</v>
      </c>
      <c r="G2064" s="5">
        <v>249.2065491489558</v>
      </c>
      <c r="H2064" s="5">
        <v>1.0</v>
      </c>
      <c r="I2064" s="5">
        <v>4.0</v>
      </c>
      <c r="J2064" s="5">
        <v>4.0</v>
      </c>
      <c r="K2064" s="5">
        <v>8.0</v>
      </c>
      <c r="L2064" s="5">
        <v>2.0</v>
      </c>
      <c r="M2064" s="5">
        <v>54.0</v>
      </c>
    </row>
    <row r="2065" ht="14.25" customHeight="1">
      <c r="A2065" s="5">
        <v>322.0</v>
      </c>
      <c r="B2065" s="5">
        <v>135.5037043623458</v>
      </c>
      <c r="C2065" s="5">
        <v>209.1252434634245</v>
      </c>
      <c r="D2065" s="5">
        <v>137.3560320380619</v>
      </c>
      <c r="E2065" s="5">
        <v>157.1901191231868</v>
      </c>
      <c r="F2065" s="5">
        <v>255.6766990379009</v>
      </c>
      <c r="G2065" s="5">
        <v>232.8557758958833</v>
      </c>
      <c r="H2065" s="5">
        <v>2.0</v>
      </c>
      <c r="I2065" s="5">
        <v>2.0</v>
      </c>
      <c r="J2065" s="5">
        <v>0.0</v>
      </c>
      <c r="K2065" s="5">
        <v>3.0</v>
      </c>
      <c r="L2065" s="5">
        <v>4.0</v>
      </c>
      <c r="M2065" s="5">
        <v>93.0</v>
      </c>
    </row>
    <row r="2066" ht="14.25" customHeight="1">
      <c r="A2066" s="5">
        <v>10897.0</v>
      </c>
      <c r="B2066" s="5">
        <v>183.7888249750739</v>
      </c>
      <c r="C2066" s="5">
        <v>397.5732664083831</v>
      </c>
      <c r="D2066" s="5">
        <v>326.1063770980933</v>
      </c>
      <c r="E2066" s="5">
        <v>440.1555406150173</v>
      </c>
      <c r="F2066" s="5">
        <v>469.1568152980756</v>
      </c>
      <c r="G2066" s="5">
        <v>156.5917448315988</v>
      </c>
      <c r="H2066" s="5">
        <v>5.0</v>
      </c>
      <c r="I2066" s="5">
        <v>9.0</v>
      </c>
      <c r="J2066" s="5">
        <v>6.0</v>
      </c>
      <c r="K2066" s="5">
        <v>12.0</v>
      </c>
      <c r="L2066" s="5">
        <v>6.0</v>
      </c>
      <c r="M2066" s="5">
        <v>63.0</v>
      </c>
    </row>
    <row r="2067" ht="14.25" customHeight="1">
      <c r="A2067" s="5">
        <v>123.0</v>
      </c>
      <c r="B2067" s="5">
        <v>399.3077537253017</v>
      </c>
      <c r="C2067" s="5">
        <v>488.6402128313648</v>
      </c>
      <c r="D2067" s="5">
        <v>342.3336095272375</v>
      </c>
      <c r="E2067" s="5">
        <v>391.4631968111191</v>
      </c>
      <c r="F2067" s="5">
        <v>343.906440554656</v>
      </c>
      <c r="G2067" s="5">
        <v>421.3584512119544</v>
      </c>
      <c r="H2067" s="5">
        <v>2.0</v>
      </c>
      <c r="I2067" s="5">
        <v>4.0</v>
      </c>
      <c r="J2067" s="5">
        <v>5.0</v>
      </c>
      <c r="K2067" s="5">
        <v>4.0</v>
      </c>
      <c r="L2067" s="5">
        <v>2.0</v>
      </c>
      <c r="M2067" s="5">
        <v>92.0</v>
      </c>
    </row>
    <row r="2068" ht="14.25" customHeight="1">
      <c r="A2068" s="5">
        <v>6103.0</v>
      </c>
      <c r="B2068" s="5">
        <v>226.6610532911876</v>
      </c>
      <c r="C2068" s="5">
        <v>71.23370341569756</v>
      </c>
      <c r="D2068" s="5">
        <v>194.0561297896826</v>
      </c>
      <c r="E2068" s="5">
        <v>189.8820824352921</v>
      </c>
      <c r="F2068" s="5">
        <v>247.9992469417355</v>
      </c>
      <c r="G2068" s="5">
        <v>277.9147169521217</v>
      </c>
      <c r="H2068" s="5">
        <v>1.0</v>
      </c>
      <c r="I2068" s="5">
        <v>2.0</v>
      </c>
      <c r="J2068" s="5">
        <v>1.0</v>
      </c>
      <c r="K2068" s="5">
        <v>3.0</v>
      </c>
      <c r="L2068" s="5">
        <v>4.0</v>
      </c>
      <c r="M2068" s="5">
        <v>40.0</v>
      </c>
    </row>
    <row r="2069" ht="14.25" customHeight="1">
      <c r="A2069" s="5">
        <v>7899.0</v>
      </c>
      <c r="B2069" s="5">
        <v>344.3040756973127</v>
      </c>
      <c r="C2069" s="5">
        <v>225.8011364680449</v>
      </c>
      <c r="D2069" s="5">
        <v>407.7483764336022</v>
      </c>
      <c r="E2069" s="5">
        <v>279.1494776256721</v>
      </c>
      <c r="F2069" s="5">
        <v>299.338009964045</v>
      </c>
      <c r="G2069" s="5">
        <v>654.4350405778498</v>
      </c>
      <c r="H2069" s="5">
        <v>2.0</v>
      </c>
      <c r="I2069" s="5">
        <v>4.0</v>
      </c>
      <c r="J2069" s="5">
        <v>7.0</v>
      </c>
      <c r="K2069" s="5">
        <v>4.0</v>
      </c>
      <c r="L2069" s="5">
        <v>7.0</v>
      </c>
      <c r="M2069" s="5">
        <v>70.0</v>
      </c>
    </row>
    <row r="2070" ht="14.25" customHeight="1">
      <c r="A2070" s="5">
        <v>10500.0</v>
      </c>
      <c r="B2070" s="5">
        <v>119.0154631995191</v>
      </c>
      <c r="C2070" s="5">
        <v>75.87176040077796</v>
      </c>
      <c r="D2070" s="5">
        <v>181.3273726042368</v>
      </c>
      <c r="E2070" s="5">
        <v>186.3596526733797</v>
      </c>
      <c r="F2070" s="5">
        <v>194.7018288275677</v>
      </c>
      <c r="G2070" s="5">
        <v>192.8180241913038</v>
      </c>
      <c r="H2070" s="5">
        <v>2.0</v>
      </c>
      <c r="I2070" s="5">
        <v>3.0</v>
      </c>
      <c r="J2070" s="5">
        <v>0.0</v>
      </c>
      <c r="K2070" s="5">
        <v>4.0</v>
      </c>
      <c r="L2070" s="5">
        <v>5.0</v>
      </c>
      <c r="M2070" s="5">
        <v>96.0</v>
      </c>
    </row>
    <row r="2071" ht="14.25" customHeight="1">
      <c r="A2071" s="5">
        <v>1655.0</v>
      </c>
      <c r="B2071" s="5">
        <v>172.0210358626926</v>
      </c>
      <c r="C2071" s="5">
        <v>172.5735135825308</v>
      </c>
      <c r="D2071" s="5">
        <v>213.7798681059525</v>
      </c>
      <c r="E2071" s="5">
        <v>248.9684602900637</v>
      </c>
      <c r="F2071" s="5">
        <v>98.05345735791067</v>
      </c>
      <c r="G2071" s="5">
        <v>132.3689434079545</v>
      </c>
      <c r="H2071" s="5">
        <v>1.0</v>
      </c>
      <c r="I2071" s="5">
        <v>1.0</v>
      </c>
      <c r="J2071" s="5">
        <v>0.0</v>
      </c>
      <c r="K2071" s="5">
        <v>3.0</v>
      </c>
      <c r="L2071" s="5">
        <v>7.0</v>
      </c>
      <c r="M2071" s="5">
        <v>81.0</v>
      </c>
    </row>
    <row r="2072" ht="14.25" customHeight="1">
      <c r="A2072" s="5">
        <v>2406.0</v>
      </c>
      <c r="B2072" s="5">
        <v>313.7027546075733</v>
      </c>
      <c r="C2072" s="5">
        <v>282.5203219339758</v>
      </c>
      <c r="D2072" s="5">
        <v>111.5434453857469</v>
      </c>
      <c r="E2072" s="5">
        <v>213.2960041822121</v>
      </c>
      <c r="F2072" s="5">
        <v>286.5156769598103</v>
      </c>
      <c r="G2072" s="5">
        <v>262.2675353065865</v>
      </c>
      <c r="H2072" s="5">
        <v>3.0</v>
      </c>
      <c r="I2072" s="5">
        <v>6.0</v>
      </c>
      <c r="J2072" s="5">
        <v>2.0</v>
      </c>
      <c r="K2072" s="5">
        <v>8.0</v>
      </c>
      <c r="L2072" s="5">
        <v>5.0</v>
      </c>
      <c r="M2072" s="5">
        <v>63.0</v>
      </c>
    </row>
    <row r="2073" ht="14.25" customHeight="1">
      <c r="A2073" s="5">
        <v>2712.0</v>
      </c>
      <c r="B2073" s="5">
        <v>304.3766292125854</v>
      </c>
      <c r="C2073" s="5">
        <v>601.8154591756416</v>
      </c>
      <c r="D2073" s="5">
        <v>341.1355075327202</v>
      </c>
      <c r="E2073" s="5">
        <v>369.2991475481147</v>
      </c>
      <c r="F2073" s="5">
        <v>358.505987055357</v>
      </c>
      <c r="G2073" s="5">
        <v>367.1663253919944</v>
      </c>
      <c r="H2073" s="5">
        <v>1.0</v>
      </c>
      <c r="I2073" s="5">
        <v>6.0</v>
      </c>
      <c r="J2073" s="5">
        <v>3.0</v>
      </c>
      <c r="K2073" s="5">
        <v>10.0</v>
      </c>
      <c r="L2073" s="5">
        <v>3.0</v>
      </c>
      <c r="M2073" s="5">
        <v>85.0</v>
      </c>
    </row>
    <row r="2074" ht="14.25" customHeight="1">
      <c r="A2074" s="5">
        <v>5517.0</v>
      </c>
      <c r="B2074" s="5">
        <v>122.4865818207862</v>
      </c>
      <c r="C2074" s="5">
        <v>40.37930630048153</v>
      </c>
      <c r="D2074" s="5">
        <v>82.67669248590528</v>
      </c>
      <c r="E2074" s="5">
        <v>108.8316603207313</v>
      </c>
      <c r="F2074" s="5">
        <v>152.5006438564768</v>
      </c>
      <c r="G2074" s="5">
        <v>109.4352587071984</v>
      </c>
      <c r="H2074" s="5">
        <v>1.0</v>
      </c>
      <c r="I2074" s="5">
        <v>1.0</v>
      </c>
      <c r="J2074" s="5">
        <v>1.0</v>
      </c>
      <c r="K2074" s="5">
        <v>2.0</v>
      </c>
      <c r="L2074" s="5">
        <v>8.0</v>
      </c>
      <c r="M2074" s="5">
        <v>51.0</v>
      </c>
    </row>
    <row r="2075" ht="14.25" customHeight="1">
      <c r="A2075" s="5">
        <v>10643.0</v>
      </c>
      <c r="B2075" s="5">
        <v>147.5020345288876</v>
      </c>
      <c r="C2075" s="5">
        <v>261.6965460507135</v>
      </c>
      <c r="D2075" s="5">
        <v>287.855780953321</v>
      </c>
      <c r="E2075" s="5">
        <v>102.3984367697519</v>
      </c>
      <c r="F2075" s="5">
        <v>207.2008372775841</v>
      </c>
      <c r="G2075" s="5">
        <v>29.25002918182457</v>
      </c>
      <c r="H2075" s="5">
        <v>2.0</v>
      </c>
      <c r="I2075" s="5">
        <v>5.0</v>
      </c>
      <c r="J2075" s="5">
        <v>2.0</v>
      </c>
      <c r="K2075" s="5">
        <v>11.0</v>
      </c>
      <c r="L2075" s="5">
        <v>5.0</v>
      </c>
      <c r="M2075" s="5">
        <v>23.0</v>
      </c>
    </row>
    <row r="2076" ht="14.25" customHeight="1">
      <c r="A2076" s="5">
        <v>2254.0</v>
      </c>
      <c r="B2076" s="5">
        <v>299.4991252025428</v>
      </c>
      <c r="C2076" s="5">
        <v>533.242777128715</v>
      </c>
      <c r="D2076" s="5">
        <v>342.4365617968055</v>
      </c>
      <c r="E2076" s="5">
        <v>185.6364730478288</v>
      </c>
      <c r="F2076" s="5">
        <v>188.2578154207613</v>
      </c>
      <c r="G2076" s="5">
        <v>233.3721143731063</v>
      </c>
      <c r="H2076" s="5">
        <v>1.0</v>
      </c>
      <c r="I2076" s="5">
        <v>9.0</v>
      </c>
      <c r="J2076" s="5">
        <v>6.0</v>
      </c>
      <c r="K2076" s="5">
        <v>5.0</v>
      </c>
      <c r="L2076" s="5">
        <v>5.0</v>
      </c>
      <c r="M2076" s="5">
        <v>95.0</v>
      </c>
    </row>
    <row r="2077" ht="14.25" customHeight="1">
      <c r="A2077" s="5">
        <v>10281.0</v>
      </c>
      <c r="B2077" s="5">
        <v>243.0932686074191</v>
      </c>
      <c r="C2077" s="5">
        <v>122.0973472457619</v>
      </c>
      <c r="D2077" s="5">
        <v>342.2734989335291</v>
      </c>
      <c r="E2077" s="5">
        <v>363.5385530185878</v>
      </c>
      <c r="F2077" s="5">
        <v>274.9467073956135</v>
      </c>
      <c r="G2077" s="5">
        <v>512.3528399139752</v>
      </c>
      <c r="H2077" s="5">
        <v>2.0</v>
      </c>
      <c r="I2077" s="5">
        <v>5.0</v>
      </c>
      <c r="J2077" s="5">
        <v>5.0</v>
      </c>
      <c r="K2077" s="5">
        <v>7.0</v>
      </c>
      <c r="L2077" s="5">
        <v>4.0</v>
      </c>
      <c r="M2077" s="5">
        <v>11.0</v>
      </c>
    </row>
    <row r="2078" ht="14.25" customHeight="1">
      <c r="A2078" s="5">
        <v>6958.0</v>
      </c>
      <c r="B2078" s="5">
        <v>115.1073344350084</v>
      </c>
      <c r="C2078" s="5">
        <v>184.8104433060873</v>
      </c>
      <c r="D2078" s="5">
        <v>74.18802573917809</v>
      </c>
      <c r="E2078" s="5">
        <v>146.2558107800789</v>
      </c>
      <c r="F2078" s="5">
        <v>152.6657722976111</v>
      </c>
      <c r="G2078" s="5">
        <v>103.102592706517</v>
      </c>
      <c r="H2078" s="5">
        <v>1.0</v>
      </c>
      <c r="I2078" s="5">
        <v>1.0</v>
      </c>
      <c r="J2078" s="5">
        <v>1.0</v>
      </c>
      <c r="K2078" s="5">
        <v>2.0</v>
      </c>
      <c r="L2078" s="5">
        <v>6.0</v>
      </c>
      <c r="M2078" s="5">
        <v>42.0</v>
      </c>
    </row>
    <row r="2079" ht="14.25" customHeight="1">
      <c r="A2079" s="5">
        <v>954.0</v>
      </c>
      <c r="B2079" s="5">
        <v>111.5217835953031</v>
      </c>
      <c r="C2079" s="5">
        <v>81.44185284037478</v>
      </c>
      <c r="D2079" s="5">
        <v>95.2913268156065</v>
      </c>
      <c r="E2079" s="5">
        <v>96.2739268361541</v>
      </c>
      <c r="F2079" s="5">
        <v>58.24950559482326</v>
      </c>
      <c r="G2079" s="5">
        <v>123.5697731540408</v>
      </c>
      <c r="H2079" s="5">
        <v>1.0</v>
      </c>
      <c r="I2079" s="5">
        <v>2.0</v>
      </c>
      <c r="J2079" s="5">
        <v>1.0</v>
      </c>
      <c r="K2079" s="5">
        <v>3.0</v>
      </c>
      <c r="L2079" s="5">
        <v>5.0</v>
      </c>
      <c r="M2079" s="5">
        <v>77.0</v>
      </c>
    </row>
    <row r="2080" ht="14.25" customHeight="1">
      <c r="A2080" s="5">
        <v>5079.0</v>
      </c>
      <c r="H2080" s="5">
        <v>4.0</v>
      </c>
      <c r="I2080" s="5">
        <v>2.0</v>
      </c>
      <c r="J2080" s="5">
        <v>1.0</v>
      </c>
      <c r="K2080" s="5">
        <v>3.0</v>
      </c>
      <c r="L2080" s="5">
        <v>8.0</v>
      </c>
      <c r="M2080" s="5">
        <v>82.0</v>
      </c>
    </row>
    <row r="2081" ht="14.25" customHeight="1">
      <c r="A2081" s="5">
        <v>10339.0</v>
      </c>
      <c r="H2081" s="5">
        <v>2.0</v>
      </c>
      <c r="I2081" s="5">
        <v>4.0</v>
      </c>
      <c r="J2081" s="5">
        <v>1.0</v>
      </c>
      <c r="K2081" s="5">
        <v>4.0</v>
      </c>
      <c r="L2081" s="5">
        <v>6.0</v>
      </c>
      <c r="M2081" s="5">
        <v>83.0</v>
      </c>
    </row>
    <row r="2082" ht="14.25" customHeight="1">
      <c r="A2082" s="5">
        <v>4643.0</v>
      </c>
      <c r="B2082" s="5">
        <v>118.0198182908645</v>
      </c>
      <c r="C2082" s="5">
        <v>96.8478298070489</v>
      </c>
      <c r="D2082" s="5">
        <v>82.3949378846659</v>
      </c>
      <c r="E2082" s="5">
        <v>171.5179363200781</v>
      </c>
      <c r="F2082" s="5">
        <v>226.8208333967323</v>
      </c>
      <c r="G2082" s="5">
        <v>66.8536408067198</v>
      </c>
      <c r="H2082" s="5">
        <v>2.0</v>
      </c>
      <c r="I2082" s="5">
        <v>3.0</v>
      </c>
      <c r="J2082" s="5">
        <v>0.0</v>
      </c>
      <c r="K2082" s="5">
        <v>4.0</v>
      </c>
      <c r="L2082" s="5">
        <v>8.0</v>
      </c>
      <c r="M2082" s="5">
        <v>40.0</v>
      </c>
    </row>
    <row r="2083" ht="14.25" customHeight="1">
      <c r="A2083" s="5">
        <v>3117.0</v>
      </c>
      <c r="H2083" s="5">
        <v>3.0</v>
      </c>
      <c r="I2083" s="5">
        <v>6.0</v>
      </c>
      <c r="J2083" s="5">
        <v>1.0</v>
      </c>
      <c r="K2083" s="5">
        <v>5.0</v>
      </c>
      <c r="L2083" s="5">
        <v>7.0</v>
      </c>
      <c r="M2083" s="5">
        <v>95.0</v>
      </c>
    </row>
    <row r="2084" ht="14.25" customHeight="1">
      <c r="A2084" s="5">
        <v>6497.0</v>
      </c>
      <c r="B2084" s="5">
        <v>186.0339389895809</v>
      </c>
      <c r="C2084" s="5">
        <v>202.5010409532417</v>
      </c>
      <c r="D2084" s="5">
        <v>323.9777143073848</v>
      </c>
      <c r="E2084" s="5">
        <v>280.3179417332674</v>
      </c>
      <c r="F2084" s="5">
        <v>304.7202465258825</v>
      </c>
      <c r="G2084" s="5">
        <v>108.4221073905973</v>
      </c>
      <c r="H2084" s="5">
        <v>4.0</v>
      </c>
      <c r="I2084" s="5">
        <v>6.0</v>
      </c>
      <c r="J2084" s="5">
        <v>2.0</v>
      </c>
      <c r="K2084" s="5">
        <v>5.0</v>
      </c>
      <c r="L2084" s="5">
        <v>8.0</v>
      </c>
      <c r="M2084" s="5">
        <v>32.0</v>
      </c>
    </row>
    <row r="2085" ht="14.25" customHeight="1">
      <c r="A2085" s="5">
        <v>5396.0</v>
      </c>
      <c r="B2085" s="5">
        <v>257.6213224476044</v>
      </c>
      <c r="C2085" s="5">
        <v>486.7108411271939</v>
      </c>
      <c r="D2085" s="5">
        <v>318.9037460759224</v>
      </c>
      <c r="E2085" s="5">
        <v>314.5219353281083</v>
      </c>
      <c r="F2085" s="5">
        <v>319.0806745275052</v>
      </c>
      <c r="G2085" s="5">
        <v>492.345254178886</v>
      </c>
      <c r="H2085" s="5">
        <v>1.0</v>
      </c>
      <c r="I2085" s="5">
        <v>9.0</v>
      </c>
      <c r="J2085" s="5">
        <v>7.0</v>
      </c>
      <c r="K2085" s="5">
        <v>13.0</v>
      </c>
      <c r="L2085" s="5">
        <v>4.0</v>
      </c>
      <c r="M2085" s="5">
        <v>48.0</v>
      </c>
    </row>
    <row r="2086" ht="14.25" customHeight="1">
      <c r="A2086" s="5">
        <v>5250.0</v>
      </c>
      <c r="H2086" s="5">
        <v>1.0</v>
      </c>
      <c r="I2086" s="5">
        <v>5.0</v>
      </c>
      <c r="J2086" s="5">
        <v>5.0</v>
      </c>
      <c r="K2086" s="5">
        <v>11.0</v>
      </c>
      <c r="L2086" s="5">
        <v>1.0</v>
      </c>
      <c r="M2086" s="5">
        <v>75.0</v>
      </c>
    </row>
    <row r="2087" ht="14.25" customHeight="1">
      <c r="A2087" s="5">
        <v>1052.0</v>
      </c>
      <c r="B2087" s="5">
        <v>161.0375960533086</v>
      </c>
      <c r="C2087" s="5">
        <v>375.8115148880765</v>
      </c>
      <c r="D2087" s="5">
        <v>165.6723590731249</v>
      </c>
      <c r="E2087" s="5">
        <v>336.9287028462472</v>
      </c>
      <c r="F2087" s="5">
        <v>196.8352039744115</v>
      </c>
      <c r="G2087" s="5">
        <v>389.8129080661887</v>
      </c>
      <c r="H2087" s="5">
        <v>3.0</v>
      </c>
      <c r="I2087" s="5">
        <v>8.0</v>
      </c>
      <c r="J2087" s="5">
        <v>9.0</v>
      </c>
      <c r="K2087" s="5">
        <v>7.0</v>
      </c>
      <c r="L2087" s="5">
        <v>7.0</v>
      </c>
      <c r="M2087" s="5">
        <v>24.0</v>
      </c>
    </row>
    <row r="2088" ht="14.25" customHeight="1">
      <c r="A2088" s="5">
        <v>2802.0</v>
      </c>
      <c r="B2088" s="5">
        <v>360.3654123426361</v>
      </c>
      <c r="C2088" s="5">
        <v>461.0037101866095</v>
      </c>
      <c r="D2088" s="5">
        <v>340.8540241428623</v>
      </c>
      <c r="E2088" s="5">
        <v>127.6146383580902</v>
      </c>
      <c r="F2088" s="5">
        <v>194.1521116041222</v>
      </c>
      <c r="G2088" s="5">
        <v>163.4439102315796</v>
      </c>
      <c r="H2088" s="5">
        <v>1.0</v>
      </c>
      <c r="I2088" s="5">
        <v>4.0</v>
      </c>
      <c r="J2088" s="5">
        <v>6.0</v>
      </c>
      <c r="K2088" s="5">
        <v>7.0</v>
      </c>
      <c r="L2088" s="5">
        <v>2.0</v>
      </c>
      <c r="M2088" s="5">
        <v>61.0</v>
      </c>
    </row>
    <row r="2089" ht="14.25" customHeight="1">
      <c r="A2089" s="5">
        <v>6343.0</v>
      </c>
      <c r="B2089" s="5">
        <v>412.9716277148746</v>
      </c>
      <c r="C2089" s="5">
        <v>378.445108938128</v>
      </c>
      <c r="D2089" s="5">
        <v>454.6321429116351</v>
      </c>
      <c r="E2089" s="5">
        <v>298.9356070688253</v>
      </c>
      <c r="F2089" s="5">
        <v>116.5648469381687</v>
      </c>
      <c r="G2089" s="5">
        <v>541.0734235861288</v>
      </c>
      <c r="H2089" s="5">
        <v>1.0</v>
      </c>
      <c r="I2089" s="5">
        <v>6.0</v>
      </c>
      <c r="J2089" s="5">
        <v>9.0</v>
      </c>
      <c r="K2089" s="5">
        <v>7.0</v>
      </c>
      <c r="L2089" s="5">
        <v>2.0</v>
      </c>
      <c r="M2089" s="5">
        <v>6.0</v>
      </c>
    </row>
    <row r="2090" ht="14.25" customHeight="1">
      <c r="A2090" s="5">
        <v>6507.0</v>
      </c>
      <c r="B2090" s="5">
        <v>194.2395300918058</v>
      </c>
      <c r="C2090" s="5">
        <v>165.159823846815</v>
      </c>
      <c r="D2090" s="5">
        <v>199.9470424727762</v>
      </c>
      <c r="E2090" s="5">
        <v>142.7147194201801</v>
      </c>
      <c r="F2090" s="5">
        <v>160.0273658924258</v>
      </c>
      <c r="G2090" s="5">
        <v>114.2963240922539</v>
      </c>
      <c r="H2090" s="5">
        <v>2.0</v>
      </c>
      <c r="I2090" s="5">
        <v>1.0</v>
      </c>
      <c r="J2090" s="5">
        <v>1.0</v>
      </c>
      <c r="K2090" s="5">
        <v>4.0</v>
      </c>
      <c r="L2090" s="5">
        <v>3.0</v>
      </c>
      <c r="M2090" s="5">
        <v>16.0</v>
      </c>
    </row>
    <row r="2091" ht="14.25" customHeight="1">
      <c r="A2091" s="5">
        <v>7901.0</v>
      </c>
      <c r="B2091" s="5">
        <v>107.2901260172098</v>
      </c>
      <c r="C2091" s="5">
        <v>80.86412529649847</v>
      </c>
      <c r="D2091" s="5">
        <v>123.8950479374038</v>
      </c>
      <c r="E2091" s="5">
        <v>302.2364600696218</v>
      </c>
      <c r="F2091" s="5">
        <v>83.81014377065634</v>
      </c>
      <c r="G2091" s="5">
        <v>114.2382932462378</v>
      </c>
      <c r="H2091" s="5">
        <v>1.0</v>
      </c>
      <c r="I2091" s="5">
        <v>0.0</v>
      </c>
      <c r="J2091" s="5">
        <v>0.0</v>
      </c>
      <c r="K2091" s="5">
        <v>3.0</v>
      </c>
      <c r="L2091" s="5">
        <v>4.0</v>
      </c>
      <c r="M2091" s="5">
        <v>39.0</v>
      </c>
    </row>
    <row r="2092" ht="14.25" customHeight="1">
      <c r="A2092" s="5">
        <v>4865.0</v>
      </c>
      <c r="B2092" s="5">
        <v>264.5967423378099</v>
      </c>
      <c r="C2092" s="5">
        <v>451.2649162960655</v>
      </c>
      <c r="D2092" s="5">
        <v>169.5831404275851</v>
      </c>
      <c r="E2092" s="5">
        <v>203.9897263254399</v>
      </c>
      <c r="F2092" s="5">
        <v>310.2296469450913</v>
      </c>
      <c r="G2092" s="5">
        <v>305.6074836562139</v>
      </c>
      <c r="H2092" s="5">
        <v>7.0</v>
      </c>
      <c r="I2092" s="5">
        <v>5.0</v>
      </c>
      <c r="J2092" s="5">
        <v>1.0</v>
      </c>
      <c r="K2092" s="5">
        <v>8.0</v>
      </c>
      <c r="L2092" s="5">
        <v>7.0</v>
      </c>
      <c r="M2092" s="5">
        <v>2.0</v>
      </c>
    </row>
    <row r="2093" ht="14.25" customHeight="1">
      <c r="A2093" s="5">
        <v>2686.0</v>
      </c>
      <c r="B2093" s="5">
        <v>83.32444116565104</v>
      </c>
      <c r="C2093" s="5">
        <v>78.54331578178534</v>
      </c>
      <c r="D2093" s="5">
        <v>122.4902606502676</v>
      </c>
      <c r="E2093" s="5">
        <v>96.71909627894985</v>
      </c>
      <c r="F2093" s="5">
        <v>116.9909642566946</v>
      </c>
      <c r="G2093" s="5">
        <v>101.3292190037861</v>
      </c>
      <c r="H2093" s="5">
        <v>1.0</v>
      </c>
      <c r="I2093" s="5">
        <v>1.0</v>
      </c>
      <c r="J2093" s="5">
        <v>0.0</v>
      </c>
      <c r="K2093" s="5">
        <v>2.0</v>
      </c>
      <c r="L2093" s="5">
        <v>7.0</v>
      </c>
      <c r="M2093" s="5">
        <v>49.0</v>
      </c>
    </row>
    <row r="2094" ht="14.25" customHeight="1">
      <c r="A2094" s="5">
        <v>3107.0</v>
      </c>
      <c r="B2094" s="5">
        <v>379.6392618634275</v>
      </c>
      <c r="C2094" s="5">
        <v>390.9405071726417</v>
      </c>
      <c r="D2094" s="5">
        <v>128.5610730275672</v>
      </c>
      <c r="E2094" s="5">
        <v>290.706805660112</v>
      </c>
      <c r="F2094" s="5">
        <v>377.7136138110205</v>
      </c>
      <c r="G2094" s="5">
        <v>429.7923218205087</v>
      </c>
      <c r="H2094" s="5">
        <v>1.0</v>
      </c>
      <c r="I2094" s="5">
        <v>4.0</v>
      </c>
      <c r="J2094" s="5">
        <v>1.0</v>
      </c>
      <c r="K2094" s="5">
        <v>7.0</v>
      </c>
      <c r="L2094" s="5">
        <v>2.0</v>
      </c>
      <c r="M2094" s="5">
        <v>31.0</v>
      </c>
    </row>
    <row r="2095" ht="14.25" customHeight="1">
      <c r="A2095" s="5">
        <v>7734.0</v>
      </c>
      <c r="B2095" s="5">
        <v>338.8963696128558</v>
      </c>
      <c r="C2095" s="5">
        <v>155.3658368974579</v>
      </c>
      <c r="D2095" s="5">
        <v>530.7416952857353</v>
      </c>
      <c r="E2095" s="5">
        <v>482.999947786078</v>
      </c>
      <c r="F2095" s="5">
        <v>391.9747222918406</v>
      </c>
      <c r="G2095" s="5">
        <v>322.8152983132059</v>
      </c>
      <c r="H2095" s="5">
        <v>1.0</v>
      </c>
      <c r="I2095" s="5">
        <v>4.0</v>
      </c>
      <c r="J2095" s="5">
        <v>10.0</v>
      </c>
      <c r="K2095" s="5">
        <v>7.0</v>
      </c>
      <c r="L2095" s="5">
        <v>1.0</v>
      </c>
      <c r="M2095" s="5">
        <v>58.0</v>
      </c>
    </row>
    <row r="2096" ht="14.25" customHeight="1">
      <c r="A2096" s="5">
        <v>1146.0</v>
      </c>
      <c r="B2096" s="5">
        <v>284.7045264925486</v>
      </c>
      <c r="C2096" s="5">
        <v>204.0566110481693</v>
      </c>
      <c r="D2096" s="5">
        <v>305.7744144918874</v>
      </c>
      <c r="E2096" s="5">
        <v>376.1417662442353</v>
      </c>
      <c r="F2096" s="5">
        <v>201.5591896031426</v>
      </c>
      <c r="G2096" s="5">
        <v>298.4706693580343</v>
      </c>
      <c r="H2096" s="5">
        <v>4.0</v>
      </c>
      <c r="I2096" s="5">
        <v>10.0</v>
      </c>
      <c r="J2096" s="5">
        <v>5.0</v>
      </c>
      <c r="K2096" s="5">
        <v>7.0</v>
      </c>
      <c r="L2096" s="5">
        <v>8.0</v>
      </c>
      <c r="M2096" s="5">
        <v>5.0</v>
      </c>
    </row>
    <row r="2097" ht="14.25" customHeight="1">
      <c r="A2097" s="5">
        <v>11031.0</v>
      </c>
      <c r="B2097" s="5">
        <v>184.1695676702947</v>
      </c>
      <c r="C2097" s="5">
        <v>309.6286877769773</v>
      </c>
      <c r="D2097" s="5">
        <v>214.6391441416901</v>
      </c>
      <c r="E2097" s="5">
        <v>340.9820955203043</v>
      </c>
      <c r="F2097" s="5">
        <v>212.3170485488429</v>
      </c>
      <c r="G2097" s="5">
        <v>166.0818374021747</v>
      </c>
      <c r="H2097" s="5">
        <v>1.0</v>
      </c>
      <c r="I2097" s="5">
        <v>1.0</v>
      </c>
      <c r="J2097" s="5">
        <v>0.0</v>
      </c>
      <c r="K2097" s="5">
        <v>3.0</v>
      </c>
      <c r="L2097" s="5">
        <v>5.0</v>
      </c>
      <c r="M2097" s="5">
        <v>90.0</v>
      </c>
    </row>
    <row r="2098" ht="14.25" customHeight="1">
      <c r="A2098" s="5">
        <v>7428.0</v>
      </c>
      <c r="B2098" s="5">
        <v>342.4547746657573</v>
      </c>
      <c r="C2098" s="5">
        <v>356.1113100450859</v>
      </c>
      <c r="D2098" s="5">
        <v>412.4875673770529</v>
      </c>
      <c r="E2098" s="5">
        <v>343.1268901931433</v>
      </c>
      <c r="F2098" s="5">
        <v>413.6091644104999</v>
      </c>
      <c r="G2098" s="5">
        <v>415.7732238421448</v>
      </c>
      <c r="H2098" s="5">
        <v>1.0</v>
      </c>
      <c r="I2098" s="5">
        <v>3.0</v>
      </c>
      <c r="J2098" s="5">
        <v>7.0</v>
      </c>
      <c r="K2098" s="5">
        <v>8.0</v>
      </c>
      <c r="L2098" s="5">
        <v>1.0</v>
      </c>
      <c r="M2098" s="5">
        <v>47.0</v>
      </c>
    </row>
    <row r="2099" ht="14.25" customHeight="1">
      <c r="A2099" s="5">
        <v>975.0</v>
      </c>
      <c r="B2099" s="5">
        <v>224.0854871073052</v>
      </c>
      <c r="C2099" s="5">
        <v>286.8730164580714</v>
      </c>
      <c r="D2099" s="5">
        <v>210.8937568511564</v>
      </c>
      <c r="E2099" s="5">
        <v>425.7164242091504</v>
      </c>
      <c r="F2099" s="5">
        <v>284.4406736122743</v>
      </c>
      <c r="G2099" s="5">
        <v>310.4582060435266</v>
      </c>
      <c r="H2099" s="5">
        <v>5.0</v>
      </c>
      <c r="I2099" s="5">
        <v>4.0</v>
      </c>
      <c r="J2099" s="5">
        <v>1.0</v>
      </c>
      <c r="K2099" s="5">
        <v>5.0</v>
      </c>
      <c r="L2099" s="5">
        <v>6.0</v>
      </c>
      <c r="M2099" s="5">
        <v>25.0</v>
      </c>
    </row>
    <row r="2100" ht="14.25" customHeight="1">
      <c r="A2100" s="5">
        <v>1103.0</v>
      </c>
      <c r="B2100" s="5">
        <v>367.5198924127349</v>
      </c>
      <c r="C2100" s="5">
        <v>301.6279599915833</v>
      </c>
      <c r="D2100" s="5">
        <v>496.900093568281</v>
      </c>
      <c r="E2100" s="5">
        <v>433.4090300477012</v>
      </c>
      <c r="F2100" s="5">
        <v>64.19575501944229</v>
      </c>
      <c r="G2100" s="5">
        <v>633.5944336113506</v>
      </c>
      <c r="H2100" s="5">
        <v>2.0</v>
      </c>
      <c r="I2100" s="5">
        <v>4.0</v>
      </c>
      <c r="J2100" s="5">
        <v>4.0</v>
      </c>
      <c r="K2100" s="5">
        <v>10.0</v>
      </c>
      <c r="L2100" s="5">
        <v>6.0</v>
      </c>
      <c r="M2100" s="5">
        <v>60.0</v>
      </c>
    </row>
    <row r="2101" ht="14.25" customHeight="1">
      <c r="A2101" s="5">
        <v>3422.0</v>
      </c>
      <c r="B2101" s="5">
        <v>449.9182236418625</v>
      </c>
      <c r="C2101" s="5">
        <v>319.5970320844137</v>
      </c>
      <c r="D2101" s="5">
        <v>434.5212273713621</v>
      </c>
      <c r="E2101" s="5">
        <v>413.0913712315007</v>
      </c>
      <c r="F2101" s="5">
        <v>421.6684969386635</v>
      </c>
      <c r="G2101" s="5">
        <v>262.5867637491201</v>
      </c>
      <c r="H2101" s="5">
        <v>1.0</v>
      </c>
      <c r="I2101" s="5">
        <v>2.0</v>
      </c>
      <c r="J2101" s="5">
        <v>3.0</v>
      </c>
      <c r="K2101" s="5">
        <v>4.0</v>
      </c>
      <c r="L2101" s="5">
        <v>6.0</v>
      </c>
      <c r="M2101" s="5">
        <v>67.0</v>
      </c>
    </row>
    <row r="2102" ht="14.25" customHeight="1">
      <c r="A2102" s="5">
        <v>1055.0</v>
      </c>
      <c r="B2102" s="5">
        <v>260.3746740488224</v>
      </c>
      <c r="C2102" s="5">
        <v>279.1863404393117</v>
      </c>
      <c r="D2102" s="5">
        <v>354.9354392581232</v>
      </c>
      <c r="E2102" s="5">
        <v>262.9367773222997</v>
      </c>
      <c r="F2102" s="5">
        <v>289.7051349573252</v>
      </c>
      <c r="G2102" s="5">
        <v>180.4225773652257</v>
      </c>
      <c r="H2102" s="5">
        <v>1.0</v>
      </c>
      <c r="I2102" s="5">
        <v>1.0</v>
      </c>
      <c r="J2102" s="5">
        <v>0.0</v>
      </c>
      <c r="K2102" s="5">
        <v>3.0</v>
      </c>
      <c r="L2102" s="5">
        <v>4.0</v>
      </c>
      <c r="M2102" s="5">
        <v>40.0</v>
      </c>
    </row>
    <row r="2103" ht="14.25" customHeight="1">
      <c r="A2103" s="5">
        <v>6544.0</v>
      </c>
      <c r="B2103" s="5">
        <v>331.9463616757027</v>
      </c>
      <c r="C2103" s="5">
        <v>415.1117101985642</v>
      </c>
      <c r="D2103" s="5">
        <v>253.806132097434</v>
      </c>
      <c r="E2103" s="5">
        <v>284.5946481447907</v>
      </c>
      <c r="F2103" s="5">
        <v>224.7181645262037</v>
      </c>
      <c r="G2103" s="5">
        <v>184.0084377918991</v>
      </c>
      <c r="H2103" s="5">
        <v>3.0</v>
      </c>
      <c r="I2103" s="5">
        <v>6.0</v>
      </c>
      <c r="J2103" s="5">
        <v>7.0</v>
      </c>
      <c r="K2103" s="5">
        <v>11.0</v>
      </c>
      <c r="L2103" s="5">
        <v>3.0</v>
      </c>
      <c r="M2103" s="5">
        <v>63.0</v>
      </c>
    </row>
    <row r="2104" ht="14.25" customHeight="1">
      <c r="A2104" s="5">
        <v>1241.0</v>
      </c>
      <c r="B2104" s="5">
        <v>51.29744702404152</v>
      </c>
      <c r="C2104" s="5">
        <v>83.53758992706949</v>
      </c>
      <c r="D2104" s="5">
        <v>65.2222826268606</v>
      </c>
      <c r="E2104" s="5">
        <v>51.37261313679005</v>
      </c>
      <c r="F2104" s="5">
        <v>120.1660808916922</v>
      </c>
      <c r="G2104" s="5">
        <v>54.8989953840767</v>
      </c>
      <c r="H2104" s="5">
        <v>2.0</v>
      </c>
      <c r="I2104" s="5">
        <v>1.0</v>
      </c>
      <c r="J2104" s="5">
        <v>0.0</v>
      </c>
      <c r="K2104" s="5">
        <v>3.0</v>
      </c>
      <c r="L2104" s="5">
        <v>9.0</v>
      </c>
      <c r="M2104" s="5">
        <v>1.0</v>
      </c>
    </row>
    <row r="2105" ht="14.25" customHeight="1">
      <c r="A2105" s="5">
        <v>2909.0</v>
      </c>
      <c r="B2105" s="5">
        <v>448.5545158079387</v>
      </c>
      <c r="C2105" s="5">
        <v>413.6707151597212</v>
      </c>
      <c r="D2105" s="5">
        <v>403.5270991905068</v>
      </c>
      <c r="E2105" s="5">
        <v>154.8134671753046</v>
      </c>
      <c r="F2105" s="5">
        <v>525.7837400172609</v>
      </c>
      <c r="G2105" s="5">
        <v>412.0566228431437</v>
      </c>
      <c r="H2105" s="5">
        <v>2.0</v>
      </c>
      <c r="I2105" s="5">
        <v>8.0</v>
      </c>
      <c r="J2105" s="5">
        <v>4.0</v>
      </c>
      <c r="K2105" s="5">
        <v>6.0</v>
      </c>
      <c r="L2105" s="5">
        <v>3.0</v>
      </c>
      <c r="M2105" s="5">
        <v>89.0</v>
      </c>
    </row>
    <row r="2106" ht="14.25" customHeight="1">
      <c r="A2106" s="5">
        <v>5802.0</v>
      </c>
      <c r="B2106" s="5">
        <v>87.85269502164675</v>
      </c>
      <c r="C2106" s="5">
        <v>92.62584038108197</v>
      </c>
      <c r="D2106" s="5">
        <v>105.1171901073479</v>
      </c>
      <c r="E2106" s="5">
        <v>46.20015935903238</v>
      </c>
      <c r="F2106" s="5">
        <v>52.27392992288215</v>
      </c>
      <c r="G2106" s="5">
        <v>55.24465063165586</v>
      </c>
      <c r="H2106" s="5">
        <v>1.0</v>
      </c>
      <c r="I2106" s="5">
        <v>2.0</v>
      </c>
      <c r="J2106" s="5">
        <v>0.0</v>
      </c>
      <c r="K2106" s="5">
        <v>4.0</v>
      </c>
      <c r="L2106" s="5">
        <v>6.0</v>
      </c>
      <c r="M2106" s="5">
        <v>40.0</v>
      </c>
    </row>
    <row r="2107" ht="14.25" customHeight="1">
      <c r="A2107" s="5">
        <v>1407.0</v>
      </c>
      <c r="B2107" s="5">
        <v>70.63985642830367</v>
      </c>
      <c r="C2107" s="5">
        <v>139.0670807894832</v>
      </c>
      <c r="D2107" s="5">
        <v>66.35801154153602</v>
      </c>
      <c r="E2107" s="5">
        <v>85.87150954274387</v>
      </c>
      <c r="F2107" s="5">
        <v>46.70837050586282</v>
      </c>
      <c r="G2107" s="5">
        <v>120.6263814266535</v>
      </c>
      <c r="H2107" s="5">
        <v>2.0</v>
      </c>
      <c r="I2107" s="5">
        <v>2.0</v>
      </c>
      <c r="J2107" s="5">
        <v>0.0</v>
      </c>
      <c r="K2107" s="5">
        <v>3.0</v>
      </c>
      <c r="L2107" s="5">
        <v>7.0</v>
      </c>
      <c r="M2107" s="5">
        <v>5.0</v>
      </c>
    </row>
    <row r="2108" ht="14.25" customHeight="1">
      <c r="A2108" s="5">
        <v>6183.0</v>
      </c>
      <c r="B2108" s="5">
        <v>269.1560934963543</v>
      </c>
      <c r="C2108" s="5">
        <v>359.9368701836499</v>
      </c>
      <c r="D2108" s="5">
        <v>343.5658941401803</v>
      </c>
      <c r="E2108" s="5">
        <v>133.2200412626606</v>
      </c>
      <c r="F2108" s="5">
        <v>297.2234876761457</v>
      </c>
      <c r="G2108" s="5">
        <v>182.6738549371697</v>
      </c>
      <c r="H2108" s="5">
        <v>1.0</v>
      </c>
      <c r="I2108" s="5">
        <v>2.0</v>
      </c>
      <c r="J2108" s="5">
        <v>1.0</v>
      </c>
      <c r="K2108" s="5">
        <v>4.0</v>
      </c>
      <c r="L2108" s="5">
        <v>4.0</v>
      </c>
      <c r="M2108" s="5">
        <v>3.0</v>
      </c>
    </row>
    <row r="2109" ht="14.25" customHeight="1">
      <c r="A2109" s="5">
        <v>340.0</v>
      </c>
      <c r="B2109" s="5">
        <v>364.9104306567249</v>
      </c>
      <c r="C2109" s="5">
        <v>283.6626450599106</v>
      </c>
      <c r="D2109" s="5">
        <v>554.0039540522312</v>
      </c>
      <c r="E2109" s="5">
        <v>646.7160197076214</v>
      </c>
      <c r="F2109" s="5">
        <v>321.7944496061572</v>
      </c>
      <c r="G2109" s="5">
        <v>360.1989856230539</v>
      </c>
      <c r="H2109" s="5">
        <v>2.0</v>
      </c>
      <c r="I2109" s="5">
        <v>7.0</v>
      </c>
      <c r="J2109" s="5">
        <v>2.0</v>
      </c>
      <c r="K2109" s="5">
        <v>8.0</v>
      </c>
      <c r="L2109" s="5">
        <v>5.0</v>
      </c>
      <c r="M2109" s="5">
        <v>1.0</v>
      </c>
    </row>
    <row r="2110" ht="14.25" customHeight="1">
      <c r="A2110" s="5">
        <v>5991.0</v>
      </c>
      <c r="B2110" s="5">
        <v>61.92440731476512</v>
      </c>
      <c r="C2110" s="5">
        <v>109.1672732599487</v>
      </c>
      <c r="D2110" s="5">
        <v>258.8681137652611</v>
      </c>
      <c r="E2110" s="5">
        <v>228.0086795925728</v>
      </c>
      <c r="F2110" s="5">
        <v>261.4550040052421</v>
      </c>
      <c r="G2110" s="5">
        <v>171.5592906859847</v>
      </c>
      <c r="H2110" s="5">
        <v>3.0</v>
      </c>
      <c r="I2110" s="5">
        <v>5.0</v>
      </c>
      <c r="J2110" s="5">
        <v>1.0</v>
      </c>
      <c r="K2110" s="5">
        <v>4.0</v>
      </c>
      <c r="L2110" s="5">
        <v>7.0</v>
      </c>
      <c r="M2110" s="5">
        <v>24.0</v>
      </c>
    </row>
    <row r="2111" ht="14.25" customHeight="1">
      <c r="A2111" s="5">
        <v>3104.0</v>
      </c>
      <c r="B2111" s="5">
        <v>432.1091323596195</v>
      </c>
      <c r="C2111" s="5">
        <v>75.07187131833456</v>
      </c>
      <c r="D2111" s="5">
        <v>317.1524774376245</v>
      </c>
      <c r="E2111" s="5">
        <v>452.7708386194896</v>
      </c>
      <c r="F2111" s="5">
        <v>607.8318681752124</v>
      </c>
      <c r="G2111" s="5">
        <v>379.20710379255</v>
      </c>
      <c r="H2111" s="5">
        <v>1.0</v>
      </c>
      <c r="I2111" s="5">
        <v>5.0</v>
      </c>
      <c r="J2111" s="5">
        <v>3.0</v>
      </c>
      <c r="K2111" s="5">
        <v>12.0</v>
      </c>
      <c r="L2111" s="5">
        <v>2.0</v>
      </c>
      <c r="M2111" s="5">
        <v>89.0</v>
      </c>
    </row>
    <row r="2112" ht="14.25" customHeight="1">
      <c r="A2112" s="5">
        <v>9729.0</v>
      </c>
      <c r="B2112" s="5">
        <v>331.4725093137496</v>
      </c>
      <c r="C2112" s="5">
        <v>219.1151777181429</v>
      </c>
      <c r="D2112" s="5">
        <v>318.4234493252848</v>
      </c>
      <c r="E2112" s="5">
        <v>234.7709095450806</v>
      </c>
      <c r="F2112" s="5">
        <v>453.2595625183758</v>
      </c>
      <c r="G2112" s="5">
        <v>249.4976540952708</v>
      </c>
      <c r="H2112" s="5">
        <v>6.0</v>
      </c>
      <c r="I2112" s="5">
        <v>8.0</v>
      </c>
      <c r="J2112" s="5">
        <v>2.0</v>
      </c>
      <c r="K2112" s="5">
        <v>7.0</v>
      </c>
      <c r="L2112" s="5">
        <v>7.0</v>
      </c>
      <c r="M2112" s="5">
        <v>48.0</v>
      </c>
    </row>
    <row r="2113" ht="14.25" customHeight="1">
      <c r="A2113" s="5">
        <v>1008.0</v>
      </c>
      <c r="B2113" s="5">
        <v>203.4065583151006</v>
      </c>
      <c r="C2113" s="5">
        <v>268.3834257787178</v>
      </c>
      <c r="D2113" s="5">
        <v>249.6813563802338</v>
      </c>
      <c r="E2113" s="5">
        <v>189.9441779896744</v>
      </c>
      <c r="F2113" s="5">
        <v>243.3062013011668</v>
      </c>
      <c r="G2113" s="5">
        <v>142.4958126500684</v>
      </c>
      <c r="H2113" s="5">
        <v>1.0</v>
      </c>
      <c r="I2113" s="5">
        <v>7.0</v>
      </c>
      <c r="J2113" s="5">
        <v>3.0</v>
      </c>
      <c r="K2113" s="5">
        <v>13.0</v>
      </c>
      <c r="L2113" s="5">
        <v>6.0</v>
      </c>
      <c r="M2113" s="5">
        <v>31.0</v>
      </c>
    </row>
    <row r="2114" ht="14.25" customHeight="1">
      <c r="A2114" s="5">
        <v>11091.0</v>
      </c>
      <c r="B2114" s="5">
        <v>177.482550151106</v>
      </c>
      <c r="C2114" s="5">
        <v>194.5857774621949</v>
      </c>
      <c r="D2114" s="5">
        <v>143.1124148726561</v>
      </c>
      <c r="E2114" s="5">
        <v>145.9061189409717</v>
      </c>
      <c r="F2114" s="5">
        <v>132.1584451494083</v>
      </c>
      <c r="G2114" s="5">
        <v>89.45409331629394</v>
      </c>
      <c r="H2114" s="5">
        <v>2.0</v>
      </c>
      <c r="I2114" s="5">
        <v>1.0</v>
      </c>
      <c r="J2114" s="5">
        <v>0.0</v>
      </c>
      <c r="K2114" s="5">
        <v>3.0</v>
      </c>
      <c r="L2114" s="5">
        <v>4.0</v>
      </c>
      <c r="M2114" s="5">
        <v>68.0</v>
      </c>
    </row>
    <row r="2115" ht="14.25" customHeight="1">
      <c r="A2115" s="5">
        <v>3969.0</v>
      </c>
      <c r="B2115" s="5">
        <v>233.1877571311929</v>
      </c>
      <c r="C2115" s="5">
        <v>174.5381096767955</v>
      </c>
      <c r="D2115" s="5">
        <v>242.4902443162773</v>
      </c>
      <c r="E2115" s="5">
        <v>193.8228672855333</v>
      </c>
      <c r="F2115" s="5">
        <v>246.3341554714165</v>
      </c>
      <c r="G2115" s="5">
        <v>92.9678128164861</v>
      </c>
      <c r="H2115" s="5">
        <v>1.0</v>
      </c>
      <c r="I2115" s="5">
        <v>2.0</v>
      </c>
      <c r="J2115" s="5">
        <v>2.0</v>
      </c>
      <c r="K2115" s="5">
        <v>2.0</v>
      </c>
      <c r="L2115" s="5">
        <v>5.0</v>
      </c>
      <c r="M2115" s="5">
        <v>46.0</v>
      </c>
    </row>
    <row r="2116" ht="14.25" customHeight="1">
      <c r="A2116" s="5">
        <v>1916.0</v>
      </c>
      <c r="B2116" s="5">
        <v>138.5868051494575</v>
      </c>
      <c r="C2116" s="5">
        <v>159.885473156692</v>
      </c>
      <c r="D2116" s="5">
        <v>302.6738625287215</v>
      </c>
      <c r="E2116" s="5">
        <v>247.0742224692867</v>
      </c>
      <c r="F2116" s="5">
        <v>200.3903212986379</v>
      </c>
      <c r="G2116" s="5">
        <v>185.3980610757043</v>
      </c>
      <c r="H2116" s="5">
        <v>5.0</v>
      </c>
      <c r="I2116" s="5">
        <v>7.0</v>
      </c>
      <c r="J2116" s="5">
        <v>1.0</v>
      </c>
      <c r="K2116" s="5">
        <v>6.0</v>
      </c>
      <c r="L2116" s="5">
        <v>7.0</v>
      </c>
      <c r="M2116" s="5">
        <v>92.0</v>
      </c>
    </row>
    <row r="2117" ht="14.25" customHeight="1">
      <c r="A2117" s="5">
        <v>9907.0</v>
      </c>
      <c r="B2117" s="5">
        <v>378.7590111161838</v>
      </c>
      <c r="C2117" s="5">
        <v>258.1170371424627</v>
      </c>
      <c r="D2117" s="5">
        <v>392.9581744881459</v>
      </c>
      <c r="E2117" s="5">
        <v>296.2655460341723</v>
      </c>
      <c r="F2117" s="5">
        <v>449.6964940603078</v>
      </c>
      <c r="G2117" s="5">
        <v>221.932788138079</v>
      </c>
      <c r="H2117" s="5">
        <v>2.0</v>
      </c>
      <c r="I2117" s="5">
        <v>6.0</v>
      </c>
      <c r="J2117" s="5">
        <v>8.0</v>
      </c>
      <c r="K2117" s="5">
        <v>10.0</v>
      </c>
      <c r="L2117" s="5">
        <v>4.0</v>
      </c>
      <c r="M2117" s="5">
        <v>80.0</v>
      </c>
    </row>
    <row r="2118" ht="14.25" customHeight="1">
      <c r="A2118" s="5">
        <v>87.0</v>
      </c>
      <c r="B2118" s="5">
        <v>127.2664255088625</v>
      </c>
      <c r="C2118" s="5">
        <v>93.67870724039443</v>
      </c>
      <c r="D2118" s="5">
        <v>201.8411339855678</v>
      </c>
      <c r="E2118" s="5">
        <v>133.5864753970077</v>
      </c>
      <c r="F2118" s="5">
        <v>89.92451435158424</v>
      </c>
      <c r="G2118" s="5">
        <v>94.39350448767563</v>
      </c>
      <c r="H2118" s="5">
        <v>2.0</v>
      </c>
      <c r="I2118" s="5">
        <v>2.0</v>
      </c>
      <c r="J2118" s="5">
        <v>0.0</v>
      </c>
      <c r="K2118" s="5">
        <v>3.0</v>
      </c>
      <c r="L2118" s="5">
        <v>7.0</v>
      </c>
      <c r="M2118" s="5">
        <v>16.0</v>
      </c>
    </row>
    <row r="2119" ht="14.25" customHeight="1">
      <c r="A2119" s="5">
        <v>8659.0</v>
      </c>
      <c r="B2119" s="5">
        <v>388.9565449374965</v>
      </c>
      <c r="C2119" s="5">
        <v>139.6433902141553</v>
      </c>
      <c r="D2119" s="5">
        <v>314.9638618926622</v>
      </c>
      <c r="E2119" s="5">
        <v>242.9016816345294</v>
      </c>
      <c r="F2119" s="5">
        <v>316.94932247077</v>
      </c>
      <c r="G2119" s="5">
        <v>344.8343835788306</v>
      </c>
      <c r="H2119" s="5">
        <v>2.0</v>
      </c>
      <c r="I2119" s="5">
        <v>6.0</v>
      </c>
      <c r="J2119" s="5">
        <v>8.0</v>
      </c>
      <c r="K2119" s="5">
        <v>11.0</v>
      </c>
      <c r="L2119" s="5">
        <v>2.0</v>
      </c>
      <c r="M2119" s="5">
        <v>50.0</v>
      </c>
    </row>
    <row r="2120" ht="14.25" customHeight="1">
      <c r="A2120" s="5">
        <v>6262.0</v>
      </c>
      <c r="B2120" s="5">
        <v>334.6679197980632</v>
      </c>
      <c r="C2120" s="5">
        <v>316.1237602153247</v>
      </c>
      <c r="D2120" s="5">
        <v>363.8637384986675</v>
      </c>
      <c r="E2120" s="5">
        <v>539.0537202167208</v>
      </c>
      <c r="F2120" s="5">
        <v>486.4169409377052</v>
      </c>
      <c r="G2120" s="5">
        <v>308.210237741645</v>
      </c>
      <c r="H2120" s="5">
        <v>1.0</v>
      </c>
      <c r="I2120" s="5">
        <v>3.0</v>
      </c>
      <c r="J2120" s="5">
        <v>10.0</v>
      </c>
      <c r="K2120" s="5">
        <v>8.0</v>
      </c>
      <c r="L2120" s="5">
        <v>2.0</v>
      </c>
      <c r="M2120" s="5">
        <v>93.0</v>
      </c>
    </row>
    <row r="2121" ht="14.25" customHeight="1">
      <c r="A2121" s="5">
        <v>6147.0</v>
      </c>
      <c r="B2121" s="5">
        <v>152.1989628365505</v>
      </c>
      <c r="C2121" s="5">
        <v>150.2617125155649</v>
      </c>
      <c r="D2121" s="5">
        <v>108.5522036153583</v>
      </c>
      <c r="E2121" s="5">
        <v>122.2817288465538</v>
      </c>
      <c r="F2121" s="5">
        <v>144.7867024629564</v>
      </c>
      <c r="G2121" s="5">
        <v>94.6657263899776</v>
      </c>
      <c r="H2121" s="5">
        <v>1.0</v>
      </c>
      <c r="I2121" s="5">
        <v>0.0</v>
      </c>
      <c r="J2121" s="5">
        <v>1.0</v>
      </c>
      <c r="K2121" s="5">
        <v>2.0</v>
      </c>
      <c r="L2121" s="5">
        <v>7.0</v>
      </c>
      <c r="M2121" s="5">
        <v>51.0</v>
      </c>
    </row>
    <row r="2122" ht="14.25" customHeight="1">
      <c r="A2122" s="5">
        <v>8832.0</v>
      </c>
      <c r="B2122" s="5">
        <v>165.6601491935893</v>
      </c>
      <c r="C2122" s="5">
        <v>168.1249436910734</v>
      </c>
      <c r="D2122" s="5">
        <v>163.9897932091383</v>
      </c>
      <c r="E2122" s="5">
        <v>161.7295685311617</v>
      </c>
      <c r="F2122" s="5">
        <v>204.8743036056168</v>
      </c>
      <c r="G2122" s="5">
        <v>180.9997288167495</v>
      </c>
      <c r="H2122" s="5">
        <v>2.0</v>
      </c>
      <c r="I2122" s="5">
        <v>3.0</v>
      </c>
      <c r="J2122" s="5">
        <v>0.0</v>
      </c>
      <c r="K2122" s="5">
        <v>4.0</v>
      </c>
      <c r="L2122" s="5">
        <v>7.0</v>
      </c>
      <c r="M2122" s="5">
        <v>24.0</v>
      </c>
    </row>
    <row r="2123" ht="14.25" customHeight="1">
      <c r="A2123" s="5">
        <v>10067.0</v>
      </c>
      <c r="B2123" s="5">
        <v>145.1114627358197</v>
      </c>
      <c r="C2123" s="5">
        <v>217.6141006882869</v>
      </c>
      <c r="D2123" s="5">
        <v>99.84088049693484</v>
      </c>
      <c r="E2123" s="5">
        <v>128.8573367066574</v>
      </c>
      <c r="F2123" s="5">
        <v>140.0709644993329</v>
      </c>
      <c r="G2123" s="5">
        <v>162.5587415285489</v>
      </c>
      <c r="H2123" s="5">
        <v>1.0</v>
      </c>
      <c r="I2123" s="5">
        <v>1.0</v>
      </c>
      <c r="J2123" s="5">
        <v>0.0</v>
      </c>
      <c r="K2123" s="5">
        <v>2.0</v>
      </c>
      <c r="L2123" s="5">
        <v>7.0</v>
      </c>
      <c r="M2123" s="5">
        <v>79.0</v>
      </c>
    </row>
    <row r="2124" ht="14.25" customHeight="1">
      <c r="A2124" s="5">
        <v>7532.0</v>
      </c>
      <c r="B2124" s="5">
        <v>237.5511140577688</v>
      </c>
      <c r="C2124" s="5">
        <v>135.6216897046337</v>
      </c>
      <c r="D2124" s="5">
        <v>164.3479465582914</v>
      </c>
      <c r="E2124" s="5">
        <v>218.3306114704941</v>
      </c>
      <c r="F2124" s="5">
        <v>162.449854216871</v>
      </c>
      <c r="G2124" s="5">
        <v>110.0224333831351</v>
      </c>
      <c r="H2124" s="5">
        <v>3.0</v>
      </c>
      <c r="I2124" s="5">
        <v>3.0</v>
      </c>
      <c r="J2124" s="5">
        <v>0.0</v>
      </c>
      <c r="K2124" s="5">
        <v>4.0</v>
      </c>
      <c r="L2124" s="5">
        <v>8.0</v>
      </c>
      <c r="M2124" s="5">
        <v>26.0</v>
      </c>
    </row>
    <row r="2125" ht="14.25" customHeight="1">
      <c r="A2125" s="5">
        <v>4915.0</v>
      </c>
      <c r="B2125" s="5">
        <v>188.9782022452404</v>
      </c>
      <c r="C2125" s="5">
        <v>189.4200961077345</v>
      </c>
      <c r="D2125" s="5">
        <v>172.4338860312414</v>
      </c>
      <c r="E2125" s="5">
        <v>460.6447296672266</v>
      </c>
      <c r="F2125" s="5">
        <v>280.4004743484386</v>
      </c>
      <c r="G2125" s="5">
        <v>264.1218093654093</v>
      </c>
      <c r="H2125" s="5">
        <v>4.0</v>
      </c>
      <c r="I2125" s="5">
        <v>5.0</v>
      </c>
      <c r="J2125" s="5">
        <v>2.0</v>
      </c>
      <c r="K2125" s="5">
        <v>12.0</v>
      </c>
      <c r="L2125" s="5">
        <v>5.0</v>
      </c>
      <c r="M2125" s="5">
        <v>86.0</v>
      </c>
    </row>
    <row r="2126" ht="14.25" customHeight="1">
      <c r="A2126" s="5">
        <v>2115.0</v>
      </c>
      <c r="B2126" s="5">
        <v>310.3619073289158</v>
      </c>
      <c r="C2126" s="5">
        <v>377.7968111798377</v>
      </c>
      <c r="D2126" s="5">
        <v>269.4739433075671</v>
      </c>
      <c r="E2126" s="5">
        <v>317.885618907064</v>
      </c>
      <c r="F2126" s="5">
        <v>201.2787853690224</v>
      </c>
      <c r="G2126" s="5">
        <v>170.2550216513907</v>
      </c>
      <c r="H2126" s="5">
        <v>2.0</v>
      </c>
      <c r="I2126" s="5">
        <v>1.0</v>
      </c>
      <c r="J2126" s="5">
        <v>0.0</v>
      </c>
      <c r="K2126" s="5">
        <v>4.0</v>
      </c>
      <c r="L2126" s="5">
        <v>5.0</v>
      </c>
      <c r="M2126" s="5">
        <v>68.0</v>
      </c>
    </row>
    <row r="2127" ht="14.25" customHeight="1">
      <c r="A2127" s="5">
        <v>2088.0</v>
      </c>
      <c r="B2127" s="5">
        <v>524.4698520477681</v>
      </c>
      <c r="C2127" s="5">
        <v>521.979690542001</v>
      </c>
      <c r="D2127" s="5">
        <v>509.7818881249004</v>
      </c>
      <c r="E2127" s="5">
        <v>422.5970082548203</v>
      </c>
      <c r="F2127" s="5">
        <v>304.9248940225851</v>
      </c>
      <c r="G2127" s="5">
        <v>343.7945709761596</v>
      </c>
      <c r="H2127" s="5">
        <v>1.0</v>
      </c>
      <c r="I2127" s="5">
        <v>5.0</v>
      </c>
      <c r="J2127" s="5">
        <v>6.0</v>
      </c>
      <c r="K2127" s="5">
        <v>12.0</v>
      </c>
      <c r="L2127" s="5">
        <v>2.0</v>
      </c>
      <c r="M2127" s="5">
        <v>98.0</v>
      </c>
    </row>
    <row r="2128" ht="14.25" customHeight="1">
      <c r="A2128" s="5">
        <v>2493.0</v>
      </c>
      <c r="B2128" s="5">
        <v>401.6417565487897</v>
      </c>
      <c r="C2128" s="5">
        <v>237.8033347287536</v>
      </c>
      <c r="D2128" s="5">
        <v>310.7278200540177</v>
      </c>
      <c r="E2128" s="5">
        <v>220.9091066936678</v>
      </c>
      <c r="F2128" s="5">
        <v>275.3095515745409</v>
      </c>
      <c r="G2128" s="5">
        <v>191.8517857294138</v>
      </c>
      <c r="H2128" s="5">
        <v>2.0</v>
      </c>
      <c r="I2128" s="5">
        <v>7.0</v>
      </c>
      <c r="J2128" s="5">
        <v>1.0</v>
      </c>
      <c r="K2128" s="5">
        <v>8.0</v>
      </c>
      <c r="L2128" s="5">
        <v>5.0</v>
      </c>
      <c r="M2128" s="5">
        <v>34.0</v>
      </c>
    </row>
    <row r="2129" ht="14.25" customHeight="1">
      <c r="A2129" s="5">
        <v>6292.0</v>
      </c>
      <c r="B2129" s="5">
        <v>384.5537335764321</v>
      </c>
      <c r="C2129" s="5">
        <v>333.7569098217575</v>
      </c>
      <c r="D2129" s="5">
        <v>178.8195304233984</v>
      </c>
      <c r="E2129" s="5">
        <v>476.5106941964506</v>
      </c>
      <c r="F2129" s="5">
        <v>470.7728453916719</v>
      </c>
      <c r="G2129" s="5">
        <v>401.0347632041364</v>
      </c>
      <c r="H2129" s="5">
        <v>1.0</v>
      </c>
      <c r="I2129" s="5">
        <v>4.0</v>
      </c>
      <c r="J2129" s="5">
        <v>3.0</v>
      </c>
      <c r="K2129" s="5">
        <v>10.0</v>
      </c>
      <c r="L2129" s="5">
        <v>2.0</v>
      </c>
      <c r="M2129" s="5">
        <v>60.0</v>
      </c>
    </row>
    <row r="2130" ht="14.25" customHeight="1">
      <c r="A2130" s="5">
        <v>1631.0</v>
      </c>
      <c r="B2130" s="5">
        <v>199.8107970728267</v>
      </c>
      <c r="C2130" s="5">
        <v>201.1914608170779</v>
      </c>
      <c r="D2130" s="5">
        <v>544.8134341301776</v>
      </c>
      <c r="E2130" s="5">
        <v>50.22317900936309</v>
      </c>
      <c r="F2130" s="5">
        <v>203.1598658828261</v>
      </c>
      <c r="G2130" s="5">
        <v>526.7396620583455</v>
      </c>
      <c r="H2130" s="5">
        <v>4.0</v>
      </c>
      <c r="I2130" s="5">
        <v>8.0</v>
      </c>
      <c r="J2130" s="5">
        <v>4.0</v>
      </c>
      <c r="K2130" s="5">
        <v>7.0</v>
      </c>
      <c r="L2130" s="5">
        <v>6.0</v>
      </c>
      <c r="M2130" s="5">
        <v>3.0</v>
      </c>
    </row>
    <row r="2131" ht="14.25" customHeight="1">
      <c r="A2131" s="5">
        <v>10104.0</v>
      </c>
      <c r="B2131" s="5">
        <v>287.3846017783751</v>
      </c>
      <c r="C2131" s="5">
        <v>248.1168087698223</v>
      </c>
      <c r="D2131" s="5">
        <v>188.0803772440984</v>
      </c>
      <c r="E2131" s="5">
        <v>127.9937784443358</v>
      </c>
      <c r="F2131" s="5">
        <v>74.18389576973907</v>
      </c>
      <c r="G2131" s="5">
        <v>181.6154133546718</v>
      </c>
      <c r="H2131" s="5">
        <v>1.0</v>
      </c>
      <c r="I2131" s="5">
        <v>1.0</v>
      </c>
      <c r="J2131" s="5">
        <v>0.0</v>
      </c>
      <c r="K2131" s="5">
        <v>2.0</v>
      </c>
      <c r="L2131" s="5">
        <v>7.0</v>
      </c>
      <c r="M2131" s="5">
        <v>65.0</v>
      </c>
    </row>
    <row r="2132" ht="14.25" customHeight="1">
      <c r="A2132" s="5">
        <v>3006.0</v>
      </c>
      <c r="B2132" s="5">
        <v>112.0847776616673</v>
      </c>
      <c r="C2132" s="5">
        <v>217.1806905404904</v>
      </c>
      <c r="D2132" s="5">
        <v>60.33847057350854</v>
      </c>
      <c r="E2132" s="5">
        <v>157.805938591739</v>
      </c>
      <c r="F2132" s="5">
        <v>192.3678594571274</v>
      </c>
      <c r="G2132" s="5">
        <v>196.3500706781128</v>
      </c>
      <c r="H2132" s="5">
        <v>1.0</v>
      </c>
      <c r="I2132" s="5">
        <v>1.0</v>
      </c>
      <c r="J2132" s="5">
        <v>0.0</v>
      </c>
      <c r="K2132" s="5">
        <v>3.0</v>
      </c>
      <c r="L2132" s="5">
        <v>7.0</v>
      </c>
      <c r="M2132" s="5">
        <v>83.0</v>
      </c>
    </row>
    <row r="2133" ht="14.25" customHeight="1">
      <c r="A2133" s="5">
        <v>3919.0</v>
      </c>
      <c r="B2133" s="5">
        <v>438.2922198985952</v>
      </c>
      <c r="C2133" s="5">
        <v>383.6895247700064</v>
      </c>
      <c r="D2133" s="5">
        <v>360.1352437272765</v>
      </c>
      <c r="E2133" s="5">
        <v>446.5236355250893</v>
      </c>
      <c r="F2133" s="5">
        <v>383.706398955428</v>
      </c>
      <c r="G2133" s="5">
        <v>387.2735990965369</v>
      </c>
      <c r="H2133" s="5">
        <v>1.0</v>
      </c>
      <c r="I2133" s="5">
        <v>5.0</v>
      </c>
      <c r="J2133" s="5">
        <v>6.0</v>
      </c>
      <c r="K2133" s="5">
        <v>8.0</v>
      </c>
      <c r="L2133" s="5">
        <v>3.0</v>
      </c>
      <c r="M2133" s="5">
        <v>64.0</v>
      </c>
    </row>
    <row r="2134" ht="14.25" customHeight="1">
      <c r="A2134" s="5">
        <v>11181.0</v>
      </c>
      <c r="B2134" s="5">
        <v>759.1319839387334</v>
      </c>
      <c r="C2134" s="5">
        <v>658.3396046173233</v>
      </c>
      <c r="D2134" s="5">
        <v>426.5100016334279</v>
      </c>
      <c r="E2134" s="5">
        <v>467.9632836893871</v>
      </c>
      <c r="F2134" s="5">
        <v>658.7963262034324</v>
      </c>
      <c r="G2134" s="5">
        <v>721.917706163165</v>
      </c>
      <c r="H2134" s="5">
        <v>0.0</v>
      </c>
      <c r="I2134" s="5">
        <v>0.0</v>
      </c>
      <c r="J2134" s="5">
        <v>0.0</v>
      </c>
      <c r="K2134" s="5">
        <v>0.0</v>
      </c>
      <c r="L2134" s="5">
        <v>0.0</v>
      </c>
      <c r="M2134" s="5">
        <v>85.0</v>
      </c>
    </row>
    <row r="2135" ht="14.25" customHeight="1">
      <c r="A2135" s="5">
        <v>642.0</v>
      </c>
      <c r="B2135" s="5">
        <v>52.86824511625102</v>
      </c>
      <c r="C2135" s="5">
        <v>51.03729029251241</v>
      </c>
      <c r="D2135" s="5">
        <v>67.64768436771917</v>
      </c>
      <c r="E2135" s="5">
        <v>98.68931370720398</v>
      </c>
      <c r="F2135" s="5">
        <v>24.62609049336944</v>
      </c>
      <c r="G2135" s="5">
        <v>53.58776231485363</v>
      </c>
      <c r="H2135" s="5">
        <v>3.0</v>
      </c>
      <c r="I2135" s="5">
        <v>2.0</v>
      </c>
      <c r="J2135" s="5">
        <v>1.0</v>
      </c>
      <c r="K2135" s="5">
        <v>2.0</v>
      </c>
      <c r="L2135" s="5">
        <v>8.0</v>
      </c>
      <c r="M2135" s="5">
        <v>69.0</v>
      </c>
    </row>
    <row r="2136" ht="14.25" customHeight="1">
      <c r="A2136" s="5">
        <v>4369.0</v>
      </c>
      <c r="B2136" s="5">
        <v>329.5549711204768</v>
      </c>
      <c r="C2136" s="5">
        <v>442.3711589502691</v>
      </c>
      <c r="D2136" s="5">
        <v>530.0232377122527</v>
      </c>
      <c r="E2136" s="5">
        <v>279.0399482507448</v>
      </c>
      <c r="F2136" s="5">
        <v>277.5771029707047</v>
      </c>
      <c r="G2136" s="5">
        <v>299.5442758224211</v>
      </c>
      <c r="H2136" s="5">
        <v>3.0</v>
      </c>
      <c r="I2136" s="5">
        <v>3.0</v>
      </c>
      <c r="J2136" s="5">
        <v>5.0</v>
      </c>
      <c r="K2136" s="5">
        <v>6.0</v>
      </c>
      <c r="L2136" s="5">
        <v>2.0</v>
      </c>
      <c r="M2136" s="5">
        <v>48.0</v>
      </c>
    </row>
    <row r="2137" ht="14.25" customHeight="1">
      <c r="A2137" s="5">
        <v>10127.0</v>
      </c>
      <c r="B2137" s="5">
        <v>301.2477236302066</v>
      </c>
      <c r="C2137" s="5">
        <v>276.8026518808915</v>
      </c>
      <c r="D2137" s="5">
        <v>291.3123395897246</v>
      </c>
      <c r="E2137" s="5">
        <v>160.7419134813955</v>
      </c>
      <c r="F2137" s="5">
        <v>131.4777422093463</v>
      </c>
      <c r="G2137" s="5">
        <v>345.1212921965237</v>
      </c>
      <c r="H2137" s="5">
        <v>1.0</v>
      </c>
      <c r="I2137" s="5">
        <v>8.0</v>
      </c>
      <c r="J2137" s="5">
        <v>2.0</v>
      </c>
      <c r="K2137" s="5">
        <v>4.0</v>
      </c>
      <c r="L2137" s="5">
        <v>7.0</v>
      </c>
      <c r="M2137" s="5">
        <v>21.0</v>
      </c>
    </row>
    <row r="2138" ht="14.25" customHeight="1">
      <c r="A2138" s="5">
        <v>271.0</v>
      </c>
      <c r="B2138" s="5">
        <v>182.2392501986905</v>
      </c>
      <c r="C2138" s="5">
        <v>246.0239386062385</v>
      </c>
      <c r="D2138" s="5">
        <v>208.1285631534256</v>
      </c>
      <c r="E2138" s="5">
        <v>105.1560688012417</v>
      </c>
      <c r="F2138" s="5">
        <v>290.7545475819389</v>
      </c>
      <c r="G2138" s="5">
        <v>196.1696325816471</v>
      </c>
      <c r="H2138" s="5">
        <v>5.0</v>
      </c>
      <c r="I2138" s="5">
        <v>3.0</v>
      </c>
      <c r="J2138" s="5">
        <v>4.0</v>
      </c>
      <c r="K2138" s="5">
        <v>3.0</v>
      </c>
      <c r="L2138" s="5">
        <v>6.0</v>
      </c>
      <c r="M2138" s="5">
        <v>30.0</v>
      </c>
    </row>
    <row r="2139" ht="14.25" customHeight="1">
      <c r="A2139" s="5">
        <v>4973.0</v>
      </c>
      <c r="B2139" s="5">
        <v>74.95251596400266</v>
      </c>
      <c r="C2139" s="5">
        <v>81.66826984584598</v>
      </c>
      <c r="D2139" s="5">
        <v>60.32296275928906</v>
      </c>
      <c r="E2139" s="5">
        <v>108.9953748063054</v>
      </c>
      <c r="F2139" s="5">
        <v>95.00275154932052</v>
      </c>
      <c r="G2139" s="5">
        <v>162.1393396920952</v>
      </c>
      <c r="H2139" s="5">
        <v>1.0</v>
      </c>
      <c r="I2139" s="5">
        <v>1.0</v>
      </c>
      <c r="J2139" s="5">
        <v>1.0</v>
      </c>
      <c r="K2139" s="5">
        <v>2.0</v>
      </c>
      <c r="L2139" s="5">
        <v>7.0</v>
      </c>
      <c r="M2139" s="5">
        <v>39.0</v>
      </c>
    </row>
    <row r="2140" ht="14.25" customHeight="1">
      <c r="A2140" s="5">
        <v>2948.0</v>
      </c>
      <c r="B2140" s="5">
        <v>349.5808453569741</v>
      </c>
      <c r="C2140" s="5">
        <v>487.5069308725868</v>
      </c>
      <c r="D2140" s="5">
        <v>207.521383676399</v>
      </c>
      <c r="E2140" s="5">
        <v>267.9870320422412</v>
      </c>
      <c r="F2140" s="5">
        <v>385.0838488882787</v>
      </c>
      <c r="G2140" s="5">
        <v>356.1958058761292</v>
      </c>
      <c r="H2140" s="5">
        <v>1.0</v>
      </c>
      <c r="I2140" s="5">
        <v>2.0</v>
      </c>
      <c r="J2140" s="5">
        <v>2.0</v>
      </c>
      <c r="K2140" s="5">
        <v>5.0</v>
      </c>
      <c r="L2140" s="5">
        <v>2.0</v>
      </c>
      <c r="M2140" s="5">
        <v>76.0</v>
      </c>
    </row>
    <row r="2141" ht="14.25" customHeight="1">
      <c r="A2141" s="5">
        <v>2715.0</v>
      </c>
      <c r="B2141" s="5">
        <v>140.140354839542</v>
      </c>
      <c r="C2141" s="5">
        <v>92.32749518975086</v>
      </c>
      <c r="D2141" s="5">
        <v>42.66918751927551</v>
      </c>
      <c r="E2141" s="5">
        <v>130.9323389581921</v>
      </c>
      <c r="F2141" s="5">
        <v>132.8570325539118</v>
      </c>
      <c r="G2141" s="5">
        <v>146.6158842361553</v>
      </c>
      <c r="H2141" s="5">
        <v>4.0</v>
      </c>
      <c r="I2141" s="5">
        <v>3.0</v>
      </c>
      <c r="J2141" s="5">
        <v>2.0</v>
      </c>
      <c r="K2141" s="5">
        <v>2.0</v>
      </c>
      <c r="L2141" s="5">
        <v>9.0</v>
      </c>
      <c r="M2141" s="5">
        <v>11.0</v>
      </c>
    </row>
    <row r="2142" ht="14.25" customHeight="1">
      <c r="A2142" s="5">
        <v>10432.0</v>
      </c>
      <c r="B2142" s="5">
        <v>49.7471621844027</v>
      </c>
      <c r="C2142" s="5">
        <v>66.52305843379071</v>
      </c>
      <c r="D2142" s="5">
        <v>104.1771124087376</v>
      </c>
      <c r="E2142" s="5">
        <v>109.8996500189265</v>
      </c>
      <c r="F2142" s="5">
        <v>98.5223444785098</v>
      </c>
      <c r="G2142" s="5">
        <v>82.30373543984346</v>
      </c>
      <c r="H2142" s="5">
        <v>1.0</v>
      </c>
      <c r="I2142" s="5">
        <v>1.0</v>
      </c>
      <c r="J2142" s="5">
        <v>0.0</v>
      </c>
      <c r="K2142" s="5">
        <v>3.0</v>
      </c>
      <c r="L2142" s="5">
        <v>8.0</v>
      </c>
      <c r="M2142" s="5">
        <v>26.0</v>
      </c>
    </row>
    <row r="2143" ht="14.25" customHeight="1">
      <c r="A2143" s="5">
        <v>9216.0</v>
      </c>
      <c r="B2143" s="5">
        <v>106.1948139793072</v>
      </c>
      <c r="C2143" s="5">
        <v>223.5147151231738</v>
      </c>
      <c r="D2143" s="5">
        <v>211.0801570211826</v>
      </c>
      <c r="E2143" s="5">
        <v>139.7816197452505</v>
      </c>
      <c r="F2143" s="5">
        <v>216.9020590787908</v>
      </c>
      <c r="G2143" s="5">
        <v>167.4581216806791</v>
      </c>
      <c r="H2143" s="5">
        <v>2.0</v>
      </c>
      <c r="I2143" s="5">
        <v>2.0</v>
      </c>
      <c r="J2143" s="5">
        <v>0.0</v>
      </c>
      <c r="K2143" s="5">
        <v>3.0</v>
      </c>
      <c r="L2143" s="5">
        <v>6.0</v>
      </c>
      <c r="M2143" s="5">
        <v>34.0</v>
      </c>
    </row>
    <row r="2144" ht="14.25" customHeight="1">
      <c r="A2144" s="5">
        <v>7124.0</v>
      </c>
      <c r="B2144" s="5">
        <v>138.3754890269226</v>
      </c>
      <c r="C2144" s="5">
        <v>229.5266852131706</v>
      </c>
      <c r="D2144" s="5">
        <v>182.7028370254386</v>
      </c>
      <c r="E2144" s="5">
        <v>152.7766215400648</v>
      </c>
      <c r="F2144" s="5">
        <v>104.3866520952824</v>
      </c>
      <c r="G2144" s="5">
        <v>109.6321918270861</v>
      </c>
      <c r="H2144" s="5">
        <v>5.0</v>
      </c>
      <c r="I2144" s="5">
        <v>2.0</v>
      </c>
      <c r="J2144" s="5">
        <v>1.0</v>
      </c>
      <c r="K2144" s="5">
        <v>4.0</v>
      </c>
      <c r="L2144" s="5">
        <v>5.0</v>
      </c>
      <c r="M2144" s="5">
        <v>72.0</v>
      </c>
    </row>
    <row r="2145" ht="14.25" customHeight="1">
      <c r="A2145" s="5">
        <v>9727.0</v>
      </c>
      <c r="B2145" s="5">
        <v>143.1609704685138</v>
      </c>
      <c r="C2145" s="5">
        <v>128.9568439897091</v>
      </c>
      <c r="D2145" s="5">
        <v>70.47588933554546</v>
      </c>
      <c r="E2145" s="5">
        <v>69.79209570472759</v>
      </c>
      <c r="F2145" s="5">
        <v>188.4132400969451</v>
      </c>
      <c r="G2145" s="5">
        <v>129.3789595081929</v>
      </c>
      <c r="H2145" s="5">
        <v>1.0</v>
      </c>
      <c r="I2145" s="5">
        <v>2.0</v>
      </c>
      <c r="J2145" s="5">
        <v>0.0</v>
      </c>
      <c r="K2145" s="5">
        <v>4.0</v>
      </c>
      <c r="L2145" s="5">
        <v>6.0</v>
      </c>
      <c r="M2145" s="5">
        <v>13.0</v>
      </c>
    </row>
    <row r="2146" ht="14.25" customHeight="1">
      <c r="A2146" s="5">
        <v>5136.0</v>
      </c>
      <c r="B2146" s="5">
        <v>433.6130931743139</v>
      </c>
      <c r="C2146" s="5">
        <v>461.8947079605535</v>
      </c>
      <c r="D2146" s="5">
        <v>219.7634586775536</v>
      </c>
      <c r="E2146" s="5">
        <v>486.9542970307736</v>
      </c>
      <c r="F2146" s="5">
        <v>204.7931928038461</v>
      </c>
      <c r="G2146" s="5">
        <v>385.5613012901364</v>
      </c>
      <c r="H2146" s="5">
        <v>7.0</v>
      </c>
      <c r="I2146" s="5">
        <v>9.0</v>
      </c>
      <c r="J2146" s="5">
        <v>4.0</v>
      </c>
      <c r="K2146" s="5">
        <v>8.0</v>
      </c>
      <c r="L2146" s="5">
        <v>6.0</v>
      </c>
      <c r="M2146" s="5">
        <v>58.0</v>
      </c>
    </row>
    <row r="2147" ht="14.25" customHeight="1">
      <c r="A2147" s="5">
        <v>9790.0</v>
      </c>
      <c r="B2147" s="5">
        <v>361.6726828582619</v>
      </c>
      <c r="C2147" s="5">
        <v>462.5739958902558</v>
      </c>
      <c r="D2147" s="5">
        <v>350.2867825313474</v>
      </c>
      <c r="E2147" s="5">
        <v>441.603483920243</v>
      </c>
      <c r="F2147" s="5">
        <v>539.3083338530746</v>
      </c>
      <c r="G2147" s="5">
        <v>510.1909145088014</v>
      </c>
      <c r="H2147" s="5">
        <v>1.0</v>
      </c>
      <c r="I2147" s="5">
        <v>11.0</v>
      </c>
      <c r="J2147" s="5">
        <v>3.0</v>
      </c>
      <c r="K2147" s="5">
        <v>4.0</v>
      </c>
      <c r="L2147" s="5">
        <v>4.0</v>
      </c>
      <c r="M2147" s="5">
        <v>12.0</v>
      </c>
    </row>
    <row r="2148" ht="14.25" customHeight="1">
      <c r="A2148" s="5">
        <v>1818.0</v>
      </c>
      <c r="B2148" s="5">
        <v>139.4476517166752</v>
      </c>
      <c r="C2148" s="5">
        <v>98.85445821274291</v>
      </c>
      <c r="D2148" s="5">
        <v>128.7197372907063</v>
      </c>
      <c r="E2148" s="5">
        <v>162.4867526127837</v>
      </c>
      <c r="F2148" s="5">
        <v>171.94826340436</v>
      </c>
      <c r="G2148" s="5">
        <v>190.9785864936289</v>
      </c>
      <c r="H2148" s="5">
        <v>1.0</v>
      </c>
      <c r="I2148" s="5">
        <v>2.0</v>
      </c>
      <c r="J2148" s="5">
        <v>0.0</v>
      </c>
      <c r="K2148" s="5">
        <v>2.0</v>
      </c>
      <c r="L2148" s="5">
        <v>9.0</v>
      </c>
      <c r="M2148" s="5">
        <v>23.0</v>
      </c>
    </row>
    <row r="2149" ht="14.25" customHeight="1">
      <c r="A2149" s="5">
        <v>1100.0</v>
      </c>
      <c r="B2149" s="5">
        <v>151.2960000963387</v>
      </c>
      <c r="C2149" s="5">
        <v>138.574842529761</v>
      </c>
      <c r="D2149" s="5">
        <v>133.0487815885661</v>
      </c>
      <c r="E2149" s="5">
        <v>185.044338156255</v>
      </c>
      <c r="F2149" s="5">
        <v>211.0369803787033</v>
      </c>
      <c r="G2149" s="5">
        <v>220.8795484328876</v>
      </c>
      <c r="H2149" s="5">
        <v>4.0</v>
      </c>
      <c r="I2149" s="5">
        <v>3.0</v>
      </c>
      <c r="J2149" s="5">
        <v>1.0</v>
      </c>
      <c r="K2149" s="5">
        <v>3.0</v>
      </c>
      <c r="L2149" s="5">
        <v>5.0</v>
      </c>
      <c r="M2149" s="5">
        <v>33.0</v>
      </c>
    </row>
    <row r="2150" ht="14.25" customHeight="1">
      <c r="A2150" s="5">
        <v>7873.0</v>
      </c>
      <c r="B2150" s="5">
        <v>166.3657622922948</v>
      </c>
      <c r="C2150" s="5">
        <v>211.2013686896381</v>
      </c>
      <c r="D2150" s="5">
        <v>235.593668688017</v>
      </c>
      <c r="E2150" s="5">
        <v>474.8551326472229</v>
      </c>
      <c r="F2150" s="5">
        <v>266.8569815749686</v>
      </c>
      <c r="G2150" s="5">
        <v>160.3012335973993</v>
      </c>
      <c r="H2150" s="5">
        <v>4.0</v>
      </c>
      <c r="I2150" s="5">
        <v>4.0</v>
      </c>
      <c r="J2150" s="5">
        <v>1.0</v>
      </c>
      <c r="K2150" s="5">
        <v>7.0</v>
      </c>
      <c r="L2150" s="5">
        <v>5.0</v>
      </c>
      <c r="M2150" s="5">
        <v>30.0</v>
      </c>
    </row>
    <row r="2151" ht="14.25" customHeight="1">
      <c r="A2151" s="5">
        <v>10609.0</v>
      </c>
      <c r="B2151" s="5">
        <v>229.629598796134</v>
      </c>
      <c r="C2151" s="5">
        <v>197.5338788474775</v>
      </c>
      <c r="D2151" s="5">
        <v>127.7057547921128</v>
      </c>
      <c r="E2151" s="5">
        <v>173.6293130305398</v>
      </c>
      <c r="F2151" s="5">
        <v>182.2910684507738</v>
      </c>
      <c r="G2151" s="5">
        <v>196.5836381245055</v>
      </c>
      <c r="H2151" s="5">
        <v>2.0</v>
      </c>
      <c r="I2151" s="5">
        <v>1.0</v>
      </c>
      <c r="J2151" s="5">
        <v>1.0</v>
      </c>
      <c r="K2151" s="5">
        <v>4.0</v>
      </c>
      <c r="L2151" s="5">
        <v>4.0</v>
      </c>
      <c r="M2151" s="5">
        <v>15.0</v>
      </c>
    </row>
    <row r="2152" ht="14.25" customHeight="1">
      <c r="A2152" s="5">
        <v>6950.0</v>
      </c>
      <c r="B2152" s="5">
        <v>307.7873256756448</v>
      </c>
      <c r="C2152" s="5">
        <v>279.7449942575238</v>
      </c>
      <c r="D2152" s="5">
        <v>246.6895392011523</v>
      </c>
      <c r="E2152" s="5">
        <v>312.0483861590105</v>
      </c>
      <c r="F2152" s="5">
        <v>206.0932446973722</v>
      </c>
      <c r="G2152" s="5">
        <v>182.1589759786083</v>
      </c>
      <c r="H2152" s="5">
        <v>2.0</v>
      </c>
      <c r="I2152" s="5">
        <v>2.0</v>
      </c>
      <c r="J2152" s="5">
        <v>0.0</v>
      </c>
      <c r="K2152" s="5">
        <v>3.0</v>
      </c>
      <c r="L2152" s="5">
        <v>7.0</v>
      </c>
      <c r="M2152" s="5">
        <v>25.0</v>
      </c>
    </row>
    <row r="2153" ht="14.25" customHeight="1">
      <c r="A2153" s="5">
        <v>7233.0</v>
      </c>
      <c r="B2153" s="5">
        <v>363.8784933573446</v>
      </c>
      <c r="C2153" s="5">
        <v>355.6976321360027</v>
      </c>
      <c r="D2153" s="5">
        <v>174.7568363801172</v>
      </c>
      <c r="E2153" s="5">
        <v>489.401258416719</v>
      </c>
      <c r="F2153" s="5">
        <v>223.202721199943</v>
      </c>
      <c r="G2153" s="5">
        <v>387.2699064852591</v>
      </c>
      <c r="H2153" s="5">
        <v>2.0</v>
      </c>
      <c r="I2153" s="5">
        <v>5.0</v>
      </c>
      <c r="J2153" s="5">
        <v>3.0</v>
      </c>
      <c r="K2153" s="5">
        <v>6.0</v>
      </c>
      <c r="L2153" s="5">
        <v>4.0</v>
      </c>
      <c r="M2153" s="5">
        <v>4.0</v>
      </c>
    </row>
    <row r="2154" ht="14.25" customHeight="1">
      <c r="A2154" s="5">
        <v>9481.0</v>
      </c>
      <c r="B2154" s="5">
        <v>96.56585655191282</v>
      </c>
      <c r="C2154" s="5">
        <v>1.008271960137719</v>
      </c>
      <c r="D2154" s="5">
        <v>88.01818009460001</v>
      </c>
      <c r="E2154" s="5">
        <v>125.0452524288181</v>
      </c>
      <c r="F2154" s="5">
        <v>63.40654514237832</v>
      </c>
      <c r="G2154" s="5">
        <v>32.22031815986947</v>
      </c>
      <c r="H2154" s="5">
        <v>4.0</v>
      </c>
      <c r="I2154" s="5">
        <v>3.0</v>
      </c>
      <c r="J2154" s="5">
        <v>1.0</v>
      </c>
      <c r="K2154" s="5">
        <v>3.0</v>
      </c>
      <c r="L2154" s="5">
        <v>8.0</v>
      </c>
      <c r="M2154" s="5">
        <v>80.0</v>
      </c>
    </row>
    <row r="2155" ht="14.25" customHeight="1">
      <c r="A2155" s="5">
        <v>7699.0</v>
      </c>
      <c r="B2155" s="5">
        <v>186.9376065533224</v>
      </c>
      <c r="C2155" s="5">
        <v>223.1861258379179</v>
      </c>
      <c r="D2155" s="5">
        <v>188.7991169216017</v>
      </c>
      <c r="E2155" s="5">
        <v>135.1571096910977</v>
      </c>
      <c r="F2155" s="5">
        <v>130.1877862906795</v>
      </c>
      <c r="G2155" s="5">
        <v>93.40211852720488</v>
      </c>
      <c r="H2155" s="5">
        <v>5.0</v>
      </c>
      <c r="I2155" s="5">
        <v>3.0</v>
      </c>
      <c r="J2155" s="5">
        <v>4.0</v>
      </c>
      <c r="K2155" s="5">
        <v>3.0</v>
      </c>
      <c r="L2155" s="5">
        <v>6.0</v>
      </c>
      <c r="M2155" s="5">
        <v>30.0</v>
      </c>
    </row>
    <row r="2156" ht="14.25" customHeight="1">
      <c r="A2156" s="5">
        <v>2711.0</v>
      </c>
      <c r="B2156" s="5">
        <v>58.4933426361132</v>
      </c>
      <c r="C2156" s="5">
        <v>130.1753213615127</v>
      </c>
      <c r="D2156" s="5">
        <v>166.0694422000853</v>
      </c>
      <c r="E2156" s="5">
        <v>153.6753820301684</v>
      </c>
      <c r="F2156" s="5">
        <v>157.9676997166368</v>
      </c>
      <c r="G2156" s="5">
        <v>175.7928531039753</v>
      </c>
      <c r="H2156" s="5">
        <v>1.0</v>
      </c>
      <c r="I2156" s="5">
        <v>1.0</v>
      </c>
      <c r="J2156" s="5">
        <v>0.0</v>
      </c>
      <c r="K2156" s="5">
        <v>3.0</v>
      </c>
      <c r="L2156" s="5">
        <v>7.0</v>
      </c>
      <c r="M2156" s="5">
        <v>6.0</v>
      </c>
    </row>
    <row r="2157" ht="14.25" customHeight="1">
      <c r="A2157" s="5">
        <v>8933.0</v>
      </c>
      <c r="B2157" s="5">
        <v>218.2093467757846</v>
      </c>
      <c r="C2157" s="5">
        <v>155.1772400791593</v>
      </c>
      <c r="D2157" s="5">
        <v>170.7853490293409</v>
      </c>
      <c r="E2157" s="5">
        <v>171.1130176509673</v>
      </c>
      <c r="F2157" s="5">
        <v>161.0674711596655</v>
      </c>
      <c r="G2157" s="5">
        <v>154.76342395634</v>
      </c>
      <c r="H2157" s="5">
        <v>2.0</v>
      </c>
      <c r="I2157" s="5">
        <v>2.0</v>
      </c>
      <c r="J2157" s="5">
        <v>0.0</v>
      </c>
      <c r="K2157" s="5">
        <v>4.0</v>
      </c>
      <c r="L2157" s="5">
        <v>6.0</v>
      </c>
      <c r="M2157" s="5">
        <v>16.0</v>
      </c>
    </row>
    <row r="2158" ht="14.25" customHeight="1">
      <c r="A2158" s="5">
        <v>8726.0</v>
      </c>
      <c r="B2158" s="5">
        <v>206.0012719224079</v>
      </c>
      <c r="C2158" s="5">
        <v>299.3288383962578</v>
      </c>
      <c r="D2158" s="5">
        <v>291.0854485807325</v>
      </c>
      <c r="E2158" s="5">
        <v>90.56035958247413</v>
      </c>
      <c r="F2158" s="5">
        <v>213.557365718774</v>
      </c>
      <c r="G2158" s="5">
        <v>200.0410640286422</v>
      </c>
      <c r="H2158" s="5">
        <v>5.0</v>
      </c>
      <c r="I2158" s="5">
        <v>3.0</v>
      </c>
      <c r="J2158" s="5">
        <v>1.0</v>
      </c>
      <c r="K2158" s="5">
        <v>4.0</v>
      </c>
      <c r="L2158" s="5">
        <v>6.0</v>
      </c>
      <c r="M2158" s="5">
        <v>57.0</v>
      </c>
    </row>
    <row r="2159" ht="14.25" customHeight="1">
      <c r="A2159" s="5">
        <v>1515.0</v>
      </c>
      <c r="B2159" s="5">
        <v>229.474501307106</v>
      </c>
      <c r="C2159" s="5">
        <v>161.6574068916354</v>
      </c>
      <c r="D2159" s="5">
        <v>176.6905530965296</v>
      </c>
      <c r="E2159" s="5">
        <v>129.5199951698387</v>
      </c>
      <c r="F2159" s="5">
        <v>206.0970229061195</v>
      </c>
      <c r="G2159" s="5">
        <v>98.43640040751934</v>
      </c>
      <c r="H2159" s="5">
        <v>1.0</v>
      </c>
      <c r="I2159" s="5">
        <v>1.0</v>
      </c>
      <c r="J2159" s="5">
        <v>0.0</v>
      </c>
      <c r="K2159" s="5">
        <v>3.0</v>
      </c>
      <c r="L2159" s="5">
        <v>3.0</v>
      </c>
      <c r="M2159" s="5">
        <v>9.0</v>
      </c>
    </row>
    <row r="2160" ht="14.25" customHeight="1">
      <c r="A2160" s="5">
        <v>5186.0</v>
      </c>
      <c r="B2160" s="5">
        <v>252.4899218312031</v>
      </c>
      <c r="C2160" s="5">
        <v>185.4306876416244</v>
      </c>
      <c r="D2160" s="5">
        <v>252.8873231265682</v>
      </c>
      <c r="E2160" s="5">
        <v>230.6758181073079</v>
      </c>
      <c r="F2160" s="5">
        <v>354.7750614634764</v>
      </c>
      <c r="G2160" s="5">
        <v>260.2297928079577</v>
      </c>
      <c r="H2160" s="5">
        <v>2.0</v>
      </c>
      <c r="I2160" s="5">
        <v>7.0</v>
      </c>
      <c r="J2160" s="5">
        <v>4.0</v>
      </c>
      <c r="K2160" s="5">
        <v>9.0</v>
      </c>
      <c r="L2160" s="5">
        <v>6.0</v>
      </c>
      <c r="M2160" s="5">
        <v>59.0</v>
      </c>
    </row>
    <row r="2161" ht="14.25" customHeight="1">
      <c r="A2161" s="5">
        <v>10157.0</v>
      </c>
      <c r="B2161" s="5">
        <v>421.9313908853786</v>
      </c>
      <c r="C2161" s="5">
        <v>263.5762493164375</v>
      </c>
      <c r="D2161" s="5">
        <v>186.640228418264</v>
      </c>
      <c r="E2161" s="5">
        <v>263.4131426624489</v>
      </c>
      <c r="F2161" s="5">
        <v>329.1706060050674</v>
      </c>
      <c r="G2161" s="5">
        <v>439.7278948940932</v>
      </c>
      <c r="H2161" s="5">
        <v>1.0</v>
      </c>
      <c r="I2161" s="5">
        <v>4.0</v>
      </c>
      <c r="J2161" s="5">
        <v>1.0</v>
      </c>
      <c r="K2161" s="5">
        <v>6.0</v>
      </c>
      <c r="L2161" s="5">
        <v>4.0</v>
      </c>
      <c r="M2161" s="5">
        <v>78.0</v>
      </c>
    </row>
    <row r="2162" ht="14.25" customHeight="1">
      <c r="A2162" s="5">
        <v>5667.0</v>
      </c>
      <c r="B2162" s="5">
        <v>231.2574030078342</v>
      </c>
      <c r="C2162" s="5">
        <v>446.0455029967402</v>
      </c>
      <c r="D2162" s="5">
        <v>273.6752220119256</v>
      </c>
      <c r="E2162" s="5">
        <v>249.8716347685969</v>
      </c>
      <c r="F2162" s="5">
        <v>363.7085644501863</v>
      </c>
      <c r="G2162" s="5">
        <v>424.1016154467502</v>
      </c>
      <c r="H2162" s="5">
        <v>3.0</v>
      </c>
      <c r="I2162" s="5">
        <v>9.0</v>
      </c>
      <c r="J2162" s="5">
        <v>10.0</v>
      </c>
      <c r="K2162" s="5">
        <v>4.0</v>
      </c>
      <c r="L2162" s="5">
        <v>6.0</v>
      </c>
      <c r="M2162" s="5">
        <v>90.0</v>
      </c>
    </row>
    <row r="2163" ht="14.25" customHeight="1">
      <c r="A2163" s="5">
        <v>902.0</v>
      </c>
      <c r="B2163" s="5">
        <v>355.1600859751208</v>
      </c>
      <c r="C2163" s="5">
        <v>164.9474158193048</v>
      </c>
      <c r="D2163" s="5">
        <v>333.5455845044678</v>
      </c>
      <c r="E2163" s="5">
        <v>511.1802433496489</v>
      </c>
      <c r="F2163" s="5">
        <v>81.72353687366831</v>
      </c>
      <c r="G2163" s="5">
        <v>337.4407568296127</v>
      </c>
      <c r="H2163" s="5">
        <v>1.0</v>
      </c>
      <c r="I2163" s="5">
        <v>6.0</v>
      </c>
      <c r="J2163" s="5">
        <v>2.0</v>
      </c>
      <c r="K2163" s="5">
        <v>4.0</v>
      </c>
      <c r="L2163" s="5">
        <v>6.0</v>
      </c>
      <c r="M2163" s="5">
        <v>74.0</v>
      </c>
    </row>
    <row r="2164" ht="14.25" customHeight="1">
      <c r="A2164" s="5">
        <v>977.0</v>
      </c>
      <c r="B2164" s="5">
        <v>205.8051127141684</v>
      </c>
      <c r="C2164" s="5">
        <v>158.6167338746157</v>
      </c>
      <c r="D2164" s="5">
        <v>301.2978907215</v>
      </c>
      <c r="E2164" s="5">
        <v>100.5107196271806</v>
      </c>
      <c r="F2164" s="5">
        <v>201.0488638146603</v>
      </c>
      <c r="G2164" s="5">
        <v>298.9605780267926</v>
      </c>
      <c r="H2164" s="5">
        <v>6.0</v>
      </c>
      <c r="I2164" s="5">
        <v>5.0</v>
      </c>
      <c r="J2164" s="5">
        <v>1.0</v>
      </c>
      <c r="K2164" s="5">
        <v>8.0</v>
      </c>
      <c r="L2164" s="5">
        <v>6.0</v>
      </c>
      <c r="M2164" s="5">
        <v>10.0</v>
      </c>
    </row>
    <row r="2165" ht="14.25" customHeight="1">
      <c r="A2165" s="5">
        <v>7313.0</v>
      </c>
      <c r="B2165" s="5">
        <v>459.8436801893284</v>
      </c>
      <c r="C2165" s="5">
        <v>426.5635914697771</v>
      </c>
      <c r="D2165" s="5">
        <v>378.0001257546506</v>
      </c>
      <c r="E2165" s="5">
        <v>343.9831483334763</v>
      </c>
      <c r="F2165" s="5">
        <v>304.3001571536921</v>
      </c>
      <c r="G2165" s="5">
        <v>246.8607231520328</v>
      </c>
      <c r="H2165" s="5">
        <v>1.0</v>
      </c>
      <c r="I2165" s="5">
        <v>6.0</v>
      </c>
      <c r="J2165" s="5">
        <v>5.0</v>
      </c>
      <c r="K2165" s="5">
        <v>11.0</v>
      </c>
      <c r="L2165" s="5">
        <v>3.0</v>
      </c>
      <c r="M2165" s="5">
        <v>63.0</v>
      </c>
    </row>
    <row r="2166" ht="14.25" customHeight="1">
      <c r="A2166" s="5">
        <v>7600.0</v>
      </c>
      <c r="B2166" s="5">
        <v>91.97846258624222</v>
      </c>
      <c r="C2166" s="5">
        <v>77.91172721490356</v>
      </c>
      <c r="D2166" s="5">
        <v>92.6713275467698</v>
      </c>
      <c r="E2166" s="5">
        <v>54.73777125468322</v>
      </c>
      <c r="F2166" s="5">
        <v>54.22884501972261</v>
      </c>
      <c r="G2166" s="5">
        <v>84.5833056135632</v>
      </c>
      <c r="H2166" s="5">
        <v>2.0</v>
      </c>
      <c r="I2166" s="5">
        <v>1.0</v>
      </c>
      <c r="J2166" s="5">
        <v>0.0</v>
      </c>
      <c r="K2166" s="5">
        <v>3.0</v>
      </c>
      <c r="L2166" s="5">
        <v>7.0</v>
      </c>
      <c r="M2166" s="5">
        <v>13.0</v>
      </c>
    </row>
    <row r="2167" ht="14.25" customHeight="1">
      <c r="A2167" s="5">
        <v>9706.0</v>
      </c>
      <c r="B2167" s="5">
        <v>40.95584330249694</v>
      </c>
      <c r="C2167" s="5">
        <v>28.80966385947033</v>
      </c>
      <c r="D2167" s="5">
        <v>199.9721212367222</v>
      </c>
      <c r="E2167" s="5">
        <v>116.8385295816095</v>
      </c>
      <c r="F2167" s="5">
        <v>160.3411148696078</v>
      </c>
      <c r="G2167" s="5">
        <v>169.3589000427367</v>
      </c>
      <c r="H2167" s="5">
        <v>2.0</v>
      </c>
      <c r="I2167" s="5">
        <v>2.0</v>
      </c>
      <c r="J2167" s="5">
        <v>1.0</v>
      </c>
      <c r="K2167" s="5">
        <v>3.0</v>
      </c>
      <c r="L2167" s="5">
        <v>8.0</v>
      </c>
      <c r="M2167" s="5">
        <v>98.0</v>
      </c>
    </row>
    <row r="2168" ht="14.25" customHeight="1">
      <c r="A2168" s="5">
        <v>2429.0</v>
      </c>
      <c r="B2168" s="5">
        <v>459.0860322034526</v>
      </c>
      <c r="C2168" s="5">
        <v>296.3036361882104</v>
      </c>
      <c r="D2168" s="5">
        <v>302.3354100837598</v>
      </c>
      <c r="E2168" s="5">
        <v>276.9432687942833</v>
      </c>
      <c r="F2168" s="5">
        <v>413.396327837837</v>
      </c>
      <c r="G2168" s="5">
        <v>418.2952714403255</v>
      </c>
      <c r="H2168" s="5">
        <v>3.0</v>
      </c>
      <c r="I2168" s="5">
        <v>5.0</v>
      </c>
      <c r="J2168" s="5">
        <v>4.0</v>
      </c>
      <c r="K2168" s="5">
        <v>8.0</v>
      </c>
      <c r="L2168" s="5">
        <v>2.0</v>
      </c>
      <c r="M2168" s="5">
        <v>4.0</v>
      </c>
    </row>
    <row r="2169" ht="14.25" customHeight="1">
      <c r="A2169" s="5">
        <v>3520.0</v>
      </c>
      <c r="B2169" s="5">
        <v>614.6955582897835</v>
      </c>
      <c r="C2169" s="5">
        <v>262.239951981126</v>
      </c>
      <c r="D2169" s="5">
        <v>748.0877247628137</v>
      </c>
      <c r="E2169" s="5">
        <v>392.6348318742329</v>
      </c>
      <c r="F2169" s="5">
        <v>429.5018937336283</v>
      </c>
      <c r="G2169" s="5">
        <v>459.0672177672946</v>
      </c>
      <c r="H2169" s="5">
        <v>0.0</v>
      </c>
      <c r="I2169" s="5">
        <v>4.0</v>
      </c>
      <c r="J2169" s="5">
        <v>3.0</v>
      </c>
      <c r="K2169" s="5">
        <v>7.0</v>
      </c>
      <c r="L2169" s="5">
        <v>3.0</v>
      </c>
      <c r="M2169" s="5">
        <v>94.0</v>
      </c>
    </row>
    <row r="2170" ht="14.25" customHeight="1">
      <c r="A2170" s="5">
        <v>10394.0</v>
      </c>
      <c r="B2170" s="5">
        <v>305.1323763100319</v>
      </c>
      <c r="C2170" s="5">
        <v>373.9209296639272</v>
      </c>
      <c r="D2170" s="5">
        <v>631.9247369440945</v>
      </c>
      <c r="E2170" s="5">
        <v>634.0729731628634</v>
      </c>
      <c r="F2170" s="5">
        <v>458.9101220432606</v>
      </c>
      <c r="G2170" s="5">
        <v>574.4850875638601</v>
      </c>
      <c r="H2170" s="5">
        <v>1.0</v>
      </c>
      <c r="I2170" s="5">
        <v>4.0</v>
      </c>
      <c r="J2170" s="5">
        <v>8.0</v>
      </c>
      <c r="K2170" s="5">
        <v>5.0</v>
      </c>
      <c r="L2170" s="5">
        <v>1.0</v>
      </c>
      <c r="M2170" s="5">
        <v>91.0</v>
      </c>
    </row>
    <row r="2171" ht="14.25" customHeight="1">
      <c r="A2171" s="5">
        <v>4548.0</v>
      </c>
      <c r="B2171" s="5">
        <v>227.2101791986808</v>
      </c>
      <c r="C2171" s="5">
        <v>197.1371635124124</v>
      </c>
      <c r="D2171" s="5">
        <v>152.3737484864068</v>
      </c>
      <c r="E2171" s="5">
        <v>145.4532959135794</v>
      </c>
      <c r="F2171" s="5">
        <v>152.121214061551</v>
      </c>
      <c r="G2171" s="5">
        <v>304.5788334408552</v>
      </c>
      <c r="H2171" s="5">
        <v>1.0</v>
      </c>
      <c r="I2171" s="5">
        <v>1.0</v>
      </c>
      <c r="J2171" s="5">
        <v>0.0</v>
      </c>
      <c r="K2171" s="5">
        <v>3.0</v>
      </c>
      <c r="L2171" s="5">
        <v>4.0</v>
      </c>
      <c r="M2171" s="5">
        <v>66.0</v>
      </c>
    </row>
    <row r="2172" ht="14.25" customHeight="1">
      <c r="A2172" s="5">
        <v>9362.0</v>
      </c>
      <c r="B2172" s="5">
        <v>424.0298525986268</v>
      </c>
      <c r="C2172" s="5">
        <v>484.2412081303266</v>
      </c>
      <c r="D2172" s="5">
        <v>373.8070041346566</v>
      </c>
      <c r="E2172" s="5">
        <v>238.0390165013539</v>
      </c>
      <c r="F2172" s="5">
        <v>395.4040985323383</v>
      </c>
      <c r="G2172" s="5">
        <v>466.0807376725331</v>
      </c>
      <c r="H2172" s="5">
        <v>1.0</v>
      </c>
      <c r="I2172" s="5">
        <v>9.0</v>
      </c>
      <c r="J2172" s="5">
        <v>1.0</v>
      </c>
      <c r="K2172" s="5">
        <v>7.0</v>
      </c>
      <c r="L2172" s="5">
        <v>6.0</v>
      </c>
      <c r="M2172" s="5">
        <v>14.0</v>
      </c>
    </row>
    <row r="2173" ht="14.25" customHeight="1">
      <c r="A2173" s="5">
        <v>3968.0</v>
      </c>
      <c r="B2173" s="5">
        <v>378.7632882252334</v>
      </c>
      <c r="C2173" s="5">
        <v>181.9199386872185</v>
      </c>
      <c r="D2173" s="5">
        <v>166.0790171759457</v>
      </c>
      <c r="E2173" s="5">
        <v>378.4256195952375</v>
      </c>
      <c r="F2173" s="5">
        <v>282.9573908571904</v>
      </c>
      <c r="G2173" s="5">
        <v>345.8280723824325</v>
      </c>
      <c r="H2173" s="5">
        <v>1.0</v>
      </c>
      <c r="I2173" s="5">
        <v>11.0</v>
      </c>
      <c r="J2173" s="5">
        <v>3.0</v>
      </c>
      <c r="K2173" s="5">
        <v>12.0</v>
      </c>
      <c r="L2173" s="5">
        <v>7.0</v>
      </c>
      <c r="M2173" s="5">
        <v>77.0</v>
      </c>
    </row>
    <row r="2174" ht="14.25" customHeight="1">
      <c r="A2174" s="5">
        <v>4084.0</v>
      </c>
      <c r="B2174" s="5">
        <v>224.0628550332413</v>
      </c>
      <c r="C2174" s="5">
        <v>303.3905087394431</v>
      </c>
      <c r="D2174" s="5">
        <v>188.9080183459366</v>
      </c>
      <c r="E2174" s="5">
        <v>314.622340418584</v>
      </c>
      <c r="F2174" s="5">
        <v>359.52081067212</v>
      </c>
      <c r="G2174" s="5">
        <v>364.6897396406908</v>
      </c>
      <c r="H2174" s="5">
        <v>2.0</v>
      </c>
      <c r="I2174" s="5">
        <v>6.0</v>
      </c>
      <c r="J2174" s="5">
        <v>4.0</v>
      </c>
      <c r="K2174" s="5">
        <v>11.0</v>
      </c>
      <c r="L2174" s="5">
        <v>4.0</v>
      </c>
      <c r="M2174" s="5">
        <v>41.0</v>
      </c>
    </row>
    <row r="2175" ht="14.25" customHeight="1">
      <c r="A2175" s="5">
        <v>6721.0</v>
      </c>
      <c r="B2175" s="5">
        <v>200.3626069337253</v>
      </c>
      <c r="C2175" s="5">
        <v>396.022755847446</v>
      </c>
      <c r="D2175" s="5">
        <v>279.6011324147408</v>
      </c>
      <c r="E2175" s="5">
        <v>512.609642934525</v>
      </c>
      <c r="F2175" s="5">
        <v>449.7010983434083</v>
      </c>
      <c r="G2175" s="5">
        <v>347.1973733167821</v>
      </c>
      <c r="H2175" s="5">
        <v>3.0</v>
      </c>
      <c r="I2175" s="5">
        <v>6.0</v>
      </c>
      <c r="J2175" s="5">
        <v>3.0</v>
      </c>
      <c r="K2175" s="5">
        <v>5.0</v>
      </c>
      <c r="L2175" s="5">
        <v>3.0</v>
      </c>
      <c r="M2175" s="5">
        <v>21.0</v>
      </c>
    </row>
    <row r="2176" ht="14.25" customHeight="1">
      <c r="A2176" s="5">
        <v>2829.0</v>
      </c>
      <c r="B2176" s="5">
        <v>529.8977187297317</v>
      </c>
      <c r="C2176" s="5">
        <v>239.3668567148022</v>
      </c>
      <c r="D2176" s="5">
        <v>306.3359048221639</v>
      </c>
      <c r="E2176" s="5">
        <v>366.0765278143149</v>
      </c>
      <c r="F2176" s="5">
        <v>515.1660869438006</v>
      </c>
      <c r="G2176" s="5">
        <v>458.1650150111956</v>
      </c>
      <c r="H2176" s="5">
        <v>2.0</v>
      </c>
      <c r="I2176" s="5">
        <v>9.0</v>
      </c>
      <c r="J2176" s="5">
        <v>3.0</v>
      </c>
      <c r="K2176" s="5">
        <v>8.0</v>
      </c>
      <c r="L2176" s="5">
        <v>6.0</v>
      </c>
      <c r="M2176" s="5">
        <v>25.0</v>
      </c>
    </row>
    <row r="2177" ht="14.25" customHeight="1">
      <c r="A2177" s="5">
        <v>1772.0</v>
      </c>
      <c r="B2177" s="5">
        <v>476.0376378720574</v>
      </c>
      <c r="C2177" s="5">
        <v>272.472586006291</v>
      </c>
      <c r="D2177" s="5">
        <v>272.295502965414</v>
      </c>
      <c r="E2177" s="5">
        <v>463.144354329423</v>
      </c>
      <c r="F2177" s="5">
        <v>227.0061185711191</v>
      </c>
      <c r="G2177" s="5">
        <v>417.6807104911993</v>
      </c>
      <c r="H2177" s="5">
        <v>1.0</v>
      </c>
      <c r="I2177" s="5">
        <v>5.0</v>
      </c>
      <c r="J2177" s="5">
        <v>6.0</v>
      </c>
      <c r="K2177" s="5">
        <v>7.0</v>
      </c>
      <c r="L2177" s="5">
        <v>2.0</v>
      </c>
      <c r="M2177" s="5">
        <v>2.0</v>
      </c>
    </row>
    <row r="2178" ht="14.25" customHeight="1">
      <c r="A2178" s="5">
        <v>1544.0</v>
      </c>
      <c r="B2178" s="5">
        <v>489.6112877183522</v>
      </c>
      <c r="C2178" s="5">
        <v>205.2645440445434</v>
      </c>
      <c r="D2178" s="5">
        <v>470.1265641659291</v>
      </c>
      <c r="E2178" s="5">
        <v>501.0321370199837</v>
      </c>
      <c r="F2178" s="5">
        <v>344.1309195463859</v>
      </c>
      <c r="G2178" s="5">
        <v>369.8770715254965</v>
      </c>
      <c r="H2178" s="5">
        <v>1.0</v>
      </c>
      <c r="I2178" s="5">
        <v>4.0</v>
      </c>
      <c r="J2178" s="5">
        <v>2.0</v>
      </c>
      <c r="K2178" s="5">
        <v>10.0</v>
      </c>
      <c r="L2178" s="5">
        <v>2.0</v>
      </c>
      <c r="M2178" s="5">
        <v>51.0</v>
      </c>
    </row>
    <row r="2179" ht="14.25" customHeight="1">
      <c r="A2179" s="5">
        <v>492.0</v>
      </c>
      <c r="B2179" s="5">
        <v>99.17650005727597</v>
      </c>
      <c r="C2179" s="5">
        <v>223.6123318218022</v>
      </c>
      <c r="D2179" s="5">
        <v>118.6064182978082</v>
      </c>
      <c r="E2179" s="5">
        <v>180.5784558429313</v>
      </c>
      <c r="F2179" s="5">
        <v>201.9143612054365</v>
      </c>
      <c r="G2179" s="5">
        <v>146.0287187034114</v>
      </c>
      <c r="H2179" s="5">
        <v>5.0</v>
      </c>
      <c r="I2179" s="5">
        <v>7.0</v>
      </c>
      <c r="J2179" s="5">
        <v>1.0</v>
      </c>
      <c r="K2179" s="5">
        <v>6.0</v>
      </c>
      <c r="L2179" s="5">
        <v>8.0</v>
      </c>
      <c r="M2179" s="5">
        <v>3.0</v>
      </c>
    </row>
    <row r="2180" ht="14.25" customHeight="1">
      <c r="A2180" s="5">
        <v>4377.0</v>
      </c>
      <c r="B2180" s="5">
        <v>152.1583522790627</v>
      </c>
      <c r="C2180" s="5">
        <v>156.137088190614</v>
      </c>
      <c r="D2180" s="5">
        <v>352.09356510631</v>
      </c>
      <c r="E2180" s="5">
        <v>247.5150467497916</v>
      </c>
      <c r="F2180" s="5">
        <v>355.7902019174289</v>
      </c>
      <c r="G2180" s="5">
        <v>220.3885427514681</v>
      </c>
      <c r="H2180" s="5">
        <v>2.0</v>
      </c>
      <c r="I2180" s="5">
        <v>7.0</v>
      </c>
      <c r="J2180" s="5">
        <v>3.0</v>
      </c>
      <c r="K2180" s="5">
        <v>3.0</v>
      </c>
      <c r="L2180" s="5">
        <v>7.0</v>
      </c>
      <c r="M2180" s="5">
        <v>32.0</v>
      </c>
    </row>
    <row r="2181" ht="14.25" customHeight="1">
      <c r="A2181" s="5">
        <v>4541.0</v>
      </c>
      <c r="B2181" s="5">
        <v>163.4915703164269</v>
      </c>
      <c r="C2181" s="5">
        <v>161.0965993681758</v>
      </c>
      <c r="D2181" s="5">
        <v>8.531633076225035</v>
      </c>
      <c r="E2181" s="5">
        <v>216.5615539663358</v>
      </c>
      <c r="F2181" s="5">
        <v>179.9778473975039</v>
      </c>
      <c r="G2181" s="5">
        <v>189.4196978726273</v>
      </c>
      <c r="H2181" s="5">
        <v>2.0</v>
      </c>
      <c r="I2181" s="5">
        <v>3.0</v>
      </c>
      <c r="J2181" s="5">
        <v>1.0</v>
      </c>
      <c r="K2181" s="5">
        <v>6.0</v>
      </c>
      <c r="L2181" s="5">
        <v>5.0</v>
      </c>
      <c r="M2181" s="5">
        <v>84.0</v>
      </c>
    </row>
    <row r="2182" ht="14.25" customHeight="1">
      <c r="A2182" s="5">
        <v>1321.0</v>
      </c>
      <c r="B2182" s="5">
        <v>41.2671378860409</v>
      </c>
      <c r="C2182" s="5">
        <v>123.5863165682652</v>
      </c>
      <c r="D2182" s="5">
        <v>107.2250024321491</v>
      </c>
      <c r="E2182" s="5">
        <v>129.7430499423926</v>
      </c>
      <c r="F2182" s="5">
        <v>121.6984960474045</v>
      </c>
      <c r="G2182" s="5">
        <v>105.3553595635997</v>
      </c>
      <c r="H2182" s="5">
        <v>3.0</v>
      </c>
      <c r="I2182" s="5">
        <v>3.0</v>
      </c>
      <c r="J2182" s="5">
        <v>0.0</v>
      </c>
      <c r="K2182" s="5">
        <v>3.0</v>
      </c>
      <c r="L2182" s="5">
        <v>8.0</v>
      </c>
      <c r="M2182" s="5">
        <v>49.0</v>
      </c>
    </row>
    <row r="2183" ht="14.25" customHeight="1">
      <c r="A2183" s="5">
        <v>8858.0</v>
      </c>
      <c r="B2183" s="5">
        <v>250.3107862807992</v>
      </c>
      <c r="C2183" s="5">
        <v>281.638231058697</v>
      </c>
      <c r="D2183" s="5">
        <v>184.4154856910595</v>
      </c>
      <c r="E2183" s="5">
        <v>113.793160874059</v>
      </c>
      <c r="F2183" s="5">
        <v>118.2601674610338</v>
      </c>
      <c r="G2183" s="5">
        <v>240.7894696073946</v>
      </c>
      <c r="H2183" s="5">
        <v>4.0</v>
      </c>
      <c r="I2183" s="5">
        <v>8.0</v>
      </c>
      <c r="J2183" s="5">
        <v>2.0</v>
      </c>
      <c r="K2183" s="5">
        <v>7.0</v>
      </c>
      <c r="L2183" s="5">
        <v>8.0</v>
      </c>
      <c r="M2183" s="5">
        <v>69.0</v>
      </c>
    </row>
    <row r="2184" ht="14.25" customHeight="1">
      <c r="A2184" s="5">
        <v>3266.0</v>
      </c>
      <c r="B2184" s="5">
        <v>287.8409620506771</v>
      </c>
      <c r="C2184" s="5">
        <v>85.38588850003663</v>
      </c>
      <c r="D2184" s="5">
        <v>137.1965595377204</v>
      </c>
      <c r="E2184" s="5">
        <v>181.8206913816973</v>
      </c>
      <c r="F2184" s="5">
        <v>70.62985296285083</v>
      </c>
      <c r="G2184" s="5">
        <v>197.1762777844245</v>
      </c>
      <c r="H2184" s="5">
        <v>1.0</v>
      </c>
      <c r="I2184" s="5">
        <v>1.0</v>
      </c>
      <c r="J2184" s="5">
        <v>1.0</v>
      </c>
      <c r="K2184" s="5">
        <v>4.0</v>
      </c>
      <c r="L2184" s="5">
        <v>2.0</v>
      </c>
      <c r="M2184" s="5">
        <v>96.0</v>
      </c>
    </row>
    <row r="2185" ht="14.25" customHeight="1">
      <c r="A2185" s="5">
        <v>11187.0</v>
      </c>
      <c r="B2185" s="5">
        <v>141.4655939848549</v>
      </c>
      <c r="C2185" s="5">
        <v>146.1976134379448</v>
      </c>
      <c r="D2185" s="5">
        <v>110.5248666928126</v>
      </c>
      <c r="E2185" s="5">
        <v>112.2817497021167</v>
      </c>
      <c r="F2185" s="5">
        <v>85.31979855060641</v>
      </c>
      <c r="G2185" s="5">
        <v>54.9023145036911</v>
      </c>
      <c r="H2185" s="5">
        <v>3.0</v>
      </c>
      <c r="I2185" s="5">
        <v>2.0</v>
      </c>
      <c r="J2185" s="5">
        <v>1.0</v>
      </c>
      <c r="K2185" s="5">
        <v>3.0</v>
      </c>
      <c r="L2185" s="5">
        <v>5.0</v>
      </c>
      <c r="M2185" s="5">
        <v>23.0</v>
      </c>
    </row>
    <row r="2186" ht="14.25" customHeight="1">
      <c r="A2186" s="5">
        <v>8207.0</v>
      </c>
      <c r="B2186" s="5">
        <v>239.4330451561862</v>
      </c>
      <c r="C2186" s="5">
        <v>288.000658185438</v>
      </c>
      <c r="D2186" s="5">
        <v>256.022406407687</v>
      </c>
      <c r="E2186" s="5">
        <v>345.1130653351301</v>
      </c>
      <c r="F2186" s="5">
        <v>282.8690367642941</v>
      </c>
      <c r="G2186" s="5">
        <v>308.4725651375125</v>
      </c>
      <c r="H2186" s="5">
        <v>1.0</v>
      </c>
      <c r="I2186" s="5">
        <v>1.0</v>
      </c>
      <c r="J2186" s="5">
        <v>0.0</v>
      </c>
      <c r="K2186" s="5">
        <v>3.0</v>
      </c>
      <c r="L2186" s="5">
        <v>4.0</v>
      </c>
      <c r="M2186" s="5">
        <v>18.0</v>
      </c>
    </row>
    <row r="2187" ht="14.25" customHeight="1">
      <c r="A2187" s="5">
        <v>9723.0</v>
      </c>
      <c r="B2187" s="5">
        <v>341.4054449498208</v>
      </c>
      <c r="C2187" s="5">
        <v>516.7848655960933</v>
      </c>
      <c r="D2187" s="5">
        <v>273.2293381827923</v>
      </c>
      <c r="E2187" s="5">
        <v>394.3957409736654</v>
      </c>
      <c r="F2187" s="5">
        <v>349.7106478847409</v>
      </c>
      <c r="G2187" s="5">
        <v>400.5387510137371</v>
      </c>
      <c r="H2187" s="5">
        <v>4.0</v>
      </c>
      <c r="I2187" s="5">
        <v>7.0</v>
      </c>
      <c r="J2187" s="5">
        <v>4.0</v>
      </c>
      <c r="K2187" s="5">
        <v>13.0</v>
      </c>
      <c r="L2187" s="5">
        <v>5.0</v>
      </c>
      <c r="M2187" s="5">
        <v>8.0</v>
      </c>
    </row>
    <row r="2188" ht="14.25" customHeight="1">
      <c r="A2188" s="5">
        <v>2666.0</v>
      </c>
      <c r="B2188" s="5">
        <v>403.7049155387062</v>
      </c>
      <c r="C2188" s="5">
        <v>359.8268150142719</v>
      </c>
      <c r="D2188" s="5">
        <v>408.9245542912003</v>
      </c>
      <c r="E2188" s="5">
        <v>423.5305571269687</v>
      </c>
      <c r="F2188" s="5">
        <v>438.7370160346692</v>
      </c>
      <c r="G2188" s="5">
        <v>535.5817482537523</v>
      </c>
      <c r="H2188" s="5">
        <v>1.0</v>
      </c>
      <c r="I2188" s="5">
        <v>8.0</v>
      </c>
      <c r="J2188" s="5">
        <v>3.0</v>
      </c>
      <c r="K2188" s="5">
        <v>11.0</v>
      </c>
      <c r="L2188" s="5">
        <v>3.0</v>
      </c>
      <c r="M2188" s="5">
        <v>21.0</v>
      </c>
    </row>
    <row r="2189" ht="14.25" customHeight="1">
      <c r="A2189" s="5">
        <v>5721.0</v>
      </c>
      <c r="B2189" s="5">
        <v>427.4412760655838</v>
      </c>
      <c r="C2189" s="5">
        <v>261.1548173357178</v>
      </c>
      <c r="D2189" s="5">
        <v>423.6938845579759</v>
      </c>
      <c r="E2189" s="5">
        <v>345.1900208947104</v>
      </c>
      <c r="F2189" s="5">
        <v>341.6611569019388</v>
      </c>
      <c r="G2189" s="5">
        <v>361.0964946716521</v>
      </c>
      <c r="H2189" s="5">
        <v>1.0</v>
      </c>
      <c r="I2189" s="5">
        <v>7.0</v>
      </c>
      <c r="J2189" s="5">
        <v>10.0</v>
      </c>
      <c r="K2189" s="5">
        <v>6.0</v>
      </c>
      <c r="L2189" s="5">
        <v>2.0</v>
      </c>
      <c r="M2189" s="5">
        <v>60.0</v>
      </c>
    </row>
    <row r="2190" ht="14.25" customHeight="1">
      <c r="A2190" s="5">
        <v>10652.0</v>
      </c>
      <c r="B2190" s="5">
        <v>222.832551853709</v>
      </c>
      <c r="C2190" s="5">
        <v>72.75691457307133</v>
      </c>
      <c r="D2190" s="5">
        <v>461.2736179955044</v>
      </c>
      <c r="E2190" s="5">
        <v>264.3656842579491</v>
      </c>
      <c r="F2190" s="5">
        <v>141.4377965110221</v>
      </c>
      <c r="G2190" s="5">
        <v>331.2808360218551</v>
      </c>
      <c r="H2190" s="5">
        <v>3.0</v>
      </c>
      <c r="I2190" s="5">
        <v>3.0</v>
      </c>
      <c r="J2190" s="5">
        <v>5.0</v>
      </c>
      <c r="K2190" s="5">
        <v>6.0</v>
      </c>
      <c r="L2190" s="5">
        <v>2.0</v>
      </c>
      <c r="M2190" s="5">
        <v>48.0</v>
      </c>
    </row>
    <row r="2191" ht="14.25" customHeight="1">
      <c r="A2191" s="5">
        <v>1646.0</v>
      </c>
      <c r="B2191" s="5">
        <v>144.4729343602247</v>
      </c>
      <c r="C2191" s="5">
        <v>113.818056152549</v>
      </c>
      <c r="D2191" s="5">
        <v>70.9259222618581</v>
      </c>
      <c r="E2191" s="5">
        <v>66.02077659161978</v>
      </c>
      <c r="F2191" s="5">
        <v>208.81688748488</v>
      </c>
      <c r="G2191" s="5">
        <v>66.22333104689548</v>
      </c>
      <c r="H2191" s="5">
        <v>2.0</v>
      </c>
      <c r="I2191" s="5">
        <v>1.0</v>
      </c>
      <c r="J2191" s="5">
        <v>1.0</v>
      </c>
      <c r="K2191" s="5">
        <v>3.0</v>
      </c>
      <c r="L2191" s="5">
        <v>3.0</v>
      </c>
      <c r="M2191" s="5">
        <v>36.0</v>
      </c>
    </row>
    <row r="2192" ht="14.25" customHeight="1">
      <c r="A2192" s="5">
        <v>4418.0</v>
      </c>
      <c r="B2192" s="5">
        <v>205.2784833036262</v>
      </c>
      <c r="C2192" s="5">
        <v>386.4394334314169</v>
      </c>
      <c r="D2192" s="5">
        <v>541.579864331599</v>
      </c>
      <c r="E2192" s="5">
        <v>656.3834636757291</v>
      </c>
      <c r="F2192" s="5">
        <v>399.5387942858439</v>
      </c>
      <c r="G2192" s="5">
        <v>397.644385153514</v>
      </c>
      <c r="H2192" s="5">
        <v>1.0</v>
      </c>
      <c r="I2192" s="5">
        <v>7.0</v>
      </c>
      <c r="J2192" s="5">
        <v>5.0</v>
      </c>
      <c r="K2192" s="5">
        <v>12.0</v>
      </c>
      <c r="L2192" s="5">
        <v>2.0</v>
      </c>
      <c r="M2192" s="5">
        <v>36.0</v>
      </c>
    </row>
    <row r="2193" ht="14.25" customHeight="1">
      <c r="A2193" s="5">
        <v>2656.0</v>
      </c>
      <c r="B2193" s="5">
        <v>115.1571861288345</v>
      </c>
      <c r="C2193" s="5">
        <v>263.5400437255482</v>
      </c>
      <c r="D2193" s="5">
        <v>191.1085226234547</v>
      </c>
      <c r="E2193" s="5">
        <v>193.1521545703725</v>
      </c>
      <c r="F2193" s="5">
        <v>222.5813418307916</v>
      </c>
      <c r="G2193" s="5">
        <v>214.3495375092548</v>
      </c>
      <c r="H2193" s="5">
        <v>1.0</v>
      </c>
      <c r="I2193" s="5">
        <v>1.0</v>
      </c>
      <c r="J2193" s="5">
        <v>1.0</v>
      </c>
      <c r="K2193" s="5">
        <v>2.0</v>
      </c>
      <c r="L2193" s="5">
        <v>7.0</v>
      </c>
      <c r="M2193" s="5">
        <v>63.0</v>
      </c>
    </row>
    <row r="2194" ht="14.25" customHeight="1">
      <c r="A2194" s="5">
        <v>7990.0</v>
      </c>
      <c r="B2194" s="5">
        <v>125.5372962603491</v>
      </c>
      <c r="C2194" s="5">
        <v>186.9979530235712</v>
      </c>
      <c r="D2194" s="5">
        <v>63.98643636223346</v>
      </c>
      <c r="E2194" s="5">
        <v>140.3245582801028</v>
      </c>
      <c r="F2194" s="5">
        <v>148.5630810849645</v>
      </c>
      <c r="G2194" s="5">
        <v>114.0922719422958</v>
      </c>
      <c r="H2194" s="5">
        <v>1.0</v>
      </c>
      <c r="I2194" s="5">
        <v>0.0</v>
      </c>
      <c r="J2194" s="5">
        <v>0.0</v>
      </c>
      <c r="K2194" s="5">
        <v>3.0</v>
      </c>
      <c r="L2194" s="5">
        <v>6.0</v>
      </c>
      <c r="M2194" s="5">
        <v>2.0</v>
      </c>
    </row>
    <row r="2195" ht="14.25" customHeight="1">
      <c r="A2195" s="5">
        <v>8722.0</v>
      </c>
      <c r="B2195" s="5">
        <v>471.7525232498639</v>
      </c>
      <c r="C2195" s="5">
        <v>477.6331491972763</v>
      </c>
      <c r="D2195" s="5">
        <v>533.9599684159202</v>
      </c>
      <c r="E2195" s="5">
        <v>379.9591577928448</v>
      </c>
      <c r="F2195" s="5">
        <v>366.6456192279593</v>
      </c>
      <c r="G2195" s="5">
        <v>462.0115549223799</v>
      </c>
      <c r="H2195" s="5">
        <v>1.0</v>
      </c>
      <c r="I2195" s="5">
        <v>7.0</v>
      </c>
      <c r="J2195" s="5">
        <v>7.0</v>
      </c>
      <c r="K2195" s="5">
        <v>10.0</v>
      </c>
      <c r="L2195" s="5">
        <v>3.0</v>
      </c>
      <c r="M2195" s="5">
        <v>38.0</v>
      </c>
    </row>
    <row r="2196" ht="14.25" customHeight="1">
      <c r="A2196" s="5">
        <v>7118.0</v>
      </c>
      <c r="B2196" s="5">
        <v>330.8262376414143</v>
      </c>
      <c r="C2196" s="5">
        <v>181.2223597752539</v>
      </c>
      <c r="D2196" s="5">
        <v>450.6017821256919</v>
      </c>
      <c r="E2196" s="5">
        <v>145.8582004993297</v>
      </c>
      <c r="F2196" s="5">
        <v>398.5347831929205</v>
      </c>
      <c r="G2196" s="5">
        <v>640.0073449663801</v>
      </c>
      <c r="H2196" s="5">
        <v>2.0</v>
      </c>
      <c r="I2196" s="5">
        <v>9.0</v>
      </c>
      <c r="J2196" s="5">
        <v>5.0</v>
      </c>
      <c r="K2196" s="5">
        <v>6.0</v>
      </c>
      <c r="L2196" s="5">
        <v>6.0</v>
      </c>
      <c r="M2196" s="5">
        <v>61.0</v>
      </c>
    </row>
    <row r="2197" ht="14.25" customHeight="1">
      <c r="A2197" s="5">
        <v>2980.0</v>
      </c>
      <c r="B2197" s="5">
        <v>49.40425119577129</v>
      </c>
      <c r="C2197" s="5">
        <v>32.82926287202753</v>
      </c>
      <c r="D2197" s="5">
        <v>36.10749638438763</v>
      </c>
      <c r="E2197" s="5">
        <v>47.20845720047983</v>
      </c>
      <c r="F2197" s="5">
        <v>41.91455108570915</v>
      </c>
      <c r="G2197" s="5">
        <v>52.41638007222006</v>
      </c>
      <c r="H2197" s="5">
        <v>4.0</v>
      </c>
      <c r="I2197" s="5">
        <v>3.0</v>
      </c>
      <c r="J2197" s="5">
        <v>0.0</v>
      </c>
      <c r="K2197" s="5">
        <v>3.0</v>
      </c>
      <c r="L2197" s="5">
        <v>8.0</v>
      </c>
      <c r="M2197" s="5">
        <v>52.0</v>
      </c>
    </row>
    <row r="2198" ht="14.25" customHeight="1">
      <c r="A2198" s="5">
        <v>1839.0</v>
      </c>
      <c r="B2198" s="5">
        <v>303.4827957927523</v>
      </c>
      <c r="C2198" s="5">
        <v>294.4831822963827</v>
      </c>
      <c r="D2198" s="5">
        <v>130.6235916557131</v>
      </c>
      <c r="E2198" s="5">
        <v>208.3544610576895</v>
      </c>
      <c r="F2198" s="5">
        <v>239.9826187271914</v>
      </c>
      <c r="G2198" s="5">
        <v>307.9178457409037</v>
      </c>
      <c r="H2198" s="5">
        <v>1.0</v>
      </c>
      <c r="I2198" s="5">
        <v>3.0</v>
      </c>
      <c r="J2198" s="5">
        <v>0.0</v>
      </c>
      <c r="K2198" s="5">
        <v>4.0</v>
      </c>
      <c r="L2198" s="5">
        <v>7.0</v>
      </c>
      <c r="M2198" s="5">
        <v>25.0</v>
      </c>
    </row>
    <row r="2199" ht="14.25" customHeight="1">
      <c r="A2199" s="5">
        <v>10722.0</v>
      </c>
      <c r="B2199" s="5">
        <v>296.5831981086741</v>
      </c>
      <c r="C2199" s="5">
        <v>207.8106257305574</v>
      </c>
      <c r="D2199" s="5">
        <v>303.0413285063319</v>
      </c>
      <c r="E2199" s="5">
        <v>420.8721433904849</v>
      </c>
      <c r="F2199" s="5">
        <v>244.5240518161138</v>
      </c>
      <c r="G2199" s="5">
        <v>206.3094003491232</v>
      </c>
      <c r="H2199" s="5">
        <v>2.0</v>
      </c>
      <c r="I2199" s="5">
        <v>6.0</v>
      </c>
      <c r="J2199" s="5">
        <v>6.0</v>
      </c>
      <c r="K2199" s="5">
        <v>3.0</v>
      </c>
      <c r="L2199" s="5">
        <v>6.0</v>
      </c>
      <c r="M2199" s="5">
        <v>63.0</v>
      </c>
    </row>
    <row r="2200" ht="14.25" customHeight="1">
      <c r="A2200" s="5">
        <v>2632.0</v>
      </c>
      <c r="B2200" s="5">
        <v>239.1333885411194</v>
      </c>
      <c r="C2200" s="5">
        <v>191.3145897168195</v>
      </c>
      <c r="D2200" s="5">
        <v>305.5921396779728</v>
      </c>
      <c r="E2200" s="5">
        <v>191.8777301441665</v>
      </c>
      <c r="F2200" s="5">
        <v>341.590918595592</v>
      </c>
      <c r="G2200" s="5">
        <v>279.942884481623</v>
      </c>
      <c r="H2200" s="5">
        <v>7.0</v>
      </c>
      <c r="I2200" s="5">
        <v>5.0</v>
      </c>
      <c r="J2200" s="5">
        <v>4.0</v>
      </c>
      <c r="K2200" s="5">
        <v>4.0</v>
      </c>
      <c r="L2200" s="5">
        <v>6.0</v>
      </c>
      <c r="M2200" s="5">
        <v>10.0</v>
      </c>
    </row>
    <row r="2201" ht="14.25" customHeight="1">
      <c r="A2201" s="5">
        <v>9014.0</v>
      </c>
      <c r="B2201" s="5">
        <v>217.0277416000591</v>
      </c>
      <c r="C2201" s="5">
        <v>216.5927712325254</v>
      </c>
      <c r="D2201" s="5">
        <v>225.8219623649887</v>
      </c>
      <c r="E2201" s="5">
        <v>159.8821430257677</v>
      </c>
      <c r="F2201" s="5">
        <v>121.9111553806903</v>
      </c>
      <c r="G2201" s="5">
        <v>150.4113998010443</v>
      </c>
      <c r="H2201" s="5">
        <v>4.0</v>
      </c>
      <c r="I2201" s="5">
        <v>3.0</v>
      </c>
      <c r="J2201" s="5">
        <v>0.0</v>
      </c>
      <c r="K2201" s="5">
        <v>3.0</v>
      </c>
      <c r="L2201" s="5">
        <v>8.0</v>
      </c>
      <c r="M2201" s="5">
        <v>65.0</v>
      </c>
    </row>
    <row r="2202" ht="14.25" customHeight="1">
      <c r="A2202" s="5">
        <v>7620.0</v>
      </c>
      <c r="B2202" s="5">
        <v>100.4013173613419</v>
      </c>
      <c r="C2202" s="5">
        <v>33.66704081943584</v>
      </c>
      <c r="D2202" s="5">
        <v>27.88983401103444</v>
      </c>
      <c r="E2202" s="5">
        <v>83.00950385909103</v>
      </c>
      <c r="F2202" s="5">
        <v>98.366410127187</v>
      </c>
      <c r="G2202" s="5">
        <v>101.7305556267318</v>
      </c>
      <c r="H2202" s="5">
        <v>2.0</v>
      </c>
      <c r="I2202" s="5">
        <v>2.0</v>
      </c>
      <c r="J2202" s="5">
        <v>2.0</v>
      </c>
      <c r="K2202" s="5">
        <v>2.0</v>
      </c>
      <c r="L2202" s="5">
        <v>8.0</v>
      </c>
      <c r="M2202" s="5">
        <v>71.0</v>
      </c>
    </row>
    <row r="2203" ht="14.25" customHeight="1">
      <c r="A2203" s="5">
        <v>10968.0</v>
      </c>
      <c r="B2203" s="5">
        <v>192.1922085677578</v>
      </c>
      <c r="C2203" s="5">
        <v>171.9701342584364</v>
      </c>
      <c r="D2203" s="5">
        <v>215.5886735671016</v>
      </c>
      <c r="E2203" s="5">
        <v>241.5173391555625</v>
      </c>
      <c r="F2203" s="5">
        <v>246.5999538242392</v>
      </c>
      <c r="G2203" s="5">
        <v>286.9511390409795</v>
      </c>
      <c r="H2203" s="5">
        <v>4.0</v>
      </c>
      <c r="I2203" s="5">
        <v>8.0</v>
      </c>
      <c r="J2203" s="5">
        <v>8.0</v>
      </c>
      <c r="K2203" s="5">
        <v>6.0</v>
      </c>
      <c r="L2203" s="5">
        <v>6.0</v>
      </c>
      <c r="M2203" s="5">
        <v>0.0</v>
      </c>
    </row>
    <row r="2204" ht="14.25" customHeight="1">
      <c r="A2204" s="5">
        <v>11133.0</v>
      </c>
      <c r="B2204" s="5">
        <v>335.9828203858143</v>
      </c>
      <c r="C2204" s="5">
        <v>227.2409270954218</v>
      </c>
      <c r="D2204" s="5">
        <v>301.2786338557925</v>
      </c>
      <c r="E2204" s="5">
        <v>280.292679322239</v>
      </c>
      <c r="F2204" s="5">
        <v>179.0736244634912</v>
      </c>
      <c r="G2204" s="5">
        <v>279.4349632875702</v>
      </c>
      <c r="H2204" s="5">
        <v>5.0</v>
      </c>
      <c r="I2204" s="5">
        <v>7.0</v>
      </c>
      <c r="J2204" s="5">
        <v>1.0</v>
      </c>
      <c r="K2204" s="5">
        <v>6.0</v>
      </c>
      <c r="L2204" s="5">
        <v>8.0</v>
      </c>
      <c r="M2204" s="5">
        <v>3.0</v>
      </c>
    </row>
    <row r="2205" ht="14.25" customHeight="1">
      <c r="A2205" s="5">
        <v>2736.0</v>
      </c>
      <c r="B2205" s="5">
        <v>418.075052916795</v>
      </c>
      <c r="C2205" s="5">
        <v>353.0999446670887</v>
      </c>
      <c r="D2205" s="5">
        <v>372.8072199531473</v>
      </c>
      <c r="E2205" s="5">
        <v>346.6288662050298</v>
      </c>
      <c r="F2205" s="5">
        <v>229.7499574338948</v>
      </c>
      <c r="G2205" s="5">
        <v>620.5115740579984</v>
      </c>
      <c r="H2205" s="5">
        <v>2.0</v>
      </c>
      <c r="I2205" s="5">
        <v>5.0</v>
      </c>
      <c r="J2205" s="5">
        <v>5.0</v>
      </c>
      <c r="K2205" s="5">
        <v>11.0</v>
      </c>
      <c r="L2205" s="5">
        <v>2.0</v>
      </c>
      <c r="M2205" s="5">
        <v>88.0</v>
      </c>
    </row>
    <row r="2206" ht="14.25" customHeight="1">
      <c r="A2206" s="5">
        <v>1876.0</v>
      </c>
      <c r="B2206" s="5">
        <v>121.1665205670709</v>
      </c>
      <c r="C2206" s="5">
        <v>105.854628537267</v>
      </c>
      <c r="D2206" s="5">
        <v>78.8285271426841</v>
      </c>
      <c r="E2206" s="5">
        <v>87.91361074652148</v>
      </c>
      <c r="F2206" s="5">
        <v>56.61871321423846</v>
      </c>
      <c r="G2206" s="5">
        <v>104.1947222826811</v>
      </c>
      <c r="H2206" s="5">
        <v>1.0</v>
      </c>
      <c r="I2206" s="5">
        <v>1.0</v>
      </c>
      <c r="J2206" s="5">
        <v>0.0</v>
      </c>
      <c r="K2206" s="5">
        <v>4.0</v>
      </c>
      <c r="L2206" s="5">
        <v>6.0</v>
      </c>
      <c r="M2206" s="5">
        <v>15.0</v>
      </c>
    </row>
    <row r="2207" ht="14.25" customHeight="1">
      <c r="A2207" s="5">
        <v>5959.0</v>
      </c>
      <c r="B2207" s="5">
        <v>190.2221092465341</v>
      </c>
      <c r="C2207" s="5">
        <v>160.3937809769571</v>
      </c>
      <c r="D2207" s="5">
        <v>173.3899892071882</v>
      </c>
      <c r="E2207" s="5">
        <v>155.3394513269198</v>
      </c>
      <c r="F2207" s="5">
        <v>144.5889292577312</v>
      </c>
      <c r="G2207" s="5">
        <v>129.0766513090661</v>
      </c>
      <c r="H2207" s="5">
        <v>6.0</v>
      </c>
      <c r="I2207" s="5">
        <v>3.0</v>
      </c>
      <c r="J2207" s="5">
        <v>1.0</v>
      </c>
      <c r="K2207" s="5">
        <v>5.0</v>
      </c>
      <c r="L2207" s="5">
        <v>8.0</v>
      </c>
      <c r="M2207" s="5">
        <v>80.0</v>
      </c>
    </row>
    <row r="2208" ht="14.25" customHeight="1">
      <c r="A2208" s="5">
        <v>1092.0</v>
      </c>
      <c r="B2208" s="5">
        <v>196.5800530713875</v>
      </c>
      <c r="C2208" s="5">
        <v>226.3740782271339</v>
      </c>
      <c r="D2208" s="5">
        <v>233.5466722636416</v>
      </c>
      <c r="E2208" s="5">
        <v>393.7051725083113</v>
      </c>
      <c r="F2208" s="5">
        <v>234.1526861544353</v>
      </c>
      <c r="G2208" s="5">
        <v>101.9144190338266</v>
      </c>
      <c r="H2208" s="5">
        <v>4.0</v>
      </c>
      <c r="I2208" s="5">
        <v>9.0</v>
      </c>
      <c r="J2208" s="5">
        <v>3.0</v>
      </c>
      <c r="K2208" s="5">
        <v>4.0</v>
      </c>
      <c r="L2208" s="5">
        <v>7.0</v>
      </c>
      <c r="M2208" s="5">
        <v>17.0</v>
      </c>
    </row>
    <row r="2209" ht="14.25" customHeight="1">
      <c r="A2209" s="5">
        <v>4333.0</v>
      </c>
      <c r="B2209" s="5">
        <v>168.1637144328271</v>
      </c>
      <c r="C2209" s="5">
        <v>184.5000795713647</v>
      </c>
      <c r="D2209" s="5">
        <v>201.4881136990459</v>
      </c>
      <c r="E2209" s="5">
        <v>161.9854499573486</v>
      </c>
      <c r="F2209" s="5">
        <v>97.6929337254627</v>
      </c>
      <c r="G2209" s="5">
        <v>114.4851898394145</v>
      </c>
      <c r="H2209" s="5">
        <v>4.0</v>
      </c>
      <c r="I2209" s="5">
        <v>2.0</v>
      </c>
      <c r="J2209" s="5">
        <v>1.0</v>
      </c>
      <c r="K2209" s="5">
        <v>3.0</v>
      </c>
      <c r="L2209" s="5">
        <v>7.0</v>
      </c>
      <c r="M2209" s="5">
        <v>76.0</v>
      </c>
    </row>
    <row r="2210" ht="14.25" customHeight="1">
      <c r="A2210" s="5">
        <v>3850.0</v>
      </c>
      <c r="B2210" s="5">
        <v>85.09078993073372</v>
      </c>
      <c r="C2210" s="5">
        <v>104.7093635244488</v>
      </c>
      <c r="D2210" s="5">
        <v>45.2755947470652</v>
      </c>
      <c r="E2210" s="5">
        <v>76.22240536186186</v>
      </c>
      <c r="F2210" s="5">
        <v>58.70570811143341</v>
      </c>
      <c r="G2210" s="5">
        <v>52.55820589772949</v>
      </c>
      <c r="H2210" s="5">
        <v>1.0</v>
      </c>
      <c r="I2210" s="5">
        <v>1.0</v>
      </c>
      <c r="J2210" s="5">
        <v>0.0</v>
      </c>
      <c r="K2210" s="5">
        <v>3.0</v>
      </c>
      <c r="L2210" s="5">
        <v>6.0</v>
      </c>
      <c r="M2210" s="5">
        <v>52.0</v>
      </c>
    </row>
    <row r="2211" ht="14.25" customHeight="1">
      <c r="A2211" s="5">
        <v>6168.0</v>
      </c>
      <c r="B2211" s="5">
        <v>218.4401469666489</v>
      </c>
      <c r="C2211" s="5">
        <v>206.7823434721872</v>
      </c>
      <c r="D2211" s="5">
        <v>76.0646305894559</v>
      </c>
      <c r="E2211" s="5">
        <v>229.9563431166408</v>
      </c>
      <c r="F2211" s="5">
        <v>238.7011064672918</v>
      </c>
      <c r="G2211" s="5">
        <v>267.680817832292</v>
      </c>
      <c r="H2211" s="5">
        <v>2.0</v>
      </c>
      <c r="I2211" s="5">
        <v>1.0</v>
      </c>
      <c r="J2211" s="5">
        <v>1.0</v>
      </c>
      <c r="K2211" s="5">
        <v>2.0</v>
      </c>
      <c r="L2211" s="5">
        <v>4.0</v>
      </c>
      <c r="M2211" s="5">
        <v>28.0</v>
      </c>
    </row>
    <row r="2212" ht="14.25" customHeight="1">
      <c r="A2212" s="5">
        <v>607.0</v>
      </c>
      <c r="B2212" s="5">
        <v>163.2342958060365</v>
      </c>
      <c r="C2212" s="5">
        <v>98.31093052003979</v>
      </c>
      <c r="D2212" s="5">
        <v>172.9169556761873</v>
      </c>
      <c r="E2212" s="5">
        <v>245.0103318305993</v>
      </c>
      <c r="F2212" s="5">
        <v>195.0101217040419</v>
      </c>
      <c r="G2212" s="5">
        <v>254.1804070638986</v>
      </c>
      <c r="H2212" s="5">
        <v>6.0</v>
      </c>
      <c r="I2212" s="5">
        <v>8.0</v>
      </c>
      <c r="J2212" s="5">
        <v>1.0</v>
      </c>
      <c r="K2212" s="5">
        <v>7.0</v>
      </c>
      <c r="L2212" s="5">
        <v>8.0</v>
      </c>
      <c r="M2212" s="5">
        <v>31.0</v>
      </c>
    </row>
    <row r="2213" ht="14.25" customHeight="1">
      <c r="A2213" s="5">
        <v>10469.0</v>
      </c>
      <c r="B2213" s="5">
        <v>246.693700989364</v>
      </c>
      <c r="C2213" s="5">
        <v>532.4591987086544</v>
      </c>
      <c r="D2213" s="5">
        <v>456.3111637091154</v>
      </c>
      <c r="E2213" s="5">
        <v>374.6324163922254</v>
      </c>
      <c r="F2213" s="5">
        <v>567.3861074182736</v>
      </c>
      <c r="G2213" s="5">
        <v>455.0911330958689</v>
      </c>
      <c r="H2213" s="5">
        <v>1.0</v>
      </c>
      <c r="I2213" s="5">
        <v>6.0</v>
      </c>
      <c r="J2213" s="5">
        <v>2.0</v>
      </c>
      <c r="K2213" s="5">
        <v>9.0</v>
      </c>
      <c r="L2213" s="5">
        <v>2.0</v>
      </c>
      <c r="M2213" s="5">
        <v>42.0</v>
      </c>
    </row>
    <row r="2214" ht="14.25" customHeight="1">
      <c r="A2214" s="5">
        <v>6983.0</v>
      </c>
      <c r="B2214" s="5">
        <v>124.7388057637475</v>
      </c>
      <c r="C2214" s="5">
        <v>239.2975408383576</v>
      </c>
      <c r="D2214" s="5">
        <v>168.0020410702689</v>
      </c>
      <c r="E2214" s="5">
        <v>184.2389133909831</v>
      </c>
      <c r="F2214" s="5">
        <v>131.7841215885089</v>
      </c>
      <c r="G2214" s="5">
        <v>179.0750026207044</v>
      </c>
      <c r="H2214" s="5">
        <v>2.0</v>
      </c>
      <c r="I2214" s="5">
        <v>2.0</v>
      </c>
      <c r="J2214" s="5">
        <v>0.0</v>
      </c>
      <c r="K2214" s="5">
        <v>3.0</v>
      </c>
      <c r="L2214" s="5">
        <v>7.0</v>
      </c>
      <c r="M2214" s="5">
        <v>24.0</v>
      </c>
    </row>
    <row r="2215" ht="14.25" customHeight="1">
      <c r="A2215" s="5">
        <v>3661.0</v>
      </c>
      <c r="B2215" s="5">
        <v>268.9664317367631</v>
      </c>
      <c r="C2215" s="5">
        <v>364.4920973030449</v>
      </c>
      <c r="D2215" s="5">
        <v>389.5346401080589</v>
      </c>
      <c r="E2215" s="5">
        <v>460.5238491136122</v>
      </c>
      <c r="F2215" s="5">
        <v>212.1168459522475</v>
      </c>
      <c r="G2215" s="5">
        <v>509.5569207026157</v>
      </c>
      <c r="H2215" s="5">
        <v>1.0</v>
      </c>
      <c r="I2215" s="5">
        <v>4.0</v>
      </c>
      <c r="J2215" s="5">
        <v>6.0</v>
      </c>
      <c r="K2215" s="5">
        <v>8.0</v>
      </c>
      <c r="L2215" s="5">
        <v>2.0</v>
      </c>
      <c r="M2215" s="5">
        <v>42.0</v>
      </c>
    </row>
    <row r="2216" ht="14.25" customHeight="1">
      <c r="A2216" s="5">
        <v>9303.0</v>
      </c>
      <c r="B2216" s="5">
        <v>33.78566000533545</v>
      </c>
      <c r="C2216" s="5">
        <v>23.84896863562456</v>
      </c>
      <c r="D2216" s="5">
        <v>26.43241366542038</v>
      </c>
      <c r="E2216" s="5">
        <v>27.87397932427034</v>
      </c>
      <c r="F2216" s="5">
        <v>26.06131255360379</v>
      </c>
      <c r="G2216" s="5">
        <v>30.2857163033893</v>
      </c>
      <c r="H2216" s="5">
        <v>0.0</v>
      </c>
      <c r="I2216" s="5">
        <v>1.0</v>
      </c>
      <c r="J2216" s="5">
        <v>0.0</v>
      </c>
      <c r="K2216" s="5">
        <v>0.0</v>
      </c>
      <c r="L2216" s="5">
        <v>13.0</v>
      </c>
      <c r="M2216" s="5">
        <v>12.0</v>
      </c>
    </row>
    <row r="2217" ht="14.25" customHeight="1">
      <c r="A2217" s="5">
        <v>692.0</v>
      </c>
      <c r="B2217" s="5">
        <v>154.295198634617</v>
      </c>
      <c r="C2217" s="5">
        <v>133.2798587321503</v>
      </c>
      <c r="D2217" s="5">
        <v>200.2500839035559</v>
      </c>
      <c r="E2217" s="5">
        <v>90.12567486634225</v>
      </c>
      <c r="F2217" s="5">
        <v>211.007534928282</v>
      </c>
      <c r="G2217" s="5">
        <v>216.8427810852024</v>
      </c>
      <c r="H2217" s="5">
        <v>1.0</v>
      </c>
      <c r="I2217" s="5">
        <v>1.0</v>
      </c>
      <c r="J2217" s="5">
        <v>0.0</v>
      </c>
      <c r="K2217" s="5">
        <v>2.0</v>
      </c>
      <c r="L2217" s="5">
        <v>6.0</v>
      </c>
      <c r="M2217" s="5">
        <v>88.0</v>
      </c>
    </row>
    <row r="2218" ht="14.25" customHeight="1">
      <c r="A2218" s="5">
        <v>736.0</v>
      </c>
      <c r="B2218" s="5">
        <v>101.9707522815874</v>
      </c>
      <c r="C2218" s="5">
        <v>197.9205112674057</v>
      </c>
      <c r="D2218" s="5">
        <v>120.7366620730032</v>
      </c>
      <c r="E2218" s="5">
        <v>116.989780803773</v>
      </c>
      <c r="F2218" s="5">
        <v>107.575766543016</v>
      </c>
      <c r="G2218" s="5">
        <v>155.5260902259829</v>
      </c>
      <c r="H2218" s="5">
        <v>2.0</v>
      </c>
      <c r="I2218" s="5">
        <v>2.0</v>
      </c>
      <c r="J2218" s="5">
        <v>0.0</v>
      </c>
      <c r="K2218" s="5">
        <v>3.0</v>
      </c>
      <c r="L2218" s="5">
        <v>8.0</v>
      </c>
      <c r="M2218" s="5">
        <v>67.0</v>
      </c>
    </row>
    <row r="2219" ht="14.25" customHeight="1">
      <c r="A2219" s="5">
        <v>9589.0</v>
      </c>
      <c r="B2219" s="5">
        <v>343.3609887922028</v>
      </c>
      <c r="C2219" s="5">
        <v>212.0058398073482</v>
      </c>
      <c r="D2219" s="5">
        <v>435.4275908276809</v>
      </c>
      <c r="E2219" s="5">
        <v>355.9302872946122</v>
      </c>
      <c r="F2219" s="5">
        <v>528.9169197295518</v>
      </c>
      <c r="G2219" s="5">
        <v>431.3012298128379</v>
      </c>
      <c r="H2219" s="5">
        <v>0.0</v>
      </c>
      <c r="I2219" s="5">
        <v>4.0</v>
      </c>
      <c r="J2219" s="5">
        <v>6.0</v>
      </c>
      <c r="K2219" s="5">
        <v>7.0</v>
      </c>
      <c r="L2219" s="5">
        <v>1.0</v>
      </c>
      <c r="M2219" s="5">
        <v>54.0</v>
      </c>
    </row>
    <row r="2220" ht="14.25" customHeight="1">
      <c r="A2220" s="5">
        <v>4838.0</v>
      </c>
      <c r="B2220" s="5">
        <v>118.2585480169767</v>
      </c>
      <c r="C2220" s="5">
        <v>144.3555710829578</v>
      </c>
      <c r="D2220" s="5">
        <v>114.5571882309781</v>
      </c>
      <c r="E2220" s="5">
        <v>136.2543599114943</v>
      </c>
      <c r="F2220" s="5">
        <v>86.3151343731058</v>
      </c>
      <c r="G2220" s="5">
        <v>166.3787628460008</v>
      </c>
      <c r="H2220" s="5">
        <v>1.0</v>
      </c>
      <c r="I2220" s="5">
        <v>1.0</v>
      </c>
      <c r="J2220" s="5">
        <v>0.0</v>
      </c>
      <c r="K2220" s="5">
        <v>2.0</v>
      </c>
      <c r="L2220" s="5">
        <v>8.0</v>
      </c>
      <c r="M2220" s="5">
        <v>40.0</v>
      </c>
    </row>
    <row r="2221" ht="14.25" customHeight="1">
      <c r="A2221" s="5">
        <v>9246.0</v>
      </c>
      <c r="B2221" s="5">
        <v>208.7929297113002</v>
      </c>
      <c r="C2221" s="5">
        <v>118.0922712643432</v>
      </c>
      <c r="D2221" s="5">
        <v>200.3455548043682</v>
      </c>
      <c r="E2221" s="5">
        <v>203.3425600111988</v>
      </c>
      <c r="F2221" s="5">
        <v>199.5435911752671</v>
      </c>
      <c r="G2221" s="5">
        <v>50.66417636449791</v>
      </c>
      <c r="H2221" s="5">
        <v>4.0</v>
      </c>
      <c r="I2221" s="5">
        <v>6.0</v>
      </c>
      <c r="J2221" s="5">
        <v>1.0</v>
      </c>
      <c r="K2221" s="5">
        <v>6.0</v>
      </c>
      <c r="L2221" s="5">
        <v>7.0</v>
      </c>
      <c r="M2221" s="5">
        <v>73.0</v>
      </c>
    </row>
    <row r="2222" ht="14.25" customHeight="1">
      <c r="A2222" s="5">
        <v>6261.0</v>
      </c>
      <c r="B2222" s="5">
        <v>228.9507361426653</v>
      </c>
      <c r="C2222" s="5">
        <v>154.7843468120465</v>
      </c>
      <c r="D2222" s="5">
        <v>156.0721208327591</v>
      </c>
      <c r="E2222" s="5">
        <v>292.4319744221955</v>
      </c>
      <c r="F2222" s="5">
        <v>227.8173377213984</v>
      </c>
      <c r="G2222" s="5">
        <v>245.3291833277463</v>
      </c>
      <c r="H2222" s="5">
        <v>3.0</v>
      </c>
      <c r="I2222" s="5">
        <v>3.0</v>
      </c>
      <c r="J2222" s="5">
        <v>2.0</v>
      </c>
      <c r="K2222" s="5">
        <v>10.0</v>
      </c>
      <c r="L2222" s="5">
        <v>4.0</v>
      </c>
      <c r="M2222" s="5">
        <v>81.0</v>
      </c>
    </row>
    <row r="2223" ht="14.25" customHeight="1">
      <c r="A2223" s="5">
        <v>7366.0</v>
      </c>
      <c r="B2223" s="5">
        <v>258.7503408341114</v>
      </c>
      <c r="C2223" s="5">
        <v>522.6276788086849</v>
      </c>
      <c r="D2223" s="5">
        <v>367.2157882851268</v>
      </c>
      <c r="E2223" s="5">
        <v>185.854951552035</v>
      </c>
      <c r="F2223" s="5">
        <v>437.3162748973015</v>
      </c>
      <c r="G2223" s="5">
        <v>322.8461196652461</v>
      </c>
      <c r="H2223" s="5">
        <v>1.0</v>
      </c>
      <c r="I2223" s="5">
        <v>3.0</v>
      </c>
      <c r="J2223" s="5">
        <v>6.0</v>
      </c>
      <c r="K2223" s="5">
        <v>11.0</v>
      </c>
      <c r="L2223" s="5">
        <v>1.0</v>
      </c>
      <c r="M2223" s="5">
        <v>12.0</v>
      </c>
    </row>
    <row r="2224" ht="14.25" customHeight="1">
      <c r="A2224" s="5">
        <v>10659.0</v>
      </c>
      <c r="B2224" s="5">
        <v>49.59486613501362</v>
      </c>
      <c r="C2224" s="5">
        <v>35.79388483432827</v>
      </c>
      <c r="D2224" s="5">
        <v>27.89541301574196</v>
      </c>
      <c r="E2224" s="5">
        <v>29.66227084185198</v>
      </c>
      <c r="F2224" s="5">
        <v>31.26614797267812</v>
      </c>
      <c r="G2224" s="5">
        <v>41.51134614012942</v>
      </c>
      <c r="H2224" s="5">
        <v>4.0</v>
      </c>
      <c r="I2224" s="5">
        <v>3.0</v>
      </c>
      <c r="J2224" s="5">
        <v>2.0</v>
      </c>
      <c r="K2224" s="5">
        <v>2.0</v>
      </c>
      <c r="L2224" s="5">
        <v>7.0</v>
      </c>
      <c r="M2224" s="5">
        <v>7.0</v>
      </c>
    </row>
    <row r="2225" ht="14.25" customHeight="1">
      <c r="A2225" s="5">
        <v>1448.0</v>
      </c>
      <c r="B2225" s="5">
        <v>120.2462521247474</v>
      </c>
      <c r="C2225" s="5">
        <v>224.5043044216309</v>
      </c>
      <c r="D2225" s="5">
        <v>179.5327916707173</v>
      </c>
      <c r="E2225" s="5">
        <v>172.124092352234</v>
      </c>
      <c r="F2225" s="5">
        <v>164.3459679816221</v>
      </c>
      <c r="G2225" s="5">
        <v>159.5591668584356</v>
      </c>
      <c r="H2225" s="5">
        <v>3.0</v>
      </c>
      <c r="I2225" s="5">
        <v>2.0</v>
      </c>
      <c r="J2225" s="5">
        <v>0.0</v>
      </c>
      <c r="K2225" s="5">
        <v>4.0</v>
      </c>
      <c r="L2225" s="5">
        <v>4.0</v>
      </c>
      <c r="M2225" s="5">
        <v>33.0</v>
      </c>
    </row>
    <row r="2226" ht="14.25" customHeight="1">
      <c r="A2226" s="5">
        <v>4286.0</v>
      </c>
      <c r="B2226" s="5">
        <v>163.7649017657125</v>
      </c>
      <c r="C2226" s="5">
        <v>301.6326484289161</v>
      </c>
      <c r="D2226" s="5">
        <v>445.7795641237908</v>
      </c>
      <c r="E2226" s="5">
        <v>336.8739430650764</v>
      </c>
      <c r="F2226" s="5">
        <v>314.5118159238079</v>
      </c>
      <c r="G2226" s="5">
        <v>140.3369131147174</v>
      </c>
      <c r="H2226" s="5">
        <v>3.0</v>
      </c>
      <c r="I2226" s="5">
        <v>7.0</v>
      </c>
      <c r="J2226" s="5">
        <v>6.0</v>
      </c>
      <c r="K2226" s="5">
        <v>6.0</v>
      </c>
      <c r="L2226" s="5">
        <v>4.0</v>
      </c>
      <c r="M2226" s="5">
        <v>24.0</v>
      </c>
    </row>
    <row r="2227" ht="14.25" customHeight="1">
      <c r="A2227" s="5">
        <v>4749.0</v>
      </c>
      <c r="B2227" s="5">
        <v>377.5567584183661</v>
      </c>
      <c r="C2227" s="5">
        <v>352.1271698677272</v>
      </c>
      <c r="D2227" s="5">
        <v>384.8452260093626</v>
      </c>
      <c r="E2227" s="5">
        <v>199.1405408456759</v>
      </c>
      <c r="F2227" s="5">
        <v>244.3265881002831</v>
      </c>
      <c r="G2227" s="5">
        <v>146.9681267248368</v>
      </c>
      <c r="H2227" s="5">
        <v>6.0</v>
      </c>
      <c r="I2227" s="5">
        <v>8.0</v>
      </c>
      <c r="J2227" s="5">
        <v>2.0</v>
      </c>
      <c r="K2227" s="5">
        <v>6.0</v>
      </c>
      <c r="L2227" s="5">
        <v>7.0</v>
      </c>
      <c r="M2227" s="5">
        <v>55.0</v>
      </c>
    </row>
    <row r="2228" ht="14.25" customHeight="1">
      <c r="A2228" s="5">
        <v>4478.0</v>
      </c>
      <c r="B2228" s="5">
        <v>151.8464052549749</v>
      </c>
      <c r="C2228" s="5">
        <v>248.8307108759786</v>
      </c>
      <c r="D2228" s="5">
        <v>350.8483854604721</v>
      </c>
      <c r="E2228" s="5">
        <v>264.5040979824378</v>
      </c>
      <c r="F2228" s="5">
        <v>239.8241752808343</v>
      </c>
      <c r="G2228" s="5">
        <v>338.316508944278</v>
      </c>
      <c r="H2228" s="5">
        <v>8.0</v>
      </c>
      <c r="I2228" s="5">
        <v>11.0</v>
      </c>
      <c r="J2228" s="5">
        <v>1.0</v>
      </c>
      <c r="K2228" s="5">
        <v>6.0</v>
      </c>
      <c r="L2228" s="5">
        <v>8.0</v>
      </c>
      <c r="M2228" s="5">
        <v>87.0</v>
      </c>
    </row>
    <row r="2229" ht="14.25" customHeight="1">
      <c r="A2229" s="5">
        <v>4201.0</v>
      </c>
      <c r="B2229" s="5">
        <v>0.0</v>
      </c>
      <c r="C2229" s="5">
        <v>229.2251303919859</v>
      </c>
      <c r="D2229" s="5">
        <v>307.3953931301014</v>
      </c>
      <c r="E2229" s="5">
        <v>241.5612573083538</v>
      </c>
      <c r="F2229" s="5">
        <v>392.6834289096002</v>
      </c>
      <c r="G2229" s="5">
        <v>218.6735714683089</v>
      </c>
      <c r="H2229" s="5">
        <v>5.0</v>
      </c>
      <c r="I2229" s="5">
        <v>4.0</v>
      </c>
      <c r="J2229" s="5">
        <v>2.0</v>
      </c>
      <c r="K2229" s="5">
        <v>8.0</v>
      </c>
      <c r="L2229" s="5">
        <v>5.0</v>
      </c>
      <c r="M2229" s="5">
        <v>39.0</v>
      </c>
    </row>
    <row r="2230" ht="14.25" customHeight="1">
      <c r="A2230" s="5">
        <v>8720.0</v>
      </c>
      <c r="H2230" s="5">
        <v>0.0</v>
      </c>
      <c r="I2230" s="5">
        <v>0.0</v>
      </c>
      <c r="J2230" s="5">
        <v>0.0</v>
      </c>
      <c r="K2230" s="5">
        <v>1.0</v>
      </c>
      <c r="L2230" s="5">
        <v>0.0</v>
      </c>
      <c r="M2230" s="5">
        <v>53.0</v>
      </c>
    </row>
    <row r="2231" ht="14.25" customHeight="1">
      <c r="A2231" s="5">
        <v>10084.0</v>
      </c>
      <c r="B2231" s="5">
        <v>138.5180386531703</v>
      </c>
      <c r="C2231" s="5">
        <v>72.84884603786134</v>
      </c>
      <c r="D2231" s="5">
        <v>163.3689817300437</v>
      </c>
      <c r="E2231" s="5">
        <v>135.1405407779301</v>
      </c>
      <c r="F2231" s="5">
        <v>117.9887424734398</v>
      </c>
      <c r="G2231" s="5">
        <v>156.8463256910305</v>
      </c>
      <c r="H2231" s="5">
        <v>2.0</v>
      </c>
      <c r="I2231" s="5">
        <v>2.0</v>
      </c>
      <c r="J2231" s="5">
        <v>1.0</v>
      </c>
      <c r="K2231" s="5">
        <v>2.0</v>
      </c>
      <c r="L2231" s="5">
        <v>7.0</v>
      </c>
      <c r="M2231" s="5">
        <v>9.0</v>
      </c>
    </row>
    <row r="2232" ht="14.25" customHeight="1">
      <c r="A2232" s="5">
        <v>7004.0</v>
      </c>
      <c r="B2232" s="5">
        <v>92.61870590227264</v>
      </c>
      <c r="C2232" s="5">
        <v>49.50511667040497</v>
      </c>
      <c r="D2232" s="5">
        <v>38.6467813432031</v>
      </c>
      <c r="E2232" s="5">
        <v>75.07404874061865</v>
      </c>
      <c r="F2232" s="5">
        <v>97.48081878697991</v>
      </c>
      <c r="G2232" s="5">
        <v>55.13472042929112</v>
      </c>
      <c r="H2232" s="5">
        <v>3.0</v>
      </c>
      <c r="I2232" s="5">
        <v>3.0</v>
      </c>
      <c r="J2232" s="5">
        <v>1.0</v>
      </c>
      <c r="K2232" s="5">
        <v>2.0</v>
      </c>
      <c r="L2232" s="5">
        <v>9.0</v>
      </c>
      <c r="M2232" s="5">
        <v>82.0</v>
      </c>
    </row>
    <row r="2233" ht="14.25" customHeight="1">
      <c r="A2233" s="5">
        <v>9817.0</v>
      </c>
      <c r="B2233" s="5">
        <v>216.495482676012</v>
      </c>
      <c r="C2233" s="5">
        <v>226.1821589319148</v>
      </c>
      <c r="D2233" s="5">
        <v>245.1989415445805</v>
      </c>
      <c r="E2233" s="5">
        <v>117.7537620118981</v>
      </c>
      <c r="F2233" s="5">
        <v>235.359506396856</v>
      </c>
      <c r="G2233" s="5">
        <v>233.1340059812212</v>
      </c>
      <c r="H2233" s="5">
        <v>2.0</v>
      </c>
      <c r="I2233" s="5">
        <v>9.0</v>
      </c>
      <c r="J2233" s="5">
        <v>4.0</v>
      </c>
      <c r="K2233" s="5">
        <v>12.0</v>
      </c>
      <c r="L2233" s="5">
        <v>8.0</v>
      </c>
      <c r="M2233" s="5">
        <v>71.0</v>
      </c>
    </row>
    <row r="2234" ht="14.25" customHeight="1">
      <c r="A2234" s="5">
        <v>8080.0</v>
      </c>
      <c r="B2234" s="5">
        <v>137.1790535078166</v>
      </c>
      <c r="C2234" s="5">
        <v>135.1702112371993</v>
      </c>
      <c r="D2234" s="5">
        <v>132.2661335609276</v>
      </c>
      <c r="E2234" s="5">
        <v>42.03264165441364</v>
      </c>
      <c r="F2234" s="5">
        <v>98.706794708831</v>
      </c>
      <c r="G2234" s="5">
        <v>163.4546440046789</v>
      </c>
      <c r="H2234" s="5">
        <v>1.0</v>
      </c>
      <c r="I2234" s="5">
        <v>0.0</v>
      </c>
      <c r="J2234" s="5">
        <v>0.0</v>
      </c>
      <c r="K2234" s="5">
        <v>3.0</v>
      </c>
      <c r="L2234" s="5">
        <v>4.0</v>
      </c>
      <c r="M2234" s="5">
        <v>50.0</v>
      </c>
    </row>
    <row r="2235" ht="14.25" customHeight="1">
      <c r="A2235" s="5">
        <v>9432.0</v>
      </c>
      <c r="B2235" s="5">
        <v>4303.072615805035</v>
      </c>
      <c r="C2235" s="5">
        <v>2758.303260676103</v>
      </c>
      <c r="D2235" s="5">
        <v>2213.549973206161</v>
      </c>
      <c r="E2235" s="5">
        <v>3921.825842282309</v>
      </c>
      <c r="F2235" s="5">
        <v>3468.46409456727</v>
      </c>
      <c r="G2235" s="5">
        <v>3065.35037336329</v>
      </c>
      <c r="H2235" s="5">
        <v>4.0</v>
      </c>
      <c r="I2235" s="5">
        <v>3.0</v>
      </c>
      <c r="J2235" s="5">
        <v>1.0</v>
      </c>
      <c r="K2235" s="5">
        <v>3.0</v>
      </c>
      <c r="L2235" s="5">
        <v>6.0</v>
      </c>
      <c r="M2235" s="5">
        <v>23.0</v>
      </c>
    </row>
    <row r="2236" ht="14.25" customHeight="1">
      <c r="A2236" s="5">
        <v>8372.0</v>
      </c>
      <c r="B2236" s="5">
        <v>210.1262641196394</v>
      </c>
      <c r="C2236" s="5">
        <v>102.5780190155252</v>
      </c>
      <c r="D2236" s="5">
        <v>225.8905677543573</v>
      </c>
      <c r="E2236" s="5">
        <v>85.5382059697721</v>
      </c>
      <c r="F2236" s="5">
        <v>121.2088143761976</v>
      </c>
      <c r="G2236" s="5">
        <v>109.8422394908318</v>
      </c>
      <c r="H2236" s="5">
        <v>1.0</v>
      </c>
      <c r="I2236" s="5">
        <v>1.0</v>
      </c>
      <c r="J2236" s="5">
        <v>0.0</v>
      </c>
      <c r="K2236" s="5">
        <v>2.0</v>
      </c>
      <c r="L2236" s="5">
        <v>7.0</v>
      </c>
      <c r="M2236" s="5">
        <v>81.0</v>
      </c>
    </row>
    <row r="2237" ht="14.25" customHeight="1">
      <c r="A2237" s="5">
        <v>10870.0</v>
      </c>
      <c r="B2237" s="5">
        <v>238.3469123178106</v>
      </c>
      <c r="C2237" s="5">
        <v>321.6414002947742</v>
      </c>
      <c r="D2237" s="5">
        <v>356.5462515117182</v>
      </c>
      <c r="E2237" s="5">
        <v>285.3041941752643</v>
      </c>
      <c r="F2237" s="5">
        <v>173.1806079578658</v>
      </c>
      <c r="G2237" s="5">
        <v>105.4154178628379</v>
      </c>
      <c r="H2237" s="5">
        <v>2.0</v>
      </c>
      <c r="I2237" s="5">
        <v>9.0</v>
      </c>
      <c r="J2237" s="5">
        <v>3.0</v>
      </c>
      <c r="K2237" s="5">
        <v>4.0</v>
      </c>
      <c r="L2237" s="5">
        <v>5.0</v>
      </c>
      <c r="M2237" s="5">
        <v>46.0</v>
      </c>
    </row>
    <row r="2238" ht="14.25" customHeight="1">
      <c r="A2238" s="5">
        <v>4001.0</v>
      </c>
      <c r="B2238" s="5">
        <v>389.26207223648</v>
      </c>
      <c r="C2238" s="5">
        <v>377.1288061462552</v>
      </c>
      <c r="D2238" s="5">
        <v>411.2670530445141</v>
      </c>
      <c r="E2238" s="5">
        <v>293.3209196924851</v>
      </c>
      <c r="F2238" s="5">
        <v>371.7937698889905</v>
      </c>
      <c r="G2238" s="5">
        <v>243.61682358334</v>
      </c>
      <c r="H2238" s="5">
        <v>7.0</v>
      </c>
      <c r="I2238" s="5">
        <v>8.0</v>
      </c>
      <c r="J2238" s="5">
        <v>2.0</v>
      </c>
      <c r="K2238" s="5">
        <v>5.0</v>
      </c>
      <c r="L2238" s="5">
        <v>7.0</v>
      </c>
      <c r="M2238" s="5">
        <v>56.0</v>
      </c>
    </row>
    <row r="2239" ht="14.25" customHeight="1">
      <c r="A2239" s="5">
        <v>7270.0</v>
      </c>
      <c r="B2239" s="5">
        <v>314.5815734841474</v>
      </c>
      <c r="C2239" s="5">
        <v>230.7996571362609</v>
      </c>
      <c r="D2239" s="5">
        <v>201.6086242064412</v>
      </c>
      <c r="E2239" s="5">
        <v>292.8920530329212</v>
      </c>
      <c r="F2239" s="5">
        <v>288.3353371091755</v>
      </c>
      <c r="G2239" s="5">
        <v>352.1871896622533</v>
      </c>
      <c r="H2239" s="5">
        <v>1.0</v>
      </c>
      <c r="I2239" s="5">
        <v>2.0</v>
      </c>
      <c r="J2239" s="5">
        <v>3.0</v>
      </c>
      <c r="K2239" s="5">
        <v>13.0</v>
      </c>
      <c r="L2239" s="5">
        <v>6.0</v>
      </c>
      <c r="M2239" s="5">
        <v>91.0</v>
      </c>
    </row>
    <row r="2240" ht="14.25" customHeight="1">
      <c r="A2240" s="5">
        <v>8235.0</v>
      </c>
      <c r="B2240" s="5">
        <v>195.1350964064497</v>
      </c>
      <c r="C2240" s="5">
        <v>429.6321049713976</v>
      </c>
      <c r="D2240" s="5">
        <v>345.1052485892625</v>
      </c>
      <c r="E2240" s="5">
        <v>444.5653375168724</v>
      </c>
      <c r="F2240" s="5">
        <v>443.4707284739189</v>
      </c>
      <c r="G2240" s="5">
        <v>73.31325080983368</v>
      </c>
      <c r="H2240" s="5">
        <v>2.0</v>
      </c>
      <c r="I2240" s="5">
        <v>6.0</v>
      </c>
      <c r="J2240" s="5">
        <v>5.0</v>
      </c>
      <c r="K2240" s="5">
        <v>10.0</v>
      </c>
      <c r="L2240" s="5">
        <v>3.0</v>
      </c>
      <c r="M2240" s="5">
        <v>8.0</v>
      </c>
    </row>
    <row r="2241" ht="14.25" customHeight="1">
      <c r="A2241" s="5">
        <v>9405.0</v>
      </c>
      <c r="B2241" s="5">
        <v>337.8639914047412</v>
      </c>
      <c r="C2241" s="5">
        <v>341.4611837740043</v>
      </c>
      <c r="D2241" s="5">
        <v>151.1119804046495</v>
      </c>
      <c r="E2241" s="5">
        <v>126.5377510974479</v>
      </c>
      <c r="F2241" s="5">
        <v>315.6904907411272</v>
      </c>
      <c r="G2241" s="5">
        <v>262.1720884306123</v>
      </c>
      <c r="H2241" s="5">
        <v>3.0</v>
      </c>
      <c r="I2241" s="5">
        <v>3.0</v>
      </c>
      <c r="J2241" s="5">
        <v>1.0</v>
      </c>
      <c r="K2241" s="5">
        <v>4.0</v>
      </c>
      <c r="L2241" s="5">
        <v>7.0</v>
      </c>
      <c r="M2241" s="5">
        <v>40.0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8.0"/>
    <col customWidth="1" min="7" max="7" width="13.29"/>
    <col customWidth="1" min="8" max="8" width="13.43"/>
  </cols>
  <sheetData>
    <row r="1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5">
        <v>5524.0</v>
      </c>
      <c r="B2" s="5">
        <v>0.0</v>
      </c>
      <c r="C2" s="5">
        <v>0.0</v>
      </c>
      <c r="D2" s="5">
        <v>0.0</v>
      </c>
      <c r="E2" s="5">
        <v>0.0</v>
      </c>
      <c r="F2" s="5">
        <v>0.0</v>
      </c>
      <c r="G2" s="5">
        <v>0.0</v>
      </c>
      <c r="H2" s="5">
        <v>1.0</v>
      </c>
    </row>
    <row r="3">
      <c r="A3" s="5">
        <v>2174.0</v>
      </c>
      <c r="B3" s="5">
        <v>0.0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</row>
    <row r="4">
      <c r="A4" s="5">
        <v>4141.0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</row>
    <row r="5">
      <c r="A5" s="5">
        <v>6182.0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</row>
    <row r="6">
      <c r="A6" s="5">
        <v>5324.0</v>
      </c>
      <c r="B6" s="5">
        <v>0.0</v>
      </c>
      <c r="C6" s="5">
        <v>0.0</v>
      </c>
      <c r="D6" s="5">
        <v>0.0</v>
      </c>
      <c r="E6" s="5">
        <v>0.0</v>
      </c>
      <c r="F6" s="5">
        <v>0.0</v>
      </c>
      <c r="G6" s="5">
        <v>1.0</v>
      </c>
      <c r="H6" s="5">
        <v>0.0</v>
      </c>
    </row>
    <row r="7">
      <c r="A7" s="5">
        <v>7446.0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</row>
    <row r="8">
      <c r="A8" s="5">
        <v>965.0</v>
      </c>
      <c r="B8" s="5">
        <v>0.0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</row>
    <row r="9">
      <c r="A9" s="5">
        <v>6177.0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</row>
    <row r="10">
      <c r="A10" s="5">
        <v>4855.0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1.0</v>
      </c>
    </row>
    <row r="11">
      <c r="A11" s="5">
        <v>5899.0</v>
      </c>
      <c r="B11" s="5">
        <v>1.0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</row>
    <row r="12">
      <c r="A12" s="5">
        <v>1994.0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1.0</v>
      </c>
      <c r="H12" s="5">
        <v>0.0</v>
      </c>
    </row>
    <row r="13">
      <c r="A13" s="5">
        <v>387.0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</row>
    <row r="14">
      <c r="A14" s="5">
        <v>2125.0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1.0</v>
      </c>
      <c r="H14" s="5">
        <v>0.0</v>
      </c>
    </row>
    <row r="15">
      <c r="A15" s="5">
        <v>8180.0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</row>
    <row r="16">
      <c r="A16" s="5">
        <v>2569.0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</row>
    <row r="17">
      <c r="A17" s="5">
        <v>2114.0</v>
      </c>
      <c r="B17" s="5">
        <v>0.0</v>
      </c>
      <c r="C17" s="5">
        <v>0.0</v>
      </c>
      <c r="D17" s="5">
        <v>1.0</v>
      </c>
      <c r="E17" s="5">
        <v>1.0</v>
      </c>
      <c r="F17" s="5">
        <v>0.0</v>
      </c>
      <c r="G17" s="5">
        <v>0.0</v>
      </c>
      <c r="H17" s="5">
        <v>1.0</v>
      </c>
    </row>
    <row r="18">
      <c r="A18" s="5">
        <v>9736.0</v>
      </c>
      <c r="B18" s="5">
        <v>0.0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</row>
    <row r="19">
      <c r="A19" s="5">
        <v>4939.0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</row>
    <row r="20">
      <c r="A20" s="5">
        <v>6565.0</v>
      </c>
      <c r="B20" s="5">
        <v>0.0</v>
      </c>
      <c r="C20" s="5">
        <v>0.0</v>
      </c>
      <c r="D20" s="5">
        <v>0.0</v>
      </c>
      <c r="E20" s="5">
        <v>1.0</v>
      </c>
      <c r="F20" s="5">
        <v>0.0</v>
      </c>
      <c r="G20" s="5">
        <v>0.0</v>
      </c>
      <c r="H20" s="5">
        <v>0.0</v>
      </c>
    </row>
    <row r="21" ht="15.75" customHeight="1">
      <c r="A21" s="5">
        <v>2278.0</v>
      </c>
      <c r="B21" s="5">
        <v>0.0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</row>
    <row r="22" ht="15.75" customHeight="1">
      <c r="A22" s="5">
        <v>9360.0</v>
      </c>
      <c r="B22" s="5">
        <v>0.0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</row>
    <row r="23" ht="15.75" customHeight="1">
      <c r="A23" s="5">
        <v>5376.0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</row>
    <row r="24" ht="15.75" customHeight="1">
      <c r="A24" s="5">
        <v>1993.0</v>
      </c>
      <c r="B24" s="5">
        <v>0.0</v>
      </c>
      <c r="C24" s="5">
        <v>1.0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</row>
    <row r="25" ht="15.75" customHeight="1">
      <c r="A25" s="5">
        <v>4047.0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</row>
    <row r="26" ht="15.75" customHeight="1">
      <c r="A26" s="5">
        <v>1409.0</v>
      </c>
      <c r="B26" s="5">
        <v>0.0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</row>
    <row r="27" ht="15.75" customHeight="1">
      <c r="A27" s="5">
        <v>7892.0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</row>
    <row r="28" ht="15.75" customHeight="1">
      <c r="A28" s="5">
        <v>2404.0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</row>
    <row r="29" ht="15.75" customHeight="1">
      <c r="A29" s="5">
        <v>5255.0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</row>
    <row r="30" ht="15.75" customHeight="1">
      <c r="A30" s="5">
        <v>9422.0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</row>
    <row r="31" ht="15.75" customHeight="1">
      <c r="A31" s="5">
        <v>1966.0</v>
      </c>
      <c r="B31" s="5">
        <v>0.0</v>
      </c>
      <c r="C31" s="5">
        <v>0.0</v>
      </c>
      <c r="D31" s="5">
        <v>1.0</v>
      </c>
      <c r="E31" s="5">
        <v>0.0</v>
      </c>
      <c r="F31" s="5">
        <v>0.0</v>
      </c>
      <c r="G31" s="5">
        <v>1.0</v>
      </c>
      <c r="H31" s="5">
        <v>0.0</v>
      </c>
    </row>
    <row r="32" ht="15.75" customHeight="1">
      <c r="A32" s="5">
        <v>6864.0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</row>
    <row r="33" ht="15.75" customHeight="1">
      <c r="A33" s="5">
        <v>3033.0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</row>
    <row r="34" ht="15.75" customHeight="1">
      <c r="A34" s="5">
        <v>5710.0</v>
      </c>
      <c r="B34" s="5">
        <v>0.0</v>
      </c>
      <c r="C34" s="5">
        <v>1.0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</row>
    <row r="35" ht="15.75" customHeight="1">
      <c r="A35" s="5">
        <v>7373.0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1.0</v>
      </c>
    </row>
    <row r="36" ht="15.75" customHeight="1">
      <c r="A36" s="5">
        <v>8755.0</v>
      </c>
      <c r="B36" s="5">
        <v>0.0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</row>
    <row r="37" ht="15.75" customHeight="1">
      <c r="A37" s="5">
        <v>10738.0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</row>
    <row r="38" ht="15.75" customHeight="1">
      <c r="A38" s="5">
        <v>4339.0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</row>
    <row r="39" ht="15.75" customHeight="1">
      <c r="A39" s="5">
        <v>10755.0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</row>
    <row r="40" ht="15.75" customHeight="1">
      <c r="A40" s="5">
        <v>8595.0</v>
      </c>
      <c r="B40" s="5">
        <v>0.0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</row>
    <row r="41" ht="15.75" customHeight="1">
      <c r="A41" s="5">
        <v>2968.0</v>
      </c>
      <c r="B41" s="5">
        <v>1.0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1.0</v>
      </c>
    </row>
    <row r="42" ht="15.75" customHeight="1">
      <c r="A42" s="5">
        <v>8601.0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</row>
    <row r="43" ht="15.75" customHeight="1">
      <c r="A43" s="5">
        <v>503.0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</row>
    <row r="44" ht="15.75" customHeight="1">
      <c r="A44" s="5">
        <v>8430.0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</row>
    <row r="45" ht="15.75" customHeight="1">
      <c r="A45" s="5">
        <v>7281.0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</row>
    <row r="46" ht="15.75" customHeight="1">
      <c r="A46" s="5">
        <v>2139.0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</row>
    <row r="47" ht="15.75" customHeight="1">
      <c r="A47" s="5">
        <v>1371.0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</row>
    <row r="48" ht="15.75" customHeight="1">
      <c r="A48" s="5">
        <v>9909.0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1.0</v>
      </c>
    </row>
    <row r="49" ht="15.75" customHeight="1">
      <c r="A49" s="5">
        <v>7286.0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</row>
    <row r="50" ht="15.75" customHeight="1">
      <c r="A50" s="5">
        <v>7244.0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</row>
    <row r="51" ht="15.75" customHeight="1">
      <c r="A51" s="5">
        <v>6566.0</v>
      </c>
      <c r="B51" s="5">
        <v>0.0</v>
      </c>
      <c r="C51" s="5">
        <v>0.0</v>
      </c>
      <c r="D51" s="5">
        <v>0.0</v>
      </c>
      <c r="E51" s="5">
        <v>0.0</v>
      </c>
      <c r="F51" s="5">
        <v>0.0</v>
      </c>
      <c r="G51" s="5">
        <v>0.0</v>
      </c>
      <c r="H51" s="5">
        <v>0.0</v>
      </c>
    </row>
    <row r="52" ht="15.75" customHeight="1">
      <c r="A52" s="5">
        <v>8614.0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</row>
    <row r="53" ht="15.75" customHeight="1">
      <c r="A53" s="5">
        <v>4114.0</v>
      </c>
      <c r="B53" s="5">
        <v>0.0</v>
      </c>
      <c r="C53" s="5">
        <v>0.0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</row>
    <row r="54" ht="15.75" customHeight="1">
      <c r="A54" s="5">
        <v>1331.0</v>
      </c>
      <c r="B54" s="5">
        <v>0.0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</row>
    <row r="55" ht="15.75" customHeight="1">
      <c r="A55" s="5">
        <v>2225.0</v>
      </c>
      <c r="B55" s="5">
        <v>1.0</v>
      </c>
      <c r="C55" s="5">
        <v>0.0</v>
      </c>
      <c r="D55" s="5">
        <v>0.0</v>
      </c>
      <c r="E55" s="5">
        <v>1.0</v>
      </c>
      <c r="F55" s="5">
        <v>0.0</v>
      </c>
      <c r="G55" s="5">
        <v>0.0</v>
      </c>
      <c r="H55" s="5">
        <v>1.0</v>
      </c>
    </row>
    <row r="56" ht="15.75" customHeight="1">
      <c r="A56" s="5">
        <v>9381.0</v>
      </c>
      <c r="B56" s="5">
        <v>0.0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</row>
    <row r="57" ht="15.75" customHeight="1">
      <c r="A57" s="5">
        <v>6260.0</v>
      </c>
      <c r="B57" s="5">
        <v>0.0</v>
      </c>
      <c r="C57" s="5">
        <v>0.0</v>
      </c>
      <c r="D57" s="5">
        <v>1.0</v>
      </c>
      <c r="E57" s="5">
        <v>0.0</v>
      </c>
      <c r="F57" s="5">
        <v>0.0</v>
      </c>
      <c r="G57" s="5">
        <v>0.0</v>
      </c>
      <c r="H57" s="5">
        <v>1.0</v>
      </c>
    </row>
    <row r="58" ht="15.75" customHeight="1">
      <c r="A58" s="5">
        <v>10383.0</v>
      </c>
      <c r="B58" s="5">
        <v>0.0</v>
      </c>
      <c r="C58" s="5">
        <v>0.0</v>
      </c>
      <c r="D58" s="5">
        <v>0.0</v>
      </c>
      <c r="E58" s="5">
        <v>0.0</v>
      </c>
      <c r="F58" s="5">
        <v>0.0</v>
      </c>
      <c r="G58" s="5">
        <v>1.0</v>
      </c>
      <c r="H58" s="5">
        <v>1.0</v>
      </c>
    </row>
    <row r="59" ht="15.75" customHeight="1">
      <c r="A59" s="5">
        <v>7437.0</v>
      </c>
      <c r="B59" s="5">
        <v>0.0</v>
      </c>
      <c r="C59" s="5">
        <v>0.0</v>
      </c>
      <c r="D59" s="5">
        <v>0.0</v>
      </c>
      <c r="E59" s="5">
        <v>0.0</v>
      </c>
      <c r="F59" s="5">
        <v>0.0</v>
      </c>
      <c r="G59" s="5">
        <v>1.0</v>
      </c>
      <c r="H59" s="5">
        <v>0.0</v>
      </c>
    </row>
    <row r="60" ht="15.75" customHeight="1">
      <c r="A60" s="5">
        <v>8557.0</v>
      </c>
      <c r="B60" s="5">
        <v>0.0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</row>
    <row r="61" ht="15.75" customHeight="1">
      <c r="A61" s="5">
        <v>8375.0</v>
      </c>
      <c r="B61" s="5">
        <v>0.0</v>
      </c>
      <c r="C61" s="5">
        <v>0.0</v>
      </c>
      <c r="D61" s="5">
        <v>0.0</v>
      </c>
      <c r="E61" s="5">
        <v>0.0</v>
      </c>
      <c r="F61" s="5">
        <v>0.0</v>
      </c>
      <c r="G61" s="5">
        <v>0.0</v>
      </c>
      <c r="H61" s="5">
        <v>0.0</v>
      </c>
    </row>
    <row r="62" ht="15.75" customHeight="1">
      <c r="A62" s="5">
        <v>6853.0</v>
      </c>
      <c r="B62" s="5">
        <v>0.0</v>
      </c>
      <c r="C62" s="5">
        <v>1.0</v>
      </c>
      <c r="D62" s="5">
        <v>1.0</v>
      </c>
      <c r="E62" s="5">
        <v>0.0</v>
      </c>
      <c r="F62" s="5">
        <v>0.0</v>
      </c>
      <c r="G62" s="5">
        <v>0.0</v>
      </c>
      <c r="H62" s="5">
        <v>1.0</v>
      </c>
    </row>
    <row r="63" ht="15.75" customHeight="1">
      <c r="A63" s="5">
        <v>3076.0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0.0</v>
      </c>
      <c r="H63" s="5">
        <v>0.0</v>
      </c>
    </row>
    <row r="64" ht="15.75" customHeight="1">
      <c r="A64" s="5">
        <v>1012.0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5">
        <v>0.0</v>
      </c>
      <c r="H64" s="5">
        <v>0.0</v>
      </c>
    </row>
    <row r="65" ht="15.75" customHeight="1">
      <c r="A65" s="5">
        <v>6518.0</v>
      </c>
      <c r="B65" s="5">
        <v>0.0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0.0</v>
      </c>
    </row>
    <row r="66" ht="15.75" customHeight="1">
      <c r="A66" s="5">
        <v>4137.0</v>
      </c>
      <c r="B66" s="5">
        <v>0.0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</row>
    <row r="67" ht="15.75" customHeight="1">
      <c r="A67" s="5">
        <v>8082.0</v>
      </c>
      <c r="B67" s="5">
        <v>0.0</v>
      </c>
      <c r="C67" s="5">
        <v>0.0</v>
      </c>
      <c r="D67" s="5">
        <v>0.0</v>
      </c>
      <c r="E67" s="5">
        <v>0.0</v>
      </c>
      <c r="F67" s="5">
        <v>0.0</v>
      </c>
      <c r="G67" s="5">
        <v>0.0</v>
      </c>
      <c r="H67" s="5">
        <v>1.0</v>
      </c>
    </row>
    <row r="68" ht="15.75" customHeight="1">
      <c r="A68" s="5">
        <v>1386.0</v>
      </c>
      <c r="B68" s="5">
        <v>0.0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</row>
    <row r="69" ht="15.75" customHeight="1">
      <c r="A69" s="5">
        <v>9369.0</v>
      </c>
      <c r="B69" s="5">
        <v>1.0</v>
      </c>
      <c r="C69" s="5">
        <v>0.0</v>
      </c>
      <c r="D69" s="5">
        <v>0.0</v>
      </c>
      <c r="E69" s="5">
        <v>1.0</v>
      </c>
      <c r="F69" s="5">
        <v>0.0</v>
      </c>
      <c r="G69" s="5">
        <v>0.0</v>
      </c>
      <c r="H69" s="5">
        <v>1.0</v>
      </c>
    </row>
    <row r="70" ht="15.75" customHeight="1">
      <c r="A70" s="5">
        <v>4477.0</v>
      </c>
      <c r="B70" s="5">
        <v>0.0</v>
      </c>
      <c r="C70" s="5">
        <v>0.0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</row>
    <row r="71" ht="15.75" customHeight="1">
      <c r="A71" s="5">
        <v>1357.0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</row>
    <row r="72" ht="15.75" customHeight="1">
      <c r="A72" s="5">
        <v>1402.0</v>
      </c>
      <c r="B72" s="5">
        <v>0.0</v>
      </c>
      <c r="C72" s="5">
        <v>0.0</v>
      </c>
      <c r="D72" s="5">
        <v>0.0</v>
      </c>
      <c r="E72" s="5">
        <v>0.0</v>
      </c>
      <c r="F72" s="5">
        <v>0.0</v>
      </c>
      <c r="G72" s="5">
        <v>0.0</v>
      </c>
      <c r="H72" s="5">
        <v>0.0</v>
      </c>
    </row>
    <row r="73" ht="15.75" customHeight="1">
      <c r="A73" s="5">
        <v>10629.0</v>
      </c>
      <c r="B73" s="5">
        <v>0.0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</row>
    <row r="74" ht="15.75" customHeight="1">
      <c r="A74" s="5">
        <v>6312.0</v>
      </c>
      <c r="B74" s="5">
        <v>0.0</v>
      </c>
      <c r="C74" s="5">
        <v>0.0</v>
      </c>
      <c r="D74" s="5">
        <v>0.0</v>
      </c>
      <c r="E74" s="5">
        <v>0.0</v>
      </c>
      <c r="F74" s="5">
        <v>0.0</v>
      </c>
      <c r="G74" s="5">
        <v>0.0</v>
      </c>
      <c r="H74" s="5">
        <v>0.0</v>
      </c>
    </row>
    <row r="75" ht="15.75" customHeight="1">
      <c r="A75" s="5">
        <v>8132.0</v>
      </c>
      <c r="B75" s="5">
        <v>0.0</v>
      </c>
      <c r="C75" s="5">
        <v>1.0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</row>
    <row r="76" ht="15.75" customHeight="1">
      <c r="A76" s="5">
        <v>1050.0</v>
      </c>
      <c r="B76" s="5">
        <v>0.0</v>
      </c>
      <c r="C76" s="5">
        <v>0.0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</row>
    <row r="77" ht="15.75" customHeight="1">
      <c r="A77" s="5">
        <v>5846.0</v>
      </c>
      <c r="B77" s="5">
        <v>0.0</v>
      </c>
      <c r="C77" s="5">
        <v>0.0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</row>
    <row r="78" ht="15.75" customHeight="1">
      <c r="A78" s="5">
        <v>1859.0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0.0</v>
      </c>
      <c r="H78" s="5">
        <v>1.0</v>
      </c>
    </row>
    <row r="79" ht="15.75" customHeight="1">
      <c r="A79" s="5">
        <v>7503.0</v>
      </c>
      <c r="B79" s="5">
        <v>1.0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1.0</v>
      </c>
    </row>
    <row r="80" ht="15.75" customHeight="1">
      <c r="A80" s="5">
        <v>10401.0</v>
      </c>
      <c r="B80" s="5">
        <v>0.0</v>
      </c>
      <c r="C80" s="5">
        <v>0.0</v>
      </c>
      <c r="D80" s="5">
        <v>0.0</v>
      </c>
      <c r="E80" s="5">
        <v>0.0</v>
      </c>
      <c r="F80" s="5">
        <v>0.0</v>
      </c>
      <c r="G80" s="5">
        <v>1.0</v>
      </c>
      <c r="H80" s="5">
        <v>0.0</v>
      </c>
    </row>
    <row r="81" ht="15.75" customHeight="1">
      <c r="A81" s="5">
        <v>1618.0</v>
      </c>
      <c r="B81" s="5">
        <v>1.0</v>
      </c>
      <c r="C81" s="5">
        <v>0.0</v>
      </c>
      <c r="D81" s="5">
        <v>0.0</v>
      </c>
      <c r="E81" s="5">
        <v>0.0</v>
      </c>
      <c r="F81" s="5">
        <v>0.0</v>
      </c>
      <c r="G81" s="5">
        <v>0.0</v>
      </c>
      <c r="H81" s="5">
        <v>1.0</v>
      </c>
    </row>
    <row r="82" ht="15.75" customHeight="1">
      <c r="A82" s="5">
        <v>3332.0</v>
      </c>
      <c r="B82" s="5">
        <v>0.0</v>
      </c>
      <c r="C82" s="5">
        <v>0.0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</row>
    <row r="83" ht="15.75" customHeight="1">
      <c r="A83" s="5">
        <v>2261.0</v>
      </c>
      <c r="B83" s="5">
        <v>0.0</v>
      </c>
      <c r="C83" s="5">
        <v>0.0</v>
      </c>
      <c r="D83" s="5">
        <v>0.0</v>
      </c>
      <c r="E83" s="5">
        <v>0.0</v>
      </c>
      <c r="F83" s="5">
        <v>0.0</v>
      </c>
      <c r="G83" s="5">
        <v>0.0</v>
      </c>
      <c r="H83" s="5">
        <v>0.0</v>
      </c>
    </row>
    <row r="84" ht="15.75" customHeight="1">
      <c r="A84" s="5">
        <v>5346.0</v>
      </c>
      <c r="B84" s="5">
        <v>0.0</v>
      </c>
      <c r="C84" s="5">
        <v>0.0</v>
      </c>
      <c r="D84" s="5">
        <v>0.0</v>
      </c>
      <c r="E84" s="5">
        <v>0.0</v>
      </c>
      <c r="F84" s="5">
        <v>0.0</v>
      </c>
      <c r="G84" s="5">
        <v>0.0</v>
      </c>
      <c r="H84" s="5">
        <v>0.0</v>
      </c>
    </row>
    <row r="85" ht="15.75" customHeight="1">
      <c r="A85" s="5">
        <v>4119.0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</row>
    <row r="86" ht="15.75" customHeight="1">
      <c r="A86" s="5">
        <v>535.0</v>
      </c>
      <c r="B86" s="5">
        <v>0.0</v>
      </c>
      <c r="C86" s="5">
        <v>0.0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</row>
    <row r="87" ht="15.75" customHeight="1">
      <c r="A87" s="5">
        <v>5268.0</v>
      </c>
      <c r="B87" s="5">
        <v>0.0</v>
      </c>
      <c r="C87" s="5">
        <v>0.0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</row>
    <row r="88" ht="15.75" customHeight="1">
      <c r="A88" s="5">
        <v>273.0</v>
      </c>
      <c r="B88" s="5">
        <v>0.0</v>
      </c>
      <c r="C88" s="5">
        <v>1.0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</row>
    <row r="89" ht="15.75" customHeight="1">
      <c r="A89" s="5">
        <v>4452.0</v>
      </c>
      <c r="B89" s="5">
        <v>0.0</v>
      </c>
      <c r="C89" s="5">
        <v>1.0</v>
      </c>
      <c r="D89" s="5">
        <v>0.0</v>
      </c>
      <c r="E89" s="5">
        <v>1.0</v>
      </c>
      <c r="F89" s="5">
        <v>0.0</v>
      </c>
      <c r="G89" s="5">
        <v>1.0</v>
      </c>
      <c r="H89" s="5">
        <v>1.0</v>
      </c>
    </row>
    <row r="90" ht="15.75" customHeight="1">
      <c r="A90" s="5">
        <v>8504.0</v>
      </c>
      <c r="B90" s="5">
        <v>0.0</v>
      </c>
      <c r="C90" s="5">
        <v>0.0</v>
      </c>
      <c r="D90" s="5">
        <v>1.0</v>
      </c>
      <c r="E90" s="5">
        <v>0.0</v>
      </c>
      <c r="F90" s="5">
        <v>0.0</v>
      </c>
      <c r="G90" s="5">
        <v>0.0</v>
      </c>
      <c r="H90" s="5">
        <v>0.0</v>
      </c>
    </row>
    <row r="91" ht="15.75" customHeight="1">
      <c r="A91" s="5">
        <v>771.0</v>
      </c>
      <c r="B91" s="5">
        <v>0.0</v>
      </c>
      <c r="C91" s="5">
        <v>0.0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</row>
    <row r="92" ht="15.75" customHeight="1">
      <c r="A92" s="5">
        <v>8996.0</v>
      </c>
      <c r="B92" s="5">
        <v>0.0</v>
      </c>
      <c r="C92" s="5">
        <v>0.0</v>
      </c>
      <c r="D92" s="5">
        <v>0.0</v>
      </c>
      <c r="E92" s="5">
        <v>0.0</v>
      </c>
      <c r="F92" s="5">
        <v>0.0</v>
      </c>
      <c r="G92" s="5">
        <v>0.0</v>
      </c>
      <c r="H92" s="5">
        <v>0.0</v>
      </c>
    </row>
    <row r="93" ht="15.75" customHeight="1">
      <c r="A93" s="5">
        <v>9235.0</v>
      </c>
      <c r="B93" s="5">
        <v>0.0</v>
      </c>
      <c r="C93" s="5">
        <v>0.0</v>
      </c>
      <c r="D93" s="5">
        <v>0.0</v>
      </c>
      <c r="E93" s="5">
        <v>0.0</v>
      </c>
      <c r="F93" s="5">
        <v>0.0</v>
      </c>
      <c r="G93" s="5">
        <v>1.0</v>
      </c>
      <c r="H93" s="5">
        <v>0.0</v>
      </c>
    </row>
    <row r="94" ht="15.75" customHeight="1">
      <c r="A94" s="5">
        <v>5798.0</v>
      </c>
      <c r="B94" s="5">
        <v>0.0</v>
      </c>
      <c r="C94" s="5">
        <v>0.0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</row>
    <row r="95" ht="15.75" customHeight="1">
      <c r="A95" s="5">
        <v>11178.0</v>
      </c>
      <c r="B95" s="5">
        <v>0.0</v>
      </c>
      <c r="C95" s="5">
        <v>0.0</v>
      </c>
      <c r="D95" s="5">
        <v>0.0</v>
      </c>
      <c r="E95" s="5">
        <v>0.0</v>
      </c>
      <c r="F95" s="5">
        <v>0.0</v>
      </c>
      <c r="G95" s="5">
        <v>0.0</v>
      </c>
      <c r="H95" s="5">
        <v>0.0</v>
      </c>
    </row>
    <row r="96" ht="15.75" customHeight="1">
      <c r="A96" s="5">
        <v>2230.0</v>
      </c>
      <c r="B96" s="5">
        <v>0.0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</row>
    <row r="97" ht="15.75" customHeight="1">
      <c r="A97" s="5">
        <v>7516.0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</row>
    <row r="98" ht="15.75" customHeight="1">
      <c r="A98" s="5">
        <v>7247.0</v>
      </c>
      <c r="B98" s="5">
        <v>0.0</v>
      </c>
      <c r="C98" s="5">
        <v>1.0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</row>
    <row r="99" ht="15.75" customHeight="1">
      <c r="A99" s="5">
        <v>11100.0</v>
      </c>
      <c r="B99" s="5">
        <v>0.0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0.0</v>
      </c>
    </row>
    <row r="100" ht="15.75" customHeight="1">
      <c r="A100" s="5">
        <v>4646.0</v>
      </c>
      <c r="B100" s="5">
        <v>0.0</v>
      </c>
      <c r="C100" s="5">
        <v>0.0</v>
      </c>
      <c r="D100" s="5">
        <v>0.0</v>
      </c>
      <c r="E100" s="5">
        <v>1.0</v>
      </c>
      <c r="F100" s="5">
        <v>0.0</v>
      </c>
      <c r="G100" s="5">
        <v>0.0</v>
      </c>
      <c r="H100" s="5">
        <v>0.0</v>
      </c>
    </row>
    <row r="101" ht="15.75" customHeight="1">
      <c r="A101" s="5">
        <v>3037.0</v>
      </c>
      <c r="B101" s="5">
        <v>0.0</v>
      </c>
      <c r="C101" s="5">
        <v>0.0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</row>
    <row r="102" ht="15.75" customHeight="1">
      <c r="A102" s="5">
        <v>1473.0</v>
      </c>
      <c r="B102" s="5">
        <v>0.0</v>
      </c>
      <c r="C102" s="5">
        <v>0.0</v>
      </c>
      <c r="D102" s="5">
        <v>0.0</v>
      </c>
      <c r="E102" s="5">
        <v>0.0</v>
      </c>
      <c r="F102" s="5">
        <v>0.0</v>
      </c>
      <c r="G102" s="5">
        <v>0.0</v>
      </c>
      <c r="H102" s="5">
        <v>0.0</v>
      </c>
    </row>
    <row r="103" ht="15.75" customHeight="1">
      <c r="A103" s="5">
        <v>1016.0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0.0</v>
      </c>
      <c r="H103" s="5">
        <v>0.0</v>
      </c>
    </row>
    <row r="104" ht="15.75" customHeight="1">
      <c r="A104" s="5">
        <v>4518.0</v>
      </c>
      <c r="B104" s="5">
        <v>0.0</v>
      </c>
      <c r="C104" s="5">
        <v>0.0</v>
      </c>
      <c r="D104" s="5">
        <v>0.0</v>
      </c>
      <c r="E104" s="5">
        <v>0.0</v>
      </c>
      <c r="F104" s="5">
        <v>0.0</v>
      </c>
      <c r="G104" s="5">
        <v>1.0</v>
      </c>
      <c r="H104" s="5">
        <v>0.0</v>
      </c>
    </row>
    <row r="105" ht="15.75" customHeight="1">
      <c r="A105" s="5">
        <v>9370.0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</row>
    <row r="106" ht="15.75" customHeight="1">
      <c r="A106" s="5">
        <v>8908.0</v>
      </c>
      <c r="B106" s="5">
        <v>0.0</v>
      </c>
      <c r="C106" s="5">
        <v>0.0</v>
      </c>
      <c r="D106" s="5">
        <v>0.0</v>
      </c>
      <c r="E106" s="5">
        <v>0.0</v>
      </c>
      <c r="F106" s="5">
        <v>0.0</v>
      </c>
      <c r="G106" s="5">
        <v>1.0</v>
      </c>
      <c r="H106" s="5">
        <v>1.0</v>
      </c>
    </row>
    <row r="107" ht="15.75" customHeight="1">
      <c r="A107" s="5">
        <v>8373.0</v>
      </c>
      <c r="B107" s="5">
        <v>0.0</v>
      </c>
      <c r="C107" s="5">
        <v>0.0</v>
      </c>
      <c r="D107" s="5">
        <v>0.0</v>
      </c>
      <c r="E107" s="5">
        <v>0.0</v>
      </c>
      <c r="F107" s="5">
        <v>0.0</v>
      </c>
      <c r="G107" s="5">
        <v>0.0</v>
      </c>
      <c r="H107" s="5">
        <v>0.0</v>
      </c>
    </row>
    <row r="108" ht="15.75" customHeight="1">
      <c r="A108" s="5">
        <v>7533.0</v>
      </c>
      <c r="B108" s="5">
        <v>0.0</v>
      </c>
      <c r="C108" s="5">
        <v>0.0</v>
      </c>
      <c r="D108" s="5">
        <v>0.0</v>
      </c>
      <c r="E108" s="5">
        <v>0.0</v>
      </c>
      <c r="F108" s="5">
        <v>0.0</v>
      </c>
      <c r="G108" s="5">
        <v>0.0</v>
      </c>
      <c r="H108" s="5">
        <v>0.0</v>
      </c>
    </row>
    <row r="109" ht="15.75" customHeight="1">
      <c r="A109" s="5">
        <v>2683.0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</row>
    <row r="110" ht="15.75" customHeight="1">
      <c r="A110" s="5">
        <v>3629.0</v>
      </c>
      <c r="B110" s="5">
        <v>0.0</v>
      </c>
      <c r="C110" s="5">
        <v>0.0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</row>
    <row r="111" ht="15.75" customHeight="1">
      <c r="A111" s="5">
        <v>10991.0</v>
      </c>
      <c r="B111" s="5">
        <v>0.0</v>
      </c>
      <c r="C111" s="5">
        <v>0.0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</row>
    <row r="112" ht="15.75" customHeight="1">
      <c r="A112" s="5">
        <v>5077.0</v>
      </c>
      <c r="B112" s="5">
        <v>0.0</v>
      </c>
      <c r="C112" s="5">
        <v>0.0</v>
      </c>
      <c r="D112" s="5">
        <v>0.0</v>
      </c>
      <c r="E112" s="5">
        <v>0.0</v>
      </c>
      <c r="F112" s="5">
        <v>0.0</v>
      </c>
      <c r="G112" s="5">
        <v>0.0</v>
      </c>
      <c r="H112" s="5">
        <v>0.0</v>
      </c>
    </row>
    <row r="113" ht="15.75" customHeight="1">
      <c r="A113" s="5">
        <v>7431.0</v>
      </c>
      <c r="B113" s="5">
        <v>0.0</v>
      </c>
      <c r="C113" s="5">
        <v>1.0</v>
      </c>
      <c r="D113" s="5">
        <v>0.0</v>
      </c>
      <c r="E113" s="5">
        <v>0.0</v>
      </c>
      <c r="F113" s="5">
        <v>0.0</v>
      </c>
      <c r="G113" s="5">
        <v>0.0</v>
      </c>
      <c r="H113" s="5">
        <v>1.0</v>
      </c>
    </row>
    <row r="114" ht="15.75" customHeight="1">
      <c r="A114" s="5">
        <v>3267.0</v>
      </c>
      <c r="B114" s="5">
        <v>0.0</v>
      </c>
      <c r="C114" s="5">
        <v>1.0</v>
      </c>
      <c r="D114" s="5">
        <v>0.0</v>
      </c>
      <c r="E114" s="5">
        <v>0.0</v>
      </c>
      <c r="F114" s="5">
        <v>0.0</v>
      </c>
      <c r="G114" s="5">
        <v>1.0</v>
      </c>
      <c r="H114" s="5">
        <v>0.0</v>
      </c>
    </row>
    <row r="115" ht="15.75" customHeight="1">
      <c r="A115" s="5">
        <v>999.0</v>
      </c>
      <c r="B115" s="5">
        <v>0.0</v>
      </c>
      <c r="C115" s="5">
        <v>1.0</v>
      </c>
      <c r="D115" s="5">
        <v>1.0</v>
      </c>
      <c r="E115" s="5">
        <v>0.0</v>
      </c>
      <c r="F115" s="5">
        <v>0.0</v>
      </c>
      <c r="G115" s="5">
        <v>0.0</v>
      </c>
      <c r="H115" s="5">
        <v>1.0</v>
      </c>
    </row>
    <row r="116" ht="15.75" customHeight="1">
      <c r="A116" s="5">
        <v>9215.0</v>
      </c>
      <c r="B116" s="5">
        <v>0.0</v>
      </c>
      <c r="C116" s="5">
        <v>0.0</v>
      </c>
      <c r="D116" s="5">
        <v>0.0</v>
      </c>
      <c r="E116" s="5">
        <v>0.0</v>
      </c>
      <c r="F116" s="5">
        <v>0.0</v>
      </c>
      <c r="G116" s="5">
        <v>0.0</v>
      </c>
      <c r="H116" s="5">
        <v>0.0</v>
      </c>
    </row>
    <row r="117" ht="15.75" customHeight="1">
      <c r="A117" s="5">
        <v>2286.0</v>
      </c>
      <c r="B117" s="5">
        <v>0.0</v>
      </c>
      <c r="C117" s="5">
        <v>0.0</v>
      </c>
      <c r="D117" s="5">
        <v>0.0</v>
      </c>
      <c r="E117" s="5">
        <v>0.0</v>
      </c>
      <c r="F117" s="5">
        <v>0.0</v>
      </c>
      <c r="G117" s="5">
        <v>0.0</v>
      </c>
      <c r="H117" s="5">
        <v>0.0</v>
      </c>
    </row>
    <row r="118" ht="15.75" customHeight="1">
      <c r="A118" s="5">
        <v>1592.0</v>
      </c>
      <c r="B118" s="5">
        <v>0.0</v>
      </c>
      <c r="C118" s="5">
        <v>0.0</v>
      </c>
      <c r="D118" s="5">
        <v>1.0</v>
      </c>
      <c r="E118" s="5">
        <v>1.0</v>
      </c>
      <c r="F118" s="5">
        <v>0.0</v>
      </c>
      <c r="G118" s="5">
        <v>0.0</v>
      </c>
      <c r="H118" s="5">
        <v>0.0</v>
      </c>
    </row>
    <row r="119" ht="15.75" customHeight="1">
      <c r="A119" s="5">
        <v>367.0</v>
      </c>
      <c r="B119" s="5">
        <v>0.0</v>
      </c>
      <c r="C119" s="5">
        <v>0.0</v>
      </c>
      <c r="D119" s="5">
        <v>0.0</v>
      </c>
      <c r="E119" s="5">
        <v>0.0</v>
      </c>
      <c r="F119" s="5">
        <v>0.0</v>
      </c>
      <c r="G119" s="5">
        <v>0.0</v>
      </c>
      <c r="H119" s="5">
        <v>0.0</v>
      </c>
    </row>
    <row r="120" ht="15.75" customHeight="1">
      <c r="A120" s="5">
        <v>5234.0</v>
      </c>
      <c r="B120" s="5">
        <v>0.0</v>
      </c>
      <c r="C120" s="5">
        <v>0.0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</row>
    <row r="121" ht="15.75" customHeight="1">
      <c r="A121" s="5">
        <v>9862.0</v>
      </c>
      <c r="B121" s="5">
        <v>0.0</v>
      </c>
      <c r="C121" s="5">
        <v>0.0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</row>
    <row r="122" ht="15.75" customHeight="1">
      <c r="A122" s="5">
        <v>9805.0</v>
      </c>
      <c r="B122" s="5">
        <v>0.0</v>
      </c>
      <c r="C122" s="5">
        <v>0.0</v>
      </c>
      <c r="D122" s="5">
        <v>0.0</v>
      </c>
      <c r="E122" s="5">
        <v>0.0</v>
      </c>
      <c r="F122" s="5">
        <v>0.0</v>
      </c>
      <c r="G122" s="5">
        <v>0.0</v>
      </c>
      <c r="H122" s="5">
        <v>0.0</v>
      </c>
    </row>
    <row r="123" ht="15.75" customHeight="1">
      <c r="A123" s="5">
        <v>6205.0</v>
      </c>
      <c r="B123" s="5">
        <v>0.0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1.0</v>
      </c>
    </row>
    <row r="124" ht="15.75" customHeight="1">
      <c r="A124" s="5">
        <v>8442.0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</row>
    <row r="125" ht="15.75" customHeight="1">
      <c r="A125" s="5">
        <v>7386.0</v>
      </c>
      <c r="B125" s="5">
        <v>0.0</v>
      </c>
      <c r="C125" s="5">
        <v>0.0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</row>
    <row r="126" ht="15.75" customHeight="1">
      <c r="A126" s="5">
        <v>7215.0</v>
      </c>
      <c r="B126" s="5">
        <v>0.0</v>
      </c>
      <c r="C126" s="5">
        <v>1.0</v>
      </c>
      <c r="D126" s="5">
        <v>1.0</v>
      </c>
      <c r="E126" s="5">
        <v>1.0</v>
      </c>
      <c r="F126" s="5">
        <v>0.0</v>
      </c>
      <c r="G126" s="5">
        <v>0.0</v>
      </c>
      <c r="H126" s="5">
        <v>1.0</v>
      </c>
    </row>
    <row r="127" ht="15.75" customHeight="1">
      <c r="A127" s="5">
        <v>1491.0</v>
      </c>
      <c r="B127" s="5">
        <v>0.0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</row>
    <row r="128" ht="15.75" customHeight="1">
      <c r="A128" s="5">
        <v>11071.0</v>
      </c>
      <c r="B128" s="5">
        <v>0.0</v>
      </c>
      <c r="C128" s="5">
        <v>0.0</v>
      </c>
      <c r="D128" s="5">
        <v>0.0</v>
      </c>
      <c r="E128" s="5">
        <v>0.0</v>
      </c>
      <c r="F128" s="5">
        <v>0.0</v>
      </c>
      <c r="G128" s="5">
        <v>0.0</v>
      </c>
      <c r="H128" s="5">
        <v>1.0</v>
      </c>
    </row>
    <row r="129" ht="15.75" customHeight="1">
      <c r="A129" s="5">
        <v>3381.0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</row>
    <row r="130" ht="15.75" customHeight="1">
      <c r="A130" s="5">
        <v>8268.0</v>
      </c>
      <c r="B130" s="5">
        <v>0.0</v>
      </c>
      <c r="C130" s="5">
        <v>0.0</v>
      </c>
      <c r="D130" s="5">
        <v>0.0</v>
      </c>
      <c r="E130" s="5">
        <v>0.0</v>
      </c>
      <c r="F130" s="5">
        <v>0.0</v>
      </c>
      <c r="G130" s="5">
        <v>0.0</v>
      </c>
      <c r="H130" s="5">
        <v>0.0</v>
      </c>
    </row>
    <row r="131" ht="15.75" customHeight="1">
      <c r="A131" s="5">
        <v>11051.0</v>
      </c>
      <c r="B131" s="5">
        <v>0.0</v>
      </c>
      <c r="C131" s="5">
        <v>0.0</v>
      </c>
      <c r="D131" s="5">
        <v>0.0</v>
      </c>
      <c r="E131" s="5">
        <v>0.0</v>
      </c>
      <c r="F131" s="5">
        <v>0.0</v>
      </c>
      <c r="G131" s="5">
        <v>0.0</v>
      </c>
      <c r="H131" s="5">
        <v>0.0</v>
      </c>
    </row>
    <row r="132" ht="15.75" customHeight="1">
      <c r="A132" s="5">
        <v>8026.0</v>
      </c>
      <c r="B132" s="5">
        <v>0.0</v>
      </c>
      <c r="C132" s="5">
        <v>0.0</v>
      </c>
      <c r="D132" s="5">
        <v>0.0</v>
      </c>
      <c r="E132" s="5">
        <v>0.0</v>
      </c>
      <c r="F132" s="5">
        <v>0.0</v>
      </c>
      <c r="G132" s="5">
        <v>0.0</v>
      </c>
      <c r="H132" s="5">
        <v>0.0</v>
      </c>
    </row>
    <row r="133" ht="15.75" customHeight="1">
      <c r="A133" s="5">
        <v>433.0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0.0</v>
      </c>
      <c r="H133" s="5">
        <v>0.0</v>
      </c>
    </row>
    <row r="134" ht="15.75" customHeight="1">
      <c r="A134" s="5">
        <v>9597.0</v>
      </c>
      <c r="B134" s="5">
        <v>0.0</v>
      </c>
      <c r="C134" s="5">
        <v>0.0</v>
      </c>
      <c r="D134" s="5">
        <v>0.0</v>
      </c>
      <c r="E134" s="5">
        <v>0.0</v>
      </c>
      <c r="F134" s="5">
        <v>0.0</v>
      </c>
      <c r="G134" s="5">
        <v>0.0</v>
      </c>
      <c r="H134" s="5">
        <v>0.0</v>
      </c>
    </row>
    <row r="135" ht="15.75" customHeight="1">
      <c r="A135" s="5">
        <v>1295.0</v>
      </c>
      <c r="B135" s="5">
        <v>0.0</v>
      </c>
      <c r="C135" s="5">
        <v>0.0</v>
      </c>
      <c r="D135" s="5">
        <v>0.0</v>
      </c>
      <c r="E135" s="5">
        <v>0.0</v>
      </c>
      <c r="F135" s="5">
        <v>0.0</v>
      </c>
      <c r="G135" s="5">
        <v>0.0</v>
      </c>
      <c r="H135" s="5">
        <v>0.0</v>
      </c>
    </row>
    <row r="136" ht="15.75" customHeight="1">
      <c r="A136" s="5">
        <v>5290.0</v>
      </c>
      <c r="B136" s="5">
        <v>0.0</v>
      </c>
      <c r="C136" s="5">
        <v>0.0</v>
      </c>
      <c r="D136" s="5">
        <v>0.0</v>
      </c>
      <c r="E136" s="5">
        <v>0.0</v>
      </c>
      <c r="F136" s="5">
        <v>0.0</v>
      </c>
      <c r="G136" s="5">
        <v>0.0</v>
      </c>
      <c r="H136" s="5">
        <v>0.0</v>
      </c>
    </row>
    <row r="137" ht="15.75" customHeight="1">
      <c r="A137" s="5">
        <v>1685.0</v>
      </c>
      <c r="B137" s="5">
        <v>0.0</v>
      </c>
      <c r="C137" s="5">
        <v>1.0</v>
      </c>
      <c r="D137" s="5">
        <v>0.0</v>
      </c>
      <c r="E137" s="5">
        <v>0.0</v>
      </c>
      <c r="F137" s="5">
        <v>0.0</v>
      </c>
      <c r="G137" s="5">
        <v>0.0</v>
      </c>
      <c r="H137" s="5">
        <v>0.0</v>
      </c>
    </row>
    <row r="138" ht="15.75" customHeight="1">
      <c r="A138" s="5">
        <v>5342.0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0.0</v>
      </c>
      <c r="H138" s="5">
        <v>0.0</v>
      </c>
    </row>
    <row r="139" ht="15.75" customHeight="1">
      <c r="A139" s="5">
        <v>9579.0</v>
      </c>
      <c r="B139" s="5">
        <v>0.0</v>
      </c>
      <c r="C139" s="5">
        <v>0.0</v>
      </c>
      <c r="D139" s="5">
        <v>0.0</v>
      </c>
      <c r="E139" s="5">
        <v>0.0</v>
      </c>
      <c r="F139" s="5">
        <v>0.0</v>
      </c>
      <c r="G139" s="5">
        <v>0.0</v>
      </c>
      <c r="H139" s="5">
        <v>0.0</v>
      </c>
    </row>
    <row r="140" ht="15.75" customHeight="1">
      <c r="A140" s="5">
        <v>7660.0</v>
      </c>
      <c r="B140" s="5">
        <v>1.0</v>
      </c>
      <c r="C140" s="5">
        <v>0.0</v>
      </c>
      <c r="D140" s="5">
        <v>0.0</v>
      </c>
      <c r="E140" s="5">
        <v>0.0</v>
      </c>
      <c r="F140" s="5">
        <v>0.0</v>
      </c>
      <c r="G140" s="5">
        <v>0.0</v>
      </c>
      <c r="H140" s="5">
        <v>1.0</v>
      </c>
    </row>
    <row r="141" ht="15.75" customHeight="1">
      <c r="A141" s="5">
        <v>1461.0</v>
      </c>
      <c r="B141" s="5">
        <v>0.0</v>
      </c>
      <c r="C141" s="5">
        <v>0.0</v>
      </c>
      <c r="D141" s="5">
        <v>0.0</v>
      </c>
      <c r="E141" s="5">
        <v>0.0</v>
      </c>
      <c r="F141" s="5">
        <v>0.0</v>
      </c>
      <c r="G141" s="5">
        <v>0.0</v>
      </c>
      <c r="H141" s="5">
        <v>0.0</v>
      </c>
    </row>
    <row r="142" ht="15.75" customHeight="1">
      <c r="A142" s="5">
        <v>821.0</v>
      </c>
      <c r="B142" s="5">
        <v>0.0</v>
      </c>
      <c r="C142" s="5">
        <v>0.0</v>
      </c>
      <c r="D142" s="5">
        <v>0.0</v>
      </c>
      <c r="E142" s="5">
        <v>0.0</v>
      </c>
      <c r="F142" s="5">
        <v>0.0</v>
      </c>
      <c r="G142" s="5">
        <v>0.0</v>
      </c>
      <c r="H142" s="5">
        <v>0.0</v>
      </c>
    </row>
    <row r="143" ht="15.75" customHeight="1">
      <c r="A143" s="5">
        <v>11084.0</v>
      </c>
      <c r="B143" s="5">
        <v>0.0</v>
      </c>
      <c r="C143" s="5">
        <v>0.0</v>
      </c>
      <c r="D143" s="5">
        <v>0.0</v>
      </c>
      <c r="E143" s="5">
        <v>0.0</v>
      </c>
      <c r="F143" s="5">
        <v>0.0</v>
      </c>
      <c r="G143" s="5">
        <v>0.0</v>
      </c>
      <c r="H143" s="5">
        <v>1.0</v>
      </c>
    </row>
    <row r="144" ht="15.75" customHeight="1">
      <c r="A144" s="5">
        <v>8690.0</v>
      </c>
      <c r="B144" s="5">
        <v>0.0</v>
      </c>
      <c r="C144" s="5">
        <v>0.0</v>
      </c>
      <c r="D144" s="5">
        <v>0.0</v>
      </c>
      <c r="E144" s="5">
        <v>0.0</v>
      </c>
      <c r="F144" s="5">
        <v>0.0</v>
      </c>
      <c r="G144" s="5">
        <v>0.0</v>
      </c>
      <c r="H144" s="5">
        <v>0.0</v>
      </c>
    </row>
    <row r="145" ht="15.75" customHeight="1">
      <c r="A145" s="5">
        <v>2937.0</v>
      </c>
      <c r="B145" s="5">
        <v>0.0</v>
      </c>
      <c r="C145" s="5">
        <v>0.0</v>
      </c>
      <c r="D145" s="5">
        <v>0.0</v>
      </c>
      <c r="E145" s="5">
        <v>0.0</v>
      </c>
      <c r="F145" s="5">
        <v>0.0</v>
      </c>
      <c r="G145" s="5">
        <v>0.0</v>
      </c>
      <c r="H145" s="5">
        <v>0.0</v>
      </c>
    </row>
    <row r="146" ht="15.75" customHeight="1">
      <c r="A146" s="5">
        <v>9701.0</v>
      </c>
      <c r="B146" s="5">
        <v>0.0</v>
      </c>
      <c r="C146" s="5">
        <v>0.0</v>
      </c>
      <c r="D146" s="5">
        <v>0.0</v>
      </c>
      <c r="E146" s="5">
        <v>0.0</v>
      </c>
      <c r="F146" s="5">
        <v>0.0</v>
      </c>
      <c r="G146" s="5">
        <v>0.0</v>
      </c>
      <c r="H146" s="5">
        <v>0.0</v>
      </c>
    </row>
    <row r="147" ht="15.75" customHeight="1">
      <c r="A147" s="5">
        <v>9949.0</v>
      </c>
      <c r="B147" s="5">
        <v>0.0</v>
      </c>
      <c r="C147" s="5">
        <v>0.0</v>
      </c>
      <c r="D147" s="5">
        <v>0.0</v>
      </c>
      <c r="E147" s="5">
        <v>0.0</v>
      </c>
      <c r="F147" s="5">
        <v>0.0</v>
      </c>
      <c r="G147" s="5">
        <v>0.0</v>
      </c>
      <c r="H147" s="5">
        <v>0.0</v>
      </c>
    </row>
    <row r="148" ht="15.75" customHeight="1">
      <c r="A148" s="5">
        <v>10837.0</v>
      </c>
      <c r="B148" s="5">
        <v>0.0</v>
      </c>
      <c r="C148" s="5">
        <v>0.0</v>
      </c>
      <c r="D148" s="5">
        <v>0.0</v>
      </c>
      <c r="E148" s="5">
        <v>0.0</v>
      </c>
      <c r="F148" s="5">
        <v>0.0</v>
      </c>
      <c r="G148" s="5">
        <v>0.0</v>
      </c>
      <c r="H148" s="5">
        <v>1.0</v>
      </c>
    </row>
    <row r="149" ht="15.75" customHeight="1">
      <c r="A149" s="5">
        <v>3120.0</v>
      </c>
      <c r="B149" s="5">
        <v>0.0</v>
      </c>
      <c r="C149" s="5">
        <v>0.0</v>
      </c>
      <c r="D149" s="5">
        <v>0.0</v>
      </c>
      <c r="E149" s="5">
        <v>0.0</v>
      </c>
      <c r="F149" s="5">
        <v>0.0</v>
      </c>
      <c r="G149" s="5">
        <v>0.0</v>
      </c>
      <c r="H149" s="5">
        <v>0.0</v>
      </c>
    </row>
    <row r="150" ht="15.75" customHeight="1">
      <c r="A150" s="5">
        <v>5885.0</v>
      </c>
      <c r="B150" s="5">
        <v>0.0</v>
      </c>
      <c r="C150" s="5">
        <v>0.0</v>
      </c>
      <c r="D150" s="5">
        <v>0.0</v>
      </c>
      <c r="E150" s="5">
        <v>0.0</v>
      </c>
      <c r="F150" s="5">
        <v>0.0</v>
      </c>
      <c r="G150" s="5">
        <v>0.0</v>
      </c>
      <c r="H150" s="5">
        <v>0.0</v>
      </c>
    </row>
    <row r="151" ht="15.75" customHeight="1">
      <c r="A151" s="5">
        <v>4050.0</v>
      </c>
      <c r="B151" s="5">
        <v>0.0</v>
      </c>
      <c r="C151" s="5">
        <v>0.0</v>
      </c>
      <c r="D151" s="5">
        <v>0.0</v>
      </c>
      <c r="E151" s="5">
        <v>0.0</v>
      </c>
      <c r="F151" s="5">
        <v>0.0</v>
      </c>
      <c r="G151" s="5">
        <v>0.0</v>
      </c>
      <c r="H151" s="5">
        <v>0.0</v>
      </c>
    </row>
    <row r="152" ht="15.75" customHeight="1">
      <c r="A152" s="5">
        <v>3830.0</v>
      </c>
      <c r="B152" s="5">
        <v>0.0</v>
      </c>
      <c r="C152" s="5">
        <v>0.0</v>
      </c>
      <c r="D152" s="5">
        <v>0.0</v>
      </c>
      <c r="E152" s="5">
        <v>0.0</v>
      </c>
      <c r="F152" s="5">
        <v>0.0</v>
      </c>
      <c r="G152" s="5">
        <v>0.0</v>
      </c>
      <c r="H152" s="5">
        <v>0.0</v>
      </c>
    </row>
    <row r="153" ht="15.75" customHeight="1">
      <c r="A153" s="5">
        <v>7987.0</v>
      </c>
      <c r="B153" s="5">
        <v>0.0</v>
      </c>
      <c r="C153" s="5">
        <v>1.0</v>
      </c>
      <c r="D153" s="5">
        <v>0.0</v>
      </c>
      <c r="E153" s="5">
        <v>0.0</v>
      </c>
      <c r="F153" s="5">
        <v>0.0</v>
      </c>
      <c r="G153" s="5">
        <v>0.0</v>
      </c>
      <c r="H153" s="5">
        <v>0.0</v>
      </c>
    </row>
    <row r="154" ht="15.75" customHeight="1">
      <c r="A154" s="5">
        <v>7798.0</v>
      </c>
      <c r="B154" s="5">
        <v>0.0</v>
      </c>
      <c r="C154" s="5">
        <v>0.0</v>
      </c>
      <c r="D154" s="5">
        <v>0.0</v>
      </c>
      <c r="E154" s="5">
        <v>0.0</v>
      </c>
      <c r="F154" s="5">
        <v>0.0</v>
      </c>
      <c r="G154" s="5">
        <v>0.0</v>
      </c>
      <c r="H154" s="5">
        <v>0.0</v>
      </c>
    </row>
    <row r="155" ht="15.75" customHeight="1">
      <c r="A155" s="5">
        <v>92.0</v>
      </c>
      <c r="B155" s="5">
        <v>0.0</v>
      </c>
      <c r="C155" s="5">
        <v>0.0</v>
      </c>
      <c r="D155" s="5">
        <v>0.0</v>
      </c>
      <c r="E155" s="5">
        <v>0.0</v>
      </c>
      <c r="F155" s="5">
        <v>0.0</v>
      </c>
      <c r="G155" s="5">
        <v>0.0</v>
      </c>
      <c r="H155" s="5">
        <v>0.0</v>
      </c>
    </row>
    <row r="156" ht="15.75" customHeight="1">
      <c r="A156" s="5">
        <v>7055.0</v>
      </c>
      <c r="B156" s="5">
        <v>0.0</v>
      </c>
      <c r="C156" s="5">
        <v>0.0</v>
      </c>
      <c r="D156" s="5">
        <v>0.0</v>
      </c>
      <c r="E156" s="5">
        <v>0.0</v>
      </c>
      <c r="F156" s="5">
        <v>0.0</v>
      </c>
      <c r="G156" s="5">
        <v>0.0</v>
      </c>
      <c r="H156" s="5">
        <v>0.0</v>
      </c>
    </row>
    <row r="157" ht="15.75" customHeight="1">
      <c r="A157" s="5">
        <v>10240.0</v>
      </c>
      <c r="B157" s="5">
        <v>0.0</v>
      </c>
      <c r="C157" s="5">
        <v>1.0</v>
      </c>
      <c r="D157" s="5">
        <v>1.0</v>
      </c>
      <c r="E157" s="5">
        <v>0.0</v>
      </c>
      <c r="F157" s="5">
        <v>0.0</v>
      </c>
      <c r="G157" s="5">
        <v>0.0</v>
      </c>
      <c r="H157" s="5">
        <v>1.0</v>
      </c>
    </row>
    <row r="158" ht="15.75" customHeight="1">
      <c r="A158" s="5">
        <v>3025.0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</row>
    <row r="159" ht="15.75" customHeight="1">
      <c r="A159" s="5">
        <v>9283.0</v>
      </c>
      <c r="B159" s="5">
        <v>0.0</v>
      </c>
      <c r="C159" s="5">
        <v>0.0</v>
      </c>
      <c r="D159" s="5">
        <v>0.0</v>
      </c>
      <c r="E159" s="5">
        <v>0.0</v>
      </c>
      <c r="F159" s="5">
        <v>0.0</v>
      </c>
      <c r="G159" s="5">
        <v>0.0</v>
      </c>
      <c r="H159" s="5">
        <v>0.0</v>
      </c>
    </row>
    <row r="160" ht="15.75" customHeight="1">
      <c r="A160" s="5">
        <v>9970.0</v>
      </c>
      <c r="B160" s="5">
        <v>0.0</v>
      </c>
      <c r="C160" s="5">
        <v>0.0</v>
      </c>
      <c r="D160" s="5">
        <v>0.0</v>
      </c>
      <c r="E160" s="5">
        <v>0.0</v>
      </c>
      <c r="F160" s="5">
        <v>0.0</v>
      </c>
      <c r="G160" s="5">
        <v>0.0</v>
      </c>
      <c r="H160" s="5">
        <v>0.0</v>
      </c>
    </row>
    <row r="161" ht="15.75" customHeight="1">
      <c r="A161" s="5">
        <v>2730.0</v>
      </c>
      <c r="B161" s="5">
        <v>0.0</v>
      </c>
      <c r="C161" s="5">
        <v>0.0</v>
      </c>
      <c r="D161" s="5">
        <v>0.0</v>
      </c>
      <c r="E161" s="5">
        <v>0.0</v>
      </c>
      <c r="F161" s="5">
        <v>0.0</v>
      </c>
      <c r="G161" s="5">
        <v>0.0</v>
      </c>
      <c r="H161" s="5">
        <v>0.0</v>
      </c>
    </row>
    <row r="162" ht="15.75" customHeight="1">
      <c r="A162" s="5">
        <v>2795.0</v>
      </c>
      <c r="B162" s="5">
        <v>0.0</v>
      </c>
      <c r="C162" s="5">
        <v>0.0</v>
      </c>
      <c r="D162" s="5">
        <v>0.0</v>
      </c>
      <c r="E162" s="5">
        <v>0.0</v>
      </c>
      <c r="F162" s="5">
        <v>0.0</v>
      </c>
      <c r="G162" s="5">
        <v>0.0</v>
      </c>
      <c r="H162" s="5">
        <v>0.0</v>
      </c>
    </row>
    <row r="163" ht="15.75" customHeight="1">
      <c r="A163" s="5">
        <v>9260.0</v>
      </c>
      <c r="B163" s="5">
        <v>0.0</v>
      </c>
      <c r="C163" s="5">
        <v>0.0</v>
      </c>
      <c r="D163" s="5">
        <v>0.0</v>
      </c>
      <c r="E163" s="5">
        <v>0.0</v>
      </c>
      <c r="F163" s="5">
        <v>0.0</v>
      </c>
      <c r="G163" s="5">
        <v>0.0</v>
      </c>
      <c r="H163" s="5">
        <v>0.0</v>
      </c>
    </row>
    <row r="164" ht="15.75" customHeight="1">
      <c r="A164" s="5">
        <v>8182.0</v>
      </c>
      <c r="B164" s="5">
        <v>0.0</v>
      </c>
      <c r="C164" s="5">
        <v>0.0</v>
      </c>
      <c r="D164" s="5">
        <v>0.0</v>
      </c>
      <c r="E164" s="5">
        <v>0.0</v>
      </c>
      <c r="F164" s="5">
        <v>0.0</v>
      </c>
      <c r="G164" s="5">
        <v>0.0</v>
      </c>
      <c r="H164" s="5">
        <v>0.0</v>
      </c>
    </row>
    <row r="165" ht="15.75" customHeight="1">
      <c r="A165" s="5">
        <v>10095.0</v>
      </c>
      <c r="B165" s="5">
        <v>0.0</v>
      </c>
      <c r="C165" s="5">
        <v>0.0</v>
      </c>
      <c r="D165" s="5">
        <v>0.0</v>
      </c>
      <c r="E165" s="5">
        <v>0.0</v>
      </c>
      <c r="F165" s="5">
        <v>0.0</v>
      </c>
      <c r="G165" s="5">
        <v>0.0</v>
      </c>
      <c r="H165" s="5">
        <v>0.0</v>
      </c>
    </row>
    <row r="166" ht="15.75" customHeight="1">
      <c r="A166" s="5">
        <v>8475.0</v>
      </c>
      <c r="B166" s="5">
        <v>0.0</v>
      </c>
      <c r="C166" s="5">
        <v>0.0</v>
      </c>
      <c r="D166" s="5">
        <v>0.0</v>
      </c>
      <c r="E166" s="5">
        <v>0.0</v>
      </c>
      <c r="F166" s="5">
        <v>0.0</v>
      </c>
      <c r="G166" s="5">
        <v>0.0</v>
      </c>
      <c r="H166" s="5">
        <v>0.0</v>
      </c>
    </row>
    <row r="167" ht="15.75" customHeight="1">
      <c r="A167" s="5">
        <v>4370.0</v>
      </c>
      <c r="B167" s="5">
        <v>0.0</v>
      </c>
      <c r="C167" s="5">
        <v>0.0</v>
      </c>
      <c r="D167" s="5">
        <v>0.0</v>
      </c>
      <c r="E167" s="5">
        <v>0.0</v>
      </c>
      <c r="F167" s="5">
        <v>0.0</v>
      </c>
      <c r="G167" s="5">
        <v>0.0</v>
      </c>
      <c r="H167" s="5">
        <v>0.0</v>
      </c>
    </row>
    <row r="168" ht="15.75" customHeight="1">
      <c r="A168" s="5">
        <v>10573.0</v>
      </c>
      <c r="B168" s="5">
        <v>1.0</v>
      </c>
      <c r="C168" s="5">
        <v>0.0</v>
      </c>
      <c r="D168" s="5">
        <v>0.0</v>
      </c>
      <c r="E168" s="5">
        <v>0.0</v>
      </c>
      <c r="F168" s="5">
        <v>0.0</v>
      </c>
      <c r="G168" s="5">
        <v>0.0</v>
      </c>
      <c r="H168" s="5">
        <v>0.0</v>
      </c>
    </row>
    <row r="169" ht="15.75" customHeight="1">
      <c r="A169" s="5">
        <v>3712.0</v>
      </c>
      <c r="B169" s="5">
        <v>0.0</v>
      </c>
      <c r="C169" s="5">
        <v>1.0</v>
      </c>
      <c r="D169" s="5">
        <v>0.0</v>
      </c>
      <c r="E169" s="5">
        <v>0.0</v>
      </c>
      <c r="F169" s="5">
        <v>0.0</v>
      </c>
      <c r="G169" s="5">
        <v>0.0</v>
      </c>
      <c r="H169" s="5">
        <v>0.0</v>
      </c>
    </row>
    <row r="170" ht="15.75" customHeight="1">
      <c r="A170" s="5">
        <v>6637.0</v>
      </c>
      <c r="B170" s="5">
        <v>0.0</v>
      </c>
      <c r="C170" s="5">
        <v>0.0</v>
      </c>
      <c r="D170" s="5">
        <v>0.0</v>
      </c>
      <c r="E170" s="5">
        <v>0.0</v>
      </c>
      <c r="F170" s="5">
        <v>0.0</v>
      </c>
      <c r="G170" s="5">
        <v>0.0</v>
      </c>
      <c r="H170" s="5">
        <v>0.0</v>
      </c>
    </row>
    <row r="171" ht="15.75" customHeight="1">
      <c r="A171" s="5">
        <v>3152.0</v>
      </c>
      <c r="B171" s="5">
        <v>0.0</v>
      </c>
      <c r="C171" s="5">
        <v>0.0</v>
      </c>
      <c r="D171" s="5">
        <v>0.0</v>
      </c>
      <c r="E171" s="5">
        <v>0.0</v>
      </c>
      <c r="F171" s="5">
        <v>0.0</v>
      </c>
      <c r="G171" s="5">
        <v>0.0</v>
      </c>
      <c r="H171" s="5">
        <v>0.0</v>
      </c>
    </row>
    <row r="172" ht="15.75" customHeight="1">
      <c r="A172" s="5">
        <v>5610.0</v>
      </c>
      <c r="B172" s="5">
        <v>0.0</v>
      </c>
      <c r="C172" s="5">
        <v>0.0</v>
      </c>
      <c r="D172" s="5">
        <v>0.0</v>
      </c>
      <c r="E172" s="5">
        <v>0.0</v>
      </c>
      <c r="F172" s="5">
        <v>0.0</v>
      </c>
      <c r="G172" s="5">
        <v>0.0</v>
      </c>
      <c r="H172" s="5">
        <v>0.0</v>
      </c>
    </row>
    <row r="173" ht="15.75" customHeight="1">
      <c r="A173" s="5">
        <v>6460.0</v>
      </c>
      <c r="B173" s="5">
        <v>0.0</v>
      </c>
      <c r="C173" s="5">
        <v>0.0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</row>
    <row r="174" ht="15.75" customHeight="1">
      <c r="A174" s="5">
        <v>1349.0</v>
      </c>
      <c r="B174" s="5">
        <v>0.0</v>
      </c>
      <c r="C174" s="5">
        <v>0.0</v>
      </c>
      <c r="D174" s="5">
        <v>0.0</v>
      </c>
      <c r="E174" s="5">
        <v>0.0</v>
      </c>
      <c r="F174" s="5">
        <v>0.0</v>
      </c>
      <c r="G174" s="5">
        <v>0.0</v>
      </c>
      <c r="H174" s="5">
        <v>0.0</v>
      </c>
    </row>
    <row r="175" ht="15.75" customHeight="1">
      <c r="A175" s="5">
        <v>1880.0</v>
      </c>
      <c r="B175" s="5">
        <v>0.0</v>
      </c>
      <c r="C175" s="5">
        <v>0.0</v>
      </c>
      <c r="D175" s="5">
        <v>0.0</v>
      </c>
      <c r="E175" s="5">
        <v>0.0</v>
      </c>
      <c r="F175" s="5">
        <v>0.0</v>
      </c>
      <c r="G175" s="5">
        <v>0.0</v>
      </c>
      <c r="H175" s="5">
        <v>0.0</v>
      </c>
    </row>
    <row r="176" ht="15.75" customHeight="1">
      <c r="A176" s="5">
        <v>641.0</v>
      </c>
      <c r="B176" s="5">
        <v>1.0</v>
      </c>
      <c r="C176" s="5">
        <v>0.0</v>
      </c>
      <c r="D176" s="5">
        <v>0.0</v>
      </c>
      <c r="E176" s="5">
        <v>0.0</v>
      </c>
      <c r="F176" s="5">
        <v>0.0</v>
      </c>
      <c r="G176" s="5">
        <v>0.0</v>
      </c>
      <c r="H176" s="5">
        <v>0.0</v>
      </c>
    </row>
    <row r="177" ht="15.75" customHeight="1">
      <c r="A177" s="5">
        <v>8717.0</v>
      </c>
      <c r="B177" s="5">
        <v>0.0</v>
      </c>
      <c r="C177" s="5">
        <v>0.0</v>
      </c>
      <c r="D177" s="5">
        <v>0.0</v>
      </c>
      <c r="E177" s="5">
        <v>0.0</v>
      </c>
      <c r="F177" s="5">
        <v>0.0</v>
      </c>
      <c r="G177" s="5">
        <v>0.0</v>
      </c>
      <c r="H177" s="5">
        <v>0.0</v>
      </c>
    </row>
    <row r="178" ht="15.75" customHeight="1">
      <c r="A178" s="5">
        <v>10314.0</v>
      </c>
      <c r="B178" s="5">
        <v>0.0</v>
      </c>
      <c r="C178" s="5">
        <v>1.0</v>
      </c>
      <c r="D178" s="5">
        <v>0.0</v>
      </c>
      <c r="E178" s="5">
        <v>1.0</v>
      </c>
      <c r="F178" s="5">
        <v>0.0</v>
      </c>
      <c r="G178" s="5">
        <v>0.0</v>
      </c>
      <c r="H178" s="5">
        <v>1.0</v>
      </c>
    </row>
    <row r="179" ht="15.75" customHeight="1">
      <c r="A179" s="5">
        <v>10854.0</v>
      </c>
      <c r="B179" s="5">
        <v>0.0</v>
      </c>
      <c r="C179" s="5">
        <v>0.0</v>
      </c>
      <c r="D179" s="5">
        <v>0.0</v>
      </c>
      <c r="E179" s="5">
        <v>0.0</v>
      </c>
      <c r="F179" s="5">
        <v>0.0</v>
      </c>
      <c r="G179" s="5">
        <v>0.0</v>
      </c>
      <c r="H179" s="5">
        <v>0.0</v>
      </c>
    </row>
    <row r="180" ht="15.75" customHeight="1">
      <c r="A180" s="5">
        <v>10492.0</v>
      </c>
      <c r="B180" s="5">
        <v>0.0</v>
      </c>
      <c r="C180" s="5">
        <v>0.0</v>
      </c>
      <c r="D180" s="5">
        <v>0.0</v>
      </c>
      <c r="E180" s="5">
        <v>0.0</v>
      </c>
      <c r="F180" s="5">
        <v>0.0</v>
      </c>
      <c r="G180" s="5">
        <v>0.0</v>
      </c>
      <c r="H180" s="5">
        <v>0.0</v>
      </c>
    </row>
    <row r="181" ht="15.75" customHeight="1">
      <c r="A181" s="5">
        <v>6935.0</v>
      </c>
      <c r="B181" s="5">
        <v>0.0</v>
      </c>
      <c r="C181" s="5">
        <v>0.0</v>
      </c>
      <c r="D181" s="5">
        <v>0.0</v>
      </c>
      <c r="E181" s="5">
        <v>1.0</v>
      </c>
      <c r="F181" s="5">
        <v>0.0</v>
      </c>
      <c r="G181" s="5">
        <v>0.0</v>
      </c>
      <c r="H181" s="5">
        <v>0.0</v>
      </c>
    </row>
    <row r="182" ht="15.75" customHeight="1">
      <c r="A182" s="5">
        <v>7698.0</v>
      </c>
      <c r="B182" s="5">
        <v>0.0</v>
      </c>
      <c r="C182" s="5">
        <v>0.0</v>
      </c>
      <c r="D182" s="5">
        <v>0.0</v>
      </c>
      <c r="E182" s="5">
        <v>0.0</v>
      </c>
      <c r="F182" s="5">
        <v>0.0</v>
      </c>
      <c r="G182" s="5">
        <v>0.0</v>
      </c>
      <c r="H182" s="5">
        <v>0.0</v>
      </c>
    </row>
    <row r="183" ht="15.75" customHeight="1">
      <c r="A183" s="5">
        <v>3559.0</v>
      </c>
      <c r="B183" s="5">
        <v>0.0</v>
      </c>
      <c r="C183" s="5">
        <v>0.0</v>
      </c>
      <c r="D183" s="5">
        <v>0.0</v>
      </c>
      <c r="E183" s="5">
        <v>0.0</v>
      </c>
      <c r="F183" s="5">
        <v>0.0</v>
      </c>
      <c r="G183" s="5">
        <v>0.0</v>
      </c>
      <c r="H183" s="5">
        <v>0.0</v>
      </c>
    </row>
    <row r="184" ht="15.75" customHeight="1">
      <c r="A184" s="5">
        <v>10562.0</v>
      </c>
      <c r="B184" s="5">
        <v>0.0</v>
      </c>
      <c r="C184" s="5">
        <v>0.0</v>
      </c>
      <c r="D184" s="5">
        <v>0.0</v>
      </c>
      <c r="E184" s="5">
        <v>0.0</v>
      </c>
      <c r="F184" s="5">
        <v>0.0</v>
      </c>
      <c r="G184" s="5">
        <v>0.0</v>
      </c>
      <c r="H184" s="5">
        <v>0.0</v>
      </c>
    </row>
    <row r="185" ht="15.75" customHeight="1">
      <c r="A185" s="5">
        <v>10796.0</v>
      </c>
      <c r="B185" s="5">
        <v>0.0</v>
      </c>
      <c r="C185" s="5">
        <v>0.0</v>
      </c>
      <c r="D185" s="5">
        <v>0.0</v>
      </c>
      <c r="E185" s="5">
        <v>0.0</v>
      </c>
      <c r="F185" s="5">
        <v>0.0</v>
      </c>
      <c r="G185" s="5">
        <v>0.0</v>
      </c>
      <c r="H185" s="5">
        <v>0.0</v>
      </c>
    </row>
    <row r="186" ht="15.75" customHeight="1">
      <c r="A186" s="5">
        <v>2563.0</v>
      </c>
      <c r="B186" s="5">
        <v>0.0</v>
      </c>
      <c r="C186" s="5">
        <v>0.0</v>
      </c>
      <c r="D186" s="5">
        <v>0.0</v>
      </c>
      <c r="E186" s="5">
        <v>0.0</v>
      </c>
      <c r="F186" s="5">
        <v>0.0</v>
      </c>
      <c r="G186" s="5">
        <v>0.0</v>
      </c>
      <c r="H186" s="5">
        <v>0.0</v>
      </c>
    </row>
    <row r="187" ht="15.75" customHeight="1">
      <c r="A187" s="5">
        <v>3518.0</v>
      </c>
      <c r="B187" s="5">
        <v>0.0</v>
      </c>
      <c r="C187" s="5">
        <v>0.0</v>
      </c>
      <c r="D187" s="5">
        <v>0.0</v>
      </c>
      <c r="E187" s="5">
        <v>0.0</v>
      </c>
      <c r="F187" s="5">
        <v>0.0</v>
      </c>
      <c r="G187" s="5">
        <v>0.0</v>
      </c>
      <c r="H187" s="5">
        <v>0.0</v>
      </c>
    </row>
    <row r="188" ht="15.75" customHeight="1">
      <c r="A188" s="5">
        <v>5823.0</v>
      </c>
      <c r="B188" s="5">
        <v>0.0</v>
      </c>
      <c r="C188" s="5">
        <v>0.0</v>
      </c>
      <c r="D188" s="5">
        <v>0.0</v>
      </c>
      <c r="E188" s="5">
        <v>0.0</v>
      </c>
      <c r="F188" s="5">
        <v>0.0</v>
      </c>
      <c r="G188" s="5">
        <v>1.0</v>
      </c>
      <c r="H188" s="5">
        <v>0.0</v>
      </c>
    </row>
    <row r="189" ht="15.75" customHeight="1">
      <c r="A189" s="5">
        <v>3934.0</v>
      </c>
      <c r="B189" s="5">
        <v>0.0</v>
      </c>
      <c r="C189" s="5">
        <v>0.0</v>
      </c>
      <c r="D189" s="5">
        <v>0.0</v>
      </c>
      <c r="E189" s="5">
        <v>0.0</v>
      </c>
      <c r="F189" s="5">
        <v>0.0</v>
      </c>
      <c r="G189" s="5">
        <v>0.0</v>
      </c>
      <c r="H189" s="5">
        <v>0.0</v>
      </c>
    </row>
    <row r="190" ht="15.75" customHeight="1">
      <c r="A190" s="5">
        <v>6982.0</v>
      </c>
      <c r="B190" s="5">
        <v>0.0</v>
      </c>
      <c r="C190" s="5">
        <v>0.0</v>
      </c>
      <c r="D190" s="5">
        <v>0.0</v>
      </c>
      <c r="E190" s="5">
        <v>0.0</v>
      </c>
      <c r="F190" s="5">
        <v>0.0</v>
      </c>
      <c r="G190" s="5">
        <v>1.0</v>
      </c>
      <c r="H190" s="5">
        <v>0.0</v>
      </c>
    </row>
    <row r="191" ht="15.75" customHeight="1">
      <c r="A191" s="5">
        <v>6431.0</v>
      </c>
      <c r="B191" s="5">
        <v>0.0</v>
      </c>
      <c r="C191" s="5">
        <v>0.0</v>
      </c>
      <c r="D191" s="5">
        <v>0.0</v>
      </c>
      <c r="E191" s="5">
        <v>0.0</v>
      </c>
      <c r="F191" s="5">
        <v>0.0</v>
      </c>
      <c r="G191" s="5">
        <v>0.0</v>
      </c>
      <c r="H191" s="5">
        <v>0.0</v>
      </c>
    </row>
    <row r="192" ht="15.75" customHeight="1">
      <c r="A192" s="5">
        <v>9733.0</v>
      </c>
      <c r="B192" s="5">
        <v>1.0</v>
      </c>
      <c r="C192" s="5">
        <v>0.0</v>
      </c>
      <c r="D192" s="5">
        <v>0.0</v>
      </c>
      <c r="E192" s="5">
        <v>0.0</v>
      </c>
      <c r="F192" s="5">
        <v>0.0</v>
      </c>
      <c r="G192" s="5">
        <v>0.0</v>
      </c>
      <c r="H192" s="5">
        <v>0.0</v>
      </c>
    </row>
    <row r="193" ht="15.75" customHeight="1">
      <c r="A193" s="5">
        <v>5602.0</v>
      </c>
      <c r="B193" s="5">
        <v>0.0</v>
      </c>
      <c r="C193" s="5">
        <v>0.0</v>
      </c>
      <c r="D193" s="5">
        <v>0.0</v>
      </c>
      <c r="E193" s="5">
        <v>0.0</v>
      </c>
      <c r="F193" s="5">
        <v>0.0</v>
      </c>
      <c r="G193" s="5">
        <v>0.0</v>
      </c>
      <c r="H193" s="5">
        <v>0.0</v>
      </c>
    </row>
    <row r="194" ht="15.75" customHeight="1">
      <c r="A194" s="5">
        <v>7829.0</v>
      </c>
      <c r="B194" s="5">
        <v>0.0</v>
      </c>
      <c r="C194" s="5">
        <v>0.0</v>
      </c>
      <c r="D194" s="5">
        <v>0.0</v>
      </c>
      <c r="E194" s="5">
        <v>0.0</v>
      </c>
      <c r="F194" s="5">
        <v>0.0</v>
      </c>
      <c r="G194" s="5">
        <v>0.0</v>
      </c>
      <c r="H194" s="5">
        <v>0.0</v>
      </c>
    </row>
    <row r="195" ht="15.75" customHeight="1">
      <c r="A195" s="5">
        <v>1324.0</v>
      </c>
      <c r="B195" s="5">
        <v>0.0</v>
      </c>
      <c r="C195" s="5">
        <v>0.0</v>
      </c>
      <c r="D195" s="5">
        <v>0.0</v>
      </c>
      <c r="E195" s="5">
        <v>0.0</v>
      </c>
      <c r="F195" s="5">
        <v>0.0</v>
      </c>
      <c r="G195" s="5">
        <v>0.0</v>
      </c>
      <c r="H195" s="5">
        <v>0.0</v>
      </c>
    </row>
    <row r="196" ht="15.75" customHeight="1">
      <c r="A196" s="5">
        <v>326.0</v>
      </c>
      <c r="B196" s="5">
        <v>0.0</v>
      </c>
      <c r="C196" s="5">
        <v>0.0</v>
      </c>
      <c r="D196" s="5">
        <v>0.0</v>
      </c>
      <c r="E196" s="5">
        <v>0.0</v>
      </c>
      <c r="F196" s="5">
        <v>0.0</v>
      </c>
      <c r="G196" s="5">
        <v>0.0</v>
      </c>
      <c r="H196" s="5">
        <v>0.0</v>
      </c>
    </row>
    <row r="197" ht="15.75" customHeight="1">
      <c r="A197" s="5">
        <v>7224.0</v>
      </c>
      <c r="B197" s="5">
        <v>0.0</v>
      </c>
      <c r="C197" s="5">
        <v>0.0</v>
      </c>
      <c r="D197" s="5">
        <v>0.0</v>
      </c>
      <c r="E197" s="5">
        <v>0.0</v>
      </c>
      <c r="F197" s="5">
        <v>0.0</v>
      </c>
      <c r="G197" s="5">
        <v>1.0</v>
      </c>
      <c r="H197" s="5">
        <v>0.0</v>
      </c>
    </row>
    <row r="198" ht="15.75" customHeight="1">
      <c r="A198" s="5">
        <v>6999.0</v>
      </c>
      <c r="B198" s="5">
        <v>0.0</v>
      </c>
      <c r="C198" s="5">
        <v>0.0</v>
      </c>
      <c r="D198" s="5">
        <v>0.0</v>
      </c>
      <c r="E198" s="5">
        <v>0.0</v>
      </c>
      <c r="F198" s="5">
        <v>0.0</v>
      </c>
      <c r="G198" s="5">
        <v>0.0</v>
      </c>
      <c r="H198" s="5">
        <v>0.0</v>
      </c>
    </row>
    <row r="199" ht="15.75" customHeight="1">
      <c r="A199" s="5">
        <v>9938.0</v>
      </c>
      <c r="B199" s="5">
        <v>0.0</v>
      </c>
      <c r="C199" s="5">
        <v>0.0</v>
      </c>
      <c r="D199" s="5">
        <v>1.0</v>
      </c>
      <c r="E199" s="5">
        <v>0.0</v>
      </c>
      <c r="F199" s="5">
        <v>0.0</v>
      </c>
      <c r="G199" s="5">
        <v>0.0</v>
      </c>
      <c r="H199" s="5">
        <v>0.0</v>
      </c>
    </row>
    <row r="200" ht="15.75" customHeight="1">
      <c r="A200" s="5">
        <v>6422.0</v>
      </c>
      <c r="B200" s="5">
        <v>0.0</v>
      </c>
      <c r="C200" s="5">
        <v>0.0</v>
      </c>
      <c r="D200" s="5">
        <v>0.0</v>
      </c>
      <c r="E200" s="5">
        <v>0.0</v>
      </c>
      <c r="F200" s="5">
        <v>0.0</v>
      </c>
      <c r="G200" s="5">
        <v>1.0</v>
      </c>
      <c r="H200" s="5">
        <v>0.0</v>
      </c>
    </row>
    <row r="201" ht="15.75" customHeight="1">
      <c r="A201" s="5">
        <v>3182.0</v>
      </c>
      <c r="B201" s="5">
        <v>1.0</v>
      </c>
      <c r="C201" s="5">
        <v>0.0</v>
      </c>
      <c r="D201" s="5">
        <v>0.0</v>
      </c>
      <c r="E201" s="5">
        <v>0.0</v>
      </c>
      <c r="F201" s="5">
        <v>0.0</v>
      </c>
      <c r="G201" s="5">
        <v>0.0</v>
      </c>
      <c r="H201" s="5">
        <v>1.0</v>
      </c>
    </row>
    <row r="202" ht="15.75" customHeight="1">
      <c r="A202" s="5">
        <v>7300.0</v>
      </c>
      <c r="B202" s="5">
        <v>0.0</v>
      </c>
      <c r="C202" s="5">
        <v>1.0</v>
      </c>
      <c r="D202" s="5">
        <v>0.0</v>
      </c>
      <c r="E202" s="5">
        <v>0.0</v>
      </c>
      <c r="F202" s="5">
        <v>0.0</v>
      </c>
      <c r="G202" s="5">
        <v>0.0</v>
      </c>
      <c r="H202" s="5">
        <v>0.0</v>
      </c>
    </row>
    <row r="203" ht="15.75" customHeight="1">
      <c r="A203" s="5">
        <v>10424.0</v>
      </c>
      <c r="B203" s="5">
        <v>0.0</v>
      </c>
      <c r="C203" s="5">
        <v>0.0</v>
      </c>
      <c r="D203" s="5">
        <v>0.0</v>
      </c>
      <c r="E203" s="5">
        <v>0.0</v>
      </c>
      <c r="F203" s="5">
        <v>0.0</v>
      </c>
      <c r="G203" s="5">
        <v>0.0</v>
      </c>
      <c r="H203" s="5">
        <v>0.0</v>
      </c>
    </row>
    <row r="204" ht="15.75" customHeight="1">
      <c r="A204" s="5">
        <v>8727.0</v>
      </c>
      <c r="B204" s="5">
        <v>0.0</v>
      </c>
      <c r="C204" s="5">
        <v>0.0</v>
      </c>
      <c r="D204" s="5">
        <v>0.0</v>
      </c>
      <c r="E204" s="5">
        <v>0.0</v>
      </c>
      <c r="F204" s="5">
        <v>0.0</v>
      </c>
      <c r="G204" s="5">
        <v>0.0</v>
      </c>
      <c r="H204" s="5">
        <v>0.0</v>
      </c>
    </row>
    <row r="205" ht="15.75" customHeight="1">
      <c r="A205" s="5">
        <v>2798.0</v>
      </c>
      <c r="B205" s="5">
        <v>0.0</v>
      </c>
      <c r="C205" s="5">
        <v>1.0</v>
      </c>
      <c r="D205" s="5">
        <v>1.0</v>
      </c>
      <c r="E205" s="5">
        <v>1.0</v>
      </c>
      <c r="F205" s="5">
        <v>0.0</v>
      </c>
      <c r="G205" s="5">
        <v>1.0</v>
      </c>
      <c r="H205" s="5">
        <v>1.0</v>
      </c>
    </row>
    <row r="206" ht="15.75" customHeight="1">
      <c r="A206" s="5">
        <v>1030.0</v>
      </c>
      <c r="B206" s="5">
        <v>0.0</v>
      </c>
      <c r="C206" s="5">
        <v>0.0</v>
      </c>
      <c r="D206" s="5">
        <v>0.0</v>
      </c>
      <c r="E206" s="5">
        <v>0.0</v>
      </c>
      <c r="F206" s="5">
        <v>0.0</v>
      </c>
      <c r="G206" s="5">
        <v>0.0</v>
      </c>
      <c r="H206" s="5">
        <v>0.0</v>
      </c>
    </row>
    <row r="207" ht="15.75" customHeight="1">
      <c r="A207" s="5">
        <v>624.0</v>
      </c>
      <c r="B207" s="5">
        <v>1.0</v>
      </c>
      <c r="C207" s="5">
        <v>0.0</v>
      </c>
      <c r="D207" s="5">
        <v>0.0</v>
      </c>
      <c r="E207" s="5">
        <v>0.0</v>
      </c>
      <c r="F207" s="5">
        <v>0.0</v>
      </c>
      <c r="G207" s="5">
        <v>0.0</v>
      </c>
      <c r="H207" s="5">
        <v>1.0</v>
      </c>
    </row>
    <row r="208" ht="15.75" customHeight="1">
      <c r="A208" s="5">
        <v>5176.0</v>
      </c>
      <c r="B208" s="5">
        <v>1.0</v>
      </c>
      <c r="C208" s="5">
        <v>0.0</v>
      </c>
      <c r="D208" s="5">
        <v>0.0</v>
      </c>
      <c r="E208" s="5">
        <v>0.0</v>
      </c>
      <c r="F208" s="5">
        <v>0.0</v>
      </c>
      <c r="G208" s="5">
        <v>0.0</v>
      </c>
      <c r="H208" s="5">
        <v>0.0</v>
      </c>
    </row>
    <row r="209" ht="15.75" customHeight="1">
      <c r="A209" s="5">
        <v>5552.0</v>
      </c>
      <c r="B209" s="5">
        <v>0.0</v>
      </c>
      <c r="C209" s="5">
        <v>0.0</v>
      </c>
      <c r="D209" s="5">
        <v>0.0</v>
      </c>
      <c r="E209" s="5">
        <v>0.0</v>
      </c>
      <c r="F209" s="5">
        <v>0.0</v>
      </c>
      <c r="G209" s="5">
        <v>0.0</v>
      </c>
      <c r="H209" s="5">
        <v>0.0</v>
      </c>
    </row>
    <row r="210" ht="15.75" customHeight="1">
      <c r="A210" s="5">
        <v>868.0</v>
      </c>
      <c r="B210" s="5">
        <v>0.0</v>
      </c>
      <c r="C210" s="5">
        <v>0.0</v>
      </c>
      <c r="D210" s="5">
        <v>0.0</v>
      </c>
      <c r="E210" s="5">
        <v>0.0</v>
      </c>
      <c r="F210" s="5">
        <v>0.0</v>
      </c>
      <c r="G210" s="5">
        <v>0.0</v>
      </c>
      <c r="H210" s="5">
        <v>0.0</v>
      </c>
    </row>
    <row r="211" ht="15.75" customHeight="1">
      <c r="A211" s="5">
        <v>380.0</v>
      </c>
      <c r="B211" s="5">
        <v>1.0</v>
      </c>
      <c r="C211" s="5">
        <v>0.0</v>
      </c>
      <c r="D211" s="5">
        <v>0.0</v>
      </c>
      <c r="E211" s="5">
        <v>0.0</v>
      </c>
      <c r="F211" s="5">
        <v>0.0</v>
      </c>
      <c r="G211" s="5">
        <v>0.0</v>
      </c>
      <c r="H211" s="5">
        <v>1.0</v>
      </c>
    </row>
    <row r="212" ht="15.75" customHeight="1">
      <c r="A212" s="5">
        <v>2677.0</v>
      </c>
      <c r="B212" s="5">
        <v>0.0</v>
      </c>
      <c r="C212" s="5">
        <v>0.0</v>
      </c>
      <c r="D212" s="5">
        <v>0.0</v>
      </c>
      <c r="E212" s="5">
        <v>0.0</v>
      </c>
      <c r="F212" s="5">
        <v>0.0</v>
      </c>
      <c r="G212" s="5">
        <v>0.0</v>
      </c>
      <c r="H212" s="5">
        <v>0.0</v>
      </c>
    </row>
    <row r="213" ht="15.75" customHeight="1">
      <c r="A213" s="5">
        <v>6521.0</v>
      </c>
      <c r="B213" s="5">
        <v>0.0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</row>
    <row r="214" ht="15.75" customHeight="1">
      <c r="A214" s="5">
        <v>6927.0</v>
      </c>
      <c r="B214" s="5">
        <v>0.0</v>
      </c>
      <c r="C214" s="5">
        <v>0.0</v>
      </c>
      <c r="D214" s="5">
        <v>0.0</v>
      </c>
      <c r="E214" s="5">
        <v>0.0</v>
      </c>
      <c r="F214" s="5">
        <v>0.0</v>
      </c>
      <c r="G214" s="5">
        <v>0.0</v>
      </c>
      <c r="H214" s="5">
        <v>0.0</v>
      </c>
    </row>
    <row r="215" ht="15.75" customHeight="1">
      <c r="A215" s="5">
        <v>2877.0</v>
      </c>
      <c r="B215" s="5">
        <v>0.0</v>
      </c>
      <c r="C215" s="5">
        <v>0.0</v>
      </c>
      <c r="D215" s="5">
        <v>0.0</v>
      </c>
      <c r="E215" s="5">
        <v>0.0</v>
      </c>
      <c r="F215" s="5">
        <v>0.0</v>
      </c>
      <c r="G215" s="5">
        <v>1.0</v>
      </c>
      <c r="H215" s="5">
        <v>0.0</v>
      </c>
    </row>
    <row r="216" ht="15.75" customHeight="1">
      <c r="A216" s="5">
        <v>0.0</v>
      </c>
      <c r="B216" s="5">
        <v>0.0</v>
      </c>
      <c r="C216" s="5">
        <v>0.0</v>
      </c>
      <c r="D216" s="5">
        <v>0.0</v>
      </c>
      <c r="E216" s="5">
        <v>0.0</v>
      </c>
      <c r="F216" s="5">
        <v>0.0</v>
      </c>
      <c r="G216" s="5">
        <v>0.0</v>
      </c>
      <c r="H216" s="5">
        <v>0.0</v>
      </c>
    </row>
    <row r="217" ht="15.75" customHeight="1">
      <c r="A217" s="5">
        <v>1584.0</v>
      </c>
      <c r="B217" s="5">
        <v>0.0</v>
      </c>
      <c r="C217" s="5">
        <v>0.0</v>
      </c>
      <c r="D217" s="5">
        <v>0.0</v>
      </c>
      <c r="E217" s="5">
        <v>0.0</v>
      </c>
      <c r="F217" s="5">
        <v>0.0</v>
      </c>
      <c r="G217" s="5">
        <v>0.0</v>
      </c>
      <c r="H217" s="5">
        <v>0.0</v>
      </c>
    </row>
    <row r="218" ht="15.75" customHeight="1">
      <c r="A218" s="5">
        <v>7264.0</v>
      </c>
      <c r="B218" s="5">
        <v>0.0</v>
      </c>
      <c r="C218" s="5">
        <v>0.0</v>
      </c>
      <c r="D218" s="5">
        <v>0.0</v>
      </c>
      <c r="E218" s="5">
        <v>0.0</v>
      </c>
      <c r="F218" s="5">
        <v>0.0</v>
      </c>
      <c r="G218" s="5">
        <v>0.0</v>
      </c>
      <c r="H218" s="5">
        <v>0.0</v>
      </c>
    </row>
    <row r="219" ht="15.75" customHeight="1">
      <c r="A219" s="5">
        <v>6274.0</v>
      </c>
      <c r="B219" s="5">
        <v>0.0</v>
      </c>
      <c r="C219" s="5">
        <v>1.0</v>
      </c>
      <c r="D219" s="5">
        <v>1.0</v>
      </c>
      <c r="E219" s="5">
        <v>0.0</v>
      </c>
      <c r="F219" s="5">
        <v>0.0</v>
      </c>
      <c r="G219" s="5">
        <v>1.0</v>
      </c>
      <c r="H219" s="5">
        <v>0.0</v>
      </c>
    </row>
    <row r="220" ht="15.75" customHeight="1">
      <c r="A220" s="5">
        <v>1377.0</v>
      </c>
      <c r="B220" s="5">
        <v>0.0</v>
      </c>
      <c r="C220" s="5">
        <v>0.0</v>
      </c>
      <c r="D220" s="5">
        <v>0.0</v>
      </c>
      <c r="E220" s="5">
        <v>0.0</v>
      </c>
      <c r="F220" s="5">
        <v>0.0</v>
      </c>
      <c r="G220" s="5">
        <v>0.0</v>
      </c>
      <c r="H220" s="5">
        <v>0.0</v>
      </c>
    </row>
    <row r="221" ht="15.75" customHeight="1">
      <c r="A221" s="5">
        <v>454.0</v>
      </c>
      <c r="B221" s="5">
        <v>0.0</v>
      </c>
      <c r="C221" s="5">
        <v>0.0</v>
      </c>
      <c r="D221" s="5">
        <v>0.0</v>
      </c>
      <c r="E221" s="5">
        <v>0.0</v>
      </c>
      <c r="F221" s="5">
        <v>0.0</v>
      </c>
      <c r="G221" s="5">
        <v>0.0</v>
      </c>
      <c r="H221" s="5">
        <v>0.0</v>
      </c>
    </row>
    <row r="222" ht="15.75" customHeight="1">
      <c r="A222" s="5">
        <v>1755.0</v>
      </c>
      <c r="B222" s="5">
        <v>0.0</v>
      </c>
      <c r="C222" s="5">
        <v>0.0</v>
      </c>
      <c r="D222" s="5">
        <v>0.0</v>
      </c>
      <c r="E222" s="5">
        <v>0.0</v>
      </c>
      <c r="F222" s="5">
        <v>0.0</v>
      </c>
      <c r="G222" s="5">
        <v>0.0</v>
      </c>
      <c r="H222" s="5">
        <v>0.0</v>
      </c>
    </row>
    <row r="223" ht="15.75" customHeight="1">
      <c r="A223" s="5">
        <v>2075.0</v>
      </c>
      <c r="B223" s="5">
        <v>0.0</v>
      </c>
      <c r="C223" s="5">
        <v>0.0</v>
      </c>
      <c r="D223" s="5">
        <v>0.0</v>
      </c>
      <c r="E223" s="5">
        <v>0.0</v>
      </c>
      <c r="F223" s="5">
        <v>0.0</v>
      </c>
      <c r="G223" s="5">
        <v>0.0</v>
      </c>
      <c r="H223" s="5">
        <v>0.0</v>
      </c>
    </row>
    <row r="224" ht="15.75" customHeight="1">
      <c r="A224" s="5">
        <v>4785.0</v>
      </c>
      <c r="B224" s="5">
        <v>0.0</v>
      </c>
      <c r="C224" s="5">
        <v>0.0</v>
      </c>
      <c r="D224" s="5">
        <v>0.0</v>
      </c>
      <c r="E224" s="5">
        <v>0.0</v>
      </c>
      <c r="F224" s="5">
        <v>0.0</v>
      </c>
      <c r="G224" s="5">
        <v>0.0</v>
      </c>
      <c r="H224" s="5">
        <v>0.0</v>
      </c>
    </row>
    <row r="225" ht="15.75" customHeight="1">
      <c r="A225" s="5">
        <v>9076.0</v>
      </c>
      <c r="B225" s="5">
        <v>0.0</v>
      </c>
      <c r="C225" s="5">
        <v>0.0</v>
      </c>
      <c r="D225" s="5">
        <v>0.0</v>
      </c>
      <c r="E225" s="5">
        <v>0.0</v>
      </c>
      <c r="F225" s="5">
        <v>0.0</v>
      </c>
      <c r="G225" s="5">
        <v>0.0</v>
      </c>
      <c r="H225" s="5">
        <v>0.0</v>
      </c>
    </row>
    <row r="226" ht="15.75" customHeight="1">
      <c r="A226" s="5">
        <v>7079.0</v>
      </c>
      <c r="B226" s="5">
        <v>0.0</v>
      </c>
      <c r="C226" s="5">
        <v>0.0</v>
      </c>
      <c r="D226" s="5">
        <v>0.0</v>
      </c>
      <c r="E226" s="5">
        <v>0.0</v>
      </c>
      <c r="F226" s="5">
        <v>0.0</v>
      </c>
      <c r="G226" s="5">
        <v>0.0</v>
      </c>
      <c r="H226" s="5">
        <v>0.0</v>
      </c>
    </row>
    <row r="227" ht="15.75" customHeight="1">
      <c r="A227" s="5">
        <v>4653.0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0.0</v>
      </c>
      <c r="H227" s="5">
        <v>0.0</v>
      </c>
    </row>
    <row r="228" ht="15.75" customHeight="1">
      <c r="A228" s="5">
        <v>7375.0</v>
      </c>
      <c r="B228" s="5">
        <v>0.0</v>
      </c>
      <c r="C228" s="5">
        <v>0.0</v>
      </c>
      <c r="D228" s="5">
        <v>0.0</v>
      </c>
      <c r="E228" s="5">
        <v>0.0</v>
      </c>
      <c r="F228" s="5">
        <v>0.0</v>
      </c>
      <c r="G228" s="5">
        <v>0.0</v>
      </c>
      <c r="H228" s="5">
        <v>0.0</v>
      </c>
    </row>
    <row r="229" ht="15.75" customHeight="1">
      <c r="A229" s="5">
        <v>709.0</v>
      </c>
      <c r="B229" s="5">
        <v>0.0</v>
      </c>
      <c r="C229" s="5">
        <v>0.0</v>
      </c>
      <c r="D229" s="5">
        <v>0.0</v>
      </c>
      <c r="E229" s="5">
        <v>0.0</v>
      </c>
      <c r="F229" s="5">
        <v>0.0</v>
      </c>
      <c r="G229" s="5">
        <v>0.0</v>
      </c>
      <c r="H229" s="5">
        <v>0.0</v>
      </c>
    </row>
    <row r="230" ht="15.75" customHeight="1">
      <c r="A230" s="5">
        <v>460.0</v>
      </c>
      <c r="B230" s="5">
        <v>0.0</v>
      </c>
      <c r="C230" s="5">
        <v>0.0</v>
      </c>
      <c r="D230" s="5">
        <v>0.0</v>
      </c>
      <c r="E230" s="5">
        <v>0.0</v>
      </c>
      <c r="F230" s="5">
        <v>0.0</v>
      </c>
      <c r="G230" s="5">
        <v>0.0</v>
      </c>
      <c r="H230" s="5">
        <v>0.0</v>
      </c>
    </row>
    <row r="231" ht="15.75" customHeight="1">
      <c r="A231" s="5">
        <v>3726.0</v>
      </c>
      <c r="B231" s="5">
        <v>0.0</v>
      </c>
      <c r="C231" s="5">
        <v>0.0</v>
      </c>
      <c r="D231" s="5">
        <v>0.0</v>
      </c>
      <c r="E231" s="5">
        <v>0.0</v>
      </c>
      <c r="F231" s="5">
        <v>0.0</v>
      </c>
      <c r="G231" s="5">
        <v>0.0</v>
      </c>
      <c r="H231" s="5">
        <v>0.0</v>
      </c>
    </row>
    <row r="232" ht="15.75" customHeight="1">
      <c r="A232" s="5">
        <v>6798.0</v>
      </c>
      <c r="B232" s="5">
        <v>0.0</v>
      </c>
      <c r="C232" s="5">
        <v>0.0</v>
      </c>
      <c r="D232" s="5">
        <v>0.0</v>
      </c>
      <c r="E232" s="5">
        <v>0.0</v>
      </c>
      <c r="F232" s="5">
        <v>0.0</v>
      </c>
      <c r="G232" s="5">
        <v>0.0</v>
      </c>
      <c r="H232" s="5">
        <v>1.0</v>
      </c>
    </row>
    <row r="233" ht="15.75" customHeight="1">
      <c r="A233" s="5">
        <v>5341.0</v>
      </c>
      <c r="B233" s="5">
        <v>0.0</v>
      </c>
      <c r="C233" s="5">
        <v>0.0</v>
      </c>
      <c r="D233" s="5">
        <v>1.0</v>
      </c>
      <c r="E233" s="5">
        <v>0.0</v>
      </c>
      <c r="F233" s="5">
        <v>0.0</v>
      </c>
      <c r="G233" s="5">
        <v>0.0</v>
      </c>
      <c r="H233" s="5">
        <v>0.0</v>
      </c>
    </row>
    <row r="234" ht="15.75" customHeight="1">
      <c r="A234" s="5">
        <v>1606.0</v>
      </c>
      <c r="B234" s="5">
        <v>0.0</v>
      </c>
      <c r="C234" s="5">
        <v>0.0</v>
      </c>
      <c r="D234" s="5">
        <v>0.0</v>
      </c>
      <c r="E234" s="5">
        <v>0.0</v>
      </c>
      <c r="F234" s="5">
        <v>0.0</v>
      </c>
      <c r="G234" s="5">
        <v>0.0</v>
      </c>
      <c r="H234" s="5">
        <v>0.0</v>
      </c>
    </row>
    <row r="235" ht="15.75" customHeight="1">
      <c r="A235" s="5">
        <v>9617.0</v>
      </c>
      <c r="B235" s="5">
        <v>0.0</v>
      </c>
      <c r="C235" s="5">
        <v>0.0</v>
      </c>
      <c r="D235" s="5">
        <v>0.0</v>
      </c>
      <c r="E235" s="5">
        <v>0.0</v>
      </c>
      <c r="F235" s="5">
        <v>0.0</v>
      </c>
      <c r="G235" s="5">
        <v>0.0</v>
      </c>
      <c r="H235" s="5">
        <v>0.0</v>
      </c>
    </row>
    <row r="236" ht="15.75" customHeight="1">
      <c r="A236" s="5">
        <v>3233.0</v>
      </c>
      <c r="B236" s="5">
        <v>0.0</v>
      </c>
      <c r="C236" s="5">
        <v>0.0</v>
      </c>
      <c r="D236" s="5">
        <v>0.0</v>
      </c>
      <c r="E236" s="5">
        <v>0.0</v>
      </c>
      <c r="F236" s="5">
        <v>0.0</v>
      </c>
      <c r="G236" s="5">
        <v>0.0</v>
      </c>
      <c r="H236" s="5">
        <v>0.0</v>
      </c>
    </row>
    <row r="237" ht="15.75" customHeight="1">
      <c r="A237" s="5">
        <v>89.0</v>
      </c>
      <c r="B237" s="5">
        <v>0.0</v>
      </c>
      <c r="C237" s="5">
        <v>0.0</v>
      </c>
      <c r="D237" s="5">
        <v>0.0</v>
      </c>
      <c r="E237" s="5">
        <v>0.0</v>
      </c>
      <c r="F237" s="5">
        <v>0.0</v>
      </c>
      <c r="G237" s="5">
        <v>0.0</v>
      </c>
      <c r="H237" s="5">
        <v>0.0</v>
      </c>
    </row>
    <row r="238" ht="15.75" customHeight="1">
      <c r="A238" s="5">
        <v>2936.0</v>
      </c>
      <c r="B238" s="5">
        <v>0.0</v>
      </c>
      <c r="C238" s="5">
        <v>0.0</v>
      </c>
      <c r="D238" s="5">
        <v>0.0</v>
      </c>
      <c r="E238" s="5">
        <v>0.0</v>
      </c>
      <c r="F238" s="5">
        <v>0.0</v>
      </c>
      <c r="G238" s="5">
        <v>0.0</v>
      </c>
      <c r="H238" s="5">
        <v>0.0</v>
      </c>
    </row>
    <row r="239" ht="15.75" customHeight="1">
      <c r="A239" s="5">
        <v>9449.0</v>
      </c>
      <c r="B239" s="5">
        <v>0.0</v>
      </c>
      <c r="C239" s="5">
        <v>0.0</v>
      </c>
      <c r="D239" s="5">
        <v>0.0</v>
      </c>
      <c r="E239" s="5">
        <v>0.0</v>
      </c>
      <c r="F239" s="5">
        <v>0.0</v>
      </c>
      <c r="G239" s="5">
        <v>0.0</v>
      </c>
      <c r="H239" s="5">
        <v>0.0</v>
      </c>
    </row>
    <row r="240" ht="15.75" customHeight="1">
      <c r="A240" s="5">
        <v>7297.0</v>
      </c>
      <c r="B240" s="5">
        <v>0.0</v>
      </c>
      <c r="C240" s="5">
        <v>0.0</v>
      </c>
      <c r="D240" s="5">
        <v>0.0</v>
      </c>
      <c r="E240" s="5">
        <v>0.0</v>
      </c>
      <c r="F240" s="5">
        <v>0.0</v>
      </c>
      <c r="G240" s="5">
        <v>0.0</v>
      </c>
      <c r="H240" s="5">
        <v>0.0</v>
      </c>
    </row>
    <row r="241" ht="15.75" customHeight="1">
      <c r="A241" s="5">
        <v>11004.0</v>
      </c>
      <c r="B241" s="5">
        <v>0.0</v>
      </c>
      <c r="C241" s="5">
        <v>0.0</v>
      </c>
      <c r="D241" s="5">
        <v>0.0</v>
      </c>
      <c r="E241" s="5">
        <v>0.0</v>
      </c>
      <c r="F241" s="5">
        <v>0.0</v>
      </c>
      <c r="G241" s="5">
        <v>0.0</v>
      </c>
      <c r="H241" s="5">
        <v>0.0</v>
      </c>
    </row>
    <row r="242" ht="15.75" customHeight="1">
      <c r="A242" s="5">
        <v>313.0</v>
      </c>
      <c r="B242" s="5">
        <v>0.0</v>
      </c>
      <c r="C242" s="5">
        <v>1.0</v>
      </c>
      <c r="D242" s="5">
        <v>0.0</v>
      </c>
      <c r="E242" s="5">
        <v>0.0</v>
      </c>
      <c r="F242" s="5">
        <v>0.0</v>
      </c>
      <c r="G242" s="5">
        <v>1.0</v>
      </c>
      <c r="H242" s="5">
        <v>0.0</v>
      </c>
    </row>
    <row r="243" ht="15.75" customHeight="1">
      <c r="A243" s="5">
        <v>9940.0</v>
      </c>
      <c r="B243" s="5">
        <v>0.0</v>
      </c>
      <c r="C243" s="5">
        <v>0.0</v>
      </c>
      <c r="D243" s="5">
        <v>0.0</v>
      </c>
      <c r="E243" s="5">
        <v>0.0</v>
      </c>
      <c r="F243" s="5">
        <v>0.0</v>
      </c>
      <c r="G243" s="5">
        <v>0.0</v>
      </c>
      <c r="H243" s="5">
        <v>0.0</v>
      </c>
    </row>
    <row r="244" ht="15.75" customHeight="1">
      <c r="A244" s="5">
        <v>10735.0</v>
      </c>
      <c r="B244" s="5">
        <v>0.0</v>
      </c>
      <c r="C244" s="5">
        <v>0.0</v>
      </c>
      <c r="D244" s="5">
        <v>0.0</v>
      </c>
      <c r="E244" s="5">
        <v>0.0</v>
      </c>
      <c r="F244" s="5">
        <v>0.0</v>
      </c>
      <c r="G244" s="5">
        <v>0.0</v>
      </c>
      <c r="H244" s="5">
        <v>0.0</v>
      </c>
    </row>
    <row r="245" ht="15.75" customHeight="1">
      <c r="A245" s="5">
        <v>9529.0</v>
      </c>
      <c r="B245" s="5">
        <v>0.0</v>
      </c>
      <c r="C245" s="5">
        <v>0.0</v>
      </c>
      <c r="D245" s="5">
        <v>0.0</v>
      </c>
      <c r="E245" s="5">
        <v>1.0</v>
      </c>
      <c r="F245" s="5">
        <v>0.0</v>
      </c>
      <c r="G245" s="5">
        <v>1.0</v>
      </c>
      <c r="H245" s="5">
        <v>1.0</v>
      </c>
    </row>
    <row r="246" ht="15.75" customHeight="1">
      <c r="A246" s="5">
        <v>6439.0</v>
      </c>
      <c r="B246" s="5">
        <v>0.0</v>
      </c>
      <c r="C246" s="5">
        <v>0.0</v>
      </c>
      <c r="D246" s="5">
        <v>0.0</v>
      </c>
      <c r="E246" s="5">
        <v>0.0</v>
      </c>
      <c r="F246" s="5">
        <v>0.0</v>
      </c>
      <c r="G246" s="5">
        <v>0.0</v>
      </c>
      <c r="H246" s="5">
        <v>0.0</v>
      </c>
    </row>
    <row r="247" ht="15.75" customHeight="1">
      <c r="A247" s="5">
        <v>7411.0</v>
      </c>
      <c r="B247" s="5">
        <v>0.0</v>
      </c>
      <c r="C247" s="5">
        <v>0.0</v>
      </c>
      <c r="D247" s="5">
        <v>0.0</v>
      </c>
      <c r="E247" s="5">
        <v>0.0</v>
      </c>
      <c r="F247" s="5">
        <v>0.0</v>
      </c>
      <c r="G247" s="5">
        <v>0.0</v>
      </c>
      <c r="H247" s="5">
        <v>0.0</v>
      </c>
    </row>
    <row r="248" ht="15.75" customHeight="1">
      <c r="A248" s="5">
        <v>2176.0</v>
      </c>
      <c r="B248" s="5">
        <v>0.0</v>
      </c>
      <c r="C248" s="5">
        <v>1.0</v>
      </c>
      <c r="D248" s="5">
        <v>1.0</v>
      </c>
      <c r="E248" s="5">
        <v>1.0</v>
      </c>
      <c r="F248" s="5">
        <v>0.0</v>
      </c>
      <c r="G248" s="5">
        <v>0.0</v>
      </c>
      <c r="H248" s="5">
        <v>1.0</v>
      </c>
    </row>
    <row r="249" ht="15.75" customHeight="1">
      <c r="A249" s="5">
        <v>9265.0</v>
      </c>
      <c r="B249" s="5">
        <v>0.0</v>
      </c>
      <c r="C249" s="5">
        <v>0.0</v>
      </c>
      <c r="D249" s="5">
        <v>0.0</v>
      </c>
      <c r="E249" s="5">
        <v>0.0</v>
      </c>
      <c r="F249" s="5">
        <v>0.0</v>
      </c>
      <c r="G249" s="5">
        <v>0.0</v>
      </c>
      <c r="H249" s="5">
        <v>0.0</v>
      </c>
    </row>
    <row r="250" ht="15.75" customHeight="1">
      <c r="A250" s="5">
        <v>8867.0</v>
      </c>
      <c r="B250" s="5">
        <v>0.0</v>
      </c>
      <c r="C250" s="5">
        <v>0.0</v>
      </c>
      <c r="D250" s="5">
        <v>0.0</v>
      </c>
      <c r="E250" s="5">
        <v>0.0</v>
      </c>
      <c r="F250" s="5">
        <v>0.0</v>
      </c>
      <c r="G250" s="5">
        <v>0.0</v>
      </c>
      <c r="H250" s="5">
        <v>0.0</v>
      </c>
    </row>
    <row r="251" ht="15.75" customHeight="1">
      <c r="A251" s="5">
        <v>8932.0</v>
      </c>
      <c r="B251" s="5">
        <v>0.0</v>
      </c>
      <c r="C251" s="5">
        <v>0.0</v>
      </c>
      <c r="D251" s="5">
        <v>0.0</v>
      </c>
      <c r="E251" s="5">
        <v>0.0</v>
      </c>
      <c r="F251" s="5">
        <v>0.0</v>
      </c>
      <c r="G251" s="5">
        <v>0.0</v>
      </c>
      <c r="H251" s="5">
        <v>0.0</v>
      </c>
    </row>
    <row r="252" ht="15.75" customHeight="1">
      <c r="A252" s="5">
        <v>10236.0</v>
      </c>
      <c r="B252" s="5">
        <v>0.0</v>
      </c>
      <c r="C252" s="5">
        <v>0.0</v>
      </c>
      <c r="D252" s="5">
        <v>0.0</v>
      </c>
      <c r="E252" s="5">
        <v>0.0</v>
      </c>
      <c r="F252" s="5">
        <v>0.0</v>
      </c>
      <c r="G252" s="5">
        <v>0.0</v>
      </c>
      <c r="H252" s="5">
        <v>0.0</v>
      </c>
    </row>
    <row r="253" ht="15.75" customHeight="1">
      <c r="A253" s="5">
        <v>6340.0</v>
      </c>
      <c r="B253" s="5">
        <v>0.0</v>
      </c>
      <c r="C253" s="5">
        <v>0.0</v>
      </c>
      <c r="D253" s="5">
        <v>0.0</v>
      </c>
      <c r="E253" s="5">
        <v>0.0</v>
      </c>
      <c r="F253" s="5">
        <v>0.0</v>
      </c>
      <c r="G253" s="5">
        <v>0.0</v>
      </c>
      <c r="H253" s="5">
        <v>0.0</v>
      </c>
    </row>
    <row r="254" ht="15.75" customHeight="1">
      <c r="A254" s="5">
        <v>10089.0</v>
      </c>
      <c r="B254" s="5">
        <v>0.0</v>
      </c>
      <c r="C254" s="5">
        <v>1.0</v>
      </c>
      <c r="D254" s="5">
        <v>1.0</v>
      </c>
      <c r="E254" s="5">
        <v>1.0</v>
      </c>
      <c r="F254" s="5">
        <v>1.0</v>
      </c>
      <c r="G254" s="5">
        <v>0.0</v>
      </c>
      <c r="H254" s="5">
        <v>1.0</v>
      </c>
    </row>
    <row r="255" ht="15.75" customHeight="1">
      <c r="A255" s="5">
        <v>2227.0</v>
      </c>
      <c r="B255" s="5">
        <v>0.0</v>
      </c>
      <c r="C255" s="5">
        <v>0.0</v>
      </c>
      <c r="D255" s="5">
        <v>0.0</v>
      </c>
      <c r="E255" s="5">
        <v>0.0</v>
      </c>
      <c r="F255" s="5">
        <v>0.0</v>
      </c>
      <c r="G255" s="5">
        <v>0.0</v>
      </c>
      <c r="H255" s="5">
        <v>0.0</v>
      </c>
    </row>
    <row r="256" ht="15.75" customHeight="1">
      <c r="A256" s="5">
        <v>10992.0</v>
      </c>
      <c r="B256" s="5">
        <v>0.0</v>
      </c>
      <c r="C256" s="5">
        <v>0.0</v>
      </c>
      <c r="D256" s="5">
        <v>0.0</v>
      </c>
      <c r="E256" s="5">
        <v>0.0</v>
      </c>
      <c r="F256" s="5">
        <v>0.0</v>
      </c>
      <c r="G256" s="5">
        <v>0.0</v>
      </c>
      <c r="H256" s="5">
        <v>0.0</v>
      </c>
    </row>
    <row r="257" ht="15.75" customHeight="1">
      <c r="A257" s="5">
        <v>5304.0</v>
      </c>
      <c r="B257" s="5">
        <v>0.0</v>
      </c>
      <c r="C257" s="5">
        <v>0.0</v>
      </c>
      <c r="D257" s="5">
        <v>0.0</v>
      </c>
      <c r="E257" s="5">
        <v>0.0</v>
      </c>
      <c r="F257" s="5">
        <v>0.0</v>
      </c>
      <c r="G257" s="5">
        <v>0.0</v>
      </c>
      <c r="H257" s="5">
        <v>0.0</v>
      </c>
    </row>
    <row r="258" ht="15.75" customHeight="1">
      <c r="A258" s="5">
        <v>309.0</v>
      </c>
      <c r="B258" s="5">
        <v>0.0</v>
      </c>
      <c r="C258" s="5">
        <v>1.0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</row>
    <row r="259" ht="15.75" customHeight="1">
      <c r="A259" s="5">
        <v>3406.0</v>
      </c>
      <c r="B259" s="5">
        <v>0.0</v>
      </c>
      <c r="C259" s="5">
        <v>0.0</v>
      </c>
      <c r="D259" s="5">
        <v>0.0</v>
      </c>
      <c r="E259" s="5">
        <v>0.0</v>
      </c>
      <c r="F259" s="5">
        <v>0.0</v>
      </c>
      <c r="G259" s="5">
        <v>0.0</v>
      </c>
      <c r="H259" s="5">
        <v>0.0</v>
      </c>
    </row>
    <row r="260" ht="15.75" customHeight="1">
      <c r="A260" s="5">
        <v>2661.0</v>
      </c>
      <c r="B260" s="5">
        <v>0.0</v>
      </c>
      <c r="C260" s="5">
        <v>0.0</v>
      </c>
      <c r="D260" s="5">
        <v>0.0</v>
      </c>
      <c r="E260" s="5">
        <v>0.0</v>
      </c>
      <c r="F260" s="5">
        <v>0.0</v>
      </c>
      <c r="G260" s="5">
        <v>0.0</v>
      </c>
      <c r="H260" s="5">
        <v>0.0</v>
      </c>
    </row>
    <row r="261" ht="15.75" customHeight="1">
      <c r="A261" s="5">
        <v>3153.0</v>
      </c>
      <c r="B261" s="5">
        <v>0.0</v>
      </c>
      <c r="C261" s="5">
        <v>0.0</v>
      </c>
      <c r="D261" s="5">
        <v>0.0</v>
      </c>
      <c r="E261" s="5">
        <v>0.0</v>
      </c>
      <c r="F261" s="5">
        <v>0.0</v>
      </c>
      <c r="G261" s="5">
        <v>0.0</v>
      </c>
      <c r="H261" s="5">
        <v>0.0</v>
      </c>
    </row>
    <row r="262" ht="15.75" customHeight="1">
      <c r="A262" s="5">
        <v>10264.0</v>
      </c>
      <c r="B262" s="5">
        <v>1.0</v>
      </c>
      <c r="C262" s="5">
        <v>0.0</v>
      </c>
      <c r="D262" s="5">
        <v>0.0</v>
      </c>
      <c r="E262" s="5">
        <v>0.0</v>
      </c>
      <c r="F262" s="5">
        <v>0.0</v>
      </c>
      <c r="G262" s="5">
        <v>1.0</v>
      </c>
      <c r="H262" s="5">
        <v>1.0</v>
      </c>
    </row>
    <row r="263" ht="15.75" customHeight="1">
      <c r="A263" s="5">
        <v>1184.0</v>
      </c>
      <c r="B263" s="5">
        <v>0.0</v>
      </c>
      <c r="C263" s="5">
        <v>0.0</v>
      </c>
      <c r="D263" s="5">
        <v>0.0</v>
      </c>
      <c r="E263" s="5">
        <v>0.0</v>
      </c>
      <c r="F263" s="5">
        <v>0.0</v>
      </c>
      <c r="G263" s="5">
        <v>0.0</v>
      </c>
      <c r="H263" s="5">
        <v>0.0</v>
      </c>
    </row>
    <row r="264" ht="15.75" customHeight="1">
      <c r="A264" s="5">
        <v>4200.0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0.0</v>
      </c>
      <c r="H264" s="5">
        <v>0.0</v>
      </c>
    </row>
    <row r="265" ht="15.75" customHeight="1">
      <c r="A265" s="5">
        <v>9396.0</v>
      </c>
      <c r="B265" s="5">
        <v>0.0</v>
      </c>
      <c r="C265" s="5">
        <v>0.0</v>
      </c>
      <c r="D265" s="5">
        <v>0.0</v>
      </c>
      <c r="E265" s="5">
        <v>0.0</v>
      </c>
      <c r="F265" s="5">
        <v>0.0</v>
      </c>
      <c r="G265" s="5">
        <v>0.0</v>
      </c>
      <c r="H265" s="5">
        <v>0.0</v>
      </c>
    </row>
    <row r="266" ht="15.75" customHeight="1">
      <c r="A266" s="5">
        <v>2387.0</v>
      </c>
      <c r="B266" s="5">
        <v>0.0</v>
      </c>
      <c r="C266" s="5">
        <v>0.0</v>
      </c>
      <c r="D266" s="5">
        <v>0.0</v>
      </c>
      <c r="E266" s="5">
        <v>0.0</v>
      </c>
      <c r="F266" s="5">
        <v>0.0</v>
      </c>
      <c r="G266" s="5">
        <v>0.0</v>
      </c>
      <c r="H266" s="5">
        <v>1.0</v>
      </c>
    </row>
    <row r="267" ht="15.75" customHeight="1">
      <c r="A267" s="5">
        <v>6690.0</v>
      </c>
      <c r="B267" s="5">
        <v>0.0</v>
      </c>
      <c r="C267" s="5">
        <v>0.0</v>
      </c>
      <c r="D267" s="5">
        <v>0.0</v>
      </c>
      <c r="E267" s="5">
        <v>0.0</v>
      </c>
      <c r="F267" s="5">
        <v>0.0</v>
      </c>
      <c r="G267" s="5">
        <v>0.0</v>
      </c>
      <c r="H267" s="5">
        <v>0.0</v>
      </c>
    </row>
    <row r="268" ht="15.75" customHeight="1">
      <c r="A268" s="5">
        <v>1225.0</v>
      </c>
      <c r="B268" s="5">
        <v>1.0</v>
      </c>
      <c r="C268" s="5">
        <v>0.0</v>
      </c>
      <c r="D268" s="5">
        <v>0.0</v>
      </c>
      <c r="E268" s="5">
        <v>0.0</v>
      </c>
      <c r="F268" s="5">
        <v>0.0</v>
      </c>
      <c r="G268" s="5">
        <v>0.0</v>
      </c>
      <c r="H268" s="5">
        <v>0.0</v>
      </c>
    </row>
    <row r="269" ht="15.75" customHeight="1">
      <c r="A269" s="5">
        <v>9703.0</v>
      </c>
      <c r="B269" s="5">
        <v>1.0</v>
      </c>
      <c r="C269" s="5">
        <v>0.0</v>
      </c>
      <c r="D269" s="5">
        <v>0.0</v>
      </c>
      <c r="E269" s="5">
        <v>0.0</v>
      </c>
      <c r="F269" s="5">
        <v>0.0</v>
      </c>
      <c r="G269" s="5">
        <v>0.0</v>
      </c>
      <c r="H269" s="5">
        <v>1.0</v>
      </c>
    </row>
    <row r="270" ht="15.75" customHeight="1">
      <c r="A270" s="5">
        <v>291.0</v>
      </c>
      <c r="B270" s="5">
        <v>0.0</v>
      </c>
      <c r="C270" s="5">
        <v>0.0</v>
      </c>
      <c r="D270" s="5">
        <v>0.0</v>
      </c>
      <c r="E270" s="5">
        <v>0.0</v>
      </c>
      <c r="F270" s="5">
        <v>0.0</v>
      </c>
      <c r="G270" s="5">
        <v>0.0</v>
      </c>
      <c r="H270" s="5">
        <v>0.0</v>
      </c>
    </row>
    <row r="271" ht="15.75" customHeight="1">
      <c r="A271" s="5">
        <v>4557.0</v>
      </c>
      <c r="B271" s="5">
        <v>0.0</v>
      </c>
      <c r="C271" s="5">
        <v>0.0</v>
      </c>
      <c r="D271" s="5">
        <v>0.0</v>
      </c>
      <c r="E271" s="5">
        <v>0.0</v>
      </c>
      <c r="F271" s="5">
        <v>0.0</v>
      </c>
      <c r="G271" s="5">
        <v>0.0</v>
      </c>
      <c r="H271" s="5">
        <v>0.0</v>
      </c>
    </row>
    <row r="272" ht="15.75" customHeight="1">
      <c r="A272" s="5">
        <v>2379.0</v>
      </c>
      <c r="B272" s="5">
        <v>0.0</v>
      </c>
      <c r="C272" s="5">
        <v>0.0</v>
      </c>
      <c r="D272" s="5">
        <v>0.0</v>
      </c>
      <c r="E272" s="5">
        <v>0.0</v>
      </c>
      <c r="F272" s="5">
        <v>0.0</v>
      </c>
      <c r="G272" s="5">
        <v>0.0</v>
      </c>
      <c r="H272" s="5">
        <v>1.0</v>
      </c>
    </row>
    <row r="273" ht="15.75" customHeight="1">
      <c r="A273" s="5">
        <v>5726.0</v>
      </c>
      <c r="B273" s="5">
        <v>0.0</v>
      </c>
      <c r="C273" s="5">
        <v>0.0</v>
      </c>
      <c r="D273" s="5">
        <v>0.0</v>
      </c>
      <c r="E273" s="5">
        <v>0.0</v>
      </c>
      <c r="F273" s="5">
        <v>0.0</v>
      </c>
      <c r="G273" s="5">
        <v>0.0</v>
      </c>
      <c r="H273" s="5">
        <v>0.0</v>
      </c>
    </row>
    <row r="274" ht="15.75" customHeight="1">
      <c r="A274" s="5">
        <v>3066.0</v>
      </c>
      <c r="B274" s="5">
        <v>0.0</v>
      </c>
      <c r="C274" s="5">
        <v>0.0</v>
      </c>
      <c r="D274" s="5">
        <v>0.0</v>
      </c>
      <c r="E274" s="5">
        <v>0.0</v>
      </c>
      <c r="F274" s="5">
        <v>0.0</v>
      </c>
      <c r="G274" s="5">
        <v>0.0</v>
      </c>
      <c r="H274" s="5">
        <v>0.0</v>
      </c>
    </row>
    <row r="275" ht="15.75" customHeight="1">
      <c r="A275" s="5">
        <v>6336.0</v>
      </c>
      <c r="B275" s="5">
        <v>0.0</v>
      </c>
      <c r="C275" s="5">
        <v>0.0</v>
      </c>
      <c r="D275" s="5">
        <v>0.0</v>
      </c>
      <c r="E275" s="5">
        <v>0.0</v>
      </c>
      <c r="F275" s="5">
        <v>0.0</v>
      </c>
      <c r="G275" s="5">
        <v>0.0</v>
      </c>
      <c r="H275" s="5">
        <v>0.0</v>
      </c>
    </row>
    <row r="276" ht="15.75" customHeight="1">
      <c r="A276" s="5">
        <v>10967.0</v>
      </c>
      <c r="B276" s="5">
        <v>0.0</v>
      </c>
      <c r="C276" s="5">
        <v>0.0</v>
      </c>
      <c r="D276" s="5">
        <v>0.0</v>
      </c>
      <c r="E276" s="5">
        <v>0.0</v>
      </c>
      <c r="F276" s="5">
        <v>0.0</v>
      </c>
      <c r="G276" s="5">
        <v>0.0</v>
      </c>
      <c r="H276" s="5">
        <v>0.0</v>
      </c>
    </row>
    <row r="277" ht="15.75" customHeight="1">
      <c r="A277" s="5">
        <v>2304.0</v>
      </c>
      <c r="B277" s="5">
        <v>0.0</v>
      </c>
      <c r="C277" s="5">
        <v>0.0</v>
      </c>
      <c r="D277" s="5">
        <v>0.0</v>
      </c>
      <c r="E277" s="5">
        <v>0.0</v>
      </c>
      <c r="F277" s="5">
        <v>0.0</v>
      </c>
      <c r="G277" s="5">
        <v>0.0</v>
      </c>
      <c r="H277" s="5">
        <v>0.0</v>
      </c>
    </row>
    <row r="278" ht="15.75" customHeight="1">
      <c r="A278" s="5">
        <v>3445.0</v>
      </c>
      <c r="B278" s="5">
        <v>0.0</v>
      </c>
      <c r="C278" s="5">
        <v>0.0</v>
      </c>
      <c r="D278" s="5">
        <v>0.0</v>
      </c>
      <c r="E278" s="5">
        <v>0.0</v>
      </c>
      <c r="F278" s="5">
        <v>0.0</v>
      </c>
      <c r="G278" s="5">
        <v>0.0</v>
      </c>
      <c r="H278" s="5">
        <v>1.0</v>
      </c>
    </row>
    <row r="279" ht="15.75" customHeight="1">
      <c r="A279" s="5">
        <v>7828.0</v>
      </c>
      <c r="B279" s="5">
        <v>0.0</v>
      </c>
      <c r="C279" s="5">
        <v>0.0</v>
      </c>
      <c r="D279" s="5">
        <v>0.0</v>
      </c>
      <c r="E279" s="5">
        <v>0.0</v>
      </c>
      <c r="F279" s="5">
        <v>0.0</v>
      </c>
      <c r="G279" s="5">
        <v>0.0</v>
      </c>
      <c r="H279" s="5">
        <v>0.0</v>
      </c>
    </row>
    <row r="280" ht="15.75" customHeight="1">
      <c r="A280" s="5">
        <v>3762.0</v>
      </c>
      <c r="B280" s="5">
        <v>0.0</v>
      </c>
      <c r="C280" s="5">
        <v>0.0</v>
      </c>
      <c r="D280" s="5">
        <v>0.0</v>
      </c>
      <c r="E280" s="5">
        <v>1.0</v>
      </c>
      <c r="F280" s="5">
        <v>0.0</v>
      </c>
      <c r="G280" s="5">
        <v>0.0</v>
      </c>
      <c r="H280" s="5">
        <v>1.0</v>
      </c>
    </row>
    <row r="281" ht="15.75" customHeight="1">
      <c r="A281" s="5">
        <v>4391.0</v>
      </c>
      <c r="B281" s="5">
        <v>0.0</v>
      </c>
      <c r="C281" s="5">
        <v>0.0</v>
      </c>
      <c r="D281" s="5">
        <v>0.0</v>
      </c>
      <c r="E281" s="5">
        <v>0.0</v>
      </c>
      <c r="F281" s="5">
        <v>0.0</v>
      </c>
      <c r="G281" s="5">
        <v>0.0</v>
      </c>
      <c r="H281" s="5">
        <v>0.0</v>
      </c>
    </row>
    <row r="282" ht="15.75" customHeight="1">
      <c r="A282" s="5">
        <v>4669.0</v>
      </c>
      <c r="B282" s="5">
        <v>0.0</v>
      </c>
      <c r="C282" s="5">
        <v>0.0</v>
      </c>
      <c r="D282" s="5">
        <v>0.0</v>
      </c>
      <c r="E282" s="5">
        <v>0.0</v>
      </c>
      <c r="F282" s="5">
        <v>0.0</v>
      </c>
      <c r="G282" s="5">
        <v>0.0</v>
      </c>
      <c r="H282" s="5">
        <v>0.0</v>
      </c>
    </row>
    <row r="283" ht="15.75" customHeight="1">
      <c r="A283" s="5">
        <v>10144.0</v>
      </c>
      <c r="B283" s="5">
        <v>0.0</v>
      </c>
      <c r="C283" s="5">
        <v>0.0</v>
      </c>
      <c r="D283" s="5">
        <v>0.0</v>
      </c>
      <c r="E283" s="5">
        <v>0.0</v>
      </c>
      <c r="F283" s="5">
        <v>0.0</v>
      </c>
      <c r="G283" s="5">
        <v>0.0</v>
      </c>
      <c r="H283" s="5">
        <v>0.0</v>
      </c>
    </row>
    <row r="284" ht="15.75" customHeight="1">
      <c r="A284" s="5">
        <v>8652.0</v>
      </c>
      <c r="B284" s="5">
        <v>0.0</v>
      </c>
      <c r="C284" s="5">
        <v>0.0</v>
      </c>
      <c r="D284" s="5">
        <v>0.0</v>
      </c>
      <c r="E284" s="5">
        <v>0.0</v>
      </c>
      <c r="F284" s="5">
        <v>0.0</v>
      </c>
      <c r="G284" s="5">
        <v>0.0</v>
      </c>
      <c r="H284" s="5">
        <v>0.0</v>
      </c>
    </row>
    <row r="285" ht="15.75" customHeight="1">
      <c r="A285" s="5">
        <v>1672.0</v>
      </c>
      <c r="B285" s="5">
        <v>0.0</v>
      </c>
      <c r="C285" s="5">
        <v>0.0</v>
      </c>
      <c r="D285" s="5">
        <v>0.0</v>
      </c>
      <c r="E285" s="5">
        <v>0.0</v>
      </c>
      <c r="F285" s="5">
        <v>0.0</v>
      </c>
      <c r="G285" s="5">
        <v>0.0</v>
      </c>
      <c r="H285" s="5">
        <v>0.0</v>
      </c>
    </row>
    <row r="286" ht="15.75" customHeight="1">
      <c r="A286" s="5">
        <v>8962.0</v>
      </c>
      <c r="B286" s="5">
        <v>0.0</v>
      </c>
      <c r="C286" s="5">
        <v>0.0</v>
      </c>
      <c r="D286" s="5">
        <v>0.0</v>
      </c>
      <c r="E286" s="5">
        <v>0.0</v>
      </c>
      <c r="F286" s="5">
        <v>0.0</v>
      </c>
      <c r="G286" s="5">
        <v>0.0</v>
      </c>
      <c r="H286" s="5">
        <v>0.0</v>
      </c>
    </row>
    <row r="287" ht="15.75" customHeight="1">
      <c r="A287" s="5">
        <v>9974.0</v>
      </c>
      <c r="B287" s="5">
        <v>0.0</v>
      </c>
      <c r="C287" s="5">
        <v>0.0</v>
      </c>
      <c r="D287" s="5">
        <v>0.0</v>
      </c>
      <c r="E287" s="5">
        <v>0.0</v>
      </c>
      <c r="F287" s="5">
        <v>0.0</v>
      </c>
      <c r="G287" s="5">
        <v>0.0</v>
      </c>
      <c r="H287" s="5">
        <v>0.0</v>
      </c>
    </row>
    <row r="288" ht="15.75" customHeight="1">
      <c r="A288" s="5">
        <v>10983.0</v>
      </c>
      <c r="B288" s="5">
        <v>0.0</v>
      </c>
      <c r="C288" s="5">
        <v>0.0</v>
      </c>
      <c r="D288" s="5">
        <v>0.0</v>
      </c>
      <c r="E288" s="5">
        <v>0.0</v>
      </c>
      <c r="F288" s="5">
        <v>0.0</v>
      </c>
      <c r="G288" s="5">
        <v>0.0</v>
      </c>
      <c r="H288" s="5">
        <v>0.0</v>
      </c>
    </row>
    <row r="289" ht="15.75" customHeight="1">
      <c r="A289" s="5">
        <v>8148.0</v>
      </c>
      <c r="B289" s="5">
        <v>0.0</v>
      </c>
      <c r="C289" s="5">
        <v>0.0</v>
      </c>
      <c r="D289" s="5">
        <v>0.0</v>
      </c>
      <c r="E289" s="5">
        <v>0.0</v>
      </c>
      <c r="F289" s="5">
        <v>0.0</v>
      </c>
      <c r="G289" s="5">
        <v>0.0</v>
      </c>
      <c r="H289" s="5">
        <v>0.0</v>
      </c>
    </row>
    <row r="290" ht="15.75" customHeight="1">
      <c r="A290" s="5">
        <v>10102.0</v>
      </c>
      <c r="B290" s="5">
        <v>0.0</v>
      </c>
      <c r="C290" s="5">
        <v>0.0</v>
      </c>
      <c r="D290" s="5">
        <v>0.0</v>
      </c>
      <c r="E290" s="5">
        <v>0.0</v>
      </c>
      <c r="F290" s="5">
        <v>0.0</v>
      </c>
      <c r="G290" s="5">
        <v>0.0</v>
      </c>
      <c r="H290" s="5">
        <v>0.0</v>
      </c>
    </row>
    <row r="291" ht="15.75" customHeight="1">
      <c r="A291" s="5">
        <v>4697.0</v>
      </c>
      <c r="B291" s="5">
        <v>0.0</v>
      </c>
      <c r="C291" s="5">
        <v>0.0</v>
      </c>
      <c r="D291" s="5">
        <v>0.0</v>
      </c>
      <c r="E291" s="5">
        <v>0.0</v>
      </c>
      <c r="F291" s="5">
        <v>0.0</v>
      </c>
      <c r="G291" s="5">
        <v>0.0</v>
      </c>
      <c r="H291" s="5">
        <v>0.0</v>
      </c>
    </row>
    <row r="292" ht="15.75" customHeight="1">
      <c r="A292" s="5">
        <v>9262.0</v>
      </c>
      <c r="B292" s="5">
        <v>1.0</v>
      </c>
      <c r="C292" s="5">
        <v>0.0</v>
      </c>
      <c r="D292" s="5">
        <v>0.0</v>
      </c>
      <c r="E292" s="5">
        <v>0.0</v>
      </c>
      <c r="F292" s="5">
        <v>0.0</v>
      </c>
      <c r="G292" s="5">
        <v>0.0</v>
      </c>
      <c r="H292" s="5">
        <v>0.0</v>
      </c>
    </row>
    <row r="293" ht="15.75" customHeight="1">
      <c r="A293" s="5">
        <v>7254.0</v>
      </c>
      <c r="B293" s="5">
        <v>0.0</v>
      </c>
      <c r="C293" s="5">
        <v>0.0</v>
      </c>
      <c r="D293" s="5">
        <v>0.0</v>
      </c>
      <c r="E293" s="5">
        <v>0.0</v>
      </c>
      <c r="F293" s="5">
        <v>0.0</v>
      </c>
      <c r="G293" s="5">
        <v>0.0</v>
      </c>
      <c r="H293" s="5">
        <v>0.0</v>
      </c>
    </row>
    <row r="294" ht="15.75" customHeight="1">
      <c r="A294" s="5">
        <v>4543.0</v>
      </c>
      <c r="B294" s="5">
        <v>0.0</v>
      </c>
      <c r="C294" s="5">
        <v>0.0</v>
      </c>
      <c r="D294" s="5">
        <v>1.0</v>
      </c>
      <c r="E294" s="5">
        <v>0.0</v>
      </c>
      <c r="F294" s="5">
        <v>0.0</v>
      </c>
      <c r="G294" s="5">
        <v>0.0</v>
      </c>
      <c r="H294" s="5">
        <v>0.0</v>
      </c>
    </row>
    <row r="295" ht="15.75" customHeight="1">
      <c r="A295" s="5">
        <v>4927.0</v>
      </c>
      <c r="B295" s="5">
        <v>0.0</v>
      </c>
      <c r="C295" s="5">
        <v>0.0</v>
      </c>
      <c r="D295" s="5">
        <v>0.0</v>
      </c>
      <c r="E295" s="5">
        <v>0.0</v>
      </c>
      <c r="F295" s="5">
        <v>0.0</v>
      </c>
      <c r="G295" s="5">
        <v>0.0</v>
      </c>
      <c r="H295" s="5">
        <v>0.0</v>
      </c>
    </row>
    <row r="296" ht="15.75" customHeight="1">
      <c r="A296" s="5">
        <v>10451.0</v>
      </c>
      <c r="B296" s="5">
        <v>0.0</v>
      </c>
      <c r="C296" s="5">
        <v>0.0</v>
      </c>
      <c r="D296" s="5">
        <v>0.0</v>
      </c>
      <c r="E296" s="5">
        <v>0.0</v>
      </c>
      <c r="F296" s="5">
        <v>0.0</v>
      </c>
      <c r="G296" s="5">
        <v>0.0</v>
      </c>
      <c r="H296" s="5">
        <v>0.0</v>
      </c>
    </row>
    <row r="297" ht="15.75" customHeight="1">
      <c r="A297" s="5">
        <v>2926.0</v>
      </c>
      <c r="B297" s="5">
        <v>0.0</v>
      </c>
      <c r="C297" s="5">
        <v>1.0</v>
      </c>
      <c r="D297" s="5">
        <v>0.0</v>
      </c>
      <c r="E297" s="5">
        <v>0.0</v>
      </c>
      <c r="F297" s="5">
        <v>1.0</v>
      </c>
      <c r="G297" s="5">
        <v>0.0</v>
      </c>
      <c r="H297" s="5">
        <v>0.0</v>
      </c>
    </row>
    <row r="298" ht="15.75" customHeight="1">
      <c r="A298" s="5">
        <v>2874.0</v>
      </c>
      <c r="B298" s="5">
        <v>0.0</v>
      </c>
      <c r="C298" s="5">
        <v>0.0</v>
      </c>
      <c r="D298" s="5">
        <v>0.0</v>
      </c>
      <c r="E298" s="5">
        <v>0.0</v>
      </c>
      <c r="F298" s="5">
        <v>0.0</v>
      </c>
      <c r="G298" s="5">
        <v>0.0</v>
      </c>
      <c r="H298" s="5">
        <v>0.0</v>
      </c>
    </row>
    <row r="299" ht="15.75" customHeight="1">
      <c r="A299" s="5">
        <v>9738.0</v>
      </c>
      <c r="B299" s="5">
        <v>0.0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0.0</v>
      </c>
    </row>
    <row r="300" ht="15.75" customHeight="1">
      <c r="A300" s="5">
        <v>7119.0</v>
      </c>
      <c r="B300" s="5">
        <v>0.0</v>
      </c>
      <c r="C300" s="5">
        <v>0.0</v>
      </c>
      <c r="D300" s="5">
        <v>0.0</v>
      </c>
      <c r="E300" s="5">
        <v>0.0</v>
      </c>
      <c r="F300" s="5">
        <v>0.0</v>
      </c>
      <c r="G300" s="5">
        <v>0.0</v>
      </c>
      <c r="H300" s="5">
        <v>0.0</v>
      </c>
    </row>
    <row r="301" ht="15.75" customHeight="1">
      <c r="A301" s="5">
        <v>3924.0</v>
      </c>
      <c r="B301" s="5">
        <v>0.0</v>
      </c>
      <c r="C301" s="5">
        <v>1.0</v>
      </c>
      <c r="D301" s="5">
        <v>0.0</v>
      </c>
      <c r="E301" s="5">
        <v>0.0</v>
      </c>
      <c r="F301" s="5">
        <v>0.0</v>
      </c>
      <c r="G301" s="5">
        <v>0.0</v>
      </c>
      <c r="H301" s="5">
        <v>0.0</v>
      </c>
    </row>
    <row r="302" ht="15.75" customHeight="1">
      <c r="A302" s="5">
        <v>5827.0</v>
      </c>
      <c r="B302" s="5">
        <v>0.0</v>
      </c>
      <c r="C302" s="5">
        <v>0.0</v>
      </c>
      <c r="D302" s="5">
        <v>0.0</v>
      </c>
      <c r="E302" s="5">
        <v>0.0</v>
      </c>
      <c r="F302" s="5">
        <v>0.0</v>
      </c>
      <c r="G302" s="5">
        <v>0.0</v>
      </c>
      <c r="H302" s="5">
        <v>0.0</v>
      </c>
    </row>
    <row r="303" ht="15.75" customHeight="1">
      <c r="A303" s="5">
        <v>5596.0</v>
      </c>
      <c r="B303" s="5">
        <v>0.0</v>
      </c>
      <c r="C303" s="5">
        <v>0.0</v>
      </c>
      <c r="D303" s="5">
        <v>0.0</v>
      </c>
      <c r="E303" s="5">
        <v>0.0</v>
      </c>
      <c r="F303" s="5">
        <v>0.0</v>
      </c>
      <c r="G303" s="5">
        <v>1.0</v>
      </c>
      <c r="H303" s="5">
        <v>0.0</v>
      </c>
    </row>
    <row r="304" ht="15.75" customHeight="1">
      <c r="A304" s="5">
        <v>10812.0</v>
      </c>
      <c r="B304" s="5">
        <v>0.0</v>
      </c>
      <c r="C304" s="5">
        <v>0.0</v>
      </c>
      <c r="D304" s="5">
        <v>0.0</v>
      </c>
      <c r="E304" s="5">
        <v>0.0</v>
      </c>
      <c r="F304" s="5">
        <v>0.0</v>
      </c>
      <c r="G304" s="5">
        <v>0.0</v>
      </c>
      <c r="H304" s="5">
        <v>0.0</v>
      </c>
    </row>
    <row r="305" ht="15.75" customHeight="1">
      <c r="A305" s="5">
        <v>1717.0</v>
      </c>
      <c r="B305" s="5">
        <v>0.0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0.0</v>
      </c>
    </row>
    <row r="306" ht="15.75" customHeight="1">
      <c r="A306" s="5">
        <v>9491.0</v>
      </c>
      <c r="B306" s="5">
        <v>0.0</v>
      </c>
      <c r="C306" s="5">
        <v>0.0</v>
      </c>
      <c r="D306" s="5">
        <v>0.0</v>
      </c>
      <c r="E306" s="5">
        <v>0.0</v>
      </c>
      <c r="F306" s="5">
        <v>0.0</v>
      </c>
      <c r="G306" s="5">
        <v>0.0</v>
      </c>
      <c r="H306" s="5">
        <v>0.0</v>
      </c>
    </row>
    <row r="307" ht="15.75" customHeight="1">
      <c r="A307" s="5">
        <v>9274.0</v>
      </c>
      <c r="B307" s="5">
        <v>0.0</v>
      </c>
      <c r="C307" s="5">
        <v>0.0</v>
      </c>
      <c r="D307" s="5">
        <v>0.0</v>
      </c>
      <c r="E307" s="5">
        <v>1.0</v>
      </c>
      <c r="F307" s="5">
        <v>0.0</v>
      </c>
      <c r="G307" s="5">
        <v>0.0</v>
      </c>
      <c r="H307" s="5">
        <v>0.0</v>
      </c>
    </row>
    <row r="308" ht="15.75" customHeight="1">
      <c r="A308" s="5">
        <v>6609.0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0.0</v>
      </c>
      <c r="H308" s="5">
        <v>1.0</v>
      </c>
    </row>
    <row r="309" ht="15.75" customHeight="1">
      <c r="A309" s="5">
        <v>6963.0</v>
      </c>
      <c r="B309" s="5">
        <v>0.0</v>
      </c>
      <c r="C309" s="5">
        <v>0.0</v>
      </c>
      <c r="D309" s="5">
        <v>1.0</v>
      </c>
      <c r="E309" s="5">
        <v>0.0</v>
      </c>
      <c r="F309" s="5">
        <v>0.0</v>
      </c>
      <c r="G309" s="5">
        <v>1.0</v>
      </c>
      <c r="H309" s="5">
        <v>0.0</v>
      </c>
    </row>
    <row r="310" ht="15.75" customHeight="1">
      <c r="A310" s="5">
        <v>4440.0</v>
      </c>
      <c r="B310" s="5">
        <v>0.0</v>
      </c>
      <c r="C310" s="5">
        <v>1.0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</row>
    <row r="311" ht="15.75" customHeight="1">
      <c r="A311" s="5">
        <v>1379.0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</row>
    <row r="312" ht="15.75" customHeight="1">
      <c r="A312" s="5">
        <v>10032.0</v>
      </c>
      <c r="B312" s="5">
        <v>0.0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</row>
    <row r="313" ht="15.75" customHeight="1">
      <c r="A313" s="5">
        <v>2826.0</v>
      </c>
      <c r="B313" s="5">
        <v>0.0</v>
      </c>
      <c r="C313" s="5">
        <v>0.0</v>
      </c>
      <c r="D313" s="5">
        <v>0.0</v>
      </c>
      <c r="E313" s="5">
        <v>0.0</v>
      </c>
      <c r="F313" s="5">
        <v>0.0</v>
      </c>
      <c r="G313" s="5">
        <v>0.0</v>
      </c>
      <c r="H313" s="5">
        <v>0.0</v>
      </c>
    </row>
    <row r="314" ht="15.75" customHeight="1">
      <c r="A314" s="5">
        <v>2437.0</v>
      </c>
      <c r="B314" s="5">
        <v>0.0</v>
      </c>
      <c r="C314" s="5">
        <v>1.0</v>
      </c>
      <c r="D314" s="5">
        <v>0.0</v>
      </c>
      <c r="E314" s="5">
        <v>1.0</v>
      </c>
      <c r="F314" s="5">
        <v>0.0</v>
      </c>
      <c r="G314" s="5">
        <v>0.0</v>
      </c>
      <c r="H314" s="5">
        <v>0.0</v>
      </c>
    </row>
    <row r="315" ht="15.75" customHeight="1">
      <c r="A315" s="5">
        <v>6320.0</v>
      </c>
      <c r="B315" s="5">
        <v>0.0</v>
      </c>
      <c r="C315" s="5">
        <v>0.0</v>
      </c>
      <c r="D315" s="5">
        <v>0.0</v>
      </c>
      <c r="E315" s="5">
        <v>0.0</v>
      </c>
      <c r="F315" s="5">
        <v>0.0</v>
      </c>
      <c r="G315" s="5">
        <v>0.0</v>
      </c>
      <c r="H315" s="5">
        <v>0.0</v>
      </c>
    </row>
    <row r="316" ht="15.75" customHeight="1">
      <c r="A316" s="5">
        <v>3050.0</v>
      </c>
      <c r="B316" s="5">
        <v>0.0</v>
      </c>
      <c r="C316" s="5">
        <v>0.0</v>
      </c>
      <c r="D316" s="5">
        <v>0.0</v>
      </c>
      <c r="E316" s="5">
        <v>0.0</v>
      </c>
      <c r="F316" s="5">
        <v>0.0</v>
      </c>
      <c r="G316" s="5">
        <v>0.0</v>
      </c>
      <c r="H316" s="5">
        <v>0.0</v>
      </c>
    </row>
    <row r="317" ht="15.75" customHeight="1">
      <c r="A317" s="5">
        <v>231.0</v>
      </c>
      <c r="B317" s="5">
        <v>0.0</v>
      </c>
      <c r="C317" s="5">
        <v>0.0</v>
      </c>
      <c r="D317" s="5">
        <v>0.0</v>
      </c>
      <c r="E317" s="5">
        <v>0.0</v>
      </c>
      <c r="F317" s="5">
        <v>0.0</v>
      </c>
      <c r="G317" s="5">
        <v>0.0</v>
      </c>
      <c r="H317" s="5">
        <v>0.0</v>
      </c>
    </row>
    <row r="318" ht="15.75" customHeight="1">
      <c r="A318" s="5">
        <v>2392.0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0.0</v>
      </c>
      <c r="H318" s="5">
        <v>0.0</v>
      </c>
    </row>
    <row r="319" ht="15.75" customHeight="1">
      <c r="A319" s="5">
        <v>9478.0</v>
      </c>
      <c r="B319" s="5">
        <v>0.0</v>
      </c>
      <c r="C319" s="5">
        <v>0.0</v>
      </c>
      <c r="D319" s="5">
        <v>0.0</v>
      </c>
      <c r="E319" s="5">
        <v>0.0</v>
      </c>
      <c r="F319" s="5">
        <v>0.0</v>
      </c>
      <c r="G319" s="5">
        <v>0.0</v>
      </c>
      <c r="H319" s="5">
        <v>0.0</v>
      </c>
    </row>
    <row r="320" ht="15.75" customHeight="1">
      <c r="A320" s="5">
        <v>113.0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5">
        <v>0.0</v>
      </c>
      <c r="H320" s="5">
        <v>0.0</v>
      </c>
    </row>
    <row r="321" ht="15.75" customHeight="1">
      <c r="A321" s="5">
        <v>2863.0</v>
      </c>
      <c r="B321" s="5">
        <v>0.0</v>
      </c>
      <c r="C321" s="5">
        <v>1.0</v>
      </c>
      <c r="D321" s="5">
        <v>0.0</v>
      </c>
      <c r="E321" s="5">
        <v>1.0</v>
      </c>
      <c r="F321" s="5">
        <v>0.0</v>
      </c>
      <c r="G321" s="5">
        <v>0.0</v>
      </c>
      <c r="H321" s="5">
        <v>0.0</v>
      </c>
    </row>
    <row r="322" ht="15.75" customHeight="1">
      <c r="A322" s="5">
        <v>1802.0</v>
      </c>
      <c r="B322" s="5">
        <v>0.0</v>
      </c>
      <c r="C322" s="5">
        <v>0.0</v>
      </c>
      <c r="D322" s="5">
        <v>0.0</v>
      </c>
      <c r="E322" s="5">
        <v>0.0</v>
      </c>
      <c r="F322" s="5">
        <v>0.0</v>
      </c>
      <c r="G322" s="5">
        <v>0.0</v>
      </c>
      <c r="H322" s="5">
        <v>0.0</v>
      </c>
    </row>
    <row r="323" ht="15.75" customHeight="1">
      <c r="A323" s="5">
        <v>520.0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1.0</v>
      </c>
      <c r="H323" s="5">
        <v>0.0</v>
      </c>
    </row>
    <row r="324" ht="15.75" customHeight="1">
      <c r="A324" s="5">
        <v>8275.0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0.0</v>
      </c>
    </row>
    <row r="325" ht="15.75" customHeight="1">
      <c r="A325" s="5">
        <v>9750.0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</row>
    <row r="326" ht="15.75" customHeight="1">
      <c r="A326" s="5">
        <v>2607.0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0.0</v>
      </c>
      <c r="H326" s="5">
        <v>0.0</v>
      </c>
    </row>
    <row r="327" ht="15.75" customHeight="1">
      <c r="A327" s="5">
        <v>7214.0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5">
        <v>0.0</v>
      </c>
      <c r="H327" s="5">
        <v>0.0</v>
      </c>
    </row>
    <row r="328" ht="15.75" customHeight="1">
      <c r="A328" s="5">
        <v>5835.0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5">
        <v>0.0</v>
      </c>
      <c r="H328" s="5">
        <v>0.0</v>
      </c>
    </row>
    <row r="329" ht="15.75" customHeight="1">
      <c r="A329" s="5">
        <v>3896.0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1.0</v>
      </c>
      <c r="H329" s="5">
        <v>0.0</v>
      </c>
    </row>
    <row r="330" ht="15.75" customHeight="1">
      <c r="A330" s="5">
        <v>10350.0</v>
      </c>
      <c r="B330" s="5">
        <v>0.0</v>
      </c>
      <c r="C330" s="5">
        <v>0.0</v>
      </c>
      <c r="D330" s="5">
        <v>0.0</v>
      </c>
      <c r="E330" s="5">
        <v>0.0</v>
      </c>
      <c r="F330" s="5">
        <v>0.0</v>
      </c>
      <c r="G330" s="5">
        <v>0.0</v>
      </c>
      <c r="H330" s="5">
        <v>0.0</v>
      </c>
    </row>
    <row r="331" ht="15.75" customHeight="1">
      <c r="A331" s="5">
        <v>7786.0</v>
      </c>
      <c r="B331" s="5">
        <v>0.0</v>
      </c>
      <c r="C331" s="5">
        <v>0.0</v>
      </c>
      <c r="D331" s="5">
        <v>0.0</v>
      </c>
      <c r="E331" s="5">
        <v>0.0</v>
      </c>
      <c r="F331" s="5">
        <v>0.0</v>
      </c>
      <c r="G331" s="5">
        <v>0.0</v>
      </c>
      <c r="H331" s="5">
        <v>0.0</v>
      </c>
    </row>
    <row r="332" ht="15.75" customHeight="1">
      <c r="A332" s="5">
        <v>2861.0</v>
      </c>
      <c r="B332" s="5">
        <v>0.0</v>
      </c>
      <c r="C332" s="5">
        <v>0.0</v>
      </c>
      <c r="D332" s="5">
        <v>0.0</v>
      </c>
      <c r="E332" s="5">
        <v>0.0</v>
      </c>
      <c r="F332" s="5">
        <v>0.0</v>
      </c>
      <c r="G332" s="5">
        <v>0.0</v>
      </c>
      <c r="H332" s="5">
        <v>0.0</v>
      </c>
    </row>
    <row r="333" ht="15.75" customHeight="1">
      <c r="A333" s="5">
        <v>663.0</v>
      </c>
      <c r="B333" s="5">
        <v>0.0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0.0</v>
      </c>
    </row>
    <row r="334" ht="15.75" customHeight="1">
      <c r="A334" s="5">
        <v>10675.0</v>
      </c>
      <c r="B334" s="5">
        <v>0.0</v>
      </c>
      <c r="C334" s="5">
        <v>0.0</v>
      </c>
      <c r="D334" s="5">
        <v>0.0</v>
      </c>
      <c r="E334" s="5">
        <v>0.0</v>
      </c>
      <c r="F334" s="5">
        <v>0.0</v>
      </c>
      <c r="G334" s="5">
        <v>0.0</v>
      </c>
      <c r="H334" s="5">
        <v>1.0</v>
      </c>
    </row>
    <row r="335" ht="15.75" customHeight="1">
      <c r="A335" s="5">
        <v>2521.0</v>
      </c>
      <c r="B335" s="5">
        <v>1.0</v>
      </c>
      <c r="C335" s="5">
        <v>0.0</v>
      </c>
      <c r="D335" s="5">
        <v>0.0</v>
      </c>
      <c r="E335" s="5">
        <v>0.0</v>
      </c>
      <c r="F335" s="5">
        <v>0.0</v>
      </c>
      <c r="G335" s="5">
        <v>0.0</v>
      </c>
      <c r="H335" s="5">
        <v>1.0</v>
      </c>
    </row>
    <row r="336" ht="15.75" customHeight="1">
      <c r="A336" s="5">
        <v>9592.0</v>
      </c>
      <c r="B336" s="5">
        <v>0.0</v>
      </c>
      <c r="C336" s="5">
        <v>0.0</v>
      </c>
      <c r="D336" s="5">
        <v>0.0</v>
      </c>
      <c r="E336" s="5">
        <v>0.0</v>
      </c>
      <c r="F336" s="5">
        <v>0.0</v>
      </c>
      <c r="G336" s="5">
        <v>1.0</v>
      </c>
      <c r="H336" s="5">
        <v>0.0</v>
      </c>
    </row>
    <row r="337" ht="15.75" customHeight="1">
      <c r="A337" s="5">
        <v>10151.0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5">
        <v>0.0</v>
      </c>
      <c r="H337" s="5">
        <v>0.0</v>
      </c>
    </row>
    <row r="338" ht="15.75" customHeight="1">
      <c r="A338" s="5">
        <v>7381.0</v>
      </c>
      <c r="B338" s="5">
        <v>0.0</v>
      </c>
      <c r="C338" s="5">
        <v>1.0</v>
      </c>
      <c r="D338" s="5">
        <v>1.0</v>
      </c>
      <c r="E338" s="5">
        <v>1.0</v>
      </c>
      <c r="F338" s="5">
        <v>0.0</v>
      </c>
      <c r="G338" s="5">
        <v>0.0</v>
      </c>
      <c r="H338" s="5">
        <v>1.0</v>
      </c>
    </row>
    <row r="339" ht="15.75" customHeight="1">
      <c r="A339" s="5">
        <v>4099.0</v>
      </c>
      <c r="B339" s="5">
        <v>0.0</v>
      </c>
      <c r="C339" s="5">
        <v>0.0</v>
      </c>
      <c r="D339" s="5">
        <v>0.0</v>
      </c>
      <c r="E339" s="5">
        <v>0.0</v>
      </c>
      <c r="F339" s="5">
        <v>0.0</v>
      </c>
      <c r="G339" s="5">
        <v>0.0</v>
      </c>
      <c r="H339" s="5">
        <v>0.0</v>
      </c>
    </row>
    <row r="340" ht="15.75" customHeight="1">
      <c r="A340" s="5">
        <v>9560.0</v>
      </c>
      <c r="B340" s="5">
        <v>0.0</v>
      </c>
      <c r="C340" s="5">
        <v>0.0</v>
      </c>
      <c r="D340" s="5">
        <v>1.0</v>
      </c>
      <c r="E340" s="5">
        <v>0.0</v>
      </c>
      <c r="F340" s="5">
        <v>0.0</v>
      </c>
      <c r="G340" s="5">
        <v>0.0</v>
      </c>
      <c r="H340" s="5">
        <v>1.0</v>
      </c>
    </row>
    <row r="341" ht="15.75" customHeight="1">
      <c r="A341" s="5">
        <v>1150.0</v>
      </c>
      <c r="B341" s="5">
        <v>0.0</v>
      </c>
      <c r="C341" s="5">
        <v>0.0</v>
      </c>
      <c r="D341" s="5">
        <v>1.0</v>
      </c>
      <c r="E341" s="5">
        <v>0.0</v>
      </c>
      <c r="F341" s="5">
        <v>0.0</v>
      </c>
      <c r="G341" s="5">
        <v>0.0</v>
      </c>
      <c r="H341" s="5">
        <v>0.0</v>
      </c>
    </row>
    <row r="342" ht="15.75" customHeight="1">
      <c r="A342" s="5">
        <v>10172.0</v>
      </c>
      <c r="B342" s="5">
        <v>0.0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0.0</v>
      </c>
    </row>
    <row r="343" ht="15.75" customHeight="1">
      <c r="A343" s="5">
        <v>11191.0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</row>
    <row r="344" ht="15.75" customHeight="1">
      <c r="A344" s="5">
        <v>9707.0</v>
      </c>
      <c r="B344" s="5">
        <v>0.0</v>
      </c>
      <c r="C344" s="5">
        <v>1.0</v>
      </c>
      <c r="D344" s="5">
        <v>0.0</v>
      </c>
      <c r="E344" s="5">
        <v>0.0</v>
      </c>
      <c r="F344" s="5">
        <v>1.0</v>
      </c>
      <c r="G344" s="5">
        <v>1.0</v>
      </c>
      <c r="H344" s="5">
        <v>0.0</v>
      </c>
    </row>
    <row r="345" ht="15.75" customHeight="1">
      <c r="A345" s="5">
        <v>6245.0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5">
        <v>1.0</v>
      </c>
      <c r="H345" s="5">
        <v>0.0</v>
      </c>
    </row>
    <row r="346" ht="15.75" customHeight="1">
      <c r="A346" s="5">
        <v>8234.0</v>
      </c>
      <c r="B346" s="5">
        <v>1.0</v>
      </c>
      <c r="C346" s="5">
        <v>0.0</v>
      </c>
      <c r="D346" s="5">
        <v>0.0</v>
      </c>
      <c r="E346" s="5">
        <v>0.0</v>
      </c>
      <c r="F346" s="5">
        <v>0.0</v>
      </c>
      <c r="G346" s="5">
        <v>0.0</v>
      </c>
      <c r="H346" s="5">
        <v>1.0</v>
      </c>
    </row>
    <row r="347" ht="15.75" customHeight="1">
      <c r="A347" s="5">
        <v>1411.0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1.0</v>
      </c>
      <c r="H347" s="5">
        <v>0.0</v>
      </c>
    </row>
    <row r="348" ht="15.75" customHeight="1">
      <c r="A348" s="5">
        <v>8553.0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0.0</v>
      </c>
    </row>
    <row r="349" ht="15.75" customHeight="1">
      <c r="A349" s="5">
        <v>1826.0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1.0</v>
      </c>
    </row>
    <row r="350" ht="15.75" customHeight="1">
      <c r="A350" s="5">
        <v>8842.0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</row>
    <row r="351" ht="15.75" customHeight="1">
      <c r="A351" s="5">
        <v>11030.0</v>
      </c>
      <c r="B351" s="5">
        <v>1.0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0.0</v>
      </c>
    </row>
    <row r="352" ht="15.75" customHeight="1">
      <c r="A352" s="5">
        <v>2579.0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</row>
    <row r="353" ht="15.75" customHeight="1">
      <c r="A353" s="5">
        <v>175.0</v>
      </c>
      <c r="B353" s="5">
        <v>1.0</v>
      </c>
      <c r="C353" s="5">
        <v>0.0</v>
      </c>
      <c r="D353" s="5">
        <v>1.0</v>
      </c>
      <c r="E353" s="5">
        <v>0.0</v>
      </c>
      <c r="F353" s="5">
        <v>0.0</v>
      </c>
      <c r="G353" s="5">
        <v>0.0</v>
      </c>
      <c r="H353" s="5">
        <v>0.0</v>
      </c>
    </row>
    <row r="354" ht="15.75" customHeight="1">
      <c r="A354" s="5">
        <v>9185.0</v>
      </c>
      <c r="B354" s="5">
        <v>0.0</v>
      </c>
      <c r="C354" s="5">
        <v>0.0</v>
      </c>
      <c r="D354" s="5">
        <v>0.0</v>
      </c>
      <c r="E354" s="5">
        <v>0.0</v>
      </c>
      <c r="F354" s="5">
        <v>0.0</v>
      </c>
      <c r="G354" s="5">
        <v>0.0</v>
      </c>
      <c r="H354" s="5">
        <v>1.0</v>
      </c>
    </row>
    <row r="355" ht="15.75" customHeight="1">
      <c r="A355" s="5">
        <v>11056.0</v>
      </c>
      <c r="B355" s="5">
        <v>0.0</v>
      </c>
      <c r="C355" s="5">
        <v>0.0</v>
      </c>
      <c r="D355" s="5">
        <v>0.0</v>
      </c>
      <c r="E355" s="5">
        <v>0.0</v>
      </c>
      <c r="F355" s="5">
        <v>0.0</v>
      </c>
      <c r="G355" s="5">
        <v>0.0</v>
      </c>
      <c r="H355" s="5">
        <v>0.0</v>
      </c>
    </row>
    <row r="356" ht="15.75" customHeight="1">
      <c r="A356" s="5">
        <v>9365.0</v>
      </c>
      <c r="B356" s="5">
        <v>0.0</v>
      </c>
      <c r="C356" s="5">
        <v>0.0</v>
      </c>
      <c r="D356" s="5">
        <v>0.0</v>
      </c>
      <c r="E356" s="5">
        <v>0.0</v>
      </c>
      <c r="F356" s="5">
        <v>0.0</v>
      </c>
      <c r="G356" s="5">
        <v>0.0</v>
      </c>
      <c r="H356" s="5">
        <v>0.0</v>
      </c>
    </row>
    <row r="357" ht="15.75" customHeight="1">
      <c r="A357" s="5">
        <v>6201.0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0.0</v>
      </c>
      <c r="H357" s="5">
        <v>0.0</v>
      </c>
    </row>
    <row r="358" ht="15.75" customHeight="1">
      <c r="A358" s="5">
        <v>2061.0</v>
      </c>
      <c r="B358" s="5">
        <v>0.0</v>
      </c>
      <c r="C358" s="5">
        <v>1.0</v>
      </c>
      <c r="D358" s="5">
        <v>0.0</v>
      </c>
      <c r="E358" s="5">
        <v>0.0</v>
      </c>
      <c r="F358" s="5">
        <v>0.0</v>
      </c>
      <c r="G358" s="5">
        <v>1.0</v>
      </c>
      <c r="H358" s="5">
        <v>0.0</v>
      </c>
    </row>
    <row r="359" ht="15.75" customHeight="1">
      <c r="A359" s="5">
        <v>6184.0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0.0</v>
      </c>
    </row>
    <row r="360" ht="15.75" customHeight="1">
      <c r="A360" s="5">
        <v>6142.0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</row>
    <row r="361" ht="15.75" customHeight="1">
      <c r="A361" s="5">
        <v>4107.0</v>
      </c>
      <c r="B361" s="5">
        <v>0.0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0.0</v>
      </c>
    </row>
    <row r="362" ht="15.75" customHeight="1">
      <c r="A362" s="5">
        <v>7274.0</v>
      </c>
      <c r="B362" s="5">
        <v>0.0</v>
      </c>
      <c r="C362" s="5">
        <v>1.0</v>
      </c>
      <c r="D362" s="5">
        <v>0.0</v>
      </c>
      <c r="E362" s="5">
        <v>0.0</v>
      </c>
      <c r="F362" s="5">
        <v>0.0</v>
      </c>
      <c r="G362" s="5">
        <v>0.0</v>
      </c>
      <c r="H362" s="5">
        <v>0.0</v>
      </c>
    </row>
    <row r="363" ht="15.75" customHeight="1">
      <c r="A363" s="5">
        <v>9336.0</v>
      </c>
      <c r="B363" s="5">
        <v>0.0</v>
      </c>
      <c r="C363" s="5">
        <v>0.0</v>
      </c>
      <c r="D363" s="5">
        <v>0.0</v>
      </c>
      <c r="E363" s="5">
        <v>0.0</v>
      </c>
      <c r="F363" s="5">
        <v>0.0</v>
      </c>
      <c r="G363" s="5">
        <v>0.0</v>
      </c>
      <c r="H363" s="5">
        <v>0.0</v>
      </c>
    </row>
    <row r="364" ht="15.75" customHeight="1">
      <c r="A364" s="5">
        <v>2958.0</v>
      </c>
      <c r="B364" s="5">
        <v>0.0</v>
      </c>
      <c r="C364" s="5">
        <v>0.0</v>
      </c>
      <c r="D364" s="5">
        <v>0.0</v>
      </c>
      <c r="E364" s="5">
        <v>0.0</v>
      </c>
      <c r="F364" s="5">
        <v>0.0</v>
      </c>
      <c r="G364" s="5">
        <v>0.0</v>
      </c>
      <c r="H364" s="5">
        <v>0.0</v>
      </c>
    </row>
    <row r="365" ht="15.75" customHeight="1">
      <c r="A365" s="5">
        <v>933.0</v>
      </c>
      <c r="B365" s="5">
        <v>0.0</v>
      </c>
      <c r="C365" s="5">
        <v>0.0</v>
      </c>
      <c r="D365" s="5">
        <v>0.0</v>
      </c>
      <c r="E365" s="5">
        <v>0.0</v>
      </c>
      <c r="F365" s="5">
        <v>0.0</v>
      </c>
      <c r="G365" s="5">
        <v>0.0</v>
      </c>
      <c r="H365" s="5">
        <v>0.0</v>
      </c>
    </row>
    <row r="366" ht="15.75" customHeight="1">
      <c r="A366" s="5">
        <v>5837.0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1.0</v>
      </c>
      <c r="H366" s="5">
        <v>0.0</v>
      </c>
    </row>
    <row r="367" ht="15.75" customHeight="1">
      <c r="A367" s="5">
        <v>10704.0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0.0</v>
      </c>
      <c r="H367" s="5">
        <v>0.0</v>
      </c>
    </row>
    <row r="368" ht="15.75" customHeight="1">
      <c r="A368" s="5">
        <v>5125.0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5">
        <v>0.0</v>
      </c>
      <c r="H368" s="5">
        <v>0.0</v>
      </c>
    </row>
    <row r="369" ht="15.75" customHeight="1">
      <c r="A369" s="5">
        <v>4432.0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</row>
    <row r="370" ht="15.75" customHeight="1">
      <c r="A370" s="5">
        <v>5955.0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5">
        <v>0.0</v>
      </c>
      <c r="H370" s="5">
        <v>0.0</v>
      </c>
    </row>
    <row r="371" ht="15.75" customHeight="1">
      <c r="A371" s="5">
        <v>2928.0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5">
        <v>0.0</v>
      </c>
      <c r="H371" s="5">
        <v>0.0</v>
      </c>
    </row>
    <row r="372" ht="15.75" customHeight="1">
      <c r="A372" s="5">
        <v>5680.0</v>
      </c>
      <c r="B372" s="5">
        <v>0.0</v>
      </c>
      <c r="C372" s="5">
        <v>0.0</v>
      </c>
      <c r="D372" s="5">
        <v>0.0</v>
      </c>
      <c r="E372" s="5">
        <v>0.0</v>
      </c>
      <c r="F372" s="5">
        <v>0.0</v>
      </c>
      <c r="G372" s="5">
        <v>0.0</v>
      </c>
      <c r="H372" s="5">
        <v>0.0</v>
      </c>
    </row>
    <row r="373" ht="15.75" customHeight="1">
      <c r="A373" s="5">
        <v>10313.0</v>
      </c>
      <c r="B373" s="5">
        <v>0.0</v>
      </c>
      <c r="C373" s="5">
        <v>0.0</v>
      </c>
      <c r="D373" s="5">
        <v>0.0</v>
      </c>
      <c r="E373" s="5">
        <v>0.0</v>
      </c>
      <c r="F373" s="5">
        <v>0.0</v>
      </c>
      <c r="G373" s="5">
        <v>0.0</v>
      </c>
      <c r="H373" s="5">
        <v>0.0</v>
      </c>
    </row>
    <row r="374" ht="15.75" customHeight="1">
      <c r="A374" s="5">
        <v>2557.0</v>
      </c>
      <c r="B374" s="5">
        <v>1.0</v>
      </c>
      <c r="C374" s="5">
        <v>0.0</v>
      </c>
      <c r="D374" s="5">
        <v>0.0</v>
      </c>
      <c r="E374" s="5">
        <v>0.0</v>
      </c>
      <c r="F374" s="5">
        <v>0.0</v>
      </c>
      <c r="G374" s="5">
        <v>0.0</v>
      </c>
      <c r="H374" s="5">
        <v>0.0</v>
      </c>
    </row>
    <row r="375" ht="15.75" customHeight="1">
      <c r="A375" s="5">
        <v>1245.0</v>
      </c>
      <c r="B375" s="5">
        <v>0.0</v>
      </c>
      <c r="C375" s="5">
        <v>1.0</v>
      </c>
      <c r="D375" s="5">
        <v>0.0</v>
      </c>
      <c r="E375" s="5">
        <v>0.0</v>
      </c>
      <c r="F375" s="5">
        <v>0.0</v>
      </c>
      <c r="G375" s="5">
        <v>0.0</v>
      </c>
      <c r="H375" s="5">
        <v>0.0</v>
      </c>
    </row>
    <row r="376" ht="15.75" customHeight="1">
      <c r="A376" s="5">
        <v>1519.0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5">
        <v>0.0</v>
      </c>
      <c r="H376" s="5">
        <v>1.0</v>
      </c>
    </row>
    <row r="377" ht="15.75" customHeight="1">
      <c r="A377" s="5">
        <v>10703.0</v>
      </c>
      <c r="B377" s="5">
        <v>0.0</v>
      </c>
      <c r="C377" s="5">
        <v>0.0</v>
      </c>
      <c r="D377" s="5">
        <v>0.0</v>
      </c>
      <c r="E377" s="5">
        <v>0.0</v>
      </c>
      <c r="F377" s="5">
        <v>0.0</v>
      </c>
      <c r="G377" s="5">
        <v>0.0</v>
      </c>
      <c r="H377" s="5">
        <v>0.0</v>
      </c>
    </row>
    <row r="378" ht="15.75" customHeight="1">
      <c r="A378" s="5">
        <v>1726.0</v>
      </c>
      <c r="B378" s="5">
        <v>1.0</v>
      </c>
      <c r="C378" s="5">
        <v>0.0</v>
      </c>
      <c r="D378" s="5">
        <v>0.0</v>
      </c>
      <c r="E378" s="5">
        <v>0.0</v>
      </c>
      <c r="F378" s="5">
        <v>0.0</v>
      </c>
      <c r="G378" s="5">
        <v>0.0</v>
      </c>
      <c r="H378" s="5">
        <v>1.0</v>
      </c>
    </row>
    <row r="379" ht="15.75" customHeight="1">
      <c r="A379" s="5">
        <v>4459.0</v>
      </c>
      <c r="B379" s="5">
        <v>0.0</v>
      </c>
      <c r="C379" s="5">
        <v>0.0</v>
      </c>
      <c r="D379" s="5">
        <v>0.0</v>
      </c>
      <c r="E379" s="5">
        <v>0.0</v>
      </c>
      <c r="F379" s="5">
        <v>0.0</v>
      </c>
      <c r="G379" s="5">
        <v>0.0</v>
      </c>
      <c r="H379" s="5">
        <v>0.0</v>
      </c>
    </row>
    <row r="380" ht="15.75" customHeight="1">
      <c r="A380" s="5">
        <v>1729.0</v>
      </c>
      <c r="B380" s="5">
        <v>0.0</v>
      </c>
      <c r="C380" s="5">
        <v>0.0</v>
      </c>
      <c r="D380" s="5">
        <v>0.0</v>
      </c>
      <c r="E380" s="5">
        <v>0.0</v>
      </c>
      <c r="F380" s="5">
        <v>0.0</v>
      </c>
      <c r="G380" s="5">
        <v>1.0</v>
      </c>
      <c r="H380" s="5">
        <v>0.0</v>
      </c>
    </row>
    <row r="381" ht="15.75" customHeight="1">
      <c r="A381" s="5">
        <v>1517.0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1.0</v>
      </c>
      <c r="H381" s="5">
        <v>0.0</v>
      </c>
    </row>
    <row r="382" ht="15.75" customHeight="1">
      <c r="A382" s="5">
        <v>2098.0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5">
        <v>0.0</v>
      </c>
      <c r="H382" s="5">
        <v>0.0</v>
      </c>
    </row>
    <row r="383" ht="15.75" customHeight="1">
      <c r="A383" s="5">
        <v>9543.0</v>
      </c>
      <c r="B383" s="5">
        <v>0.0</v>
      </c>
      <c r="C383" s="5">
        <v>0.0</v>
      </c>
      <c r="D383" s="5">
        <v>0.0</v>
      </c>
      <c r="E383" s="5">
        <v>0.0</v>
      </c>
      <c r="F383" s="5">
        <v>0.0</v>
      </c>
      <c r="G383" s="5">
        <v>0.0</v>
      </c>
      <c r="H383" s="5">
        <v>0.0</v>
      </c>
    </row>
    <row r="384" ht="15.75" customHeight="1">
      <c r="A384" s="5">
        <v>6878.0</v>
      </c>
      <c r="B384" s="5">
        <v>0.0</v>
      </c>
      <c r="C384" s="5">
        <v>0.0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</row>
    <row r="385" ht="15.75" customHeight="1">
      <c r="A385" s="5">
        <v>3310.0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0.0</v>
      </c>
      <c r="H385" s="5">
        <v>0.0</v>
      </c>
    </row>
    <row r="386" ht="15.75" customHeight="1">
      <c r="A386" s="5">
        <v>2724.0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0.0</v>
      </c>
      <c r="H386" s="5">
        <v>0.0</v>
      </c>
    </row>
    <row r="387" ht="15.75" customHeight="1">
      <c r="A387" s="5">
        <v>948.0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0.0</v>
      </c>
    </row>
    <row r="388" ht="15.75" customHeight="1">
      <c r="A388" s="5">
        <v>6720.0</v>
      </c>
      <c r="B388" s="5">
        <v>0.0</v>
      </c>
      <c r="C388" s="5">
        <v>1.0</v>
      </c>
      <c r="D388" s="5">
        <v>0.0</v>
      </c>
      <c r="E388" s="5">
        <v>0.0</v>
      </c>
      <c r="F388" s="5">
        <v>0.0</v>
      </c>
      <c r="G388" s="5">
        <v>0.0</v>
      </c>
      <c r="H388" s="5">
        <v>1.0</v>
      </c>
    </row>
    <row r="389" ht="15.75" customHeight="1">
      <c r="A389" s="5">
        <v>6202.0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1.0</v>
      </c>
      <c r="H389" s="5">
        <v>0.0</v>
      </c>
    </row>
    <row r="390" ht="15.75" customHeight="1">
      <c r="A390" s="5">
        <v>2066.0</v>
      </c>
      <c r="B390" s="5">
        <v>0.0</v>
      </c>
      <c r="C390" s="5">
        <v>0.0</v>
      </c>
      <c r="D390" s="5">
        <v>0.0</v>
      </c>
      <c r="E390" s="5">
        <v>0.0</v>
      </c>
      <c r="F390" s="5">
        <v>0.0</v>
      </c>
      <c r="G390" s="5">
        <v>0.0</v>
      </c>
      <c r="H390" s="5">
        <v>0.0</v>
      </c>
    </row>
    <row r="391" ht="15.75" customHeight="1">
      <c r="A391" s="5">
        <v>9799.0</v>
      </c>
      <c r="B391" s="5">
        <v>0.0</v>
      </c>
      <c r="C391" s="5">
        <v>0.0</v>
      </c>
      <c r="D391" s="5">
        <v>0.0</v>
      </c>
      <c r="E391" s="5">
        <v>0.0</v>
      </c>
      <c r="F391" s="5">
        <v>0.0</v>
      </c>
      <c r="G391" s="5">
        <v>0.0</v>
      </c>
      <c r="H391" s="5">
        <v>0.0</v>
      </c>
    </row>
    <row r="392" ht="15.75" customHeight="1">
      <c r="A392" s="5">
        <v>8318.0</v>
      </c>
      <c r="B392" s="5">
        <v>0.0</v>
      </c>
      <c r="C392" s="5">
        <v>0.0</v>
      </c>
      <c r="D392" s="5">
        <v>1.0</v>
      </c>
      <c r="E392" s="5">
        <v>0.0</v>
      </c>
      <c r="F392" s="5">
        <v>0.0</v>
      </c>
      <c r="G392" s="5">
        <v>0.0</v>
      </c>
      <c r="H392" s="5">
        <v>0.0</v>
      </c>
    </row>
    <row r="393" ht="15.75" customHeight="1">
      <c r="A393" s="5">
        <v>5642.0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5">
        <v>0.0</v>
      </c>
      <c r="H393" s="5">
        <v>0.0</v>
      </c>
    </row>
    <row r="394" ht="15.75" customHeight="1">
      <c r="A394" s="5">
        <v>2669.0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0.0</v>
      </c>
      <c r="H394" s="5">
        <v>0.0</v>
      </c>
    </row>
    <row r="395" ht="15.75" customHeight="1">
      <c r="A395" s="5">
        <v>455.0</v>
      </c>
      <c r="B395" s="5">
        <v>0.0</v>
      </c>
      <c r="C395" s="5">
        <v>0.0</v>
      </c>
      <c r="D395" s="5">
        <v>0.0</v>
      </c>
      <c r="E395" s="5">
        <v>0.0</v>
      </c>
      <c r="F395" s="5">
        <v>0.0</v>
      </c>
      <c r="G395" s="5">
        <v>0.0</v>
      </c>
      <c r="H395" s="5">
        <v>0.0</v>
      </c>
    </row>
    <row r="396" ht="15.75" customHeight="1">
      <c r="A396" s="5">
        <v>7683.0</v>
      </c>
      <c r="B396" s="5">
        <v>0.0</v>
      </c>
      <c r="C396" s="5">
        <v>0.0</v>
      </c>
      <c r="D396" s="5">
        <v>0.0</v>
      </c>
      <c r="E396" s="5">
        <v>0.0</v>
      </c>
      <c r="F396" s="5">
        <v>0.0</v>
      </c>
      <c r="G396" s="5">
        <v>0.0</v>
      </c>
      <c r="H396" s="5">
        <v>0.0</v>
      </c>
    </row>
    <row r="397" ht="15.75" customHeight="1">
      <c r="A397" s="5">
        <v>3428.0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5">
        <v>0.0</v>
      </c>
      <c r="H397" s="5">
        <v>0.0</v>
      </c>
    </row>
    <row r="398" ht="15.75" customHeight="1">
      <c r="A398" s="5">
        <v>7414.0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0.0</v>
      </c>
      <c r="H398" s="5">
        <v>0.0</v>
      </c>
    </row>
    <row r="399" ht="15.75" customHeight="1">
      <c r="A399" s="5">
        <v>6354.0</v>
      </c>
      <c r="B399" s="5">
        <v>0.0</v>
      </c>
      <c r="C399" s="5">
        <v>0.0</v>
      </c>
      <c r="D399" s="5">
        <v>0.0</v>
      </c>
      <c r="E399" s="5">
        <v>0.0</v>
      </c>
      <c r="F399" s="5">
        <v>0.0</v>
      </c>
      <c r="G399" s="5">
        <v>0.0</v>
      </c>
      <c r="H399" s="5">
        <v>1.0</v>
      </c>
    </row>
    <row r="400" ht="15.75" customHeight="1">
      <c r="A400" s="5">
        <v>798.0</v>
      </c>
      <c r="B400" s="5">
        <v>0.0</v>
      </c>
      <c r="C400" s="5">
        <v>0.0</v>
      </c>
      <c r="D400" s="5">
        <v>0.0</v>
      </c>
      <c r="E400" s="5">
        <v>0.0</v>
      </c>
      <c r="F400" s="5">
        <v>0.0</v>
      </c>
      <c r="G400" s="5">
        <v>0.0</v>
      </c>
      <c r="H400" s="5">
        <v>0.0</v>
      </c>
    </row>
    <row r="401" ht="15.75" customHeight="1">
      <c r="A401" s="5">
        <v>8213.0</v>
      </c>
      <c r="B401" s="5">
        <v>0.0</v>
      </c>
      <c r="C401" s="5">
        <v>0.0</v>
      </c>
      <c r="D401" s="5">
        <v>0.0</v>
      </c>
      <c r="E401" s="5">
        <v>0.0</v>
      </c>
      <c r="F401" s="5">
        <v>0.0</v>
      </c>
      <c r="G401" s="5">
        <v>0.0</v>
      </c>
      <c r="H401" s="5">
        <v>1.0</v>
      </c>
    </row>
    <row r="402" ht="15.75" customHeight="1">
      <c r="A402" s="5">
        <v>2488.0</v>
      </c>
      <c r="B402" s="5">
        <v>0.0</v>
      </c>
      <c r="C402" s="5">
        <v>0.0</v>
      </c>
      <c r="D402" s="5">
        <v>0.0</v>
      </c>
      <c r="E402" s="5">
        <v>0.0</v>
      </c>
      <c r="F402" s="5">
        <v>0.0</v>
      </c>
      <c r="G402" s="5">
        <v>0.0</v>
      </c>
      <c r="H402" s="5">
        <v>0.0</v>
      </c>
    </row>
    <row r="403" ht="15.75" customHeight="1">
      <c r="A403" s="5">
        <v>9999.0</v>
      </c>
      <c r="B403" s="5">
        <v>0.0</v>
      </c>
      <c r="C403" s="5">
        <v>0.0</v>
      </c>
      <c r="D403" s="5">
        <v>0.0</v>
      </c>
      <c r="E403" s="5">
        <v>0.0</v>
      </c>
      <c r="F403" s="5">
        <v>0.0</v>
      </c>
      <c r="G403" s="5">
        <v>0.0</v>
      </c>
      <c r="H403" s="5">
        <v>0.0</v>
      </c>
    </row>
    <row r="404" ht="15.75" customHeight="1">
      <c r="A404" s="5">
        <v>7617.0</v>
      </c>
      <c r="B404" s="5">
        <v>0.0</v>
      </c>
      <c r="C404" s="5">
        <v>0.0</v>
      </c>
      <c r="D404" s="5">
        <v>0.0</v>
      </c>
      <c r="E404" s="5">
        <v>0.0</v>
      </c>
      <c r="F404" s="5">
        <v>0.0</v>
      </c>
      <c r="G404" s="5">
        <v>0.0</v>
      </c>
      <c r="H404" s="5">
        <v>0.0</v>
      </c>
    </row>
    <row r="405" ht="15.75" customHeight="1">
      <c r="A405" s="5">
        <v>615.0</v>
      </c>
      <c r="B405" s="5">
        <v>0.0</v>
      </c>
      <c r="C405" s="5">
        <v>0.0</v>
      </c>
      <c r="D405" s="5">
        <v>0.0</v>
      </c>
      <c r="E405" s="5">
        <v>0.0</v>
      </c>
      <c r="F405" s="5">
        <v>0.0</v>
      </c>
      <c r="G405" s="5">
        <v>0.0</v>
      </c>
      <c r="H405" s="5">
        <v>0.0</v>
      </c>
    </row>
    <row r="406" ht="15.75" customHeight="1">
      <c r="A406" s="5">
        <v>2552.0</v>
      </c>
      <c r="B406" s="5">
        <v>0.0</v>
      </c>
      <c r="C406" s="5">
        <v>1.0</v>
      </c>
      <c r="D406" s="5">
        <v>0.0</v>
      </c>
      <c r="E406" s="5">
        <v>0.0</v>
      </c>
      <c r="F406" s="5">
        <v>0.0</v>
      </c>
      <c r="G406" s="5">
        <v>0.0</v>
      </c>
      <c r="H406" s="5">
        <v>1.0</v>
      </c>
    </row>
    <row r="407" ht="15.75" customHeight="1">
      <c r="A407" s="5">
        <v>194.0</v>
      </c>
      <c r="B407" s="5">
        <v>0.0</v>
      </c>
      <c r="C407" s="5">
        <v>0.0</v>
      </c>
      <c r="D407" s="5">
        <v>0.0</v>
      </c>
      <c r="E407" s="5">
        <v>0.0</v>
      </c>
      <c r="F407" s="5">
        <v>0.0</v>
      </c>
      <c r="G407" s="5">
        <v>0.0</v>
      </c>
      <c r="H407" s="5">
        <v>0.0</v>
      </c>
    </row>
    <row r="408" ht="15.75" customHeight="1">
      <c r="A408" s="5">
        <v>3645.0</v>
      </c>
      <c r="B408" s="5">
        <v>0.0</v>
      </c>
      <c r="C408" s="5">
        <v>0.0</v>
      </c>
      <c r="D408" s="5">
        <v>0.0</v>
      </c>
      <c r="E408" s="5">
        <v>0.0</v>
      </c>
      <c r="F408" s="5">
        <v>0.0</v>
      </c>
      <c r="G408" s="5">
        <v>0.0</v>
      </c>
      <c r="H408" s="5">
        <v>1.0</v>
      </c>
    </row>
    <row r="409" ht="15.75" customHeight="1">
      <c r="A409" s="5">
        <v>8890.0</v>
      </c>
      <c r="B409" s="5">
        <v>0.0</v>
      </c>
      <c r="C409" s="5">
        <v>0.0</v>
      </c>
      <c r="D409" s="5">
        <v>0.0</v>
      </c>
      <c r="E409" s="5">
        <v>0.0</v>
      </c>
      <c r="F409" s="5">
        <v>0.0</v>
      </c>
      <c r="G409" s="5">
        <v>0.0</v>
      </c>
      <c r="H409" s="5">
        <v>0.0</v>
      </c>
    </row>
    <row r="410" ht="15.75" customHeight="1">
      <c r="A410" s="5">
        <v>5049.0</v>
      </c>
      <c r="B410" s="5">
        <v>0.0</v>
      </c>
      <c r="C410" s="5">
        <v>0.0</v>
      </c>
      <c r="D410" s="5">
        <v>0.0</v>
      </c>
      <c r="E410" s="5">
        <v>0.0</v>
      </c>
      <c r="F410" s="5">
        <v>0.0</v>
      </c>
      <c r="G410" s="5">
        <v>1.0</v>
      </c>
      <c r="H410" s="5">
        <v>0.0</v>
      </c>
    </row>
    <row r="411" ht="15.75" customHeight="1">
      <c r="A411" s="5">
        <v>9973.0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5">
        <v>1.0</v>
      </c>
      <c r="H411" s="5">
        <v>0.0</v>
      </c>
    </row>
    <row r="412" ht="15.75" customHeight="1">
      <c r="A412" s="5">
        <v>7301.0</v>
      </c>
      <c r="B412" s="5">
        <v>0.0</v>
      </c>
      <c r="C412" s="5">
        <v>0.0</v>
      </c>
      <c r="D412" s="5">
        <v>0.0</v>
      </c>
      <c r="E412" s="5">
        <v>0.0</v>
      </c>
      <c r="F412" s="5">
        <v>0.0</v>
      </c>
      <c r="G412" s="5">
        <v>0.0</v>
      </c>
      <c r="H412" s="5">
        <v>1.0</v>
      </c>
    </row>
    <row r="413" ht="15.75" customHeight="1">
      <c r="A413" s="5">
        <v>10882.0</v>
      </c>
      <c r="B413" s="5">
        <v>0.0</v>
      </c>
      <c r="C413" s="5">
        <v>0.0</v>
      </c>
      <c r="D413" s="5">
        <v>0.0</v>
      </c>
      <c r="E413" s="5">
        <v>0.0</v>
      </c>
      <c r="F413" s="5">
        <v>0.0</v>
      </c>
      <c r="G413" s="5">
        <v>0.0</v>
      </c>
      <c r="H413" s="5">
        <v>0.0</v>
      </c>
    </row>
    <row r="414" ht="15.75" customHeight="1">
      <c r="A414" s="5">
        <v>7030.0</v>
      </c>
      <c r="B414" s="5">
        <v>0.0</v>
      </c>
      <c r="C414" s="5">
        <v>0.0</v>
      </c>
      <c r="D414" s="5">
        <v>0.0</v>
      </c>
      <c r="E414" s="5">
        <v>1.0</v>
      </c>
      <c r="F414" s="5">
        <v>0.0</v>
      </c>
      <c r="G414" s="5">
        <v>0.0</v>
      </c>
      <c r="H414" s="5">
        <v>0.0</v>
      </c>
    </row>
    <row r="415" ht="15.75" customHeight="1">
      <c r="A415" s="5">
        <v>7422.0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5">
        <v>0.0</v>
      </c>
      <c r="H415" s="5">
        <v>0.0</v>
      </c>
    </row>
    <row r="416" ht="15.75" customHeight="1">
      <c r="A416" s="5">
        <v>3523.0</v>
      </c>
      <c r="B416" s="5">
        <v>0.0</v>
      </c>
      <c r="C416" s="5">
        <v>0.0</v>
      </c>
      <c r="D416" s="5">
        <v>0.0</v>
      </c>
      <c r="E416" s="5">
        <v>0.0</v>
      </c>
      <c r="F416" s="5">
        <v>0.0</v>
      </c>
      <c r="G416" s="5">
        <v>0.0</v>
      </c>
      <c r="H416" s="5">
        <v>0.0</v>
      </c>
    </row>
    <row r="417" ht="15.75" customHeight="1">
      <c r="A417" s="5">
        <v>7106.0</v>
      </c>
      <c r="B417" s="5">
        <v>0.0</v>
      </c>
      <c r="C417" s="5">
        <v>0.0</v>
      </c>
      <c r="D417" s="5">
        <v>0.0</v>
      </c>
      <c r="E417" s="5">
        <v>0.0</v>
      </c>
      <c r="F417" s="5">
        <v>0.0</v>
      </c>
      <c r="G417" s="5">
        <v>0.0</v>
      </c>
      <c r="H417" s="5">
        <v>0.0</v>
      </c>
    </row>
    <row r="418" ht="15.75" customHeight="1">
      <c r="A418" s="5">
        <v>6504.0</v>
      </c>
      <c r="B418" s="5">
        <v>1.0</v>
      </c>
      <c r="C418" s="5">
        <v>0.0</v>
      </c>
      <c r="D418" s="5">
        <v>0.0</v>
      </c>
      <c r="E418" s="5">
        <v>0.0</v>
      </c>
      <c r="F418" s="5">
        <v>0.0</v>
      </c>
      <c r="G418" s="5">
        <v>0.0</v>
      </c>
      <c r="H418" s="5">
        <v>0.0</v>
      </c>
    </row>
    <row r="419" ht="15.75" customHeight="1">
      <c r="A419" s="5">
        <v>5067.0</v>
      </c>
      <c r="B419" s="5">
        <v>0.0</v>
      </c>
      <c r="C419" s="5">
        <v>1.0</v>
      </c>
      <c r="D419" s="5">
        <v>1.0</v>
      </c>
      <c r="E419" s="5">
        <v>1.0</v>
      </c>
      <c r="F419" s="5">
        <v>1.0</v>
      </c>
      <c r="G419" s="5">
        <v>0.0</v>
      </c>
      <c r="H419" s="5">
        <v>0.0</v>
      </c>
    </row>
    <row r="420" ht="15.75" customHeight="1">
      <c r="A420" s="5">
        <v>4216.0</v>
      </c>
      <c r="B420" s="5">
        <v>0.0</v>
      </c>
      <c r="C420" s="5">
        <v>0.0</v>
      </c>
      <c r="D420" s="5">
        <v>1.0</v>
      </c>
      <c r="E420" s="5">
        <v>1.0</v>
      </c>
      <c r="F420" s="5">
        <v>0.0</v>
      </c>
      <c r="G420" s="5">
        <v>0.0</v>
      </c>
      <c r="H420" s="5">
        <v>1.0</v>
      </c>
    </row>
    <row r="421" ht="15.75" customHeight="1">
      <c r="A421" s="5">
        <v>8581.0</v>
      </c>
      <c r="B421" s="5">
        <v>0.0</v>
      </c>
      <c r="C421" s="5">
        <v>0.0</v>
      </c>
      <c r="D421" s="5">
        <v>0.0</v>
      </c>
      <c r="E421" s="5">
        <v>0.0</v>
      </c>
      <c r="F421" s="5">
        <v>0.0</v>
      </c>
      <c r="G421" s="5">
        <v>0.0</v>
      </c>
      <c r="H421" s="5">
        <v>0.0</v>
      </c>
    </row>
    <row r="422" ht="15.75" customHeight="1">
      <c r="A422" s="5">
        <v>5929.0</v>
      </c>
      <c r="B422" s="5">
        <v>0.0</v>
      </c>
      <c r="C422" s="5">
        <v>0.0</v>
      </c>
      <c r="D422" s="5">
        <v>0.0</v>
      </c>
      <c r="E422" s="5">
        <v>0.0</v>
      </c>
      <c r="F422" s="5">
        <v>0.0</v>
      </c>
      <c r="G422" s="5">
        <v>1.0</v>
      </c>
      <c r="H422" s="5">
        <v>0.0</v>
      </c>
    </row>
    <row r="423" ht="15.75" customHeight="1">
      <c r="A423" s="5">
        <v>3129.0</v>
      </c>
      <c r="B423" s="5">
        <v>0.0</v>
      </c>
      <c r="C423" s="5">
        <v>0.0</v>
      </c>
      <c r="D423" s="5">
        <v>0.0</v>
      </c>
      <c r="E423" s="5">
        <v>0.0</v>
      </c>
      <c r="F423" s="5">
        <v>0.0</v>
      </c>
      <c r="G423" s="5">
        <v>0.0</v>
      </c>
      <c r="H423" s="5">
        <v>0.0</v>
      </c>
    </row>
    <row r="424" ht="15.75" customHeight="1">
      <c r="A424" s="5">
        <v>6528.0</v>
      </c>
      <c r="B424" s="5">
        <v>0.0</v>
      </c>
      <c r="C424" s="5">
        <v>0.0</v>
      </c>
      <c r="D424" s="5">
        <v>0.0</v>
      </c>
      <c r="E424" s="5">
        <v>0.0</v>
      </c>
      <c r="F424" s="5">
        <v>0.0</v>
      </c>
      <c r="G424" s="5">
        <v>0.0</v>
      </c>
      <c r="H424" s="5">
        <v>0.0</v>
      </c>
    </row>
    <row r="425" ht="15.75" customHeight="1">
      <c r="A425" s="5">
        <v>1361.0</v>
      </c>
      <c r="B425" s="5">
        <v>0.0</v>
      </c>
      <c r="C425" s="5">
        <v>1.0</v>
      </c>
      <c r="D425" s="5">
        <v>1.0</v>
      </c>
      <c r="E425" s="5">
        <v>0.0</v>
      </c>
      <c r="F425" s="5">
        <v>0.0</v>
      </c>
      <c r="G425" s="5">
        <v>0.0</v>
      </c>
      <c r="H425" s="5">
        <v>1.0</v>
      </c>
    </row>
    <row r="426" ht="15.75" customHeight="1">
      <c r="A426" s="5">
        <v>6932.0</v>
      </c>
      <c r="B426" s="5">
        <v>0.0</v>
      </c>
      <c r="C426" s="5">
        <v>0.0</v>
      </c>
      <c r="D426" s="5">
        <v>1.0</v>
      </c>
      <c r="E426" s="5">
        <v>0.0</v>
      </c>
      <c r="F426" s="5">
        <v>0.0</v>
      </c>
      <c r="G426" s="5">
        <v>0.0</v>
      </c>
      <c r="H426" s="5">
        <v>0.0</v>
      </c>
    </row>
    <row r="427" ht="15.75" customHeight="1">
      <c r="A427" s="5">
        <v>7284.0</v>
      </c>
      <c r="B427" s="5">
        <v>0.0</v>
      </c>
      <c r="C427" s="5">
        <v>0.0</v>
      </c>
      <c r="D427" s="5">
        <v>0.0</v>
      </c>
      <c r="E427" s="5">
        <v>0.0</v>
      </c>
      <c r="F427" s="5">
        <v>0.0</v>
      </c>
      <c r="G427" s="5">
        <v>0.0</v>
      </c>
      <c r="H427" s="5">
        <v>0.0</v>
      </c>
    </row>
    <row r="428" ht="15.75" customHeight="1">
      <c r="A428" s="5">
        <v>1340.0</v>
      </c>
      <c r="B428" s="5">
        <v>0.0</v>
      </c>
      <c r="C428" s="5">
        <v>1.0</v>
      </c>
      <c r="D428" s="5">
        <v>1.0</v>
      </c>
      <c r="E428" s="5">
        <v>1.0</v>
      </c>
      <c r="F428" s="5">
        <v>0.0</v>
      </c>
      <c r="G428" s="5">
        <v>0.0</v>
      </c>
      <c r="H428" s="5">
        <v>0.0</v>
      </c>
    </row>
    <row r="429" ht="15.75" customHeight="1">
      <c r="A429" s="5">
        <v>8746.0</v>
      </c>
      <c r="B429" s="5">
        <v>0.0</v>
      </c>
      <c r="C429" s="5">
        <v>1.0</v>
      </c>
      <c r="D429" s="5">
        <v>0.0</v>
      </c>
      <c r="E429" s="5">
        <v>1.0</v>
      </c>
      <c r="F429" s="5">
        <v>0.0</v>
      </c>
      <c r="G429" s="5">
        <v>1.0</v>
      </c>
      <c r="H429" s="5">
        <v>0.0</v>
      </c>
    </row>
    <row r="430" ht="15.75" customHeight="1">
      <c r="A430" s="5">
        <v>5987.0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0.0</v>
      </c>
      <c r="H430" s="5">
        <v>0.0</v>
      </c>
    </row>
    <row r="431" ht="15.75" customHeight="1">
      <c r="A431" s="5">
        <v>3767.0</v>
      </c>
      <c r="B431" s="5">
        <v>0.0</v>
      </c>
      <c r="C431" s="5">
        <v>0.0</v>
      </c>
      <c r="D431" s="5">
        <v>0.0</v>
      </c>
      <c r="E431" s="5">
        <v>0.0</v>
      </c>
      <c r="F431" s="5">
        <v>0.0</v>
      </c>
      <c r="G431" s="5">
        <v>0.0</v>
      </c>
      <c r="H431" s="5">
        <v>0.0</v>
      </c>
    </row>
    <row r="432" ht="15.75" customHeight="1">
      <c r="A432" s="5">
        <v>3725.0</v>
      </c>
      <c r="B432" s="5">
        <v>0.0</v>
      </c>
      <c r="C432" s="5">
        <v>1.0</v>
      </c>
      <c r="D432" s="5">
        <v>1.0</v>
      </c>
      <c r="E432" s="5">
        <v>1.0</v>
      </c>
      <c r="F432" s="5">
        <v>1.0</v>
      </c>
      <c r="G432" s="5">
        <v>0.0</v>
      </c>
      <c r="H432" s="5">
        <v>1.0</v>
      </c>
    </row>
    <row r="433" ht="15.75" customHeight="1">
      <c r="A433" s="5">
        <v>4324.0</v>
      </c>
      <c r="B433" s="5">
        <v>0.0</v>
      </c>
      <c r="C433" s="5">
        <v>0.0</v>
      </c>
      <c r="D433" s="5">
        <v>0.0</v>
      </c>
      <c r="E433" s="5">
        <v>0.0</v>
      </c>
      <c r="F433" s="5">
        <v>0.0</v>
      </c>
      <c r="G433" s="5">
        <v>0.0</v>
      </c>
      <c r="H433" s="5">
        <v>0.0</v>
      </c>
    </row>
    <row r="434" ht="15.75" customHeight="1">
      <c r="A434" s="5">
        <v>238.0</v>
      </c>
      <c r="B434" s="5">
        <v>0.0</v>
      </c>
      <c r="C434" s="5">
        <v>0.0</v>
      </c>
      <c r="D434" s="5">
        <v>0.0</v>
      </c>
      <c r="E434" s="5">
        <v>0.0</v>
      </c>
      <c r="F434" s="5">
        <v>0.0</v>
      </c>
      <c r="G434" s="5">
        <v>1.0</v>
      </c>
      <c r="H434" s="5">
        <v>0.0</v>
      </c>
    </row>
    <row r="435" ht="15.75" customHeight="1">
      <c r="A435" s="5">
        <v>6694.0</v>
      </c>
      <c r="B435" s="5">
        <v>0.0</v>
      </c>
      <c r="C435" s="5">
        <v>0.0</v>
      </c>
      <c r="D435" s="5">
        <v>0.0</v>
      </c>
      <c r="E435" s="5">
        <v>0.0</v>
      </c>
      <c r="F435" s="5">
        <v>0.0</v>
      </c>
      <c r="G435" s="5">
        <v>0.0</v>
      </c>
      <c r="H435" s="5">
        <v>0.0</v>
      </c>
    </row>
    <row r="436" ht="15.75" customHeight="1">
      <c r="A436" s="5">
        <v>498.0</v>
      </c>
      <c r="B436" s="5">
        <v>0.0</v>
      </c>
      <c r="C436" s="5">
        <v>0.0</v>
      </c>
      <c r="D436" s="5">
        <v>0.0</v>
      </c>
      <c r="E436" s="5">
        <v>0.0</v>
      </c>
      <c r="F436" s="5">
        <v>0.0</v>
      </c>
      <c r="G436" s="5">
        <v>0.0</v>
      </c>
      <c r="H436" s="5">
        <v>0.0</v>
      </c>
    </row>
    <row r="437" ht="15.75" customHeight="1">
      <c r="A437" s="5">
        <v>9347.0</v>
      </c>
      <c r="B437" s="5">
        <v>0.0</v>
      </c>
      <c r="C437" s="5">
        <v>0.0</v>
      </c>
      <c r="D437" s="5">
        <v>0.0</v>
      </c>
      <c r="E437" s="5">
        <v>0.0</v>
      </c>
      <c r="F437" s="5">
        <v>0.0</v>
      </c>
      <c r="G437" s="5">
        <v>0.0</v>
      </c>
      <c r="H437" s="5">
        <v>0.0</v>
      </c>
    </row>
    <row r="438" ht="15.75" customHeight="1">
      <c r="A438" s="5">
        <v>9699.0</v>
      </c>
      <c r="B438" s="5">
        <v>0.0</v>
      </c>
      <c r="C438" s="5">
        <v>0.0</v>
      </c>
      <c r="D438" s="5">
        <v>0.0</v>
      </c>
      <c r="E438" s="5">
        <v>0.0</v>
      </c>
      <c r="F438" s="5">
        <v>0.0</v>
      </c>
      <c r="G438" s="5">
        <v>0.0</v>
      </c>
      <c r="H438" s="5">
        <v>0.0</v>
      </c>
    </row>
    <row r="439" ht="15.75" customHeight="1">
      <c r="A439" s="5">
        <v>10664.0</v>
      </c>
      <c r="B439" s="5">
        <v>0.0</v>
      </c>
      <c r="C439" s="5">
        <v>0.0</v>
      </c>
      <c r="D439" s="5">
        <v>0.0</v>
      </c>
      <c r="E439" s="5">
        <v>0.0</v>
      </c>
      <c r="F439" s="5">
        <v>0.0</v>
      </c>
      <c r="G439" s="5">
        <v>0.0</v>
      </c>
      <c r="H439" s="5">
        <v>0.0</v>
      </c>
    </row>
    <row r="440" ht="15.75" customHeight="1">
      <c r="A440" s="5">
        <v>5455.0</v>
      </c>
      <c r="B440" s="5">
        <v>0.0</v>
      </c>
      <c r="C440" s="5">
        <v>0.0</v>
      </c>
      <c r="D440" s="5">
        <v>0.0</v>
      </c>
      <c r="E440" s="5">
        <v>0.0</v>
      </c>
      <c r="F440" s="5">
        <v>0.0</v>
      </c>
      <c r="G440" s="5">
        <v>0.0</v>
      </c>
      <c r="H440" s="5">
        <v>0.0</v>
      </c>
    </row>
    <row r="441" ht="15.75" customHeight="1">
      <c r="A441" s="5">
        <v>456.0</v>
      </c>
      <c r="B441" s="5">
        <v>0.0</v>
      </c>
      <c r="C441" s="5">
        <v>0.0</v>
      </c>
      <c r="D441" s="5">
        <v>0.0</v>
      </c>
      <c r="E441" s="5">
        <v>0.0</v>
      </c>
      <c r="F441" s="5">
        <v>0.0</v>
      </c>
      <c r="G441" s="5">
        <v>0.0</v>
      </c>
      <c r="H441" s="5">
        <v>0.0</v>
      </c>
    </row>
    <row r="442" ht="15.75" customHeight="1">
      <c r="A442" s="5">
        <v>5012.0</v>
      </c>
      <c r="B442" s="5">
        <v>0.0</v>
      </c>
      <c r="C442" s="5">
        <v>0.0</v>
      </c>
      <c r="D442" s="5">
        <v>0.0</v>
      </c>
      <c r="E442" s="5">
        <v>0.0</v>
      </c>
      <c r="F442" s="5">
        <v>0.0</v>
      </c>
      <c r="G442" s="5">
        <v>0.0</v>
      </c>
      <c r="H442" s="5">
        <v>0.0</v>
      </c>
    </row>
    <row r="443" ht="15.75" customHeight="1">
      <c r="A443" s="5">
        <v>7495.0</v>
      </c>
      <c r="B443" s="5">
        <v>0.0</v>
      </c>
      <c r="C443" s="5">
        <v>0.0</v>
      </c>
      <c r="D443" s="5">
        <v>0.0</v>
      </c>
      <c r="E443" s="5">
        <v>0.0</v>
      </c>
      <c r="F443" s="5">
        <v>0.0</v>
      </c>
      <c r="G443" s="5">
        <v>0.0</v>
      </c>
      <c r="H443" s="5">
        <v>0.0</v>
      </c>
    </row>
    <row r="444" ht="15.75" customHeight="1">
      <c r="A444" s="5">
        <v>5029.0</v>
      </c>
      <c r="B444" s="5">
        <v>0.0</v>
      </c>
      <c r="C444" s="5">
        <v>0.0</v>
      </c>
      <c r="D444" s="5">
        <v>0.0</v>
      </c>
      <c r="E444" s="5">
        <v>0.0</v>
      </c>
      <c r="F444" s="5">
        <v>0.0</v>
      </c>
      <c r="G444" s="5">
        <v>0.0</v>
      </c>
      <c r="H444" s="5">
        <v>0.0</v>
      </c>
    </row>
    <row r="445" ht="15.75" customHeight="1">
      <c r="A445" s="5">
        <v>10642.0</v>
      </c>
      <c r="B445" s="5">
        <v>0.0</v>
      </c>
      <c r="C445" s="5">
        <v>0.0</v>
      </c>
      <c r="D445" s="5">
        <v>0.0</v>
      </c>
      <c r="E445" s="5">
        <v>0.0</v>
      </c>
      <c r="F445" s="5">
        <v>0.0</v>
      </c>
      <c r="G445" s="5">
        <v>0.0</v>
      </c>
      <c r="H445" s="5">
        <v>0.0</v>
      </c>
    </row>
    <row r="446" ht="15.75" customHeight="1">
      <c r="A446" s="5">
        <v>2106.0</v>
      </c>
      <c r="B446" s="5">
        <v>0.0</v>
      </c>
      <c r="C446" s="5">
        <v>0.0</v>
      </c>
      <c r="D446" s="5">
        <v>0.0</v>
      </c>
      <c r="E446" s="5">
        <v>0.0</v>
      </c>
      <c r="F446" s="5">
        <v>0.0</v>
      </c>
      <c r="G446" s="5">
        <v>0.0</v>
      </c>
      <c r="H446" s="5">
        <v>0.0</v>
      </c>
    </row>
    <row r="447" ht="15.75" customHeight="1">
      <c r="A447" s="5">
        <v>10364.0</v>
      </c>
      <c r="B447" s="5">
        <v>0.0</v>
      </c>
      <c r="C447" s="5">
        <v>0.0</v>
      </c>
      <c r="D447" s="5">
        <v>0.0</v>
      </c>
      <c r="E447" s="5">
        <v>0.0</v>
      </c>
      <c r="F447" s="5">
        <v>0.0</v>
      </c>
      <c r="G447" s="5">
        <v>0.0</v>
      </c>
      <c r="H447" s="5">
        <v>0.0</v>
      </c>
    </row>
    <row r="448" ht="15.75" customHeight="1">
      <c r="A448" s="5">
        <v>5954.0</v>
      </c>
      <c r="B448" s="5">
        <v>0.0</v>
      </c>
      <c r="C448" s="5">
        <v>0.0</v>
      </c>
      <c r="D448" s="5">
        <v>0.0</v>
      </c>
      <c r="E448" s="5">
        <v>0.0</v>
      </c>
      <c r="F448" s="5">
        <v>0.0</v>
      </c>
      <c r="G448" s="5">
        <v>0.0</v>
      </c>
      <c r="H448" s="5">
        <v>0.0</v>
      </c>
    </row>
    <row r="449" ht="15.75" customHeight="1">
      <c r="A449" s="5">
        <v>1137.0</v>
      </c>
      <c r="B449" s="5">
        <v>1.0</v>
      </c>
      <c r="C449" s="5">
        <v>0.0</v>
      </c>
      <c r="D449" s="5">
        <v>0.0</v>
      </c>
      <c r="E449" s="5">
        <v>1.0</v>
      </c>
      <c r="F449" s="5">
        <v>0.0</v>
      </c>
      <c r="G449" s="5">
        <v>0.0</v>
      </c>
      <c r="H449" s="5">
        <v>0.0</v>
      </c>
    </row>
    <row r="450" ht="15.75" customHeight="1">
      <c r="A450" s="5">
        <v>2541.0</v>
      </c>
      <c r="B450" s="5">
        <v>0.0</v>
      </c>
      <c r="C450" s="5">
        <v>0.0</v>
      </c>
      <c r="D450" s="5">
        <v>0.0</v>
      </c>
      <c r="E450" s="5">
        <v>0.0</v>
      </c>
      <c r="F450" s="5">
        <v>0.0</v>
      </c>
      <c r="G450" s="5">
        <v>0.0</v>
      </c>
      <c r="H450" s="5">
        <v>0.0</v>
      </c>
    </row>
    <row r="451" ht="15.75" customHeight="1">
      <c r="A451" s="5">
        <v>1142.0</v>
      </c>
      <c r="B451" s="5">
        <v>0.0</v>
      </c>
      <c r="C451" s="5">
        <v>0.0</v>
      </c>
      <c r="D451" s="5">
        <v>0.0</v>
      </c>
      <c r="E451" s="5">
        <v>0.0</v>
      </c>
      <c r="F451" s="5">
        <v>0.0</v>
      </c>
      <c r="G451" s="5">
        <v>0.0</v>
      </c>
      <c r="H451" s="5">
        <v>0.0</v>
      </c>
    </row>
    <row r="452" ht="15.75" customHeight="1">
      <c r="A452" s="5">
        <v>2276.0</v>
      </c>
      <c r="B452" s="5">
        <v>0.0</v>
      </c>
      <c r="C452" s="5">
        <v>0.0</v>
      </c>
      <c r="D452" s="5">
        <v>0.0</v>
      </c>
      <c r="E452" s="5">
        <v>0.0</v>
      </c>
      <c r="F452" s="5">
        <v>0.0</v>
      </c>
      <c r="G452" s="5">
        <v>0.0</v>
      </c>
      <c r="H452" s="5">
        <v>0.0</v>
      </c>
    </row>
    <row r="453" ht="15.75" customHeight="1">
      <c r="A453" s="5">
        <v>2807.0</v>
      </c>
      <c r="B453" s="5">
        <v>0.0</v>
      </c>
      <c r="C453" s="5">
        <v>0.0</v>
      </c>
      <c r="D453" s="5">
        <v>0.0</v>
      </c>
      <c r="E453" s="5">
        <v>0.0</v>
      </c>
      <c r="F453" s="5">
        <v>0.0</v>
      </c>
      <c r="G453" s="5">
        <v>0.0</v>
      </c>
      <c r="H453" s="5">
        <v>0.0</v>
      </c>
    </row>
    <row r="454" ht="15.75" customHeight="1">
      <c r="A454" s="5">
        <v>6471.0</v>
      </c>
      <c r="B454" s="5">
        <v>0.0</v>
      </c>
      <c r="C454" s="5">
        <v>0.0</v>
      </c>
      <c r="D454" s="5">
        <v>0.0</v>
      </c>
      <c r="E454" s="5">
        <v>0.0</v>
      </c>
      <c r="F454" s="5">
        <v>0.0</v>
      </c>
      <c r="G454" s="5">
        <v>0.0</v>
      </c>
      <c r="H454" s="5">
        <v>0.0</v>
      </c>
    </row>
    <row r="455" ht="15.75" customHeight="1">
      <c r="A455" s="5">
        <v>6131.0</v>
      </c>
      <c r="B455" s="5">
        <v>0.0</v>
      </c>
      <c r="C455" s="5">
        <v>0.0</v>
      </c>
      <c r="D455" s="5">
        <v>0.0</v>
      </c>
      <c r="E455" s="5">
        <v>0.0</v>
      </c>
      <c r="F455" s="5">
        <v>0.0</v>
      </c>
      <c r="G455" s="5">
        <v>0.0</v>
      </c>
      <c r="H455" s="5">
        <v>0.0</v>
      </c>
    </row>
    <row r="456" ht="15.75" customHeight="1">
      <c r="A456" s="5">
        <v>6233.0</v>
      </c>
      <c r="B456" s="5">
        <v>0.0</v>
      </c>
      <c r="C456" s="5">
        <v>0.0</v>
      </c>
      <c r="D456" s="5">
        <v>0.0</v>
      </c>
      <c r="E456" s="5">
        <v>0.0</v>
      </c>
      <c r="F456" s="5">
        <v>0.0</v>
      </c>
      <c r="G456" s="5">
        <v>0.0</v>
      </c>
      <c r="H456" s="5">
        <v>0.0</v>
      </c>
    </row>
    <row r="457" ht="15.75" customHeight="1">
      <c r="A457" s="5">
        <v>4148.0</v>
      </c>
      <c r="B457" s="5">
        <v>0.0</v>
      </c>
      <c r="C457" s="5">
        <v>0.0</v>
      </c>
      <c r="D457" s="5">
        <v>0.0</v>
      </c>
      <c r="E457" s="5">
        <v>0.0</v>
      </c>
      <c r="F457" s="5">
        <v>0.0</v>
      </c>
      <c r="G457" s="5">
        <v>0.0</v>
      </c>
      <c r="H457" s="5">
        <v>0.0</v>
      </c>
    </row>
    <row r="458" ht="15.75" customHeight="1">
      <c r="A458" s="5">
        <v>4947.0</v>
      </c>
      <c r="B458" s="5">
        <v>0.0</v>
      </c>
      <c r="C458" s="5">
        <v>1.0</v>
      </c>
      <c r="D458" s="5">
        <v>0.0</v>
      </c>
      <c r="E458" s="5">
        <v>1.0</v>
      </c>
      <c r="F458" s="5">
        <v>0.0</v>
      </c>
      <c r="G458" s="5">
        <v>0.0</v>
      </c>
      <c r="H458" s="5">
        <v>1.0</v>
      </c>
    </row>
    <row r="459" ht="15.75" customHeight="1">
      <c r="A459" s="5">
        <v>3225.0</v>
      </c>
      <c r="B459" s="5">
        <v>1.0</v>
      </c>
      <c r="C459" s="5">
        <v>0.0</v>
      </c>
      <c r="D459" s="5">
        <v>0.0</v>
      </c>
      <c r="E459" s="5">
        <v>0.0</v>
      </c>
      <c r="F459" s="5">
        <v>0.0</v>
      </c>
      <c r="G459" s="5">
        <v>0.0</v>
      </c>
      <c r="H459" s="5">
        <v>1.0</v>
      </c>
    </row>
    <row r="460" ht="15.75" customHeight="1">
      <c r="A460" s="5">
        <v>7540.0</v>
      </c>
      <c r="B460" s="5">
        <v>0.0</v>
      </c>
      <c r="C460" s="5">
        <v>0.0</v>
      </c>
      <c r="D460" s="5">
        <v>0.0</v>
      </c>
      <c r="E460" s="5">
        <v>0.0</v>
      </c>
      <c r="F460" s="5">
        <v>0.0</v>
      </c>
      <c r="G460" s="5">
        <v>0.0</v>
      </c>
      <c r="H460" s="5">
        <v>0.0</v>
      </c>
    </row>
    <row r="461" ht="15.75" customHeight="1">
      <c r="A461" s="5">
        <v>10648.0</v>
      </c>
      <c r="B461" s="5">
        <v>0.0</v>
      </c>
      <c r="C461" s="5">
        <v>0.0</v>
      </c>
      <c r="D461" s="5">
        <v>0.0</v>
      </c>
      <c r="E461" s="5">
        <v>0.0</v>
      </c>
      <c r="F461" s="5">
        <v>0.0</v>
      </c>
      <c r="G461" s="5">
        <v>0.0</v>
      </c>
      <c r="H461" s="5">
        <v>0.0</v>
      </c>
    </row>
    <row r="462" ht="15.75" customHeight="1">
      <c r="A462" s="5">
        <v>1992.0</v>
      </c>
      <c r="B462" s="5">
        <v>0.0</v>
      </c>
      <c r="C462" s="5">
        <v>0.0</v>
      </c>
      <c r="D462" s="5">
        <v>0.0</v>
      </c>
      <c r="E462" s="5">
        <v>1.0</v>
      </c>
      <c r="F462" s="5">
        <v>0.0</v>
      </c>
      <c r="G462" s="5">
        <v>0.0</v>
      </c>
      <c r="H462" s="5">
        <v>1.0</v>
      </c>
    </row>
    <row r="463" ht="15.75" customHeight="1">
      <c r="A463" s="5">
        <v>7851.0</v>
      </c>
      <c r="B463" s="5">
        <v>0.0</v>
      </c>
      <c r="C463" s="5">
        <v>0.0</v>
      </c>
      <c r="D463" s="5">
        <v>0.0</v>
      </c>
      <c r="E463" s="5">
        <v>0.0</v>
      </c>
      <c r="F463" s="5">
        <v>0.0</v>
      </c>
      <c r="G463" s="5">
        <v>0.0</v>
      </c>
      <c r="H463" s="5">
        <v>0.0</v>
      </c>
    </row>
    <row r="464" ht="15.75" customHeight="1">
      <c r="A464" s="5">
        <v>8594.0</v>
      </c>
      <c r="B464" s="5">
        <v>0.0</v>
      </c>
      <c r="C464" s="5">
        <v>0.0</v>
      </c>
      <c r="D464" s="5">
        <v>0.0</v>
      </c>
      <c r="E464" s="5">
        <v>0.0</v>
      </c>
      <c r="F464" s="5">
        <v>0.0</v>
      </c>
      <c r="G464" s="5">
        <v>0.0</v>
      </c>
      <c r="H464" s="5">
        <v>0.0</v>
      </c>
    </row>
    <row r="465" ht="15.75" customHeight="1">
      <c r="A465" s="5">
        <v>7059.0</v>
      </c>
      <c r="B465" s="5">
        <v>1.0</v>
      </c>
      <c r="C465" s="5">
        <v>0.0</v>
      </c>
      <c r="D465" s="5">
        <v>0.0</v>
      </c>
      <c r="E465" s="5">
        <v>0.0</v>
      </c>
      <c r="F465" s="5">
        <v>0.0</v>
      </c>
      <c r="G465" s="5">
        <v>0.0</v>
      </c>
      <c r="H465" s="5">
        <v>0.0</v>
      </c>
    </row>
    <row r="466" ht="15.75" customHeight="1">
      <c r="A466" s="5">
        <v>2815.0</v>
      </c>
      <c r="B466" s="5">
        <v>0.0</v>
      </c>
      <c r="C466" s="5">
        <v>0.0</v>
      </c>
      <c r="D466" s="5">
        <v>0.0</v>
      </c>
      <c r="E466" s="5">
        <v>0.0</v>
      </c>
      <c r="F466" s="5">
        <v>0.0</v>
      </c>
      <c r="G466" s="5">
        <v>0.0</v>
      </c>
      <c r="H466" s="5">
        <v>0.0</v>
      </c>
    </row>
    <row r="467" ht="15.75" customHeight="1">
      <c r="A467" s="5">
        <v>2416.0</v>
      </c>
      <c r="B467" s="5">
        <v>0.0</v>
      </c>
      <c r="C467" s="5">
        <v>0.0</v>
      </c>
      <c r="D467" s="5">
        <v>0.0</v>
      </c>
      <c r="E467" s="5">
        <v>0.0</v>
      </c>
      <c r="F467" s="5">
        <v>0.0</v>
      </c>
      <c r="G467" s="5">
        <v>0.0</v>
      </c>
      <c r="H467" s="5">
        <v>0.0</v>
      </c>
    </row>
    <row r="468" ht="15.75" customHeight="1">
      <c r="A468" s="5">
        <v>7999.0</v>
      </c>
      <c r="B468" s="5">
        <v>0.0</v>
      </c>
      <c r="C468" s="5">
        <v>1.0</v>
      </c>
      <c r="D468" s="5">
        <v>1.0</v>
      </c>
      <c r="E468" s="5">
        <v>0.0</v>
      </c>
      <c r="F468" s="5">
        <v>0.0</v>
      </c>
      <c r="G468" s="5">
        <v>0.0</v>
      </c>
      <c r="H468" s="5">
        <v>1.0</v>
      </c>
    </row>
    <row r="469" ht="15.75" customHeight="1">
      <c r="A469" s="5">
        <v>9213.0</v>
      </c>
      <c r="B469" s="5">
        <v>0.0</v>
      </c>
      <c r="C469" s="5">
        <v>0.0</v>
      </c>
      <c r="D469" s="5">
        <v>0.0</v>
      </c>
      <c r="E469" s="5">
        <v>0.0</v>
      </c>
      <c r="F469" s="5">
        <v>0.0</v>
      </c>
      <c r="G469" s="5">
        <v>0.0</v>
      </c>
      <c r="H469" s="5">
        <v>0.0</v>
      </c>
    </row>
    <row r="470" ht="15.75" customHeight="1">
      <c r="A470" s="5">
        <v>9697.0</v>
      </c>
      <c r="B470" s="5">
        <v>0.0</v>
      </c>
      <c r="C470" s="5">
        <v>0.0</v>
      </c>
      <c r="D470" s="5">
        <v>0.0</v>
      </c>
      <c r="E470" s="5">
        <v>0.0</v>
      </c>
      <c r="F470" s="5">
        <v>0.0</v>
      </c>
      <c r="G470" s="5">
        <v>0.0</v>
      </c>
      <c r="H470" s="5">
        <v>0.0</v>
      </c>
    </row>
    <row r="471" ht="15.75" customHeight="1">
      <c r="A471" s="5">
        <v>3916.0</v>
      </c>
      <c r="B471" s="5">
        <v>0.0</v>
      </c>
      <c r="C471" s="5">
        <v>0.0</v>
      </c>
      <c r="D471" s="5">
        <v>0.0</v>
      </c>
      <c r="E471" s="5">
        <v>0.0</v>
      </c>
      <c r="F471" s="5">
        <v>0.0</v>
      </c>
      <c r="G471" s="5">
        <v>0.0</v>
      </c>
      <c r="H471" s="5">
        <v>0.0</v>
      </c>
    </row>
    <row r="472" ht="15.75" customHeight="1">
      <c r="A472" s="5">
        <v>2021.0</v>
      </c>
      <c r="B472" s="5">
        <v>0.0</v>
      </c>
      <c r="C472" s="5">
        <v>0.0</v>
      </c>
      <c r="D472" s="5">
        <v>0.0</v>
      </c>
      <c r="E472" s="5">
        <v>0.0</v>
      </c>
      <c r="F472" s="5">
        <v>0.0</v>
      </c>
      <c r="G472" s="5">
        <v>0.0</v>
      </c>
      <c r="H472" s="5">
        <v>0.0</v>
      </c>
    </row>
    <row r="473" ht="15.75" customHeight="1">
      <c r="A473" s="5">
        <v>1581.0</v>
      </c>
      <c r="B473" s="5">
        <v>0.0</v>
      </c>
      <c r="C473" s="5">
        <v>0.0</v>
      </c>
      <c r="D473" s="5">
        <v>0.0</v>
      </c>
      <c r="E473" s="5">
        <v>0.0</v>
      </c>
      <c r="F473" s="5">
        <v>0.0</v>
      </c>
      <c r="G473" s="5">
        <v>0.0</v>
      </c>
      <c r="H473" s="5">
        <v>1.0</v>
      </c>
    </row>
    <row r="474" ht="15.75" customHeight="1">
      <c r="A474" s="5">
        <v>564.0</v>
      </c>
      <c r="B474" s="5">
        <v>0.0</v>
      </c>
      <c r="C474" s="5">
        <v>1.0</v>
      </c>
      <c r="D474" s="5">
        <v>0.0</v>
      </c>
      <c r="E474" s="5">
        <v>0.0</v>
      </c>
      <c r="F474" s="5">
        <v>0.0</v>
      </c>
      <c r="G474" s="5">
        <v>1.0</v>
      </c>
      <c r="H474" s="5">
        <v>1.0</v>
      </c>
    </row>
    <row r="475" ht="15.75" customHeight="1">
      <c r="A475" s="5">
        <v>6619.0</v>
      </c>
      <c r="B475" s="5">
        <v>0.0</v>
      </c>
      <c r="C475" s="5">
        <v>0.0</v>
      </c>
      <c r="D475" s="5">
        <v>0.0</v>
      </c>
      <c r="E475" s="5">
        <v>0.0</v>
      </c>
      <c r="F475" s="5">
        <v>0.0</v>
      </c>
      <c r="G475" s="5">
        <v>0.0</v>
      </c>
      <c r="H475" s="5">
        <v>0.0</v>
      </c>
    </row>
    <row r="476" ht="15.75" customHeight="1">
      <c r="A476" s="5">
        <v>9081.0</v>
      </c>
      <c r="B476" s="5">
        <v>0.0</v>
      </c>
      <c r="C476" s="5">
        <v>0.0</v>
      </c>
      <c r="D476" s="5">
        <v>0.0</v>
      </c>
      <c r="E476" s="5">
        <v>0.0</v>
      </c>
      <c r="F476" s="5">
        <v>0.0</v>
      </c>
      <c r="G476" s="5">
        <v>0.0</v>
      </c>
      <c r="H476" s="5">
        <v>0.0</v>
      </c>
    </row>
    <row r="477" ht="15.75" customHeight="1">
      <c r="A477" s="5">
        <v>178.0</v>
      </c>
      <c r="B477" s="5">
        <v>0.0</v>
      </c>
      <c r="C477" s="5">
        <v>0.0</v>
      </c>
      <c r="D477" s="5">
        <v>0.0</v>
      </c>
      <c r="E477" s="5">
        <v>0.0</v>
      </c>
      <c r="F477" s="5">
        <v>0.0</v>
      </c>
      <c r="G477" s="5">
        <v>0.0</v>
      </c>
      <c r="H477" s="5">
        <v>0.0</v>
      </c>
    </row>
    <row r="478" ht="15.75" customHeight="1">
      <c r="A478" s="5">
        <v>916.0</v>
      </c>
      <c r="B478" s="5">
        <v>0.0</v>
      </c>
      <c r="C478" s="5">
        <v>0.0</v>
      </c>
      <c r="D478" s="5">
        <v>0.0</v>
      </c>
      <c r="E478" s="5">
        <v>0.0</v>
      </c>
      <c r="F478" s="5">
        <v>0.0</v>
      </c>
      <c r="G478" s="5">
        <v>0.0</v>
      </c>
      <c r="H478" s="5">
        <v>0.0</v>
      </c>
    </row>
    <row r="479" ht="15.75" customHeight="1">
      <c r="A479" s="5">
        <v>5512.0</v>
      </c>
      <c r="B479" s="5">
        <v>0.0</v>
      </c>
      <c r="C479" s="5">
        <v>0.0</v>
      </c>
      <c r="D479" s="5">
        <v>0.0</v>
      </c>
      <c r="E479" s="5">
        <v>0.0</v>
      </c>
      <c r="F479" s="5">
        <v>0.0</v>
      </c>
      <c r="G479" s="5">
        <v>0.0</v>
      </c>
      <c r="H479" s="5">
        <v>0.0</v>
      </c>
    </row>
    <row r="480" ht="15.75" customHeight="1">
      <c r="A480" s="5">
        <v>8970.0</v>
      </c>
      <c r="B480" s="5">
        <v>0.0</v>
      </c>
      <c r="C480" s="5">
        <v>0.0</v>
      </c>
      <c r="D480" s="5">
        <v>0.0</v>
      </c>
      <c r="E480" s="5">
        <v>0.0</v>
      </c>
      <c r="F480" s="5">
        <v>0.0</v>
      </c>
      <c r="G480" s="5">
        <v>0.0</v>
      </c>
      <c r="H480" s="5">
        <v>0.0</v>
      </c>
    </row>
    <row r="481" ht="15.75" customHeight="1">
      <c r="A481" s="5">
        <v>10581.0</v>
      </c>
      <c r="B481" s="5">
        <v>0.0</v>
      </c>
      <c r="C481" s="5">
        <v>0.0</v>
      </c>
      <c r="D481" s="5">
        <v>0.0</v>
      </c>
      <c r="E481" s="5">
        <v>0.0</v>
      </c>
      <c r="F481" s="5">
        <v>0.0</v>
      </c>
      <c r="G481" s="5">
        <v>0.0</v>
      </c>
      <c r="H481" s="5">
        <v>0.0</v>
      </c>
    </row>
    <row r="482" ht="15.75" customHeight="1">
      <c r="A482" s="5">
        <v>5300.0</v>
      </c>
      <c r="B482" s="5">
        <v>0.0</v>
      </c>
      <c r="C482" s="5">
        <v>0.0</v>
      </c>
      <c r="D482" s="5">
        <v>0.0</v>
      </c>
      <c r="E482" s="5">
        <v>0.0</v>
      </c>
      <c r="F482" s="5">
        <v>0.0</v>
      </c>
      <c r="G482" s="5">
        <v>0.0</v>
      </c>
      <c r="H482" s="5">
        <v>0.0</v>
      </c>
    </row>
    <row r="483" ht="15.75" customHeight="1">
      <c r="A483" s="5">
        <v>5154.0</v>
      </c>
      <c r="B483" s="5">
        <v>0.0</v>
      </c>
      <c r="C483" s="5">
        <v>0.0</v>
      </c>
      <c r="D483" s="5">
        <v>0.0</v>
      </c>
      <c r="E483" s="5">
        <v>0.0</v>
      </c>
      <c r="F483" s="5">
        <v>0.0</v>
      </c>
      <c r="G483" s="5">
        <v>0.0</v>
      </c>
      <c r="H483" s="5">
        <v>0.0</v>
      </c>
    </row>
    <row r="484" ht="15.75" customHeight="1">
      <c r="A484" s="5">
        <v>8346.0</v>
      </c>
      <c r="B484" s="5">
        <v>1.0</v>
      </c>
      <c r="C484" s="5">
        <v>0.0</v>
      </c>
      <c r="D484" s="5">
        <v>0.0</v>
      </c>
      <c r="E484" s="5">
        <v>0.0</v>
      </c>
      <c r="F484" s="5">
        <v>0.0</v>
      </c>
      <c r="G484" s="5">
        <v>0.0</v>
      </c>
      <c r="H484" s="5">
        <v>1.0</v>
      </c>
    </row>
    <row r="485" ht="15.75" customHeight="1">
      <c r="A485" s="5">
        <v>1676.0</v>
      </c>
      <c r="B485" s="5">
        <v>0.0</v>
      </c>
      <c r="C485" s="5">
        <v>0.0</v>
      </c>
      <c r="D485" s="5">
        <v>0.0</v>
      </c>
      <c r="E485" s="5">
        <v>0.0</v>
      </c>
      <c r="F485" s="5">
        <v>0.0</v>
      </c>
      <c r="G485" s="5">
        <v>0.0</v>
      </c>
      <c r="H485" s="5">
        <v>0.0</v>
      </c>
    </row>
    <row r="486" ht="15.75" customHeight="1">
      <c r="A486" s="5">
        <v>9286.0</v>
      </c>
      <c r="B486" s="5">
        <v>0.0</v>
      </c>
      <c r="C486" s="5">
        <v>0.0</v>
      </c>
      <c r="D486" s="5">
        <v>0.0</v>
      </c>
      <c r="E486" s="5">
        <v>0.0</v>
      </c>
      <c r="F486" s="5">
        <v>0.0</v>
      </c>
      <c r="G486" s="5">
        <v>0.0</v>
      </c>
      <c r="H486" s="5">
        <v>0.0</v>
      </c>
    </row>
    <row r="487" ht="15.75" customHeight="1">
      <c r="A487" s="5">
        <v>2426.0</v>
      </c>
      <c r="B487" s="5">
        <v>0.0</v>
      </c>
      <c r="C487" s="5">
        <v>0.0</v>
      </c>
      <c r="D487" s="5">
        <v>0.0</v>
      </c>
      <c r="E487" s="5">
        <v>0.0</v>
      </c>
      <c r="F487" s="5">
        <v>0.0</v>
      </c>
      <c r="G487" s="5">
        <v>0.0</v>
      </c>
      <c r="H487" s="5">
        <v>1.0</v>
      </c>
    </row>
    <row r="488" ht="15.75" customHeight="1">
      <c r="A488" s="5">
        <v>5172.0</v>
      </c>
      <c r="B488" s="5">
        <v>0.0</v>
      </c>
      <c r="C488" s="5">
        <v>0.0</v>
      </c>
      <c r="D488" s="5">
        <v>0.0</v>
      </c>
      <c r="E488" s="5">
        <v>0.0</v>
      </c>
      <c r="F488" s="5">
        <v>0.0</v>
      </c>
      <c r="G488" s="5">
        <v>0.0</v>
      </c>
      <c r="H488" s="5">
        <v>0.0</v>
      </c>
    </row>
    <row r="489" ht="15.75" customHeight="1">
      <c r="A489" s="5">
        <v>5562.0</v>
      </c>
      <c r="B489" s="5">
        <v>0.0</v>
      </c>
      <c r="C489" s="5">
        <v>0.0</v>
      </c>
      <c r="D489" s="5">
        <v>0.0</v>
      </c>
      <c r="E489" s="5">
        <v>0.0</v>
      </c>
      <c r="F489" s="5">
        <v>0.0</v>
      </c>
      <c r="G489" s="5">
        <v>0.0</v>
      </c>
      <c r="H489" s="5">
        <v>0.0</v>
      </c>
    </row>
    <row r="490" ht="15.75" customHeight="1">
      <c r="A490" s="5">
        <v>3436.0</v>
      </c>
      <c r="B490" s="5">
        <v>0.0</v>
      </c>
      <c r="C490" s="5">
        <v>0.0</v>
      </c>
      <c r="D490" s="5">
        <v>0.0</v>
      </c>
      <c r="E490" s="5">
        <v>0.0</v>
      </c>
      <c r="F490" s="5">
        <v>0.0</v>
      </c>
      <c r="G490" s="5">
        <v>0.0</v>
      </c>
      <c r="H490" s="5">
        <v>0.0</v>
      </c>
    </row>
    <row r="491" ht="15.75" customHeight="1">
      <c r="A491" s="5">
        <v>3921.0</v>
      </c>
      <c r="B491" s="5">
        <v>0.0</v>
      </c>
      <c r="C491" s="5">
        <v>0.0</v>
      </c>
      <c r="D491" s="5">
        <v>0.0</v>
      </c>
      <c r="E491" s="5">
        <v>0.0</v>
      </c>
      <c r="F491" s="5">
        <v>0.0</v>
      </c>
      <c r="G491" s="5">
        <v>0.0</v>
      </c>
      <c r="H491" s="5">
        <v>0.0</v>
      </c>
    </row>
    <row r="492" ht="15.75" customHeight="1">
      <c r="A492" s="5">
        <v>3403.0</v>
      </c>
      <c r="B492" s="5">
        <v>0.0</v>
      </c>
      <c r="C492" s="5">
        <v>0.0</v>
      </c>
      <c r="D492" s="5">
        <v>0.0</v>
      </c>
      <c r="E492" s="5">
        <v>0.0</v>
      </c>
      <c r="F492" s="5">
        <v>0.0</v>
      </c>
      <c r="G492" s="5">
        <v>0.0</v>
      </c>
      <c r="H492" s="5">
        <v>0.0</v>
      </c>
    </row>
    <row r="493" ht="15.75" customHeight="1">
      <c r="A493" s="5">
        <v>22.0</v>
      </c>
      <c r="B493" s="5">
        <v>0.0</v>
      </c>
      <c r="C493" s="5">
        <v>0.0</v>
      </c>
      <c r="D493" s="5">
        <v>0.0</v>
      </c>
      <c r="E493" s="5">
        <v>0.0</v>
      </c>
      <c r="F493" s="5">
        <v>0.0</v>
      </c>
      <c r="G493" s="5">
        <v>0.0</v>
      </c>
      <c r="H493" s="5">
        <v>0.0</v>
      </c>
    </row>
    <row r="494" ht="15.75" customHeight="1">
      <c r="A494" s="5">
        <v>10965.0</v>
      </c>
      <c r="B494" s="5">
        <v>0.0</v>
      </c>
      <c r="C494" s="5">
        <v>0.0</v>
      </c>
      <c r="D494" s="5">
        <v>0.0</v>
      </c>
      <c r="E494" s="5">
        <v>1.0</v>
      </c>
      <c r="F494" s="5">
        <v>0.0</v>
      </c>
      <c r="G494" s="5">
        <v>0.0</v>
      </c>
      <c r="H494" s="5">
        <v>0.0</v>
      </c>
    </row>
    <row r="495" ht="15.75" customHeight="1">
      <c r="A495" s="5">
        <v>9426.0</v>
      </c>
      <c r="B495" s="5">
        <v>0.0</v>
      </c>
      <c r="C495" s="5">
        <v>0.0</v>
      </c>
      <c r="D495" s="5">
        <v>0.0</v>
      </c>
      <c r="E495" s="5">
        <v>0.0</v>
      </c>
      <c r="F495" s="5">
        <v>0.0</v>
      </c>
      <c r="G495" s="5">
        <v>0.0</v>
      </c>
      <c r="H495" s="5">
        <v>0.0</v>
      </c>
    </row>
    <row r="496" ht="15.75" customHeight="1">
      <c r="A496" s="5">
        <v>6605.0</v>
      </c>
      <c r="B496" s="5">
        <v>0.0</v>
      </c>
      <c r="C496" s="5">
        <v>1.0</v>
      </c>
      <c r="D496" s="5">
        <v>0.0</v>
      </c>
      <c r="E496" s="5">
        <v>0.0</v>
      </c>
      <c r="F496" s="5">
        <v>0.0</v>
      </c>
      <c r="G496" s="5">
        <v>0.0</v>
      </c>
      <c r="H496" s="5">
        <v>0.0</v>
      </c>
    </row>
    <row r="497" ht="15.75" customHeight="1">
      <c r="A497" s="5">
        <v>3136.0</v>
      </c>
      <c r="B497" s="5">
        <v>0.0</v>
      </c>
      <c r="C497" s="5">
        <v>0.0</v>
      </c>
      <c r="D497" s="5">
        <v>0.0</v>
      </c>
      <c r="E497" s="5">
        <v>0.0</v>
      </c>
      <c r="F497" s="5">
        <v>0.0</v>
      </c>
      <c r="G497" s="5">
        <v>0.0</v>
      </c>
      <c r="H497" s="5">
        <v>0.0</v>
      </c>
    </row>
    <row r="498" ht="15.75" customHeight="1">
      <c r="A498" s="5">
        <v>8737.0</v>
      </c>
      <c r="B498" s="5">
        <v>0.0</v>
      </c>
      <c r="C498" s="5">
        <v>0.0</v>
      </c>
      <c r="D498" s="5">
        <v>0.0</v>
      </c>
      <c r="E498" s="5">
        <v>0.0</v>
      </c>
      <c r="F498" s="5">
        <v>0.0</v>
      </c>
      <c r="G498" s="5">
        <v>0.0</v>
      </c>
      <c r="H498" s="5">
        <v>0.0</v>
      </c>
    </row>
    <row r="499" ht="15.75" customHeight="1">
      <c r="A499" s="5">
        <v>11088.0</v>
      </c>
      <c r="B499" s="5">
        <v>0.0</v>
      </c>
      <c r="C499" s="5">
        <v>0.0</v>
      </c>
      <c r="D499" s="5">
        <v>0.0</v>
      </c>
      <c r="E499" s="5">
        <v>0.0</v>
      </c>
      <c r="F499" s="5">
        <v>0.0</v>
      </c>
      <c r="G499" s="5">
        <v>0.0</v>
      </c>
      <c r="H499" s="5">
        <v>0.0</v>
      </c>
    </row>
    <row r="500" ht="15.75" customHeight="1">
      <c r="A500" s="5">
        <v>716.0</v>
      </c>
      <c r="B500" s="5">
        <v>0.0</v>
      </c>
      <c r="C500" s="5">
        <v>0.0</v>
      </c>
      <c r="D500" s="5">
        <v>0.0</v>
      </c>
      <c r="E500" s="5">
        <v>0.0</v>
      </c>
      <c r="F500" s="5">
        <v>0.0</v>
      </c>
      <c r="G500" s="5">
        <v>0.0</v>
      </c>
      <c r="H500" s="5">
        <v>0.0</v>
      </c>
    </row>
    <row r="501" ht="15.75" customHeight="1">
      <c r="A501" s="5">
        <v>466.0</v>
      </c>
      <c r="B501" s="5">
        <v>0.0</v>
      </c>
      <c r="C501" s="5">
        <v>0.0</v>
      </c>
      <c r="D501" s="5">
        <v>0.0</v>
      </c>
      <c r="E501" s="5">
        <v>0.0</v>
      </c>
      <c r="F501" s="5">
        <v>0.0</v>
      </c>
      <c r="G501" s="5">
        <v>1.0</v>
      </c>
      <c r="H501" s="5">
        <v>0.0</v>
      </c>
    </row>
    <row r="502" ht="15.75" customHeight="1">
      <c r="A502" s="5">
        <v>9135.0</v>
      </c>
      <c r="B502" s="5">
        <v>0.0</v>
      </c>
      <c r="C502" s="5">
        <v>0.0</v>
      </c>
      <c r="D502" s="5">
        <v>0.0</v>
      </c>
      <c r="E502" s="5">
        <v>0.0</v>
      </c>
      <c r="F502" s="5">
        <v>0.0</v>
      </c>
      <c r="G502" s="5">
        <v>0.0</v>
      </c>
      <c r="H502" s="5">
        <v>0.0</v>
      </c>
    </row>
    <row r="503" ht="15.75" customHeight="1">
      <c r="A503" s="5">
        <v>10623.0</v>
      </c>
      <c r="B503" s="5">
        <v>0.0</v>
      </c>
      <c r="C503" s="5">
        <v>0.0</v>
      </c>
      <c r="D503" s="5">
        <v>0.0</v>
      </c>
      <c r="E503" s="5">
        <v>0.0</v>
      </c>
      <c r="F503" s="5">
        <v>0.0</v>
      </c>
      <c r="G503" s="5">
        <v>0.0</v>
      </c>
      <c r="H503" s="5">
        <v>0.0</v>
      </c>
    </row>
    <row r="504" ht="15.75" customHeight="1">
      <c r="A504" s="5">
        <v>8151.0</v>
      </c>
      <c r="B504" s="5">
        <v>0.0</v>
      </c>
      <c r="C504" s="5">
        <v>0.0</v>
      </c>
      <c r="D504" s="5">
        <v>0.0</v>
      </c>
      <c r="E504" s="5">
        <v>0.0</v>
      </c>
      <c r="F504" s="5">
        <v>0.0</v>
      </c>
      <c r="G504" s="5">
        <v>0.0</v>
      </c>
      <c r="H504" s="5">
        <v>0.0</v>
      </c>
    </row>
    <row r="505" ht="15.75" customHeight="1">
      <c r="A505" s="5">
        <v>5140.0</v>
      </c>
      <c r="B505" s="5">
        <v>0.0</v>
      </c>
      <c r="C505" s="5">
        <v>0.0</v>
      </c>
      <c r="D505" s="5">
        <v>0.0</v>
      </c>
      <c r="E505" s="5">
        <v>0.0</v>
      </c>
      <c r="F505" s="5">
        <v>0.0</v>
      </c>
      <c r="G505" s="5">
        <v>0.0</v>
      </c>
      <c r="H505" s="5">
        <v>0.0</v>
      </c>
    </row>
    <row r="506" ht="15.75" customHeight="1">
      <c r="A506" s="5">
        <v>10160.0</v>
      </c>
      <c r="B506" s="5">
        <v>0.0</v>
      </c>
      <c r="C506" s="5">
        <v>0.0</v>
      </c>
      <c r="D506" s="5">
        <v>0.0</v>
      </c>
      <c r="E506" s="5">
        <v>0.0</v>
      </c>
      <c r="F506" s="5">
        <v>0.0</v>
      </c>
      <c r="G506" s="5">
        <v>0.0</v>
      </c>
      <c r="H506" s="5">
        <v>0.0</v>
      </c>
    </row>
    <row r="507" ht="15.75" customHeight="1">
      <c r="A507" s="5">
        <v>4945.0</v>
      </c>
      <c r="B507" s="5">
        <v>0.0</v>
      </c>
      <c r="C507" s="5">
        <v>0.0</v>
      </c>
      <c r="D507" s="5">
        <v>0.0</v>
      </c>
      <c r="E507" s="5">
        <v>0.0</v>
      </c>
      <c r="F507" s="5">
        <v>0.0</v>
      </c>
      <c r="G507" s="5">
        <v>0.0</v>
      </c>
      <c r="H507" s="5">
        <v>0.0</v>
      </c>
    </row>
    <row r="508" ht="15.75" customHeight="1">
      <c r="A508" s="5">
        <v>10584.0</v>
      </c>
      <c r="B508" s="5">
        <v>0.0</v>
      </c>
      <c r="C508" s="5">
        <v>0.0</v>
      </c>
      <c r="D508" s="5">
        <v>0.0</v>
      </c>
      <c r="E508" s="5">
        <v>0.0</v>
      </c>
      <c r="F508" s="5">
        <v>0.0</v>
      </c>
      <c r="G508" s="5">
        <v>0.0</v>
      </c>
      <c r="H508" s="5">
        <v>0.0</v>
      </c>
    </row>
    <row r="509" ht="15.75" customHeight="1">
      <c r="A509" s="5">
        <v>6071.0</v>
      </c>
      <c r="B509" s="5">
        <v>0.0</v>
      </c>
      <c r="C509" s="5">
        <v>0.0</v>
      </c>
      <c r="D509" s="5">
        <v>0.0</v>
      </c>
      <c r="E509" s="5">
        <v>0.0</v>
      </c>
      <c r="F509" s="5">
        <v>0.0</v>
      </c>
      <c r="G509" s="5">
        <v>0.0</v>
      </c>
      <c r="H509" s="5">
        <v>0.0</v>
      </c>
    </row>
    <row r="510" ht="15.75" customHeight="1">
      <c r="A510" s="5">
        <v>3386.0</v>
      </c>
      <c r="B510" s="5">
        <v>0.0</v>
      </c>
      <c r="C510" s="5">
        <v>0.0</v>
      </c>
      <c r="D510" s="5">
        <v>0.0</v>
      </c>
      <c r="E510" s="5">
        <v>0.0</v>
      </c>
      <c r="F510" s="5">
        <v>0.0</v>
      </c>
      <c r="G510" s="5">
        <v>0.0</v>
      </c>
      <c r="H510" s="5">
        <v>0.0</v>
      </c>
    </row>
    <row r="511" ht="15.75" customHeight="1">
      <c r="A511" s="5">
        <v>8939.0</v>
      </c>
      <c r="B511" s="5">
        <v>0.0</v>
      </c>
      <c r="C511" s="5">
        <v>0.0</v>
      </c>
      <c r="D511" s="5">
        <v>0.0</v>
      </c>
      <c r="E511" s="5">
        <v>0.0</v>
      </c>
      <c r="F511" s="5">
        <v>0.0</v>
      </c>
      <c r="G511" s="5">
        <v>0.0</v>
      </c>
      <c r="H511" s="5">
        <v>0.0</v>
      </c>
    </row>
    <row r="512" ht="15.75" customHeight="1">
      <c r="A512" s="5">
        <v>9925.0</v>
      </c>
      <c r="B512" s="5">
        <v>1.0</v>
      </c>
      <c r="C512" s="5">
        <v>0.0</v>
      </c>
      <c r="D512" s="5">
        <v>0.0</v>
      </c>
      <c r="E512" s="5">
        <v>0.0</v>
      </c>
      <c r="F512" s="5">
        <v>0.0</v>
      </c>
      <c r="G512" s="5">
        <v>0.0</v>
      </c>
      <c r="H512" s="5">
        <v>0.0</v>
      </c>
    </row>
    <row r="513" ht="15.75" customHeight="1">
      <c r="A513" s="5">
        <v>4320.0</v>
      </c>
      <c r="B513" s="5">
        <v>0.0</v>
      </c>
      <c r="C513" s="5">
        <v>0.0</v>
      </c>
      <c r="D513" s="5">
        <v>0.0</v>
      </c>
      <c r="E513" s="5">
        <v>0.0</v>
      </c>
      <c r="F513" s="5">
        <v>0.0</v>
      </c>
      <c r="G513" s="5">
        <v>0.0</v>
      </c>
      <c r="H513" s="5">
        <v>0.0</v>
      </c>
    </row>
    <row r="514" ht="15.75" customHeight="1">
      <c r="A514" s="5">
        <v>5389.0</v>
      </c>
      <c r="B514" s="5">
        <v>0.0</v>
      </c>
      <c r="C514" s="5">
        <v>1.0</v>
      </c>
      <c r="D514" s="5">
        <v>0.0</v>
      </c>
      <c r="E514" s="5">
        <v>0.0</v>
      </c>
      <c r="F514" s="5">
        <v>0.0</v>
      </c>
      <c r="G514" s="5">
        <v>0.0</v>
      </c>
      <c r="H514" s="5">
        <v>0.0</v>
      </c>
    </row>
    <row r="515" ht="15.75" customHeight="1">
      <c r="A515" s="5">
        <v>6036.0</v>
      </c>
      <c r="B515" s="5">
        <v>0.0</v>
      </c>
      <c r="C515" s="5">
        <v>0.0</v>
      </c>
      <c r="D515" s="5">
        <v>1.0</v>
      </c>
      <c r="E515" s="5">
        <v>0.0</v>
      </c>
      <c r="F515" s="5">
        <v>0.0</v>
      </c>
      <c r="G515" s="5">
        <v>0.0</v>
      </c>
      <c r="H515" s="5">
        <v>0.0</v>
      </c>
    </row>
    <row r="516" ht="15.75" customHeight="1">
      <c r="A516" s="5">
        <v>182.0</v>
      </c>
      <c r="B516" s="5">
        <v>0.0</v>
      </c>
      <c r="C516" s="5">
        <v>0.0</v>
      </c>
      <c r="D516" s="5">
        <v>0.0</v>
      </c>
      <c r="E516" s="5">
        <v>0.0</v>
      </c>
      <c r="F516" s="5">
        <v>0.0</v>
      </c>
      <c r="G516" s="5">
        <v>0.0</v>
      </c>
      <c r="H516" s="5">
        <v>0.0</v>
      </c>
    </row>
    <row r="517" ht="15.75" customHeight="1">
      <c r="A517" s="5">
        <v>203.0</v>
      </c>
      <c r="B517" s="5">
        <v>0.0</v>
      </c>
      <c r="C517" s="5">
        <v>0.0</v>
      </c>
      <c r="D517" s="5">
        <v>0.0</v>
      </c>
      <c r="E517" s="5">
        <v>0.0</v>
      </c>
      <c r="F517" s="5">
        <v>0.0</v>
      </c>
      <c r="G517" s="5">
        <v>1.0</v>
      </c>
      <c r="H517" s="5">
        <v>0.0</v>
      </c>
    </row>
    <row r="518" ht="15.75" customHeight="1">
      <c r="A518" s="5">
        <v>11025.0</v>
      </c>
      <c r="B518" s="5">
        <v>0.0</v>
      </c>
      <c r="C518" s="5">
        <v>0.0</v>
      </c>
      <c r="D518" s="5">
        <v>0.0</v>
      </c>
      <c r="E518" s="5">
        <v>0.0</v>
      </c>
      <c r="F518" s="5">
        <v>0.0</v>
      </c>
      <c r="G518" s="5">
        <v>0.0</v>
      </c>
      <c r="H518" s="5">
        <v>0.0</v>
      </c>
    </row>
    <row r="519" ht="15.75" customHeight="1">
      <c r="A519" s="5">
        <v>10203.0</v>
      </c>
      <c r="B519" s="5">
        <v>0.0</v>
      </c>
      <c r="C519" s="5">
        <v>0.0</v>
      </c>
      <c r="D519" s="5">
        <v>0.0</v>
      </c>
      <c r="E519" s="5">
        <v>0.0</v>
      </c>
      <c r="F519" s="5">
        <v>0.0</v>
      </c>
      <c r="G519" s="5">
        <v>0.0</v>
      </c>
      <c r="H519" s="5">
        <v>0.0</v>
      </c>
    </row>
    <row r="520" ht="15.75" customHeight="1">
      <c r="A520" s="5">
        <v>4607.0</v>
      </c>
      <c r="B520" s="5">
        <v>0.0</v>
      </c>
      <c r="C520" s="5">
        <v>0.0</v>
      </c>
      <c r="D520" s="5">
        <v>0.0</v>
      </c>
      <c r="E520" s="5">
        <v>0.0</v>
      </c>
      <c r="F520" s="5">
        <v>0.0</v>
      </c>
      <c r="G520" s="5">
        <v>0.0</v>
      </c>
      <c r="H520" s="5">
        <v>0.0</v>
      </c>
    </row>
    <row r="521" ht="15.75" customHeight="1">
      <c r="A521" s="5">
        <v>3711.0</v>
      </c>
      <c r="B521" s="5">
        <v>0.0</v>
      </c>
      <c r="C521" s="5">
        <v>0.0</v>
      </c>
      <c r="D521" s="5">
        <v>1.0</v>
      </c>
      <c r="E521" s="5">
        <v>1.0</v>
      </c>
      <c r="F521" s="5">
        <v>0.0</v>
      </c>
      <c r="G521" s="5">
        <v>0.0</v>
      </c>
      <c r="H521" s="5">
        <v>0.0</v>
      </c>
    </row>
    <row r="522" ht="15.75" customHeight="1">
      <c r="A522" s="5">
        <v>3696.0</v>
      </c>
      <c r="B522" s="5">
        <v>0.0</v>
      </c>
      <c r="C522" s="5">
        <v>0.0</v>
      </c>
      <c r="D522" s="5">
        <v>0.0</v>
      </c>
      <c r="E522" s="5">
        <v>0.0</v>
      </c>
      <c r="F522" s="5">
        <v>0.0</v>
      </c>
      <c r="G522" s="5">
        <v>0.0</v>
      </c>
      <c r="H522" s="5">
        <v>0.0</v>
      </c>
    </row>
    <row r="523" ht="15.75" customHeight="1">
      <c r="A523" s="5">
        <v>2532.0</v>
      </c>
      <c r="B523" s="5">
        <v>1.0</v>
      </c>
      <c r="C523" s="5">
        <v>0.0</v>
      </c>
      <c r="D523" s="5">
        <v>0.0</v>
      </c>
      <c r="E523" s="5">
        <v>0.0</v>
      </c>
      <c r="F523" s="5">
        <v>0.0</v>
      </c>
      <c r="G523" s="5">
        <v>0.0</v>
      </c>
      <c r="H523" s="5">
        <v>0.0</v>
      </c>
    </row>
    <row r="524" ht="15.75" customHeight="1">
      <c r="A524" s="5">
        <v>9214.0</v>
      </c>
      <c r="B524" s="5">
        <v>0.0</v>
      </c>
      <c r="C524" s="5">
        <v>0.0</v>
      </c>
      <c r="D524" s="5">
        <v>0.0</v>
      </c>
      <c r="E524" s="5">
        <v>0.0</v>
      </c>
      <c r="F524" s="5">
        <v>0.0</v>
      </c>
      <c r="G524" s="5">
        <v>1.0</v>
      </c>
      <c r="H524" s="5">
        <v>0.0</v>
      </c>
    </row>
    <row r="525" ht="15.75" customHeight="1">
      <c r="A525" s="5">
        <v>4943.0</v>
      </c>
      <c r="B525" s="5">
        <v>0.0</v>
      </c>
      <c r="C525" s="5">
        <v>1.0</v>
      </c>
      <c r="D525" s="5">
        <v>1.0</v>
      </c>
      <c r="E525" s="5">
        <v>0.0</v>
      </c>
      <c r="F525" s="5">
        <v>0.0</v>
      </c>
      <c r="G525" s="5">
        <v>0.0</v>
      </c>
      <c r="H525" s="5">
        <v>0.0</v>
      </c>
    </row>
    <row r="526" ht="15.75" customHeight="1">
      <c r="A526" s="5">
        <v>35.0</v>
      </c>
      <c r="B526" s="5">
        <v>0.0</v>
      </c>
      <c r="C526" s="5">
        <v>0.0</v>
      </c>
      <c r="D526" s="5">
        <v>0.0</v>
      </c>
      <c r="E526" s="5">
        <v>0.0</v>
      </c>
      <c r="F526" s="5">
        <v>0.0</v>
      </c>
      <c r="G526" s="5">
        <v>0.0</v>
      </c>
      <c r="H526" s="5">
        <v>1.0</v>
      </c>
    </row>
    <row r="527" ht="15.75" customHeight="1">
      <c r="A527" s="5">
        <v>2258.0</v>
      </c>
      <c r="B527" s="5">
        <v>0.0</v>
      </c>
      <c r="C527" s="5">
        <v>0.0</v>
      </c>
      <c r="D527" s="5">
        <v>0.0</v>
      </c>
      <c r="E527" s="5">
        <v>0.0</v>
      </c>
      <c r="F527" s="5">
        <v>0.0</v>
      </c>
      <c r="G527" s="5">
        <v>0.0</v>
      </c>
      <c r="H527" s="5">
        <v>0.0</v>
      </c>
    </row>
    <row r="528" ht="15.75" customHeight="1">
      <c r="A528" s="5">
        <v>4322.0</v>
      </c>
      <c r="B528" s="5">
        <v>0.0</v>
      </c>
      <c r="C528" s="5">
        <v>0.0</v>
      </c>
      <c r="D528" s="5">
        <v>0.0</v>
      </c>
      <c r="E528" s="5">
        <v>0.0</v>
      </c>
      <c r="F528" s="5">
        <v>0.0</v>
      </c>
      <c r="G528" s="5">
        <v>0.0</v>
      </c>
      <c r="H528" s="5">
        <v>0.0</v>
      </c>
    </row>
    <row r="529" ht="15.75" customHeight="1">
      <c r="A529" s="5">
        <v>713.0</v>
      </c>
      <c r="B529" s="5">
        <v>0.0</v>
      </c>
      <c r="C529" s="5">
        <v>0.0</v>
      </c>
      <c r="D529" s="5">
        <v>0.0</v>
      </c>
      <c r="E529" s="5">
        <v>0.0</v>
      </c>
      <c r="F529" s="5">
        <v>0.0</v>
      </c>
      <c r="G529" s="5">
        <v>0.0</v>
      </c>
      <c r="H529" s="5">
        <v>0.0</v>
      </c>
    </row>
    <row r="530" ht="15.75" customHeight="1">
      <c r="A530" s="5">
        <v>4702.0</v>
      </c>
      <c r="B530" s="5">
        <v>0.0</v>
      </c>
      <c r="C530" s="5">
        <v>0.0</v>
      </c>
      <c r="D530" s="5">
        <v>0.0</v>
      </c>
      <c r="E530" s="5">
        <v>0.0</v>
      </c>
      <c r="F530" s="5">
        <v>0.0</v>
      </c>
      <c r="G530" s="5">
        <v>0.0</v>
      </c>
      <c r="H530" s="5">
        <v>0.0</v>
      </c>
    </row>
    <row r="531" ht="15.75" customHeight="1">
      <c r="A531" s="5">
        <v>3281.0</v>
      </c>
      <c r="B531" s="5">
        <v>0.0</v>
      </c>
      <c r="C531" s="5">
        <v>0.0</v>
      </c>
      <c r="D531" s="5">
        <v>0.0</v>
      </c>
      <c r="E531" s="5">
        <v>0.0</v>
      </c>
      <c r="F531" s="5">
        <v>0.0</v>
      </c>
      <c r="G531" s="5">
        <v>0.0</v>
      </c>
      <c r="H531" s="5">
        <v>0.0</v>
      </c>
    </row>
    <row r="532" ht="15.75" customHeight="1">
      <c r="A532" s="5">
        <v>702.0</v>
      </c>
      <c r="B532" s="5">
        <v>0.0</v>
      </c>
      <c r="C532" s="5">
        <v>0.0</v>
      </c>
      <c r="D532" s="5">
        <v>0.0</v>
      </c>
      <c r="E532" s="5">
        <v>0.0</v>
      </c>
      <c r="F532" s="5">
        <v>0.0</v>
      </c>
      <c r="G532" s="5">
        <v>0.0</v>
      </c>
      <c r="H532" s="5">
        <v>0.0</v>
      </c>
    </row>
    <row r="533" ht="15.75" customHeight="1">
      <c r="A533" s="5">
        <v>2004.0</v>
      </c>
      <c r="B533" s="5">
        <v>0.0</v>
      </c>
      <c r="C533" s="5">
        <v>0.0</v>
      </c>
      <c r="D533" s="5">
        <v>0.0</v>
      </c>
      <c r="E533" s="5">
        <v>0.0</v>
      </c>
      <c r="F533" s="5">
        <v>0.0</v>
      </c>
      <c r="G533" s="5">
        <v>0.0</v>
      </c>
      <c r="H533" s="5">
        <v>0.0</v>
      </c>
    </row>
    <row r="534" ht="15.75" customHeight="1">
      <c r="A534" s="5">
        <v>4769.0</v>
      </c>
      <c r="B534" s="5">
        <v>0.0</v>
      </c>
      <c r="C534" s="5">
        <v>1.0</v>
      </c>
      <c r="D534" s="5">
        <v>0.0</v>
      </c>
      <c r="E534" s="5">
        <v>0.0</v>
      </c>
      <c r="F534" s="5">
        <v>0.0</v>
      </c>
      <c r="G534" s="5">
        <v>0.0</v>
      </c>
      <c r="H534" s="5">
        <v>0.0</v>
      </c>
    </row>
    <row r="535" ht="15.75" customHeight="1">
      <c r="A535" s="5">
        <v>4437.0</v>
      </c>
      <c r="B535" s="5">
        <v>0.0</v>
      </c>
      <c r="C535" s="5">
        <v>0.0</v>
      </c>
      <c r="D535" s="5">
        <v>0.0</v>
      </c>
      <c r="E535" s="5">
        <v>0.0</v>
      </c>
      <c r="F535" s="5">
        <v>0.0</v>
      </c>
      <c r="G535" s="5">
        <v>0.0</v>
      </c>
      <c r="H535" s="5">
        <v>0.0</v>
      </c>
    </row>
    <row r="536" ht="15.75" customHeight="1">
      <c r="A536" s="5">
        <v>8724.0</v>
      </c>
      <c r="B536" s="5">
        <v>0.0</v>
      </c>
      <c r="C536" s="5">
        <v>0.0</v>
      </c>
      <c r="D536" s="5">
        <v>0.0</v>
      </c>
      <c r="E536" s="5">
        <v>0.0</v>
      </c>
      <c r="F536" s="5">
        <v>0.0</v>
      </c>
      <c r="G536" s="5">
        <v>0.0</v>
      </c>
      <c r="H536" s="5">
        <v>0.0</v>
      </c>
    </row>
    <row r="537" ht="15.75" customHeight="1">
      <c r="A537" s="5">
        <v>10741.0</v>
      </c>
      <c r="B537" s="5">
        <v>0.0</v>
      </c>
      <c r="C537" s="5">
        <v>0.0</v>
      </c>
      <c r="D537" s="5">
        <v>0.0</v>
      </c>
      <c r="E537" s="5">
        <v>0.0</v>
      </c>
      <c r="F537" s="5">
        <v>0.0</v>
      </c>
      <c r="G537" s="5">
        <v>0.0</v>
      </c>
      <c r="H537" s="5">
        <v>0.0</v>
      </c>
    </row>
    <row r="538" ht="15.75" customHeight="1">
      <c r="A538" s="5">
        <v>1991.0</v>
      </c>
      <c r="B538" s="5">
        <v>0.0</v>
      </c>
      <c r="C538" s="5">
        <v>0.0</v>
      </c>
      <c r="D538" s="5">
        <v>0.0</v>
      </c>
      <c r="E538" s="5">
        <v>0.0</v>
      </c>
      <c r="F538" s="5">
        <v>0.0</v>
      </c>
      <c r="G538" s="5">
        <v>0.0</v>
      </c>
      <c r="H538" s="5">
        <v>0.0</v>
      </c>
    </row>
    <row r="539" ht="15.75" customHeight="1">
      <c r="A539" s="5">
        <v>6931.0</v>
      </c>
      <c r="B539" s="5">
        <v>0.0</v>
      </c>
      <c r="C539" s="5">
        <v>0.0</v>
      </c>
      <c r="D539" s="5">
        <v>1.0</v>
      </c>
      <c r="E539" s="5">
        <v>0.0</v>
      </c>
      <c r="F539" s="5">
        <v>0.0</v>
      </c>
      <c r="G539" s="5">
        <v>0.0</v>
      </c>
      <c r="H539" s="5">
        <v>1.0</v>
      </c>
    </row>
    <row r="540" ht="15.75" customHeight="1">
      <c r="A540" s="5">
        <v>11096.0</v>
      </c>
      <c r="B540" s="5">
        <v>0.0</v>
      </c>
      <c r="C540" s="5">
        <v>0.0</v>
      </c>
      <c r="D540" s="5">
        <v>0.0</v>
      </c>
      <c r="E540" s="5">
        <v>0.0</v>
      </c>
      <c r="F540" s="5">
        <v>0.0</v>
      </c>
      <c r="G540" s="5">
        <v>0.0</v>
      </c>
      <c r="H540" s="5">
        <v>0.0</v>
      </c>
    </row>
    <row r="541" ht="15.75" customHeight="1">
      <c r="A541" s="5">
        <v>304.0</v>
      </c>
      <c r="B541" s="5">
        <v>0.0</v>
      </c>
      <c r="C541" s="5">
        <v>0.0</v>
      </c>
      <c r="D541" s="5">
        <v>0.0</v>
      </c>
      <c r="E541" s="5">
        <v>0.0</v>
      </c>
      <c r="F541" s="5">
        <v>0.0</v>
      </c>
      <c r="G541" s="5">
        <v>0.0</v>
      </c>
      <c r="H541" s="5">
        <v>0.0</v>
      </c>
    </row>
    <row r="542" ht="15.75" customHeight="1">
      <c r="A542" s="5">
        <v>3665.0</v>
      </c>
      <c r="B542" s="5">
        <v>0.0</v>
      </c>
      <c r="C542" s="5">
        <v>0.0</v>
      </c>
      <c r="D542" s="5">
        <v>0.0</v>
      </c>
      <c r="E542" s="5">
        <v>0.0</v>
      </c>
      <c r="F542" s="5">
        <v>0.0</v>
      </c>
      <c r="G542" s="5">
        <v>0.0</v>
      </c>
      <c r="H542" s="5">
        <v>0.0</v>
      </c>
    </row>
    <row r="543" ht="15.75" customHeight="1">
      <c r="A543" s="5">
        <v>10591.0</v>
      </c>
      <c r="B543" s="5">
        <v>0.0</v>
      </c>
      <c r="C543" s="5">
        <v>0.0</v>
      </c>
      <c r="D543" s="5">
        <v>0.0</v>
      </c>
      <c r="E543" s="5">
        <v>0.0</v>
      </c>
      <c r="F543" s="5">
        <v>0.0</v>
      </c>
      <c r="G543" s="5">
        <v>0.0</v>
      </c>
      <c r="H543" s="5">
        <v>0.0</v>
      </c>
    </row>
    <row r="544" ht="15.75" customHeight="1">
      <c r="A544" s="5">
        <v>5036.0</v>
      </c>
      <c r="B544" s="5">
        <v>0.0</v>
      </c>
      <c r="C544" s="5">
        <v>0.0</v>
      </c>
      <c r="D544" s="5">
        <v>0.0</v>
      </c>
      <c r="E544" s="5">
        <v>0.0</v>
      </c>
      <c r="F544" s="5">
        <v>0.0</v>
      </c>
      <c r="G544" s="5">
        <v>0.0</v>
      </c>
      <c r="H544" s="5">
        <v>0.0</v>
      </c>
    </row>
    <row r="545" ht="15.75" customHeight="1">
      <c r="A545" s="5">
        <v>5547.0</v>
      </c>
      <c r="B545" s="5">
        <v>0.0</v>
      </c>
      <c r="C545" s="5">
        <v>1.0</v>
      </c>
      <c r="D545" s="5">
        <v>1.0</v>
      </c>
      <c r="E545" s="5">
        <v>0.0</v>
      </c>
      <c r="F545" s="5">
        <v>0.0</v>
      </c>
      <c r="G545" s="5">
        <v>0.0</v>
      </c>
      <c r="H545" s="5">
        <v>1.0</v>
      </c>
    </row>
    <row r="546" ht="15.75" customHeight="1">
      <c r="A546" s="5">
        <v>7822.0</v>
      </c>
      <c r="B546" s="5">
        <v>0.0</v>
      </c>
      <c r="C546" s="5">
        <v>0.0</v>
      </c>
      <c r="D546" s="5">
        <v>0.0</v>
      </c>
      <c r="E546" s="5">
        <v>0.0</v>
      </c>
      <c r="F546" s="5">
        <v>0.0</v>
      </c>
      <c r="G546" s="5">
        <v>0.0</v>
      </c>
      <c r="H546" s="5">
        <v>0.0</v>
      </c>
    </row>
    <row r="547" ht="15.75" customHeight="1">
      <c r="A547" s="5">
        <v>8541.0</v>
      </c>
      <c r="B547" s="5">
        <v>0.0</v>
      </c>
      <c r="C547" s="5">
        <v>0.0</v>
      </c>
      <c r="D547" s="5">
        <v>0.0</v>
      </c>
      <c r="E547" s="5">
        <v>0.0</v>
      </c>
      <c r="F547" s="5">
        <v>0.0</v>
      </c>
      <c r="G547" s="5">
        <v>0.0</v>
      </c>
      <c r="H547" s="5">
        <v>0.0</v>
      </c>
    </row>
    <row r="548" ht="15.75" customHeight="1">
      <c r="A548" s="5">
        <v>10955.0</v>
      </c>
      <c r="B548" s="5">
        <v>0.0</v>
      </c>
      <c r="C548" s="5">
        <v>0.0</v>
      </c>
      <c r="D548" s="5">
        <v>0.0</v>
      </c>
      <c r="E548" s="5">
        <v>0.0</v>
      </c>
      <c r="F548" s="5">
        <v>0.0</v>
      </c>
      <c r="G548" s="5">
        <v>0.0</v>
      </c>
      <c r="H548" s="5">
        <v>1.0</v>
      </c>
    </row>
    <row r="549" ht="15.75" customHeight="1">
      <c r="A549" s="5">
        <v>4368.0</v>
      </c>
      <c r="B549" s="5">
        <v>0.0</v>
      </c>
      <c r="C549" s="5">
        <v>0.0</v>
      </c>
      <c r="D549" s="5">
        <v>0.0</v>
      </c>
      <c r="E549" s="5">
        <v>0.0</v>
      </c>
      <c r="F549" s="5">
        <v>0.0</v>
      </c>
      <c r="G549" s="5">
        <v>0.0</v>
      </c>
      <c r="H549" s="5">
        <v>0.0</v>
      </c>
    </row>
    <row r="550" ht="15.75" customHeight="1">
      <c r="A550" s="5">
        <v>9671.0</v>
      </c>
      <c r="B550" s="5">
        <v>1.0</v>
      </c>
      <c r="C550" s="5">
        <v>0.0</v>
      </c>
      <c r="D550" s="5">
        <v>0.0</v>
      </c>
      <c r="E550" s="5">
        <v>0.0</v>
      </c>
      <c r="F550" s="5">
        <v>0.0</v>
      </c>
      <c r="G550" s="5">
        <v>0.0</v>
      </c>
      <c r="H550" s="5">
        <v>1.0</v>
      </c>
    </row>
    <row r="551" ht="15.75" customHeight="1">
      <c r="A551" s="5">
        <v>2256.0</v>
      </c>
      <c r="B551" s="5">
        <v>0.0</v>
      </c>
      <c r="C551" s="5">
        <v>0.0</v>
      </c>
      <c r="D551" s="5">
        <v>0.0</v>
      </c>
      <c r="E551" s="5">
        <v>0.0</v>
      </c>
      <c r="F551" s="5">
        <v>0.0</v>
      </c>
      <c r="G551" s="5">
        <v>0.0</v>
      </c>
      <c r="H551" s="5">
        <v>0.0</v>
      </c>
    </row>
    <row r="552" ht="15.75" customHeight="1">
      <c r="A552" s="5">
        <v>4279.0</v>
      </c>
      <c r="B552" s="5">
        <v>0.0</v>
      </c>
      <c r="C552" s="5">
        <v>0.0</v>
      </c>
      <c r="D552" s="5">
        <v>0.0</v>
      </c>
      <c r="E552" s="5">
        <v>0.0</v>
      </c>
      <c r="F552" s="5">
        <v>0.0</v>
      </c>
      <c r="G552" s="5">
        <v>0.0</v>
      </c>
      <c r="H552" s="5">
        <v>0.0</v>
      </c>
    </row>
    <row r="553" ht="15.75" customHeight="1">
      <c r="A553" s="5">
        <v>5371.0</v>
      </c>
      <c r="B553" s="5">
        <v>1.0</v>
      </c>
      <c r="C553" s="5">
        <v>0.0</v>
      </c>
      <c r="D553" s="5">
        <v>0.0</v>
      </c>
      <c r="E553" s="5">
        <v>0.0</v>
      </c>
      <c r="F553" s="5">
        <v>0.0</v>
      </c>
      <c r="G553" s="5">
        <v>0.0</v>
      </c>
      <c r="H553" s="5">
        <v>1.0</v>
      </c>
    </row>
    <row r="554" ht="15.75" customHeight="1">
      <c r="A554" s="5">
        <v>9240.0</v>
      </c>
      <c r="B554" s="5">
        <v>0.0</v>
      </c>
      <c r="C554" s="5">
        <v>0.0</v>
      </c>
      <c r="D554" s="5">
        <v>0.0</v>
      </c>
      <c r="E554" s="5">
        <v>0.0</v>
      </c>
      <c r="F554" s="5">
        <v>0.0</v>
      </c>
      <c r="G554" s="5">
        <v>0.0</v>
      </c>
      <c r="H554" s="5">
        <v>0.0</v>
      </c>
    </row>
    <row r="555" ht="15.75" customHeight="1">
      <c r="A555" s="5">
        <v>9460.0</v>
      </c>
      <c r="B555" s="5">
        <v>0.0</v>
      </c>
      <c r="C555" s="5">
        <v>0.0</v>
      </c>
      <c r="D555" s="5">
        <v>0.0</v>
      </c>
      <c r="E555" s="5">
        <v>0.0</v>
      </c>
      <c r="F555" s="5">
        <v>0.0</v>
      </c>
      <c r="G555" s="5">
        <v>0.0</v>
      </c>
      <c r="H555" s="5">
        <v>0.0</v>
      </c>
    </row>
    <row r="556" ht="15.75" customHeight="1">
      <c r="A556" s="5">
        <v>9504.0</v>
      </c>
      <c r="B556" s="5">
        <v>0.0</v>
      </c>
      <c r="C556" s="5">
        <v>0.0</v>
      </c>
      <c r="D556" s="5">
        <v>0.0</v>
      </c>
      <c r="E556" s="5">
        <v>0.0</v>
      </c>
      <c r="F556" s="5">
        <v>0.0</v>
      </c>
      <c r="G556" s="5">
        <v>0.0</v>
      </c>
      <c r="H556" s="5">
        <v>1.0</v>
      </c>
    </row>
    <row r="557" ht="15.75" customHeight="1">
      <c r="A557" s="5">
        <v>8692.0</v>
      </c>
      <c r="B557" s="5">
        <v>0.0</v>
      </c>
      <c r="C557" s="5">
        <v>0.0</v>
      </c>
      <c r="D557" s="5">
        <v>0.0</v>
      </c>
      <c r="E557" s="5">
        <v>0.0</v>
      </c>
      <c r="F557" s="5">
        <v>0.0</v>
      </c>
      <c r="G557" s="5">
        <v>0.0</v>
      </c>
      <c r="H557" s="5">
        <v>0.0</v>
      </c>
    </row>
    <row r="558" ht="15.75" customHeight="1">
      <c r="A558" s="5">
        <v>448.0</v>
      </c>
      <c r="B558" s="5">
        <v>0.0</v>
      </c>
      <c r="C558" s="5">
        <v>0.0</v>
      </c>
      <c r="D558" s="5">
        <v>0.0</v>
      </c>
      <c r="E558" s="5">
        <v>0.0</v>
      </c>
      <c r="F558" s="5">
        <v>0.0</v>
      </c>
      <c r="G558" s="5">
        <v>0.0</v>
      </c>
      <c r="H558" s="5">
        <v>0.0</v>
      </c>
    </row>
    <row r="559" ht="15.75" customHeight="1">
      <c r="A559" s="5">
        <v>8314.0</v>
      </c>
      <c r="B559" s="5">
        <v>0.0</v>
      </c>
      <c r="C559" s="5">
        <v>0.0</v>
      </c>
      <c r="D559" s="5">
        <v>1.0</v>
      </c>
      <c r="E559" s="5">
        <v>0.0</v>
      </c>
      <c r="F559" s="5">
        <v>0.0</v>
      </c>
      <c r="G559" s="5">
        <v>0.0</v>
      </c>
      <c r="H559" s="5">
        <v>0.0</v>
      </c>
    </row>
    <row r="560" ht="15.75" customHeight="1">
      <c r="A560" s="5">
        <v>8420.0</v>
      </c>
      <c r="B560" s="5">
        <v>0.0</v>
      </c>
      <c r="C560" s="5">
        <v>0.0</v>
      </c>
      <c r="D560" s="5">
        <v>0.0</v>
      </c>
      <c r="E560" s="5">
        <v>0.0</v>
      </c>
      <c r="F560" s="5">
        <v>0.0</v>
      </c>
      <c r="G560" s="5">
        <v>0.0</v>
      </c>
      <c r="H560" s="5">
        <v>0.0</v>
      </c>
    </row>
    <row r="561" ht="15.75" customHeight="1">
      <c r="A561" s="5">
        <v>3174.0</v>
      </c>
      <c r="B561" s="5">
        <v>0.0</v>
      </c>
      <c r="C561" s="5">
        <v>1.0</v>
      </c>
      <c r="D561" s="5">
        <v>1.0</v>
      </c>
      <c r="E561" s="5">
        <v>1.0</v>
      </c>
      <c r="F561" s="5">
        <v>1.0</v>
      </c>
      <c r="G561" s="5">
        <v>0.0</v>
      </c>
      <c r="H561" s="5">
        <v>1.0</v>
      </c>
    </row>
    <row r="562" ht="15.75" customHeight="1">
      <c r="A562" s="5">
        <v>7685.0</v>
      </c>
      <c r="B562" s="5">
        <v>0.0</v>
      </c>
      <c r="C562" s="5">
        <v>0.0</v>
      </c>
      <c r="D562" s="5">
        <v>0.0</v>
      </c>
      <c r="E562" s="5">
        <v>0.0</v>
      </c>
      <c r="F562" s="5">
        <v>0.0</v>
      </c>
      <c r="G562" s="5">
        <v>0.0</v>
      </c>
      <c r="H562" s="5">
        <v>0.0</v>
      </c>
    </row>
    <row r="563" ht="15.75" customHeight="1">
      <c r="A563" s="5">
        <v>3179.0</v>
      </c>
      <c r="B563" s="5">
        <v>0.0</v>
      </c>
      <c r="C563" s="5">
        <v>0.0</v>
      </c>
      <c r="D563" s="5">
        <v>0.0</v>
      </c>
      <c r="E563" s="5">
        <v>0.0</v>
      </c>
      <c r="F563" s="5">
        <v>0.0</v>
      </c>
      <c r="G563" s="5">
        <v>0.0</v>
      </c>
      <c r="H563" s="5">
        <v>0.0</v>
      </c>
    </row>
    <row r="564" ht="15.75" customHeight="1">
      <c r="A564" s="5">
        <v>9780.0</v>
      </c>
      <c r="B564" s="5">
        <v>0.0</v>
      </c>
      <c r="C564" s="5">
        <v>0.0</v>
      </c>
      <c r="D564" s="5">
        <v>0.0</v>
      </c>
      <c r="E564" s="5">
        <v>0.0</v>
      </c>
      <c r="F564" s="5">
        <v>0.0</v>
      </c>
      <c r="G564" s="5">
        <v>0.0</v>
      </c>
      <c r="H564" s="5">
        <v>0.0</v>
      </c>
    </row>
    <row r="565" ht="15.75" customHeight="1">
      <c r="A565" s="5">
        <v>10681.0</v>
      </c>
      <c r="B565" s="5">
        <v>0.0</v>
      </c>
      <c r="C565" s="5">
        <v>0.0</v>
      </c>
      <c r="D565" s="5">
        <v>0.0</v>
      </c>
      <c r="E565" s="5">
        <v>0.0</v>
      </c>
      <c r="F565" s="5">
        <v>0.0</v>
      </c>
      <c r="G565" s="5">
        <v>0.0</v>
      </c>
      <c r="H565" s="5">
        <v>0.0</v>
      </c>
    </row>
    <row r="566" ht="15.75" customHeight="1">
      <c r="A566" s="5">
        <v>10232.0</v>
      </c>
      <c r="B566" s="5">
        <v>0.0</v>
      </c>
      <c r="C566" s="5">
        <v>0.0</v>
      </c>
      <c r="D566" s="5">
        <v>0.0</v>
      </c>
      <c r="E566" s="5">
        <v>0.0</v>
      </c>
      <c r="F566" s="5">
        <v>0.0</v>
      </c>
      <c r="G566" s="5">
        <v>1.0</v>
      </c>
      <c r="H566" s="5">
        <v>0.0</v>
      </c>
    </row>
    <row r="567" ht="15.75" customHeight="1">
      <c r="A567" s="5">
        <v>4184.0</v>
      </c>
      <c r="B567" s="5">
        <v>0.0</v>
      </c>
      <c r="C567" s="5">
        <v>0.0</v>
      </c>
      <c r="D567" s="5">
        <v>0.0</v>
      </c>
      <c r="E567" s="5">
        <v>0.0</v>
      </c>
      <c r="F567" s="5">
        <v>0.0</v>
      </c>
      <c r="G567" s="5">
        <v>0.0</v>
      </c>
      <c r="H567" s="5">
        <v>0.0</v>
      </c>
    </row>
    <row r="568" ht="15.75" customHeight="1">
      <c r="A568" s="5">
        <v>9120.0</v>
      </c>
      <c r="B568" s="5">
        <v>0.0</v>
      </c>
      <c r="C568" s="5">
        <v>0.0</v>
      </c>
      <c r="D568" s="5">
        <v>0.0</v>
      </c>
      <c r="E568" s="5">
        <v>0.0</v>
      </c>
      <c r="F568" s="5">
        <v>0.0</v>
      </c>
      <c r="G568" s="5">
        <v>1.0</v>
      </c>
      <c r="H568" s="5">
        <v>0.0</v>
      </c>
    </row>
    <row r="569" ht="15.75" customHeight="1">
      <c r="A569" s="5">
        <v>891.0</v>
      </c>
      <c r="B569" s="5">
        <v>0.0</v>
      </c>
      <c r="C569" s="5">
        <v>0.0</v>
      </c>
      <c r="D569" s="5">
        <v>0.0</v>
      </c>
      <c r="E569" s="5">
        <v>0.0</v>
      </c>
      <c r="F569" s="5">
        <v>0.0</v>
      </c>
      <c r="G569" s="5">
        <v>0.0</v>
      </c>
      <c r="H569" s="5">
        <v>0.0</v>
      </c>
    </row>
    <row r="570" ht="15.75" customHeight="1">
      <c r="A570" s="5">
        <v>10381.0</v>
      </c>
      <c r="B570" s="5">
        <v>0.0</v>
      </c>
      <c r="C570" s="5">
        <v>0.0</v>
      </c>
      <c r="D570" s="5">
        <v>0.0</v>
      </c>
      <c r="E570" s="5">
        <v>0.0</v>
      </c>
      <c r="F570" s="5">
        <v>0.0</v>
      </c>
      <c r="G570" s="5">
        <v>0.0</v>
      </c>
      <c r="H570" s="5">
        <v>0.0</v>
      </c>
    </row>
    <row r="571" ht="15.75" customHeight="1">
      <c r="A571" s="5">
        <v>3525.0</v>
      </c>
      <c r="B571" s="5">
        <v>0.0</v>
      </c>
      <c r="C571" s="5">
        <v>0.0</v>
      </c>
      <c r="D571" s="5">
        <v>0.0</v>
      </c>
      <c r="E571" s="5">
        <v>0.0</v>
      </c>
      <c r="F571" s="5">
        <v>0.0</v>
      </c>
      <c r="G571" s="5">
        <v>0.0</v>
      </c>
      <c r="H571" s="5">
        <v>0.0</v>
      </c>
    </row>
    <row r="572" ht="15.75" customHeight="1">
      <c r="A572" s="5">
        <v>6818.0</v>
      </c>
      <c r="B572" s="5">
        <v>0.0</v>
      </c>
      <c r="C572" s="5">
        <v>0.0</v>
      </c>
      <c r="D572" s="5">
        <v>0.0</v>
      </c>
      <c r="E572" s="5">
        <v>0.0</v>
      </c>
      <c r="F572" s="5">
        <v>0.0</v>
      </c>
      <c r="G572" s="5">
        <v>0.0</v>
      </c>
      <c r="H572" s="5">
        <v>0.0</v>
      </c>
    </row>
    <row r="573" ht="15.75" customHeight="1">
      <c r="A573" s="5">
        <v>3526.0</v>
      </c>
      <c r="B573" s="5">
        <v>0.0</v>
      </c>
      <c r="C573" s="5">
        <v>0.0</v>
      </c>
      <c r="D573" s="5">
        <v>0.0</v>
      </c>
      <c r="E573" s="5">
        <v>0.0</v>
      </c>
      <c r="F573" s="5">
        <v>0.0</v>
      </c>
      <c r="G573" s="5">
        <v>0.0</v>
      </c>
      <c r="H573" s="5">
        <v>0.0</v>
      </c>
    </row>
    <row r="574" ht="15.75" customHeight="1">
      <c r="A574" s="5">
        <v>8181.0</v>
      </c>
      <c r="B574" s="5">
        <v>0.0</v>
      </c>
      <c r="C574" s="5">
        <v>0.0</v>
      </c>
      <c r="D574" s="5">
        <v>0.0</v>
      </c>
      <c r="E574" s="5">
        <v>0.0</v>
      </c>
      <c r="F574" s="5">
        <v>0.0</v>
      </c>
      <c r="G574" s="5">
        <v>0.0</v>
      </c>
      <c r="H574" s="5">
        <v>0.0</v>
      </c>
    </row>
    <row r="575" ht="15.75" customHeight="1">
      <c r="A575" s="5">
        <v>1029.0</v>
      </c>
      <c r="B575" s="5">
        <v>0.0</v>
      </c>
      <c r="C575" s="5">
        <v>0.0</v>
      </c>
      <c r="D575" s="5">
        <v>0.0</v>
      </c>
      <c r="E575" s="5">
        <v>0.0</v>
      </c>
      <c r="F575" s="5">
        <v>0.0</v>
      </c>
      <c r="G575" s="5">
        <v>0.0</v>
      </c>
      <c r="H575" s="5">
        <v>0.0</v>
      </c>
    </row>
    <row r="576" ht="15.75" customHeight="1">
      <c r="A576" s="5">
        <v>7369.0</v>
      </c>
      <c r="B576" s="5">
        <v>0.0</v>
      </c>
      <c r="C576" s="5">
        <v>0.0</v>
      </c>
      <c r="D576" s="5">
        <v>0.0</v>
      </c>
      <c r="E576" s="5">
        <v>0.0</v>
      </c>
      <c r="F576" s="5">
        <v>0.0</v>
      </c>
      <c r="G576" s="5">
        <v>0.0</v>
      </c>
      <c r="H576" s="5">
        <v>0.0</v>
      </c>
    </row>
    <row r="577" ht="15.75" customHeight="1">
      <c r="A577" s="5">
        <v>2574.0</v>
      </c>
      <c r="B577" s="5">
        <v>0.0</v>
      </c>
      <c r="C577" s="5">
        <v>1.0</v>
      </c>
      <c r="D577" s="5">
        <v>0.0</v>
      </c>
      <c r="E577" s="5">
        <v>1.0</v>
      </c>
      <c r="F577" s="5">
        <v>1.0</v>
      </c>
      <c r="G577" s="5">
        <v>0.0</v>
      </c>
      <c r="H577" s="5">
        <v>1.0</v>
      </c>
    </row>
    <row r="578" ht="15.75" customHeight="1">
      <c r="A578" s="5">
        <v>8159.0</v>
      </c>
      <c r="B578" s="5">
        <v>0.0</v>
      </c>
      <c r="C578" s="5">
        <v>0.0</v>
      </c>
      <c r="D578" s="5">
        <v>0.0</v>
      </c>
      <c r="E578" s="5">
        <v>0.0</v>
      </c>
      <c r="F578" s="5">
        <v>0.0</v>
      </c>
      <c r="G578" s="5">
        <v>0.0</v>
      </c>
      <c r="H578" s="5">
        <v>0.0</v>
      </c>
    </row>
    <row r="579" ht="15.75" customHeight="1">
      <c r="A579" s="5">
        <v>1160.0</v>
      </c>
      <c r="B579" s="5">
        <v>0.0</v>
      </c>
      <c r="C579" s="5">
        <v>0.0</v>
      </c>
      <c r="D579" s="5">
        <v>0.0</v>
      </c>
      <c r="E579" s="5">
        <v>0.0</v>
      </c>
      <c r="F579" s="5">
        <v>0.0</v>
      </c>
      <c r="G579" s="5">
        <v>1.0</v>
      </c>
      <c r="H579" s="5">
        <v>0.0</v>
      </c>
    </row>
    <row r="580" ht="15.75" customHeight="1">
      <c r="A580" s="5">
        <v>10242.0</v>
      </c>
      <c r="B580" s="5">
        <v>0.0</v>
      </c>
      <c r="C580" s="5">
        <v>0.0</v>
      </c>
      <c r="D580" s="5">
        <v>0.0</v>
      </c>
      <c r="E580" s="5">
        <v>0.0</v>
      </c>
      <c r="F580" s="5">
        <v>0.0</v>
      </c>
      <c r="G580" s="5">
        <v>0.0</v>
      </c>
      <c r="H580" s="5">
        <v>0.0</v>
      </c>
    </row>
    <row r="581" ht="15.75" customHeight="1">
      <c r="A581" s="5">
        <v>5253.0</v>
      </c>
      <c r="B581" s="5">
        <v>0.0</v>
      </c>
      <c r="C581" s="5">
        <v>0.0</v>
      </c>
      <c r="D581" s="5">
        <v>0.0</v>
      </c>
      <c r="E581" s="5">
        <v>0.0</v>
      </c>
      <c r="F581" s="5">
        <v>0.0</v>
      </c>
      <c r="G581" s="5">
        <v>1.0</v>
      </c>
      <c r="H581" s="5">
        <v>0.0</v>
      </c>
    </row>
    <row r="582" ht="15.75" customHeight="1">
      <c r="A582" s="5">
        <v>5966.0</v>
      </c>
      <c r="B582" s="5">
        <v>0.0</v>
      </c>
      <c r="C582" s="5">
        <v>1.0</v>
      </c>
      <c r="D582" s="5">
        <v>0.0</v>
      </c>
      <c r="E582" s="5">
        <v>0.0</v>
      </c>
      <c r="F582" s="5">
        <v>0.0</v>
      </c>
      <c r="G582" s="5">
        <v>0.0</v>
      </c>
      <c r="H582" s="5">
        <v>0.0</v>
      </c>
    </row>
    <row r="583" ht="15.75" customHeight="1">
      <c r="A583" s="5">
        <v>5314.0</v>
      </c>
      <c r="B583" s="5">
        <v>0.0</v>
      </c>
      <c r="C583" s="5">
        <v>0.0</v>
      </c>
      <c r="D583" s="5">
        <v>0.0</v>
      </c>
      <c r="E583" s="5">
        <v>0.0</v>
      </c>
      <c r="F583" s="5">
        <v>0.0</v>
      </c>
      <c r="G583" s="5">
        <v>0.0</v>
      </c>
      <c r="H583" s="5">
        <v>0.0</v>
      </c>
    </row>
    <row r="584" ht="15.75" customHeight="1">
      <c r="A584" s="5">
        <v>5081.0</v>
      </c>
      <c r="B584" s="5">
        <v>0.0</v>
      </c>
      <c r="C584" s="5">
        <v>0.0</v>
      </c>
      <c r="D584" s="5">
        <v>0.0</v>
      </c>
      <c r="E584" s="5">
        <v>0.0</v>
      </c>
      <c r="F584" s="5">
        <v>0.0</v>
      </c>
      <c r="G584" s="5">
        <v>0.0</v>
      </c>
      <c r="H584" s="5">
        <v>0.0</v>
      </c>
    </row>
    <row r="585" ht="15.75" customHeight="1">
      <c r="A585" s="5">
        <v>5123.0</v>
      </c>
      <c r="B585" s="5">
        <v>0.0</v>
      </c>
      <c r="C585" s="5">
        <v>0.0</v>
      </c>
      <c r="D585" s="5">
        <v>0.0</v>
      </c>
      <c r="E585" s="5">
        <v>0.0</v>
      </c>
      <c r="F585" s="5">
        <v>0.0</v>
      </c>
      <c r="G585" s="5">
        <v>0.0</v>
      </c>
      <c r="H585" s="5">
        <v>0.0</v>
      </c>
    </row>
    <row r="586" ht="15.75" customHeight="1">
      <c r="A586" s="5">
        <v>5756.0</v>
      </c>
      <c r="B586" s="5">
        <v>0.0</v>
      </c>
      <c r="C586" s="5">
        <v>0.0</v>
      </c>
      <c r="D586" s="5">
        <v>0.0</v>
      </c>
      <c r="E586" s="5">
        <v>0.0</v>
      </c>
      <c r="F586" s="5">
        <v>0.0</v>
      </c>
      <c r="G586" s="5">
        <v>0.0</v>
      </c>
      <c r="H586" s="5">
        <v>0.0</v>
      </c>
    </row>
    <row r="587" ht="15.75" customHeight="1">
      <c r="A587" s="5">
        <v>8036.0</v>
      </c>
      <c r="B587" s="5">
        <v>0.0</v>
      </c>
      <c r="C587" s="5">
        <v>0.0</v>
      </c>
      <c r="D587" s="5">
        <v>0.0</v>
      </c>
      <c r="E587" s="5">
        <v>0.0</v>
      </c>
      <c r="F587" s="5">
        <v>0.0</v>
      </c>
      <c r="G587" s="5">
        <v>0.0</v>
      </c>
      <c r="H587" s="5">
        <v>0.0</v>
      </c>
    </row>
    <row r="588" ht="15.75" customHeight="1">
      <c r="A588" s="5">
        <v>9058.0</v>
      </c>
      <c r="B588" s="5">
        <v>1.0</v>
      </c>
      <c r="C588" s="5">
        <v>0.0</v>
      </c>
      <c r="D588" s="5">
        <v>1.0</v>
      </c>
      <c r="E588" s="5">
        <v>1.0</v>
      </c>
      <c r="F588" s="5">
        <v>0.0</v>
      </c>
      <c r="G588" s="5">
        <v>0.0</v>
      </c>
      <c r="H588" s="5">
        <v>1.0</v>
      </c>
    </row>
    <row r="589" ht="15.75" customHeight="1">
      <c r="A589" s="5">
        <v>5057.0</v>
      </c>
      <c r="B589" s="5">
        <v>0.0</v>
      </c>
      <c r="C589" s="5">
        <v>0.0</v>
      </c>
      <c r="D589" s="5">
        <v>0.0</v>
      </c>
      <c r="E589" s="5">
        <v>0.0</v>
      </c>
      <c r="F589" s="5">
        <v>0.0</v>
      </c>
      <c r="G589" s="5">
        <v>0.0</v>
      </c>
      <c r="H589" s="5">
        <v>0.0</v>
      </c>
    </row>
    <row r="590" ht="15.75" customHeight="1">
      <c r="A590" s="5">
        <v>254.0</v>
      </c>
      <c r="B590" s="5">
        <v>0.0</v>
      </c>
      <c r="C590" s="5">
        <v>1.0</v>
      </c>
      <c r="D590" s="5">
        <v>0.0</v>
      </c>
      <c r="E590" s="5">
        <v>0.0</v>
      </c>
      <c r="F590" s="5">
        <v>0.0</v>
      </c>
      <c r="G590" s="5">
        <v>1.0</v>
      </c>
      <c r="H590" s="5">
        <v>0.0</v>
      </c>
    </row>
    <row r="591" ht="15.75" customHeight="1">
      <c r="A591" s="5">
        <v>4179.0</v>
      </c>
      <c r="B591" s="5">
        <v>0.0</v>
      </c>
      <c r="C591" s="5">
        <v>0.0</v>
      </c>
      <c r="D591" s="5">
        <v>0.0</v>
      </c>
      <c r="E591" s="5">
        <v>0.0</v>
      </c>
      <c r="F591" s="5">
        <v>0.0</v>
      </c>
      <c r="G591" s="5">
        <v>0.0</v>
      </c>
      <c r="H591" s="5">
        <v>0.0</v>
      </c>
    </row>
    <row r="592" ht="15.75" customHeight="1">
      <c r="A592" s="5">
        <v>3710.0</v>
      </c>
      <c r="B592" s="5">
        <v>0.0</v>
      </c>
      <c r="C592" s="5">
        <v>0.0</v>
      </c>
      <c r="D592" s="5">
        <v>0.0</v>
      </c>
      <c r="E592" s="5">
        <v>0.0</v>
      </c>
      <c r="F592" s="5">
        <v>0.0</v>
      </c>
      <c r="G592" s="5">
        <v>0.0</v>
      </c>
      <c r="H592" s="5">
        <v>1.0</v>
      </c>
    </row>
    <row r="593" ht="15.75" customHeight="1">
      <c r="A593" s="5">
        <v>7627.0</v>
      </c>
      <c r="B593" s="5">
        <v>0.0</v>
      </c>
      <c r="C593" s="5">
        <v>0.0</v>
      </c>
      <c r="D593" s="5">
        <v>1.0</v>
      </c>
      <c r="E593" s="5">
        <v>1.0</v>
      </c>
      <c r="F593" s="5">
        <v>0.0</v>
      </c>
      <c r="G593" s="5">
        <v>0.0</v>
      </c>
      <c r="H593" s="5">
        <v>1.0</v>
      </c>
    </row>
    <row r="594" ht="15.75" customHeight="1">
      <c r="A594" s="5">
        <v>4501.0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5">
        <v>0.0</v>
      </c>
      <c r="H594" s="5">
        <v>0.0</v>
      </c>
    </row>
    <row r="595" ht="15.75" customHeight="1">
      <c r="A595" s="5">
        <v>6424.0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5">
        <v>0.0</v>
      </c>
      <c r="H595" s="5">
        <v>0.0</v>
      </c>
    </row>
    <row r="596" ht="15.75" customHeight="1">
      <c r="A596" s="5">
        <v>3075.0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0.0</v>
      </c>
      <c r="H596" s="5">
        <v>0.0</v>
      </c>
    </row>
    <row r="597" ht="15.75" customHeight="1">
      <c r="A597" s="5">
        <v>4992.0</v>
      </c>
      <c r="B597" s="5">
        <v>0.0</v>
      </c>
      <c r="C597" s="5">
        <v>0.0</v>
      </c>
      <c r="D597" s="5">
        <v>0.0</v>
      </c>
      <c r="E597" s="5">
        <v>0.0</v>
      </c>
      <c r="F597" s="5">
        <v>0.0</v>
      </c>
      <c r="G597" s="5">
        <v>0.0</v>
      </c>
      <c r="H597" s="5">
        <v>1.0</v>
      </c>
    </row>
    <row r="598" ht="15.75" customHeight="1">
      <c r="A598" s="5">
        <v>5252.0</v>
      </c>
      <c r="B598" s="5">
        <v>0.0</v>
      </c>
      <c r="C598" s="5">
        <v>0.0</v>
      </c>
      <c r="D598" s="5">
        <v>0.0</v>
      </c>
      <c r="E598" s="5">
        <v>0.0</v>
      </c>
      <c r="F598" s="5">
        <v>0.0</v>
      </c>
      <c r="G598" s="5">
        <v>0.0</v>
      </c>
      <c r="H598" s="5">
        <v>0.0</v>
      </c>
    </row>
    <row r="599" ht="15.75" customHeight="1">
      <c r="A599" s="5">
        <v>7444.0</v>
      </c>
      <c r="B599" s="5">
        <v>0.0</v>
      </c>
      <c r="C599" s="5">
        <v>0.0</v>
      </c>
      <c r="D599" s="5">
        <v>0.0</v>
      </c>
      <c r="E599" s="5">
        <v>0.0</v>
      </c>
      <c r="F599" s="5">
        <v>0.0</v>
      </c>
      <c r="G599" s="5">
        <v>0.0</v>
      </c>
      <c r="H599" s="5">
        <v>0.0</v>
      </c>
    </row>
    <row r="600" ht="15.75" customHeight="1">
      <c r="A600" s="5">
        <v>6919.0</v>
      </c>
      <c r="B600" s="5">
        <v>0.0</v>
      </c>
      <c r="C600" s="5">
        <v>0.0</v>
      </c>
      <c r="D600" s="5">
        <v>0.0</v>
      </c>
      <c r="E600" s="5">
        <v>0.0</v>
      </c>
      <c r="F600" s="5">
        <v>0.0</v>
      </c>
      <c r="G600" s="5">
        <v>0.0</v>
      </c>
      <c r="H600" s="5">
        <v>0.0</v>
      </c>
    </row>
    <row r="601" ht="15.75" customHeight="1">
      <c r="A601" s="5">
        <v>3537.0</v>
      </c>
      <c r="B601" s="5">
        <v>0.0</v>
      </c>
      <c r="C601" s="5">
        <v>0.0</v>
      </c>
      <c r="D601" s="5">
        <v>0.0</v>
      </c>
      <c r="E601" s="5">
        <v>0.0</v>
      </c>
      <c r="F601" s="5">
        <v>0.0</v>
      </c>
      <c r="G601" s="5">
        <v>0.0</v>
      </c>
      <c r="H601" s="5">
        <v>0.0</v>
      </c>
    </row>
    <row r="602" ht="15.75" customHeight="1">
      <c r="A602" s="5">
        <v>10277.0</v>
      </c>
      <c r="B602" s="5">
        <v>0.0</v>
      </c>
      <c r="C602" s="5">
        <v>0.0</v>
      </c>
      <c r="D602" s="5">
        <v>0.0</v>
      </c>
      <c r="E602" s="5">
        <v>0.0</v>
      </c>
      <c r="F602" s="5">
        <v>0.0</v>
      </c>
      <c r="G602" s="5">
        <v>1.0</v>
      </c>
      <c r="H602" s="5">
        <v>0.0</v>
      </c>
    </row>
    <row r="603" ht="15.75" customHeight="1">
      <c r="A603" s="5">
        <v>2453.0</v>
      </c>
      <c r="B603" s="5">
        <v>0.0</v>
      </c>
      <c r="C603" s="5">
        <v>0.0</v>
      </c>
      <c r="D603" s="5">
        <v>0.0</v>
      </c>
      <c r="E603" s="5">
        <v>0.0</v>
      </c>
      <c r="F603" s="5">
        <v>0.0</v>
      </c>
      <c r="G603" s="5">
        <v>0.0</v>
      </c>
      <c r="H603" s="5">
        <v>0.0</v>
      </c>
    </row>
    <row r="604" ht="15.75" customHeight="1">
      <c r="A604" s="5">
        <v>7972.0</v>
      </c>
      <c r="B604" s="5">
        <v>0.0</v>
      </c>
      <c r="C604" s="5">
        <v>0.0</v>
      </c>
      <c r="D604" s="5">
        <v>0.0</v>
      </c>
      <c r="E604" s="5">
        <v>0.0</v>
      </c>
      <c r="F604" s="5">
        <v>0.0</v>
      </c>
      <c r="G604" s="5">
        <v>0.0</v>
      </c>
      <c r="H604" s="5">
        <v>0.0</v>
      </c>
    </row>
    <row r="605" ht="15.75" customHeight="1">
      <c r="A605" s="5">
        <v>895.0</v>
      </c>
      <c r="B605" s="5">
        <v>0.0</v>
      </c>
      <c r="C605" s="5">
        <v>0.0</v>
      </c>
      <c r="D605" s="5">
        <v>0.0</v>
      </c>
      <c r="E605" s="5">
        <v>0.0</v>
      </c>
      <c r="F605" s="5">
        <v>0.0</v>
      </c>
      <c r="G605" s="5">
        <v>0.0</v>
      </c>
      <c r="H605" s="5">
        <v>0.0</v>
      </c>
    </row>
    <row r="606" ht="15.75" customHeight="1">
      <c r="A606" s="5">
        <v>1177.0</v>
      </c>
      <c r="B606" s="5">
        <v>0.0</v>
      </c>
      <c r="C606" s="5">
        <v>0.0</v>
      </c>
      <c r="D606" s="5">
        <v>0.0</v>
      </c>
      <c r="E606" s="5">
        <v>0.0</v>
      </c>
      <c r="F606" s="5">
        <v>0.0</v>
      </c>
      <c r="G606" s="5">
        <v>0.0</v>
      </c>
      <c r="H606" s="5">
        <v>0.0</v>
      </c>
    </row>
    <row r="607" ht="15.75" customHeight="1">
      <c r="A607" s="5">
        <v>7141.0</v>
      </c>
      <c r="B607" s="5">
        <v>0.0</v>
      </c>
      <c r="C607" s="5">
        <v>0.0</v>
      </c>
      <c r="D607" s="5">
        <v>0.0</v>
      </c>
      <c r="E607" s="5">
        <v>0.0</v>
      </c>
      <c r="F607" s="5">
        <v>0.0</v>
      </c>
      <c r="G607" s="5">
        <v>0.0</v>
      </c>
      <c r="H607" s="5">
        <v>1.0</v>
      </c>
    </row>
    <row r="608" ht="15.75" customHeight="1">
      <c r="A608" s="5">
        <v>7232.0</v>
      </c>
      <c r="B608" s="5">
        <v>0.0</v>
      </c>
      <c r="C608" s="5">
        <v>0.0</v>
      </c>
      <c r="D608" s="5">
        <v>0.0</v>
      </c>
      <c r="E608" s="5">
        <v>0.0</v>
      </c>
      <c r="F608" s="5">
        <v>0.0</v>
      </c>
      <c r="G608" s="5">
        <v>0.0</v>
      </c>
      <c r="H608" s="5">
        <v>0.0</v>
      </c>
    </row>
    <row r="609" ht="15.75" customHeight="1">
      <c r="A609" s="5">
        <v>8477.0</v>
      </c>
      <c r="B609" s="5">
        <v>0.0</v>
      </c>
      <c r="C609" s="5">
        <v>0.0</v>
      </c>
      <c r="D609" s="5">
        <v>0.0</v>
      </c>
      <c r="E609" s="5">
        <v>0.0</v>
      </c>
      <c r="F609" s="5">
        <v>0.0</v>
      </c>
      <c r="G609" s="5">
        <v>1.0</v>
      </c>
      <c r="H609" s="5">
        <v>0.0</v>
      </c>
    </row>
    <row r="610" ht="15.75" customHeight="1">
      <c r="A610" s="5">
        <v>2457.0</v>
      </c>
      <c r="B610" s="5">
        <v>0.0</v>
      </c>
      <c r="C610" s="5">
        <v>0.0</v>
      </c>
      <c r="D610" s="5">
        <v>0.0</v>
      </c>
      <c r="E610" s="5">
        <v>0.0</v>
      </c>
      <c r="F610" s="5">
        <v>0.0</v>
      </c>
      <c r="G610" s="5">
        <v>0.0</v>
      </c>
      <c r="H610" s="5">
        <v>0.0</v>
      </c>
    </row>
    <row r="611" ht="15.75" customHeight="1">
      <c r="A611" s="5">
        <v>988.0</v>
      </c>
      <c r="B611" s="5">
        <v>0.0</v>
      </c>
      <c r="C611" s="5">
        <v>0.0</v>
      </c>
      <c r="D611" s="5">
        <v>0.0</v>
      </c>
      <c r="E611" s="5">
        <v>1.0</v>
      </c>
      <c r="F611" s="5">
        <v>0.0</v>
      </c>
      <c r="G611" s="5">
        <v>1.0</v>
      </c>
      <c r="H611" s="5">
        <v>0.0</v>
      </c>
    </row>
    <row r="612" ht="15.75" customHeight="1">
      <c r="A612" s="5">
        <v>7930.0</v>
      </c>
      <c r="B612" s="5">
        <v>0.0</v>
      </c>
      <c r="C612" s="5">
        <v>0.0</v>
      </c>
      <c r="D612" s="5">
        <v>0.0</v>
      </c>
      <c r="E612" s="5">
        <v>0.0</v>
      </c>
      <c r="F612" s="5">
        <v>0.0</v>
      </c>
      <c r="G612" s="5">
        <v>0.0</v>
      </c>
      <c r="H612" s="5">
        <v>0.0</v>
      </c>
    </row>
    <row r="613" ht="15.75" customHeight="1">
      <c r="A613" s="5">
        <v>4587.0</v>
      </c>
      <c r="B613" s="5">
        <v>0.0</v>
      </c>
      <c r="C613" s="5">
        <v>0.0</v>
      </c>
      <c r="D613" s="5">
        <v>0.0</v>
      </c>
      <c r="E613" s="5">
        <v>0.0</v>
      </c>
      <c r="F613" s="5">
        <v>0.0</v>
      </c>
      <c r="G613" s="5">
        <v>0.0</v>
      </c>
      <c r="H613" s="5">
        <v>0.0</v>
      </c>
    </row>
    <row r="614" ht="15.75" customHeight="1">
      <c r="A614" s="5">
        <v>6682.0</v>
      </c>
      <c r="B614" s="5">
        <v>0.0</v>
      </c>
      <c r="C614" s="5">
        <v>0.0</v>
      </c>
      <c r="D614" s="5">
        <v>0.0</v>
      </c>
      <c r="E614" s="5">
        <v>0.0</v>
      </c>
      <c r="F614" s="5">
        <v>0.0</v>
      </c>
      <c r="G614" s="5">
        <v>0.0</v>
      </c>
      <c r="H614" s="5">
        <v>0.0</v>
      </c>
    </row>
    <row r="615" ht="15.75" customHeight="1">
      <c r="A615" s="5">
        <v>6222.0</v>
      </c>
      <c r="B615" s="5">
        <v>0.0</v>
      </c>
      <c r="C615" s="5">
        <v>0.0</v>
      </c>
      <c r="D615" s="5">
        <v>0.0</v>
      </c>
      <c r="E615" s="5">
        <v>0.0</v>
      </c>
      <c r="F615" s="5">
        <v>0.0</v>
      </c>
      <c r="G615" s="5">
        <v>1.0</v>
      </c>
      <c r="H615" s="5">
        <v>0.0</v>
      </c>
    </row>
    <row r="616" ht="15.75" customHeight="1">
      <c r="A616" s="5">
        <v>10299.0</v>
      </c>
      <c r="B616" s="5">
        <v>0.0</v>
      </c>
      <c r="C616" s="5">
        <v>0.0</v>
      </c>
      <c r="D616" s="5">
        <v>0.0</v>
      </c>
      <c r="E616" s="5">
        <v>0.0</v>
      </c>
      <c r="F616" s="5">
        <v>0.0</v>
      </c>
      <c r="G616" s="5">
        <v>0.0</v>
      </c>
      <c r="H616" s="5">
        <v>1.0</v>
      </c>
    </row>
    <row r="617" ht="15.75" customHeight="1">
      <c r="A617" s="5">
        <v>3083.0</v>
      </c>
      <c r="B617" s="5">
        <v>0.0</v>
      </c>
      <c r="C617" s="5">
        <v>0.0</v>
      </c>
      <c r="D617" s="5">
        <v>0.0</v>
      </c>
      <c r="E617" s="5">
        <v>0.0</v>
      </c>
      <c r="F617" s="5">
        <v>0.0</v>
      </c>
      <c r="G617" s="5">
        <v>0.0</v>
      </c>
      <c r="H617" s="5">
        <v>0.0</v>
      </c>
    </row>
    <row r="618" ht="15.75" customHeight="1">
      <c r="A618" s="5">
        <v>8953.0</v>
      </c>
      <c r="B618" s="5">
        <v>0.0</v>
      </c>
      <c r="C618" s="5">
        <v>0.0</v>
      </c>
      <c r="D618" s="5">
        <v>0.0</v>
      </c>
      <c r="E618" s="5">
        <v>0.0</v>
      </c>
      <c r="F618" s="5">
        <v>0.0</v>
      </c>
      <c r="G618" s="5">
        <v>1.0</v>
      </c>
      <c r="H618" s="5">
        <v>0.0</v>
      </c>
    </row>
    <row r="619" ht="15.75" customHeight="1">
      <c r="A619" s="5">
        <v>1503.0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</row>
    <row r="620" ht="15.75" customHeight="1">
      <c r="A620" s="5">
        <v>8650.0</v>
      </c>
      <c r="B620" s="5">
        <v>0.0</v>
      </c>
      <c r="C620" s="5">
        <v>0.0</v>
      </c>
      <c r="D620" s="5">
        <v>0.0</v>
      </c>
      <c r="E620" s="5">
        <v>0.0</v>
      </c>
      <c r="F620" s="5">
        <v>0.0</v>
      </c>
      <c r="G620" s="5">
        <v>0.0</v>
      </c>
      <c r="H620" s="5">
        <v>0.0</v>
      </c>
    </row>
    <row r="621" ht="15.75" customHeight="1">
      <c r="A621" s="5">
        <v>10862.0</v>
      </c>
      <c r="B621" s="5">
        <v>0.0</v>
      </c>
      <c r="C621" s="5">
        <v>0.0</v>
      </c>
      <c r="D621" s="5">
        <v>0.0</v>
      </c>
      <c r="E621" s="5">
        <v>0.0</v>
      </c>
      <c r="F621" s="5">
        <v>0.0</v>
      </c>
      <c r="G621" s="5">
        <v>0.0</v>
      </c>
      <c r="H621" s="5">
        <v>0.0</v>
      </c>
    </row>
    <row r="622" ht="15.75" customHeight="1">
      <c r="A622" s="5">
        <v>2782.0</v>
      </c>
      <c r="B622" s="5">
        <v>0.0</v>
      </c>
      <c r="C622" s="5">
        <v>0.0</v>
      </c>
      <c r="D622" s="5">
        <v>0.0</v>
      </c>
      <c r="E622" s="5">
        <v>0.0</v>
      </c>
      <c r="F622" s="5">
        <v>0.0</v>
      </c>
      <c r="G622" s="5">
        <v>0.0</v>
      </c>
      <c r="H622" s="5">
        <v>0.0</v>
      </c>
    </row>
    <row r="623" ht="15.75" customHeight="1">
      <c r="A623" s="5">
        <v>6941.0</v>
      </c>
      <c r="B623" s="5">
        <v>0.0</v>
      </c>
      <c r="C623" s="5">
        <v>0.0</v>
      </c>
      <c r="D623" s="5">
        <v>0.0</v>
      </c>
      <c r="E623" s="5">
        <v>0.0</v>
      </c>
      <c r="F623" s="5">
        <v>0.0</v>
      </c>
      <c r="G623" s="5">
        <v>0.0</v>
      </c>
      <c r="H623" s="5">
        <v>0.0</v>
      </c>
    </row>
    <row r="624" ht="15.75" customHeight="1">
      <c r="A624" s="5">
        <v>10972.0</v>
      </c>
      <c r="B624" s="5">
        <v>0.0</v>
      </c>
      <c r="C624" s="5">
        <v>1.0</v>
      </c>
      <c r="D624" s="5">
        <v>1.0</v>
      </c>
      <c r="E624" s="5">
        <v>0.0</v>
      </c>
      <c r="F624" s="5">
        <v>0.0</v>
      </c>
      <c r="G624" s="5">
        <v>0.0</v>
      </c>
      <c r="H624" s="5">
        <v>0.0</v>
      </c>
    </row>
    <row r="625" ht="15.75" customHeight="1">
      <c r="A625" s="5">
        <v>10708.0</v>
      </c>
      <c r="B625" s="5">
        <v>0.0</v>
      </c>
      <c r="C625" s="5">
        <v>0.0</v>
      </c>
      <c r="D625" s="5">
        <v>0.0</v>
      </c>
      <c r="E625" s="5">
        <v>0.0</v>
      </c>
      <c r="F625" s="5">
        <v>0.0</v>
      </c>
      <c r="G625" s="5">
        <v>0.0</v>
      </c>
      <c r="H625" s="5">
        <v>0.0</v>
      </c>
    </row>
    <row r="626" ht="15.75" customHeight="1">
      <c r="A626" s="5">
        <v>6583.0</v>
      </c>
      <c r="B626" s="5">
        <v>0.0</v>
      </c>
      <c r="C626" s="5">
        <v>0.0</v>
      </c>
      <c r="D626" s="5">
        <v>0.0</v>
      </c>
      <c r="E626" s="5">
        <v>1.0</v>
      </c>
      <c r="F626" s="5">
        <v>0.0</v>
      </c>
      <c r="G626" s="5">
        <v>0.0</v>
      </c>
      <c r="H626" s="5">
        <v>0.0</v>
      </c>
    </row>
    <row r="627" ht="15.75" customHeight="1">
      <c r="A627" s="5">
        <v>3641.0</v>
      </c>
      <c r="B627" s="5">
        <v>0.0</v>
      </c>
      <c r="C627" s="5">
        <v>0.0</v>
      </c>
      <c r="D627" s="5">
        <v>0.0</v>
      </c>
      <c r="E627" s="5">
        <v>0.0</v>
      </c>
      <c r="F627" s="5">
        <v>0.0</v>
      </c>
      <c r="G627" s="5">
        <v>0.0</v>
      </c>
      <c r="H627" s="5">
        <v>0.0</v>
      </c>
    </row>
    <row r="628" ht="15.75" customHeight="1">
      <c r="A628" s="5">
        <v>10156.0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5">
        <v>0.0</v>
      </c>
      <c r="H628" s="5">
        <v>0.0</v>
      </c>
    </row>
    <row r="629" ht="15.75" customHeight="1">
      <c r="A629" s="5">
        <v>4299.0</v>
      </c>
      <c r="B629" s="5">
        <v>0.0</v>
      </c>
      <c r="C629" s="5">
        <v>0.0</v>
      </c>
      <c r="D629" s="5">
        <v>0.0</v>
      </c>
      <c r="E629" s="5">
        <v>0.0</v>
      </c>
      <c r="F629" s="5">
        <v>0.0</v>
      </c>
      <c r="G629" s="5">
        <v>0.0</v>
      </c>
      <c r="H629" s="5">
        <v>1.0</v>
      </c>
    </row>
    <row r="630" ht="15.75" customHeight="1">
      <c r="A630" s="5">
        <v>3469.0</v>
      </c>
      <c r="B630" s="5">
        <v>0.0</v>
      </c>
      <c r="C630" s="5">
        <v>0.0</v>
      </c>
      <c r="D630" s="5">
        <v>0.0</v>
      </c>
      <c r="E630" s="5">
        <v>0.0</v>
      </c>
      <c r="F630" s="5">
        <v>0.0</v>
      </c>
      <c r="G630" s="5">
        <v>0.0</v>
      </c>
      <c r="H630" s="5">
        <v>0.0</v>
      </c>
    </row>
    <row r="631" ht="15.75" customHeight="1">
      <c r="A631" s="5">
        <v>5063.0</v>
      </c>
      <c r="B631" s="5">
        <v>0.0</v>
      </c>
      <c r="C631" s="5">
        <v>0.0</v>
      </c>
      <c r="D631" s="5">
        <v>0.0</v>
      </c>
      <c r="E631" s="5">
        <v>0.0</v>
      </c>
      <c r="F631" s="5">
        <v>0.0</v>
      </c>
      <c r="G631" s="5">
        <v>0.0</v>
      </c>
      <c r="H631" s="5">
        <v>0.0</v>
      </c>
    </row>
    <row r="632" ht="15.75" customHeight="1">
      <c r="A632" s="5">
        <v>10727.0</v>
      </c>
      <c r="B632" s="5">
        <v>0.0</v>
      </c>
      <c r="C632" s="5">
        <v>0.0</v>
      </c>
      <c r="D632" s="5">
        <v>0.0</v>
      </c>
      <c r="E632" s="5">
        <v>0.0</v>
      </c>
      <c r="F632" s="5">
        <v>0.0</v>
      </c>
      <c r="G632" s="5">
        <v>0.0</v>
      </c>
      <c r="H632" s="5">
        <v>0.0</v>
      </c>
    </row>
    <row r="633" ht="15.75" customHeight="1">
      <c r="A633" s="5">
        <v>9624.0</v>
      </c>
      <c r="B633" s="5">
        <v>0.0</v>
      </c>
      <c r="C633" s="5">
        <v>0.0</v>
      </c>
      <c r="D633" s="5">
        <v>0.0</v>
      </c>
      <c r="E633" s="5">
        <v>0.0</v>
      </c>
      <c r="F633" s="5">
        <v>0.0</v>
      </c>
      <c r="G633" s="5">
        <v>0.0</v>
      </c>
      <c r="H633" s="5">
        <v>0.0</v>
      </c>
    </row>
    <row r="634" ht="15.75" customHeight="1">
      <c r="A634" s="5">
        <v>5156.0</v>
      </c>
      <c r="B634" s="5">
        <v>0.0</v>
      </c>
      <c r="C634" s="5">
        <v>0.0</v>
      </c>
      <c r="D634" s="5">
        <v>0.0</v>
      </c>
      <c r="E634" s="5">
        <v>0.0</v>
      </c>
      <c r="F634" s="5">
        <v>0.0</v>
      </c>
      <c r="G634" s="5">
        <v>1.0</v>
      </c>
      <c r="H634" s="5">
        <v>0.0</v>
      </c>
    </row>
    <row r="635" ht="15.75" customHeight="1">
      <c r="A635" s="5">
        <v>4376.0</v>
      </c>
      <c r="B635" s="5">
        <v>1.0</v>
      </c>
      <c r="C635" s="5">
        <v>0.0</v>
      </c>
      <c r="D635" s="5">
        <v>0.0</v>
      </c>
      <c r="E635" s="5">
        <v>0.0</v>
      </c>
      <c r="F635" s="5">
        <v>0.0</v>
      </c>
      <c r="G635" s="5">
        <v>0.0</v>
      </c>
      <c r="H635" s="5">
        <v>1.0</v>
      </c>
    </row>
    <row r="636" ht="15.75" customHeight="1">
      <c r="A636" s="5">
        <v>8923.0</v>
      </c>
      <c r="B636" s="5">
        <v>0.0</v>
      </c>
      <c r="C636" s="5">
        <v>0.0</v>
      </c>
      <c r="D636" s="5">
        <v>0.0</v>
      </c>
      <c r="E636" s="5">
        <v>0.0</v>
      </c>
      <c r="F636" s="5">
        <v>0.0</v>
      </c>
      <c r="G636" s="5">
        <v>0.0</v>
      </c>
      <c r="H636" s="5">
        <v>1.0</v>
      </c>
    </row>
    <row r="637" ht="15.75" customHeight="1">
      <c r="A637" s="5">
        <v>8461.0</v>
      </c>
      <c r="B637" s="5">
        <v>0.0</v>
      </c>
      <c r="C637" s="5">
        <v>0.0</v>
      </c>
      <c r="D637" s="5">
        <v>0.0</v>
      </c>
      <c r="E637" s="5">
        <v>0.0</v>
      </c>
      <c r="F637" s="5">
        <v>0.0</v>
      </c>
      <c r="G637" s="5">
        <v>0.0</v>
      </c>
      <c r="H637" s="5">
        <v>0.0</v>
      </c>
    </row>
    <row r="638" ht="15.75" customHeight="1">
      <c r="A638" s="5">
        <v>6945.0</v>
      </c>
      <c r="B638" s="5">
        <v>0.0</v>
      </c>
      <c r="C638" s="5">
        <v>0.0</v>
      </c>
      <c r="D638" s="5">
        <v>0.0</v>
      </c>
      <c r="E638" s="5">
        <v>0.0</v>
      </c>
      <c r="F638" s="5">
        <v>0.0</v>
      </c>
      <c r="G638" s="5">
        <v>0.0</v>
      </c>
      <c r="H638" s="5">
        <v>0.0</v>
      </c>
    </row>
    <row r="639" ht="15.75" customHeight="1">
      <c r="A639" s="5">
        <v>944.0</v>
      </c>
      <c r="B639" s="5">
        <v>0.0</v>
      </c>
      <c r="C639" s="5">
        <v>0.0</v>
      </c>
      <c r="D639" s="5">
        <v>0.0</v>
      </c>
      <c r="E639" s="5">
        <v>0.0</v>
      </c>
      <c r="F639" s="5">
        <v>0.0</v>
      </c>
      <c r="G639" s="5">
        <v>0.0</v>
      </c>
      <c r="H639" s="5">
        <v>0.0</v>
      </c>
    </row>
    <row r="640" ht="15.75" customHeight="1">
      <c r="A640" s="5">
        <v>1907.0</v>
      </c>
      <c r="B640" s="5">
        <v>0.0</v>
      </c>
      <c r="C640" s="5">
        <v>0.0</v>
      </c>
      <c r="D640" s="5">
        <v>0.0</v>
      </c>
      <c r="E640" s="5">
        <v>0.0</v>
      </c>
      <c r="F640" s="5">
        <v>0.0</v>
      </c>
      <c r="G640" s="5">
        <v>0.0</v>
      </c>
      <c r="H640" s="5">
        <v>1.0</v>
      </c>
    </row>
    <row r="641" ht="15.75" customHeight="1">
      <c r="A641" s="5">
        <v>701.0</v>
      </c>
      <c r="B641" s="5">
        <v>1.0</v>
      </c>
      <c r="C641" s="5">
        <v>0.0</v>
      </c>
      <c r="D641" s="5">
        <v>0.0</v>
      </c>
      <c r="E641" s="5">
        <v>0.0</v>
      </c>
      <c r="F641" s="5">
        <v>0.0</v>
      </c>
      <c r="G641" s="5">
        <v>0.0</v>
      </c>
      <c r="H641" s="5">
        <v>0.0</v>
      </c>
    </row>
    <row r="642" ht="15.75" customHeight="1">
      <c r="A642" s="5">
        <v>3856.0</v>
      </c>
      <c r="B642" s="5">
        <v>0.0</v>
      </c>
      <c r="C642" s="5">
        <v>0.0</v>
      </c>
      <c r="D642" s="5">
        <v>0.0</v>
      </c>
      <c r="E642" s="5">
        <v>0.0</v>
      </c>
      <c r="F642" s="5">
        <v>0.0</v>
      </c>
      <c r="G642" s="5">
        <v>0.0</v>
      </c>
      <c r="H642" s="5">
        <v>0.0</v>
      </c>
    </row>
    <row r="643" ht="15.75" customHeight="1">
      <c r="A643" s="5">
        <v>4149.0</v>
      </c>
      <c r="B643" s="5">
        <v>0.0</v>
      </c>
      <c r="C643" s="5">
        <v>0.0</v>
      </c>
      <c r="D643" s="5">
        <v>0.0</v>
      </c>
      <c r="E643" s="5">
        <v>0.0</v>
      </c>
      <c r="F643" s="5">
        <v>0.0</v>
      </c>
      <c r="G643" s="5">
        <v>0.0</v>
      </c>
      <c r="H643" s="5">
        <v>0.0</v>
      </c>
    </row>
    <row r="644" ht="15.75" customHeight="1">
      <c r="A644" s="5">
        <v>2131.0</v>
      </c>
      <c r="B644" s="5">
        <v>0.0</v>
      </c>
      <c r="C644" s="5">
        <v>0.0</v>
      </c>
      <c r="D644" s="5">
        <v>0.0</v>
      </c>
      <c r="E644" s="5">
        <v>0.0</v>
      </c>
      <c r="F644" s="5">
        <v>0.0</v>
      </c>
      <c r="G644" s="5">
        <v>0.0</v>
      </c>
      <c r="H644" s="5">
        <v>0.0</v>
      </c>
    </row>
    <row r="645" ht="15.75" customHeight="1">
      <c r="A645" s="5">
        <v>2942.0</v>
      </c>
      <c r="B645" s="5">
        <v>1.0</v>
      </c>
      <c r="C645" s="5">
        <v>0.0</v>
      </c>
      <c r="D645" s="5">
        <v>0.0</v>
      </c>
      <c r="E645" s="5">
        <v>0.0</v>
      </c>
      <c r="F645" s="5">
        <v>0.0</v>
      </c>
      <c r="G645" s="5">
        <v>0.0</v>
      </c>
      <c r="H645" s="5">
        <v>0.0</v>
      </c>
    </row>
    <row r="646" ht="15.75" customHeight="1">
      <c r="A646" s="5">
        <v>1173.0</v>
      </c>
      <c r="B646" s="5">
        <v>0.0</v>
      </c>
      <c r="C646" s="5">
        <v>1.0</v>
      </c>
      <c r="D646" s="5">
        <v>1.0</v>
      </c>
      <c r="E646" s="5">
        <v>0.0</v>
      </c>
      <c r="F646" s="5">
        <v>0.0</v>
      </c>
      <c r="G646" s="5">
        <v>0.0</v>
      </c>
      <c r="H646" s="5">
        <v>1.0</v>
      </c>
    </row>
    <row r="647" ht="15.75" customHeight="1">
      <c r="A647" s="5">
        <v>4381.0</v>
      </c>
      <c r="B647" s="5">
        <v>0.0</v>
      </c>
      <c r="C647" s="5">
        <v>0.0</v>
      </c>
      <c r="D647" s="5">
        <v>0.0</v>
      </c>
      <c r="E647" s="5">
        <v>0.0</v>
      </c>
      <c r="F647" s="5">
        <v>0.0</v>
      </c>
      <c r="G647" s="5">
        <v>0.0</v>
      </c>
      <c r="H647" s="5">
        <v>0.0</v>
      </c>
    </row>
    <row r="648" ht="15.75" customHeight="1">
      <c r="A648" s="5">
        <v>4611.0</v>
      </c>
      <c r="B648" s="5">
        <v>0.0</v>
      </c>
      <c r="C648" s="5">
        <v>0.0</v>
      </c>
      <c r="D648" s="5">
        <v>1.0</v>
      </c>
      <c r="E648" s="5">
        <v>1.0</v>
      </c>
      <c r="F648" s="5">
        <v>0.0</v>
      </c>
      <c r="G648" s="5">
        <v>0.0</v>
      </c>
      <c r="H648" s="5">
        <v>1.0</v>
      </c>
    </row>
    <row r="649" ht="15.75" customHeight="1">
      <c r="A649" s="5">
        <v>3376.0</v>
      </c>
      <c r="B649" s="5">
        <v>0.0</v>
      </c>
      <c r="C649" s="5">
        <v>0.0</v>
      </c>
      <c r="D649" s="5">
        <v>0.0</v>
      </c>
      <c r="E649" s="5">
        <v>0.0</v>
      </c>
      <c r="F649" s="5">
        <v>0.0</v>
      </c>
      <c r="G649" s="5">
        <v>0.0</v>
      </c>
      <c r="H649" s="5">
        <v>0.0</v>
      </c>
    </row>
    <row r="650" ht="15.75" customHeight="1">
      <c r="A650" s="5">
        <v>4679.0</v>
      </c>
      <c r="B650" s="5">
        <v>0.0</v>
      </c>
      <c r="C650" s="5">
        <v>0.0</v>
      </c>
      <c r="D650" s="5">
        <v>0.0</v>
      </c>
      <c r="E650" s="5">
        <v>0.0</v>
      </c>
      <c r="F650" s="5">
        <v>0.0</v>
      </c>
      <c r="G650" s="5">
        <v>0.0</v>
      </c>
      <c r="H650" s="5">
        <v>0.0</v>
      </c>
    </row>
    <row r="651" ht="15.75" customHeight="1">
      <c r="A651" s="5">
        <v>10928.0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0.0</v>
      </c>
      <c r="H651" s="5">
        <v>0.0</v>
      </c>
    </row>
    <row r="652" ht="15.75" customHeight="1">
      <c r="A652" s="5">
        <v>4248.0</v>
      </c>
      <c r="B652" s="5">
        <v>0.0</v>
      </c>
      <c r="C652" s="5">
        <v>1.0</v>
      </c>
      <c r="D652" s="5">
        <v>0.0</v>
      </c>
      <c r="E652" s="5">
        <v>0.0</v>
      </c>
      <c r="F652" s="5">
        <v>0.0</v>
      </c>
      <c r="G652" s="5">
        <v>0.0</v>
      </c>
      <c r="H652" s="5">
        <v>0.0</v>
      </c>
    </row>
    <row r="653" ht="15.75" customHeight="1">
      <c r="A653" s="5">
        <v>6728.0</v>
      </c>
      <c r="B653" s="5">
        <v>0.0</v>
      </c>
      <c r="C653" s="5">
        <v>0.0</v>
      </c>
      <c r="D653" s="5">
        <v>0.0</v>
      </c>
      <c r="E653" s="5">
        <v>0.0</v>
      </c>
      <c r="F653" s="5">
        <v>0.0</v>
      </c>
      <c r="G653" s="5">
        <v>0.0</v>
      </c>
      <c r="H653" s="5">
        <v>0.0</v>
      </c>
    </row>
    <row r="654" ht="15.75" customHeight="1">
      <c r="A654" s="5">
        <v>6661.0</v>
      </c>
      <c r="B654" s="5">
        <v>0.0</v>
      </c>
      <c r="C654" s="5">
        <v>0.0</v>
      </c>
      <c r="D654" s="5">
        <v>0.0</v>
      </c>
      <c r="E654" s="5">
        <v>0.0</v>
      </c>
      <c r="F654" s="5">
        <v>0.0</v>
      </c>
      <c r="G654" s="5">
        <v>0.0</v>
      </c>
      <c r="H654" s="5">
        <v>0.0</v>
      </c>
    </row>
    <row r="655" ht="15.75" customHeight="1">
      <c r="A655" s="5">
        <v>4725.0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</row>
    <row r="656" ht="15.75" customHeight="1">
      <c r="A656" s="5">
        <v>3277.0</v>
      </c>
      <c r="B656" s="5">
        <v>0.0</v>
      </c>
      <c r="C656" s="5">
        <v>0.0</v>
      </c>
      <c r="D656" s="5">
        <v>0.0</v>
      </c>
      <c r="E656" s="5">
        <v>0.0</v>
      </c>
      <c r="F656" s="5">
        <v>0.0</v>
      </c>
      <c r="G656" s="5">
        <v>1.0</v>
      </c>
      <c r="H656" s="5">
        <v>0.0</v>
      </c>
    </row>
    <row r="657" ht="15.75" customHeight="1">
      <c r="A657" s="5">
        <v>5555.0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0.0</v>
      </c>
      <c r="H657" s="5">
        <v>0.0</v>
      </c>
    </row>
    <row r="658" ht="15.75" customHeight="1">
      <c r="A658" s="5">
        <v>2564.0</v>
      </c>
      <c r="B658" s="5">
        <v>0.0</v>
      </c>
      <c r="C658" s="5">
        <v>0.0</v>
      </c>
      <c r="D658" s="5">
        <v>0.0</v>
      </c>
      <c r="E658" s="5">
        <v>0.0</v>
      </c>
      <c r="F658" s="5">
        <v>0.0</v>
      </c>
      <c r="G658" s="5">
        <v>0.0</v>
      </c>
      <c r="H658" s="5">
        <v>0.0</v>
      </c>
    </row>
    <row r="659" ht="15.75" customHeight="1">
      <c r="A659" s="5">
        <v>946.0</v>
      </c>
      <c r="B659" s="5">
        <v>0.0</v>
      </c>
      <c r="C659" s="5">
        <v>0.0</v>
      </c>
      <c r="D659" s="5">
        <v>0.0</v>
      </c>
      <c r="E659" s="5">
        <v>0.0</v>
      </c>
      <c r="F659" s="5">
        <v>0.0</v>
      </c>
      <c r="G659" s="5">
        <v>0.0</v>
      </c>
      <c r="H659" s="5">
        <v>0.0</v>
      </c>
    </row>
    <row r="660" ht="15.75" customHeight="1">
      <c r="A660" s="5">
        <v>3867.0</v>
      </c>
      <c r="B660" s="5">
        <v>0.0</v>
      </c>
      <c r="C660" s="5">
        <v>0.0</v>
      </c>
      <c r="D660" s="5">
        <v>0.0</v>
      </c>
      <c r="E660" s="5">
        <v>0.0</v>
      </c>
      <c r="F660" s="5">
        <v>0.0</v>
      </c>
      <c r="G660" s="5">
        <v>0.0</v>
      </c>
      <c r="H660" s="5">
        <v>0.0</v>
      </c>
    </row>
    <row r="661" ht="15.75" customHeight="1">
      <c r="A661" s="5">
        <v>6940.0</v>
      </c>
      <c r="B661" s="5">
        <v>1.0</v>
      </c>
      <c r="C661" s="5">
        <v>0.0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</row>
    <row r="662" ht="15.75" customHeight="1">
      <c r="A662" s="5">
        <v>55.0</v>
      </c>
      <c r="B662" s="5">
        <v>0.0</v>
      </c>
      <c r="C662" s="5">
        <v>0.0</v>
      </c>
      <c r="D662" s="5">
        <v>0.0</v>
      </c>
      <c r="E662" s="5">
        <v>0.0</v>
      </c>
      <c r="F662" s="5">
        <v>0.0</v>
      </c>
      <c r="G662" s="5">
        <v>0.0</v>
      </c>
      <c r="H662" s="5">
        <v>0.0</v>
      </c>
    </row>
    <row r="663" ht="15.75" customHeight="1">
      <c r="A663" s="5">
        <v>7093.0</v>
      </c>
      <c r="B663" s="5">
        <v>0.0</v>
      </c>
      <c r="C663" s="5">
        <v>0.0</v>
      </c>
      <c r="D663" s="5">
        <v>0.0</v>
      </c>
      <c r="E663" s="5">
        <v>0.0</v>
      </c>
      <c r="F663" s="5">
        <v>0.0</v>
      </c>
      <c r="G663" s="5">
        <v>0.0</v>
      </c>
      <c r="H663" s="5">
        <v>0.0</v>
      </c>
    </row>
    <row r="664" ht="15.75" customHeight="1">
      <c r="A664" s="5">
        <v>5084.0</v>
      </c>
      <c r="B664" s="5">
        <v>0.0</v>
      </c>
      <c r="C664" s="5">
        <v>0.0</v>
      </c>
      <c r="D664" s="5">
        <v>0.0</v>
      </c>
      <c r="E664" s="5">
        <v>0.0</v>
      </c>
      <c r="F664" s="5">
        <v>0.0</v>
      </c>
      <c r="G664" s="5">
        <v>1.0</v>
      </c>
      <c r="H664" s="5">
        <v>0.0</v>
      </c>
    </row>
    <row r="665" ht="15.75" customHeight="1">
      <c r="A665" s="5">
        <v>1777.0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5">
        <v>0.0</v>
      </c>
      <c r="H665" s="5">
        <v>0.0</v>
      </c>
    </row>
    <row r="666" ht="15.75" customHeight="1">
      <c r="A666" s="5">
        <v>8162.0</v>
      </c>
      <c r="B666" s="5">
        <v>0.0</v>
      </c>
      <c r="C666" s="5">
        <v>0.0</v>
      </c>
      <c r="D666" s="5">
        <v>0.0</v>
      </c>
      <c r="E666" s="5">
        <v>0.0</v>
      </c>
      <c r="F666" s="5">
        <v>0.0</v>
      </c>
      <c r="G666" s="5">
        <v>1.0</v>
      </c>
      <c r="H666" s="5">
        <v>0.0</v>
      </c>
    </row>
    <row r="667" ht="15.75" customHeight="1">
      <c r="A667" s="5">
        <v>10826.0</v>
      </c>
      <c r="B667" s="5">
        <v>0.0</v>
      </c>
      <c r="C667" s="5">
        <v>0.0</v>
      </c>
      <c r="D667" s="5">
        <v>0.0</v>
      </c>
      <c r="E667" s="5">
        <v>0.0</v>
      </c>
      <c r="F667" s="5">
        <v>0.0</v>
      </c>
      <c r="G667" s="5">
        <v>0.0</v>
      </c>
      <c r="H667" s="5">
        <v>0.0</v>
      </c>
    </row>
    <row r="668" ht="15.75" customHeight="1">
      <c r="A668" s="5">
        <v>8754.0</v>
      </c>
      <c r="B668" s="5">
        <v>0.0</v>
      </c>
      <c r="C668" s="5">
        <v>0.0</v>
      </c>
      <c r="D668" s="5">
        <v>0.0</v>
      </c>
      <c r="E668" s="5">
        <v>0.0</v>
      </c>
      <c r="F668" s="5">
        <v>0.0</v>
      </c>
      <c r="G668" s="5">
        <v>0.0</v>
      </c>
      <c r="H668" s="5">
        <v>0.0</v>
      </c>
    </row>
    <row r="669" ht="15.75" customHeight="1">
      <c r="A669" s="5">
        <v>1987.0</v>
      </c>
      <c r="B669" s="5">
        <v>0.0</v>
      </c>
      <c r="C669" s="5">
        <v>0.0</v>
      </c>
      <c r="D669" s="5">
        <v>0.0</v>
      </c>
      <c r="E669" s="5">
        <v>0.0</v>
      </c>
      <c r="F669" s="5">
        <v>0.0</v>
      </c>
      <c r="G669" s="5">
        <v>0.0</v>
      </c>
      <c r="H669" s="5">
        <v>0.0</v>
      </c>
    </row>
    <row r="670" ht="15.75" customHeight="1">
      <c r="A670" s="5">
        <v>11007.0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5">
        <v>0.0</v>
      </c>
      <c r="H670" s="5">
        <v>0.0</v>
      </c>
    </row>
    <row r="671" ht="15.75" customHeight="1">
      <c r="A671" s="5">
        <v>7426.0</v>
      </c>
      <c r="B671" s="5">
        <v>0.0</v>
      </c>
      <c r="C671" s="5">
        <v>0.0</v>
      </c>
      <c r="D671" s="5">
        <v>0.0</v>
      </c>
      <c r="E671" s="5">
        <v>0.0</v>
      </c>
      <c r="F671" s="5">
        <v>0.0</v>
      </c>
      <c r="G671" s="5">
        <v>0.0</v>
      </c>
      <c r="H671" s="5">
        <v>0.0</v>
      </c>
    </row>
    <row r="672" ht="15.75" customHeight="1">
      <c r="A672" s="5">
        <v>9153.0</v>
      </c>
      <c r="B672" s="5">
        <v>0.0</v>
      </c>
      <c r="C672" s="5">
        <v>0.0</v>
      </c>
      <c r="D672" s="5">
        <v>0.0</v>
      </c>
      <c r="E672" s="5">
        <v>0.0</v>
      </c>
      <c r="F672" s="5">
        <v>0.0</v>
      </c>
      <c r="G672" s="5">
        <v>0.0</v>
      </c>
      <c r="H672" s="5">
        <v>0.0</v>
      </c>
    </row>
    <row r="673" ht="15.75" customHeight="1">
      <c r="A673" s="5">
        <v>10379.0</v>
      </c>
      <c r="B673" s="5">
        <v>0.0</v>
      </c>
      <c r="C673" s="5">
        <v>0.0</v>
      </c>
      <c r="D673" s="5">
        <v>0.0</v>
      </c>
      <c r="E673" s="5">
        <v>0.0</v>
      </c>
      <c r="F673" s="5">
        <v>0.0</v>
      </c>
      <c r="G673" s="5">
        <v>0.0</v>
      </c>
      <c r="H673" s="5">
        <v>0.0</v>
      </c>
    </row>
    <row r="674" ht="15.75" customHeight="1">
      <c r="A674" s="5">
        <v>9204.0</v>
      </c>
      <c r="B674" s="5">
        <v>0.0</v>
      </c>
      <c r="C674" s="5">
        <v>0.0</v>
      </c>
      <c r="D674" s="5">
        <v>0.0</v>
      </c>
      <c r="E674" s="5">
        <v>0.0</v>
      </c>
      <c r="F674" s="5">
        <v>0.0</v>
      </c>
      <c r="G674" s="5">
        <v>0.0</v>
      </c>
      <c r="H674" s="5">
        <v>0.0</v>
      </c>
    </row>
    <row r="675" ht="15.75" customHeight="1">
      <c r="A675" s="5">
        <v>3197.0</v>
      </c>
      <c r="B675" s="5">
        <v>0.0</v>
      </c>
      <c r="C675" s="5">
        <v>0.0</v>
      </c>
      <c r="D675" s="5">
        <v>0.0</v>
      </c>
      <c r="E675" s="5">
        <v>0.0</v>
      </c>
      <c r="F675" s="5">
        <v>0.0</v>
      </c>
      <c r="G675" s="5">
        <v>0.0</v>
      </c>
      <c r="H675" s="5">
        <v>0.0</v>
      </c>
    </row>
    <row r="676" ht="15.75" customHeight="1">
      <c r="A676" s="5">
        <v>2920.0</v>
      </c>
      <c r="B676" s="5">
        <v>0.0</v>
      </c>
      <c r="C676" s="5">
        <v>0.0</v>
      </c>
      <c r="D676" s="5">
        <v>0.0</v>
      </c>
      <c r="E676" s="5">
        <v>0.0</v>
      </c>
      <c r="F676" s="5">
        <v>0.0</v>
      </c>
      <c r="G676" s="5">
        <v>0.0</v>
      </c>
      <c r="H676" s="5">
        <v>0.0</v>
      </c>
    </row>
    <row r="677" ht="15.75" customHeight="1">
      <c r="A677" s="5">
        <v>6961.0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0.0</v>
      </c>
      <c r="H677" s="5">
        <v>0.0</v>
      </c>
    </row>
    <row r="678" ht="15.75" customHeight="1">
      <c r="A678" s="5">
        <v>4673.0</v>
      </c>
      <c r="B678" s="5">
        <v>0.0</v>
      </c>
      <c r="C678" s="5">
        <v>0.0</v>
      </c>
      <c r="D678" s="5">
        <v>0.0</v>
      </c>
      <c r="E678" s="5">
        <v>1.0</v>
      </c>
      <c r="F678" s="5">
        <v>0.0</v>
      </c>
      <c r="G678" s="5">
        <v>0.0</v>
      </c>
      <c r="H678" s="5">
        <v>1.0</v>
      </c>
    </row>
    <row r="679" ht="15.75" customHeight="1">
      <c r="A679" s="5">
        <v>9937.0</v>
      </c>
      <c r="B679" s="5">
        <v>0.0</v>
      </c>
      <c r="C679" s="5">
        <v>0.0</v>
      </c>
      <c r="D679" s="5">
        <v>0.0</v>
      </c>
      <c r="E679" s="5">
        <v>0.0</v>
      </c>
      <c r="F679" s="5">
        <v>0.0</v>
      </c>
      <c r="G679" s="5">
        <v>0.0</v>
      </c>
      <c r="H679" s="5">
        <v>0.0</v>
      </c>
    </row>
    <row r="680" ht="15.75" customHeight="1">
      <c r="A680" s="5">
        <v>8779.0</v>
      </c>
      <c r="B680" s="5">
        <v>1.0</v>
      </c>
      <c r="C680" s="5">
        <v>0.0</v>
      </c>
      <c r="D680" s="5">
        <v>0.0</v>
      </c>
      <c r="E680" s="5">
        <v>0.0</v>
      </c>
      <c r="F680" s="5">
        <v>0.0</v>
      </c>
      <c r="G680" s="5">
        <v>0.0</v>
      </c>
      <c r="H680" s="5">
        <v>1.0</v>
      </c>
    </row>
    <row r="681" ht="15.75" customHeight="1">
      <c r="A681" s="5">
        <v>9596.0</v>
      </c>
      <c r="B681" s="5">
        <v>0.0</v>
      </c>
      <c r="C681" s="5">
        <v>0.0</v>
      </c>
      <c r="D681" s="5">
        <v>0.0</v>
      </c>
      <c r="E681" s="5">
        <v>0.0</v>
      </c>
      <c r="F681" s="5">
        <v>0.0</v>
      </c>
      <c r="G681" s="5">
        <v>0.0</v>
      </c>
      <c r="H681" s="5">
        <v>0.0</v>
      </c>
    </row>
    <row r="682" ht="15.75" customHeight="1">
      <c r="A682" s="5">
        <v>2891.0</v>
      </c>
      <c r="B682" s="5">
        <v>0.0</v>
      </c>
      <c r="C682" s="5">
        <v>0.0</v>
      </c>
      <c r="D682" s="5">
        <v>0.0</v>
      </c>
      <c r="E682" s="5">
        <v>0.0</v>
      </c>
      <c r="F682" s="5">
        <v>0.0</v>
      </c>
      <c r="G682" s="5">
        <v>0.0</v>
      </c>
      <c r="H682" s="5">
        <v>0.0</v>
      </c>
    </row>
    <row r="683" ht="15.75" customHeight="1">
      <c r="A683" s="5">
        <v>4910.0</v>
      </c>
      <c r="B683" s="5">
        <v>0.0</v>
      </c>
      <c r="C683" s="5">
        <v>0.0</v>
      </c>
      <c r="D683" s="5">
        <v>0.0</v>
      </c>
      <c r="E683" s="5">
        <v>0.0</v>
      </c>
      <c r="F683" s="5">
        <v>0.0</v>
      </c>
      <c r="G683" s="5">
        <v>1.0</v>
      </c>
      <c r="H683" s="5">
        <v>0.0</v>
      </c>
    </row>
    <row r="684" ht="15.75" customHeight="1">
      <c r="A684" s="5">
        <v>75.0</v>
      </c>
      <c r="B684" s="5">
        <v>0.0</v>
      </c>
      <c r="C684" s="5">
        <v>0.0</v>
      </c>
      <c r="D684" s="5">
        <v>0.0</v>
      </c>
      <c r="E684" s="5">
        <v>0.0</v>
      </c>
      <c r="F684" s="5">
        <v>0.0</v>
      </c>
      <c r="G684" s="5">
        <v>0.0</v>
      </c>
      <c r="H684" s="5">
        <v>0.0</v>
      </c>
    </row>
    <row r="685" ht="15.75" customHeight="1">
      <c r="A685" s="5">
        <v>10120.0</v>
      </c>
      <c r="B685" s="5">
        <v>0.0</v>
      </c>
      <c r="C685" s="5">
        <v>0.0</v>
      </c>
      <c r="D685" s="5">
        <v>0.0</v>
      </c>
      <c r="E685" s="5">
        <v>0.0</v>
      </c>
      <c r="F685" s="5">
        <v>0.0</v>
      </c>
      <c r="G685" s="5">
        <v>0.0</v>
      </c>
      <c r="H685" s="5">
        <v>0.0</v>
      </c>
    </row>
    <row r="686" ht="15.75" customHeight="1">
      <c r="A686" s="5">
        <v>6327.0</v>
      </c>
      <c r="B686" s="5">
        <v>0.0</v>
      </c>
      <c r="C686" s="5">
        <v>0.0</v>
      </c>
      <c r="D686" s="5">
        <v>0.0</v>
      </c>
      <c r="E686" s="5">
        <v>0.0</v>
      </c>
      <c r="F686" s="5">
        <v>0.0</v>
      </c>
      <c r="G686" s="5">
        <v>0.0</v>
      </c>
      <c r="H686" s="5">
        <v>0.0</v>
      </c>
    </row>
    <row r="687" ht="15.75" customHeight="1">
      <c r="A687" s="5">
        <v>10142.0</v>
      </c>
      <c r="B687" s="5">
        <v>0.0</v>
      </c>
      <c r="C687" s="5">
        <v>0.0</v>
      </c>
      <c r="D687" s="5">
        <v>0.0</v>
      </c>
      <c r="E687" s="5">
        <v>0.0</v>
      </c>
      <c r="F687" s="5">
        <v>0.0</v>
      </c>
      <c r="G687" s="5">
        <v>0.0</v>
      </c>
      <c r="H687" s="5">
        <v>0.0</v>
      </c>
    </row>
    <row r="688" ht="15.75" customHeight="1">
      <c r="A688" s="5">
        <v>9826.0</v>
      </c>
      <c r="B688" s="5">
        <v>0.0</v>
      </c>
      <c r="C688" s="5">
        <v>0.0</v>
      </c>
      <c r="D688" s="5">
        <v>0.0</v>
      </c>
      <c r="E688" s="5">
        <v>0.0</v>
      </c>
      <c r="F688" s="5">
        <v>0.0</v>
      </c>
      <c r="G688" s="5">
        <v>0.0</v>
      </c>
      <c r="H688" s="5">
        <v>1.0</v>
      </c>
    </row>
    <row r="689" ht="15.75" customHeight="1">
      <c r="A689" s="5">
        <v>1501.0</v>
      </c>
      <c r="B689" s="5">
        <v>0.0</v>
      </c>
      <c r="C689" s="5">
        <v>0.0</v>
      </c>
      <c r="D689" s="5">
        <v>0.0</v>
      </c>
      <c r="E689" s="5">
        <v>0.0</v>
      </c>
      <c r="F689" s="5">
        <v>0.0</v>
      </c>
      <c r="G689" s="5">
        <v>0.0</v>
      </c>
      <c r="H689" s="5">
        <v>0.0</v>
      </c>
    </row>
    <row r="690" ht="15.75" customHeight="1">
      <c r="A690" s="5">
        <v>10767.0</v>
      </c>
      <c r="B690" s="5">
        <v>0.0</v>
      </c>
      <c r="C690" s="5">
        <v>0.0</v>
      </c>
      <c r="D690" s="5">
        <v>1.0</v>
      </c>
      <c r="E690" s="5">
        <v>1.0</v>
      </c>
      <c r="F690" s="5">
        <v>0.0</v>
      </c>
      <c r="G690" s="5">
        <v>0.0</v>
      </c>
      <c r="H690" s="5">
        <v>0.0</v>
      </c>
    </row>
    <row r="691" ht="15.75" customHeight="1">
      <c r="A691" s="5">
        <v>7279.0</v>
      </c>
      <c r="B691" s="5">
        <v>0.0</v>
      </c>
      <c r="C691" s="5">
        <v>0.0</v>
      </c>
      <c r="D691" s="5">
        <v>0.0</v>
      </c>
      <c r="E691" s="5">
        <v>0.0</v>
      </c>
      <c r="F691" s="5">
        <v>0.0</v>
      </c>
      <c r="G691" s="5">
        <v>0.0</v>
      </c>
      <c r="H691" s="5">
        <v>0.0</v>
      </c>
    </row>
    <row r="692" ht="15.75" customHeight="1">
      <c r="A692" s="5">
        <v>7230.0</v>
      </c>
      <c r="B692" s="5">
        <v>0.0</v>
      </c>
      <c r="C692" s="5">
        <v>1.0</v>
      </c>
      <c r="D692" s="5">
        <v>0.0</v>
      </c>
      <c r="E692" s="5">
        <v>0.0</v>
      </c>
      <c r="F692" s="5">
        <v>0.0</v>
      </c>
      <c r="G692" s="5">
        <v>0.0</v>
      </c>
      <c r="H692" s="5">
        <v>1.0</v>
      </c>
    </row>
    <row r="693" ht="15.75" customHeight="1">
      <c r="A693" s="5">
        <v>143.0</v>
      </c>
      <c r="B693" s="5">
        <v>0.0</v>
      </c>
      <c r="C693" s="5">
        <v>0.0</v>
      </c>
      <c r="D693" s="5">
        <v>0.0</v>
      </c>
      <c r="E693" s="5">
        <v>0.0</v>
      </c>
      <c r="F693" s="5">
        <v>0.0</v>
      </c>
      <c r="G693" s="5">
        <v>0.0</v>
      </c>
      <c r="H693" s="5">
        <v>0.0</v>
      </c>
    </row>
    <row r="694" ht="15.75" customHeight="1">
      <c r="A694" s="5">
        <v>450.0</v>
      </c>
      <c r="B694" s="5">
        <v>0.0</v>
      </c>
      <c r="C694" s="5">
        <v>0.0</v>
      </c>
      <c r="D694" s="5">
        <v>0.0</v>
      </c>
      <c r="E694" s="5">
        <v>0.0</v>
      </c>
      <c r="F694" s="5">
        <v>0.0</v>
      </c>
      <c r="G694" s="5">
        <v>0.0</v>
      </c>
      <c r="H694" s="5">
        <v>0.0</v>
      </c>
    </row>
    <row r="695" ht="15.75" customHeight="1">
      <c r="A695" s="5">
        <v>9316.0</v>
      </c>
      <c r="B695" s="5">
        <v>0.0</v>
      </c>
      <c r="C695" s="5">
        <v>0.0</v>
      </c>
      <c r="D695" s="5">
        <v>0.0</v>
      </c>
      <c r="E695" s="5">
        <v>0.0</v>
      </c>
      <c r="F695" s="5">
        <v>0.0</v>
      </c>
      <c r="G695" s="5">
        <v>0.0</v>
      </c>
      <c r="H695" s="5">
        <v>0.0</v>
      </c>
    </row>
    <row r="696" ht="15.75" customHeight="1">
      <c r="A696" s="5">
        <v>6379.0</v>
      </c>
      <c r="B696" s="5">
        <v>0.0</v>
      </c>
      <c r="C696" s="5">
        <v>0.0</v>
      </c>
      <c r="D696" s="5">
        <v>0.0</v>
      </c>
      <c r="E696" s="5">
        <v>0.0</v>
      </c>
      <c r="F696" s="5">
        <v>0.0</v>
      </c>
      <c r="G696" s="5">
        <v>0.0</v>
      </c>
      <c r="H696" s="5">
        <v>1.0</v>
      </c>
    </row>
    <row r="697" ht="15.75" customHeight="1">
      <c r="A697" s="5">
        <v>9239.0</v>
      </c>
      <c r="B697" s="5">
        <v>0.0</v>
      </c>
      <c r="C697" s="5">
        <v>0.0</v>
      </c>
      <c r="D697" s="5">
        <v>0.0</v>
      </c>
      <c r="E697" s="5">
        <v>0.0</v>
      </c>
      <c r="F697" s="5">
        <v>0.0</v>
      </c>
      <c r="G697" s="5">
        <v>0.0</v>
      </c>
      <c r="H697" s="5">
        <v>0.0</v>
      </c>
    </row>
    <row r="698" ht="15.75" customHeight="1">
      <c r="A698" s="5">
        <v>8315.0</v>
      </c>
      <c r="B698" s="5">
        <v>0.0</v>
      </c>
      <c r="C698" s="5">
        <v>0.0</v>
      </c>
      <c r="D698" s="5">
        <v>0.0</v>
      </c>
      <c r="E698" s="5">
        <v>0.0</v>
      </c>
      <c r="F698" s="5">
        <v>0.0</v>
      </c>
      <c r="G698" s="5">
        <v>0.0</v>
      </c>
      <c r="H698" s="5">
        <v>0.0</v>
      </c>
    </row>
    <row r="699" ht="15.75" customHeight="1">
      <c r="A699" s="5">
        <v>2868.0</v>
      </c>
      <c r="B699" s="5">
        <v>0.0</v>
      </c>
      <c r="C699" s="5">
        <v>0.0</v>
      </c>
      <c r="D699" s="5">
        <v>0.0</v>
      </c>
      <c r="E699" s="5">
        <v>0.0</v>
      </c>
      <c r="F699" s="5">
        <v>0.0</v>
      </c>
      <c r="G699" s="5">
        <v>0.0</v>
      </c>
      <c r="H699" s="5">
        <v>1.0</v>
      </c>
    </row>
    <row r="700" ht="15.75" customHeight="1">
      <c r="A700" s="5">
        <v>10888.0</v>
      </c>
      <c r="B700" s="5">
        <v>0.0</v>
      </c>
      <c r="C700" s="5">
        <v>0.0</v>
      </c>
      <c r="D700" s="5">
        <v>0.0</v>
      </c>
      <c r="E700" s="5">
        <v>0.0</v>
      </c>
      <c r="F700" s="5">
        <v>0.0</v>
      </c>
      <c r="G700" s="5">
        <v>0.0</v>
      </c>
      <c r="H700" s="5">
        <v>0.0</v>
      </c>
    </row>
    <row r="701" ht="15.75" customHeight="1">
      <c r="A701" s="5">
        <v>1277.0</v>
      </c>
      <c r="B701" s="5">
        <v>0.0</v>
      </c>
      <c r="C701" s="5">
        <v>0.0</v>
      </c>
      <c r="D701" s="5">
        <v>0.0</v>
      </c>
      <c r="E701" s="5">
        <v>1.0</v>
      </c>
      <c r="F701" s="5">
        <v>0.0</v>
      </c>
      <c r="G701" s="5">
        <v>0.0</v>
      </c>
      <c r="H701" s="5">
        <v>0.0</v>
      </c>
    </row>
    <row r="702" ht="15.75" customHeight="1">
      <c r="A702" s="5">
        <v>9977.0</v>
      </c>
      <c r="B702" s="5">
        <v>0.0</v>
      </c>
      <c r="C702" s="5">
        <v>0.0</v>
      </c>
      <c r="D702" s="5">
        <v>0.0</v>
      </c>
      <c r="E702" s="5">
        <v>0.0</v>
      </c>
      <c r="F702" s="5">
        <v>0.0</v>
      </c>
      <c r="G702" s="5">
        <v>0.0</v>
      </c>
      <c r="H702" s="5">
        <v>0.0</v>
      </c>
    </row>
    <row r="703" ht="15.75" customHeight="1">
      <c r="A703" s="5">
        <v>10196.0</v>
      </c>
      <c r="B703" s="5">
        <v>0.0</v>
      </c>
      <c r="C703" s="5">
        <v>0.0</v>
      </c>
      <c r="D703" s="5">
        <v>0.0</v>
      </c>
      <c r="E703" s="5">
        <v>0.0</v>
      </c>
      <c r="F703" s="5">
        <v>0.0</v>
      </c>
      <c r="G703" s="5">
        <v>0.0</v>
      </c>
      <c r="H703" s="5">
        <v>0.0</v>
      </c>
    </row>
    <row r="704" ht="15.75" customHeight="1">
      <c r="A704" s="5">
        <v>6384.0</v>
      </c>
      <c r="B704" s="5">
        <v>1.0</v>
      </c>
      <c r="C704" s="5">
        <v>0.0</v>
      </c>
      <c r="D704" s="5">
        <v>0.0</v>
      </c>
      <c r="E704" s="5">
        <v>0.0</v>
      </c>
      <c r="F704" s="5">
        <v>0.0</v>
      </c>
      <c r="G704" s="5">
        <v>0.0</v>
      </c>
      <c r="H704" s="5">
        <v>0.0</v>
      </c>
    </row>
    <row r="705" ht="15.75" customHeight="1">
      <c r="A705" s="5">
        <v>8029.0</v>
      </c>
      <c r="B705" s="5">
        <v>0.0</v>
      </c>
      <c r="C705" s="5">
        <v>1.0</v>
      </c>
      <c r="D705" s="5">
        <v>1.0</v>
      </c>
      <c r="E705" s="5">
        <v>1.0</v>
      </c>
      <c r="F705" s="5">
        <v>0.0</v>
      </c>
      <c r="G705" s="5">
        <v>0.0</v>
      </c>
      <c r="H705" s="5">
        <v>1.0</v>
      </c>
    </row>
    <row r="706" ht="15.75" customHeight="1">
      <c r="A706" s="5">
        <v>968.0</v>
      </c>
      <c r="B706" s="5">
        <v>0.0</v>
      </c>
      <c r="C706" s="5">
        <v>0.0</v>
      </c>
      <c r="D706" s="5">
        <v>0.0</v>
      </c>
      <c r="E706" s="5">
        <v>0.0</v>
      </c>
      <c r="F706" s="5">
        <v>0.0</v>
      </c>
      <c r="G706" s="5">
        <v>0.0</v>
      </c>
      <c r="H706" s="5">
        <v>0.0</v>
      </c>
    </row>
    <row r="707" ht="15.75" customHeight="1">
      <c r="A707" s="5">
        <v>6988.0</v>
      </c>
      <c r="B707" s="5">
        <v>1.0</v>
      </c>
      <c r="C707" s="5">
        <v>0.0</v>
      </c>
      <c r="D707" s="5">
        <v>1.0</v>
      </c>
      <c r="E707" s="5">
        <v>0.0</v>
      </c>
      <c r="F707" s="5">
        <v>0.0</v>
      </c>
      <c r="G707" s="5">
        <v>0.0</v>
      </c>
      <c r="H707" s="5">
        <v>0.0</v>
      </c>
    </row>
    <row r="708" ht="15.75" customHeight="1">
      <c r="A708" s="5">
        <v>4472.0</v>
      </c>
      <c r="B708" s="5">
        <v>0.0</v>
      </c>
      <c r="C708" s="5">
        <v>0.0</v>
      </c>
      <c r="D708" s="5">
        <v>0.0</v>
      </c>
      <c r="E708" s="5">
        <v>0.0</v>
      </c>
      <c r="F708" s="5">
        <v>0.0</v>
      </c>
      <c r="G708" s="5">
        <v>0.0</v>
      </c>
      <c r="H708" s="5">
        <v>0.0</v>
      </c>
    </row>
    <row r="709" ht="15.75" customHeight="1">
      <c r="A709" s="5">
        <v>6991.0</v>
      </c>
      <c r="B709" s="5">
        <v>0.0</v>
      </c>
      <c r="C709" s="5">
        <v>0.0</v>
      </c>
      <c r="D709" s="5">
        <v>0.0</v>
      </c>
      <c r="E709" s="5">
        <v>0.0</v>
      </c>
      <c r="F709" s="5">
        <v>0.0</v>
      </c>
      <c r="G709" s="5">
        <v>0.0</v>
      </c>
      <c r="H709" s="5">
        <v>0.0</v>
      </c>
    </row>
    <row r="710" ht="15.75" customHeight="1">
      <c r="A710" s="5">
        <v>3336.0</v>
      </c>
      <c r="B710" s="5">
        <v>1.0</v>
      </c>
      <c r="C710" s="5">
        <v>0.0</v>
      </c>
      <c r="D710" s="5">
        <v>0.0</v>
      </c>
      <c r="E710" s="5">
        <v>0.0</v>
      </c>
      <c r="F710" s="5">
        <v>0.0</v>
      </c>
      <c r="G710" s="5">
        <v>0.0</v>
      </c>
      <c r="H710" s="5">
        <v>0.0</v>
      </c>
    </row>
    <row r="711" ht="15.75" customHeight="1">
      <c r="A711" s="5">
        <v>4301.0</v>
      </c>
      <c r="B711" s="5">
        <v>1.0</v>
      </c>
      <c r="C711" s="5">
        <v>0.0</v>
      </c>
      <c r="D711" s="5">
        <v>0.0</v>
      </c>
      <c r="E711" s="5">
        <v>0.0</v>
      </c>
      <c r="F711" s="5">
        <v>0.0</v>
      </c>
      <c r="G711" s="5">
        <v>0.0</v>
      </c>
      <c r="H711" s="5">
        <v>1.0</v>
      </c>
    </row>
    <row r="712" ht="15.75" customHeight="1">
      <c r="A712" s="5">
        <v>1940.0</v>
      </c>
      <c r="B712" s="5">
        <v>0.0</v>
      </c>
      <c r="C712" s="5">
        <v>0.0</v>
      </c>
      <c r="D712" s="5">
        <v>0.0</v>
      </c>
      <c r="E712" s="5">
        <v>0.0</v>
      </c>
      <c r="F712" s="5">
        <v>0.0</v>
      </c>
      <c r="G712" s="5">
        <v>0.0</v>
      </c>
      <c r="H712" s="5">
        <v>0.0</v>
      </c>
    </row>
    <row r="713" ht="15.75" customHeight="1">
      <c r="A713" s="5">
        <v>1272.0</v>
      </c>
      <c r="B713" s="5">
        <v>0.0</v>
      </c>
      <c r="C713" s="5">
        <v>0.0</v>
      </c>
      <c r="D713" s="5">
        <v>0.0</v>
      </c>
      <c r="E713" s="5">
        <v>0.0</v>
      </c>
      <c r="F713" s="5">
        <v>0.0</v>
      </c>
      <c r="G713" s="5">
        <v>1.0</v>
      </c>
      <c r="H713" s="5">
        <v>0.0</v>
      </c>
    </row>
    <row r="714" ht="15.75" customHeight="1">
      <c r="A714" s="5">
        <v>1388.0</v>
      </c>
      <c r="B714" s="5">
        <v>0.0</v>
      </c>
      <c r="C714" s="5">
        <v>0.0</v>
      </c>
      <c r="D714" s="5">
        <v>0.0</v>
      </c>
      <c r="E714" s="5">
        <v>0.0</v>
      </c>
      <c r="F714" s="5">
        <v>0.0</v>
      </c>
      <c r="G714" s="5">
        <v>0.0</v>
      </c>
      <c r="H714" s="5">
        <v>0.0</v>
      </c>
    </row>
    <row r="715" ht="15.75" customHeight="1">
      <c r="A715" s="5">
        <v>1044.0</v>
      </c>
      <c r="B715" s="5">
        <v>0.0</v>
      </c>
      <c r="C715" s="5">
        <v>0.0</v>
      </c>
      <c r="D715" s="5">
        <v>0.0</v>
      </c>
      <c r="E715" s="5">
        <v>0.0</v>
      </c>
      <c r="F715" s="5">
        <v>0.0</v>
      </c>
      <c r="G715" s="5">
        <v>0.0</v>
      </c>
      <c r="H715" s="5">
        <v>0.0</v>
      </c>
    </row>
    <row r="716" ht="15.75" customHeight="1">
      <c r="A716" s="5">
        <v>6969.0</v>
      </c>
      <c r="B716" s="5">
        <v>0.0</v>
      </c>
      <c r="C716" s="5">
        <v>0.0</v>
      </c>
      <c r="D716" s="5">
        <v>0.0</v>
      </c>
      <c r="E716" s="5">
        <v>0.0</v>
      </c>
      <c r="F716" s="5">
        <v>0.0</v>
      </c>
      <c r="G716" s="5">
        <v>0.0</v>
      </c>
      <c r="H716" s="5">
        <v>0.0</v>
      </c>
    </row>
    <row r="717" ht="15.75" customHeight="1">
      <c r="A717" s="5">
        <v>10479.0</v>
      </c>
      <c r="B717" s="5">
        <v>0.0</v>
      </c>
      <c r="C717" s="5">
        <v>0.0</v>
      </c>
      <c r="D717" s="5">
        <v>0.0</v>
      </c>
      <c r="E717" s="5">
        <v>0.0</v>
      </c>
      <c r="F717" s="5">
        <v>0.0</v>
      </c>
      <c r="G717" s="5">
        <v>0.0</v>
      </c>
      <c r="H717" s="5">
        <v>0.0</v>
      </c>
    </row>
    <row r="718" ht="15.75" customHeight="1">
      <c r="A718" s="5">
        <v>3619.0</v>
      </c>
      <c r="B718" s="5">
        <v>0.0</v>
      </c>
      <c r="C718" s="5">
        <v>0.0</v>
      </c>
      <c r="D718" s="5">
        <v>1.0</v>
      </c>
      <c r="E718" s="5">
        <v>0.0</v>
      </c>
      <c r="F718" s="5">
        <v>0.0</v>
      </c>
      <c r="G718" s="5">
        <v>0.0</v>
      </c>
      <c r="H718" s="5">
        <v>1.0</v>
      </c>
    </row>
    <row r="719" ht="15.75" customHeight="1">
      <c r="A719" s="5">
        <v>1715.0</v>
      </c>
      <c r="B719" s="5">
        <v>0.0</v>
      </c>
      <c r="C719" s="5">
        <v>0.0</v>
      </c>
      <c r="D719" s="5">
        <v>0.0</v>
      </c>
      <c r="E719" s="5">
        <v>0.0</v>
      </c>
      <c r="F719" s="5">
        <v>0.0</v>
      </c>
      <c r="G719" s="5">
        <v>0.0</v>
      </c>
      <c r="H719" s="5">
        <v>0.0</v>
      </c>
    </row>
    <row r="720" ht="15.75" customHeight="1">
      <c r="A720" s="5">
        <v>10159.0</v>
      </c>
      <c r="B720" s="5">
        <v>0.0</v>
      </c>
      <c r="C720" s="5">
        <v>0.0</v>
      </c>
      <c r="D720" s="5">
        <v>0.0</v>
      </c>
      <c r="E720" s="5">
        <v>0.0</v>
      </c>
      <c r="F720" s="5">
        <v>0.0</v>
      </c>
      <c r="G720" s="5">
        <v>0.0</v>
      </c>
      <c r="H720" s="5">
        <v>0.0</v>
      </c>
    </row>
    <row r="721" ht="15.75" customHeight="1">
      <c r="A721" s="5">
        <v>1463.0</v>
      </c>
      <c r="B721" s="5">
        <v>0.0</v>
      </c>
      <c r="C721" s="5">
        <v>0.0</v>
      </c>
      <c r="D721" s="5">
        <v>0.0</v>
      </c>
      <c r="E721" s="5">
        <v>0.0</v>
      </c>
      <c r="F721" s="5">
        <v>0.0</v>
      </c>
      <c r="G721" s="5">
        <v>0.0</v>
      </c>
      <c r="H721" s="5">
        <v>0.0</v>
      </c>
    </row>
    <row r="722" ht="15.75" customHeight="1">
      <c r="A722" s="5">
        <v>5114.0</v>
      </c>
      <c r="B722" s="5">
        <v>0.0</v>
      </c>
      <c r="C722" s="5">
        <v>0.0</v>
      </c>
      <c r="D722" s="5">
        <v>0.0</v>
      </c>
      <c r="E722" s="5">
        <v>0.0</v>
      </c>
      <c r="F722" s="5">
        <v>0.0</v>
      </c>
      <c r="G722" s="5">
        <v>0.0</v>
      </c>
      <c r="H722" s="5">
        <v>0.0</v>
      </c>
    </row>
    <row r="723" ht="15.75" customHeight="1">
      <c r="A723" s="5">
        <v>4990.0</v>
      </c>
      <c r="B723" s="5">
        <v>0.0</v>
      </c>
      <c r="C723" s="5">
        <v>0.0</v>
      </c>
      <c r="D723" s="5">
        <v>0.0</v>
      </c>
      <c r="E723" s="5">
        <v>0.0</v>
      </c>
      <c r="F723" s="5">
        <v>0.0</v>
      </c>
      <c r="G723" s="5">
        <v>0.0</v>
      </c>
      <c r="H723" s="5">
        <v>0.0</v>
      </c>
    </row>
    <row r="724" ht="15.75" customHeight="1">
      <c r="A724" s="5">
        <v>4329.0</v>
      </c>
      <c r="B724" s="5">
        <v>0.0</v>
      </c>
      <c r="C724" s="5">
        <v>0.0</v>
      </c>
      <c r="D724" s="5">
        <v>0.0</v>
      </c>
      <c r="E724" s="5">
        <v>0.0</v>
      </c>
      <c r="F724" s="5">
        <v>0.0</v>
      </c>
      <c r="G724" s="5">
        <v>0.0</v>
      </c>
      <c r="H724" s="5">
        <v>0.0</v>
      </c>
    </row>
    <row r="725" ht="15.75" customHeight="1">
      <c r="A725" s="5">
        <v>10936.0</v>
      </c>
      <c r="B725" s="5">
        <v>0.0</v>
      </c>
      <c r="C725" s="5">
        <v>0.0</v>
      </c>
      <c r="D725" s="5">
        <v>0.0</v>
      </c>
      <c r="E725" s="5">
        <v>0.0</v>
      </c>
      <c r="F725" s="5">
        <v>0.0</v>
      </c>
      <c r="G725" s="5">
        <v>0.0</v>
      </c>
      <c r="H725" s="5">
        <v>0.0</v>
      </c>
    </row>
    <row r="726" ht="15.75" customHeight="1">
      <c r="A726" s="5">
        <v>4692.0</v>
      </c>
      <c r="B726" s="5">
        <v>1.0</v>
      </c>
      <c r="C726" s="5">
        <v>0.0</v>
      </c>
      <c r="D726" s="5">
        <v>0.0</v>
      </c>
      <c r="E726" s="5">
        <v>0.0</v>
      </c>
      <c r="F726" s="5">
        <v>0.0</v>
      </c>
      <c r="G726" s="5">
        <v>0.0</v>
      </c>
      <c r="H726" s="5">
        <v>1.0</v>
      </c>
    </row>
    <row r="727" ht="15.75" customHeight="1">
      <c r="A727" s="5">
        <v>7212.0</v>
      </c>
      <c r="B727" s="5">
        <v>0.0</v>
      </c>
      <c r="C727" s="5">
        <v>0.0</v>
      </c>
      <c r="D727" s="5">
        <v>0.0</v>
      </c>
      <c r="E727" s="5">
        <v>0.0</v>
      </c>
      <c r="F727" s="5">
        <v>0.0</v>
      </c>
      <c r="G727" s="5">
        <v>0.0</v>
      </c>
      <c r="H727" s="5">
        <v>0.0</v>
      </c>
    </row>
    <row r="728" ht="15.75" customHeight="1">
      <c r="A728" s="5">
        <v>6086.0</v>
      </c>
      <c r="B728" s="5">
        <v>0.0</v>
      </c>
      <c r="C728" s="5">
        <v>0.0</v>
      </c>
      <c r="D728" s="5">
        <v>0.0</v>
      </c>
      <c r="E728" s="5">
        <v>1.0</v>
      </c>
      <c r="F728" s="5">
        <v>0.0</v>
      </c>
      <c r="G728" s="5">
        <v>0.0</v>
      </c>
      <c r="H728" s="5">
        <v>0.0</v>
      </c>
    </row>
    <row r="729" ht="15.75" customHeight="1">
      <c r="A729" s="5">
        <v>437.0</v>
      </c>
      <c r="B729" s="5">
        <v>0.0</v>
      </c>
      <c r="C729" s="5">
        <v>0.0</v>
      </c>
      <c r="D729" s="5">
        <v>0.0</v>
      </c>
      <c r="E729" s="5">
        <v>0.0</v>
      </c>
      <c r="F729" s="5">
        <v>0.0</v>
      </c>
      <c r="G729" s="5">
        <v>0.0</v>
      </c>
      <c r="H729" s="5">
        <v>0.0</v>
      </c>
    </row>
    <row r="730" ht="15.75" customHeight="1">
      <c r="A730" s="5">
        <v>11171.0</v>
      </c>
      <c r="B730" s="5">
        <v>0.0</v>
      </c>
      <c r="C730" s="5">
        <v>0.0</v>
      </c>
      <c r="D730" s="5">
        <v>0.0</v>
      </c>
      <c r="E730" s="5">
        <v>0.0</v>
      </c>
      <c r="F730" s="5">
        <v>0.0</v>
      </c>
      <c r="G730" s="5">
        <v>0.0</v>
      </c>
      <c r="H730" s="5">
        <v>0.0</v>
      </c>
    </row>
    <row r="731" ht="15.75" customHeight="1">
      <c r="A731" s="5">
        <v>11101.0</v>
      </c>
      <c r="B731" s="5">
        <v>0.0</v>
      </c>
      <c r="C731" s="5">
        <v>0.0</v>
      </c>
      <c r="D731" s="5">
        <v>1.0</v>
      </c>
      <c r="E731" s="5">
        <v>0.0</v>
      </c>
      <c r="F731" s="5">
        <v>0.0</v>
      </c>
      <c r="G731" s="5">
        <v>0.0</v>
      </c>
      <c r="H731" s="5">
        <v>0.0</v>
      </c>
    </row>
    <row r="732" ht="15.75" customHeight="1">
      <c r="A732" s="5">
        <v>5329.0</v>
      </c>
      <c r="B732" s="5">
        <v>0.0</v>
      </c>
      <c r="C732" s="5">
        <v>0.0</v>
      </c>
      <c r="D732" s="5">
        <v>0.0</v>
      </c>
      <c r="E732" s="5">
        <v>0.0</v>
      </c>
      <c r="F732" s="5">
        <v>0.0</v>
      </c>
      <c r="G732" s="5">
        <v>0.0</v>
      </c>
      <c r="H732" s="5">
        <v>0.0</v>
      </c>
    </row>
    <row r="733" ht="15.75" customHeight="1">
      <c r="A733" s="5">
        <v>610.0</v>
      </c>
      <c r="B733" s="5">
        <v>0.0</v>
      </c>
      <c r="C733" s="5">
        <v>0.0</v>
      </c>
      <c r="D733" s="5">
        <v>0.0</v>
      </c>
      <c r="E733" s="5">
        <v>0.0</v>
      </c>
      <c r="F733" s="5">
        <v>0.0</v>
      </c>
      <c r="G733" s="5">
        <v>0.0</v>
      </c>
      <c r="H733" s="5">
        <v>0.0</v>
      </c>
    </row>
    <row r="734" ht="15.75" customHeight="1">
      <c r="A734" s="5">
        <v>9384.0</v>
      </c>
      <c r="B734" s="5">
        <v>0.0</v>
      </c>
      <c r="C734" s="5">
        <v>0.0</v>
      </c>
      <c r="D734" s="5">
        <v>0.0</v>
      </c>
      <c r="E734" s="5">
        <v>0.0</v>
      </c>
      <c r="F734" s="5">
        <v>0.0</v>
      </c>
      <c r="G734" s="5">
        <v>0.0</v>
      </c>
      <c r="H734" s="5">
        <v>0.0</v>
      </c>
    </row>
    <row r="735" ht="15.75" customHeight="1">
      <c r="A735" s="5">
        <v>5956.0</v>
      </c>
      <c r="B735" s="5">
        <v>0.0</v>
      </c>
      <c r="C735" s="5">
        <v>0.0</v>
      </c>
      <c r="D735" s="5">
        <v>0.0</v>
      </c>
      <c r="E735" s="5">
        <v>0.0</v>
      </c>
      <c r="F735" s="5">
        <v>0.0</v>
      </c>
      <c r="G735" s="5">
        <v>0.0</v>
      </c>
      <c r="H735" s="5">
        <v>0.0</v>
      </c>
    </row>
    <row r="736" ht="15.75" customHeight="1">
      <c r="A736" s="5">
        <v>10430.0</v>
      </c>
      <c r="B736" s="5">
        <v>0.0</v>
      </c>
      <c r="C736" s="5">
        <v>1.0</v>
      </c>
      <c r="D736" s="5">
        <v>1.0</v>
      </c>
      <c r="E736" s="5">
        <v>1.0</v>
      </c>
      <c r="F736" s="5">
        <v>0.0</v>
      </c>
      <c r="G736" s="5">
        <v>0.0</v>
      </c>
      <c r="H736" s="5">
        <v>0.0</v>
      </c>
    </row>
    <row r="737" ht="15.75" customHeight="1">
      <c r="A737" s="5">
        <v>7875.0</v>
      </c>
      <c r="B737" s="5">
        <v>0.0</v>
      </c>
      <c r="C737" s="5">
        <v>1.0</v>
      </c>
      <c r="D737" s="5">
        <v>1.0</v>
      </c>
      <c r="E737" s="5">
        <v>1.0</v>
      </c>
      <c r="F737" s="5">
        <v>0.0</v>
      </c>
      <c r="G737" s="5">
        <v>0.0</v>
      </c>
      <c r="H737" s="5">
        <v>1.0</v>
      </c>
    </row>
    <row r="738" ht="15.75" customHeight="1">
      <c r="A738" s="5">
        <v>7072.0</v>
      </c>
      <c r="B738" s="5">
        <v>0.0</v>
      </c>
      <c r="C738" s="5">
        <v>0.0</v>
      </c>
      <c r="D738" s="5">
        <v>0.0</v>
      </c>
      <c r="E738" s="5">
        <v>0.0</v>
      </c>
      <c r="F738" s="5">
        <v>0.0</v>
      </c>
      <c r="G738" s="5">
        <v>0.0</v>
      </c>
      <c r="H738" s="5">
        <v>0.0</v>
      </c>
    </row>
    <row r="739" ht="15.75" customHeight="1">
      <c r="A739" s="5">
        <v>6255.0</v>
      </c>
      <c r="B739" s="5">
        <v>0.0</v>
      </c>
      <c r="C739" s="5">
        <v>0.0</v>
      </c>
      <c r="D739" s="5">
        <v>0.0</v>
      </c>
      <c r="E739" s="5">
        <v>0.0</v>
      </c>
      <c r="F739" s="5">
        <v>0.0</v>
      </c>
      <c r="G739" s="5">
        <v>0.0</v>
      </c>
      <c r="H739" s="5">
        <v>0.0</v>
      </c>
    </row>
    <row r="740" ht="15.75" customHeight="1">
      <c r="A740" s="5">
        <v>6516.0</v>
      </c>
      <c r="B740" s="5">
        <v>0.0</v>
      </c>
      <c r="C740" s="5">
        <v>0.0</v>
      </c>
      <c r="D740" s="5">
        <v>0.0</v>
      </c>
      <c r="E740" s="5">
        <v>0.0</v>
      </c>
      <c r="F740" s="5">
        <v>0.0</v>
      </c>
      <c r="G740" s="5">
        <v>0.0</v>
      </c>
      <c r="H740" s="5">
        <v>0.0</v>
      </c>
    </row>
    <row r="741" ht="15.75" customHeight="1">
      <c r="A741" s="5">
        <v>5564.0</v>
      </c>
      <c r="B741" s="5">
        <v>0.0</v>
      </c>
      <c r="C741" s="5">
        <v>0.0</v>
      </c>
      <c r="D741" s="5">
        <v>0.0</v>
      </c>
      <c r="E741" s="5">
        <v>0.0</v>
      </c>
      <c r="F741" s="5">
        <v>0.0</v>
      </c>
      <c r="G741" s="5">
        <v>0.0</v>
      </c>
      <c r="H741" s="5">
        <v>0.0</v>
      </c>
    </row>
    <row r="742" ht="15.75" customHeight="1">
      <c r="A742" s="5">
        <v>5682.0</v>
      </c>
      <c r="B742" s="5">
        <v>0.0</v>
      </c>
      <c r="C742" s="5">
        <v>0.0</v>
      </c>
      <c r="D742" s="5">
        <v>0.0</v>
      </c>
      <c r="E742" s="5">
        <v>0.0</v>
      </c>
      <c r="F742" s="5">
        <v>0.0</v>
      </c>
      <c r="G742" s="5">
        <v>0.0</v>
      </c>
      <c r="H742" s="5">
        <v>0.0</v>
      </c>
    </row>
    <row r="743" ht="15.75" customHeight="1">
      <c r="A743" s="5">
        <v>7458.0</v>
      </c>
      <c r="B743" s="5">
        <v>0.0</v>
      </c>
      <c r="C743" s="5">
        <v>0.0</v>
      </c>
      <c r="D743" s="5">
        <v>0.0</v>
      </c>
      <c r="E743" s="5">
        <v>0.0</v>
      </c>
      <c r="F743" s="5">
        <v>0.0</v>
      </c>
      <c r="G743" s="5">
        <v>0.0</v>
      </c>
      <c r="H743" s="5">
        <v>0.0</v>
      </c>
    </row>
    <row r="744" ht="15.75" customHeight="1">
      <c r="A744" s="5">
        <v>5237.0</v>
      </c>
      <c r="B744" s="5">
        <v>0.0</v>
      </c>
      <c r="C744" s="5">
        <v>0.0</v>
      </c>
      <c r="D744" s="5">
        <v>0.0</v>
      </c>
      <c r="E744" s="5">
        <v>0.0</v>
      </c>
      <c r="F744" s="5">
        <v>0.0</v>
      </c>
      <c r="G744" s="5">
        <v>0.0</v>
      </c>
      <c r="H744" s="5">
        <v>0.0</v>
      </c>
    </row>
    <row r="745" ht="15.75" customHeight="1">
      <c r="A745" s="5">
        <v>7761.0</v>
      </c>
      <c r="B745" s="5">
        <v>0.0</v>
      </c>
      <c r="C745" s="5">
        <v>0.0</v>
      </c>
      <c r="D745" s="5">
        <v>0.0</v>
      </c>
      <c r="E745" s="5">
        <v>0.0</v>
      </c>
      <c r="F745" s="5">
        <v>0.0</v>
      </c>
      <c r="G745" s="5">
        <v>0.0</v>
      </c>
      <c r="H745" s="5">
        <v>0.0</v>
      </c>
    </row>
    <row r="746" ht="15.75" customHeight="1">
      <c r="A746" s="5">
        <v>5278.0</v>
      </c>
      <c r="B746" s="5">
        <v>0.0</v>
      </c>
      <c r="C746" s="5">
        <v>0.0</v>
      </c>
      <c r="D746" s="5">
        <v>0.0</v>
      </c>
      <c r="E746" s="5">
        <v>1.0</v>
      </c>
      <c r="F746" s="5">
        <v>0.0</v>
      </c>
      <c r="G746" s="5">
        <v>0.0</v>
      </c>
      <c r="H746" s="5">
        <v>0.0</v>
      </c>
    </row>
    <row r="747" ht="15.75" customHeight="1">
      <c r="A747" s="5">
        <v>3560.0</v>
      </c>
      <c r="B747" s="5">
        <v>0.0</v>
      </c>
      <c r="C747" s="5">
        <v>0.0</v>
      </c>
      <c r="D747" s="5">
        <v>1.0</v>
      </c>
      <c r="E747" s="5">
        <v>0.0</v>
      </c>
      <c r="F747" s="5">
        <v>0.0</v>
      </c>
      <c r="G747" s="5">
        <v>1.0</v>
      </c>
      <c r="H747" s="5">
        <v>0.0</v>
      </c>
    </row>
    <row r="748" ht="15.75" customHeight="1">
      <c r="A748" s="5">
        <v>7235.0</v>
      </c>
      <c r="B748" s="5">
        <v>0.0</v>
      </c>
      <c r="C748" s="5">
        <v>0.0</v>
      </c>
      <c r="D748" s="5">
        <v>0.0</v>
      </c>
      <c r="E748" s="5">
        <v>0.0</v>
      </c>
      <c r="F748" s="5">
        <v>0.0</v>
      </c>
      <c r="G748" s="5">
        <v>0.0</v>
      </c>
      <c r="H748" s="5">
        <v>0.0</v>
      </c>
    </row>
    <row r="749" ht="15.75" customHeight="1">
      <c r="A749" s="5">
        <v>10548.0</v>
      </c>
      <c r="B749" s="5">
        <v>0.0</v>
      </c>
      <c r="C749" s="5">
        <v>0.0</v>
      </c>
      <c r="D749" s="5">
        <v>0.0</v>
      </c>
      <c r="E749" s="5">
        <v>0.0</v>
      </c>
      <c r="F749" s="5">
        <v>0.0</v>
      </c>
      <c r="G749" s="5">
        <v>0.0</v>
      </c>
      <c r="H749" s="5">
        <v>0.0</v>
      </c>
    </row>
    <row r="750" ht="15.75" customHeight="1">
      <c r="A750" s="5">
        <v>2281.0</v>
      </c>
      <c r="B750" s="5">
        <v>1.0</v>
      </c>
      <c r="C750" s="5">
        <v>0.0</v>
      </c>
      <c r="D750" s="5">
        <v>0.0</v>
      </c>
      <c r="E750" s="5">
        <v>0.0</v>
      </c>
      <c r="F750" s="5">
        <v>0.0</v>
      </c>
      <c r="G750" s="5">
        <v>0.0</v>
      </c>
      <c r="H750" s="5">
        <v>0.0</v>
      </c>
    </row>
    <row r="751" ht="15.75" customHeight="1">
      <c r="A751" s="5">
        <v>4073.0</v>
      </c>
      <c r="B751" s="5">
        <v>1.0</v>
      </c>
      <c r="C751" s="5">
        <v>0.0</v>
      </c>
      <c r="D751" s="5">
        <v>0.0</v>
      </c>
      <c r="E751" s="5">
        <v>0.0</v>
      </c>
      <c r="F751" s="5">
        <v>0.0</v>
      </c>
      <c r="G751" s="5">
        <v>1.0</v>
      </c>
      <c r="H751" s="5">
        <v>1.0</v>
      </c>
    </row>
    <row r="752" ht="15.75" customHeight="1">
      <c r="A752" s="5">
        <v>6974.0</v>
      </c>
      <c r="B752" s="5">
        <v>0.0</v>
      </c>
      <c r="C752" s="5">
        <v>0.0</v>
      </c>
      <c r="D752" s="5">
        <v>0.0</v>
      </c>
      <c r="E752" s="5">
        <v>0.0</v>
      </c>
      <c r="F752" s="5">
        <v>0.0</v>
      </c>
      <c r="G752" s="5">
        <v>0.0</v>
      </c>
      <c r="H752" s="5">
        <v>0.0</v>
      </c>
    </row>
    <row r="753" ht="15.75" customHeight="1">
      <c r="A753" s="5">
        <v>7938.0</v>
      </c>
      <c r="B753" s="5">
        <v>0.0</v>
      </c>
      <c r="C753" s="5">
        <v>0.0</v>
      </c>
      <c r="D753" s="5">
        <v>0.0</v>
      </c>
      <c r="E753" s="5">
        <v>0.0</v>
      </c>
      <c r="F753" s="5">
        <v>0.0</v>
      </c>
      <c r="G753" s="5">
        <v>0.0</v>
      </c>
      <c r="H753" s="5">
        <v>0.0</v>
      </c>
    </row>
    <row r="754" ht="15.75" customHeight="1">
      <c r="A754" s="5">
        <v>7094.0</v>
      </c>
      <c r="B754" s="5">
        <v>0.0</v>
      </c>
      <c r="C754" s="5">
        <v>0.0</v>
      </c>
      <c r="D754" s="5">
        <v>0.0</v>
      </c>
      <c r="E754" s="5">
        <v>0.0</v>
      </c>
      <c r="F754" s="5">
        <v>0.0</v>
      </c>
      <c r="G754" s="5">
        <v>0.0</v>
      </c>
      <c r="H754" s="5">
        <v>0.0</v>
      </c>
    </row>
    <row r="755" ht="15.75" customHeight="1">
      <c r="A755" s="5">
        <v>3667.0</v>
      </c>
      <c r="B755" s="5">
        <v>0.0</v>
      </c>
      <c r="C755" s="5">
        <v>1.0</v>
      </c>
      <c r="D755" s="5">
        <v>1.0</v>
      </c>
      <c r="E755" s="5">
        <v>1.0</v>
      </c>
      <c r="F755" s="5">
        <v>0.0</v>
      </c>
      <c r="G755" s="5">
        <v>0.0</v>
      </c>
      <c r="H755" s="5">
        <v>1.0</v>
      </c>
    </row>
    <row r="756" ht="15.75" customHeight="1">
      <c r="A756" s="5">
        <v>7723.0</v>
      </c>
      <c r="B756" s="5">
        <v>0.0</v>
      </c>
      <c r="C756" s="5">
        <v>0.0</v>
      </c>
      <c r="D756" s="5">
        <v>0.0</v>
      </c>
      <c r="E756" s="5">
        <v>0.0</v>
      </c>
      <c r="F756" s="5">
        <v>0.0</v>
      </c>
      <c r="G756" s="5">
        <v>0.0</v>
      </c>
      <c r="H756" s="5">
        <v>0.0</v>
      </c>
    </row>
    <row r="757" ht="15.75" customHeight="1">
      <c r="A757" s="5">
        <v>3870.0</v>
      </c>
      <c r="B757" s="5">
        <v>0.0</v>
      </c>
      <c r="C757" s="5">
        <v>0.0</v>
      </c>
      <c r="D757" s="5">
        <v>0.0</v>
      </c>
      <c r="E757" s="5">
        <v>0.0</v>
      </c>
      <c r="F757" s="5">
        <v>0.0</v>
      </c>
      <c r="G757" s="5">
        <v>0.0</v>
      </c>
      <c r="H757" s="5">
        <v>0.0</v>
      </c>
    </row>
    <row r="758" ht="15.75" customHeight="1">
      <c r="A758" s="5">
        <v>4012.0</v>
      </c>
      <c r="B758" s="5">
        <v>0.0</v>
      </c>
      <c r="C758" s="5">
        <v>0.0</v>
      </c>
      <c r="D758" s="5">
        <v>0.0</v>
      </c>
      <c r="E758" s="5">
        <v>0.0</v>
      </c>
      <c r="F758" s="5">
        <v>0.0</v>
      </c>
      <c r="G758" s="5">
        <v>1.0</v>
      </c>
      <c r="H758" s="5">
        <v>1.0</v>
      </c>
    </row>
    <row r="759" ht="15.75" customHeight="1">
      <c r="A759" s="5">
        <v>5909.0</v>
      </c>
      <c r="B759" s="5">
        <v>0.0</v>
      </c>
      <c r="C759" s="5">
        <v>0.0</v>
      </c>
      <c r="D759" s="5">
        <v>0.0</v>
      </c>
      <c r="E759" s="5">
        <v>0.0</v>
      </c>
      <c r="F759" s="5">
        <v>0.0</v>
      </c>
      <c r="G759" s="5">
        <v>0.0</v>
      </c>
      <c r="H759" s="5">
        <v>0.0</v>
      </c>
    </row>
    <row r="760" ht="15.75" customHeight="1">
      <c r="A760" s="5">
        <v>10470.0</v>
      </c>
      <c r="B760" s="5">
        <v>0.0</v>
      </c>
      <c r="C760" s="5">
        <v>0.0</v>
      </c>
      <c r="D760" s="5">
        <v>0.0</v>
      </c>
      <c r="E760" s="5">
        <v>0.0</v>
      </c>
      <c r="F760" s="5">
        <v>0.0</v>
      </c>
      <c r="G760" s="5">
        <v>0.0</v>
      </c>
      <c r="H760" s="5">
        <v>0.0</v>
      </c>
    </row>
    <row r="761" ht="15.75" customHeight="1">
      <c r="A761" s="5">
        <v>6488.0</v>
      </c>
      <c r="B761" s="5">
        <v>0.0</v>
      </c>
      <c r="C761" s="5">
        <v>0.0</v>
      </c>
      <c r="D761" s="5">
        <v>0.0</v>
      </c>
      <c r="E761" s="5">
        <v>0.0</v>
      </c>
      <c r="F761" s="5">
        <v>0.0</v>
      </c>
      <c r="G761" s="5">
        <v>0.0</v>
      </c>
      <c r="H761" s="5">
        <v>0.0</v>
      </c>
    </row>
    <row r="762" ht="15.75" customHeight="1">
      <c r="A762" s="5">
        <v>10270.0</v>
      </c>
      <c r="B762" s="5">
        <v>0.0</v>
      </c>
      <c r="C762" s="5">
        <v>0.0</v>
      </c>
      <c r="D762" s="5">
        <v>0.0</v>
      </c>
      <c r="E762" s="5">
        <v>0.0</v>
      </c>
      <c r="F762" s="5">
        <v>0.0</v>
      </c>
      <c r="G762" s="5">
        <v>0.0</v>
      </c>
      <c r="H762" s="5">
        <v>0.0</v>
      </c>
    </row>
    <row r="763" ht="15.75" customHeight="1">
      <c r="A763" s="5">
        <v>6887.0</v>
      </c>
      <c r="B763" s="5">
        <v>0.0</v>
      </c>
      <c r="C763" s="5">
        <v>0.0</v>
      </c>
      <c r="D763" s="5">
        <v>0.0</v>
      </c>
      <c r="E763" s="5">
        <v>0.0</v>
      </c>
      <c r="F763" s="5">
        <v>0.0</v>
      </c>
      <c r="G763" s="5">
        <v>0.0</v>
      </c>
      <c r="H763" s="5">
        <v>0.0</v>
      </c>
    </row>
    <row r="764" ht="15.75" customHeight="1">
      <c r="A764" s="5">
        <v>6406.0</v>
      </c>
      <c r="B764" s="5">
        <v>0.0</v>
      </c>
      <c r="C764" s="5">
        <v>0.0</v>
      </c>
      <c r="D764" s="5">
        <v>0.0</v>
      </c>
      <c r="E764" s="5">
        <v>0.0</v>
      </c>
      <c r="F764" s="5">
        <v>0.0</v>
      </c>
      <c r="G764" s="5">
        <v>0.0</v>
      </c>
      <c r="H764" s="5">
        <v>0.0</v>
      </c>
    </row>
    <row r="765" ht="15.75" customHeight="1">
      <c r="A765" s="5">
        <v>7573.0</v>
      </c>
      <c r="B765" s="5">
        <v>1.0</v>
      </c>
      <c r="C765" s="5">
        <v>0.0</v>
      </c>
      <c r="D765" s="5">
        <v>0.0</v>
      </c>
      <c r="E765" s="5">
        <v>0.0</v>
      </c>
      <c r="F765" s="5">
        <v>0.0</v>
      </c>
      <c r="G765" s="5">
        <v>0.0</v>
      </c>
      <c r="H765" s="5">
        <v>1.0</v>
      </c>
    </row>
    <row r="766" ht="15.75" customHeight="1">
      <c r="A766" s="5">
        <v>4508.0</v>
      </c>
      <c r="B766" s="5">
        <v>0.0</v>
      </c>
      <c r="C766" s="5">
        <v>0.0</v>
      </c>
      <c r="D766" s="5">
        <v>0.0</v>
      </c>
      <c r="E766" s="5">
        <v>0.0</v>
      </c>
      <c r="F766" s="5">
        <v>0.0</v>
      </c>
      <c r="G766" s="5">
        <v>0.0</v>
      </c>
      <c r="H766" s="5">
        <v>0.0</v>
      </c>
    </row>
    <row r="767" ht="15.75" customHeight="1">
      <c r="A767" s="5">
        <v>221.0</v>
      </c>
      <c r="B767" s="5">
        <v>0.0</v>
      </c>
      <c r="C767" s="5">
        <v>0.0</v>
      </c>
      <c r="D767" s="5">
        <v>0.0</v>
      </c>
      <c r="E767" s="5">
        <v>0.0</v>
      </c>
      <c r="F767" s="5">
        <v>0.0</v>
      </c>
      <c r="G767" s="5">
        <v>0.0</v>
      </c>
      <c r="H767" s="5">
        <v>0.0</v>
      </c>
    </row>
    <row r="768" ht="15.75" customHeight="1">
      <c r="A768" s="5">
        <v>5331.0</v>
      </c>
      <c r="B768" s="5">
        <v>0.0</v>
      </c>
      <c r="C768" s="5">
        <v>0.0</v>
      </c>
      <c r="D768" s="5">
        <v>0.0</v>
      </c>
      <c r="E768" s="5">
        <v>0.0</v>
      </c>
      <c r="F768" s="5">
        <v>0.0</v>
      </c>
      <c r="G768" s="5">
        <v>0.0</v>
      </c>
      <c r="H768" s="5">
        <v>0.0</v>
      </c>
    </row>
    <row r="769" ht="15.75" customHeight="1">
      <c r="A769" s="5">
        <v>1911.0</v>
      </c>
      <c r="B769" s="5">
        <v>0.0</v>
      </c>
      <c r="C769" s="5">
        <v>0.0</v>
      </c>
      <c r="D769" s="5">
        <v>0.0</v>
      </c>
      <c r="E769" s="5">
        <v>0.0</v>
      </c>
      <c r="F769" s="5">
        <v>0.0</v>
      </c>
      <c r="G769" s="5">
        <v>0.0</v>
      </c>
      <c r="H769" s="5">
        <v>0.0</v>
      </c>
    </row>
    <row r="770" ht="15.75" customHeight="1">
      <c r="A770" s="5">
        <v>20.0</v>
      </c>
      <c r="B770" s="5">
        <v>0.0</v>
      </c>
      <c r="C770" s="5">
        <v>0.0</v>
      </c>
      <c r="D770" s="5">
        <v>0.0</v>
      </c>
      <c r="E770" s="5">
        <v>0.0</v>
      </c>
      <c r="F770" s="5">
        <v>0.0</v>
      </c>
      <c r="G770" s="5">
        <v>0.0</v>
      </c>
      <c r="H770" s="5">
        <v>0.0</v>
      </c>
    </row>
    <row r="771" ht="15.75" customHeight="1">
      <c r="A771" s="5">
        <v>8786.0</v>
      </c>
      <c r="B771" s="5">
        <v>0.0</v>
      </c>
      <c r="C771" s="5">
        <v>0.0</v>
      </c>
      <c r="D771" s="5">
        <v>0.0</v>
      </c>
      <c r="E771" s="5">
        <v>0.0</v>
      </c>
      <c r="F771" s="5">
        <v>0.0</v>
      </c>
      <c r="G771" s="5">
        <v>0.0</v>
      </c>
      <c r="H771" s="5">
        <v>0.0</v>
      </c>
    </row>
    <row r="772" ht="15.75" customHeight="1">
      <c r="A772" s="5">
        <v>10582.0</v>
      </c>
      <c r="B772" s="5">
        <v>0.0</v>
      </c>
      <c r="C772" s="5">
        <v>0.0</v>
      </c>
      <c r="D772" s="5">
        <v>0.0</v>
      </c>
      <c r="E772" s="5">
        <v>0.0</v>
      </c>
      <c r="F772" s="5">
        <v>0.0</v>
      </c>
      <c r="G772" s="5">
        <v>0.0</v>
      </c>
      <c r="H772" s="5">
        <v>0.0</v>
      </c>
    </row>
    <row r="773" ht="15.75" customHeight="1">
      <c r="A773" s="5">
        <v>1915.0</v>
      </c>
      <c r="B773" s="5">
        <v>0.0</v>
      </c>
      <c r="C773" s="5">
        <v>0.0</v>
      </c>
      <c r="D773" s="5">
        <v>0.0</v>
      </c>
      <c r="E773" s="5">
        <v>0.0</v>
      </c>
      <c r="F773" s="5">
        <v>0.0</v>
      </c>
      <c r="G773" s="5">
        <v>0.0</v>
      </c>
      <c r="H773" s="5">
        <v>0.0</v>
      </c>
    </row>
    <row r="774" ht="15.75" customHeight="1">
      <c r="A774" s="5">
        <v>8897.0</v>
      </c>
      <c r="B774" s="5">
        <v>0.0</v>
      </c>
      <c r="C774" s="5">
        <v>0.0</v>
      </c>
      <c r="D774" s="5">
        <v>0.0</v>
      </c>
      <c r="E774" s="5">
        <v>0.0</v>
      </c>
      <c r="F774" s="5">
        <v>0.0</v>
      </c>
      <c r="G774" s="5">
        <v>0.0</v>
      </c>
      <c r="H774" s="5">
        <v>1.0</v>
      </c>
    </row>
    <row r="775" ht="15.75" customHeight="1">
      <c r="A775" s="5">
        <v>2371.0</v>
      </c>
      <c r="B775" s="5">
        <v>0.0</v>
      </c>
      <c r="C775" s="5">
        <v>0.0</v>
      </c>
      <c r="D775" s="5">
        <v>0.0</v>
      </c>
      <c r="E775" s="5">
        <v>0.0</v>
      </c>
      <c r="F775" s="5">
        <v>0.0</v>
      </c>
      <c r="G775" s="5">
        <v>0.0</v>
      </c>
      <c r="H775" s="5">
        <v>0.0</v>
      </c>
    </row>
    <row r="776" ht="15.75" customHeight="1">
      <c r="A776" s="5">
        <v>4303.0</v>
      </c>
      <c r="B776" s="5">
        <v>0.0</v>
      </c>
      <c r="C776" s="5">
        <v>0.0</v>
      </c>
      <c r="D776" s="5">
        <v>0.0</v>
      </c>
      <c r="E776" s="5">
        <v>0.0</v>
      </c>
      <c r="F776" s="5">
        <v>0.0</v>
      </c>
      <c r="G776" s="5">
        <v>0.0</v>
      </c>
      <c r="H776" s="5">
        <v>0.0</v>
      </c>
    </row>
    <row r="777" ht="15.75" customHeight="1">
      <c r="A777" s="5">
        <v>6825.0</v>
      </c>
      <c r="B777" s="5">
        <v>0.0</v>
      </c>
      <c r="C777" s="5">
        <v>0.0</v>
      </c>
      <c r="D777" s="5">
        <v>0.0</v>
      </c>
      <c r="E777" s="5">
        <v>0.0</v>
      </c>
      <c r="F777" s="5">
        <v>0.0</v>
      </c>
      <c r="G777" s="5">
        <v>0.0</v>
      </c>
      <c r="H777" s="5">
        <v>0.0</v>
      </c>
    </row>
    <row r="778" ht="15.75" customHeight="1">
      <c r="A778" s="5">
        <v>1072.0</v>
      </c>
      <c r="B778" s="5">
        <v>0.0</v>
      </c>
      <c r="C778" s="5">
        <v>0.0</v>
      </c>
      <c r="D778" s="5">
        <v>0.0</v>
      </c>
      <c r="E778" s="5">
        <v>0.0</v>
      </c>
      <c r="F778" s="5">
        <v>0.0</v>
      </c>
      <c r="G778" s="5">
        <v>0.0</v>
      </c>
      <c r="H778" s="5">
        <v>0.0</v>
      </c>
    </row>
    <row r="779" ht="15.75" customHeight="1">
      <c r="A779" s="5">
        <v>4964.0</v>
      </c>
      <c r="B779" s="5">
        <v>0.0</v>
      </c>
      <c r="C779" s="5">
        <v>0.0</v>
      </c>
      <c r="D779" s="5">
        <v>0.0</v>
      </c>
      <c r="E779" s="5">
        <v>0.0</v>
      </c>
      <c r="F779" s="5">
        <v>0.0</v>
      </c>
      <c r="G779" s="5">
        <v>0.0</v>
      </c>
      <c r="H779" s="5">
        <v>0.0</v>
      </c>
    </row>
    <row r="780" ht="15.75" customHeight="1">
      <c r="A780" s="5">
        <v>2461.0</v>
      </c>
      <c r="B780" s="5">
        <v>0.0</v>
      </c>
      <c r="C780" s="5">
        <v>0.0</v>
      </c>
      <c r="D780" s="5">
        <v>0.0</v>
      </c>
      <c r="E780" s="5">
        <v>0.0</v>
      </c>
      <c r="F780" s="5">
        <v>0.0</v>
      </c>
      <c r="G780" s="5">
        <v>0.0</v>
      </c>
      <c r="H780" s="5">
        <v>0.0</v>
      </c>
    </row>
    <row r="781" ht="15.75" customHeight="1">
      <c r="A781" s="5">
        <v>10736.0</v>
      </c>
      <c r="B781" s="5">
        <v>0.0</v>
      </c>
      <c r="C781" s="5">
        <v>0.0</v>
      </c>
      <c r="D781" s="5">
        <v>0.0</v>
      </c>
      <c r="E781" s="5">
        <v>0.0</v>
      </c>
      <c r="F781" s="5">
        <v>0.0</v>
      </c>
      <c r="G781" s="5">
        <v>0.0</v>
      </c>
      <c r="H781" s="5">
        <v>0.0</v>
      </c>
    </row>
    <row r="782" ht="15.75" customHeight="1">
      <c r="A782" s="5">
        <v>3194.0</v>
      </c>
      <c r="B782" s="5">
        <v>0.0</v>
      </c>
      <c r="C782" s="5">
        <v>0.0</v>
      </c>
      <c r="D782" s="5">
        <v>0.0</v>
      </c>
      <c r="E782" s="5">
        <v>0.0</v>
      </c>
      <c r="F782" s="5">
        <v>0.0</v>
      </c>
      <c r="G782" s="5">
        <v>0.0</v>
      </c>
      <c r="H782" s="5">
        <v>0.0</v>
      </c>
    </row>
    <row r="783" ht="15.75" customHeight="1">
      <c r="A783" s="5">
        <v>10839.0</v>
      </c>
      <c r="B783" s="5">
        <v>0.0</v>
      </c>
      <c r="C783" s="5">
        <v>0.0</v>
      </c>
      <c r="D783" s="5">
        <v>0.0</v>
      </c>
      <c r="E783" s="5">
        <v>0.0</v>
      </c>
      <c r="F783" s="5">
        <v>0.0</v>
      </c>
      <c r="G783" s="5">
        <v>0.0</v>
      </c>
      <c r="H783" s="5">
        <v>0.0</v>
      </c>
    </row>
    <row r="784" ht="15.75" customHeight="1">
      <c r="A784" s="5">
        <v>49.0</v>
      </c>
      <c r="B784" s="5">
        <v>0.0</v>
      </c>
      <c r="C784" s="5">
        <v>0.0</v>
      </c>
      <c r="D784" s="5">
        <v>0.0</v>
      </c>
      <c r="E784" s="5">
        <v>0.0</v>
      </c>
      <c r="F784" s="5">
        <v>0.0</v>
      </c>
      <c r="G784" s="5">
        <v>0.0</v>
      </c>
      <c r="H784" s="5">
        <v>0.0</v>
      </c>
    </row>
    <row r="785" ht="15.75" customHeight="1">
      <c r="A785" s="5">
        <v>4290.0</v>
      </c>
      <c r="B785" s="5">
        <v>0.0</v>
      </c>
      <c r="C785" s="5">
        <v>0.0</v>
      </c>
      <c r="D785" s="5">
        <v>0.0</v>
      </c>
      <c r="E785" s="5">
        <v>0.0</v>
      </c>
      <c r="F785" s="5">
        <v>0.0</v>
      </c>
      <c r="G785" s="5">
        <v>0.0</v>
      </c>
      <c r="H785" s="5">
        <v>0.0</v>
      </c>
    </row>
    <row r="786" ht="15.75" customHeight="1">
      <c r="A786" s="5">
        <v>10219.0</v>
      </c>
      <c r="B786" s="5">
        <v>0.0</v>
      </c>
      <c r="C786" s="5">
        <v>0.0</v>
      </c>
      <c r="D786" s="5">
        <v>0.0</v>
      </c>
      <c r="E786" s="5">
        <v>0.0</v>
      </c>
      <c r="F786" s="5">
        <v>0.0</v>
      </c>
      <c r="G786" s="5">
        <v>0.0</v>
      </c>
      <c r="H786" s="5">
        <v>0.0</v>
      </c>
    </row>
    <row r="787" ht="15.75" customHeight="1">
      <c r="A787" s="5">
        <v>4211.0</v>
      </c>
      <c r="B787" s="5">
        <v>0.0</v>
      </c>
      <c r="C787" s="5">
        <v>0.0</v>
      </c>
      <c r="D787" s="5">
        <v>0.0</v>
      </c>
      <c r="E787" s="5">
        <v>0.0</v>
      </c>
      <c r="F787" s="5">
        <v>0.0</v>
      </c>
      <c r="G787" s="5">
        <v>0.0</v>
      </c>
      <c r="H787" s="5">
        <v>0.0</v>
      </c>
    </row>
    <row r="788" ht="15.75" customHeight="1">
      <c r="A788" s="5">
        <v>1135.0</v>
      </c>
      <c r="B788" s="5">
        <v>0.0</v>
      </c>
      <c r="C788" s="5">
        <v>0.0</v>
      </c>
      <c r="D788" s="5">
        <v>0.0</v>
      </c>
      <c r="E788" s="5">
        <v>0.0</v>
      </c>
      <c r="F788" s="5">
        <v>0.0</v>
      </c>
      <c r="G788" s="5">
        <v>0.0</v>
      </c>
      <c r="H788" s="5">
        <v>0.0</v>
      </c>
    </row>
    <row r="789" ht="15.75" customHeight="1">
      <c r="A789" s="5">
        <v>6299.0</v>
      </c>
      <c r="B789" s="5">
        <v>1.0</v>
      </c>
      <c r="C789" s="5">
        <v>0.0</v>
      </c>
      <c r="D789" s="5">
        <v>0.0</v>
      </c>
      <c r="E789" s="5">
        <v>0.0</v>
      </c>
      <c r="F789" s="5">
        <v>0.0</v>
      </c>
      <c r="G789" s="5">
        <v>0.0</v>
      </c>
      <c r="H789" s="5">
        <v>1.0</v>
      </c>
    </row>
    <row r="790" ht="15.75" customHeight="1">
      <c r="A790" s="5">
        <v>10846.0</v>
      </c>
      <c r="B790" s="5">
        <v>1.0</v>
      </c>
      <c r="C790" s="5">
        <v>0.0</v>
      </c>
      <c r="D790" s="5">
        <v>0.0</v>
      </c>
      <c r="E790" s="5">
        <v>0.0</v>
      </c>
      <c r="F790" s="5">
        <v>0.0</v>
      </c>
      <c r="G790" s="5">
        <v>0.0</v>
      </c>
      <c r="H790" s="5">
        <v>0.0</v>
      </c>
    </row>
    <row r="791" ht="15.75" customHeight="1">
      <c r="A791" s="5">
        <v>347.0</v>
      </c>
      <c r="B791" s="5">
        <v>0.0</v>
      </c>
      <c r="C791" s="5">
        <v>0.0</v>
      </c>
      <c r="D791" s="5">
        <v>0.0</v>
      </c>
      <c r="E791" s="5">
        <v>0.0</v>
      </c>
      <c r="F791" s="5">
        <v>0.0</v>
      </c>
      <c r="G791" s="5">
        <v>0.0</v>
      </c>
      <c r="H791" s="5">
        <v>0.0</v>
      </c>
    </row>
    <row r="792" ht="15.75" customHeight="1">
      <c r="A792" s="5">
        <v>6543.0</v>
      </c>
      <c r="B792" s="5">
        <v>0.0</v>
      </c>
      <c r="C792" s="5">
        <v>0.0</v>
      </c>
      <c r="D792" s="5">
        <v>0.0</v>
      </c>
      <c r="E792" s="5">
        <v>0.0</v>
      </c>
      <c r="F792" s="5">
        <v>0.0</v>
      </c>
      <c r="G792" s="5">
        <v>0.0</v>
      </c>
      <c r="H792" s="5">
        <v>0.0</v>
      </c>
    </row>
    <row r="793" ht="15.75" customHeight="1">
      <c r="A793" s="5">
        <v>10446.0</v>
      </c>
      <c r="B793" s="5">
        <v>0.0</v>
      </c>
      <c r="C793" s="5">
        <v>1.0</v>
      </c>
      <c r="D793" s="5">
        <v>1.0</v>
      </c>
      <c r="E793" s="5">
        <v>1.0</v>
      </c>
      <c r="F793" s="5">
        <v>0.0</v>
      </c>
      <c r="G793" s="5">
        <v>0.0</v>
      </c>
      <c r="H793" s="5">
        <v>1.0</v>
      </c>
    </row>
    <row r="794" ht="15.75" customHeight="1">
      <c r="A794" s="5">
        <v>3479.0</v>
      </c>
      <c r="B794" s="5">
        <v>1.0</v>
      </c>
      <c r="C794" s="5">
        <v>0.0</v>
      </c>
      <c r="D794" s="5">
        <v>0.0</v>
      </c>
      <c r="E794" s="5">
        <v>0.0</v>
      </c>
      <c r="F794" s="5">
        <v>0.0</v>
      </c>
      <c r="G794" s="5">
        <v>0.0</v>
      </c>
      <c r="H794" s="5">
        <v>0.0</v>
      </c>
    </row>
    <row r="795" ht="15.75" customHeight="1">
      <c r="A795" s="5">
        <v>11075.0</v>
      </c>
      <c r="B795" s="5">
        <v>0.0</v>
      </c>
      <c r="C795" s="5">
        <v>0.0</v>
      </c>
      <c r="D795" s="5">
        <v>0.0</v>
      </c>
      <c r="E795" s="5">
        <v>0.0</v>
      </c>
      <c r="F795" s="5">
        <v>0.0</v>
      </c>
      <c r="G795" s="5">
        <v>0.0</v>
      </c>
      <c r="H795" s="5">
        <v>0.0</v>
      </c>
    </row>
    <row r="796" ht="15.75" customHeight="1">
      <c r="A796" s="5">
        <v>4442.0</v>
      </c>
      <c r="B796" s="5">
        <v>0.0</v>
      </c>
      <c r="C796" s="5">
        <v>0.0</v>
      </c>
      <c r="D796" s="5">
        <v>0.0</v>
      </c>
      <c r="E796" s="5">
        <v>0.0</v>
      </c>
      <c r="F796" s="5">
        <v>0.0</v>
      </c>
      <c r="G796" s="5">
        <v>0.0</v>
      </c>
      <c r="H796" s="5">
        <v>0.0</v>
      </c>
    </row>
    <row r="797" ht="15.75" customHeight="1">
      <c r="A797" s="5">
        <v>199.0</v>
      </c>
      <c r="B797" s="5">
        <v>0.0</v>
      </c>
      <c r="C797" s="5">
        <v>1.0</v>
      </c>
      <c r="D797" s="5">
        <v>0.0</v>
      </c>
      <c r="E797" s="5">
        <v>0.0</v>
      </c>
      <c r="F797" s="5">
        <v>0.0</v>
      </c>
      <c r="G797" s="5">
        <v>0.0</v>
      </c>
      <c r="H797" s="5">
        <v>0.0</v>
      </c>
    </row>
    <row r="798" ht="15.75" customHeight="1">
      <c r="A798" s="5">
        <v>6722.0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5">
        <v>0.0</v>
      </c>
      <c r="H798" s="5">
        <v>0.0</v>
      </c>
    </row>
    <row r="799" ht="15.75" customHeight="1">
      <c r="A799" s="5">
        <v>796.0</v>
      </c>
      <c r="B799" s="5">
        <v>0.0</v>
      </c>
      <c r="C799" s="5">
        <v>0.0</v>
      </c>
      <c r="D799" s="5">
        <v>0.0</v>
      </c>
      <c r="E799" s="5">
        <v>0.0</v>
      </c>
      <c r="F799" s="5">
        <v>0.0</v>
      </c>
      <c r="G799" s="5">
        <v>0.0</v>
      </c>
      <c r="H799" s="5">
        <v>0.0</v>
      </c>
    </row>
    <row r="800" ht="15.75" customHeight="1">
      <c r="A800" s="5">
        <v>3749.0</v>
      </c>
      <c r="B800" s="5">
        <v>0.0</v>
      </c>
      <c r="C800" s="5">
        <v>0.0</v>
      </c>
      <c r="D800" s="5">
        <v>0.0</v>
      </c>
      <c r="E800" s="5">
        <v>0.0</v>
      </c>
      <c r="F800" s="5">
        <v>0.0</v>
      </c>
      <c r="G800" s="5">
        <v>0.0</v>
      </c>
      <c r="H800" s="5">
        <v>0.0</v>
      </c>
    </row>
    <row r="801" ht="15.75" customHeight="1">
      <c r="A801" s="5">
        <v>8523.0</v>
      </c>
      <c r="B801" s="5">
        <v>0.0</v>
      </c>
      <c r="C801" s="5">
        <v>0.0</v>
      </c>
      <c r="D801" s="5">
        <v>0.0</v>
      </c>
      <c r="E801" s="5">
        <v>0.0</v>
      </c>
      <c r="F801" s="5">
        <v>0.0</v>
      </c>
      <c r="G801" s="5">
        <v>0.0</v>
      </c>
      <c r="H801" s="5">
        <v>0.0</v>
      </c>
    </row>
    <row r="802" ht="15.75" customHeight="1">
      <c r="A802" s="5">
        <v>310.0</v>
      </c>
      <c r="B802" s="5">
        <v>0.0</v>
      </c>
      <c r="C802" s="5">
        <v>0.0</v>
      </c>
      <c r="D802" s="5">
        <v>0.0</v>
      </c>
      <c r="E802" s="5">
        <v>0.0</v>
      </c>
      <c r="F802" s="5">
        <v>0.0</v>
      </c>
      <c r="G802" s="5">
        <v>0.0</v>
      </c>
      <c r="H802" s="5">
        <v>0.0</v>
      </c>
    </row>
    <row r="803" ht="15.75" customHeight="1">
      <c r="A803" s="5">
        <v>8629.0</v>
      </c>
      <c r="B803" s="5">
        <v>0.0</v>
      </c>
      <c r="C803" s="5">
        <v>0.0</v>
      </c>
      <c r="D803" s="5">
        <v>0.0</v>
      </c>
      <c r="E803" s="5">
        <v>0.0</v>
      </c>
      <c r="F803" s="5">
        <v>0.0</v>
      </c>
      <c r="G803" s="5">
        <v>0.0</v>
      </c>
      <c r="H803" s="5">
        <v>0.0</v>
      </c>
    </row>
    <row r="804" ht="15.75" customHeight="1">
      <c r="A804" s="5">
        <v>236.0</v>
      </c>
      <c r="B804" s="5">
        <v>0.0</v>
      </c>
      <c r="C804" s="5">
        <v>0.0</v>
      </c>
      <c r="D804" s="5">
        <v>0.0</v>
      </c>
      <c r="E804" s="5">
        <v>0.0</v>
      </c>
      <c r="F804" s="5">
        <v>0.0</v>
      </c>
      <c r="G804" s="5">
        <v>0.0</v>
      </c>
      <c r="H804" s="5">
        <v>0.0</v>
      </c>
    </row>
    <row r="805" ht="15.75" customHeight="1">
      <c r="A805" s="5">
        <v>9930.0</v>
      </c>
      <c r="B805" s="5">
        <v>0.0</v>
      </c>
      <c r="C805" s="5">
        <v>0.0</v>
      </c>
      <c r="D805" s="5">
        <v>0.0</v>
      </c>
      <c r="E805" s="5">
        <v>0.0</v>
      </c>
      <c r="F805" s="5">
        <v>0.0</v>
      </c>
      <c r="G805" s="5">
        <v>0.0</v>
      </c>
      <c r="H805" s="5">
        <v>0.0</v>
      </c>
    </row>
    <row r="806" ht="15.75" customHeight="1">
      <c r="A806" s="5">
        <v>3483.0</v>
      </c>
      <c r="B806" s="5">
        <v>0.0</v>
      </c>
      <c r="C806" s="5">
        <v>1.0</v>
      </c>
      <c r="D806" s="5">
        <v>0.0</v>
      </c>
      <c r="E806" s="5">
        <v>1.0</v>
      </c>
      <c r="F806" s="5">
        <v>1.0</v>
      </c>
      <c r="G806" s="5">
        <v>0.0</v>
      </c>
      <c r="H806" s="5">
        <v>1.0</v>
      </c>
    </row>
    <row r="807" ht="15.75" customHeight="1">
      <c r="A807" s="5">
        <v>4599.0</v>
      </c>
      <c r="B807" s="5">
        <v>0.0</v>
      </c>
      <c r="C807" s="5">
        <v>0.0</v>
      </c>
      <c r="D807" s="5">
        <v>0.0</v>
      </c>
      <c r="E807" s="5">
        <v>0.0</v>
      </c>
      <c r="F807" s="5">
        <v>0.0</v>
      </c>
      <c r="G807" s="5">
        <v>0.0</v>
      </c>
      <c r="H807" s="5">
        <v>0.0</v>
      </c>
    </row>
    <row r="808" ht="15.75" customHeight="1">
      <c r="A808" s="5">
        <v>7326.0</v>
      </c>
      <c r="B808" s="5">
        <v>0.0</v>
      </c>
      <c r="C808" s="5">
        <v>0.0</v>
      </c>
      <c r="D808" s="5">
        <v>0.0</v>
      </c>
      <c r="E808" s="5">
        <v>0.0</v>
      </c>
      <c r="F808" s="5">
        <v>0.0</v>
      </c>
      <c r="G808" s="5">
        <v>0.0</v>
      </c>
      <c r="H808" s="5">
        <v>0.0</v>
      </c>
    </row>
    <row r="809" ht="15.75" customHeight="1">
      <c r="A809" s="5">
        <v>7352.0</v>
      </c>
      <c r="B809" s="5">
        <v>0.0</v>
      </c>
      <c r="C809" s="5">
        <v>0.0</v>
      </c>
      <c r="D809" s="5">
        <v>0.0</v>
      </c>
      <c r="E809" s="5">
        <v>0.0</v>
      </c>
      <c r="F809" s="5">
        <v>0.0</v>
      </c>
      <c r="G809" s="5">
        <v>0.0</v>
      </c>
      <c r="H809" s="5">
        <v>0.0</v>
      </c>
    </row>
    <row r="810" ht="15.75" customHeight="1">
      <c r="A810" s="5">
        <v>2350.0</v>
      </c>
      <c r="B810" s="5">
        <v>0.0</v>
      </c>
      <c r="C810" s="5">
        <v>1.0</v>
      </c>
      <c r="D810" s="5">
        <v>0.0</v>
      </c>
      <c r="E810" s="5">
        <v>0.0</v>
      </c>
      <c r="F810" s="5">
        <v>0.0</v>
      </c>
      <c r="G810" s="5">
        <v>0.0</v>
      </c>
      <c r="H810" s="5">
        <v>0.0</v>
      </c>
    </row>
    <row r="811" ht="15.75" customHeight="1">
      <c r="A811" s="5">
        <v>9145.0</v>
      </c>
      <c r="B811" s="5">
        <v>0.0</v>
      </c>
      <c r="C811" s="5">
        <v>0.0</v>
      </c>
      <c r="D811" s="5">
        <v>0.0</v>
      </c>
      <c r="E811" s="5">
        <v>0.0</v>
      </c>
      <c r="F811" s="5">
        <v>0.0</v>
      </c>
      <c r="G811" s="5">
        <v>0.0</v>
      </c>
      <c r="H811" s="5">
        <v>0.0</v>
      </c>
    </row>
    <row r="812" ht="15.75" customHeight="1">
      <c r="A812" s="5">
        <v>2964.0</v>
      </c>
      <c r="B812" s="5">
        <v>0.0</v>
      </c>
      <c r="C812" s="5">
        <v>0.0</v>
      </c>
      <c r="D812" s="5">
        <v>0.0</v>
      </c>
      <c r="E812" s="5">
        <v>0.0</v>
      </c>
      <c r="F812" s="5">
        <v>0.0</v>
      </c>
      <c r="G812" s="5">
        <v>0.0</v>
      </c>
      <c r="H812" s="5">
        <v>0.0</v>
      </c>
    </row>
    <row r="813" ht="15.75" customHeight="1">
      <c r="A813" s="5">
        <v>5585.0</v>
      </c>
      <c r="B813" s="5">
        <v>0.0</v>
      </c>
      <c r="C813" s="5">
        <v>0.0</v>
      </c>
      <c r="D813" s="5">
        <v>0.0</v>
      </c>
      <c r="E813" s="5">
        <v>0.0</v>
      </c>
      <c r="F813" s="5">
        <v>0.0</v>
      </c>
      <c r="G813" s="5">
        <v>0.0</v>
      </c>
      <c r="H813" s="5">
        <v>1.0</v>
      </c>
    </row>
    <row r="814" ht="15.75" customHeight="1">
      <c r="A814" s="5">
        <v>9687.0</v>
      </c>
      <c r="B814" s="5">
        <v>0.0</v>
      </c>
      <c r="C814" s="5">
        <v>0.0</v>
      </c>
      <c r="D814" s="5">
        <v>0.0</v>
      </c>
      <c r="E814" s="5">
        <v>0.0</v>
      </c>
      <c r="F814" s="5">
        <v>0.0</v>
      </c>
      <c r="G814" s="5">
        <v>1.0</v>
      </c>
      <c r="H814" s="5">
        <v>0.0</v>
      </c>
    </row>
    <row r="815" ht="15.75" customHeight="1">
      <c r="A815" s="5">
        <v>3732.0</v>
      </c>
      <c r="B815" s="5">
        <v>0.0</v>
      </c>
      <c r="C815" s="5">
        <v>0.0</v>
      </c>
      <c r="D815" s="5">
        <v>0.0</v>
      </c>
      <c r="E815" s="5">
        <v>0.0</v>
      </c>
      <c r="F815" s="5">
        <v>0.0</v>
      </c>
      <c r="G815" s="5">
        <v>0.0</v>
      </c>
      <c r="H815" s="5">
        <v>0.0</v>
      </c>
    </row>
    <row r="816" ht="15.75" customHeight="1">
      <c r="A816" s="5">
        <v>6303.0</v>
      </c>
      <c r="B816" s="5">
        <v>0.0</v>
      </c>
      <c r="C816" s="5">
        <v>0.0</v>
      </c>
      <c r="D816" s="5">
        <v>0.0</v>
      </c>
      <c r="E816" s="5">
        <v>0.0</v>
      </c>
      <c r="F816" s="5">
        <v>0.0</v>
      </c>
      <c r="G816" s="5">
        <v>0.0</v>
      </c>
      <c r="H816" s="5">
        <v>0.0</v>
      </c>
    </row>
    <row r="817" ht="15.75" customHeight="1">
      <c r="A817" s="5">
        <v>11176.0</v>
      </c>
      <c r="B817" s="5">
        <v>0.0</v>
      </c>
      <c r="C817" s="5">
        <v>0.0</v>
      </c>
      <c r="D817" s="5">
        <v>0.0</v>
      </c>
      <c r="E817" s="5">
        <v>0.0</v>
      </c>
      <c r="F817" s="5">
        <v>0.0</v>
      </c>
      <c r="G817" s="5">
        <v>0.0</v>
      </c>
      <c r="H817" s="5">
        <v>0.0</v>
      </c>
    </row>
    <row r="818" ht="15.75" customHeight="1">
      <c r="A818" s="5">
        <v>2986.0</v>
      </c>
      <c r="B818" s="5">
        <v>0.0</v>
      </c>
      <c r="C818" s="5">
        <v>0.0</v>
      </c>
      <c r="D818" s="5">
        <v>0.0</v>
      </c>
      <c r="E818" s="5">
        <v>0.0</v>
      </c>
      <c r="F818" s="5">
        <v>0.0</v>
      </c>
      <c r="G818" s="5">
        <v>0.0</v>
      </c>
      <c r="H818" s="5">
        <v>0.0</v>
      </c>
    </row>
    <row r="819" ht="15.75" customHeight="1">
      <c r="A819" s="5">
        <v>7462.0</v>
      </c>
      <c r="B819" s="5">
        <v>0.0</v>
      </c>
      <c r="C819" s="5">
        <v>0.0</v>
      </c>
      <c r="D819" s="5">
        <v>0.0</v>
      </c>
      <c r="E819" s="5">
        <v>0.0</v>
      </c>
      <c r="F819" s="5">
        <v>0.0</v>
      </c>
      <c r="G819" s="5">
        <v>0.0</v>
      </c>
      <c r="H819" s="5">
        <v>0.0</v>
      </c>
    </row>
    <row r="820" ht="15.75" customHeight="1">
      <c r="A820" s="5">
        <v>3900.0</v>
      </c>
      <c r="B820" s="5">
        <v>0.0</v>
      </c>
      <c r="C820" s="5">
        <v>0.0</v>
      </c>
      <c r="D820" s="5">
        <v>0.0</v>
      </c>
      <c r="E820" s="5">
        <v>0.0</v>
      </c>
      <c r="F820" s="5">
        <v>0.0</v>
      </c>
      <c r="G820" s="5">
        <v>0.0</v>
      </c>
      <c r="H820" s="5">
        <v>0.0</v>
      </c>
    </row>
    <row r="821" ht="15.75" customHeight="1">
      <c r="A821" s="5">
        <v>7034.0</v>
      </c>
      <c r="B821" s="5">
        <v>0.0</v>
      </c>
      <c r="C821" s="5">
        <v>0.0</v>
      </c>
      <c r="D821" s="5">
        <v>0.0</v>
      </c>
      <c r="E821" s="5">
        <v>0.0</v>
      </c>
      <c r="F821" s="5">
        <v>0.0</v>
      </c>
      <c r="G821" s="5">
        <v>0.0</v>
      </c>
      <c r="H821" s="5">
        <v>0.0</v>
      </c>
    </row>
    <row r="822" ht="15.75" customHeight="1">
      <c r="A822" s="5">
        <v>9493.0</v>
      </c>
      <c r="B822" s="5">
        <v>0.0</v>
      </c>
      <c r="C822" s="5">
        <v>0.0</v>
      </c>
      <c r="D822" s="5">
        <v>1.0</v>
      </c>
      <c r="E822" s="5">
        <v>1.0</v>
      </c>
      <c r="F822" s="5">
        <v>0.0</v>
      </c>
      <c r="G822" s="5">
        <v>0.0</v>
      </c>
      <c r="H822" s="5">
        <v>1.0</v>
      </c>
    </row>
    <row r="823" ht="15.75" customHeight="1">
      <c r="A823" s="5">
        <v>1143.0</v>
      </c>
      <c r="B823" s="5">
        <v>0.0</v>
      </c>
      <c r="C823" s="5">
        <v>0.0</v>
      </c>
      <c r="D823" s="5">
        <v>0.0</v>
      </c>
      <c r="E823" s="5">
        <v>0.0</v>
      </c>
      <c r="F823" s="5">
        <v>0.0</v>
      </c>
      <c r="G823" s="5">
        <v>0.0</v>
      </c>
      <c r="H823" s="5">
        <v>0.0</v>
      </c>
    </row>
    <row r="824" ht="15.75" customHeight="1">
      <c r="A824" s="5">
        <v>1.0</v>
      </c>
      <c r="B824" s="5">
        <v>0.0</v>
      </c>
      <c r="C824" s="5">
        <v>0.0</v>
      </c>
      <c r="D824" s="5">
        <v>0.0</v>
      </c>
      <c r="E824" s="5">
        <v>0.0</v>
      </c>
      <c r="F824" s="5">
        <v>1.0</v>
      </c>
      <c r="G824" s="5">
        <v>0.0</v>
      </c>
      <c r="H824" s="5">
        <v>1.0</v>
      </c>
    </row>
    <row r="825" ht="15.75" customHeight="1">
      <c r="A825" s="5">
        <v>3855.0</v>
      </c>
      <c r="B825" s="5">
        <v>0.0</v>
      </c>
      <c r="C825" s="5">
        <v>0.0</v>
      </c>
      <c r="D825" s="5">
        <v>0.0</v>
      </c>
      <c r="E825" s="5">
        <v>0.0</v>
      </c>
      <c r="F825" s="5">
        <v>0.0</v>
      </c>
      <c r="G825" s="5">
        <v>0.0</v>
      </c>
      <c r="H825" s="5">
        <v>0.0</v>
      </c>
    </row>
    <row r="826" ht="15.75" customHeight="1">
      <c r="A826" s="5">
        <v>5536.0</v>
      </c>
      <c r="B826" s="5">
        <v>0.0</v>
      </c>
      <c r="C826" s="5">
        <v>1.0</v>
      </c>
      <c r="D826" s="5">
        <v>1.0</v>
      </c>
      <c r="E826" s="5">
        <v>1.0</v>
      </c>
      <c r="F826" s="5">
        <v>1.0</v>
      </c>
      <c r="G826" s="5">
        <v>1.0</v>
      </c>
      <c r="H826" s="5">
        <v>1.0</v>
      </c>
    </row>
    <row r="827" ht="15.75" customHeight="1">
      <c r="A827" s="5">
        <v>5989.0</v>
      </c>
      <c r="B827" s="5">
        <v>0.0</v>
      </c>
      <c r="C827" s="5">
        <v>0.0</v>
      </c>
      <c r="D827" s="5">
        <v>0.0</v>
      </c>
      <c r="E827" s="5">
        <v>0.0</v>
      </c>
      <c r="F827" s="5">
        <v>0.0</v>
      </c>
      <c r="G827" s="5">
        <v>0.0</v>
      </c>
      <c r="H827" s="5">
        <v>0.0</v>
      </c>
    </row>
    <row r="828" ht="15.75" customHeight="1">
      <c r="A828" s="5">
        <v>9499.0</v>
      </c>
      <c r="B828" s="5">
        <v>0.0</v>
      </c>
      <c r="C828" s="5">
        <v>1.0</v>
      </c>
      <c r="D828" s="5">
        <v>1.0</v>
      </c>
      <c r="E828" s="5">
        <v>0.0</v>
      </c>
      <c r="F828" s="5">
        <v>0.0</v>
      </c>
      <c r="G828" s="5">
        <v>0.0</v>
      </c>
      <c r="H828" s="5">
        <v>0.0</v>
      </c>
    </row>
    <row r="829" ht="15.75" customHeight="1">
      <c r="A829" s="5">
        <v>6768.0</v>
      </c>
      <c r="B829" s="5">
        <v>0.0</v>
      </c>
      <c r="C829" s="5">
        <v>0.0</v>
      </c>
      <c r="D829" s="5">
        <v>0.0</v>
      </c>
      <c r="E829" s="5">
        <v>0.0</v>
      </c>
      <c r="F829" s="5">
        <v>0.0</v>
      </c>
      <c r="G829" s="5">
        <v>1.0</v>
      </c>
      <c r="H829" s="5">
        <v>0.0</v>
      </c>
    </row>
    <row r="830" ht="15.75" customHeight="1">
      <c r="A830" s="5">
        <v>2150.0</v>
      </c>
      <c r="B830" s="5">
        <v>0.0</v>
      </c>
      <c r="C830" s="5">
        <v>0.0</v>
      </c>
      <c r="D830" s="5">
        <v>0.0</v>
      </c>
      <c r="E830" s="5">
        <v>0.0</v>
      </c>
      <c r="F830" s="5">
        <v>0.0</v>
      </c>
      <c r="G830" s="5">
        <v>0.0</v>
      </c>
      <c r="H830" s="5">
        <v>0.0</v>
      </c>
    </row>
    <row r="831" ht="15.75" customHeight="1">
      <c r="A831" s="5">
        <v>6646.0</v>
      </c>
      <c r="B831" s="5">
        <v>0.0</v>
      </c>
      <c r="C831" s="5">
        <v>0.0</v>
      </c>
      <c r="D831" s="5">
        <v>0.0</v>
      </c>
      <c r="E831" s="5">
        <v>0.0</v>
      </c>
      <c r="F831" s="5">
        <v>0.0</v>
      </c>
      <c r="G831" s="5">
        <v>1.0</v>
      </c>
      <c r="H831" s="5">
        <v>0.0</v>
      </c>
    </row>
    <row r="832" ht="15.75" customHeight="1">
      <c r="A832" s="5">
        <v>4887.0</v>
      </c>
      <c r="B832" s="5">
        <v>0.0</v>
      </c>
      <c r="C832" s="5">
        <v>0.0</v>
      </c>
      <c r="D832" s="5">
        <v>0.0</v>
      </c>
      <c r="E832" s="5">
        <v>0.0</v>
      </c>
      <c r="F832" s="5">
        <v>0.0</v>
      </c>
      <c r="G832" s="5">
        <v>0.0</v>
      </c>
      <c r="H832" s="5">
        <v>0.0</v>
      </c>
    </row>
    <row r="833" ht="15.75" customHeight="1">
      <c r="A833" s="5">
        <v>8560.0</v>
      </c>
      <c r="B833" s="5">
        <v>0.0</v>
      </c>
      <c r="C833" s="5">
        <v>0.0</v>
      </c>
      <c r="D833" s="5">
        <v>0.0</v>
      </c>
      <c r="E833" s="5">
        <v>0.0</v>
      </c>
      <c r="F833" s="5">
        <v>0.0</v>
      </c>
      <c r="G833" s="5">
        <v>0.0</v>
      </c>
      <c r="H833" s="5">
        <v>0.0</v>
      </c>
    </row>
    <row r="834" ht="15.75" customHeight="1">
      <c r="A834" s="5">
        <v>3321.0</v>
      </c>
      <c r="B834" s="5">
        <v>0.0</v>
      </c>
      <c r="C834" s="5">
        <v>0.0</v>
      </c>
      <c r="D834" s="5">
        <v>0.0</v>
      </c>
      <c r="E834" s="5">
        <v>0.0</v>
      </c>
      <c r="F834" s="5">
        <v>0.0</v>
      </c>
      <c r="G834" s="5">
        <v>0.0</v>
      </c>
      <c r="H834" s="5">
        <v>0.0</v>
      </c>
    </row>
    <row r="835" ht="15.75" customHeight="1">
      <c r="A835" s="5">
        <v>11003.0</v>
      </c>
      <c r="B835" s="5">
        <v>0.0</v>
      </c>
      <c r="C835" s="5">
        <v>0.0</v>
      </c>
      <c r="D835" s="5">
        <v>0.0</v>
      </c>
      <c r="E835" s="5">
        <v>0.0</v>
      </c>
      <c r="F835" s="5">
        <v>0.0</v>
      </c>
      <c r="G835" s="5">
        <v>0.0</v>
      </c>
      <c r="H835" s="5">
        <v>0.0</v>
      </c>
    </row>
    <row r="836" ht="15.75" customHeight="1">
      <c r="A836" s="5">
        <v>10402.0</v>
      </c>
      <c r="B836" s="5">
        <v>0.0</v>
      </c>
      <c r="C836" s="5">
        <v>0.0</v>
      </c>
      <c r="D836" s="5">
        <v>0.0</v>
      </c>
      <c r="E836" s="5">
        <v>0.0</v>
      </c>
      <c r="F836" s="5">
        <v>0.0</v>
      </c>
      <c r="G836" s="5">
        <v>0.0</v>
      </c>
      <c r="H836" s="5">
        <v>0.0</v>
      </c>
    </row>
    <row r="837" ht="15.75" customHeight="1">
      <c r="A837" s="5">
        <v>9904.0</v>
      </c>
      <c r="B837" s="5">
        <v>0.0</v>
      </c>
      <c r="C837" s="5">
        <v>0.0</v>
      </c>
      <c r="D837" s="5">
        <v>0.0</v>
      </c>
      <c r="E837" s="5">
        <v>0.0</v>
      </c>
      <c r="F837" s="5">
        <v>0.0</v>
      </c>
      <c r="G837" s="5">
        <v>1.0</v>
      </c>
      <c r="H837" s="5">
        <v>0.0</v>
      </c>
    </row>
    <row r="838" ht="15.75" customHeight="1">
      <c r="A838" s="5">
        <v>6141.0</v>
      </c>
      <c r="B838" s="5">
        <v>0.0</v>
      </c>
      <c r="C838" s="5">
        <v>0.0</v>
      </c>
      <c r="D838" s="5">
        <v>0.0</v>
      </c>
      <c r="E838" s="5">
        <v>0.0</v>
      </c>
      <c r="F838" s="5">
        <v>0.0</v>
      </c>
      <c r="G838" s="5">
        <v>0.0</v>
      </c>
      <c r="H838" s="5">
        <v>0.0</v>
      </c>
    </row>
    <row r="839" ht="15.75" customHeight="1">
      <c r="A839" s="5">
        <v>5687.0</v>
      </c>
      <c r="B839" s="5">
        <v>0.0</v>
      </c>
      <c r="C839" s="5">
        <v>0.0</v>
      </c>
      <c r="D839" s="5">
        <v>0.0</v>
      </c>
      <c r="E839" s="5">
        <v>0.0</v>
      </c>
      <c r="F839" s="5">
        <v>0.0</v>
      </c>
      <c r="G839" s="5">
        <v>0.0</v>
      </c>
      <c r="H839" s="5">
        <v>0.0</v>
      </c>
    </row>
    <row r="840" ht="15.75" customHeight="1">
      <c r="A840" s="5">
        <v>10856.0</v>
      </c>
      <c r="B840" s="5">
        <v>0.0</v>
      </c>
      <c r="C840" s="5">
        <v>0.0</v>
      </c>
      <c r="D840" s="5">
        <v>0.0</v>
      </c>
      <c r="E840" s="5">
        <v>0.0</v>
      </c>
      <c r="F840" s="5">
        <v>0.0</v>
      </c>
      <c r="G840" s="5">
        <v>0.0</v>
      </c>
      <c r="H840" s="5">
        <v>0.0</v>
      </c>
    </row>
    <row r="841" ht="15.75" customHeight="1">
      <c r="A841" s="5">
        <v>5121.0</v>
      </c>
      <c r="B841" s="5">
        <v>1.0</v>
      </c>
      <c r="C841" s="5">
        <v>0.0</v>
      </c>
      <c r="D841" s="5">
        <v>0.0</v>
      </c>
      <c r="E841" s="5">
        <v>0.0</v>
      </c>
      <c r="F841" s="5">
        <v>0.0</v>
      </c>
      <c r="G841" s="5">
        <v>0.0</v>
      </c>
      <c r="H841" s="5">
        <v>0.0</v>
      </c>
    </row>
    <row r="842" ht="15.75" customHeight="1">
      <c r="A842" s="5">
        <v>4186.0</v>
      </c>
      <c r="B842" s="5">
        <v>0.0</v>
      </c>
      <c r="C842" s="5">
        <v>0.0</v>
      </c>
      <c r="D842" s="5">
        <v>0.0</v>
      </c>
      <c r="E842" s="5">
        <v>0.0</v>
      </c>
      <c r="F842" s="5">
        <v>0.0</v>
      </c>
      <c r="G842" s="5">
        <v>0.0</v>
      </c>
      <c r="H842" s="5">
        <v>0.0</v>
      </c>
    </row>
    <row r="843" ht="15.75" customHeight="1">
      <c r="A843" s="5">
        <v>368.0</v>
      </c>
      <c r="B843" s="5">
        <v>0.0</v>
      </c>
      <c r="C843" s="5">
        <v>0.0</v>
      </c>
      <c r="D843" s="5">
        <v>0.0</v>
      </c>
      <c r="E843" s="5">
        <v>0.0</v>
      </c>
      <c r="F843" s="5">
        <v>0.0</v>
      </c>
      <c r="G843" s="5">
        <v>0.0</v>
      </c>
      <c r="H843" s="5">
        <v>0.0</v>
      </c>
    </row>
    <row r="844" ht="15.75" customHeight="1">
      <c r="A844" s="5">
        <v>3312.0</v>
      </c>
      <c r="B844" s="5">
        <v>0.0</v>
      </c>
      <c r="C844" s="5">
        <v>0.0</v>
      </c>
      <c r="D844" s="5">
        <v>0.0</v>
      </c>
      <c r="E844" s="5">
        <v>0.0</v>
      </c>
      <c r="F844" s="5">
        <v>0.0</v>
      </c>
      <c r="G844" s="5">
        <v>0.0</v>
      </c>
      <c r="H844" s="5">
        <v>0.0</v>
      </c>
    </row>
    <row r="845" ht="15.75" customHeight="1">
      <c r="A845" s="5">
        <v>11121.0</v>
      </c>
      <c r="B845" s="5">
        <v>0.0</v>
      </c>
      <c r="C845" s="5">
        <v>0.0</v>
      </c>
      <c r="D845" s="5">
        <v>0.0</v>
      </c>
      <c r="E845" s="5">
        <v>0.0</v>
      </c>
      <c r="F845" s="5">
        <v>0.0</v>
      </c>
      <c r="G845" s="5">
        <v>0.0</v>
      </c>
      <c r="H845" s="5">
        <v>0.0</v>
      </c>
    </row>
    <row r="846" ht="15.75" customHeight="1">
      <c r="A846" s="5">
        <v>5332.0</v>
      </c>
      <c r="B846" s="5">
        <v>0.0</v>
      </c>
      <c r="C846" s="5">
        <v>0.0</v>
      </c>
      <c r="D846" s="5">
        <v>0.0</v>
      </c>
      <c r="E846" s="5">
        <v>0.0</v>
      </c>
      <c r="F846" s="5">
        <v>0.0</v>
      </c>
      <c r="G846" s="5">
        <v>0.0</v>
      </c>
      <c r="H846" s="5">
        <v>0.0</v>
      </c>
    </row>
    <row r="847" ht="15.75" customHeight="1">
      <c r="A847" s="5">
        <v>5848.0</v>
      </c>
      <c r="B847" s="5">
        <v>1.0</v>
      </c>
      <c r="C847" s="5">
        <v>0.0</v>
      </c>
      <c r="D847" s="5">
        <v>1.0</v>
      </c>
      <c r="E847" s="5">
        <v>0.0</v>
      </c>
      <c r="F847" s="5">
        <v>1.0</v>
      </c>
      <c r="G847" s="5">
        <v>0.0</v>
      </c>
      <c r="H847" s="5">
        <v>1.0</v>
      </c>
    </row>
    <row r="848" ht="15.75" customHeight="1">
      <c r="A848" s="5">
        <v>10343.0</v>
      </c>
      <c r="B848" s="5">
        <v>0.0</v>
      </c>
      <c r="C848" s="5">
        <v>0.0</v>
      </c>
      <c r="D848" s="5">
        <v>0.0</v>
      </c>
      <c r="E848" s="5">
        <v>0.0</v>
      </c>
      <c r="F848" s="5">
        <v>0.0</v>
      </c>
      <c r="G848" s="5">
        <v>0.0</v>
      </c>
      <c r="H848" s="5">
        <v>0.0</v>
      </c>
    </row>
    <row r="849" ht="15.75" customHeight="1">
      <c r="A849" s="5">
        <v>5935.0</v>
      </c>
      <c r="B849" s="5">
        <v>0.0</v>
      </c>
      <c r="C849" s="5">
        <v>0.0</v>
      </c>
      <c r="D849" s="5">
        <v>0.0</v>
      </c>
      <c r="E849" s="5">
        <v>0.0</v>
      </c>
      <c r="F849" s="5">
        <v>0.0</v>
      </c>
      <c r="G849" s="5">
        <v>0.0</v>
      </c>
      <c r="H849" s="5">
        <v>0.0</v>
      </c>
    </row>
    <row r="850" ht="15.75" customHeight="1">
      <c r="A850" s="5">
        <v>2895.0</v>
      </c>
      <c r="B850" s="5">
        <v>0.0</v>
      </c>
      <c r="C850" s="5">
        <v>0.0</v>
      </c>
      <c r="D850" s="5">
        <v>0.0</v>
      </c>
      <c r="E850" s="5">
        <v>0.0</v>
      </c>
      <c r="F850" s="5">
        <v>0.0</v>
      </c>
      <c r="G850" s="5">
        <v>0.0</v>
      </c>
      <c r="H850" s="5">
        <v>0.0</v>
      </c>
    </row>
    <row r="851" ht="15.75" customHeight="1">
      <c r="A851" s="5">
        <v>10262.0</v>
      </c>
      <c r="B851" s="5">
        <v>0.0</v>
      </c>
      <c r="C851" s="5">
        <v>0.0</v>
      </c>
      <c r="D851" s="5">
        <v>0.0</v>
      </c>
      <c r="E851" s="5">
        <v>0.0</v>
      </c>
      <c r="F851" s="5">
        <v>0.0</v>
      </c>
      <c r="G851" s="5">
        <v>0.0</v>
      </c>
      <c r="H851" s="5">
        <v>0.0</v>
      </c>
    </row>
    <row r="852" ht="15.75" customHeight="1">
      <c r="A852" s="5">
        <v>7848.0</v>
      </c>
      <c r="B852" s="5">
        <v>0.0</v>
      </c>
      <c r="C852" s="5">
        <v>0.0</v>
      </c>
      <c r="D852" s="5">
        <v>0.0</v>
      </c>
      <c r="E852" s="5">
        <v>0.0</v>
      </c>
      <c r="F852" s="5">
        <v>0.0</v>
      </c>
      <c r="G852" s="5">
        <v>0.0</v>
      </c>
      <c r="H852" s="5">
        <v>0.0</v>
      </c>
    </row>
    <row r="853" ht="15.75" customHeight="1">
      <c r="A853" s="5">
        <v>9477.0</v>
      </c>
      <c r="B853" s="5">
        <v>0.0</v>
      </c>
      <c r="C853" s="5">
        <v>0.0</v>
      </c>
      <c r="D853" s="5">
        <v>0.0</v>
      </c>
      <c r="E853" s="5">
        <v>0.0</v>
      </c>
      <c r="F853" s="5">
        <v>0.0</v>
      </c>
      <c r="G853" s="5">
        <v>0.0</v>
      </c>
      <c r="H853" s="5">
        <v>0.0</v>
      </c>
    </row>
    <row r="854" ht="15.75" customHeight="1">
      <c r="A854" s="5">
        <v>4856.0</v>
      </c>
      <c r="B854" s="5">
        <v>1.0</v>
      </c>
      <c r="C854" s="5">
        <v>0.0</v>
      </c>
      <c r="D854" s="5">
        <v>0.0</v>
      </c>
      <c r="E854" s="5">
        <v>1.0</v>
      </c>
      <c r="F854" s="5">
        <v>0.0</v>
      </c>
      <c r="G854" s="5">
        <v>0.0</v>
      </c>
      <c r="H854" s="5">
        <v>0.0</v>
      </c>
    </row>
    <row r="855" ht="15.75" customHeight="1">
      <c r="A855" s="5">
        <v>7186.0</v>
      </c>
      <c r="B855" s="5">
        <v>1.0</v>
      </c>
      <c r="C855" s="5">
        <v>0.0</v>
      </c>
      <c r="D855" s="5">
        <v>0.0</v>
      </c>
      <c r="E855" s="5">
        <v>0.0</v>
      </c>
      <c r="F855" s="5">
        <v>0.0</v>
      </c>
      <c r="G855" s="5">
        <v>0.0</v>
      </c>
      <c r="H855" s="5">
        <v>0.0</v>
      </c>
    </row>
    <row r="856" ht="15.75" customHeight="1">
      <c r="A856" s="5">
        <v>5794.0</v>
      </c>
      <c r="B856" s="5">
        <v>0.0</v>
      </c>
      <c r="C856" s="5">
        <v>1.0</v>
      </c>
      <c r="D856" s="5">
        <v>0.0</v>
      </c>
      <c r="E856" s="5">
        <v>1.0</v>
      </c>
      <c r="F856" s="5">
        <v>0.0</v>
      </c>
      <c r="G856" s="5">
        <v>0.0</v>
      </c>
      <c r="H856" s="5">
        <v>1.0</v>
      </c>
    </row>
    <row r="857" ht="15.75" customHeight="1">
      <c r="A857" s="5">
        <v>1456.0</v>
      </c>
      <c r="B857" s="5">
        <v>0.0</v>
      </c>
      <c r="C857" s="5">
        <v>0.0</v>
      </c>
      <c r="D857" s="5">
        <v>0.0</v>
      </c>
      <c r="E857" s="5">
        <v>0.0</v>
      </c>
      <c r="F857" s="5">
        <v>0.0</v>
      </c>
      <c r="G857" s="5">
        <v>0.0</v>
      </c>
      <c r="H857" s="5">
        <v>0.0</v>
      </c>
    </row>
    <row r="858" ht="15.75" customHeight="1">
      <c r="A858" s="5">
        <v>4877.0</v>
      </c>
      <c r="B858" s="5">
        <v>0.0</v>
      </c>
      <c r="C858" s="5">
        <v>0.0</v>
      </c>
      <c r="D858" s="5">
        <v>0.0</v>
      </c>
      <c r="E858" s="5">
        <v>0.0</v>
      </c>
      <c r="F858" s="5">
        <v>0.0</v>
      </c>
      <c r="G858" s="5">
        <v>0.0</v>
      </c>
      <c r="H858" s="5">
        <v>0.0</v>
      </c>
    </row>
    <row r="859" ht="15.75" customHeight="1">
      <c r="A859" s="5">
        <v>425.0</v>
      </c>
      <c r="B859" s="5">
        <v>0.0</v>
      </c>
      <c r="C859" s="5">
        <v>0.0</v>
      </c>
      <c r="D859" s="5">
        <v>0.0</v>
      </c>
      <c r="E859" s="5">
        <v>0.0</v>
      </c>
      <c r="F859" s="5">
        <v>0.0</v>
      </c>
      <c r="G859" s="5">
        <v>0.0</v>
      </c>
      <c r="H859" s="5">
        <v>0.0</v>
      </c>
    </row>
    <row r="860" ht="15.75" customHeight="1">
      <c r="A860" s="5">
        <v>3007.0</v>
      </c>
      <c r="B860" s="5">
        <v>0.0</v>
      </c>
      <c r="C860" s="5">
        <v>0.0</v>
      </c>
      <c r="D860" s="5">
        <v>0.0</v>
      </c>
      <c r="E860" s="5">
        <v>0.0</v>
      </c>
      <c r="F860" s="5">
        <v>0.0</v>
      </c>
      <c r="G860" s="5">
        <v>0.0</v>
      </c>
      <c r="H860" s="5">
        <v>0.0</v>
      </c>
    </row>
    <row r="861" ht="15.75" customHeight="1">
      <c r="A861" s="5">
        <v>1031.0</v>
      </c>
      <c r="B861" s="5">
        <v>0.0</v>
      </c>
      <c r="C861" s="5">
        <v>0.0</v>
      </c>
      <c r="D861" s="5">
        <v>1.0</v>
      </c>
      <c r="E861" s="5">
        <v>0.0</v>
      </c>
      <c r="F861" s="5">
        <v>0.0</v>
      </c>
      <c r="G861" s="5">
        <v>0.0</v>
      </c>
      <c r="H861" s="5">
        <v>0.0</v>
      </c>
    </row>
    <row r="862" ht="15.75" customHeight="1">
      <c r="A862" s="5">
        <v>4297.0</v>
      </c>
      <c r="B862" s="5">
        <v>0.0</v>
      </c>
      <c r="C862" s="5">
        <v>0.0</v>
      </c>
      <c r="D862" s="5">
        <v>0.0</v>
      </c>
      <c r="E862" s="5">
        <v>0.0</v>
      </c>
      <c r="F862" s="5">
        <v>0.0</v>
      </c>
      <c r="G862" s="5">
        <v>0.0</v>
      </c>
      <c r="H862" s="5">
        <v>0.0</v>
      </c>
    </row>
    <row r="863" ht="15.75" customHeight="1">
      <c r="A863" s="5">
        <v>807.0</v>
      </c>
      <c r="B863" s="5">
        <v>0.0</v>
      </c>
      <c r="C863" s="5">
        <v>0.0</v>
      </c>
      <c r="D863" s="5">
        <v>0.0</v>
      </c>
      <c r="E863" s="5">
        <v>0.0</v>
      </c>
      <c r="F863" s="5">
        <v>0.0</v>
      </c>
      <c r="G863" s="5">
        <v>0.0</v>
      </c>
      <c r="H863" s="5">
        <v>0.0</v>
      </c>
    </row>
    <row r="864" ht="15.75" customHeight="1">
      <c r="A864" s="5">
        <v>9553.0</v>
      </c>
      <c r="B864" s="5">
        <v>0.0</v>
      </c>
      <c r="C864" s="5">
        <v>0.0</v>
      </c>
      <c r="D864" s="5">
        <v>0.0</v>
      </c>
      <c r="E864" s="5">
        <v>0.0</v>
      </c>
      <c r="F864" s="5">
        <v>0.0</v>
      </c>
      <c r="G864" s="5">
        <v>0.0</v>
      </c>
      <c r="H864" s="5">
        <v>0.0</v>
      </c>
    </row>
    <row r="865" ht="15.75" customHeight="1">
      <c r="A865" s="5">
        <v>4271.0</v>
      </c>
      <c r="B865" s="5">
        <v>0.0</v>
      </c>
      <c r="C865" s="5">
        <v>0.0</v>
      </c>
      <c r="D865" s="5">
        <v>0.0</v>
      </c>
      <c r="E865" s="5">
        <v>0.0</v>
      </c>
      <c r="F865" s="5">
        <v>0.0</v>
      </c>
      <c r="G865" s="5">
        <v>0.0</v>
      </c>
      <c r="H865" s="5">
        <v>0.0</v>
      </c>
    </row>
    <row r="866" ht="15.75" customHeight="1">
      <c r="A866" s="5">
        <v>4120.0</v>
      </c>
      <c r="B866" s="5">
        <v>0.0</v>
      </c>
      <c r="C866" s="5">
        <v>0.0</v>
      </c>
      <c r="D866" s="5">
        <v>0.0</v>
      </c>
      <c r="E866" s="5">
        <v>0.0</v>
      </c>
      <c r="F866" s="5">
        <v>0.0</v>
      </c>
      <c r="G866" s="5">
        <v>0.0</v>
      </c>
      <c r="H866" s="5">
        <v>0.0</v>
      </c>
    </row>
    <row r="867" ht="15.75" customHeight="1">
      <c r="A867" s="5">
        <v>2036.0</v>
      </c>
      <c r="B867" s="5">
        <v>0.0</v>
      </c>
      <c r="C867" s="5">
        <v>0.0</v>
      </c>
      <c r="D867" s="5">
        <v>0.0</v>
      </c>
      <c r="E867" s="5">
        <v>0.0</v>
      </c>
      <c r="F867" s="5">
        <v>0.0</v>
      </c>
      <c r="G867" s="5">
        <v>0.0</v>
      </c>
      <c r="H867" s="5">
        <v>0.0</v>
      </c>
    </row>
    <row r="868" ht="15.75" customHeight="1">
      <c r="A868" s="5">
        <v>115.0</v>
      </c>
      <c r="B868" s="5">
        <v>0.0</v>
      </c>
      <c r="C868" s="5">
        <v>0.0</v>
      </c>
      <c r="D868" s="5">
        <v>0.0</v>
      </c>
      <c r="E868" s="5">
        <v>0.0</v>
      </c>
      <c r="F868" s="5">
        <v>0.0</v>
      </c>
      <c r="G868" s="5">
        <v>0.0</v>
      </c>
      <c r="H868" s="5">
        <v>0.0</v>
      </c>
    </row>
    <row r="869" ht="15.75" customHeight="1">
      <c r="A869" s="5">
        <v>4259.0</v>
      </c>
      <c r="B869" s="5">
        <v>0.0</v>
      </c>
      <c r="C869" s="5">
        <v>0.0</v>
      </c>
      <c r="D869" s="5">
        <v>0.0</v>
      </c>
      <c r="E869" s="5">
        <v>0.0</v>
      </c>
      <c r="F869" s="5">
        <v>0.0</v>
      </c>
      <c r="G869" s="5">
        <v>0.0</v>
      </c>
      <c r="H869" s="5">
        <v>0.0</v>
      </c>
    </row>
    <row r="870" ht="15.75" customHeight="1">
      <c r="A870" s="5">
        <v>8687.0</v>
      </c>
      <c r="B870" s="5">
        <v>0.0</v>
      </c>
      <c r="C870" s="5">
        <v>0.0</v>
      </c>
      <c r="D870" s="5">
        <v>0.0</v>
      </c>
      <c r="E870" s="5">
        <v>0.0</v>
      </c>
      <c r="F870" s="5">
        <v>0.0</v>
      </c>
      <c r="G870" s="5">
        <v>0.0</v>
      </c>
      <c r="H870" s="5">
        <v>0.0</v>
      </c>
    </row>
    <row r="871" ht="15.75" customHeight="1">
      <c r="A871" s="5">
        <v>2447.0</v>
      </c>
      <c r="B871" s="5">
        <v>0.0</v>
      </c>
      <c r="C871" s="5">
        <v>0.0</v>
      </c>
      <c r="D871" s="5">
        <v>0.0</v>
      </c>
      <c r="E871" s="5">
        <v>0.0</v>
      </c>
      <c r="F871" s="5">
        <v>0.0</v>
      </c>
      <c r="G871" s="5">
        <v>0.0</v>
      </c>
      <c r="H871" s="5">
        <v>0.0</v>
      </c>
    </row>
    <row r="872" ht="15.75" customHeight="1">
      <c r="A872" s="5">
        <v>10140.0</v>
      </c>
      <c r="B872" s="5">
        <v>0.0</v>
      </c>
      <c r="C872" s="5">
        <v>1.0</v>
      </c>
      <c r="D872" s="5">
        <v>0.0</v>
      </c>
      <c r="E872" s="5">
        <v>0.0</v>
      </c>
      <c r="F872" s="5">
        <v>1.0</v>
      </c>
      <c r="G872" s="5">
        <v>1.0</v>
      </c>
      <c r="H872" s="5">
        <v>0.0</v>
      </c>
    </row>
    <row r="873" ht="15.75" customHeight="1">
      <c r="A873" s="5">
        <v>9353.0</v>
      </c>
      <c r="B873" s="5">
        <v>0.0</v>
      </c>
      <c r="C873" s="5">
        <v>1.0</v>
      </c>
      <c r="D873" s="5">
        <v>0.0</v>
      </c>
      <c r="E873" s="5">
        <v>0.0</v>
      </c>
      <c r="F873" s="5">
        <v>0.0</v>
      </c>
      <c r="G873" s="5">
        <v>0.0</v>
      </c>
      <c r="H873" s="5">
        <v>0.0</v>
      </c>
    </row>
    <row r="874" ht="15.75" customHeight="1">
      <c r="A874" s="5">
        <v>3623.0</v>
      </c>
      <c r="B874" s="5">
        <v>0.0</v>
      </c>
      <c r="C874" s="5">
        <v>0.0</v>
      </c>
      <c r="D874" s="5">
        <v>0.0</v>
      </c>
      <c r="E874" s="5">
        <v>0.0</v>
      </c>
      <c r="F874" s="5">
        <v>0.0</v>
      </c>
      <c r="G874" s="5">
        <v>0.0</v>
      </c>
      <c r="H874" s="5">
        <v>0.0</v>
      </c>
    </row>
    <row r="875" ht="15.75" customHeight="1">
      <c r="A875" s="5">
        <v>738.0</v>
      </c>
      <c r="B875" s="5">
        <v>0.0</v>
      </c>
      <c r="C875" s="5">
        <v>0.0</v>
      </c>
      <c r="D875" s="5">
        <v>0.0</v>
      </c>
      <c r="E875" s="5">
        <v>0.0</v>
      </c>
      <c r="F875" s="5">
        <v>0.0</v>
      </c>
      <c r="G875" s="5">
        <v>1.0</v>
      </c>
      <c r="H875" s="5">
        <v>0.0</v>
      </c>
    </row>
    <row r="876" ht="15.75" customHeight="1">
      <c r="A876" s="5">
        <v>7631.0</v>
      </c>
      <c r="B876" s="5">
        <v>0.0</v>
      </c>
      <c r="C876" s="5">
        <v>0.0</v>
      </c>
      <c r="D876" s="5">
        <v>0.0</v>
      </c>
      <c r="E876" s="5">
        <v>0.0</v>
      </c>
      <c r="F876" s="5">
        <v>0.0</v>
      </c>
      <c r="G876" s="5">
        <v>0.0</v>
      </c>
      <c r="H876" s="5">
        <v>0.0</v>
      </c>
    </row>
    <row r="877" ht="15.75" customHeight="1">
      <c r="A877" s="5">
        <v>4789.0</v>
      </c>
      <c r="B877" s="5">
        <v>1.0</v>
      </c>
      <c r="C877" s="5">
        <v>0.0</v>
      </c>
      <c r="D877" s="5">
        <v>1.0</v>
      </c>
      <c r="E877" s="5">
        <v>1.0</v>
      </c>
      <c r="F877" s="5">
        <v>0.0</v>
      </c>
      <c r="G877" s="5">
        <v>1.0</v>
      </c>
      <c r="H877" s="5">
        <v>0.0</v>
      </c>
    </row>
    <row r="878" ht="15.75" customHeight="1">
      <c r="A878" s="5">
        <v>773.0</v>
      </c>
      <c r="B878" s="5">
        <v>0.0</v>
      </c>
      <c r="C878" s="5">
        <v>0.0</v>
      </c>
      <c r="D878" s="5">
        <v>0.0</v>
      </c>
      <c r="E878" s="5">
        <v>0.0</v>
      </c>
      <c r="F878" s="5">
        <v>0.0</v>
      </c>
      <c r="G878" s="5">
        <v>0.0</v>
      </c>
      <c r="H878" s="5">
        <v>0.0</v>
      </c>
    </row>
    <row r="879" ht="15.75" customHeight="1">
      <c r="A879" s="5">
        <v>10602.0</v>
      </c>
      <c r="B879" s="5">
        <v>0.0</v>
      </c>
      <c r="C879" s="5">
        <v>0.0</v>
      </c>
      <c r="D879" s="5">
        <v>0.0</v>
      </c>
      <c r="E879" s="5">
        <v>0.0</v>
      </c>
      <c r="F879" s="5">
        <v>0.0</v>
      </c>
      <c r="G879" s="5">
        <v>0.0</v>
      </c>
      <c r="H879" s="5">
        <v>0.0</v>
      </c>
    </row>
    <row r="880" ht="15.75" customHeight="1">
      <c r="A880" s="5">
        <v>1446.0</v>
      </c>
      <c r="B880" s="5">
        <v>0.0</v>
      </c>
      <c r="C880" s="5">
        <v>0.0</v>
      </c>
      <c r="D880" s="5">
        <v>0.0</v>
      </c>
      <c r="E880" s="5">
        <v>0.0</v>
      </c>
      <c r="F880" s="5">
        <v>0.0</v>
      </c>
      <c r="G880" s="5">
        <v>0.0</v>
      </c>
      <c r="H880" s="5">
        <v>0.0</v>
      </c>
    </row>
    <row r="881" ht="15.75" customHeight="1">
      <c r="A881" s="5">
        <v>3270.0</v>
      </c>
      <c r="B881" s="5">
        <v>0.0</v>
      </c>
      <c r="C881" s="5">
        <v>0.0</v>
      </c>
      <c r="D881" s="5">
        <v>0.0</v>
      </c>
      <c r="E881" s="5">
        <v>0.0</v>
      </c>
      <c r="F881" s="5">
        <v>0.0</v>
      </c>
      <c r="G881" s="5">
        <v>0.0</v>
      </c>
      <c r="H881" s="5">
        <v>0.0</v>
      </c>
    </row>
    <row r="882" ht="15.75" customHeight="1">
      <c r="A882" s="5">
        <v>8443.0</v>
      </c>
      <c r="B882" s="5">
        <v>1.0</v>
      </c>
      <c r="C882" s="5">
        <v>0.0</v>
      </c>
      <c r="D882" s="5">
        <v>0.0</v>
      </c>
      <c r="E882" s="5">
        <v>0.0</v>
      </c>
      <c r="F882" s="5">
        <v>0.0</v>
      </c>
      <c r="G882" s="5">
        <v>0.0</v>
      </c>
      <c r="H882" s="5">
        <v>1.0</v>
      </c>
    </row>
    <row r="883" ht="15.75" customHeight="1">
      <c r="A883" s="5">
        <v>9653.0</v>
      </c>
      <c r="B883" s="5">
        <v>0.0</v>
      </c>
      <c r="C883" s="5">
        <v>0.0</v>
      </c>
      <c r="D883" s="5">
        <v>0.0</v>
      </c>
      <c r="E883" s="5">
        <v>0.0</v>
      </c>
      <c r="F883" s="5">
        <v>0.0</v>
      </c>
      <c r="G883" s="5">
        <v>0.0</v>
      </c>
      <c r="H883" s="5">
        <v>0.0</v>
      </c>
    </row>
    <row r="884" ht="15.75" customHeight="1">
      <c r="A884" s="5">
        <v>8916.0</v>
      </c>
      <c r="B884" s="5">
        <v>0.0</v>
      </c>
      <c r="C884" s="5">
        <v>0.0</v>
      </c>
      <c r="D884" s="5">
        <v>0.0</v>
      </c>
      <c r="E884" s="5">
        <v>0.0</v>
      </c>
      <c r="F884" s="5">
        <v>0.0</v>
      </c>
      <c r="G884" s="5">
        <v>0.0</v>
      </c>
      <c r="H884" s="5">
        <v>0.0</v>
      </c>
    </row>
    <row r="885" ht="15.75" customHeight="1">
      <c r="A885" s="5">
        <v>8017.0</v>
      </c>
      <c r="B885" s="5">
        <v>0.0</v>
      </c>
      <c r="C885" s="5">
        <v>0.0</v>
      </c>
      <c r="D885" s="5">
        <v>0.0</v>
      </c>
      <c r="E885" s="5">
        <v>0.0</v>
      </c>
      <c r="F885" s="5">
        <v>0.0</v>
      </c>
      <c r="G885" s="5">
        <v>0.0</v>
      </c>
      <c r="H885" s="5">
        <v>0.0</v>
      </c>
    </row>
    <row r="886" ht="15.75" customHeight="1">
      <c r="A886" s="5">
        <v>5830.0</v>
      </c>
      <c r="B886" s="5">
        <v>0.0</v>
      </c>
      <c r="C886" s="5">
        <v>0.0</v>
      </c>
      <c r="D886" s="5">
        <v>0.0</v>
      </c>
      <c r="E886" s="5">
        <v>0.0</v>
      </c>
      <c r="F886" s="5">
        <v>0.0</v>
      </c>
      <c r="G886" s="5">
        <v>0.0</v>
      </c>
      <c r="H886" s="5">
        <v>1.0</v>
      </c>
    </row>
    <row r="887" ht="15.75" customHeight="1">
      <c r="A887" s="5">
        <v>4597.0</v>
      </c>
      <c r="B887" s="5">
        <v>0.0</v>
      </c>
      <c r="C887" s="5">
        <v>0.0</v>
      </c>
      <c r="D887" s="5">
        <v>0.0</v>
      </c>
      <c r="E887" s="5">
        <v>0.0</v>
      </c>
      <c r="F887" s="5">
        <v>0.0</v>
      </c>
      <c r="G887" s="5">
        <v>0.0</v>
      </c>
      <c r="H887" s="5">
        <v>0.0</v>
      </c>
    </row>
    <row r="888" ht="15.75" customHeight="1">
      <c r="A888" s="5">
        <v>7023.0</v>
      </c>
      <c r="B888" s="5">
        <v>0.0</v>
      </c>
      <c r="C888" s="5">
        <v>0.0</v>
      </c>
      <c r="D888" s="5">
        <v>0.0</v>
      </c>
      <c r="E888" s="5">
        <v>0.0</v>
      </c>
      <c r="F888" s="5">
        <v>0.0</v>
      </c>
      <c r="G888" s="5">
        <v>1.0</v>
      </c>
      <c r="H888" s="5">
        <v>0.0</v>
      </c>
    </row>
    <row r="889" ht="15.75" customHeight="1">
      <c r="A889" s="5">
        <v>8086.0</v>
      </c>
      <c r="B889" s="5">
        <v>0.0</v>
      </c>
      <c r="C889" s="5">
        <v>0.0</v>
      </c>
      <c r="D889" s="5">
        <v>0.0</v>
      </c>
      <c r="E889" s="5">
        <v>0.0</v>
      </c>
      <c r="F889" s="5">
        <v>0.0</v>
      </c>
      <c r="G889" s="5">
        <v>0.0</v>
      </c>
      <c r="H889" s="5">
        <v>0.0</v>
      </c>
    </row>
    <row r="890" ht="15.75" customHeight="1">
      <c r="A890" s="5">
        <v>8825.0</v>
      </c>
      <c r="B890" s="5">
        <v>0.0</v>
      </c>
      <c r="C890" s="5">
        <v>0.0</v>
      </c>
      <c r="D890" s="5">
        <v>0.0</v>
      </c>
      <c r="E890" s="5">
        <v>0.0</v>
      </c>
      <c r="F890" s="5">
        <v>0.0</v>
      </c>
      <c r="G890" s="5">
        <v>0.0</v>
      </c>
      <c r="H890" s="5">
        <v>0.0</v>
      </c>
    </row>
    <row r="891" ht="15.75" customHeight="1">
      <c r="A891" s="5">
        <v>2930.0</v>
      </c>
      <c r="B891" s="5">
        <v>0.0</v>
      </c>
      <c r="C891" s="5">
        <v>0.0</v>
      </c>
      <c r="D891" s="5">
        <v>0.0</v>
      </c>
      <c r="E891" s="5">
        <v>0.0</v>
      </c>
      <c r="F891" s="5">
        <v>0.0</v>
      </c>
      <c r="G891" s="5">
        <v>0.0</v>
      </c>
      <c r="H891" s="5">
        <v>0.0</v>
      </c>
    </row>
    <row r="892" ht="15.75" customHeight="1">
      <c r="A892" s="5">
        <v>1928.0</v>
      </c>
      <c r="B892" s="5">
        <v>1.0</v>
      </c>
      <c r="C892" s="5">
        <v>0.0</v>
      </c>
      <c r="D892" s="5">
        <v>0.0</v>
      </c>
      <c r="E892" s="5">
        <v>0.0</v>
      </c>
      <c r="F892" s="5">
        <v>0.0</v>
      </c>
      <c r="G892" s="5">
        <v>0.0</v>
      </c>
      <c r="H892" s="5">
        <v>0.0</v>
      </c>
    </row>
    <row r="893" ht="15.75" customHeight="1">
      <c r="A893" s="5">
        <v>7108.0</v>
      </c>
      <c r="B893" s="5">
        <v>0.0</v>
      </c>
      <c r="C893" s="5">
        <v>0.0</v>
      </c>
      <c r="D893" s="5">
        <v>0.0</v>
      </c>
      <c r="E893" s="5">
        <v>0.0</v>
      </c>
      <c r="F893" s="5">
        <v>0.0</v>
      </c>
      <c r="G893" s="5">
        <v>0.0</v>
      </c>
      <c r="H893" s="5">
        <v>0.0</v>
      </c>
    </row>
    <row r="894" ht="15.75" customHeight="1">
      <c r="A894" s="5">
        <v>10925.0</v>
      </c>
      <c r="B894" s="5">
        <v>0.0</v>
      </c>
      <c r="C894" s="5">
        <v>0.0</v>
      </c>
      <c r="D894" s="5">
        <v>0.0</v>
      </c>
      <c r="E894" s="5">
        <v>0.0</v>
      </c>
      <c r="F894" s="5">
        <v>0.0</v>
      </c>
      <c r="G894" s="5">
        <v>0.0</v>
      </c>
      <c r="H894" s="5">
        <v>0.0</v>
      </c>
    </row>
    <row r="895" ht="15.75" customHeight="1">
      <c r="A895" s="5">
        <v>9960.0</v>
      </c>
      <c r="B895" s="5">
        <v>0.0</v>
      </c>
      <c r="C895" s="5">
        <v>0.0</v>
      </c>
      <c r="D895" s="5">
        <v>0.0</v>
      </c>
      <c r="E895" s="5">
        <v>0.0</v>
      </c>
      <c r="F895" s="5">
        <v>0.0</v>
      </c>
      <c r="G895" s="5">
        <v>0.0</v>
      </c>
      <c r="H895" s="5">
        <v>0.0</v>
      </c>
    </row>
    <row r="896" ht="15.75" customHeight="1">
      <c r="A896" s="5">
        <v>8800.0</v>
      </c>
      <c r="B896" s="5">
        <v>1.0</v>
      </c>
      <c r="C896" s="5">
        <v>0.0</v>
      </c>
      <c r="D896" s="5">
        <v>0.0</v>
      </c>
      <c r="E896" s="5">
        <v>0.0</v>
      </c>
      <c r="F896" s="5">
        <v>0.0</v>
      </c>
      <c r="G896" s="5">
        <v>0.0</v>
      </c>
      <c r="H896" s="5">
        <v>1.0</v>
      </c>
    </row>
    <row r="897" ht="15.75" customHeight="1">
      <c r="A897" s="5">
        <v>9224.0</v>
      </c>
      <c r="B897" s="5">
        <v>0.0</v>
      </c>
      <c r="C897" s="5">
        <v>0.0</v>
      </c>
      <c r="D897" s="5">
        <v>0.0</v>
      </c>
      <c r="E897" s="5">
        <v>0.0</v>
      </c>
      <c r="F897" s="5">
        <v>0.0</v>
      </c>
      <c r="G897" s="5">
        <v>0.0</v>
      </c>
      <c r="H897" s="5">
        <v>0.0</v>
      </c>
    </row>
    <row r="898" ht="15.75" customHeight="1">
      <c r="A898" s="5">
        <v>5519.0</v>
      </c>
      <c r="B898" s="5">
        <v>0.0</v>
      </c>
      <c r="C898" s="5">
        <v>0.0</v>
      </c>
      <c r="D898" s="5">
        <v>0.0</v>
      </c>
      <c r="E898" s="5">
        <v>0.0</v>
      </c>
      <c r="F898" s="5">
        <v>0.0</v>
      </c>
      <c r="G898" s="5">
        <v>0.0</v>
      </c>
      <c r="H898" s="5">
        <v>1.0</v>
      </c>
    </row>
    <row r="899" ht="15.75" customHeight="1">
      <c r="A899" s="5">
        <v>5046.0</v>
      </c>
      <c r="B899" s="5">
        <v>0.0</v>
      </c>
      <c r="C899" s="5">
        <v>0.0</v>
      </c>
      <c r="D899" s="5">
        <v>0.0</v>
      </c>
      <c r="E899" s="5">
        <v>0.0</v>
      </c>
      <c r="F899" s="5">
        <v>0.0</v>
      </c>
      <c r="G899" s="5">
        <v>0.0</v>
      </c>
      <c r="H899" s="5">
        <v>0.0</v>
      </c>
    </row>
    <row r="900" ht="15.75" customHeight="1">
      <c r="A900" s="5">
        <v>7037.0</v>
      </c>
      <c r="B900" s="5">
        <v>0.0</v>
      </c>
      <c r="C900" s="5">
        <v>0.0</v>
      </c>
      <c r="D900" s="5">
        <v>0.0</v>
      </c>
      <c r="E900" s="5">
        <v>0.0</v>
      </c>
      <c r="F900" s="5">
        <v>0.0</v>
      </c>
      <c r="G900" s="5">
        <v>0.0</v>
      </c>
      <c r="H900" s="5">
        <v>0.0</v>
      </c>
    </row>
    <row r="901" ht="15.75" customHeight="1">
      <c r="A901" s="5">
        <v>905.0</v>
      </c>
      <c r="B901" s="5">
        <v>0.0</v>
      </c>
      <c r="C901" s="5">
        <v>0.0</v>
      </c>
      <c r="D901" s="5">
        <v>0.0</v>
      </c>
      <c r="E901" s="5">
        <v>0.0</v>
      </c>
      <c r="F901" s="5">
        <v>0.0</v>
      </c>
      <c r="G901" s="5">
        <v>0.0</v>
      </c>
      <c r="H901" s="5">
        <v>0.0</v>
      </c>
    </row>
    <row r="902" ht="15.75" customHeight="1">
      <c r="A902" s="5">
        <v>8624.0</v>
      </c>
      <c r="B902" s="5">
        <v>0.0</v>
      </c>
      <c r="C902" s="5">
        <v>0.0</v>
      </c>
      <c r="D902" s="5">
        <v>0.0</v>
      </c>
      <c r="E902" s="5">
        <v>0.0</v>
      </c>
      <c r="F902" s="5">
        <v>0.0</v>
      </c>
      <c r="G902" s="5">
        <v>0.0</v>
      </c>
      <c r="H902" s="5">
        <v>0.0</v>
      </c>
    </row>
    <row r="903" ht="15.75" customHeight="1">
      <c r="A903" s="5">
        <v>8945.0</v>
      </c>
      <c r="B903" s="5">
        <v>0.0</v>
      </c>
      <c r="C903" s="5">
        <v>0.0</v>
      </c>
      <c r="D903" s="5">
        <v>0.0</v>
      </c>
      <c r="E903" s="5">
        <v>0.0</v>
      </c>
      <c r="F903" s="5">
        <v>0.0</v>
      </c>
      <c r="G903" s="5">
        <v>0.0</v>
      </c>
      <c r="H903" s="5">
        <v>0.0</v>
      </c>
    </row>
    <row r="904" ht="15.75" customHeight="1">
      <c r="A904" s="5">
        <v>6445.0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5">
        <v>0.0</v>
      </c>
      <c r="H904" s="5">
        <v>0.0</v>
      </c>
    </row>
    <row r="905" ht="15.75" customHeight="1">
      <c r="A905" s="5">
        <v>2727.0</v>
      </c>
      <c r="B905" s="5">
        <v>0.0</v>
      </c>
      <c r="C905" s="5">
        <v>0.0</v>
      </c>
      <c r="D905" s="5">
        <v>0.0</v>
      </c>
      <c r="E905" s="5">
        <v>0.0</v>
      </c>
      <c r="F905" s="5">
        <v>0.0</v>
      </c>
      <c r="G905" s="5">
        <v>0.0</v>
      </c>
      <c r="H905" s="5">
        <v>0.0</v>
      </c>
    </row>
    <row r="906" ht="15.75" customHeight="1">
      <c r="A906" s="5">
        <v>6404.0</v>
      </c>
      <c r="B906" s="5">
        <v>0.0</v>
      </c>
      <c r="C906" s="5">
        <v>0.0</v>
      </c>
      <c r="D906" s="5">
        <v>0.0</v>
      </c>
      <c r="E906" s="5">
        <v>0.0</v>
      </c>
      <c r="F906" s="5">
        <v>0.0</v>
      </c>
      <c r="G906" s="5">
        <v>0.0</v>
      </c>
      <c r="H906" s="5">
        <v>0.0</v>
      </c>
    </row>
    <row r="907" ht="15.75" customHeight="1">
      <c r="A907" s="5">
        <v>11074.0</v>
      </c>
      <c r="B907" s="5">
        <v>0.0</v>
      </c>
      <c r="C907" s="5">
        <v>0.0</v>
      </c>
      <c r="D907" s="5">
        <v>0.0</v>
      </c>
      <c r="E907" s="5">
        <v>0.0</v>
      </c>
      <c r="F907" s="5">
        <v>0.0</v>
      </c>
      <c r="G907" s="5">
        <v>0.0</v>
      </c>
      <c r="H907" s="5">
        <v>0.0</v>
      </c>
    </row>
    <row r="908" ht="15.75" customHeight="1">
      <c r="A908" s="5">
        <v>10150.0</v>
      </c>
      <c r="B908" s="5">
        <v>0.0</v>
      </c>
      <c r="C908" s="5">
        <v>0.0</v>
      </c>
      <c r="D908" s="5">
        <v>0.0</v>
      </c>
      <c r="E908" s="5">
        <v>1.0</v>
      </c>
      <c r="F908" s="5">
        <v>0.0</v>
      </c>
      <c r="G908" s="5">
        <v>0.0</v>
      </c>
      <c r="H908" s="5">
        <v>1.0</v>
      </c>
    </row>
    <row r="909" ht="15.75" customHeight="1">
      <c r="A909" s="5">
        <v>1968.0</v>
      </c>
      <c r="B909" s="5">
        <v>0.0</v>
      </c>
      <c r="C909" s="5">
        <v>0.0</v>
      </c>
      <c r="D909" s="5">
        <v>0.0</v>
      </c>
      <c r="E909" s="5">
        <v>0.0</v>
      </c>
      <c r="F909" s="5">
        <v>0.0</v>
      </c>
      <c r="G909" s="5">
        <v>0.0</v>
      </c>
      <c r="H909" s="5">
        <v>0.0</v>
      </c>
    </row>
    <row r="910" ht="15.75" customHeight="1">
      <c r="A910" s="5">
        <v>6534.0</v>
      </c>
      <c r="B910" s="5">
        <v>0.0</v>
      </c>
      <c r="C910" s="5">
        <v>0.0</v>
      </c>
      <c r="D910" s="5">
        <v>0.0</v>
      </c>
      <c r="E910" s="5">
        <v>0.0</v>
      </c>
      <c r="F910" s="5">
        <v>0.0</v>
      </c>
      <c r="G910" s="5">
        <v>0.0</v>
      </c>
      <c r="H910" s="5">
        <v>0.0</v>
      </c>
    </row>
    <row r="911" ht="15.75" customHeight="1">
      <c r="A911" s="5">
        <v>9485.0</v>
      </c>
      <c r="B911" s="5">
        <v>0.0</v>
      </c>
      <c r="C911" s="5">
        <v>0.0</v>
      </c>
      <c r="D911" s="5">
        <v>0.0</v>
      </c>
      <c r="E911" s="5">
        <v>0.0</v>
      </c>
      <c r="F911" s="5">
        <v>0.0</v>
      </c>
      <c r="G911" s="5">
        <v>0.0</v>
      </c>
      <c r="H911" s="5">
        <v>0.0</v>
      </c>
    </row>
    <row r="912" ht="15.75" customHeight="1">
      <c r="A912" s="5">
        <v>7053.0</v>
      </c>
      <c r="B912" s="5">
        <v>0.0</v>
      </c>
      <c r="C912" s="5">
        <v>0.0</v>
      </c>
      <c r="D912" s="5">
        <v>0.0</v>
      </c>
      <c r="E912" s="5">
        <v>0.0</v>
      </c>
      <c r="F912" s="5">
        <v>0.0</v>
      </c>
      <c r="G912" s="5">
        <v>0.0</v>
      </c>
      <c r="H912" s="5">
        <v>0.0</v>
      </c>
    </row>
    <row r="913" ht="15.75" customHeight="1">
      <c r="A913" s="5">
        <v>4654.0</v>
      </c>
      <c r="B913" s="5">
        <v>0.0</v>
      </c>
      <c r="C913" s="5">
        <v>0.0</v>
      </c>
      <c r="D913" s="5">
        <v>0.0</v>
      </c>
      <c r="E913" s="5">
        <v>0.0</v>
      </c>
      <c r="F913" s="5">
        <v>0.0</v>
      </c>
      <c r="G913" s="5">
        <v>0.0</v>
      </c>
      <c r="H913" s="5">
        <v>0.0</v>
      </c>
    </row>
    <row r="914" ht="15.75" customHeight="1">
      <c r="A914" s="5">
        <v>9760.0</v>
      </c>
      <c r="B914" s="5">
        <v>0.0</v>
      </c>
      <c r="C914" s="5">
        <v>0.0</v>
      </c>
      <c r="D914" s="5">
        <v>0.0</v>
      </c>
      <c r="E914" s="5">
        <v>0.0</v>
      </c>
      <c r="F914" s="5">
        <v>0.0</v>
      </c>
      <c r="G914" s="5">
        <v>0.0</v>
      </c>
      <c r="H914" s="5">
        <v>1.0</v>
      </c>
    </row>
    <row r="915" ht="15.75" customHeight="1">
      <c r="A915" s="5">
        <v>1048.0</v>
      </c>
      <c r="B915" s="5">
        <v>0.0</v>
      </c>
      <c r="C915" s="5">
        <v>0.0</v>
      </c>
      <c r="D915" s="5">
        <v>0.0</v>
      </c>
      <c r="E915" s="5">
        <v>0.0</v>
      </c>
      <c r="F915" s="5">
        <v>0.0</v>
      </c>
      <c r="G915" s="5">
        <v>0.0</v>
      </c>
      <c r="H915" s="5">
        <v>1.0</v>
      </c>
    </row>
    <row r="916" ht="15.75" customHeight="1">
      <c r="A916" s="5">
        <v>10619.0</v>
      </c>
      <c r="B916" s="5">
        <v>0.0</v>
      </c>
      <c r="C916" s="5">
        <v>0.0</v>
      </c>
      <c r="D916" s="5">
        <v>1.0</v>
      </c>
      <c r="E916" s="5">
        <v>0.0</v>
      </c>
      <c r="F916" s="5">
        <v>0.0</v>
      </c>
      <c r="G916" s="5">
        <v>0.0</v>
      </c>
      <c r="H916" s="5">
        <v>1.0</v>
      </c>
    </row>
    <row r="917" ht="15.75" customHeight="1">
      <c r="A917" s="5">
        <v>9308.0</v>
      </c>
      <c r="B917" s="5">
        <v>0.0</v>
      </c>
      <c r="C917" s="5">
        <v>0.0</v>
      </c>
      <c r="D917" s="5">
        <v>0.0</v>
      </c>
      <c r="E917" s="5">
        <v>0.0</v>
      </c>
      <c r="F917" s="5">
        <v>0.0</v>
      </c>
      <c r="G917" s="5">
        <v>0.0</v>
      </c>
      <c r="H917" s="5">
        <v>0.0</v>
      </c>
    </row>
    <row r="918" ht="15.75" customHeight="1">
      <c r="A918" s="5">
        <v>10505.0</v>
      </c>
      <c r="B918" s="5">
        <v>0.0</v>
      </c>
      <c r="C918" s="5">
        <v>0.0</v>
      </c>
      <c r="D918" s="5">
        <v>0.0</v>
      </c>
      <c r="E918" s="5">
        <v>0.0</v>
      </c>
      <c r="F918" s="5">
        <v>0.0</v>
      </c>
      <c r="G918" s="5">
        <v>0.0</v>
      </c>
      <c r="H918" s="5">
        <v>0.0</v>
      </c>
    </row>
    <row r="919" ht="15.75" customHeight="1">
      <c r="A919" s="5">
        <v>8362.0</v>
      </c>
      <c r="B919" s="5">
        <v>0.0</v>
      </c>
      <c r="C919" s="5">
        <v>1.0</v>
      </c>
      <c r="D919" s="5">
        <v>1.0</v>
      </c>
      <c r="E919" s="5">
        <v>0.0</v>
      </c>
      <c r="F919" s="5">
        <v>0.0</v>
      </c>
      <c r="G919" s="5">
        <v>0.0</v>
      </c>
      <c r="H919" s="5">
        <v>1.0</v>
      </c>
    </row>
    <row r="920" ht="15.75" customHeight="1">
      <c r="A920" s="5">
        <v>2625.0</v>
      </c>
      <c r="B920" s="5">
        <v>0.0</v>
      </c>
      <c r="C920" s="5">
        <v>0.0</v>
      </c>
      <c r="D920" s="5">
        <v>0.0</v>
      </c>
      <c r="E920" s="5">
        <v>0.0</v>
      </c>
      <c r="F920" s="5">
        <v>0.0</v>
      </c>
      <c r="G920" s="5">
        <v>0.0</v>
      </c>
      <c r="H920" s="5">
        <v>0.0</v>
      </c>
    </row>
    <row r="921" ht="15.75" customHeight="1">
      <c r="A921" s="5">
        <v>4637.0</v>
      </c>
      <c r="B921" s="5">
        <v>0.0</v>
      </c>
      <c r="C921" s="5">
        <v>0.0</v>
      </c>
      <c r="D921" s="5">
        <v>0.0</v>
      </c>
      <c r="E921" s="5">
        <v>1.0</v>
      </c>
      <c r="F921" s="5">
        <v>0.0</v>
      </c>
      <c r="G921" s="5">
        <v>0.0</v>
      </c>
      <c r="H921" s="5">
        <v>0.0</v>
      </c>
    </row>
    <row r="922" ht="15.75" customHeight="1">
      <c r="A922" s="5">
        <v>9972.0</v>
      </c>
      <c r="B922" s="5">
        <v>1.0</v>
      </c>
      <c r="C922" s="5">
        <v>0.0</v>
      </c>
      <c r="D922" s="5">
        <v>0.0</v>
      </c>
      <c r="E922" s="5">
        <v>0.0</v>
      </c>
      <c r="F922" s="5">
        <v>1.0</v>
      </c>
      <c r="G922" s="5">
        <v>0.0</v>
      </c>
      <c r="H922" s="5">
        <v>0.0</v>
      </c>
    </row>
    <row r="923" ht="15.75" customHeight="1">
      <c r="A923" s="5">
        <v>4483.0</v>
      </c>
      <c r="B923" s="5">
        <v>0.0</v>
      </c>
      <c r="C923" s="5">
        <v>0.0</v>
      </c>
      <c r="D923" s="5">
        <v>0.0</v>
      </c>
      <c r="E923" s="5">
        <v>0.0</v>
      </c>
      <c r="F923" s="5">
        <v>0.0</v>
      </c>
      <c r="G923" s="5">
        <v>0.0</v>
      </c>
      <c r="H923" s="5">
        <v>0.0</v>
      </c>
    </row>
    <row r="924" ht="15.75" customHeight="1">
      <c r="A924" s="5">
        <v>4487.0</v>
      </c>
      <c r="B924" s="5">
        <v>0.0</v>
      </c>
      <c r="C924" s="5">
        <v>0.0</v>
      </c>
      <c r="D924" s="5">
        <v>0.0</v>
      </c>
      <c r="E924" s="5">
        <v>0.0</v>
      </c>
      <c r="F924" s="5">
        <v>0.0</v>
      </c>
      <c r="G924" s="5">
        <v>0.0</v>
      </c>
      <c r="H924" s="5">
        <v>1.0</v>
      </c>
    </row>
    <row r="925" ht="15.75" customHeight="1">
      <c r="A925" s="5">
        <v>4988.0</v>
      </c>
      <c r="B925" s="5">
        <v>0.0</v>
      </c>
      <c r="C925" s="5">
        <v>0.0</v>
      </c>
      <c r="D925" s="5">
        <v>0.0</v>
      </c>
      <c r="E925" s="5">
        <v>0.0</v>
      </c>
      <c r="F925" s="5">
        <v>0.0</v>
      </c>
      <c r="G925" s="5">
        <v>0.0</v>
      </c>
      <c r="H925" s="5">
        <v>0.0</v>
      </c>
    </row>
    <row r="926" ht="15.75" customHeight="1">
      <c r="A926" s="5">
        <v>8931.0</v>
      </c>
      <c r="B926" s="5">
        <v>0.0</v>
      </c>
      <c r="C926" s="5">
        <v>0.0</v>
      </c>
      <c r="D926" s="5">
        <v>0.0</v>
      </c>
      <c r="E926" s="5">
        <v>1.0</v>
      </c>
      <c r="F926" s="5">
        <v>0.0</v>
      </c>
      <c r="G926" s="5">
        <v>0.0</v>
      </c>
      <c r="H926" s="5">
        <v>0.0</v>
      </c>
    </row>
    <row r="927" ht="15.75" customHeight="1">
      <c r="A927" s="5">
        <v>5871.0</v>
      </c>
      <c r="B927" s="5">
        <v>0.0</v>
      </c>
      <c r="C927" s="5">
        <v>0.0</v>
      </c>
      <c r="D927" s="5">
        <v>0.0</v>
      </c>
      <c r="E927" s="5">
        <v>0.0</v>
      </c>
      <c r="F927" s="5">
        <v>0.0</v>
      </c>
      <c r="G927" s="5">
        <v>0.0</v>
      </c>
      <c r="H927" s="5">
        <v>0.0</v>
      </c>
    </row>
    <row r="928" ht="15.75" customHeight="1">
      <c r="A928" s="5">
        <v>2008.0</v>
      </c>
      <c r="B928" s="5">
        <v>0.0</v>
      </c>
      <c r="C928" s="5">
        <v>0.0</v>
      </c>
      <c r="D928" s="5">
        <v>0.0</v>
      </c>
      <c r="E928" s="5">
        <v>1.0</v>
      </c>
      <c r="F928" s="5">
        <v>0.0</v>
      </c>
      <c r="G928" s="5">
        <v>0.0</v>
      </c>
      <c r="H928" s="5">
        <v>0.0</v>
      </c>
    </row>
    <row r="929" ht="15.75" customHeight="1">
      <c r="A929" s="5">
        <v>3139.0</v>
      </c>
      <c r="B929" s="5">
        <v>0.0</v>
      </c>
      <c r="C929" s="5">
        <v>1.0</v>
      </c>
      <c r="D929" s="5">
        <v>0.0</v>
      </c>
      <c r="E929" s="5">
        <v>0.0</v>
      </c>
      <c r="F929" s="5">
        <v>0.0</v>
      </c>
      <c r="G929" s="5">
        <v>0.0</v>
      </c>
      <c r="H929" s="5">
        <v>0.0</v>
      </c>
    </row>
    <row r="930" ht="15.75" customHeight="1">
      <c r="A930" s="5">
        <v>10037.0</v>
      </c>
      <c r="B930" s="5">
        <v>0.0</v>
      </c>
      <c r="C930" s="5">
        <v>0.0</v>
      </c>
      <c r="D930" s="5">
        <v>0.0</v>
      </c>
      <c r="E930" s="5">
        <v>0.0</v>
      </c>
      <c r="F930" s="5">
        <v>0.0</v>
      </c>
      <c r="G930" s="5">
        <v>0.0</v>
      </c>
      <c r="H930" s="5">
        <v>0.0</v>
      </c>
    </row>
    <row r="931" ht="15.75" customHeight="1">
      <c r="A931" s="5">
        <v>10673.0</v>
      </c>
      <c r="B931" s="5">
        <v>0.0</v>
      </c>
      <c r="C931" s="5">
        <v>0.0</v>
      </c>
      <c r="D931" s="5">
        <v>0.0</v>
      </c>
      <c r="E931" s="5">
        <v>0.0</v>
      </c>
      <c r="F931" s="5">
        <v>0.0</v>
      </c>
      <c r="G931" s="5">
        <v>0.0</v>
      </c>
      <c r="H931" s="5">
        <v>0.0</v>
      </c>
    </row>
    <row r="932" ht="15.75" customHeight="1">
      <c r="A932" s="5">
        <v>5303.0</v>
      </c>
      <c r="B932" s="5">
        <v>0.0</v>
      </c>
      <c r="C932" s="5">
        <v>0.0</v>
      </c>
      <c r="D932" s="5">
        <v>0.0</v>
      </c>
      <c r="E932" s="5">
        <v>0.0</v>
      </c>
      <c r="F932" s="5">
        <v>0.0</v>
      </c>
      <c r="G932" s="5">
        <v>0.0</v>
      </c>
      <c r="H932" s="5">
        <v>0.0</v>
      </c>
    </row>
    <row r="933" ht="15.75" customHeight="1">
      <c r="A933" s="5">
        <v>538.0</v>
      </c>
      <c r="B933" s="5">
        <v>0.0</v>
      </c>
      <c r="C933" s="5">
        <v>0.0</v>
      </c>
      <c r="D933" s="5">
        <v>0.0</v>
      </c>
      <c r="E933" s="5">
        <v>0.0</v>
      </c>
      <c r="F933" s="5">
        <v>0.0</v>
      </c>
      <c r="G933" s="5">
        <v>0.0</v>
      </c>
      <c r="H933" s="5">
        <v>0.0</v>
      </c>
    </row>
    <row r="934" ht="15.75" customHeight="1">
      <c r="A934" s="5">
        <v>7922.0</v>
      </c>
      <c r="B934" s="5">
        <v>0.0</v>
      </c>
      <c r="C934" s="5">
        <v>1.0</v>
      </c>
      <c r="D934" s="5">
        <v>0.0</v>
      </c>
      <c r="E934" s="5">
        <v>0.0</v>
      </c>
      <c r="F934" s="5">
        <v>0.0</v>
      </c>
      <c r="G934" s="5">
        <v>0.0</v>
      </c>
      <c r="H934" s="5">
        <v>0.0</v>
      </c>
    </row>
    <row r="935" ht="15.75" customHeight="1">
      <c r="A935" s="5">
        <v>5692.0</v>
      </c>
      <c r="B935" s="5">
        <v>0.0</v>
      </c>
      <c r="C935" s="5">
        <v>0.0</v>
      </c>
      <c r="D935" s="5">
        <v>0.0</v>
      </c>
      <c r="E935" s="5">
        <v>0.0</v>
      </c>
      <c r="F935" s="5">
        <v>0.0</v>
      </c>
      <c r="G935" s="5">
        <v>1.0</v>
      </c>
      <c r="H935" s="5">
        <v>0.0</v>
      </c>
    </row>
    <row r="936" ht="15.75" customHeight="1">
      <c r="A936" s="5">
        <v>4843.0</v>
      </c>
      <c r="B936" s="5">
        <v>0.0</v>
      </c>
      <c r="C936" s="5">
        <v>0.0</v>
      </c>
      <c r="D936" s="5">
        <v>0.0</v>
      </c>
      <c r="E936" s="5">
        <v>0.0</v>
      </c>
      <c r="F936" s="5">
        <v>0.0</v>
      </c>
      <c r="G936" s="5">
        <v>0.0</v>
      </c>
      <c r="H936" s="5">
        <v>0.0</v>
      </c>
    </row>
    <row r="937" ht="15.75" customHeight="1">
      <c r="A937" s="5">
        <v>6383.0</v>
      </c>
      <c r="B937" s="5">
        <v>0.0</v>
      </c>
      <c r="C937" s="5">
        <v>0.0</v>
      </c>
      <c r="D937" s="5">
        <v>0.0</v>
      </c>
      <c r="E937" s="5">
        <v>0.0</v>
      </c>
      <c r="F937" s="5">
        <v>0.0</v>
      </c>
      <c r="G937" s="5">
        <v>0.0</v>
      </c>
      <c r="H937" s="5">
        <v>0.0</v>
      </c>
    </row>
    <row r="938" ht="15.75" customHeight="1">
      <c r="A938" s="5">
        <v>1628.0</v>
      </c>
      <c r="B938" s="5">
        <v>0.0</v>
      </c>
      <c r="C938" s="5">
        <v>0.0</v>
      </c>
      <c r="D938" s="5">
        <v>0.0</v>
      </c>
      <c r="E938" s="5">
        <v>0.0</v>
      </c>
      <c r="F938" s="5">
        <v>0.0</v>
      </c>
      <c r="G938" s="5">
        <v>0.0</v>
      </c>
      <c r="H938" s="5">
        <v>0.0</v>
      </c>
    </row>
    <row r="939" ht="15.75" customHeight="1">
      <c r="A939" s="5">
        <v>1204.0</v>
      </c>
      <c r="B939" s="5">
        <v>0.0</v>
      </c>
      <c r="C939" s="5">
        <v>0.0</v>
      </c>
      <c r="D939" s="5">
        <v>0.0</v>
      </c>
      <c r="E939" s="5">
        <v>1.0</v>
      </c>
      <c r="F939" s="5">
        <v>0.0</v>
      </c>
      <c r="G939" s="5">
        <v>0.0</v>
      </c>
      <c r="H939" s="5">
        <v>0.0</v>
      </c>
    </row>
    <row r="940" ht="15.75" customHeight="1">
      <c r="A940" s="5">
        <v>3673.0</v>
      </c>
      <c r="B940" s="5">
        <v>0.0</v>
      </c>
      <c r="C940" s="5">
        <v>0.0</v>
      </c>
      <c r="D940" s="5">
        <v>0.0</v>
      </c>
      <c r="E940" s="5">
        <v>0.0</v>
      </c>
      <c r="F940" s="5">
        <v>0.0</v>
      </c>
      <c r="G940" s="5">
        <v>0.0</v>
      </c>
      <c r="H940" s="5">
        <v>0.0</v>
      </c>
    </row>
    <row r="941" ht="15.75" customHeight="1">
      <c r="A941" s="5">
        <v>760.0</v>
      </c>
      <c r="B941" s="5">
        <v>0.0</v>
      </c>
      <c r="C941" s="5">
        <v>0.0</v>
      </c>
      <c r="D941" s="5">
        <v>0.0</v>
      </c>
      <c r="E941" s="5">
        <v>0.0</v>
      </c>
      <c r="F941" s="5">
        <v>0.0</v>
      </c>
      <c r="G941" s="5">
        <v>0.0</v>
      </c>
      <c r="H941" s="5">
        <v>0.0</v>
      </c>
    </row>
    <row r="942" ht="15.75" customHeight="1">
      <c r="A942" s="5">
        <v>8957.0</v>
      </c>
      <c r="B942" s="5">
        <v>0.0</v>
      </c>
      <c r="C942" s="5">
        <v>0.0</v>
      </c>
      <c r="D942" s="5">
        <v>0.0</v>
      </c>
      <c r="E942" s="5">
        <v>0.0</v>
      </c>
      <c r="F942" s="5">
        <v>0.0</v>
      </c>
      <c r="G942" s="5">
        <v>0.0</v>
      </c>
      <c r="H942" s="5">
        <v>0.0</v>
      </c>
    </row>
    <row r="943" ht="15.75" customHeight="1">
      <c r="A943" s="5">
        <v>4128.0</v>
      </c>
      <c r="B943" s="5">
        <v>0.0</v>
      </c>
      <c r="C943" s="5">
        <v>0.0</v>
      </c>
      <c r="D943" s="5">
        <v>0.0</v>
      </c>
      <c r="E943" s="5">
        <v>0.0</v>
      </c>
      <c r="F943" s="5">
        <v>0.0</v>
      </c>
      <c r="G943" s="5">
        <v>0.0</v>
      </c>
      <c r="H943" s="5">
        <v>0.0</v>
      </c>
    </row>
    <row r="944" ht="15.75" customHeight="1">
      <c r="A944" s="5">
        <v>6810.0</v>
      </c>
      <c r="B944" s="5">
        <v>0.0</v>
      </c>
      <c r="C944" s="5">
        <v>0.0</v>
      </c>
      <c r="D944" s="5">
        <v>1.0</v>
      </c>
      <c r="E944" s="5">
        <v>0.0</v>
      </c>
      <c r="F944" s="5">
        <v>0.0</v>
      </c>
      <c r="G944" s="5">
        <v>0.0</v>
      </c>
      <c r="H944" s="5">
        <v>1.0</v>
      </c>
    </row>
    <row r="945" ht="15.75" customHeight="1">
      <c r="A945" s="5">
        <v>5386.0</v>
      </c>
      <c r="B945" s="5">
        <v>0.0</v>
      </c>
      <c r="C945" s="5">
        <v>1.0</v>
      </c>
      <c r="D945" s="5">
        <v>1.0</v>
      </c>
      <c r="E945" s="5">
        <v>1.0</v>
      </c>
      <c r="F945" s="5">
        <v>0.0</v>
      </c>
      <c r="G945" s="5">
        <v>0.0</v>
      </c>
      <c r="H945" s="5">
        <v>1.0</v>
      </c>
    </row>
    <row r="946" ht="15.75" customHeight="1">
      <c r="A946" s="5">
        <v>8700.0</v>
      </c>
      <c r="B946" s="5">
        <v>0.0</v>
      </c>
      <c r="C946" s="5">
        <v>0.0</v>
      </c>
      <c r="D946" s="5">
        <v>0.0</v>
      </c>
      <c r="E946" s="5">
        <v>0.0</v>
      </c>
      <c r="F946" s="5">
        <v>0.0</v>
      </c>
      <c r="G946" s="5">
        <v>0.0</v>
      </c>
      <c r="H946" s="5">
        <v>0.0</v>
      </c>
    </row>
    <row r="947" ht="15.75" customHeight="1">
      <c r="A947" s="5">
        <v>3202.0</v>
      </c>
      <c r="B947" s="5">
        <v>0.0</v>
      </c>
      <c r="C947" s="5">
        <v>1.0</v>
      </c>
      <c r="D947" s="5">
        <v>1.0</v>
      </c>
      <c r="E947" s="5">
        <v>0.0</v>
      </c>
      <c r="F947" s="5">
        <v>0.0</v>
      </c>
      <c r="G947" s="5">
        <v>0.0</v>
      </c>
      <c r="H947" s="5">
        <v>0.0</v>
      </c>
    </row>
    <row r="948" ht="15.75" customHeight="1">
      <c r="A948" s="5">
        <v>1328.0</v>
      </c>
      <c r="B948" s="5">
        <v>0.0</v>
      </c>
      <c r="C948" s="5">
        <v>0.0</v>
      </c>
      <c r="D948" s="5">
        <v>0.0</v>
      </c>
      <c r="E948" s="5">
        <v>0.0</v>
      </c>
      <c r="F948" s="5">
        <v>0.0</v>
      </c>
      <c r="G948" s="5">
        <v>0.0</v>
      </c>
      <c r="H948" s="5">
        <v>0.0</v>
      </c>
    </row>
    <row r="949" ht="15.75" customHeight="1">
      <c r="A949" s="5">
        <v>8405.0</v>
      </c>
      <c r="B949" s="5">
        <v>0.0</v>
      </c>
      <c r="C949" s="5">
        <v>0.0</v>
      </c>
      <c r="D949" s="5">
        <v>0.0</v>
      </c>
      <c r="E949" s="5">
        <v>0.0</v>
      </c>
      <c r="F949" s="5">
        <v>0.0</v>
      </c>
      <c r="G949" s="5">
        <v>0.0</v>
      </c>
      <c r="H949" s="5">
        <v>0.0</v>
      </c>
    </row>
    <row r="950" ht="15.75" customHeight="1">
      <c r="A950" s="5">
        <v>6515.0</v>
      </c>
      <c r="B950" s="5">
        <v>0.0</v>
      </c>
      <c r="C950" s="5">
        <v>0.0</v>
      </c>
      <c r="D950" s="5">
        <v>0.0</v>
      </c>
      <c r="E950" s="5">
        <v>0.0</v>
      </c>
      <c r="F950" s="5">
        <v>0.0</v>
      </c>
      <c r="G950" s="5">
        <v>0.0</v>
      </c>
      <c r="H950" s="5">
        <v>0.0</v>
      </c>
    </row>
    <row r="951" ht="15.75" customHeight="1">
      <c r="A951" s="5">
        <v>2882.0</v>
      </c>
      <c r="B951" s="5">
        <v>0.0</v>
      </c>
      <c r="C951" s="5">
        <v>0.0</v>
      </c>
      <c r="D951" s="5">
        <v>0.0</v>
      </c>
      <c r="E951" s="5">
        <v>0.0</v>
      </c>
      <c r="F951" s="5">
        <v>0.0</v>
      </c>
      <c r="G951" s="5">
        <v>0.0</v>
      </c>
      <c r="H951" s="5">
        <v>0.0</v>
      </c>
    </row>
    <row r="952" ht="15.75" customHeight="1">
      <c r="A952" s="5">
        <v>7574.0</v>
      </c>
      <c r="B952" s="5">
        <v>0.0</v>
      </c>
      <c r="C952" s="5">
        <v>0.0</v>
      </c>
      <c r="D952" s="5">
        <v>0.0</v>
      </c>
      <c r="E952" s="5">
        <v>0.0</v>
      </c>
      <c r="F952" s="5">
        <v>0.0</v>
      </c>
      <c r="G952" s="5">
        <v>1.0</v>
      </c>
      <c r="H952" s="5">
        <v>0.0</v>
      </c>
    </row>
    <row r="953" ht="15.75" customHeight="1">
      <c r="A953" s="5">
        <v>6387.0</v>
      </c>
      <c r="B953" s="5">
        <v>1.0</v>
      </c>
      <c r="C953" s="5">
        <v>0.0</v>
      </c>
      <c r="D953" s="5">
        <v>0.0</v>
      </c>
      <c r="E953" s="5">
        <v>0.0</v>
      </c>
      <c r="F953" s="5">
        <v>0.0</v>
      </c>
      <c r="G953" s="5">
        <v>0.0</v>
      </c>
      <c r="H953" s="5">
        <v>0.0</v>
      </c>
    </row>
    <row r="954" ht="15.75" customHeight="1">
      <c r="A954" s="5">
        <v>5320.0</v>
      </c>
      <c r="B954" s="5">
        <v>0.0</v>
      </c>
      <c r="C954" s="5">
        <v>0.0</v>
      </c>
      <c r="D954" s="5">
        <v>0.0</v>
      </c>
      <c r="E954" s="5">
        <v>0.0</v>
      </c>
      <c r="F954" s="5">
        <v>0.0</v>
      </c>
      <c r="G954" s="5">
        <v>0.0</v>
      </c>
      <c r="H954" s="5">
        <v>1.0</v>
      </c>
    </row>
    <row r="955" ht="15.75" customHeight="1">
      <c r="A955" s="5">
        <v>5048.0</v>
      </c>
      <c r="B955" s="5">
        <v>0.0</v>
      </c>
      <c r="C955" s="5">
        <v>0.0</v>
      </c>
      <c r="D955" s="5">
        <v>0.0</v>
      </c>
      <c r="E955" s="5">
        <v>0.0</v>
      </c>
      <c r="F955" s="5">
        <v>0.0</v>
      </c>
      <c r="G955" s="5">
        <v>0.0</v>
      </c>
      <c r="H955" s="5">
        <v>0.0</v>
      </c>
    </row>
    <row r="956" ht="15.75" customHeight="1">
      <c r="A956" s="5">
        <v>8146.0</v>
      </c>
      <c r="B956" s="5">
        <v>0.0</v>
      </c>
      <c r="C956" s="5">
        <v>0.0</v>
      </c>
      <c r="D956" s="5">
        <v>0.0</v>
      </c>
      <c r="E956" s="5">
        <v>0.0</v>
      </c>
      <c r="F956" s="5">
        <v>0.0</v>
      </c>
      <c r="G956" s="5">
        <v>0.0</v>
      </c>
      <c r="H956" s="5">
        <v>0.0</v>
      </c>
    </row>
    <row r="957" ht="15.75" customHeight="1">
      <c r="A957" s="5">
        <v>10031.0</v>
      </c>
      <c r="B957" s="5">
        <v>0.0</v>
      </c>
      <c r="C957" s="5">
        <v>0.0</v>
      </c>
      <c r="D957" s="5">
        <v>0.0</v>
      </c>
      <c r="E957" s="5">
        <v>0.0</v>
      </c>
      <c r="F957" s="5">
        <v>0.0</v>
      </c>
      <c r="G957" s="5">
        <v>0.0</v>
      </c>
      <c r="H957" s="5">
        <v>0.0</v>
      </c>
    </row>
    <row r="958" ht="15.75" customHeight="1">
      <c r="A958" s="5">
        <v>5748.0</v>
      </c>
      <c r="B958" s="5">
        <v>0.0</v>
      </c>
      <c r="C958" s="5">
        <v>0.0</v>
      </c>
      <c r="D958" s="5">
        <v>0.0</v>
      </c>
      <c r="E958" s="5">
        <v>0.0</v>
      </c>
      <c r="F958" s="5">
        <v>0.0</v>
      </c>
      <c r="G958" s="5">
        <v>0.0</v>
      </c>
      <c r="H958" s="5">
        <v>1.0</v>
      </c>
    </row>
    <row r="959" ht="15.75" customHeight="1">
      <c r="A959" s="5">
        <v>2134.0</v>
      </c>
      <c r="B959" s="5">
        <v>0.0</v>
      </c>
      <c r="C959" s="5">
        <v>0.0</v>
      </c>
      <c r="D959" s="5">
        <v>0.0</v>
      </c>
      <c r="E959" s="5">
        <v>0.0</v>
      </c>
      <c r="F959" s="5">
        <v>0.0</v>
      </c>
      <c r="G959" s="5">
        <v>0.0</v>
      </c>
      <c r="H959" s="5">
        <v>0.0</v>
      </c>
    </row>
    <row r="960" ht="15.75" customHeight="1">
      <c r="A960" s="5">
        <v>1523.0</v>
      </c>
      <c r="B960" s="5">
        <v>0.0</v>
      </c>
      <c r="C960" s="5">
        <v>0.0</v>
      </c>
      <c r="D960" s="5">
        <v>0.0</v>
      </c>
      <c r="E960" s="5">
        <v>0.0</v>
      </c>
      <c r="F960" s="5">
        <v>0.0</v>
      </c>
      <c r="G960" s="5">
        <v>0.0</v>
      </c>
      <c r="H960" s="5">
        <v>0.0</v>
      </c>
    </row>
    <row r="961" ht="15.75" customHeight="1">
      <c r="A961" s="5">
        <v>9665.0</v>
      </c>
      <c r="B961" s="5">
        <v>0.0</v>
      </c>
      <c r="C961" s="5">
        <v>0.0</v>
      </c>
      <c r="D961" s="5">
        <v>0.0</v>
      </c>
      <c r="E961" s="5">
        <v>0.0</v>
      </c>
      <c r="F961" s="5">
        <v>0.0</v>
      </c>
      <c r="G961" s="5">
        <v>0.0</v>
      </c>
      <c r="H961" s="5">
        <v>0.0</v>
      </c>
    </row>
    <row r="962" ht="15.75" customHeight="1">
      <c r="A962" s="5">
        <v>4640.0</v>
      </c>
      <c r="B962" s="5">
        <v>0.0</v>
      </c>
      <c r="C962" s="5">
        <v>0.0</v>
      </c>
      <c r="D962" s="5">
        <v>0.0</v>
      </c>
      <c r="E962" s="5">
        <v>0.0</v>
      </c>
      <c r="F962" s="5">
        <v>0.0</v>
      </c>
      <c r="G962" s="5">
        <v>0.0</v>
      </c>
      <c r="H962" s="5">
        <v>0.0</v>
      </c>
    </row>
    <row r="963" ht="15.75" customHeight="1">
      <c r="A963" s="5">
        <v>3635.0</v>
      </c>
      <c r="B963" s="5">
        <v>0.0</v>
      </c>
      <c r="C963" s="5">
        <v>0.0</v>
      </c>
      <c r="D963" s="5">
        <v>0.0</v>
      </c>
      <c r="E963" s="5">
        <v>0.0</v>
      </c>
      <c r="F963" s="5">
        <v>0.0</v>
      </c>
      <c r="G963" s="5">
        <v>0.0</v>
      </c>
      <c r="H963" s="5">
        <v>0.0</v>
      </c>
    </row>
    <row r="964" ht="15.75" customHeight="1">
      <c r="A964" s="5">
        <v>3547.0</v>
      </c>
      <c r="B964" s="5">
        <v>0.0</v>
      </c>
      <c r="C964" s="5">
        <v>0.0</v>
      </c>
      <c r="D964" s="5">
        <v>0.0</v>
      </c>
      <c r="E964" s="5">
        <v>0.0</v>
      </c>
      <c r="F964" s="5">
        <v>0.0</v>
      </c>
      <c r="G964" s="5">
        <v>0.0</v>
      </c>
      <c r="H964" s="5">
        <v>1.0</v>
      </c>
    </row>
    <row r="965" ht="15.75" customHeight="1">
      <c r="A965" s="5">
        <v>2456.0</v>
      </c>
      <c r="B965" s="5">
        <v>0.0</v>
      </c>
      <c r="C965" s="5">
        <v>0.0</v>
      </c>
      <c r="D965" s="5">
        <v>0.0</v>
      </c>
      <c r="E965" s="5">
        <v>0.0</v>
      </c>
      <c r="F965" s="5">
        <v>0.0</v>
      </c>
      <c r="G965" s="5">
        <v>0.0</v>
      </c>
      <c r="H965" s="5">
        <v>0.0</v>
      </c>
    </row>
    <row r="966" ht="15.75" customHeight="1">
      <c r="A966" s="5">
        <v>5633.0</v>
      </c>
      <c r="B966" s="5">
        <v>0.0</v>
      </c>
      <c r="C966" s="5">
        <v>0.0</v>
      </c>
      <c r="D966" s="5">
        <v>0.0</v>
      </c>
      <c r="E966" s="5">
        <v>0.0</v>
      </c>
      <c r="F966" s="5">
        <v>0.0</v>
      </c>
      <c r="G966" s="5">
        <v>0.0</v>
      </c>
      <c r="H966" s="5">
        <v>0.0</v>
      </c>
    </row>
    <row r="967" ht="15.75" customHeight="1">
      <c r="A967" s="5">
        <v>7801.0</v>
      </c>
      <c r="B967" s="5">
        <v>0.0</v>
      </c>
      <c r="C967" s="5">
        <v>0.0</v>
      </c>
      <c r="D967" s="5">
        <v>0.0</v>
      </c>
      <c r="E967" s="5">
        <v>0.0</v>
      </c>
      <c r="F967" s="5">
        <v>0.0</v>
      </c>
      <c r="G967" s="5">
        <v>0.0</v>
      </c>
      <c r="H967" s="5">
        <v>0.0</v>
      </c>
    </row>
    <row r="968" ht="15.75" customHeight="1">
      <c r="A968" s="5">
        <v>10489.0</v>
      </c>
      <c r="B968" s="5">
        <v>0.0</v>
      </c>
      <c r="C968" s="5">
        <v>0.0</v>
      </c>
      <c r="D968" s="5">
        <v>1.0</v>
      </c>
      <c r="E968" s="5">
        <v>1.0</v>
      </c>
      <c r="F968" s="5">
        <v>0.0</v>
      </c>
      <c r="G968" s="5">
        <v>0.0</v>
      </c>
      <c r="H968" s="5">
        <v>1.0</v>
      </c>
    </row>
    <row r="969" ht="15.75" customHeight="1">
      <c r="A969" s="5">
        <v>7011.0</v>
      </c>
      <c r="B969" s="5">
        <v>0.0</v>
      </c>
      <c r="C969" s="5">
        <v>0.0</v>
      </c>
      <c r="D969" s="5">
        <v>0.0</v>
      </c>
      <c r="E969" s="5">
        <v>0.0</v>
      </c>
      <c r="F969" s="5">
        <v>0.0</v>
      </c>
      <c r="G969" s="5">
        <v>0.0</v>
      </c>
      <c r="H969" s="5">
        <v>0.0</v>
      </c>
    </row>
    <row r="970" ht="15.75" customHeight="1">
      <c r="A970" s="5">
        <v>2620.0</v>
      </c>
      <c r="B970" s="5">
        <v>0.0</v>
      </c>
      <c r="C970" s="5">
        <v>0.0</v>
      </c>
      <c r="D970" s="5">
        <v>0.0</v>
      </c>
      <c r="E970" s="5">
        <v>0.0</v>
      </c>
      <c r="F970" s="5">
        <v>0.0</v>
      </c>
      <c r="G970" s="5">
        <v>0.0</v>
      </c>
      <c r="H970" s="5">
        <v>1.0</v>
      </c>
    </row>
    <row r="971" ht="15.75" customHeight="1">
      <c r="A971" s="5">
        <v>3933.0</v>
      </c>
      <c r="B971" s="5">
        <v>0.0</v>
      </c>
      <c r="C971" s="5">
        <v>0.0</v>
      </c>
      <c r="D971" s="5">
        <v>0.0</v>
      </c>
      <c r="E971" s="5">
        <v>0.0</v>
      </c>
      <c r="F971" s="5">
        <v>0.0</v>
      </c>
      <c r="G971" s="5">
        <v>0.0</v>
      </c>
      <c r="H971" s="5">
        <v>0.0</v>
      </c>
    </row>
    <row r="972" ht="15.75" customHeight="1">
      <c r="A972" s="5">
        <v>10981.0</v>
      </c>
      <c r="B972" s="5">
        <v>0.0</v>
      </c>
      <c r="C972" s="5">
        <v>0.0</v>
      </c>
      <c r="D972" s="5">
        <v>0.0</v>
      </c>
      <c r="E972" s="5">
        <v>0.0</v>
      </c>
      <c r="F972" s="5">
        <v>0.0</v>
      </c>
      <c r="G972" s="5">
        <v>0.0</v>
      </c>
      <c r="H972" s="5">
        <v>0.0</v>
      </c>
    </row>
    <row r="973" ht="15.75" customHeight="1">
      <c r="A973" s="5">
        <v>1734.0</v>
      </c>
      <c r="B973" s="5">
        <v>0.0</v>
      </c>
      <c r="C973" s="5">
        <v>0.0</v>
      </c>
      <c r="D973" s="5">
        <v>0.0</v>
      </c>
      <c r="E973" s="5">
        <v>0.0</v>
      </c>
      <c r="F973" s="5">
        <v>0.0</v>
      </c>
      <c r="G973" s="5">
        <v>0.0</v>
      </c>
      <c r="H973" s="5">
        <v>0.0</v>
      </c>
    </row>
    <row r="974" ht="15.75" customHeight="1">
      <c r="A974" s="5">
        <v>10995.0</v>
      </c>
      <c r="B974" s="5">
        <v>0.0</v>
      </c>
      <c r="C974" s="5">
        <v>0.0</v>
      </c>
      <c r="D974" s="5">
        <v>0.0</v>
      </c>
      <c r="E974" s="5">
        <v>0.0</v>
      </c>
      <c r="F974" s="5">
        <v>0.0</v>
      </c>
      <c r="G974" s="5">
        <v>0.0</v>
      </c>
      <c r="H974" s="5">
        <v>0.0</v>
      </c>
    </row>
    <row r="975" ht="15.75" customHeight="1">
      <c r="A975" s="5">
        <v>6357.0</v>
      </c>
      <c r="B975" s="5">
        <v>0.0</v>
      </c>
      <c r="C975" s="5">
        <v>0.0</v>
      </c>
      <c r="D975" s="5">
        <v>0.0</v>
      </c>
      <c r="E975" s="5">
        <v>0.0</v>
      </c>
      <c r="F975" s="5">
        <v>0.0</v>
      </c>
      <c r="G975" s="5">
        <v>0.0</v>
      </c>
      <c r="H975" s="5">
        <v>0.0</v>
      </c>
    </row>
    <row r="976" ht="15.75" customHeight="1">
      <c r="A976" s="5">
        <v>9209.0</v>
      </c>
      <c r="B976" s="5">
        <v>0.0</v>
      </c>
      <c r="C976" s="5">
        <v>0.0</v>
      </c>
      <c r="D976" s="5">
        <v>0.0</v>
      </c>
      <c r="E976" s="5">
        <v>0.0</v>
      </c>
      <c r="F976" s="5">
        <v>0.0</v>
      </c>
      <c r="G976" s="5">
        <v>1.0</v>
      </c>
      <c r="H976" s="5">
        <v>0.0</v>
      </c>
    </row>
    <row r="977" ht="15.75" customHeight="1">
      <c r="A977" s="5">
        <v>10286.0</v>
      </c>
      <c r="B977" s="5">
        <v>0.0</v>
      </c>
      <c r="C977" s="5">
        <v>0.0</v>
      </c>
      <c r="D977" s="5">
        <v>0.0</v>
      </c>
      <c r="E977" s="5">
        <v>0.0</v>
      </c>
      <c r="F977" s="5">
        <v>0.0</v>
      </c>
      <c r="G977" s="5">
        <v>0.0</v>
      </c>
      <c r="H977" s="5">
        <v>0.0</v>
      </c>
    </row>
    <row r="978" ht="15.75" customHeight="1">
      <c r="A978" s="5">
        <v>2611.0</v>
      </c>
      <c r="B978" s="5">
        <v>0.0</v>
      </c>
      <c r="C978" s="5">
        <v>0.0</v>
      </c>
      <c r="D978" s="5">
        <v>1.0</v>
      </c>
      <c r="E978" s="5">
        <v>0.0</v>
      </c>
      <c r="F978" s="5">
        <v>0.0</v>
      </c>
      <c r="G978" s="5">
        <v>0.0</v>
      </c>
      <c r="H978" s="5">
        <v>0.0</v>
      </c>
    </row>
    <row r="979" ht="15.75" customHeight="1">
      <c r="A979" s="5">
        <v>1600.0</v>
      </c>
      <c r="B979" s="5">
        <v>0.0</v>
      </c>
      <c r="C979" s="5">
        <v>0.0</v>
      </c>
      <c r="D979" s="5">
        <v>0.0</v>
      </c>
      <c r="E979" s="5">
        <v>0.0</v>
      </c>
      <c r="F979" s="5">
        <v>0.0</v>
      </c>
      <c r="G979" s="5">
        <v>1.0</v>
      </c>
      <c r="H979" s="5">
        <v>0.0</v>
      </c>
    </row>
    <row r="980" ht="15.75" customHeight="1">
      <c r="A980" s="5">
        <v>3308.0</v>
      </c>
      <c r="B980" s="5">
        <v>0.0</v>
      </c>
      <c r="C980" s="5">
        <v>0.0</v>
      </c>
      <c r="D980" s="5">
        <v>0.0</v>
      </c>
      <c r="E980" s="5">
        <v>0.0</v>
      </c>
      <c r="F980" s="5">
        <v>0.0</v>
      </c>
      <c r="G980" s="5">
        <v>0.0</v>
      </c>
      <c r="H980" s="5">
        <v>0.0</v>
      </c>
    </row>
    <row r="981" ht="15.75" customHeight="1">
      <c r="A981" s="5">
        <v>5407.0</v>
      </c>
      <c r="B981" s="5">
        <v>1.0</v>
      </c>
      <c r="C981" s="5">
        <v>0.0</v>
      </c>
      <c r="D981" s="5">
        <v>0.0</v>
      </c>
      <c r="E981" s="5">
        <v>0.0</v>
      </c>
      <c r="F981" s="5">
        <v>0.0</v>
      </c>
      <c r="G981" s="5">
        <v>0.0</v>
      </c>
      <c r="H981" s="5">
        <v>0.0</v>
      </c>
    </row>
    <row r="982" ht="15.75" customHeight="1">
      <c r="A982" s="5">
        <v>2166.0</v>
      </c>
      <c r="B982" s="5">
        <v>0.0</v>
      </c>
      <c r="C982" s="5">
        <v>0.0</v>
      </c>
      <c r="D982" s="5">
        <v>0.0</v>
      </c>
      <c r="E982" s="5">
        <v>0.0</v>
      </c>
      <c r="F982" s="5">
        <v>0.0</v>
      </c>
      <c r="G982" s="5">
        <v>0.0</v>
      </c>
      <c r="H982" s="5">
        <v>0.0</v>
      </c>
    </row>
    <row r="983" ht="15.75" customHeight="1">
      <c r="A983" s="5">
        <v>3955.0</v>
      </c>
      <c r="B983" s="5">
        <v>0.0</v>
      </c>
      <c r="C983" s="5">
        <v>0.0</v>
      </c>
      <c r="D983" s="5">
        <v>0.0</v>
      </c>
      <c r="E983" s="5">
        <v>0.0</v>
      </c>
      <c r="F983" s="5">
        <v>0.0</v>
      </c>
      <c r="G983" s="5">
        <v>0.0</v>
      </c>
      <c r="H983" s="5">
        <v>0.0</v>
      </c>
    </row>
    <row r="984" ht="15.75" customHeight="1">
      <c r="A984" s="5">
        <v>6634.0</v>
      </c>
      <c r="B984" s="5">
        <v>0.0</v>
      </c>
      <c r="C984" s="5">
        <v>0.0</v>
      </c>
      <c r="D984" s="5">
        <v>0.0</v>
      </c>
      <c r="E984" s="5">
        <v>0.0</v>
      </c>
      <c r="F984" s="5">
        <v>0.0</v>
      </c>
      <c r="G984" s="5">
        <v>0.0</v>
      </c>
      <c r="H984" s="5">
        <v>0.0</v>
      </c>
    </row>
    <row r="985" ht="15.75" customHeight="1">
      <c r="A985" s="5">
        <v>3056.0</v>
      </c>
      <c r="B985" s="5">
        <v>0.0</v>
      </c>
      <c r="C985" s="5">
        <v>0.0</v>
      </c>
      <c r="D985" s="5">
        <v>0.0</v>
      </c>
      <c r="E985" s="5">
        <v>0.0</v>
      </c>
      <c r="F985" s="5">
        <v>0.0</v>
      </c>
      <c r="G985" s="5">
        <v>0.0</v>
      </c>
      <c r="H985" s="5">
        <v>0.0</v>
      </c>
    </row>
    <row r="986" ht="15.75" customHeight="1">
      <c r="A986" s="5">
        <v>5718.0</v>
      </c>
      <c r="B986" s="5">
        <v>0.0</v>
      </c>
      <c r="C986" s="5">
        <v>0.0</v>
      </c>
      <c r="D986" s="5">
        <v>1.0</v>
      </c>
      <c r="E986" s="5">
        <v>1.0</v>
      </c>
      <c r="F986" s="5">
        <v>0.0</v>
      </c>
      <c r="G986" s="5">
        <v>0.0</v>
      </c>
      <c r="H986" s="5">
        <v>1.0</v>
      </c>
    </row>
    <row r="987" ht="15.75" customHeight="1">
      <c r="A987" s="5">
        <v>6872.0</v>
      </c>
      <c r="B987" s="5">
        <v>0.0</v>
      </c>
      <c r="C987" s="5">
        <v>0.0</v>
      </c>
      <c r="D987" s="5">
        <v>0.0</v>
      </c>
      <c r="E987" s="5">
        <v>0.0</v>
      </c>
      <c r="F987" s="5">
        <v>0.0</v>
      </c>
      <c r="G987" s="5">
        <v>1.0</v>
      </c>
      <c r="H987" s="5">
        <v>0.0</v>
      </c>
    </row>
    <row r="988" ht="15.75" customHeight="1">
      <c r="A988" s="5">
        <v>8164.0</v>
      </c>
      <c r="B988" s="5">
        <v>0.0</v>
      </c>
      <c r="C988" s="5">
        <v>0.0</v>
      </c>
      <c r="D988" s="5">
        <v>0.0</v>
      </c>
      <c r="E988" s="5">
        <v>0.0</v>
      </c>
      <c r="F988" s="5">
        <v>0.0</v>
      </c>
      <c r="G988" s="5">
        <v>0.0</v>
      </c>
      <c r="H988" s="5">
        <v>0.0</v>
      </c>
    </row>
    <row r="989" ht="15.75" customHeight="1">
      <c r="A989" s="5">
        <v>4580.0</v>
      </c>
      <c r="B989" s="5">
        <v>1.0</v>
      </c>
      <c r="C989" s="5">
        <v>0.0</v>
      </c>
      <c r="D989" s="5">
        <v>1.0</v>
      </c>
      <c r="E989" s="5">
        <v>1.0</v>
      </c>
      <c r="F989" s="5">
        <v>0.0</v>
      </c>
      <c r="G989" s="5">
        <v>0.0</v>
      </c>
      <c r="H989" s="5">
        <v>1.0</v>
      </c>
    </row>
    <row r="990" ht="15.75" customHeight="1">
      <c r="A990" s="5">
        <v>9305.0</v>
      </c>
      <c r="B990" s="5">
        <v>0.0</v>
      </c>
      <c r="C990" s="5">
        <v>0.0</v>
      </c>
      <c r="D990" s="5">
        <v>0.0</v>
      </c>
      <c r="E990" s="5">
        <v>0.0</v>
      </c>
      <c r="F990" s="5">
        <v>0.0</v>
      </c>
      <c r="G990" s="5">
        <v>0.0</v>
      </c>
      <c r="H990" s="5">
        <v>0.0</v>
      </c>
    </row>
    <row r="991" ht="15.75" customHeight="1">
      <c r="A991" s="5">
        <v>453.0</v>
      </c>
      <c r="B991" s="5">
        <v>0.0</v>
      </c>
      <c r="C991" s="5">
        <v>0.0</v>
      </c>
      <c r="D991" s="5">
        <v>0.0</v>
      </c>
      <c r="E991" s="5">
        <v>0.0</v>
      </c>
      <c r="F991" s="5">
        <v>0.0</v>
      </c>
      <c r="G991" s="5">
        <v>0.0</v>
      </c>
      <c r="H991" s="5">
        <v>0.0</v>
      </c>
    </row>
    <row r="992" ht="15.75" customHeight="1">
      <c r="A992" s="5">
        <v>8545.0</v>
      </c>
      <c r="B992" s="5">
        <v>0.0</v>
      </c>
      <c r="C992" s="5">
        <v>1.0</v>
      </c>
      <c r="D992" s="5">
        <v>1.0</v>
      </c>
      <c r="E992" s="5">
        <v>1.0</v>
      </c>
      <c r="F992" s="5">
        <v>1.0</v>
      </c>
      <c r="G992" s="5">
        <v>0.0</v>
      </c>
      <c r="H992" s="5">
        <v>1.0</v>
      </c>
    </row>
    <row r="993" ht="15.75" customHeight="1">
      <c r="A993" s="5">
        <v>9850.0</v>
      </c>
      <c r="B993" s="5">
        <v>0.0</v>
      </c>
      <c r="C993" s="5">
        <v>0.0</v>
      </c>
      <c r="D993" s="5">
        <v>0.0</v>
      </c>
      <c r="E993" s="5">
        <v>0.0</v>
      </c>
      <c r="F993" s="5">
        <v>0.0</v>
      </c>
      <c r="G993" s="5">
        <v>0.0</v>
      </c>
      <c r="H993" s="5">
        <v>0.0</v>
      </c>
    </row>
    <row r="994" ht="15.75" customHeight="1">
      <c r="A994" s="5">
        <v>7378.0</v>
      </c>
      <c r="B994" s="5">
        <v>1.0</v>
      </c>
      <c r="C994" s="5">
        <v>0.0</v>
      </c>
      <c r="D994" s="5">
        <v>0.0</v>
      </c>
      <c r="E994" s="5">
        <v>0.0</v>
      </c>
      <c r="F994" s="5">
        <v>0.0</v>
      </c>
      <c r="G994" s="5">
        <v>0.0</v>
      </c>
      <c r="H994" s="5">
        <v>0.0</v>
      </c>
    </row>
    <row r="995" ht="15.75" customHeight="1">
      <c r="A995" s="5">
        <v>7646.0</v>
      </c>
      <c r="B995" s="5">
        <v>0.0</v>
      </c>
      <c r="C995" s="5">
        <v>0.0</v>
      </c>
      <c r="D995" s="5">
        <v>0.0</v>
      </c>
      <c r="E995" s="5">
        <v>0.0</v>
      </c>
      <c r="F995" s="5">
        <v>0.0</v>
      </c>
      <c r="G995" s="5">
        <v>0.0</v>
      </c>
      <c r="H995" s="5">
        <v>0.0</v>
      </c>
    </row>
    <row r="996" ht="15.75" customHeight="1">
      <c r="A996" s="5">
        <v>1640.0</v>
      </c>
      <c r="B996" s="5">
        <v>0.0</v>
      </c>
      <c r="C996" s="5">
        <v>0.0</v>
      </c>
      <c r="D996" s="5">
        <v>0.0</v>
      </c>
      <c r="E996" s="5">
        <v>0.0</v>
      </c>
      <c r="F996" s="5">
        <v>0.0</v>
      </c>
      <c r="G996" s="5">
        <v>0.0</v>
      </c>
      <c r="H996" s="5">
        <v>0.0</v>
      </c>
    </row>
    <row r="997" ht="15.75" customHeight="1">
      <c r="A997" s="5">
        <v>5184.0</v>
      </c>
      <c r="B997" s="5">
        <v>0.0</v>
      </c>
      <c r="C997" s="5">
        <v>0.0</v>
      </c>
      <c r="D997" s="5">
        <v>0.0</v>
      </c>
      <c r="E997" s="5">
        <v>0.0</v>
      </c>
      <c r="F997" s="5">
        <v>0.0</v>
      </c>
      <c r="G997" s="5">
        <v>0.0</v>
      </c>
      <c r="H997" s="5">
        <v>0.0</v>
      </c>
    </row>
    <row r="998" ht="15.75" customHeight="1">
      <c r="A998" s="5">
        <v>8492.0</v>
      </c>
      <c r="B998" s="5">
        <v>0.0</v>
      </c>
      <c r="C998" s="5">
        <v>0.0</v>
      </c>
      <c r="D998" s="5">
        <v>0.0</v>
      </c>
      <c r="E998" s="5">
        <v>1.0</v>
      </c>
      <c r="F998" s="5">
        <v>0.0</v>
      </c>
      <c r="G998" s="5">
        <v>0.0</v>
      </c>
      <c r="H998" s="5">
        <v>0.0</v>
      </c>
    </row>
    <row r="999" ht="15.75" customHeight="1">
      <c r="A999" s="5">
        <v>11188.0</v>
      </c>
      <c r="B999" s="5">
        <v>0.0</v>
      </c>
      <c r="C999" s="5">
        <v>0.0</v>
      </c>
      <c r="D999" s="5">
        <v>0.0</v>
      </c>
      <c r="E999" s="5">
        <v>0.0</v>
      </c>
      <c r="F999" s="5">
        <v>0.0</v>
      </c>
      <c r="G999" s="5">
        <v>0.0</v>
      </c>
      <c r="H999" s="5">
        <v>0.0</v>
      </c>
    </row>
    <row r="1000" ht="15.75" customHeight="1">
      <c r="A1000" s="5">
        <v>1212.0</v>
      </c>
      <c r="B1000" s="5">
        <v>1.0</v>
      </c>
      <c r="C1000" s="5">
        <v>0.0</v>
      </c>
      <c r="D1000" s="5">
        <v>0.0</v>
      </c>
      <c r="E1000" s="5">
        <v>0.0</v>
      </c>
      <c r="F1000" s="5">
        <v>0.0</v>
      </c>
      <c r="G1000" s="5">
        <v>0.0</v>
      </c>
      <c r="H1000" s="5">
        <v>0.0</v>
      </c>
    </row>
    <row r="1001" ht="15.75" customHeight="1">
      <c r="A1001" s="5">
        <v>9097.0</v>
      </c>
      <c r="B1001" s="5">
        <v>0.0</v>
      </c>
      <c r="C1001" s="5">
        <v>0.0</v>
      </c>
      <c r="D1001" s="5">
        <v>0.0</v>
      </c>
      <c r="E1001" s="5">
        <v>0.0</v>
      </c>
      <c r="F1001" s="5">
        <v>0.0</v>
      </c>
      <c r="G1001" s="5">
        <v>0.0</v>
      </c>
      <c r="H1001" s="5">
        <v>0.0</v>
      </c>
    </row>
    <row r="1002" ht="15.75" customHeight="1">
      <c r="A1002" s="5">
        <v>10473.0</v>
      </c>
      <c r="B1002" s="5">
        <v>0.0</v>
      </c>
      <c r="C1002" s="5">
        <v>1.0</v>
      </c>
      <c r="D1002" s="5">
        <v>1.0</v>
      </c>
      <c r="E1002" s="5">
        <v>0.0</v>
      </c>
      <c r="F1002" s="5">
        <v>0.0</v>
      </c>
      <c r="G1002" s="5">
        <v>1.0</v>
      </c>
      <c r="H1002" s="5">
        <v>1.0</v>
      </c>
    </row>
    <row r="1003" ht="15.75" customHeight="1">
      <c r="A1003" s="5">
        <v>7962.0</v>
      </c>
      <c r="B1003" s="5">
        <v>0.0</v>
      </c>
      <c r="C1003" s="5">
        <v>0.0</v>
      </c>
      <c r="D1003" s="5">
        <v>1.0</v>
      </c>
      <c r="E1003" s="5">
        <v>1.0</v>
      </c>
      <c r="F1003" s="5">
        <v>0.0</v>
      </c>
      <c r="G1003" s="5">
        <v>0.0</v>
      </c>
      <c r="H1003" s="5">
        <v>1.0</v>
      </c>
    </row>
    <row r="1004" ht="15.75" customHeight="1">
      <c r="A1004" s="5">
        <v>9984.0</v>
      </c>
      <c r="B1004" s="5">
        <v>1.0</v>
      </c>
      <c r="C1004" s="5">
        <v>0.0</v>
      </c>
      <c r="D1004" s="5">
        <v>0.0</v>
      </c>
      <c r="E1004" s="5">
        <v>1.0</v>
      </c>
      <c r="F1004" s="5">
        <v>0.0</v>
      </c>
      <c r="G1004" s="5">
        <v>0.0</v>
      </c>
      <c r="H1004" s="5">
        <v>1.0</v>
      </c>
    </row>
    <row r="1005" ht="15.75" customHeight="1">
      <c r="A1005" s="5">
        <v>5527.0</v>
      </c>
      <c r="B1005" s="5">
        <v>0.0</v>
      </c>
      <c r="C1005" s="5">
        <v>0.0</v>
      </c>
      <c r="D1005" s="5">
        <v>0.0</v>
      </c>
      <c r="E1005" s="5">
        <v>0.0</v>
      </c>
      <c r="F1005" s="5">
        <v>0.0</v>
      </c>
      <c r="G1005" s="5">
        <v>0.0</v>
      </c>
      <c r="H1005" s="5">
        <v>0.0</v>
      </c>
    </row>
    <row r="1006" ht="15.75" customHeight="1">
      <c r="A1006" s="5">
        <v>6374.0</v>
      </c>
      <c r="B1006" s="5">
        <v>0.0</v>
      </c>
      <c r="C1006" s="5">
        <v>0.0</v>
      </c>
      <c r="D1006" s="5">
        <v>0.0</v>
      </c>
      <c r="E1006" s="5">
        <v>0.0</v>
      </c>
      <c r="F1006" s="5">
        <v>0.0</v>
      </c>
      <c r="G1006" s="5">
        <v>0.0</v>
      </c>
      <c r="H1006" s="5">
        <v>0.0</v>
      </c>
    </row>
    <row r="1007" ht="15.75" customHeight="1">
      <c r="A1007" s="5">
        <v>7453.0</v>
      </c>
      <c r="B1007" s="5">
        <v>1.0</v>
      </c>
      <c r="C1007" s="5">
        <v>0.0</v>
      </c>
      <c r="D1007" s="5">
        <v>0.0</v>
      </c>
      <c r="E1007" s="5">
        <v>0.0</v>
      </c>
      <c r="F1007" s="5">
        <v>0.0</v>
      </c>
      <c r="G1007" s="5">
        <v>0.0</v>
      </c>
      <c r="H1007" s="5">
        <v>1.0</v>
      </c>
    </row>
    <row r="1008" ht="15.75" customHeight="1">
      <c r="A1008" s="5">
        <v>8952.0</v>
      </c>
      <c r="B1008" s="5">
        <v>0.0</v>
      </c>
      <c r="C1008" s="5">
        <v>0.0</v>
      </c>
      <c r="D1008" s="5">
        <v>0.0</v>
      </c>
      <c r="E1008" s="5">
        <v>0.0</v>
      </c>
      <c r="F1008" s="5">
        <v>0.0</v>
      </c>
      <c r="G1008" s="5">
        <v>0.0</v>
      </c>
      <c r="H1008" s="5">
        <v>0.0</v>
      </c>
    </row>
    <row r="1009" ht="15.75" customHeight="1">
      <c r="A1009" s="5">
        <v>241.0</v>
      </c>
      <c r="B1009" s="5">
        <v>0.0</v>
      </c>
      <c r="C1009" s="5">
        <v>0.0</v>
      </c>
      <c r="D1009" s="5">
        <v>1.0</v>
      </c>
      <c r="E1009" s="5">
        <v>0.0</v>
      </c>
      <c r="F1009" s="5">
        <v>0.0</v>
      </c>
      <c r="G1009" s="5">
        <v>0.0</v>
      </c>
      <c r="H1009" s="5">
        <v>0.0</v>
      </c>
    </row>
    <row r="1010" ht="15.75" customHeight="1">
      <c r="A1010" s="5">
        <v>8975.0</v>
      </c>
      <c r="B1010" s="5">
        <v>1.0</v>
      </c>
      <c r="C1010" s="5">
        <v>0.0</v>
      </c>
      <c r="D1010" s="5">
        <v>0.0</v>
      </c>
      <c r="E1010" s="5">
        <v>0.0</v>
      </c>
      <c r="F1010" s="5">
        <v>0.0</v>
      </c>
      <c r="G1010" s="5">
        <v>0.0</v>
      </c>
      <c r="H1010" s="5">
        <v>0.0</v>
      </c>
    </row>
    <row r="1011" ht="15.75" customHeight="1">
      <c r="A1011" s="5">
        <v>6119.0</v>
      </c>
      <c r="B1011" s="5">
        <v>0.0</v>
      </c>
      <c r="C1011" s="5">
        <v>0.0</v>
      </c>
      <c r="D1011" s="5">
        <v>0.0</v>
      </c>
      <c r="E1011" s="5">
        <v>0.0</v>
      </c>
      <c r="F1011" s="5">
        <v>0.0</v>
      </c>
      <c r="G1011" s="5">
        <v>0.0</v>
      </c>
      <c r="H1011" s="5">
        <v>0.0</v>
      </c>
    </row>
    <row r="1012" ht="15.75" customHeight="1">
      <c r="A1012" s="5">
        <v>5236.0</v>
      </c>
      <c r="B1012" s="5">
        <v>0.0</v>
      </c>
      <c r="C1012" s="5">
        <v>1.0</v>
      </c>
      <c r="D1012" s="5">
        <v>1.0</v>
      </c>
      <c r="E1012" s="5">
        <v>1.0</v>
      </c>
      <c r="F1012" s="5">
        <v>0.0</v>
      </c>
      <c r="G1012" s="5">
        <v>0.0</v>
      </c>
      <c r="H1012" s="5">
        <v>0.0</v>
      </c>
    </row>
    <row r="1013" ht="15.75" customHeight="1">
      <c r="A1013" s="5">
        <v>5723.0</v>
      </c>
      <c r="B1013" s="5">
        <v>0.0</v>
      </c>
      <c r="C1013" s="5">
        <v>0.0</v>
      </c>
      <c r="D1013" s="5">
        <v>0.0</v>
      </c>
      <c r="E1013" s="5">
        <v>0.0</v>
      </c>
      <c r="F1013" s="5">
        <v>0.0</v>
      </c>
      <c r="G1013" s="5">
        <v>0.0</v>
      </c>
      <c r="H1013" s="5">
        <v>0.0</v>
      </c>
    </row>
    <row r="1014" ht="15.75" customHeight="1">
      <c r="A1014" s="5">
        <v>1710.0</v>
      </c>
      <c r="B1014" s="5">
        <v>0.0</v>
      </c>
      <c r="C1014" s="5">
        <v>0.0</v>
      </c>
      <c r="D1014" s="5">
        <v>0.0</v>
      </c>
      <c r="E1014" s="5">
        <v>0.0</v>
      </c>
      <c r="F1014" s="5">
        <v>0.0</v>
      </c>
      <c r="G1014" s="5">
        <v>0.0</v>
      </c>
      <c r="H1014" s="5">
        <v>0.0</v>
      </c>
    </row>
    <row r="1015" ht="15.75" customHeight="1">
      <c r="A1015" s="5">
        <v>1970.0</v>
      </c>
      <c r="B1015" s="5">
        <v>0.0</v>
      </c>
      <c r="C1015" s="5">
        <v>0.0</v>
      </c>
      <c r="D1015" s="5">
        <v>0.0</v>
      </c>
      <c r="E1015" s="5">
        <v>0.0</v>
      </c>
      <c r="F1015" s="5">
        <v>0.0</v>
      </c>
      <c r="G1015" s="5">
        <v>0.0</v>
      </c>
      <c r="H1015" s="5">
        <v>0.0</v>
      </c>
    </row>
    <row r="1016" ht="15.75" customHeight="1">
      <c r="A1016" s="5">
        <v>5313.0</v>
      </c>
      <c r="B1016" s="5">
        <v>0.0</v>
      </c>
      <c r="C1016" s="5">
        <v>0.0</v>
      </c>
      <c r="D1016" s="5">
        <v>0.0</v>
      </c>
      <c r="E1016" s="5">
        <v>0.0</v>
      </c>
      <c r="F1016" s="5">
        <v>0.0</v>
      </c>
      <c r="G1016" s="5">
        <v>0.0</v>
      </c>
      <c r="H1016" s="5">
        <v>0.0</v>
      </c>
    </row>
    <row r="1017" ht="15.75" customHeight="1">
      <c r="A1017" s="5">
        <v>10634.0</v>
      </c>
      <c r="B1017" s="5">
        <v>0.0</v>
      </c>
      <c r="C1017" s="5">
        <v>0.0</v>
      </c>
      <c r="D1017" s="5">
        <v>0.0</v>
      </c>
      <c r="E1017" s="5">
        <v>0.0</v>
      </c>
      <c r="F1017" s="5">
        <v>0.0</v>
      </c>
      <c r="G1017" s="5">
        <v>0.0</v>
      </c>
      <c r="H1017" s="5">
        <v>0.0</v>
      </c>
    </row>
    <row r="1018" ht="15.75" customHeight="1">
      <c r="A1018" s="5">
        <v>7010.0</v>
      </c>
      <c r="B1018" s="5">
        <v>0.0</v>
      </c>
      <c r="C1018" s="5">
        <v>0.0</v>
      </c>
      <c r="D1018" s="5">
        <v>1.0</v>
      </c>
      <c r="E1018" s="5">
        <v>0.0</v>
      </c>
      <c r="F1018" s="5">
        <v>0.0</v>
      </c>
      <c r="G1018" s="5">
        <v>0.0</v>
      </c>
      <c r="H1018" s="5">
        <v>0.0</v>
      </c>
    </row>
    <row r="1019" ht="15.75" customHeight="1">
      <c r="A1019" s="5">
        <v>8562.0</v>
      </c>
      <c r="B1019" s="5">
        <v>0.0</v>
      </c>
      <c r="C1019" s="5">
        <v>0.0</v>
      </c>
      <c r="D1019" s="5">
        <v>0.0</v>
      </c>
      <c r="E1019" s="5">
        <v>0.0</v>
      </c>
      <c r="F1019" s="5">
        <v>0.0</v>
      </c>
      <c r="G1019" s="5">
        <v>0.0</v>
      </c>
      <c r="H1019" s="5">
        <v>0.0</v>
      </c>
    </row>
    <row r="1020" ht="15.75" customHeight="1">
      <c r="A1020" s="5">
        <v>3158.0</v>
      </c>
      <c r="B1020" s="5">
        <v>0.0</v>
      </c>
      <c r="C1020" s="5">
        <v>0.0</v>
      </c>
      <c r="D1020" s="5">
        <v>0.0</v>
      </c>
      <c r="E1020" s="5">
        <v>0.0</v>
      </c>
      <c r="F1020" s="5">
        <v>0.0</v>
      </c>
      <c r="G1020" s="5">
        <v>0.0</v>
      </c>
      <c r="H1020" s="5">
        <v>0.0</v>
      </c>
    </row>
    <row r="1021" ht="15.75" customHeight="1">
      <c r="A1021" s="5">
        <v>4436.0</v>
      </c>
      <c r="B1021" s="5">
        <v>0.0</v>
      </c>
      <c r="C1021" s="5">
        <v>0.0</v>
      </c>
      <c r="D1021" s="5">
        <v>0.0</v>
      </c>
      <c r="E1021" s="5">
        <v>0.0</v>
      </c>
      <c r="F1021" s="5">
        <v>0.0</v>
      </c>
      <c r="G1021" s="5">
        <v>0.0</v>
      </c>
      <c r="H1021" s="5">
        <v>0.0</v>
      </c>
    </row>
    <row r="1022" ht="15.75" customHeight="1">
      <c r="A1022" s="5">
        <v>5287.0</v>
      </c>
      <c r="B1022" s="5">
        <v>0.0</v>
      </c>
      <c r="C1022" s="5">
        <v>0.0</v>
      </c>
      <c r="D1022" s="5">
        <v>0.0</v>
      </c>
      <c r="E1022" s="5">
        <v>0.0</v>
      </c>
      <c r="F1022" s="5">
        <v>0.0</v>
      </c>
      <c r="G1022" s="5">
        <v>0.0</v>
      </c>
      <c r="H1022" s="5">
        <v>0.0</v>
      </c>
    </row>
    <row r="1023" ht="15.75" customHeight="1">
      <c r="A1023" s="5">
        <v>2445.0</v>
      </c>
      <c r="B1023" s="5">
        <v>0.0</v>
      </c>
      <c r="C1023" s="5">
        <v>0.0</v>
      </c>
      <c r="D1023" s="5">
        <v>0.0</v>
      </c>
      <c r="E1023" s="5">
        <v>0.0</v>
      </c>
      <c r="F1023" s="5">
        <v>0.0</v>
      </c>
      <c r="G1023" s="5">
        <v>1.0</v>
      </c>
      <c r="H1023" s="5">
        <v>0.0</v>
      </c>
    </row>
    <row r="1024" ht="15.75" customHeight="1">
      <c r="A1024" s="5">
        <v>6059.0</v>
      </c>
      <c r="B1024" s="5">
        <v>0.0</v>
      </c>
      <c r="C1024" s="5">
        <v>0.0</v>
      </c>
      <c r="D1024" s="5">
        <v>0.0</v>
      </c>
      <c r="E1024" s="5">
        <v>0.0</v>
      </c>
      <c r="F1024" s="5">
        <v>0.0</v>
      </c>
      <c r="G1024" s="5">
        <v>0.0</v>
      </c>
      <c r="H1024" s="5">
        <v>1.0</v>
      </c>
    </row>
    <row r="1025" ht="15.75" customHeight="1">
      <c r="A1025" s="5">
        <v>4550.0</v>
      </c>
      <c r="B1025" s="5">
        <v>0.0</v>
      </c>
      <c r="C1025" s="5">
        <v>0.0</v>
      </c>
      <c r="D1025" s="5">
        <v>0.0</v>
      </c>
      <c r="E1025" s="5">
        <v>0.0</v>
      </c>
      <c r="F1025" s="5">
        <v>0.0</v>
      </c>
      <c r="G1025" s="5">
        <v>1.0</v>
      </c>
      <c r="H1025" s="5">
        <v>0.0</v>
      </c>
    </row>
    <row r="1026" ht="15.75" customHeight="1">
      <c r="A1026" s="5">
        <v>4240.0</v>
      </c>
      <c r="B1026" s="5">
        <v>0.0</v>
      </c>
      <c r="C1026" s="5">
        <v>0.0</v>
      </c>
      <c r="D1026" s="5">
        <v>0.0</v>
      </c>
      <c r="E1026" s="5">
        <v>0.0</v>
      </c>
      <c r="F1026" s="5">
        <v>0.0</v>
      </c>
      <c r="G1026" s="5">
        <v>0.0</v>
      </c>
      <c r="H1026" s="5">
        <v>0.0</v>
      </c>
    </row>
    <row r="1027" ht="15.75" customHeight="1">
      <c r="A1027" s="5">
        <v>8911.0</v>
      </c>
      <c r="B1027" s="5">
        <v>0.0</v>
      </c>
      <c r="C1027" s="5">
        <v>0.0</v>
      </c>
      <c r="D1027" s="5">
        <v>0.0</v>
      </c>
      <c r="E1027" s="5">
        <v>0.0</v>
      </c>
      <c r="F1027" s="5">
        <v>0.0</v>
      </c>
      <c r="G1027" s="5">
        <v>0.0</v>
      </c>
      <c r="H1027" s="5">
        <v>0.0</v>
      </c>
    </row>
    <row r="1028" ht="15.75" customHeight="1">
      <c r="A1028" s="5">
        <v>3706.0</v>
      </c>
      <c r="B1028" s="5">
        <v>1.0</v>
      </c>
      <c r="C1028" s="5">
        <v>0.0</v>
      </c>
      <c r="D1028" s="5">
        <v>0.0</v>
      </c>
      <c r="E1028" s="5">
        <v>0.0</v>
      </c>
      <c r="F1028" s="5">
        <v>0.0</v>
      </c>
      <c r="G1028" s="5">
        <v>0.0</v>
      </c>
      <c r="H1028" s="5">
        <v>1.0</v>
      </c>
    </row>
    <row r="1029" ht="15.75" customHeight="1">
      <c r="A1029" s="5">
        <v>3628.0</v>
      </c>
      <c r="B1029" s="5">
        <v>0.0</v>
      </c>
      <c r="C1029" s="5">
        <v>0.0</v>
      </c>
      <c r="D1029" s="5">
        <v>0.0</v>
      </c>
      <c r="E1029" s="5">
        <v>0.0</v>
      </c>
      <c r="F1029" s="5">
        <v>0.0</v>
      </c>
      <c r="G1029" s="5">
        <v>0.0</v>
      </c>
      <c r="H1029" s="5">
        <v>0.0</v>
      </c>
    </row>
    <row r="1030" ht="15.75" customHeight="1">
      <c r="A1030" s="5">
        <v>10175.0</v>
      </c>
      <c r="B1030" s="5">
        <v>0.0</v>
      </c>
      <c r="C1030" s="5">
        <v>0.0</v>
      </c>
      <c r="D1030" s="5">
        <v>0.0</v>
      </c>
      <c r="E1030" s="5">
        <v>0.0</v>
      </c>
      <c r="F1030" s="5">
        <v>0.0</v>
      </c>
      <c r="G1030" s="5">
        <v>1.0</v>
      </c>
      <c r="H1030" s="5">
        <v>0.0</v>
      </c>
    </row>
    <row r="1031" ht="15.75" customHeight="1">
      <c r="A1031" s="5">
        <v>8985.0</v>
      </c>
      <c r="B1031" s="5">
        <v>0.0</v>
      </c>
      <c r="C1031" s="5">
        <v>0.0</v>
      </c>
      <c r="D1031" s="5">
        <v>0.0</v>
      </c>
      <c r="E1031" s="5">
        <v>0.0</v>
      </c>
      <c r="F1031" s="5">
        <v>0.0</v>
      </c>
      <c r="G1031" s="5">
        <v>0.0</v>
      </c>
      <c r="H1031" s="5">
        <v>0.0</v>
      </c>
    </row>
    <row r="1032" ht="15.75" customHeight="1">
      <c r="A1032" s="5">
        <v>5204.0</v>
      </c>
      <c r="B1032" s="5">
        <v>0.0</v>
      </c>
      <c r="C1032" s="5">
        <v>0.0</v>
      </c>
      <c r="D1032" s="5">
        <v>1.0</v>
      </c>
      <c r="E1032" s="5">
        <v>0.0</v>
      </c>
      <c r="F1032" s="5">
        <v>0.0</v>
      </c>
      <c r="G1032" s="5">
        <v>0.0</v>
      </c>
      <c r="H1032" s="5">
        <v>1.0</v>
      </c>
    </row>
    <row r="1033" ht="15.75" customHeight="1">
      <c r="A1033" s="5">
        <v>9220.0</v>
      </c>
      <c r="B1033" s="5">
        <v>0.0</v>
      </c>
      <c r="C1033" s="5">
        <v>0.0</v>
      </c>
      <c r="D1033" s="5">
        <v>0.0</v>
      </c>
      <c r="E1033" s="5">
        <v>0.0</v>
      </c>
      <c r="F1033" s="5">
        <v>0.0</v>
      </c>
      <c r="G1033" s="5">
        <v>0.0</v>
      </c>
      <c r="H1033" s="5">
        <v>1.0</v>
      </c>
    </row>
    <row r="1034" ht="15.75" customHeight="1">
      <c r="A1034" s="5">
        <v>9888.0</v>
      </c>
      <c r="B1034" s="5">
        <v>0.0</v>
      </c>
      <c r="C1034" s="5">
        <v>0.0</v>
      </c>
      <c r="D1034" s="5">
        <v>0.0</v>
      </c>
      <c r="E1034" s="5">
        <v>0.0</v>
      </c>
      <c r="F1034" s="5">
        <v>0.0</v>
      </c>
      <c r="G1034" s="5">
        <v>1.0</v>
      </c>
      <c r="H1034" s="5">
        <v>0.0</v>
      </c>
    </row>
    <row r="1035" ht="15.75" customHeight="1">
      <c r="A1035" s="5">
        <v>5263.0</v>
      </c>
      <c r="B1035" s="5">
        <v>0.0</v>
      </c>
      <c r="C1035" s="5">
        <v>0.0</v>
      </c>
      <c r="D1035" s="5">
        <v>0.0</v>
      </c>
      <c r="E1035" s="5">
        <v>0.0</v>
      </c>
      <c r="F1035" s="5">
        <v>0.0</v>
      </c>
      <c r="G1035" s="5">
        <v>0.0</v>
      </c>
      <c r="H1035" s="5">
        <v>0.0</v>
      </c>
    </row>
    <row r="1036" ht="15.75" customHeight="1">
      <c r="A1036" s="5">
        <v>1020.0</v>
      </c>
      <c r="B1036" s="5">
        <v>0.0</v>
      </c>
      <c r="C1036" s="5">
        <v>0.0</v>
      </c>
      <c r="D1036" s="5">
        <v>1.0</v>
      </c>
      <c r="E1036" s="5">
        <v>0.0</v>
      </c>
      <c r="F1036" s="5">
        <v>0.0</v>
      </c>
      <c r="G1036" s="5">
        <v>0.0</v>
      </c>
      <c r="H1036" s="5">
        <v>0.0</v>
      </c>
    </row>
    <row r="1037" ht="15.75" customHeight="1">
      <c r="A1037" s="5">
        <v>9503.0</v>
      </c>
      <c r="B1037" s="5">
        <v>0.0</v>
      </c>
      <c r="C1037" s="5">
        <v>0.0</v>
      </c>
      <c r="D1037" s="5">
        <v>0.0</v>
      </c>
      <c r="E1037" s="5">
        <v>0.0</v>
      </c>
      <c r="F1037" s="5">
        <v>0.0</v>
      </c>
      <c r="G1037" s="5">
        <v>0.0</v>
      </c>
      <c r="H1037" s="5">
        <v>0.0</v>
      </c>
    </row>
    <row r="1038" ht="15.75" customHeight="1">
      <c r="A1038" s="5">
        <v>10613.0</v>
      </c>
      <c r="B1038" s="5">
        <v>0.0</v>
      </c>
      <c r="C1038" s="5">
        <v>0.0</v>
      </c>
      <c r="D1038" s="5">
        <v>0.0</v>
      </c>
      <c r="E1038" s="5">
        <v>0.0</v>
      </c>
      <c r="F1038" s="5">
        <v>0.0</v>
      </c>
      <c r="G1038" s="5">
        <v>0.0</v>
      </c>
      <c r="H1038" s="5">
        <v>0.0</v>
      </c>
    </row>
    <row r="1039" ht="15.75" customHeight="1">
      <c r="A1039" s="5">
        <v>67.0</v>
      </c>
      <c r="B1039" s="5">
        <v>0.0</v>
      </c>
      <c r="C1039" s="5">
        <v>0.0</v>
      </c>
      <c r="D1039" s="5">
        <v>0.0</v>
      </c>
      <c r="E1039" s="5">
        <v>0.0</v>
      </c>
      <c r="F1039" s="5">
        <v>0.0</v>
      </c>
      <c r="G1039" s="5">
        <v>0.0</v>
      </c>
      <c r="H1039" s="5">
        <v>0.0</v>
      </c>
    </row>
    <row r="1040" ht="15.75" customHeight="1">
      <c r="A1040" s="5">
        <v>6019.0</v>
      </c>
      <c r="B1040" s="5">
        <v>1.0</v>
      </c>
      <c r="C1040" s="5">
        <v>0.0</v>
      </c>
      <c r="D1040" s="5">
        <v>0.0</v>
      </c>
      <c r="E1040" s="5">
        <v>0.0</v>
      </c>
      <c r="F1040" s="5">
        <v>0.0</v>
      </c>
      <c r="G1040" s="5">
        <v>0.0</v>
      </c>
      <c r="H1040" s="5">
        <v>1.0</v>
      </c>
    </row>
    <row r="1041" ht="15.75" customHeight="1">
      <c r="A1041" s="5">
        <v>5863.0</v>
      </c>
      <c r="B1041" s="5">
        <v>0.0</v>
      </c>
      <c r="C1041" s="5">
        <v>0.0</v>
      </c>
      <c r="D1041" s="5">
        <v>0.0</v>
      </c>
      <c r="E1041" s="5">
        <v>0.0</v>
      </c>
      <c r="F1041" s="5">
        <v>0.0</v>
      </c>
      <c r="G1041" s="5">
        <v>0.0</v>
      </c>
      <c r="H1041" s="5">
        <v>0.0</v>
      </c>
    </row>
    <row r="1042" ht="15.75" customHeight="1">
      <c r="A1042" s="5">
        <v>3717.0</v>
      </c>
      <c r="B1042" s="5">
        <v>1.0</v>
      </c>
      <c r="C1042" s="5">
        <v>0.0</v>
      </c>
      <c r="D1042" s="5">
        <v>0.0</v>
      </c>
      <c r="E1042" s="5">
        <v>0.0</v>
      </c>
      <c r="F1042" s="5">
        <v>0.0</v>
      </c>
      <c r="G1042" s="5">
        <v>0.0</v>
      </c>
      <c r="H1042" s="5">
        <v>0.0</v>
      </c>
    </row>
    <row r="1043" ht="15.75" customHeight="1">
      <c r="A1043" s="5">
        <v>6730.0</v>
      </c>
      <c r="B1043" s="5">
        <v>0.0</v>
      </c>
      <c r="C1043" s="5">
        <v>0.0</v>
      </c>
      <c r="D1043" s="5">
        <v>0.0</v>
      </c>
      <c r="E1043" s="5">
        <v>0.0</v>
      </c>
      <c r="F1043" s="5">
        <v>0.0</v>
      </c>
      <c r="G1043" s="5">
        <v>0.0</v>
      </c>
      <c r="H1043" s="5">
        <v>0.0</v>
      </c>
    </row>
    <row r="1044" ht="15.75" customHeight="1">
      <c r="A1044" s="5">
        <v>10749.0</v>
      </c>
      <c r="B1044" s="5">
        <v>0.0</v>
      </c>
      <c r="C1044" s="5">
        <v>0.0</v>
      </c>
      <c r="D1044" s="5">
        <v>0.0</v>
      </c>
      <c r="E1044" s="5">
        <v>0.0</v>
      </c>
      <c r="F1044" s="5">
        <v>0.0</v>
      </c>
      <c r="G1044" s="5">
        <v>1.0</v>
      </c>
      <c r="H1044" s="5">
        <v>0.0</v>
      </c>
    </row>
    <row r="1045" ht="15.75" customHeight="1">
      <c r="A1045" s="5">
        <v>4998.0</v>
      </c>
      <c r="B1045" s="5">
        <v>0.0</v>
      </c>
      <c r="C1045" s="5">
        <v>0.0</v>
      </c>
      <c r="D1045" s="5">
        <v>0.0</v>
      </c>
      <c r="E1045" s="5">
        <v>1.0</v>
      </c>
      <c r="F1045" s="5">
        <v>0.0</v>
      </c>
      <c r="G1045" s="5">
        <v>0.0</v>
      </c>
      <c r="H1045" s="5">
        <v>0.0</v>
      </c>
    </row>
    <row r="1046" ht="15.75" customHeight="1">
      <c r="A1046" s="5">
        <v>6287.0</v>
      </c>
      <c r="B1046" s="5">
        <v>0.0</v>
      </c>
      <c r="C1046" s="5">
        <v>0.0</v>
      </c>
      <c r="D1046" s="5">
        <v>0.0</v>
      </c>
      <c r="E1046" s="5">
        <v>0.0</v>
      </c>
      <c r="F1046" s="5">
        <v>0.0</v>
      </c>
      <c r="G1046" s="5">
        <v>0.0</v>
      </c>
      <c r="H1046" s="5">
        <v>1.0</v>
      </c>
    </row>
    <row r="1047" ht="15.75" customHeight="1">
      <c r="A1047" s="5">
        <v>5985.0</v>
      </c>
      <c r="B1047" s="5">
        <v>0.0</v>
      </c>
      <c r="C1047" s="5">
        <v>0.0</v>
      </c>
      <c r="D1047" s="5">
        <v>0.0</v>
      </c>
      <c r="E1047" s="5">
        <v>0.0</v>
      </c>
      <c r="F1047" s="5">
        <v>0.0</v>
      </c>
      <c r="G1047" s="5">
        <v>0.0</v>
      </c>
      <c r="H1047" s="5">
        <v>0.0</v>
      </c>
    </row>
    <row r="1048" ht="15.75" customHeight="1">
      <c r="A1048" s="5">
        <v>4754.0</v>
      </c>
      <c r="B1048" s="5">
        <v>0.0</v>
      </c>
      <c r="C1048" s="5">
        <v>0.0</v>
      </c>
      <c r="D1048" s="5">
        <v>0.0</v>
      </c>
      <c r="E1048" s="5">
        <v>0.0</v>
      </c>
      <c r="F1048" s="5">
        <v>0.0</v>
      </c>
      <c r="G1048" s="5">
        <v>0.0</v>
      </c>
      <c r="H1048" s="5">
        <v>0.0</v>
      </c>
    </row>
    <row r="1049" ht="15.75" customHeight="1">
      <c r="A1049" s="5">
        <v>4002.0</v>
      </c>
      <c r="B1049" s="5">
        <v>0.0</v>
      </c>
      <c r="C1049" s="5">
        <v>0.0</v>
      </c>
      <c r="D1049" s="5">
        <v>0.0</v>
      </c>
      <c r="E1049" s="5">
        <v>0.0</v>
      </c>
      <c r="F1049" s="5">
        <v>0.0</v>
      </c>
      <c r="G1049" s="5">
        <v>0.0</v>
      </c>
      <c r="H1049" s="5">
        <v>0.0</v>
      </c>
    </row>
    <row r="1050" ht="15.75" customHeight="1">
      <c r="A1050" s="5">
        <v>8870.0</v>
      </c>
      <c r="B1050" s="5">
        <v>0.0</v>
      </c>
      <c r="C1050" s="5">
        <v>0.0</v>
      </c>
      <c r="D1050" s="5">
        <v>0.0</v>
      </c>
      <c r="E1050" s="5">
        <v>0.0</v>
      </c>
      <c r="F1050" s="5">
        <v>0.0</v>
      </c>
      <c r="G1050" s="5">
        <v>0.0</v>
      </c>
      <c r="H1050" s="5">
        <v>1.0</v>
      </c>
    </row>
    <row r="1051" ht="15.75" customHeight="1">
      <c r="A1051" s="5">
        <v>966.0</v>
      </c>
      <c r="B1051" s="5">
        <v>0.0</v>
      </c>
      <c r="C1051" s="5">
        <v>1.0</v>
      </c>
      <c r="D1051" s="5">
        <v>0.0</v>
      </c>
      <c r="E1051" s="5">
        <v>0.0</v>
      </c>
      <c r="F1051" s="5">
        <v>0.0</v>
      </c>
      <c r="G1051" s="5">
        <v>0.0</v>
      </c>
      <c r="H1051" s="5">
        <v>0.0</v>
      </c>
    </row>
    <row r="1052" ht="15.75" customHeight="1">
      <c r="A1052" s="5">
        <v>4767.0</v>
      </c>
      <c r="B1052" s="5">
        <v>0.0</v>
      </c>
      <c r="C1052" s="5">
        <v>0.0</v>
      </c>
      <c r="D1052" s="5">
        <v>1.0</v>
      </c>
      <c r="E1052" s="5">
        <v>0.0</v>
      </c>
      <c r="F1052" s="5">
        <v>0.0</v>
      </c>
      <c r="G1052" s="5">
        <v>0.0</v>
      </c>
      <c r="H1052" s="5">
        <v>0.0</v>
      </c>
    </row>
    <row r="1053" ht="15.75" customHeight="1">
      <c r="A1053" s="5">
        <v>9725.0</v>
      </c>
      <c r="B1053" s="5">
        <v>1.0</v>
      </c>
      <c r="C1053" s="5">
        <v>0.0</v>
      </c>
      <c r="D1053" s="5">
        <v>0.0</v>
      </c>
      <c r="E1053" s="5">
        <v>0.0</v>
      </c>
      <c r="F1053" s="5">
        <v>0.0</v>
      </c>
      <c r="G1053" s="5">
        <v>0.0</v>
      </c>
      <c r="H1053" s="5">
        <v>0.0</v>
      </c>
    </row>
    <row r="1054" ht="15.75" customHeight="1">
      <c r="A1054" s="5">
        <v>4475.0</v>
      </c>
      <c r="B1054" s="5">
        <v>0.0</v>
      </c>
      <c r="C1054" s="5">
        <v>0.0</v>
      </c>
      <c r="D1054" s="5">
        <v>0.0</v>
      </c>
      <c r="E1054" s="5">
        <v>0.0</v>
      </c>
      <c r="F1054" s="5">
        <v>0.0</v>
      </c>
      <c r="G1054" s="5">
        <v>1.0</v>
      </c>
      <c r="H1054" s="5">
        <v>0.0</v>
      </c>
    </row>
    <row r="1055" ht="15.75" customHeight="1">
      <c r="A1055" s="5">
        <v>5740.0</v>
      </c>
      <c r="B1055" s="5">
        <v>0.0</v>
      </c>
      <c r="C1055" s="5">
        <v>0.0</v>
      </c>
      <c r="D1055" s="5">
        <v>0.0</v>
      </c>
      <c r="E1055" s="5">
        <v>0.0</v>
      </c>
      <c r="F1055" s="5">
        <v>0.0</v>
      </c>
      <c r="G1055" s="5">
        <v>0.0</v>
      </c>
      <c r="H1055" s="5">
        <v>1.0</v>
      </c>
    </row>
    <row r="1056" ht="15.75" customHeight="1">
      <c r="A1056" s="5">
        <v>5731.0</v>
      </c>
      <c r="B1056" s="5">
        <v>0.0</v>
      </c>
      <c r="C1056" s="5">
        <v>0.0</v>
      </c>
      <c r="D1056" s="5">
        <v>0.0</v>
      </c>
      <c r="E1056" s="5">
        <v>0.0</v>
      </c>
      <c r="F1056" s="5">
        <v>0.0</v>
      </c>
      <c r="G1056" s="5">
        <v>0.0</v>
      </c>
      <c r="H1056" s="5">
        <v>0.0</v>
      </c>
    </row>
    <row r="1057" ht="15.75" customHeight="1">
      <c r="A1057" s="5">
        <v>7290.0</v>
      </c>
      <c r="B1057" s="5">
        <v>0.0</v>
      </c>
      <c r="C1057" s="5">
        <v>0.0</v>
      </c>
      <c r="D1057" s="5">
        <v>0.0</v>
      </c>
      <c r="E1057" s="5">
        <v>0.0</v>
      </c>
      <c r="F1057" s="5">
        <v>0.0</v>
      </c>
      <c r="G1057" s="5">
        <v>0.0</v>
      </c>
      <c r="H1057" s="5">
        <v>0.0</v>
      </c>
    </row>
    <row r="1058" ht="15.75" customHeight="1">
      <c r="A1058" s="5">
        <v>3846.0</v>
      </c>
      <c r="B1058" s="5">
        <v>0.0</v>
      </c>
      <c r="C1058" s="5">
        <v>0.0</v>
      </c>
      <c r="D1058" s="5">
        <v>0.0</v>
      </c>
      <c r="E1058" s="5">
        <v>0.0</v>
      </c>
      <c r="F1058" s="5">
        <v>0.0</v>
      </c>
      <c r="G1058" s="5">
        <v>0.0</v>
      </c>
      <c r="H1058" s="5">
        <v>0.0</v>
      </c>
    </row>
    <row r="1059" ht="15.75" customHeight="1">
      <c r="A1059" s="5">
        <v>8104.0</v>
      </c>
      <c r="B1059" s="5">
        <v>0.0</v>
      </c>
      <c r="C1059" s="5">
        <v>0.0</v>
      </c>
      <c r="D1059" s="5">
        <v>0.0</v>
      </c>
      <c r="E1059" s="5">
        <v>0.0</v>
      </c>
      <c r="F1059" s="5">
        <v>0.0</v>
      </c>
      <c r="G1059" s="5">
        <v>0.0</v>
      </c>
      <c r="H1059" s="5">
        <v>0.0</v>
      </c>
    </row>
    <row r="1060" ht="15.75" customHeight="1">
      <c r="A1060" s="5">
        <v>4507.0</v>
      </c>
      <c r="B1060" s="5">
        <v>0.0</v>
      </c>
      <c r="C1060" s="5">
        <v>0.0</v>
      </c>
      <c r="D1060" s="5">
        <v>0.0</v>
      </c>
      <c r="E1060" s="5">
        <v>0.0</v>
      </c>
      <c r="F1060" s="5">
        <v>0.0</v>
      </c>
      <c r="G1060" s="5">
        <v>0.0</v>
      </c>
      <c r="H1060" s="5">
        <v>0.0</v>
      </c>
    </row>
    <row r="1061" ht="15.75" customHeight="1">
      <c r="A1061" s="5">
        <v>11013.0</v>
      </c>
      <c r="B1061" s="5">
        <v>0.0</v>
      </c>
      <c r="C1061" s="5">
        <v>0.0</v>
      </c>
      <c r="D1061" s="5">
        <v>0.0</v>
      </c>
      <c r="E1061" s="5">
        <v>0.0</v>
      </c>
      <c r="F1061" s="5">
        <v>0.0</v>
      </c>
      <c r="G1061" s="5">
        <v>0.0</v>
      </c>
      <c r="H1061" s="5">
        <v>0.0</v>
      </c>
    </row>
    <row r="1062" ht="15.75" customHeight="1">
      <c r="A1062" s="5">
        <v>4491.0</v>
      </c>
      <c r="B1062" s="5">
        <v>0.0</v>
      </c>
      <c r="C1062" s="5">
        <v>1.0</v>
      </c>
      <c r="D1062" s="5">
        <v>0.0</v>
      </c>
      <c r="E1062" s="5">
        <v>0.0</v>
      </c>
      <c r="F1062" s="5">
        <v>0.0</v>
      </c>
      <c r="G1062" s="5">
        <v>0.0</v>
      </c>
      <c r="H1062" s="5">
        <v>0.0</v>
      </c>
    </row>
    <row r="1063" ht="15.75" customHeight="1">
      <c r="A1063" s="5">
        <v>3759.0</v>
      </c>
      <c r="B1063" s="5">
        <v>1.0</v>
      </c>
      <c r="C1063" s="5">
        <v>0.0</v>
      </c>
      <c r="D1063" s="5">
        <v>0.0</v>
      </c>
      <c r="E1063" s="5">
        <v>0.0</v>
      </c>
      <c r="F1063" s="5">
        <v>0.0</v>
      </c>
      <c r="G1063" s="5">
        <v>0.0</v>
      </c>
      <c r="H1063" s="5">
        <v>0.0</v>
      </c>
    </row>
    <row r="1064" ht="15.75" customHeight="1">
      <c r="A1064" s="5">
        <v>1162.0</v>
      </c>
      <c r="B1064" s="5">
        <v>0.0</v>
      </c>
      <c r="C1064" s="5">
        <v>0.0</v>
      </c>
      <c r="D1064" s="5">
        <v>0.0</v>
      </c>
      <c r="E1064" s="5">
        <v>0.0</v>
      </c>
      <c r="F1064" s="5">
        <v>0.0</v>
      </c>
      <c r="G1064" s="5">
        <v>0.0</v>
      </c>
      <c r="H1064" s="5">
        <v>1.0</v>
      </c>
    </row>
    <row r="1065" ht="15.75" customHeight="1">
      <c r="A1065" s="5">
        <v>2055.0</v>
      </c>
      <c r="B1065" s="5">
        <v>1.0</v>
      </c>
      <c r="C1065" s="5">
        <v>0.0</v>
      </c>
      <c r="D1065" s="5">
        <v>0.0</v>
      </c>
      <c r="E1065" s="5">
        <v>0.0</v>
      </c>
      <c r="F1065" s="5">
        <v>0.0</v>
      </c>
      <c r="G1065" s="5">
        <v>0.0</v>
      </c>
      <c r="H1065" s="5">
        <v>0.0</v>
      </c>
    </row>
    <row r="1066" ht="15.75" customHeight="1">
      <c r="A1066" s="5">
        <v>10766.0</v>
      </c>
      <c r="B1066" s="5">
        <v>0.0</v>
      </c>
      <c r="C1066" s="5">
        <v>0.0</v>
      </c>
      <c r="D1066" s="5">
        <v>0.0</v>
      </c>
      <c r="E1066" s="5">
        <v>0.0</v>
      </c>
      <c r="F1066" s="5">
        <v>0.0</v>
      </c>
      <c r="G1066" s="5">
        <v>0.0</v>
      </c>
      <c r="H1066" s="5">
        <v>0.0</v>
      </c>
    </row>
    <row r="1067" ht="15.75" customHeight="1">
      <c r="A1067" s="5">
        <v>4415.0</v>
      </c>
      <c r="B1067" s="5">
        <v>0.0</v>
      </c>
      <c r="C1067" s="5">
        <v>0.0</v>
      </c>
      <c r="D1067" s="5">
        <v>0.0</v>
      </c>
      <c r="E1067" s="5">
        <v>0.0</v>
      </c>
      <c r="F1067" s="5">
        <v>0.0</v>
      </c>
      <c r="G1067" s="5">
        <v>0.0</v>
      </c>
      <c r="H1067" s="5">
        <v>0.0</v>
      </c>
    </row>
    <row r="1068" ht="15.75" customHeight="1">
      <c r="A1068" s="5">
        <v>3005.0</v>
      </c>
      <c r="B1068" s="5">
        <v>1.0</v>
      </c>
      <c r="C1068" s="5">
        <v>0.0</v>
      </c>
      <c r="D1068" s="5">
        <v>0.0</v>
      </c>
      <c r="E1068" s="5">
        <v>1.0</v>
      </c>
      <c r="F1068" s="5">
        <v>0.0</v>
      </c>
      <c r="G1068" s="5">
        <v>0.0</v>
      </c>
      <c r="H1068" s="5">
        <v>1.0</v>
      </c>
    </row>
    <row r="1069" ht="15.75" customHeight="1">
      <c r="A1069" s="5">
        <v>2223.0</v>
      </c>
      <c r="B1069" s="5">
        <v>0.0</v>
      </c>
      <c r="C1069" s="5">
        <v>0.0</v>
      </c>
      <c r="D1069" s="5">
        <v>0.0</v>
      </c>
      <c r="E1069" s="5">
        <v>0.0</v>
      </c>
      <c r="F1069" s="5">
        <v>0.0</v>
      </c>
      <c r="G1069" s="5">
        <v>0.0</v>
      </c>
      <c r="H1069" s="5">
        <v>0.0</v>
      </c>
    </row>
    <row r="1070" ht="15.75" customHeight="1">
      <c r="A1070" s="5">
        <v>4817.0</v>
      </c>
      <c r="B1070" s="5">
        <v>0.0</v>
      </c>
      <c r="C1070" s="5">
        <v>0.0</v>
      </c>
      <c r="D1070" s="5">
        <v>0.0</v>
      </c>
      <c r="E1070" s="5">
        <v>0.0</v>
      </c>
      <c r="F1070" s="5">
        <v>0.0</v>
      </c>
      <c r="G1070" s="5">
        <v>0.0</v>
      </c>
      <c r="H1070" s="5">
        <v>0.0</v>
      </c>
    </row>
    <row r="1071" ht="15.75" customHeight="1">
      <c r="A1071" s="5">
        <v>2875.0</v>
      </c>
      <c r="B1071" s="5">
        <v>0.0</v>
      </c>
      <c r="C1071" s="5">
        <v>0.0</v>
      </c>
      <c r="D1071" s="5">
        <v>0.0</v>
      </c>
      <c r="E1071" s="5">
        <v>0.0</v>
      </c>
      <c r="F1071" s="5">
        <v>0.0</v>
      </c>
      <c r="G1071" s="5">
        <v>0.0</v>
      </c>
      <c r="H1071" s="5">
        <v>0.0</v>
      </c>
    </row>
    <row r="1072" ht="15.75" customHeight="1">
      <c r="A1072" s="5">
        <v>10536.0</v>
      </c>
      <c r="B1072" s="5">
        <v>0.0</v>
      </c>
      <c r="C1072" s="5">
        <v>0.0</v>
      </c>
      <c r="D1072" s="5">
        <v>0.0</v>
      </c>
      <c r="E1072" s="5">
        <v>0.0</v>
      </c>
      <c r="F1072" s="5">
        <v>0.0</v>
      </c>
      <c r="G1072" s="5">
        <v>1.0</v>
      </c>
      <c r="H1072" s="5">
        <v>0.0</v>
      </c>
    </row>
    <row r="1073" ht="15.75" customHeight="1">
      <c r="A1073" s="5">
        <v>11112.0</v>
      </c>
      <c r="B1073" s="5">
        <v>0.0</v>
      </c>
      <c r="C1073" s="5">
        <v>0.0</v>
      </c>
      <c r="D1073" s="5">
        <v>0.0</v>
      </c>
      <c r="E1073" s="5">
        <v>0.0</v>
      </c>
      <c r="F1073" s="5">
        <v>0.0</v>
      </c>
      <c r="G1073" s="5">
        <v>0.0</v>
      </c>
      <c r="H1073" s="5">
        <v>0.0</v>
      </c>
    </row>
    <row r="1074" ht="15.75" customHeight="1">
      <c r="A1074" s="5">
        <v>3807.0</v>
      </c>
      <c r="B1074" s="5">
        <v>0.0</v>
      </c>
      <c r="C1074" s="5">
        <v>0.0</v>
      </c>
      <c r="D1074" s="5">
        <v>0.0</v>
      </c>
      <c r="E1074" s="5">
        <v>0.0</v>
      </c>
      <c r="F1074" s="5">
        <v>0.0</v>
      </c>
      <c r="G1074" s="5">
        <v>0.0</v>
      </c>
      <c r="H1074" s="5">
        <v>0.0</v>
      </c>
    </row>
    <row r="1075" ht="15.75" customHeight="1">
      <c r="A1075" s="5">
        <v>9197.0</v>
      </c>
      <c r="B1075" s="5">
        <v>0.0</v>
      </c>
      <c r="C1075" s="5">
        <v>0.0</v>
      </c>
      <c r="D1075" s="5">
        <v>0.0</v>
      </c>
      <c r="E1075" s="5">
        <v>0.0</v>
      </c>
      <c r="F1075" s="5">
        <v>0.0</v>
      </c>
      <c r="G1075" s="5">
        <v>0.0</v>
      </c>
      <c r="H1075" s="5">
        <v>0.0</v>
      </c>
    </row>
    <row r="1076" ht="15.75" customHeight="1">
      <c r="A1076" s="5">
        <v>10832.0</v>
      </c>
      <c r="B1076" s="5">
        <v>0.0</v>
      </c>
      <c r="C1076" s="5">
        <v>0.0</v>
      </c>
      <c r="D1076" s="5">
        <v>0.0</v>
      </c>
      <c r="E1076" s="5">
        <v>0.0</v>
      </c>
      <c r="F1076" s="5">
        <v>0.0</v>
      </c>
      <c r="G1076" s="5">
        <v>0.0</v>
      </c>
      <c r="H1076" s="5">
        <v>0.0</v>
      </c>
    </row>
    <row r="1077" ht="15.75" customHeight="1">
      <c r="A1077" s="5">
        <v>6421.0</v>
      </c>
      <c r="B1077" s="5">
        <v>0.0</v>
      </c>
      <c r="C1077" s="5">
        <v>0.0</v>
      </c>
      <c r="D1077" s="5">
        <v>0.0</v>
      </c>
      <c r="E1077" s="5">
        <v>1.0</v>
      </c>
      <c r="F1077" s="5">
        <v>0.0</v>
      </c>
      <c r="G1077" s="5">
        <v>0.0</v>
      </c>
      <c r="H1077" s="5">
        <v>0.0</v>
      </c>
    </row>
    <row r="1078" ht="15.75" customHeight="1">
      <c r="A1078" s="5">
        <v>4207.0</v>
      </c>
      <c r="B1078" s="5">
        <v>1.0</v>
      </c>
      <c r="C1078" s="5">
        <v>0.0</v>
      </c>
      <c r="D1078" s="5">
        <v>1.0</v>
      </c>
      <c r="E1078" s="5">
        <v>0.0</v>
      </c>
      <c r="F1078" s="5">
        <v>0.0</v>
      </c>
      <c r="G1078" s="5">
        <v>0.0</v>
      </c>
      <c r="H1078" s="5">
        <v>0.0</v>
      </c>
    </row>
    <row r="1079" ht="15.75" customHeight="1">
      <c r="A1079" s="5">
        <v>577.0</v>
      </c>
      <c r="B1079" s="5">
        <v>0.0</v>
      </c>
      <c r="C1079" s="5">
        <v>0.0</v>
      </c>
      <c r="D1079" s="5">
        <v>0.0</v>
      </c>
      <c r="E1079" s="5">
        <v>0.0</v>
      </c>
      <c r="F1079" s="5">
        <v>0.0</v>
      </c>
      <c r="G1079" s="5">
        <v>0.0</v>
      </c>
      <c r="H1079" s="5">
        <v>0.0</v>
      </c>
    </row>
    <row r="1080" ht="15.75" customHeight="1">
      <c r="A1080" s="5">
        <v>10855.0</v>
      </c>
      <c r="B1080" s="5">
        <v>0.0</v>
      </c>
      <c r="C1080" s="5">
        <v>0.0</v>
      </c>
      <c r="D1080" s="5">
        <v>0.0</v>
      </c>
      <c r="E1080" s="5">
        <v>0.0</v>
      </c>
      <c r="F1080" s="5">
        <v>0.0</v>
      </c>
      <c r="G1080" s="5">
        <v>0.0</v>
      </c>
      <c r="H1080" s="5">
        <v>0.0</v>
      </c>
    </row>
    <row r="1081" ht="15.75" customHeight="1">
      <c r="A1081" s="5">
        <v>3081.0</v>
      </c>
      <c r="B1081" s="5">
        <v>0.0</v>
      </c>
      <c r="C1081" s="5">
        <v>0.0</v>
      </c>
      <c r="D1081" s="5">
        <v>0.0</v>
      </c>
      <c r="E1081" s="5">
        <v>0.0</v>
      </c>
      <c r="F1081" s="5">
        <v>0.0</v>
      </c>
      <c r="G1081" s="5">
        <v>0.0</v>
      </c>
      <c r="H1081" s="5">
        <v>0.0</v>
      </c>
    </row>
    <row r="1082" ht="15.75" customHeight="1">
      <c r="A1082" s="5">
        <v>3535.0</v>
      </c>
      <c r="B1082" s="5">
        <v>0.0</v>
      </c>
      <c r="C1082" s="5">
        <v>0.0</v>
      </c>
      <c r="D1082" s="5">
        <v>0.0</v>
      </c>
      <c r="E1082" s="5">
        <v>0.0</v>
      </c>
      <c r="F1082" s="5">
        <v>0.0</v>
      </c>
      <c r="G1082" s="5">
        <v>0.0</v>
      </c>
      <c r="H1082" s="5">
        <v>0.0</v>
      </c>
    </row>
    <row r="1083" ht="15.75" customHeight="1">
      <c r="A1083" s="5">
        <v>247.0</v>
      </c>
      <c r="B1083" s="5">
        <v>0.0</v>
      </c>
      <c r="C1083" s="5">
        <v>0.0</v>
      </c>
      <c r="D1083" s="5">
        <v>0.0</v>
      </c>
      <c r="E1083" s="5">
        <v>0.0</v>
      </c>
      <c r="F1083" s="5">
        <v>0.0</v>
      </c>
      <c r="G1083" s="5">
        <v>1.0</v>
      </c>
      <c r="H1083" s="5">
        <v>1.0</v>
      </c>
    </row>
    <row r="1084" ht="15.75" customHeight="1">
      <c r="A1084" s="5">
        <v>8707.0</v>
      </c>
      <c r="B1084" s="5">
        <v>0.0</v>
      </c>
      <c r="C1084" s="5">
        <v>0.0</v>
      </c>
      <c r="D1084" s="5">
        <v>0.0</v>
      </c>
      <c r="E1084" s="5">
        <v>0.0</v>
      </c>
      <c r="F1084" s="5">
        <v>0.0</v>
      </c>
      <c r="G1084" s="5">
        <v>0.0</v>
      </c>
      <c r="H1084" s="5">
        <v>1.0</v>
      </c>
    </row>
    <row r="1085" ht="15.75" customHeight="1">
      <c r="A1085" s="5">
        <v>9523.0</v>
      </c>
      <c r="B1085" s="5">
        <v>0.0</v>
      </c>
      <c r="C1085" s="5">
        <v>0.0</v>
      </c>
      <c r="D1085" s="5">
        <v>0.0</v>
      </c>
      <c r="E1085" s="5">
        <v>0.0</v>
      </c>
      <c r="F1085" s="5">
        <v>0.0</v>
      </c>
      <c r="G1085" s="5">
        <v>0.0</v>
      </c>
      <c r="H1085" s="5">
        <v>0.0</v>
      </c>
    </row>
    <row r="1086" ht="15.75" customHeight="1">
      <c r="A1086" s="5">
        <v>6072.0</v>
      </c>
      <c r="B1086" s="5">
        <v>0.0</v>
      </c>
      <c r="C1086" s="5">
        <v>0.0</v>
      </c>
      <c r="D1086" s="5">
        <v>0.0</v>
      </c>
      <c r="E1086" s="5">
        <v>1.0</v>
      </c>
      <c r="F1086" s="5">
        <v>0.0</v>
      </c>
      <c r="G1086" s="5">
        <v>0.0</v>
      </c>
      <c r="H1086" s="5">
        <v>1.0</v>
      </c>
    </row>
    <row r="1087" ht="15.75" customHeight="1">
      <c r="A1087" s="5">
        <v>6295.0</v>
      </c>
      <c r="B1087" s="5">
        <v>0.0</v>
      </c>
      <c r="C1087" s="5">
        <v>0.0</v>
      </c>
      <c r="D1087" s="5">
        <v>0.0</v>
      </c>
      <c r="E1087" s="5">
        <v>0.0</v>
      </c>
      <c r="F1087" s="5">
        <v>0.0</v>
      </c>
      <c r="G1087" s="5">
        <v>0.0</v>
      </c>
      <c r="H1087" s="5">
        <v>0.0</v>
      </c>
    </row>
    <row r="1088" ht="15.75" customHeight="1">
      <c r="A1088" s="5">
        <v>10914.0</v>
      </c>
      <c r="B1088" s="5">
        <v>0.0</v>
      </c>
      <c r="C1088" s="5">
        <v>0.0</v>
      </c>
      <c r="D1088" s="5">
        <v>0.0</v>
      </c>
      <c r="E1088" s="5">
        <v>0.0</v>
      </c>
      <c r="F1088" s="5">
        <v>0.0</v>
      </c>
      <c r="G1088" s="5">
        <v>0.0</v>
      </c>
      <c r="H1088" s="5">
        <v>0.0</v>
      </c>
    </row>
    <row r="1089" ht="15.75" customHeight="1">
      <c r="A1089" s="5">
        <v>1509.0</v>
      </c>
      <c r="B1089" s="5">
        <v>0.0</v>
      </c>
      <c r="C1089" s="5">
        <v>1.0</v>
      </c>
      <c r="D1089" s="5">
        <v>1.0</v>
      </c>
      <c r="E1089" s="5">
        <v>1.0</v>
      </c>
      <c r="F1089" s="5">
        <v>1.0</v>
      </c>
      <c r="G1089" s="5">
        <v>0.0</v>
      </c>
      <c r="H1089" s="5">
        <v>1.0</v>
      </c>
    </row>
    <row r="1090" ht="15.75" customHeight="1">
      <c r="A1090" s="5">
        <v>5577.0</v>
      </c>
      <c r="B1090" s="5">
        <v>0.0</v>
      </c>
      <c r="C1090" s="5">
        <v>0.0</v>
      </c>
      <c r="D1090" s="5">
        <v>0.0</v>
      </c>
      <c r="E1090" s="5">
        <v>0.0</v>
      </c>
      <c r="F1090" s="5">
        <v>0.0</v>
      </c>
      <c r="G1090" s="5">
        <v>0.0</v>
      </c>
      <c r="H1090" s="5">
        <v>0.0</v>
      </c>
    </row>
    <row r="1091" ht="15.75" customHeight="1">
      <c r="A1091" s="5">
        <v>7348.0</v>
      </c>
      <c r="B1091" s="5">
        <v>0.0</v>
      </c>
      <c r="C1091" s="5">
        <v>0.0</v>
      </c>
      <c r="D1091" s="5">
        <v>0.0</v>
      </c>
      <c r="E1091" s="5">
        <v>0.0</v>
      </c>
      <c r="F1091" s="5">
        <v>0.0</v>
      </c>
      <c r="G1091" s="5">
        <v>0.0</v>
      </c>
      <c r="H1091" s="5">
        <v>1.0</v>
      </c>
    </row>
    <row r="1092" ht="15.75" customHeight="1">
      <c r="A1092" s="5">
        <v>1127.0</v>
      </c>
      <c r="B1092" s="5">
        <v>0.0</v>
      </c>
      <c r="C1092" s="5">
        <v>0.0</v>
      </c>
      <c r="D1092" s="5">
        <v>1.0</v>
      </c>
      <c r="E1092" s="5">
        <v>0.0</v>
      </c>
      <c r="F1092" s="5">
        <v>0.0</v>
      </c>
      <c r="G1092" s="5">
        <v>0.0</v>
      </c>
      <c r="H1092" s="5">
        <v>0.0</v>
      </c>
    </row>
    <row r="1093" ht="15.75" customHeight="1">
      <c r="A1093" s="5">
        <v>1833.0</v>
      </c>
      <c r="B1093" s="5">
        <v>0.0</v>
      </c>
      <c r="C1093" s="5">
        <v>0.0</v>
      </c>
      <c r="D1093" s="5">
        <v>0.0</v>
      </c>
      <c r="E1093" s="5">
        <v>0.0</v>
      </c>
      <c r="F1093" s="5">
        <v>0.0</v>
      </c>
      <c r="G1093" s="5">
        <v>0.0</v>
      </c>
      <c r="H1093" s="5">
        <v>0.0</v>
      </c>
    </row>
    <row r="1094" ht="15.75" customHeight="1">
      <c r="A1094" s="5">
        <v>4944.0</v>
      </c>
      <c r="B1094" s="5">
        <v>0.0</v>
      </c>
      <c r="C1094" s="5">
        <v>0.0</v>
      </c>
      <c r="D1094" s="5">
        <v>0.0</v>
      </c>
      <c r="E1094" s="5">
        <v>0.0</v>
      </c>
      <c r="F1094" s="5">
        <v>0.0</v>
      </c>
      <c r="G1094" s="5">
        <v>0.0</v>
      </c>
      <c r="H1094" s="5">
        <v>0.0</v>
      </c>
    </row>
    <row r="1095" ht="15.75" customHeight="1">
      <c r="A1095" s="5">
        <v>9080.0</v>
      </c>
      <c r="B1095" s="5">
        <v>0.0</v>
      </c>
      <c r="C1095" s="5">
        <v>0.0</v>
      </c>
      <c r="D1095" s="5">
        <v>0.0</v>
      </c>
      <c r="E1095" s="5">
        <v>0.0</v>
      </c>
      <c r="F1095" s="5">
        <v>0.0</v>
      </c>
      <c r="G1095" s="5">
        <v>0.0</v>
      </c>
      <c r="H1095" s="5">
        <v>0.0</v>
      </c>
    </row>
    <row r="1096" ht="15.75" customHeight="1">
      <c r="A1096" s="5">
        <v>6466.0</v>
      </c>
      <c r="B1096" s="5">
        <v>0.0</v>
      </c>
      <c r="C1096" s="5">
        <v>0.0</v>
      </c>
      <c r="D1096" s="5">
        <v>0.0</v>
      </c>
      <c r="E1096" s="5">
        <v>0.0</v>
      </c>
      <c r="F1096" s="5">
        <v>0.0</v>
      </c>
      <c r="G1096" s="5">
        <v>0.0</v>
      </c>
      <c r="H1096" s="5">
        <v>0.0</v>
      </c>
    </row>
    <row r="1097" ht="15.75" customHeight="1">
      <c r="A1097" s="5">
        <v>9964.0</v>
      </c>
      <c r="B1097" s="5">
        <v>0.0</v>
      </c>
      <c r="C1097" s="5">
        <v>0.0</v>
      </c>
      <c r="D1097" s="5">
        <v>0.0</v>
      </c>
      <c r="E1097" s="5">
        <v>0.0</v>
      </c>
      <c r="F1097" s="5">
        <v>0.0</v>
      </c>
      <c r="G1097" s="5">
        <v>0.0</v>
      </c>
      <c r="H1097" s="5">
        <v>0.0</v>
      </c>
    </row>
    <row r="1098" ht="15.75" customHeight="1">
      <c r="A1098" s="5">
        <v>4790.0</v>
      </c>
      <c r="B1098" s="5">
        <v>0.0</v>
      </c>
      <c r="C1098" s="5">
        <v>0.0</v>
      </c>
      <c r="D1098" s="5">
        <v>0.0</v>
      </c>
      <c r="E1098" s="5">
        <v>0.0</v>
      </c>
      <c r="F1098" s="5">
        <v>0.0</v>
      </c>
      <c r="G1098" s="5">
        <v>1.0</v>
      </c>
      <c r="H1098" s="5">
        <v>0.0</v>
      </c>
    </row>
    <row r="1099" ht="15.75" customHeight="1">
      <c r="A1099" s="5">
        <v>10245.0</v>
      </c>
      <c r="B1099" s="5">
        <v>0.0</v>
      </c>
      <c r="C1099" s="5">
        <v>0.0</v>
      </c>
      <c r="D1099" s="5">
        <v>0.0</v>
      </c>
      <c r="E1099" s="5">
        <v>0.0</v>
      </c>
      <c r="F1099" s="5">
        <v>0.0</v>
      </c>
      <c r="G1099" s="5">
        <v>0.0</v>
      </c>
      <c r="H1099" s="5">
        <v>0.0</v>
      </c>
    </row>
    <row r="1100" ht="15.75" customHeight="1">
      <c r="A1100" s="5">
        <v>1109.0</v>
      </c>
      <c r="B1100" s="5">
        <v>0.0</v>
      </c>
      <c r="C1100" s="5">
        <v>0.0</v>
      </c>
      <c r="D1100" s="5">
        <v>0.0</v>
      </c>
      <c r="E1100" s="5">
        <v>0.0</v>
      </c>
      <c r="F1100" s="5">
        <v>0.0</v>
      </c>
      <c r="G1100" s="5">
        <v>0.0</v>
      </c>
      <c r="H1100" s="5">
        <v>0.0</v>
      </c>
    </row>
    <row r="1101" ht="15.75" customHeight="1">
      <c r="A1101" s="5">
        <v>6001.0</v>
      </c>
      <c r="B1101" s="5">
        <v>0.0</v>
      </c>
      <c r="C1101" s="5">
        <v>0.0</v>
      </c>
      <c r="D1101" s="5">
        <v>0.0</v>
      </c>
      <c r="E1101" s="5">
        <v>0.0</v>
      </c>
      <c r="F1101" s="5">
        <v>0.0</v>
      </c>
      <c r="G1101" s="5">
        <v>0.0</v>
      </c>
      <c r="H1101" s="5">
        <v>0.0</v>
      </c>
    </row>
    <row r="1102" ht="15.75" customHeight="1">
      <c r="A1102" s="5">
        <v>5538.0</v>
      </c>
      <c r="B1102" s="5">
        <v>1.0</v>
      </c>
      <c r="C1102" s="5">
        <v>0.0</v>
      </c>
      <c r="D1102" s="5">
        <v>1.0</v>
      </c>
      <c r="E1102" s="5">
        <v>1.0</v>
      </c>
      <c r="F1102" s="5">
        <v>0.0</v>
      </c>
      <c r="G1102" s="5">
        <v>1.0</v>
      </c>
      <c r="H1102" s="5">
        <v>1.0</v>
      </c>
    </row>
    <row r="1103" ht="15.75" customHeight="1">
      <c r="A1103" s="5">
        <v>10552.0</v>
      </c>
      <c r="B1103" s="5">
        <v>0.0</v>
      </c>
      <c r="C1103" s="5">
        <v>0.0</v>
      </c>
      <c r="D1103" s="5">
        <v>0.0</v>
      </c>
      <c r="E1103" s="5">
        <v>0.0</v>
      </c>
      <c r="F1103" s="5">
        <v>0.0</v>
      </c>
      <c r="G1103" s="5">
        <v>0.0</v>
      </c>
      <c r="H1103" s="5">
        <v>0.0</v>
      </c>
    </row>
    <row r="1104" ht="15.75" customHeight="1">
      <c r="A1104" s="5">
        <v>1545.0</v>
      </c>
      <c r="B1104" s="5">
        <v>0.0</v>
      </c>
      <c r="C1104" s="5">
        <v>0.0</v>
      </c>
      <c r="D1104" s="5">
        <v>0.0</v>
      </c>
      <c r="E1104" s="5">
        <v>0.0</v>
      </c>
      <c r="F1104" s="5">
        <v>0.0</v>
      </c>
      <c r="G1104" s="5">
        <v>0.0</v>
      </c>
      <c r="H1104" s="5">
        <v>0.0</v>
      </c>
    </row>
    <row r="1105" ht="15.75" customHeight="1">
      <c r="A1105" s="5">
        <v>7409.0</v>
      </c>
      <c r="B1105" s="5">
        <v>0.0</v>
      </c>
      <c r="C1105" s="5">
        <v>0.0</v>
      </c>
      <c r="D1105" s="5">
        <v>0.0</v>
      </c>
      <c r="E1105" s="5">
        <v>0.0</v>
      </c>
      <c r="F1105" s="5">
        <v>0.0</v>
      </c>
      <c r="G1105" s="5">
        <v>0.0</v>
      </c>
      <c r="H1105" s="5">
        <v>0.0</v>
      </c>
    </row>
    <row r="1106" ht="15.75" customHeight="1">
      <c r="A1106" s="5">
        <v>4444.0</v>
      </c>
      <c r="B1106" s="5">
        <v>0.0</v>
      </c>
      <c r="C1106" s="5">
        <v>0.0</v>
      </c>
      <c r="D1106" s="5">
        <v>0.0</v>
      </c>
      <c r="E1106" s="5">
        <v>0.0</v>
      </c>
      <c r="F1106" s="5">
        <v>0.0</v>
      </c>
      <c r="G1106" s="5">
        <v>0.0</v>
      </c>
      <c r="H1106" s="5">
        <v>0.0</v>
      </c>
    </row>
    <row r="1107" ht="15.75" customHeight="1">
      <c r="A1107" s="5">
        <v>146.0</v>
      </c>
      <c r="B1107" s="5">
        <v>0.0</v>
      </c>
      <c r="C1107" s="5">
        <v>0.0</v>
      </c>
      <c r="D1107" s="5">
        <v>0.0</v>
      </c>
      <c r="E1107" s="5">
        <v>1.0</v>
      </c>
      <c r="F1107" s="5">
        <v>0.0</v>
      </c>
      <c r="G1107" s="5">
        <v>0.0</v>
      </c>
      <c r="H1107" s="5">
        <v>0.0</v>
      </c>
    </row>
    <row r="1108" ht="15.75" customHeight="1">
      <c r="A1108" s="5">
        <v>6271.0</v>
      </c>
      <c r="B1108" s="5">
        <v>0.0</v>
      </c>
      <c r="C1108" s="5">
        <v>0.0</v>
      </c>
      <c r="D1108" s="5">
        <v>0.0</v>
      </c>
      <c r="E1108" s="5">
        <v>0.0</v>
      </c>
      <c r="F1108" s="5">
        <v>0.0</v>
      </c>
      <c r="G1108" s="5">
        <v>0.0</v>
      </c>
      <c r="H1108" s="5">
        <v>0.0</v>
      </c>
    </row>
    <row r="1109" ht="15.75" customHeight="1">
      <c r="A1109" s="5">
        <v>10065.0</v>
      </c>
      <c r="B1109" s="5">
        <v>0.0</v>
      </c>
      <c r="C1109" s="5">
        <v>0.0</v>
      </c>
      <c r="D1109" s="5">
        <v>0.0</v>
      </c>
      <c r="E1109" s="5">
        <v>0.0</v>
      </c>
      <c r="F1109" s="5">
        <v>0.0</v>
      </c>
      <c r="G1109" s="5">
        <v>0.0</v>
      </c>
      <c r="H1109" s="5">
        <v>0.0</v>
      </c>
    </row>
    <row r="1110" ht="15.75" customHeight="1">
      <c r="A1110" s="5">
        <v>4741.0</v>
      </c>
      <c r="B1110" s="5">
        <v>0.0</v>
      </c>
      <c r="C1110" s="5">
        <v>1.0</v>
      </c>
      <c r="D1110" s="5">
        <v>0.0</v>
      </c>
      <c r="E1110" s="5">
        <v>0.0</v>
      </c>
      <c r="F1110" s="5">
        <v>0.0</v>
      </c>
      <c r="G1110" s="5">
        <v>0.0</v>
      </c>
      <c r="H1110" s="5">
        <v>0.0</v>
      </c>
    </row>
    <row r="1111" ht="15.75" customHeight="1">
      <c r="A1111" s="5">
        <v>246.0</v>
      </c>
      <c r="B1111" s="5">
        <v>0.0</v>
      </c>
      <c r="C1111" s="5">
        <v>0.0</v>
      </c>
      <c r="D1111" s="5">
        <v>0.0</v>
      </c>
      <c r="E1111" s="5">
        <v>0.0</v>
      </c>
      <c r="F1111" s="5">
        <v>0.0</v>
      </c>
      <c r="G1111" s="5">
        <v>0.0</v>
      </c>
      <c r="H1111" s="5">
        <v>0.0</v>
      </c>
    </row>
    <row r="1112" ht="15.75" customHeight="1">
      <c r="A1112" s="5">
        <v>375.0</v>
      </c>
      <c r="B1112" s="5">
        <v>0.0</v>
      </c>
      <c r="C1112" s="5">
        <v>0.0</v>
      </c>
      <c r="D1112" s="5">
        <v>0.0</v>
      </c>
      <c r="E1112" s="5">
        <v>0.0</v>
      </c>
      <c r="F1112" s="5">
        <v>0.0</v>
      </c>
      <c r="G1112" s="5">
        <v>0.0</v>
      </c>
      <c r="H1112" s="5">
        <v>0.0</v>
      </c>
    </row>
    <row r="1113" ht="15.75" customHeight="1">
      <c r="A1113" s="5">
        <v>1524.0</v>
      </c>
      <c r="B1113" s="5">
        <v>0.0</v>
      </c>
      <c r="C1113" s="5">
        <v>0.0</v>
      </c>
      <c r="D1113" s="5">
        <v>0.0</v>
      </c>
      <c r="E1113" s="5">
        <v>1.0</v>
      </c>
      <c r="F1113" s="5">
        <v>0.0</v>
      </c>
      <c r="G1113" s="5">
        <v>0.0</v>
      </c>
      <c r="H1113" s="5">
        <v>1.0</v>
      </c>
    </row>
    <row r="1114" ht="15.75" customHeight="1">
      <c r="A1114" s="5">
        <v>10022.0</v>
      </c>
      <c r="B1114" s="5">
        <v>0.0</v>
      </c>
      <c r="C1114" s="5">
        <v>0.0</v>
      </c>
      <c r="D1114" s="5">
        <v>0.0</v>
      </c>
      <c r="E1114" s="5">
        <v>0.0</v>
      </c>
      <c r="F1114" s="5">
        <v>0.0</v>
      </c>
      <c r="G1114" s="5">
        <v>0.0</v>
      </c>
      <c r="H1114" s="5">
        <v>0.0</v>
      </c>
    </row>
    <row r="1115" ht="15.75" customHeight="1">
      <c r="A1115" s="5">
        <v>7451.0</v>
      </c>
      <c r="B1115" s="5">
        <v>0.0</v>
      </c>
      <c r="C1115" s="5">
        <v>1.0</v>
      </c>
      <c r="D1115" s="5">
        <v>0.0</v>
      </c>
      <c r="E1115" s="5">
        <v>0.0</v>
      </c>
      <c r="F1115" s="5">
        <v>0.0</v>
      </c>
      <c r="G1115" s="5">
        <v>1.0</v>
      </c>
      <c r="H1115" s="5">
        <v>0.0</v>
      </c>
    </row>
    <row r="1116" ht="15.75" customHeight="1">
      <c r="A1116" s="5">
        <v>11010.0</v>
      </c>
      <c r="B1116" s="5">
        <v>0.0</v>
      </c>
      <c r="C1116" s="5">
        <v>0.0</v>
      </c>
      <c r="D1116" s="5">
        <v>0.0</v>
      </c>
      <c r="E1116" s="5">
        <v>0.0</v>
      </c>
      <c r="F1116" s="5">
        <v>0.0</v>
      </c>
      <c r="G1116" s="5">
        <v>0.0</v>
      </c>
      <c r="H1116" s="5">
        <v>0.0</v>
      </c>
    </row>
    <row r="1117" ht="15.75" customHeight="1">
      <c r="A1117" s="5">
        <v>4356.0</v>
      </c>
      <c r="B1117" s="5">
        <v>0.0</v>
      </c>
      <c r="C1117" s="5">
        <v>1.0</v>
      </c>
      <c r="D1117" s="5">
        <v>1.0</v>
      </c>
      <c r="E1117" s="5">
        <v>0.0</v>
      </c>
      <c r="F1117" s="5">
        <v>0.0</v>
      </c>
      <c r="G1117" s="5">
        <v>0.0</v>
      </c>
      <c r="H1117" s="5">
        <v>0.0</v>
      </c>
    </row>
    <row r="1118" ht="15.75" customHeight="1">
      <c r="A1118" s="5">
        <v>3885.0</v>
      </c>
      <c r="B1118" s="5">
        <v>1.0</v>
      </c>
      <c r="C1118" s="5">
        <v>0.0</v>
      </c>
      <c r="D1118" s="5">
        <v>0.0</v>
      </c>
      <c r="E1118" s="5">
        <v>0.0</v>
      </c>
      <c r="F1118" s="5">
        <v>0.0</v>
      </c>
      <c r="G1118" s="5">
        <v>0.0</v>
      </c>
      <c r="H1118" s="5">
        <v>1.0</v>
      </c>
    </row>
    <row r="1119" ht="15.75" customHeight="1">
      <c r="A1119" s="5">
        <v>1175.0</v>
      </c>
      <c r="B1119" s="5">
        <v>1.0</v>
      </c>
      <c r="C1119" s="5">
        <v>0.0</v>
      </c>
      <c r="D1119" s="5">
        <v>0.0</v>
      </c>
      <c r="E1119" s="5">
        <v>0.0</v>
      </c>
      <c r="F1119" s="5">
        <v>0.0</v>
      </c>
      <c r="G1119" s="5">
        <v>0.0</v>
      </c>
      <c r="H1119" s="5">
        <v>1.0</v>
      </c>
    </row>
    <row r="1120" ht="15.75" customHeight="1">
      <c r="A1120" s="5">
        <v>880.0</v>
      </c>
      <c r="B1120" s="5">
        <v>0.0</v>
      </c>
      <c r="C1120" s="5">
        <v>0.0</v>
      </c>
      <c r="D1120" s="5">
        <v>0.0</v>
      </c>
      <c r="E1120" s="5">
        <v>0.0</v>
      </c>
      <c r="F1120" s="5">
        <v>0.0</v>
      </c>
      <c r="G1120" s="5">
        <v>1.0</v>
      </c>
      <c r="H1120" s="5">
        <v>0.0</v>
      </c>
    </row>
    <row r="1121" ht="15.75" customHeight="1">
      <c r="A1121" s="5">
        <v>2320.0</v>
      </c>
      <c r="B1121" s="5">
        <v>0.0</v>
      </c>
      <c r="C1121" s="5">
        <v>0.0</v>
      </c>
      <c r="D1121" s="5">
        <v>0.0</v>
      </c>
      <c r="E1121" s="5">
        <v>0.0</v>
      </c>
      <c r="F1121" s="5">
        <v>0.0</v>
      </c>
      <c r="G1121" s="5">
        <v>0.0</v>
      </c>
      <c r="H1121" s="5">
        <v>0.0</v>
      </c>
    </row>
    <row r="1122" ht="15.75" customHeight="1">
      <c r="A1122" s="5">
        <v>850.0</v>
      </c>
      <c r="B1122" s="5">
        <v>0.0</v>
      </c>
      <c r="C1122" s="5">
        <v>0.0</v>
      </c>
      <c r="D1122" s="5">
        <v>0.0</v>
      </c>
      <c r="E1122" s="5">
        <v>0.0</v>
      </c>
      <c r="F1122" s="5">
        <v>0.0</v>
      </c>
      <c r="G1122" s="5">
        <v>0.0</v>
      </c>
      <c r="H1122" s="5">
        <v>0.0</v>
      </c>
    </row>
    <row r="1123" ht="15.75" customHeight="1">
      <c r="A1123" s="5">
        <v>4713.0</v>
      </c>
      <c r="B1123" s="5">
        <v>0.0</v>
      </c>
      <c r="C1123" s="5">
        <v>0.0</v>
      </c>
      <c r="D1123" s="5">
        <v>0.0</v>
      </c>
      <c r="E1123" s="5">
        <v>0.0</v>
      </c>
      <c r="F1123" s="5">
        <v>0.0</v>
      </c>
      <c r="G1123" s="5">
        <v>0.0</v>
      </c>
      <c r="H1123" s="5">
        <v>0.0</v>
      </c>
    </row>
    <row r="1124" ht="15.75" customHeight="1">
      <c r="A1124" s="5">
        <v>675.0</v>
      </c>
      <c r="B1124" s="5">
        <v>0.0</v>
      </c>
      <c r="C1124" s="5">
        <v>0.0</v>
      </c>
      <c r="D1124" s="5">
        <v>0.0</v>
      </c>
      <c r="E1124" s="5">
        <v>0.0</v>
      </c>
      <c r="F1124" s="5">
        <v>0.0</v>
      </c>
      <c r="G1124" s="5">
        <v>0.0</v>
      </c>
      <c r="H1124" s="5">
        <v>0.0</v>
      </c>
    </row>
    <row r="1125" ht="15.75" customHeight="1">
      <c r="A1125" s="5">
        <v>5025.0</v>
      </c>
      <c r="B1125" s="5">
        <v>0.0</v>
      </c>
      <c r="C1125" s="5">
        <v>0.0</v>
      </c>
      <c r="D1125" s="5">
        <v>0.0</v>
      </c>
      <c r="E1125" s="5">
        <v>0.0</v>
      </c>
      <c r="F1125" s="5">
        <v>0.0</v>
      </c>
      <c r="G1125" s="5">
        <v>0.0</v>
      </c>
      <c r="H1125" s="5">
        <v>0.0</v>
      </c>
    </row>
    <row r="1126" ht="15.75" customHeight="1">
      <c r="A1126" s="5">
        <v>2308.0</v>
      </c>
      <c r="B1126" s="5">
        <v>0.0</v>
      </c>
      <c r="C1126" s="5">
        <v>0.0</v>
      </c>
      <c r="D1126" s="5">
        <v>0.0</v>
      </c>
      <c r="E1126" s="5">
        <v>0.0</v>
      </c>
      <c r="F1126" s="5">
        <v>0.0</v>
      </c>
      <c r="G1126" s="5">
        <v>0.0</v>
      </c>
      <c r="H1126" s="5">
        <v>0.0</v>
      </c>
    </row>
    <row r="1127" ht="15.75" customHeight="1">
      <c r="A1127" s="5">
        <v>5995.0</v>
      </c>
      <c r="B1127" s="5">
        <v>0.0</v>
      </c>
      <c r="C1127" s="5">
        <v>0.0</v>
      </c>
      <c r="D1127" s="5">
        <v>0.0</v>
      </c>
      <c r="E1127" s="5">
        <v>0.0</v>
      </c>
      <c r="F1127" s="5">
        <v>0.0</v>
      </c>
      <c r="G1127" s="5">
        <v>0.0</v>
      </c>
      <c r="H1127" s="5">
        <v>1.0</v>
      </c>
    </row>
    <row r="1128" ht="15.75" customHeight="1">
      <c r="A1128" s="5">
        <v>6749.0</v>
      </c>
      <c r="B1128" s="5">
        <v>0.0</v>
      </c>
      <c r="C1128" s="5">
        <v>0.0</v>
      </c>
      <c r="D1128" s="5">
        <v>0.0</v>
      </c>
      <c r="E1128" s="5">
        <v>0.0</v>
      </c>
      <c r="F1128" s="5">
        <v>0.0</v>
      </c>
      <c r="G1128" s="5">
        <v>0.0</v>
      </c>
      <c r="H1128" s="5">
        <v>0.0</v>
      </c>
    </row>
    <row r="1129" ht="15.75" customHeight="1">
      <c r="A1129" s="5">
        <v>1010.0</v>
      </c>
      <c r="B1129" s="5">
        <v>0.0</v>
      </c>
      <c r="C1129" s="5">
        <v>0.0</v>
      </c>
      <c r="D1129" s="5">
        <v>0.0</v>
      </c>
      <c r="E1129" s="5">
        <v>0.0</v>
      </c>
      <c r="F1129" s="5">
        <v>0.0</v>
      </c>
      <c r="G1129" s="5">
        <v>0.0</v>
      </c>
      <c r="H1129" s="5">
        <v>0.0</v>
      </c>
    </row>
    <row r="1130" ht="15.75" customHeight="1">
      <c r="A1130" s="5">
        <v>8977.0</v>
      </c>
      <c r="B1130" s="5">
        <v>0.0</v>
      </c>
      <c r="C1130" s="5">
        <v>0.0</v>
      </c>
      <c r="D1130" s="5">
        <v>0.0</v>
      </c>
      <c r="E1130" s="5">
        <v>0.0</v>
      </c>
      <c r="F1130" s="5">
        <v>0.0</v>
      </c>
      <c r="G1130" s="5">
        <v>0.0</v>
      </c>
      <c r="H1130" s="5">
        <v>0.0</v>
      </c>
    </row>
    <row r="1131" ht="15.75" customHeight="1">
      <c r="A1131" s="5">
        <v>4756.0</v>
      </c>
      <c r="B1131" s="5">
        <v>0.0</v>
      </c>
      <c r="C1131" s="5">
        <v>0.0</v>
      </c>
      <c r="D1131" s="5">
        <v>0.0</v>
      </c>
      <c r="E1131" s="5">
        <v>0.0</v>
      </c>
      <c r="F1131" s="5">
        <v>0.0</v>
      </c>
      <c r="G1131" s="5">
        <v>0.0</v>
      </c>
      <c r="H1131" s="5">
        <v>1.0</v>
      </c>
    </row>
    <row r="1132" ht="15.75" customHeight="1">
      <c r="A1132" s="5">
        <v>3412.0</v>
      </c>
      <c r="B1132" s="5">
        <v>0.0</v>
      </c>
      <c r="C1132" s="5">
        <v>1.0</v>
      </c>
      <c r="D1132" s="5">
        <v>0.0</v>
      </c>
      <c r="E1132" s="5">
        <v>0.0</v>
      </c>
      <c r="F1132" s="5">
        <v>0.0</v>
      </c>
      <c r="G1132" s="5">
        <v>0.0</v>
      </c>
      <c r="H1132" s="5">
        <v>0.0</v>
      </c>
    </row>
    <row r="1133" ht="15.75" customHeight="1">
      <c r="A1133" s="5">
        <v>606.0</v>
      </c>
      <c r="B1133" s="5">
        <v>0.0</v>
      </c>
      <c r="C1133" s="5">
        <v>0.0</v>
      </c>
      <c r="D1133" s="5">
        <v>0.0</v>
      </c>
      <c r="E1133" s="5">
        <v>0.0</v>
      </c>
      <c r="F1133" s="5">
        <v>0.0</v>
      </c>
      <c r="G1133" s="5">
        <v>0.0</v>
      </c>
      <c r="H1133" s="5">
        <v>0.0</v>
      </c>
    </row>
    <row r="1134" ht="15.75" customHeight="1">
      <c r="A1134" s="5">
        <v>5961.0</v>
      </c>
      <c r="B1134" s="5">
        <v>0.0</v>
      </c>
      <c r="C1134" s="5">
        <v>0.0</v>
      </c>
      <c r="D1134" s="5">
        <v>0.0</v>
      </c>
      <c r="E1134" s="5">
        <v>0.0</v>
      </c>
      <c r="F1134" s="5">
        <v>0.0</v>
      </c>
      <c r="G1134" s="5">
        <v>0.0</v>
      </c>
      <c r="H1134" s="5">
        <v>0.0</v>
      </c>
    </row>
    <row r="1135" ht="15.75" customHeight="1">
      <c r="A1135" s="5">
        <v>2975.0</v>
      </c>
      <c r="B1135" s="5">
        <v>0.0</v>
      </c>
      <c r="C1135" s="5">
        <v>0.0</v>
      </c>
      <c r="D1135" s="5">
        <v>0.0</v>
      </c>
      <c r="E1135" s="5">
        <v>1.0</v>
      </c>
      <c r="F1135" s="5">
        <v>0.0</v>
      </c>
      <c r="G1135" s="5">
        <v>1.0</v>
      </c>
      <c r="H1135" s="5">
        <v>0.0</v>
      </c>
    </row>
    <row r="1136" ht="15.75" customHeight="1">
      <c r="A1136" s="5">
        <v>2894.0</v>
      </c>
      <c r="B1136" s="5">
        <v>0.0</v>
      </c>
      <c r="C1136" s="5">
        <v>1.0</v>
      </c>
      <c r="D1136" s="5">
        <v>1.0</v>
      </c>
      <c r="E1136" s="5">
        <v>1.0</v>
      </c>
      <c r="F1136" s="5">
        <v>0.0</v>
      </c>
      <c r="G1136" s="5">
        <v>0.0</v>
      </c>
      <c r="H1136" s="5">
        <v>1.0</v>
      </c>
    </row>
    <row r="1137" ht="15.75" customHeight="1">
      <c r="A1137" s="5">
        <v>7613.0</v>
      </c>
      <c r="B1137" s="5">
        <v>0.0</v>
      </c>
      <c r="C1137" s="5">
        <v>0.0</v>
      </c>
      <c r="D1137" s="5">
        <v>0.0</v>
      </c>
      <c r="E1137" s="5">
        <v>0.0</v>
      </c>
      <c r="F1137" s="5">
        <v>0.0</v>
      </c>
      <c r="G1137" s="5">
        <v>0.0</v>
      </c>
      <c r="H1137" s="5">
        <v>0.0</v>
      </c>
    </row>
    <row r="1138" ht="15.75" customHeight="1">
      <c r="A1138" s="5">
        <v>10542.0</v>
      </c>
      <c r="B1138" s="5">
        <v>0.0</v>
      </c>
      <c r="C1138" s="5">
        <v>0.0</v>
      </c>
      <c r="D1138" s="5">
        <v>0.0</v>
      </c>
      <c r="E1138" s="5">
        <v>0.0</v>
      </c>
      <c r="F1138" s="5">
        <v>0.0</v>
      </c>
      <c r="G1138" s="5">
        <v>0.0</v>
      </c>
      <c r="H1138" s="5">
        <v>0.0</v>
      </c>
    </row>
    <row r="1139" ht="15.75" customHeight="1">
      <c r="A1139" s="5">
        <v>8015.0</v>
      </c>
      <c r="B1139" s="5">
        <v>0.0</v>
      </c>
      <c r="C1139" s="5">
        <v>0.0</v>
      </c>
      <c r="D1139" s="5">
        <v>0.0</v>
      </c>
      <c r="E1139" s="5">
        <v>0.0</v>
      </c>
      <c r="F1139" s="5">
        <v>0.0</v>
      </c>
      <c r="G1139" s="5">
        <v>0.0</v>
      </c>
      <c r="H1139" s="5">
        <v>1.0</v>
      </c>
    </row>
    <row r="1140" ht="15.75" customHeight="1">
      <c r="A1140" s="5">
        <v>10617.0</v>
      </c>
      <c r="B1140" s="5">
        <v>0.0</v>
      </c>
      <c r="C1140" s="5">
        <v>0.0</v>
      </c>
      <c r="D1140" s="5">
        <v>0.0</v>
      </c>
      <c r="E1140" s="5">
        <v>0.0</v>
      </c>
      <c r="F1140" s="5">
        <v>0.0</v>
      </c>
      <c r="G1140" s="5">
        <v>0.0</v>
      </c>
      <c r="H1140" s="5">
        <v>0.0</v>
      </c>
    </row>
    <row r="1141" ht="15.75" customHeight="1">
      <c r="A1141" s="5">
        <v>11166.0</v>
      </c>
      <c r="B1141" s="5">
        <v>0.0</v>
      </c>
      <c r="C1141" s="5">
        <v>0.0</v>
      </c>
      <c r="D1141" s="5">
        <v>0.0</v>
      </c>
      <c r="E1141" s="5">
        <v>0.0</v>
      </c>
      <c r="F1141" s="5">
        <v>0.0</v>
      </c>
      <c r="G1141" s="5">
        <v>0.0</v>
      </c>
      <c r="H1141" s="5">
        <v>0.0</v>
      </c>
    </row>
    <row r="1142" ht="15.75" customHeight="1">
      <c r="A1142" s="5">
        <v>849.0</v>
      </c>
      <c r="B1142" s="5">
        <v>0.0</v>
      </c>
      <c r="C1142" s="5">
        <v>0.0</v>
      </c>
      <c r="D1142" s="5">
        <v>0.0</v>
      </c>
      <c r="E1142" s="5">
        <v>0.0</v>
      </c>
      <c r="F1142" s="5">
        <v>0.0</v>
      </c>
      <c r="G1142" s="5">
        <v>0.0</v>
      </c>
      <c r="H1142" s="5">
        <v>0.0</v>
      </c>
    </row>
    <row r="1143" ht="15.75" customHeight="1">
      <c r="A1143" s="5">
        <v>523.0</v>
      </c>
      <c r="B1143" s="5">
        <v>0.0</v>
      </c>
      <c r="C1143" s="5">
        <v>0.0</v>
      </c>
      <c r="D1143" s="5">
        <v>0.0</v>
      </c>
      <c r="E1143" s="5">
        <v>0.0</v>
      </c>
      <c r="F1143" s="5">
        <v>0.0</v>
      </c>
      <c r="G1143" s="5">
        <v>1.0</v>
      </c>
      <c r="H1143" s="5">
        <v>0.0</v>
      </c>
    </row>
    <row r="1144" ht="15.75" customHeight="1">
      <c r="A1144" s="5">
        <v>4066.0</v>
      </c>
      <c r="B1144" s="5">
        <v>0.0</v>
      </c>
      <c r="C1144" s="5">
        <v>0.0</v>
      </c>
      <c r="D1144" s="5">
        <v>0.0</v>
      </c>
      <c r="E1144" s="5">
        <v>0.0</v>
      </c>
      <c r="F1144" s="5">
        <v>0.0</v>
      </c>
      <c r="G1144" s="5">
        <v>0.0</v>
      </c>
      <c r="H1144" s="5">
        <v>0.0</v>
      </c>
    </row>
    <row r="1145" ht="15.75" customHeight="1">
      <c r="A1145" s="5">
        <v>8414.0</v>
      </c>
      <c r="B1145" s="5">
        <v>0.0</v>
      </c>
      <c r="C1145" s="5">
        <v>0.0</v>
      </c>
      <c r="D1145" s="5">
        <v>0.0</v>
      </c>
      <c r="E1145" s="5">
        <v>0.0</v>
      </c>
      <c r="F1145" s="5">
        <v>0.0</v>
      </c>
      <c r="G1145" s="5">
        <v>0.0</v>
      </c>
      <c r="H1145" s="5">
        <v>0.0</v>
      </c>
    </row>
    <row r="1146" ht="15.75" customHeight="1">
      <c r="A1146" s="5">
        <v>819.0</v>
      </c>
      <c r="B1146" s="5">
        <v>0.0</v>
      </c>
      <c r="C1146" s="5">
        <v>0.0</v>
      </c>
      <c r="D1146" s="5">
        <v>0.0</v>
      </c>
      <c r="E1146" s="5">
        <v>0.0</v>
      </c>
      <c r="F1146" s="5">
        <v>0.0</v>
      </c>
      <c r="G1146" s="5">
        <v>0.0</v>
      </c>
      <c r="H1146" s="5">
        <v>0.0</v>
      </c>
    </row>
    <row r="1147" ht="15.75" customHeight="1">
      <c r="A1147" s="5">
        <v>4961.0</v>
      </c>
      <c r="B1147" s="5">
        <v>0.0</v>
      </c>
      <c r="C1147" s="5">
        <v>0.0</v>
      </c>
      <c r="D1147" s="5">
        <v>0.0</v>
      </c>
      <c r="E1147" s="5">
        <v>0.0</v>
      </c>
      <c r="F1147" s="5">
        <v>0.0</v>
      </c>
      <c r="G1147" s="5">
        <v>0.0</v>
      </c>
      <c r="H1147" s="5">
        <v>0.0</v>
      </c>
    </row>
    <row r="1148" ht="15.75" customHeight="1">
      <c r="A1148" s="5">
        <v>749.0</v>
      </c>
      <c r="B1148" s="5">
        <v>1.0</v>
      </c>
      <c r="C1148" s="5">
        <v>0.0</v>
      </c>
      <c r="D1148" s="5">
        <v>0.0</v>
      </c>
      <c r="E1148" s="5">
        <v>0.0</v>
      </c>
      <c r="F1148" s="5">
        <v>0.0</v>
      </c>
      <c r="G1148" s="5">
        <v>0.0</v>
      </c>
      <c r="H1148" s="5">
        <v>1.0</v>
      </c>
    </row>
    <row r="1149" ht="15.75" customHeight="1">
      <c r="A1149" s="5">
        <v>5430.0</v>
      </c>
      <c r="B1149" s="5">
        <v>0.0</v>
      </c>
      <c r="C1149" s="5">
        <v>0.0</v>
      </c>
      <c r="D1149" s="5">
        <v>0.0</v>
      </c>
      <c r="E1149" s="5">
        <v>0.0</v>
      </c>
      <c r="F1149" s="5">
        <v>0.0</v>
      </c>
      <c r="G1149" s="5">
        <v>0.0</v>
      </c>
      <c r="H1149" s="5">
        <v>0.0</v>
      </c>
    </row>
    <row r="1150" ht="15.75" customHeight="1">
      <c r="A1150" s="5">
        <v>7755.0</v>
      </c>
      <c r="B1150" s="5">
        <v>0.0</v>
      </c>
      <c r="C1150" s="5">
        <v>0.0</v>
      </c>
      <c r="D1150" s="5">
        <v>0.0</v>
      </c>
      <c r="E1150" s="5">
        <v>0.0</v>
      </c>
      <c r="F1150" s="5">
        <v>0.0</v>
      </c>
      <c r="G1150" s="5">
        <v>1.0</v>
      </c>
      <c r="H1150" s="5">
        <v>0.0</v>
      </c>
    </row>
    <row r="1151" ht="15.75" customHeight="1">
      <c r="A1151" s="5">
        <v>10525.0</v>
      </c>
      <c r="B1151" s="5">
        <v>1.0</v>
      </c>
      <c r="C1151" s="5">
        <v>0.0</v>
      </c>
      <c r="D1151" s="5">
        <v>0.0</v>
      </c>
      <c r="E1151" s="5">
        <v>0.0</v>
      </c>
      <c r="F1151" s="5">
        <v>0.0</v>
      </c>
      <c r="G1151" s="5">
        <v>0.0</v>
      </c>
      <c r="H1151" s="5">
        <v>1.0</v>
      </c>
    </row>
    <row r="1152" ht="15.75" customHeight="1">
      <c r="A1152" s="5">
        <v>1453.0</v>
      </c>
      <c r="B1152" s="5">
        <v>0.0</v>
      </c>
      <c r="C1152" s="5">
        <v>0.0</v>
      </c>
      <c r="D1152" s="5">
        <v>0.0</v>
      </c>
      <c r="E1152" s="5">
        <v>0.0</v>
      </c>
      <c r="F1152" s="5">
        <v>0.0</v>
      </c>
      <c r="G1152" s="5">
        <v>0.0</v>
      </c>
      <c r="H1152" s="5">
        <v>0.0</v>
      </c>
    </row>
    <row r="1153" ht="15.75" customHeight="1">
      <c r="A1153" s="5">
        <v>8310.0</v>
      </c>
      <c r="B1153" s="5">
        <v>0.0</v>
      </c>
      <c r="C1153" s="5">
        <v>0.0</v>
      </c>
      <c r="D1153" s="5">
        <v>0.0</v>
      </c>
      <c r="E1153" s="5">
        <v>0.0</v>
      </c>
      <c r="F1153" s="5">
        <v>0.0</v>
      </c>
      <c r="G1153" s="5">
        <v>0.0</v>
      </c>
      <c r="H1153" s="5">
        <v>0.0</v>
      </c>
    </row>
    <row r="1154" ht="15.75" customHeight="1">
      <c r="A1154" s="5">
        <v>10710.0</v>
      </c>
      <c r="B1154" s="5">
        <v>0.0</v>
      </c>
      <c r="C1154" s="5">
        <v>0.0</v>
      </c>
      <c r="D1154" s="5">
        <v>0.0</v>
      </c>
      <c r="E1154" s="5">
        <v>0.0</v>
      </c>
      <c r="F1154" s="5">
        <v>0.0</v>
      </c>
      <c r="G1154" s="5">
        <v>0.0</v>
      </c>
      <c r="H1154" s="5">
        <v>0.0</v>
      </c>
    </row>
    <row r="1155" ht="15.75" customHeight="1">
      <c r="A1155" s="5">
        <v>5031.0</v>
      </c>
      <c r="B1155" s="5">
        <v>0.0</v>
      </c>
      <c r="C1155" s="5">
        <v>0.0</v>
      </c>
      <c r="D1155" s="5">
        <v>1.0</v>
      </c>
      <c r="E1155" s="5">
        <v>0.0</v>
      </c>
      <c r="F1155" s="5">
        <v>0.0</v>
      </c>
      <c r="G1155" s="5">
        <v>0.0</v>
      </c>
      <c r="H1155" s="5">
        <v>1.0</v>
      </c>
    </row>
    <row r="1156" ht="15.75" customHeight="1">
      <c r="A1156" s="5">
        <v>2613.0</v>
      </c>
      <c r="B1156" s="5">
        <v>0.0</v>
      </c>
      <c r="C1156" s="5">
        <v>0.0</v>
      </c>
      <c r="D1156" s="5">
        <v>0.0</v>
      </c>
      <c r="E1156" s="5">
        <v>0.0</v>
      </c>
      <c r="F1156" s="5">
        <v>0.0</v>
      </c>
      <c r="G1156" s="5">
        <v>0.0</v>
      </c>
      <c r="H1156" s="5">
        <v>0.0</v>
      </c>
    </row>
    <row r="1157" ht="15.75" customHeight="1">
      <c r="A1157" s="5">
        <v>213.0</v>
      </c>
      <c r="B1157" s="5">
        <v>0.0</v>
      </c>
      <c r="C1157" s="5">
        <v>0.0</v>
      </c>
      <c r="D1157" s="5">
        <v>0.0</v>
      </c>
      <c r="E1157" s="5">
        <v>0.0</v>
      </c>
      <c r="F1157" s="5">
        <v>0.0</v>
      </c>
      <c r="G1157" s="5">
        <v>0.0</v>
      </c>
      <c r="H1157" s="5">
        <v>0.0</v>
      </c>
    </row>
    <row r="1158" ht="15.75" customHeight="1">
      <c r="A1158" s="5">
        <v>967.0</v>
      </c>
      <c r="B1158" s="5">
        <v>0.0</v>
      </c>
      <c r="C1158" s="5">
        <v>0.0</v>
      </c>
      <c r="D1158" s="5">
        <v>0.0</v>
      </c>
      <c r="E1158" s="5">
        <v>0.0</v>
      </c>
      <c r="F1158" s="5">
        <v>0.0</v>
      </c>
      <c r="G1158" s="5">
        <v>0.0</v>
      </c>
      <c r="H1158" s="5">
        <v>1.0</v>
      </c>
    </row>
    <row r="1159" ht="15.75" customHeight="1">
      <c r="A1159" s="5">
        <v>1077.0</v>
      </c>
      <c r="B1159" s="5">
        <v>0.0</v>
      </c>
      <c r="C1159" s="5">
        <v>0.0</v>
      </c>
      <c r="D1159" s="5">
        <v>0.0</v>
      </c>
      <c r="E1159" s="5">
        <v>0.0</v>
      </c>
      <c r="F1159" s="5">
        <v>0.0</v>
      </c>
      <c r="G1159" s="5">
        <v>0.0</v>
      </c>
      <c r="H1159" s="5">
        <v>0.0</v>
      </c>
    </row>
    <row r="1160" ht="15.75" customHeight="1">
      <c r="A1160" s="5">
        <v>7959.0</v>
      </c>
      <c r="B1160" s="5">
        <v>0.0</v>
      </c>
      <c r="C1160" s="5">
        <v>0.0</v>
      </c>
      <c r="D1160" s="5">
        <v>0.0</v>
      </c>
      <c r="E1160" s="5">
        <v>0.0</v>
      </c>
      <c r="F1160" s="5">
        <v>0.0</v>
      </c>
      <c r="G1160" s="5">
        <v>0.0</v>
      </c>
      <c r="H1160" s="5">
        <v>0.0</v>
      </c>
    </row>
    <row r="1161" ht="15.75" customHeight="1">
      <c r="A1161" s="5">
        <v>640.0</v>
      </c>
      <c r="B1161" s="5">
        <v>0.0</v>
      </c>
      <c r="C1161" s="5">
        <v>0.0</v>
      </c>
      <c r="D1161" s="5">
        <v>0.0</v>
      </c>
      <c r="E1161" s="5">
        <v>0.0</v>
      </c>
      <c r="F1161" s="5">
        <v>0.0</v>
      </c>
      <c r="G1161" s="5">
        <v>0.0</v>
      </c>
      <c r="H1161" s="5">
        <v>0.0</v>
      </c>
    </row>
    <row r="1162" ht="15.75" customHeight="1">
      <c r="A1162" s="5">
        <v>4252.0</v>
      </c>
      <c r="B1162" s="5">
        <v>0.0</v>
      </c>
      <c r="C1162" s="5">
        <v>0.0</v>
      </c>
      <c r="D1162" s="5">
        <v>0.0</v>
      </c>
      <c r="E1162" s="5">
        <v>0.0</v>
      </c>
      <c r="F1162" s="5">
        <v>0.0</v>
      </c>
      <c r="G1162" s="5">
        <v>0.0</v>
      </c>
      <c r="H1162" s="5">
        <v>0.0</v>
      </c>
    </row>
    <row r="1163" ht="15.75" customHeight="1">
      <c r="A1163" s="5">
        <v>8432.0</v>
      </c>
      <c r="B1163" s="5">
        <v>0.0</v>
      </c>
      <c r="C1163" s="5">
        <v>0.0</v>
      </c>
      <c r="D1163" s="5">
        <v>0.0</v>
      </c>
      <c r="E1163" s="5">
        <v>0.0</v>
      </c>
      <c r="F1163" s="5">
        <v>0.0</v>
      </c>
      <c r="G1163" s="5">
        <v>0.0</v>
      </c>
      <c r="H1163" s="5">
        <v>0.0</v>
      </c>
    </row>
    <row r="1164" ht="15.75" customHeight="1">
      <c r="A1164" s="5">
        <v>6218.0</v>
      </c>
      <c r="B1164" s="5">
        <v>0.0</v>
      </c>
      <c r="C1164" s="5">
        <v>1.0</v>
      </c>
      <c r="D1164" s="5">
        <v>0.0</v>
      </c>
      <c r="E1164" s="5">
        <v>0.0</v>
      </c>
      <c r="F1164" s="5">
        <v>0.0</v>
      </c>
      <c r="G1164" s="5">
        <v>0.0</v>
      </c>
      <c r="H1164" s="5">
        <v>0.0</v>
      </c>
    </row>
    <row r="1165" ht="15.75" customHeight="1">
      <c r="A1165" s="5">
        <v>6905.0</v>
      </c>
      <c r="B1165" s="5">
        <v>0.0</v>
      </c>
      <c r="C1165" s="5">
        <v>0.0</v>
      </c>
      <c r="D1165" s="5">
        <v>0.0</v>
      </c>
      <c r="E1165" s="5">
        <v>0.0</v>
      </c>
      <c r="F1165" s="5">
        <v>0.0</v>
      </c>
      <c r="G1165" s="5">
        <v>0.0</v>
      </c>
      <c r="H1165" s="5">
        <v>0.0</v>
      </c>
    </row>
    <row r="1166" ht="15.75" customHeight="1">
      <c r="A1166" s="5">
        <v>5922.0</v>
      </c>
      <c r="B1166" s="5">
        <v>0.0</v>
      </c>
      <c r="C1166" s="5">
        <v>0.0</v>
      </c>
      <c r="D1166" s="5">
        <v>0.0</v>
      </c>
      <c r="E1166" s="5">
        <v>0.0</v>
      </c>
      <c r="F1166" s="5">
        <v>0.0</v>
      </c>
      <c r="G1166" s="5">
        <v>0.0</v>
      </c>
      <c r="H1166" s="5">
        <v>0.0</v>
      </c>
    </row>
    <row r="1167" ht="15.75" customHeight="1">
      <c r="A1167" s="5">
        <v>3598.0</v>
      </c>
      <c r="B1167" s="5">
        <v>0.0</v>
      </c>
      <c r="C1167" s="5">
        <v>0.0</v>
      </c>
      <c r="D1167" s="5">
        <v>0.0</v>
      </c>
      <c r="E1167" s="5">
        <v>0.0</v>
      </c>
      <c r="F1167" s="5">
        <v>0.0</v>
      </c>
      <c r="G1167" s="5">
        <v>0.0</v>
      </c>
      <c r="H1167" s="5">
        <v>0.0</v>
      </c>
    </row>
    <row r="1168" ht="15.75" customHeight="1">
      <c r="A1168" s="5">
        <v>6116.0</v>
      </c>
      <c r="B1168" s="5">
        <v>0.0</v>
      </c>
      <c r="C1168" s="5">
        <v>0.0</v>
      </c>
      <c r="D1168" s="5">
        <v>0.0</v>
      </c>
      <c r="E1168" s="5">
        <v>0.0</v>
      </c>
      <c r="F1168" s="5">
        <v>0.0</v>
      </c>
      <c r="G1168" s="5">
        <v>0.0</v>
      </c>
      <c r="H1168" s="5">
        <v>0.0</v>
      </c>
    </row>
    <row r="1169" ht="15.75" customHeight="1">
      <c r="A1169" s="5">
        <v>6263.0</v>
      </c>
      <c r="B1169" s="5">
        <v>0.0</v>
      </c>
      <c r="C1169" s="5">
        <v>0.0</v>
      </c>
      <c r="D1169" s="5">
        <v>0.0</v>
      </c>
      <c r="E1169" s="5">
        <v>0.0</v>
      </c>
      <c r="F1169" s="5">
        <v>0.0</v>
      </c>
      <c r="G1169" s="5">
        <v>0.0</v>
      </c>
      <c r="H1169" s="5">
        <v>0.0</v>
      </c>
    </row>
    <row r="1170" ht="15.75" customHeight="1">
      <c r="A1170" s="5">
        <v>10486.0</v>
      </c>
      <c r="B1170" s="5">
        <v>0.0</v>
      </c>
      <c r="C1170" s="5">
        <v>0.0</v>
      </c>
      <c r="D1170" s="5">
        <v>0.0</v>
      </c>
      <c r="E1170" s="5">
        <v>0.0</v>
      </c>
      <c r="F1170" s="5">
        <v>0.0</v>
      </c>
      <c r="G1170" s="5">
        <v>0.0</v>
      </c>
      <c r="H1170" s="5">
        <v>0.0</v>
      </c>
    </row>
    <row r="1171" ht="15.75" customHeight="1">
      <c r="A1171" s="5">
        <v>2410.0</v>
      </c>
      <c r="B1171" s="5">
        <v>0.0</v>
      </c>
      <c r="C1171" s="5">
        <v>0.0</v>
      </c>
      <c r="D1171" s="5">
        <v>0.0</v>
      </c>
      <c r="E1171" s="5">
        <v>0.0</v>
      </c>
      <c r="F1171" s="5">
        <v>0.0</v>
      </c>
      <c r="G1171" s="5">
        <v>0.0</v>
      </c>
      <c r="H1171" s="5">
        <v>0.0</v>
      </c>
    </row>
    <row r="1172" ht="15.75" customHeight="1">
      <c r="A1172" s="5">
        <v>193.0</v>
      </c>
      <c r="B1172" s="5">
        <v>1.0</v>
      </c>
      <c r="C1172" s="5">
        <v>0.0</v>
      </c>
      <c r="D1172" s="5">
        <v>0.0</v>
      </c>
      <c r="E1172" s="5">
        <v>0.0</v>
      </c>
      <c r="F1172" s="5">
        <v>0.0</v>
      </c>
      <c r="G1172" s="5">
        <v>1.0</v>
      </c>
      <c r="H1172" s="5">
        <v>0.0</v>
      </c>
    </row>
    <row r="1173" ht="15.75" customHeight="1">
      <c r="A1173" s="5">
        <v>3363.0</v>
      </c>
      <c r="B1173" s="5">
        <v>0.0</v>
      </c>
      <c r="C1173" s="5">
        <v>0.0</v>
      </c>
      <c r="D1173" s="5">
        <v>0.0</v>
      </c>
      <c r="E1173" s="5">
        <v>0.0</v>
      </c>
      <c r="F1173" s="5">
        <v>0.0</v>
      </c>
      <c r="G1173" s="5">
        <v>1.0</v>
      </c>
      <c r="H1173" s="5">
        <v>0.0</v>
      </c>
    </row>
    <row r="1174" ht="15.75" customHeight="1">
      <c r="A1174" s="5">
        <v>8278.0</v>
      </c>
      <c r="B1174" s="5">
        <v>0.0</v>
      </c>
      <c r="C1174" s="5">
        <v>0.0</v>
      </c>
      <c r="D1174" s="5">
        <v>0.0</v>
      </c>
      <c r="E1174" s="5">
        <v>0.0</v>
      </c>
      <c r="F1174" s="5">
        <v>0.0</v>
      </c>
      <c r="G1174" s="5">
        <v>0.0</v>
      </c>
      <c r="H1174" s="5">
        <v>0.0</v>
      </c>
    </row>
    <row r="1175" ht="15.75" customHeight="1">
      <c r="A1175" s="5">
        <v>10660.0</v>
      </c>
      <c r="B1175" s="5">
        <v>0.0</v>
      </c>
      <c r="C1175" s="5">
        <v>1.0</v>
      </c>
      <c r="D1175" s="5">
        <v>0.0</v>
      </c>
      <c r="E1175" s="5">
        <v>0.0</v>
      </c>
      <c r="F1175" s="5">
        <v>0.0</v>
      </c>
      <c r="G1175" s="5">
        <v>0.0</v>
      </c>
      <c r="H1175" s="5">
        <v>0.0</v>
      </c>
    </row>
    <row r="1176" ht="15.75" customHeight="1">
      <c r="A1176" s="5">
        <v>8686.0</v>
      </c>
      <c r="B1176" s="5">
        <v>0.0</v>
      </c>
      <c r="C1176" s="5">
        <v>0.0</v>
      </c>
      <c r="D1176" s="5">
        <v>0.0</v>
      </c>
      <c r="E1176" s="5">
        <v>0.0</v>
      </c>
      <c r="F1176" s="5">
        <v>0.0</v>
      </c>
      <c r="G1176" s="5">
        <v>0.0</v>
      </c>
      <c r="H1176" s="5">
        <v>0.0</v>
      </c>
    </row>
    <row r="1177" ht="15.75" customHeight="1">
      <c r="A1177" s="5">
        <v>1604.0</v>
      </c>
      <c r="B1177" s="5">
        <v>0.0</v>
      </c>
      <c r="C1177" s="5">
        <v>0.0</v>
      </c>
      <c r="D1177" s="5">
        <v>0.0</v>
      </c>
      <c r="E1177" s="5">
        <v>0.0</v>
      </c>
      <c r="F1177" s="5">
        <v>0.0</v>
      </c>
      <c r="G1177" s="5">
        <v>0.0</v>
      </c>
      <c r="H1177" s="5">
        <v>0.0</v>
      </c>
    </row>
    <row r="1178" ht="15.75" customHeight="1">
      <c r="A1178" s="5">
        <v>5907.0</v>
      </c>
      <c r="B1178" s="5">
        <v>0.0</v>
      </c>
      <c r="C1178" s="5">
        <v>0.0</v>
      </c>
      <c r="D1178" s="5">
        <v>0.0</v>
      </c>
      <c r="E1178" s="5">
        <v>0.0</v>
      </c>
      <c r="F1178" s="5">
        <v>0.0</v>
      </c>
      <c r="G1178" s="5">
        <v>0.0</v>
      </c>
      <c r="H1178" s="5">
        <v>0.0</v>
      </c>
    </row>
    <row r="1179" ht="15.75" customHeight="1">
      <c r="A1179" s="5">
        <v>10669.0</v>
      </c>
      <c r="B1179" s="5">
        <v>0.0</v>
      </c>
      <c r="C1179" s="5">
        <v>0.0</v>
      </c>
      <c r="D1179" s="5">
        <v>0.0</v>
      </c>
      <c r="E1179" s="5">
        <v>0.0</v>
      </c>
      <c r="F1179" s="5">
        <v>0.0</v>
      </c>
      <c r="G1179" s="5">
        <v>0.0</v>
      </c>
      <c r="H1179" s="5">
        <v>0.0</v>
      </c>
    </row>
    <row r="1180" ht="15.75" customHeight="1">
      <c r="A1180" s="5">
        <v>2918.0</v>
      </c>
      <c r="B1180" s="5">
        <v>0.0</v>
      </c>
      <c r="C1180" s="5">
        <v>0.0</v>
      </c>
      <c r="D1180" s="5">
        <v>0.0</v>
      </c>
      <c r="E1180" s="5">
        <v>0.0</v>
      </c>
      <c r="F1180" s="5">
        <v>0.0</v>
      </c>
      <c r="G1180" s="5">
        <v>0.0</v>
      </c>
      <c r="H1180" s="5">
        <v>0.0</v>
      </c>
    </row>
    <row r="1181" ht="15.75" customHeight="1">
      <c r="A1181" s="5">
        <v>5735.0</v>
      </c>
      <c r="B1181" s="5">
        <v>0.0</v>
      </c>
      <c r="C1181" s="5">
        <v>0.0</v>
      </c>
      <c r="D1181" s="5">
        <v>1.0</v>
      </c>
      <c r="E1181" s="5">
        <v>0.0</v>
      </c>
      <c r="F1181" s="5">
        <v>0.0</v>
      </c>
      <c r="G1181" s="5">
        <v>0.0</v>
      </c>
      <c r="H1181" s="5">
        <v>0.0</v>
      </c>
    </row>
    <row r="1182" ht="15.75" customHeight="1">
      <c r="A1182" s="5">
        <v>359.0</v>
      </c>
      <c r="B1182" s="5">
        <v>0.0</v>
      </c>
      <c r="C1182" s="5">
        <v>0.0</v>
      </c>
      <c r="D1182" s="5">
        <v>0.0</v>
      </c>
      <c r="E1182" s="5">
        <v>0.0</v>
      </c>
      <c r="F1182" s="5">
        <v>0.0</v>
      </c>
      <c r="G1182" s="5">
        <v>0.0</v>
      </c>
      <c r="H1182" s="5">
        <v>0.0</v>
      </c>
    </row>
    <row r="1183" ht="15.75" customHeight="1">
      <c r="A1183" s="5">
        <v>8387.0</v>
      </c>
      <c r="B1183" s="5">
        <v>0.0</v>
      </c>
      <c r="C1183" s="5">
        <v>0.0</v>
      </c>
      <c r="D1183" s="5">
        <v>0.0</v>
      </c>
      <c r="E1183" s="5">
        <v>0.0</v>
      </c>
      <c r="F1183" s="5">
        <v>0.0</v>
      </c>
      <c r="G1183" s="5">
        <v>0.0</v>
      </c>
      <c r="H1183" s="5">
        <v>0.0</v>
      </c>
    </row>
    <row r="1184" ht="15.75" customHeight="1">
      <c r="A1184" s="5">
        <v>1829.0</v>
      </c>
      <c r="B1184" s="5">
        <v>0.0</v>
      </c>
      <c r="C1184" s="5">
        <v>1.0</v>
      </c>
      <c r="D1184" s="5">
        <v>0.0</v>
      </c>
      <c r="E1184" s="5">
        <v>0.0</v>
      </c>
      <c r="F1184" s="5">
        <v>0.0</v>
      </c>
      <c r="G1184" s="5">
        <v>0.0</v>
      </c>
      <c r="H1184" s="5">
        <v>1.0</v>
      </c>
    </row>
    <row r="1185" ht="15.75" customHeight="1">
      <c r="A1185" s="5">
        <v>3839.0</v>
      </c>
      <c r="B1185" s="5">
        <v>0.0</v>
      </c>
      <c r="C1185" s="5">
        <v>0.0</v>
      </c>
      <c r="D1185" s="5">
        <v>0.0</v>
      </c>
      <c r="E1185" s="5">
        <v>0.0</v>
      </c>
      <c r="F1185" s="5">
        <v>0.0</v>
      </c>
      <c r="G1185" s="5">
        <v>0.0</v>
      </c>
      <c r="H1185" s="5">
        <v>0.0</v>
      </c>
    </row>
    <row r="1186" ht="15.75" customHeight="1">
      <c r="A1186" s="5">
        <v>9392.0</v>
      </c>
      <c r="B1186" s="5">
        <v>0.0</v>
      </c>
      <c r="C1186" s="5">
        <v>0.0</v>
      </c>
      <c r="D1186" s="5">
        <v>0.0</v>
      </c>
      <c r="E1186" s="5">
        <v>0.0</v>
      </c>
      <c r="F1186" s="5">
        <v>0.0</v>
      </c>
      <c r="G1186" s="5">
        <v>0.0</v>
      </c>
      <c r="H1186" s="5">
        <v>0.0</v>
      </c>
    </row>
    <row r="1187" ht="15.75" customHeight="1">
      <c r="A1187" s="5">
        <v>2292.0</v>
      </c>
      <c r="B1187" s="5">
        <v>0.0</v>
      </c>
      <c r="C1187" s="5">
        <v>0.0</v>
      </c>
      <c r="D1187" s="5">
        <v>0.0</v>
      </c>
      <c r="E1187" s="5">
        <v>0.0</v>
      </c>
      <c r="F1187" s="5">
        <v>0.0</v>
      </c>
      <c r="G1187" s="5">
        <v>0.0</v>
      </c>
      <c r="H1187" s="5">
        <v>0.0</v>
      </c>
    </row>
    <row r="1188" ht="15.75" customHeight="1">
      <c r="A1188" s="5">
        <v>10466.0</v>
      </c>
      <c r="B1188" s="5">
        <v>0.0</v>
      </c>
      <c r="C1188" s="5">
        <v>0.0</v>
      </c>
      <c r="D1188" s="5">
        <v>0.0</v>
      </c>
      <c r="E1188" s="5">
        <v>0.0</v>
      </c>
      <c r="F1188" s="5">
        <v>0.0</v>
      </c>
      <c r="G1188" s="5">
        <v>0.0</v>
      </c>
      <c r="H1188" s="5">
        <v>0.0</v>
      </c>
    </row>
    <row r="1189" ht="15.75" customHeight="1">
      <c r="A1189" s="5">
        <v>9855.0</v>
      </c>
      <c r="B1189" s="5">
        <v>0.0</v>
      </c>
      <c r="C1189" s="5">
        <v>0.0</v>
      </c>
      <c r="D1189" s="5">
        <v>0.0</v>
      </c>
      <c r="E1189" s="5">
        <v>1.0</v>
      </c>
      <c r="F1189" s="5">
        <v>0.0</v>
      </c>
      <c r="G1189" s="5">
        <v>1.0</v>
      </c>
      <c r="H1189" s="5">
        <v>0.0</v>
      </c>
    </row>
    <row r="1190" ht="15.75" customHeight="1">
      <c r="A1190" s="5">
        <v>4088.0</v>
      </c>
      <c r="B1190" s="5">
        <v>0.0</v>
      </c>
      <c r="C1190" s="5">
        <v>0.0</v>
      </c>
      <c r="D1190" s="5">
        <v>0.0</v>
      </c>
      <c r="E1190" s="5">
        <v>0.0</v>
      </c>
      <c r="F1190" s="5">
        <v>0.0</v>
      </c>
      <c r="G1190" s="5">
        <v>0.0</v>
      </c>
      <c r="H1190" s="5">
        <v>0.0</v>
      </c>
    </row>
    <row r="1191" ht="15.75" customHeight="1">
      <c r="A1191" s="5">
        <v>5231.0</v>
      </c>
      <c r="B1191" s="5">
        <v>0.0</v>
      </c>
      <c r="C1191" s="5">
        <v>0.0</v>
      </c>
      <c r="D1191" s="5">
        <v>0.0</v>
      </c>
      <c r="E1191" s="5">
        <v>0.0</v>
      </c>
      <c r="F1191" s="5">
        <v>0.0</v>
      </c>
      <c r="G1191" s="5">
        <v>0.0</v>
      </c>
      <c r="H1191" s="5">
        <v>0.0</v>
      </c>
    </row>
    <row r="1192" ht="15.75" customHeight="1">
      <c r="A1192" s="5">
        <v>590.0</v>
      </c>
      <c r="B1192" s="5">
        <v>0.0</v>
      </c>
      <c r="C1192" s="5">
        <v>0.0</v>
      </c>
      <c r="D1192" s="5">
        <v>0.0</v>
      </c>
      <c r="E1192" s="5">
        <v>0.0</v>
      </c>
      <c r="F1192" s="5">
        <v>0.0</v>
      </c>
      <c r="G1192" s="5">
        <v>0.0</v>
      </c>
      <c r="H1192" s="5">
        <v>1.0</v>
      </c>
    </row>
    <row r="1193" ht="15.75" customHeight="1">
      <c r="A1193" s="5">
        <v>8732.0</v>
      </c>
      <c r="B1193" s="5">
        <v>0.0</v>
      </c>
      <c r="C1193" s="5">
        <v>1.0</v>
      </c>
      <c r="D1193" s="5">
        <v>1.0</v>
      </c>
      <c r="E1193" s="5">
        <v>0.0</v>
      </c>
      <c r="F1193" s="5">
        <v>0.0</v>
      </c>
      <c r="G1193" s="5">
        <v>0.0</v>
      </c>
      <c r="H1193" s="5">
        <v>1.0</v>
      </c>
    </row>
    <row r="1194" ht="15.75" customHeight="1">
      <c r="A1194" s="5">
        <v>2315.0</v>
      </c>
      <c r="B1194" s="5">
        <v>0.0</v>
      </c>
      <c r="C1194" s="5">
        <v>0.0</v>
      </c>
      <c r="D1194" s="5">
        <v>0.0</v>
      </c>
      <c r="E1194" s="5">
        <v>0.0</v>
      </c>
      <c r="F1194" s="5">
        <v>0.0</v>
      </c>
      <c r="G1194" s="5">
        <v>0.0</v>
      </c>
      <c r="H1194" s="5">
        <v>0.0</v>
      </c>
    </row>
    <row r="1195" ht="15.75" customHeight="1">
      <c r="A1195" s="5">
        <v>3515.0</v>
      </c>
      <c r="B1195" s="5">
        <v>0.0</v>
      </c>
      <c r="C1195" s="5">
        <v>0.0</v>
      </c>
      <c r="D1195" s="5">
        <v>0.0</v>
      </c>
      <c r="E1195" s="5">
        <v>0.0</v>
      </c>
      <c r="F1195" s="5">
        <v>0.0</v>
      </c>
      <c r="G1195" s="5">
        <v>1.0</v>
      </c>
      <c r="H1195" s="5">
        <v>0.0</v>
      </c>
    </row>
    <row r="1196" ht="15.75" customHeight="1">
      <c r="A1196" s="5">
        <v>2245.0</v>
      </c>
      <c r="B1196" s="5">
        <v>0.0</v>
      </c>
      <c r="C1196" s="5">
        <v>0.0</v>
      </c>
      <c r="D1196" s="5">
        <v>0.0</v>
      </c>
      <c r="E1196" s="5">
        <v>0.0</v>
      </c>
      <c r="F1196" s="5">
        <v>0.0</v>
      </c>
      <c r="G1196" s="5">
        <v>0.0</v>
      </c>
      <c r="H1196" s="5">
        <v>0.0</v>
      </c>
    </row>
    <row r="1197" ht="15.75" customHeight="1">
      <c r="A1197" s="5">
        <v>6283.0</v>
      </c>
      <c r="B1197" s="5">
        <v>0.0</v>
      </c>
      <c r="C1197" s="5">
        <v>0.0</v>
      </c>
      <c r="D1197" s="5">
        <v>0.0</v>
      </c>
      <c r="E1197" s="5">
        <v>0.0</v>
      </c>
      <c r="F1197" s="5">
        <v>0.0</v>
      </c>
      <c r="G1197" s="5">
        <v>0.0</v>
      </c>
      <c r="H1197" s="5">
        <v>0.0</v>
      </c>
    </row>
    <row r="1198" ht="15.75" customHeight="1">
      <c r="A1198" s="5">
        <v>2246.0</v>
      </c>
      <c r="B1198" s="5">
        <v>0.0</v>
      </c>
      <c r="C1198" s="5">
        <v>0.0</v>
      </c>
      <c r="D1198" s="5">
        <v>0.0</v>
      </c>
      <c r="E1198" s="5">
        <v>0.0</v>
      </c>
      <c r="F1198" s="5">
        <v>0.0</v>
      </c>
      <c r="G1198" s="5">
        <v>0.0</v>
      </c>
      <c r="H1198" s="5">
        <v>0.0</v>
      </c>
    </row>
    <row r="1199" ht="15.75" customHeight="1">
      <c r="A1199" s="5">
        <v>6606.0</v>
      </c>
      <c r="B1199" s="5">
        <v>0.0</v>
      </c>
      <c r="C1199" s="5">
        <v>1.0</v>
      </c>
      <c r="D1199" s="5">
        <v>0.0</v>
      </c>
      <c r="E1199" s="5">
        <v>0.0</v>
      </c>
      <c r="F1199" s="5">
        <v>0.0</v>
      </c>
      <c r="G1199" s="5">
        <v>0.0</v>
      </c>
      <c r="H1199" s="5">
        <v>0.0</v>
      </c>
    </row>
    <row r="1200" ht="15.75" customHeight="1">
      <c r="A1200" s="5">
        <v>5545.0</v>
      </c>
      <c r="B1200" s="5">
        <v>0.0</v>
      </c>
      <c r="C1200" s="5">
        <v>0.0</v>
      </c>
      <c r="D1200" s="5">
        <v>0.0</v>
      </c>
      <c r="E1200" s="5">
        <v>0.0</v>
      </c>
      <c r="F1200" s="5">
        <v>0.0</v>
      </c>
      <c r="G1200" s="5">
        <v>0.0</v>
      </c>
      <c r="H1200" s="5">
        <v>0.0</v>
      </c>
    </row>
    <row r="1201" ht="15.75" customHeight="1">
      <c r="A1201" s="5">
        <v>7342.0</v>
      </c>
      <c r="B1201" s="5">
        <v>0.0</v>
      </c>
      <c r="C1201" s="5">
        <v>0.0</v>
      </c>
      <c r="D1201" s="5">
        <v>0.0</v>
      </c>
      <c r="E1201" s="5">
        <v>0.0</v>
      </c>
      <c r="F1201" s="5">
        <v>0.0</v>
      </c>
      <c r="G1201" s="5">
        <v>0.0</v>
      </c>
      <c r="H1201" s="5">
        <v>0.0</v>
      </c>
    </row>
    <row r="1202" ht="15.75" customHeight="1">
      <c r="A1202" s="5">
        <v>837.0</v>
      </c>
      <c r="B1202" s="5">
        <v>0.0</v>
      </c>
      <c r="C1202" s="5">
        <v>0.0</v>
      </c>
      <c r="D1202" s="5">
        <v>0.0</v>
      </c>
      <c r="E1202" s="5">
        <v>0.0</v>
      </c>
      <c r="F1202" s="5">
        <v>0.0</v>
      </c>
      <c r="G1202" s="5">
        <v>0.0</v>
      </c>
      <c r="H1202" s="5">
        <v>0.0</v>
      </c>
    </row>
    <row r="1203" ht="15.75" customHeight="1">
      <c r="A1203" s="5">
        <v>9500.0</v>
      </c>
      <c r="B1203" s="5">
        <v>0.0</v>
      </c>
      <c r="C1203" s="5">
        <v>0.0</v>
      </c>
      <c r="D1203" s="5">
        <v>0.0</v>
      </c>
      <c r="E1203" s="5">
        <v>0.0</v>
      </c>
      <c r="F1203" s="5">
        <v>0.0</v>
      </c>
      <c r="G1203" s="5">
        <v>0.0</v>
      </c>
      <c r="H1203" s="5">
        <v>0.0</v>
      </c>
    </row>
    <row r="1204" ht="15.75" customHeight="1">
      <c r="A1204" s="5">
        <v>3602.0</v>
      </c>
      <c r="B1204" s="5">
        <v>0.0</v>
      </c>
      <c r="C1204" s="5">
        <v>0.0</v>
      </c>
      <c r="D1204" s="5">
        <v>0.0</v>
      </c>
      <c r="E1204" s="5">
        <v>0.0</v>
      </c>
      <c r="F1204" s="5">
        <v>0.0</v>
      </c>
      <c r="G1204" s="5">
        <v>0.0</v>
      </c>
      <c r="H1204" s="5">
        <v>0.0</v>
      </c>
    </row>
    <row r="1205" ht="15.75" customHeight="1">
      <c r="A1205" s="5">
        <v>234.0</v>
      </c>
      <c r="B1205" s="5">
        <v>1.0</v>
      </c>
      <c r="C1205" s="5">
        <v>0.0</v>
      </c>
      <c r="D1205" s="5">
        <v>0.0</v>
      </c>
      <c r="E1205" s="5">
        <v>0.0</v>
      </c>
      <c r="F1205" s="5">
        <v>0.0</v>
      </c>
      <c r="G1205" s="5">
        <v>0.0</v>
      </c>
      <c r="H1205" s="5">
        <v>1.0</v>
      </c>
    </row>
    <row r="1206" ht="15.75" customHeight="1">
      <c r="A1206" s="5">
        <v>2995.0</v>
      </c>
      <c r="B1206" s="5">
        <v>0.0</v>
      </c>
      <c r="C1206" s="5">
        <v>0.0</v>
      </c>
      <c r="D1206" s="5">
        <v>0.0</v>
      </c>
      <c r="E1206" s="5">
        <v>0.0</v>
      </c>
      <c r="F1206" s="5">
        <v>0.0</v>
      </c>
      <c r="G1206" s="5">
        <v>0.0</v>
      </c>
      <c r="H1206" s="5">
        <v>0.0</v>
      </c>
    </row>
    <row r="1207" ht="15.75" customHeight="1">
      <c r="A1207" s="5">
        <v>1118.0</v>
      </c>
      <c r="B1207" s="5">
        <v>1.0</v>
      </c>
      <c r="C1207" s="5">
        <v>0.0</v>
      </c>
      <c r="D1207" s="5">
        <v>0.0</v>
      </c>
      <c r="E1207" s="5">
        <v>0.0</v>
      </c>
      <c r="F1207" s="5">
        <v>0.0</v>
      </c>
      <c r="G1207" s="5">
        <v>0.0</v>
      </c>
      <c r="H1207" s="5">
        <v>0.0</v>
      </c>
    </row>
    <row r="1208" ht="15.75" customHeight="1">
      <c r="A1208" s="5">
        <v>7789.0</v>
      </c>
      <c r="B1208" s="5">
        <v>0.0</v>
      </c>
      <c r="C1208" s="5">
        <v>0.0</v>
      </c>
      <c r="D1208" s="5">
        <v>1.0</v>
      </c>
      <c r="E1208" s="5">
        <v>0.0</v>
      </c>
      <c r="F1208" s="5">
        <v>0.0</v>
      </c>
      <c r="G1208" s="5">
        <v>0.0</v>
      </c>
      <c r="H1208" s="5">
        <v>0.0</v>
      </c>
    </row>
    <row r="1209" ht="15.75" customHeight="1">
      <c r="A1209" s="5">
        <v>3068.0</v>
      </c>
      <c r="B1209" s="5">
        <v>0.0</v>
      </c>
      <c r="C1209" s="5">
        <v>0.0</v>
      </c>
      <c r="D1209" s="5">
        <v>0.0</v>
      </c>
      <c r="E1209" s="5">
        <v>0.0</v>
      </c>
      <c r="F1209" s="5">
        <v>0.0</v>
      </c>
      <c r="G1209" s="5">
        <v>0.0</v>
      </c>
      <c r="H1209" s="5">
        <v>0.0</v>
      </c>
    </row>
    <row r="1210" ht="15.75" customHeight="1">
      <c r="A1210" s="5">
        <v>8955.0</v>
      </c>
      <c r="B1210" s="5">
        <v>1.0</v>
      </c>
      <c r="C1210" s="5">
        <v>0.0</v>
      </c>
      <c r="D1210" s="5">
        <v>0.0</v>
      </c>
      <c r="E1210" s="5">
        <v>0.0</v>
      </c>
      <c r="F1210" s="5">
        <v>0.0</v>
      </c>
      <c r="G1210" s="5">
        <v>0.0</v>
      </c>
      <c r="H1210" s="5">
        <v>0.0</v>
      </c>
    </row>
    <row r="1211" ht="15.75" customHeight="1">
      <c r="A1211" s="5">
        <v>945.0</v>
      </c>
      <c r="B1211" s="5">
        <v>0.0</v>
      </c>
      <c r="C1211" s="5">
        <v>0.0</v>
      </c>
      <c r="D1211" s="5">
        <v>0.0</v>
      </c>
      <c r="E1211" s="5">
        <v>0.0</v>
      </c>
      <c r="F1211" s="5">
        <v>0.0</v>
      </c>
      <c r="G1211" s="5">
        <v>0.0</v>
      </c>
      <c r="H1211" s="5">
        <v>0.0</v>
      </c>
    </row>
    <row r="1212" ht="15.75" customHeight="1">
      <c r="A1212" s="5">
        <v>5644.0</v>
      </c>
      <c r="B1212" s="5">
        <v>0.0</v>
      </c>
      <c r="C1212" s="5">
        <v>1.0</v>
      </c>
      <c r="D1212" s="5">
        <v>0.0</v>
      </c>
      <c r="E1212" s="5">
        <v>0.0</v>
      </c>
      <c r="F1212" s="5">
        <v>0.0</v>
      </c>
      <c r="G1212" s="5">
        <v>1.0</v>
      </c>
      <c r="H1212" s="5">
        <v>0.0</v>
      </c>
    </row>
    <row r="1213" ht="15.75" customHeight="1">
      <c r="A1213" s="5">
        <v>7192.0</v>
      </c>
      <c r="B1213" s="5">
        <v>0.0</v>
      </c>
      <c r="C1213" s="5">
        <v>0.0</v>
      </c>
      <c r="D1213" s="5">
        <v>0.0</v>
      </c>
      <c r="E1213" s="5">
        <v>0.0</v>
      </c>
      <c r="F1213" s="5">
        <v>0.0</v>
      </c>
      <c r="G1213" s="5">
        <v>1.0</v>
      </c>
      <c r="H1213" s="5">
        <v>0.0</v>
      </c>
    </row>
    <row r="1214" ht="15.75" customHeight="1">
      <c r="A1214" s="5">
        <v>2324.0</v>
      </c>
      <c r="B1214" s="5">
        <v>1.0</v>
      </c>
      <c r="C1214" s="5">
        <v>0.0</v>
      </c>
      <c r="D1214" s="5">
        <v>0.0</v>
      </c>
      <c r="E1214" s="5">
        <v>0.0</v>
      </c>
      <c r="F1214" s="5">
        <v>0.0</v>
      </c>
      <c r="G1214" s="5">
        <v>0.0</v>
      </c>
      <c r="H1214" s="5">
        <v>0.0</v>
      </c>
    </row>
    <row r="1215" ht="15.75" customHeight="1">
      <c r="A1215" s="5">
        <v>697.0</v>
      </c>
      <c r="B1215" s="5">
        <v>0.0</v>
      </c>
      <c r="C1215" s="5">
        <v>0.0</v>
      </c>
      <c r="D1215" s="5">
        <v>1.0</v>
      </c>
      <c r="E1215" s="5">
        <v>0.0</v>
      </c>
      <c r="F1215" s="5">
        <v>0.0</v>
      </c>
      <c r="G1215" s="5">
        <v>1.0</v>
      </c>
      <c r="H1215" s="5">
        <v>0.0</v>
      </c>
    </row>
    <row r="1216" ht="15.75" customHeight="1">
      <c r="A1216" s="5">
        <v>3439.0</v>
      </c>
      <c r="B1216" s="5">
        <v>0.0</v>
      </c>
      <c r="C1216" s="5">
        <v>0.0</v>
      </c>
      <c r="D1216" s="5">
        <v>0.0</v>
      </c>
      <c r="E1216" s="5">
        <v>0.0</v>
      </c>
      <c r="F1216" s="5">
        <v>0.0</v>
      </c>
      <c r="G1216" s="5">
        <v>0.0</v>
      </c>
      <c r="H1216" s="5">
        <v>0.0</v>
      </c>
    </row>
    <row r="1217" ht="15.75" customHeight="1">
      <c r="A1217" s="5">
        <v>1506.0</v>
      </c>
      <c r="B1217" s="5">
        <v>0.0</v>
      </c>
      <c r="C1217" s="5">
        <v>0.0</v>
      </c>
      <c r="D1217" s="5">
        <v>0.0</v>
      </c>
      <c r="E1217" s="5">
        <v>0.0</v>
      </c>
      <c r="F1217" s="5">
        <v>0.0</v>
      </c>
      <c r="G1217" s="5">
        <v>0.0</v>
      </c>
      <c r="H1217" s="5">
        <v>1.0</v>
      </c>
    </row>
    <row r="1218" ht="15.75" customHeight="1">
      <c r="A1218" s="5">
        <v>232.0</v>
      </c>
      <c r="B1218" s="5">
        <v>0.0</v>
      </c>
      <c r="C1218" s="5">
        <v>0.0</v>
      </c>
      <c r="D1218" s="5">
        <v>0.0</v>
      </c>
      <c r="E1218" s="5">
        <v>0.0</v>
      </c>
      <c r="F1218" s="5">
        <v>0.0</v>
      </c>
      <c r="G1218" s="5">
        <v>0.0</v>
      </c>
      <c r="H1218" s="5">
        <v>0.0</v>
      </c>
    </row>
    <row r="1219" ht="15.75" customHeight="1">
      <c r="A1219" s="5">
        <v>8876.0</v>
      </c>
      <c r="B1219" s="5">
        <v>0.0</v>
      </c>
      <c r="C1219" s="5">
        <v>0.0</v>
      </c>
      <c r="D1219" s="5">
        <v>0.0</v>
      </c>
      <c r="E1219" s="5">
        <v>0.0</v>
      </c>
      <c r="F1219" s="5">
        <v>0.0</v>
      </c>
      <c r="G1219" s="5">
        <v>0.0</v>
      </c>
      <c r="H1219" s="5">
        <v>0.0</v>
      </c>
    </row>
    <row r="1220" ht="15.75" customHeight="1">
      <c r="A1220" s="5">
        <v>4500.0</v>
      </c>
      <c r="B1220" s="5">
        <v>0.0</v>
      </c>
      <c r="C1220" s="5">
        <v>0.0</v>
      </c>
      <c r="D1220" s="5">
        <v>0.0</v>
      </c>
      <c r="E1220" s="5">
        <v>0.0</v>
      </c>
      <c r="F1220" s="5">
        <v>0.0</v>
      </c>
      <c r="G1220" s="5">
        <v>0.0</v>
      </c>
      <c r="H1220" s="5">
        <v>0.0</v>
      </c>
    </row>
    <row r="1221" ht="15.75" customHeight="1">
      <c r="A1221" s="5">
        <v>9739.0</v>
      </c>
      <c r="B1221" s="5">
        <v>0.0</v>
      </c>
      <c r="C1221" s="5">
        <v>0.0</v>
      </c>
      <c r="D1221" s="5">
        <v>0.0</v>
      </c>
      <c r="E1221" s="5">
        <v>0.0</v>
      </c>
      <c r="F1221" s="5">
        <v>0.0</v>
      </c>
      <c r="G1221" s="5">
        <v>0.0</v>
      </c>
      <c r="H1221" s="5">
        <v>0.0</v>
      </c>
    </row>
    <row r="1222" ht="15.75" customHeight="1">
      <c r="A1222" s="5">
        <v>10395.0</v>
      </c>
      <c r="B1222" s="5">
        <v>0.0</v>
      </c>
      <c r="C1222" s="5">
        <v>0.0</v>
      </c>
      <c r="D1222" s="5">
        <v>0.0</v>
      </c>
      <c r="E1222" s="5">
        <v>0.0</v>
      </c>
      <c r="F1222" s="5">
        <v>0.0</v>
      </c>
      <c r="G1222" s="5">
        <v>0.0</v>
      </c>
      <c r="H1222" s="5">
        <v>0.0</v>
      </c>
    </row>
    <row r="1223" ht="15.75" customHeight="1">
      <c r="A1223" s="5">
        <v>1176.0</v>
      </c>
      <c r="B1223" s="5">
        <v>0.0</v>
      </c>
      <c r="C1223" s="5">
        <v>0.0</v>
      </c>
      <c r="D1223" s="5">
        <v>0.0</v>
      </c>
      <c r="E1223" s="5">
        <v>0.0</v>
      </c>
      <c r="F1223" s="5">
        <v>0.0</v>
      </c>
      <c r="G1223" s="5">
        <v>0.0</v>
      </c>
      <c r="H1223" s="5">
        <v>0.0</v>
      </c>
    </row>
    <row r="1224" ht="15.75" customHeight="1">
      <c r="A1224" s="5">
        <v>1627.0</v>
      </c>
      <c r="B1224" s="5">
        <v>0.0</v>
      </c>
      <c r="C1224" s="5">
        <v>0.0</v>
      </c>
      <c r="D1224" s="5">
        <v>0.0</v>
      </c>
      <c r="E1224" s="5">
        <v>1.0</v>
      </c>
      <c r="F1224" s="5">
        <v>0.0</v>
      </c>
      <c r="G1224" s="5">
        <v>0.0</v>
      </c>
      <c r="H1224" s="5">
        <v>0.0</v>
      </c>
    </row>
    <row r="1225" ht="15.75" customHeight="1">
      <c r="A1225" s="5">
        <v>938.0</v>
      </c>
      <c r="B1225" s="5">
        <v>1.0</v>
      </c>
      <c r="C1225" s="5">
        <v>0.0</v>
      </c>
      <c r="D1225" s="5">
        <v>0.0</v>
      </c>
      <c r="E1225" s="5">
        <v>0.0</v>
      </c>
      <c r="F1225" s="5">
        <v>0.0</v>
      </c>
      <c r="G1225" s="5">
        <v>1.0</v>
      </c>
      <c r="H1225" s="5">
        <v>0.0</v>
      </c>
    </row>
    <row r="1226" ht="15.75" customHeight="1">
      <c r="A1226" s="5">
        <v>2740.0</v>
      </c>
      <c r="B1226" s="5">
        <v>0.0</v>
      </c>
      <c r="C1226" s="5">
        <v>0.0</v>
      </c>
      <c r="D1226" s="5">
        <v>0.0</v>
      </c>
      <c r="E1226" s="5">
        <v>0.0</v>
      </c>
      <c r="F1226" s="5">
        <v>0.0</v>
      </c>
      <c r="G1226" s="5">
        <v>0.0</v>
      </c>
      <c r="H1226" s="5">
        <v>0.0</v>
      </c>
    </row>
    <row r="1227" ht="15.75" customHeight="1">
      <c r="A1227" s="5">
        <v>257.0</v>
      </c>
      <c r="B1227" s="5">
        <v>0.0</v>
      </c>
      <c r="C1227" s="5">
        <v>0.0</v>
      </c>
      <c r="D1227" s="5">
        <v>0.0</v>
      </c>
      <c r="E1227" s="5">
        <v>0.0</v>
      </c>
      <c r="F1227" s="5">
        <v>0.0</v>
      </c>
      <c r="G1227" s="5">
        <v>0.0</v>
      </c>
      <c r="H1227" s="5">
        <v>0.0</v>
      </c>
    </row>
    <row r="1228" ht="15.75" customHeight="1">
      <c r="A1228" s="5">
        <v>4058.0</v>
      </c>
      <c r="B1228" s="5">
        <v>0.0</v>
      </c>
      <c r="C1228" s="5">
        <v>1.0</v>
      </c>
      <c r="D1228" s="5">
        <v>0.0</v>
      </c>
      <c r="E1228" s="5">
        <v>0.0</v>
      </c>
      <c r="F1228" s="5">
        <v>0.0</v>
      </c>
      <c r="G1228" s="5">
        <v>0.0</v>
      </c>
      <c r="H1228" s="5">
        <v>0.0</v>
      </c>
    </row>
    <row r="1229" ht="15.75" customHeight="1">
      <c r="A1229" s="5">
        <v>7736.0</v>
      </c>
      <c r="B1229" s="5">
        <v>1.0</v>
      </c>
      <c r="C1229" s="5">
        <v>0.0</v>
      </c>
      <c r="D1229" s="5">
        <v>0.0</v>
      </c>
      <c r="E1229" s="5">
        <v>0.0</v>
      </c>
      <c r="F1229" s="5">
        <v>0.0</v>
      </c>
      <c r="G1229" s="5">
        <v>0.0</v>
      </c>
      <c r="H1229" s="5">
        <v>1.0</v>
      </c>
    </row>
    <row r="1230" ht="15.75" customHeight="1">
      <c r="A1230" s="5">
        <v>8210.0</v>
      </c>
      <c r="B1230" s="5">
        <v>0.0</v>
      </c>
      <c r="C1230" s="5">
        <v>0.0</v>
      </c>
      <c r="D1230" s="5">
        <v>0.0</v>
      </c>
      <c r="E1230" s="5">
        <v>0.0</v>
      </c>
      <c r="F1230" s="5">
        <v>0.0</v>
      </c>
      <c r="G1230" s="5">
        <v>0.0</v>
      </c>
      <c r="H1230" s="5">
        <v>0.0</v>
      </c>
    </row>
    <row r="1231" ht="15.75" customHeight="1">
      <c r="A1231" s="5">
        <v>833.0</v>
      </c>
      <c r="B1231" s="5">
        <v>0.0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</row>
    <row r="1232" ht="15.75" customHeight="1">
      <c r="A1232" s="5">
        <v>6230.0</v>
      </c>
      <c r="B1232" s="5">
        <v>0.0</v>
      </c>
      <c r="C1232" s="5">
        <v>0.0</v>
      </c>
      <c r="D1232" s="5">
        <v>0.0</v>
      </c>
      <c r="E1232" s="5">
        <v>0.0</v>
      </c>
      <c r="F1232" s="5">
        <v>0.0</v>
      </c>
      <c r="G1232" s="5">
        <v>0.0</v>
      </c>
      <c r="H1232" s="5">
        <v>0.0</v>
      </c>
    </row>
    <row r="1233" ht="15.75" customHeight="1">
      <c r="A1233" s="5">
        <v>7325.0</v>
      </c>
      <c r="B1233" s="5">
        <v>0.0</v>
      </c>
      <c r="C1233" s="5">
        <v>0.0</v>
      </c>
      <c r="D1233" s="5">
        <v>0.0</v>
      </c>
      <c r="E1233" s="5">
        <v>0.0</v>
      </c>
      <c r="F1233" s="5">
        <v>0.0</v>
      </c>
      <c r="G1233" s="5">
        <v>0.0</v>
      </c>
      <c r="H1233" s="5">
        <v>0.0</v>
      </c>
    </row>
    <row r="1234" ht="15.75" customHeight="1">
      <c r="A1234" s="5">
        <v>1307.0</v>
      </c>
      <c r="B1234" s="5">
        <v>0.0</v>
      </c>
      <c r="C1234" s="5">
        <v>0.0</v>
      </c>
      <c r="D1234" s="5">
        <v>0.0</v>
      </c>
      <c r="E1234" s="5">
        <v>0.0</v>
      </c>
      <c r="F1234" s="5">
        <v>0.0</v>
      </c>
      <c r="G1234" s="5">
        <v>0.0</v>
      </c>
      <c r="H1234" s="5">
        <v>0.0</v>
      </c>
    </row>
    <row r="1235" ht="15.75" customHeight="1">
      <c r="A1235" s="5">
        <v>1502.0</v>
      </c>
      <c r="B1235" s="5">
        <v>0.0</v>
      </c>
      <c r="C1235" s="5">
        <v>0.0</v>
      </c>
      <c r="D1235" s="5">
        <v>0.0</v>
      </c>
      <c r="E1235" s="5">
        <v>0.0</v>
      </c>
      <c r="F1235" s="5">
        <v>0.0</v>
      </c>
      <c r="G1235" s="5">
        <v>0.0</v>
      </c>
      <c r="H1235" s="5">
        <v>0.0</v>
      </c>
    </row>
    <row r="1236" ht="15.75" customHeight="1">
      <c r="A1236" s="5">
        <v>6211.0</v>
      </c>
      <c r="B1236" s="5">
        <v>0.0</v>
      </c>
      <c r="C1236" s="5">
        <v>0.0</v>
      </c>
      <c r="D1236" s="5">
        <v>0.0</v>
      </c>
      <c r="E1236" s="5">
        <v>0.0</v>
      </c>
      <c r="F1236" s="5">
        <v>0.0</v>
      </c>
      <c r="G1236" s="5">
        <v>0.0</v>
      </c>
      <c r="H1236" s="5">
        <v>0.0</v>
      </c>
    </row>
    <row r="1237" ht="15.75" customHeight="1">
      <c r="A1237" s="5">
        <v>843.0</v>
      </c>
      <c r="B1237" s="5">
        <v>0.0</v>
      </c>
      <c r="C1237" s="5">
        <v>0.0</v>
      </c>
      <c r="D1237" s="5">
        <v>0.0</v>
      </c>
      <c r="E1237" s="5">
        <v>0.0</v>
      </c>
      <c r="F1237" s="5">
        <v>0.0</v>
      </c>
      <c r="G1237" s="5">
        <v>0.0</v>
      </c>
      <c r="H1237" s="5">
        <v>0.0</v>
      </c>
    </row>
    <row r="1238" ht="15.75" customHeight="1">
      <c r="A1238" s="5">
        <v>4174.0</v>
      </c>
      <c r="B1238" s="5">
        <v>0.0</v>
      </c>
      <c r="C1238" s="5">
        <v>0.0</v>
      </c>
      <c r="D1238" s="5">
        <v>0.0</v>
      </c>
      <c r="E1238" s="5">
        <v>0.0</v>
      </c>
      <c r="F1238" s="5">
        <v>0.0</v>
      </c>
      <c r="G1238" s="5">
        <v>0.0</v>
      </c>
      <c r="H1238" s="5">
        <v>0.0</v>
      </c>
    </row>
    <row r="1239" ht="15.75" customHeight="1">
      <c r="A1239" s="5">
        <v>9757.0</v>
      </c>
      <c r="B1239" s="5">
        <v>0.0</v>
      </c>
      <c r="C1239" s="5">
        <v>1.0</v>
      </c>
      <c r="D1239" s="5">
        <v>1.0</v>
      </c>
      <c r="E1239" s="5">
        <v>0.0</v>
      </c>
      <c r="F1239" s="5">
        <v>1.0</v>
      </c>
      <c r="G1239" s="5">
        <v>0.0</v>
      </c>
      <c r="H1239" s="5">
        <v>0.0</v>
      </c>
    </row>
    <row r="1240" ht="15.75" customHeight="1">
      <c r="A1240" s="5">
        <v>6918.0</v>
      </c>
      <c r="B1240" s="5">
        <v>0.0</v>
      </c>
      <c r="C1240" s="5">
        <v>0.0</v>
      </c>
      <c r="D1240" s="5">
        <v>0.0</v>
      </c>
      <c r="E1240" s="5">
        <v>0.0</v>
      </c>
      <c r="F1240" s="5">
        <v>0.0</v>
      </c>
      <c r="G1240" s="5">
        <v>0.0</v>
      </c>
      <c r="H1240" s="5">
        <v>0.0</v>
      </c>
    </row>
    <row r="1241" ht="15.75" customHeight="1">
      <c r="A1241" s="5">
        <v>286.0</v>
      </c>
      <c r="B1241" s="5">
        <v>0.0</v>
      </c>
      <c r="C1241" s="5">
        <v>0.0</v>
      </c>
      <c r="D1241" s="5">
        <v>0.0</v>
      </c>
      <c r="E1241" s="5">
        <v>0.0</v>
      </c>
      <c r="F1241" s="5">
        <v>0.0</v>
      </c>
      <c r="G1241" s="5">
        <v>1.0</v>
      </c>
      <c r="H1241" s="5">
        <v>0.0</v>
      </c>
    </row>
    <row r="1242" ht="15.75" customHeight="1">
      <c r="A1242" s="5">
        <v>11086.0</v>
      </c>
      <c r="B1242" s="5">
        <v>0.0</v>
      </c>
      <c r="C1242" s="5">
        <v>0.0</v>
      </c>
      <c r="D1242" s="5">
        <v>0.0</v>
      </c>
      <c r="E1242" s="5">
        <v>0.0</v>
      </c>
      <c r="F1242" s="5">
        <v>0.0</v>
      </c>
      <c r="G1242" s="5">
        <v>1.0</v>
      </c>
      <c r="H1242" s="5">
        <v>0.0</v>
      </c>
    </row>
    <row r="1243" ht="15.75" customHeight="1">
      <c r="A1243" s="5">
        <v>1921.0</v>
      </c>
      <c r="B1243" s="5">
        <v>0.0</v>
      </c>
      <c r="C1243" s="5">
        <v>0.0</v>
      </c>
      <c r="D1243" s="5">
        <v>0.0</v>
      </c>
      <c r="E1243" s="5">
        <v>0.0</v>
      </c>
      <c r="F1243" s="5">
        <v>0.0</v>
      </c>
      <c r="G1243" s="5">
        <v>0.0</v>
      </c>
      <c r="H1243" s="5">
        <v>0.0</v>
      </c>
    </row>
    <row r="1244" ht="15.75" customHeight="1">
      <c r="A1244" s="5">
        <v>4138.0</v>
      </c>
      <c r="B1244" s="5">
        <v>1.0</v>
      </c>
      <c r="C1244" s="5">
        <v>0.0</v>
      </c>
      <c r="D1244" s="5">
        <v>0.0</v>
      </c>
      <c r="E1244" s="5">
        <v>0.0</v>
      </c>
      <c r="F1244" s="5">
        <v>0.0</v>
      </c>
      <c r="G1244" s="5">
        <v>0.0</v>
      </c>
      <c r="H1244" s="5">
        <v>0.0</v>
      </c>
    </row>
    <row r="1245" ht="15.75" customHeight="1">
      <c r="A1245" s="5">
        <v>7718.0</v>
      </c>
      <c r="B1245" s="5">
        <v>0.0</v>
      </c>
      <c r="C1245" s="5">
        <v>0.0</v>
      </c>
      <c r="D1245" s="5">
        <v>0.0</v>
      </c>
      <c r="E1245" s="5">
        <v>0.0</v>
      </c>
      <c r="F1245" s="5">
        <v>0.0</v>
      </c>
      <c r="G1245" s="5">
        <v>0.0</v>
      </c>
      <c r="H1245" s="5">
        <v>0.0</v>
      </c>
    </row>
    <row r="1246" ht="15.75" customHeight="1">
      <c r="A1246" s="5">
        <v>1291.0</v>
      </c>
      <c r="B1246" s="5">
        <v>0.0</v>
      </c>
      <c r="C1246" s="5">
        <v>0.0</v>
      </c>
      <c r="D1246" s="5">
        <v>0.0</v>
      </c>
      <c r="E1246" s="5">
        <v>0.0</v>
      </c>
      <c r="F1246" s="5">
        <v>0.0</v>
      </c>
      <c r="G1246" s="5">
        <v>0.0</v>
      </c>
      <c r="H1246" s="5">
        <v>0.0</v>
      </c>
    </row>
    <row r="1247" ht="15.75" customHeight="1">
      <c r="A1247" s="5">
        <v>6862.0</v>
      </c>
      <c r="B1247" s="5">
        <v>0.0</v>
      </c>
      <c r="C1247" s="5">
        <v>0.0</v>
      </c>
      <c r="D1247" s="5">
        <v>0.0</v>
      </c>
      <c r="E1247" s="5">
        <v>0.0</v>
      </c>
      <c r="F1247" s="5">
        <v>0.0</v>
      </c>
      <c r="G1247" s="5">
        <v>0.0</v>
      </c>
      <c r="H1247" s="5">
        <v>0.0</v>
      </c>
    </row>
    <row r="1248" ht="15.75" customHeight="1">
      <c r="A1248" s="5">
        <v>4136.0</v>
      </c>
      <c r="B1248" s="5">
        <v>0.0</v>
      </c>
      <c r="C1248" s="5">
        <v>0.0</v>
      </c>
      <c r="D1248" s="5">
        <v>0.0</v>
      </c>
      <c r="E1248" s="5">
        <v>0.0</v>
      </c>
      <c r="F1248" s="5">
        <v>0.0</v>
      </c>
      <c r="G1248" s="5">
        <v>0.0</v>
      </c>
      <c r="H1248" s="5">
        <v>0.0</v>
      </c>
    </row>
    <row r="1249" ht="15.75" customHeight="1">
      <c r="A1249" s="5">
        <v>803.0</v>
      </c>
      <c r="B1249" s="5">
        <v>0.0</v>
      </c>
      <c r="C1249" s="5">
        <v>0.0</v>
      </c>
      <c r="D1249" s="5">
        <v>0.0</v>
      </c>
      <c r="E1249" s="5">
        <v>0.0</v>
      </c>
      <c r="F1249" s="5">
        <v>0.0</v>
      </c>
      <c r="G1249" s="5">
        <v>0.0</v>
      </c>
      <c r="H1249" s="5">
        <v>0.0</v>
      </c>
    </row>
    <row r="1250" ht="15.75" customHeight="1">
      <c r="A1250" s="5">
        <v>4298.0</v>
      </c>
      <c r="B1250" s="5">
        <v>0.0</v>
      </c>
      <c r="C1250" s="5">
        <v>0.0</v>
      </c>
      <c r="D1250" s="5">
        <v>0.0</v>
      </c>
      <c r="E1250" s="5">
        <v>0.0</v>
      </c>
      <c r="F1250" s="5">
        <v>0.0</v>
      </c>
      <c r="G1250" s="5">
        <v>0.0</v>
      </c>
      <c r="H1250" s="5">
        <v>0.0</v>
      </c>
    </row>
    <row r="1251" ht="15.75" customHeight="1">
      <c r="A1251" s="5">
        <v>10833.0</v>
      </c>
      <c r="B1251" s="5">
        <v>0.0</v>
      </c>
      <c r="C1251" s="5">
        <v>1.0</v>
      </c>
      <c r="D1251" s="5">
        <v>0.0</v>
      </c>
      <c r="E1251" s="5">
        <v>0.0</v>
      </c>
      <c r="F1251" s="5">
        <v>0.0</v>
      </c>
      <c r="G1251" s="5">
        <v>1.0</v>
      </c>
      <c r="H1251" s="5">
        <v>0.0</v>
      </c>
    </row>
    <row r="1252" ht="15.75" customHeight="1">
      <c r="A1252" s="5">
        <v>9606.0</v>
      </c>
      <c r="B1252" s="5">
        <v>0.0</v>
      </c>
      <c r="C1252" s="5">
        <v>0.0</v>
      </c>
      <c r="D1252" s="5">
        <v>1.0</v>
      </c>
      <c r="E1252" s="5">
        <v>1.0</v>
      </c>
      <c r="F1252" s="5">
        <v>0.0</v>
      </c>
      <c r="G1252" s="5">
        <v>0.0</v>
      </c>
      <c r="H1252" s="5">
        <v>1.0</v>
      </c>
    </row>
    <row r="1253" ht="15.75" customHeight="1">
      <c r="A1253" s="5">
        <v>8534.0</v>
      </c>
      <c r="B1253" s="5">
        <v>0.0</v>
      </c>
      <c r="C1253" s="5">
        <v>1.0</v>
      </c>
      <c r="D1253" s="5">
        <v>0.0</v>
      </c>
      <c r="E1253" s="5">
        <v>0.0</v>
      </c>
      <c r="F1253" s="5">
        <v>0.0</v>
      </c>
      <c r="G1253" s="5">
        <v>0.0</v>
      </c>
      <c r="H1253" s="5">
        <v>0.0</v>
      </c>
    </row>
    <row r="1254" ht="15.75" customHeight="1">
      <c r="A1254" s="5">
        <v>5153.0</v>
      </c>
      <c r="B1254" s="5">
        <v>1.0</v>
      </c>
      <c r="C1254" s="5">
        <v>0.0</v>
      </c>
      <c r="D1254" s="5">
        <v>0.0</v>
      </c>
      <c r="E1254" s="5">
        <v>0.0</v>
      </c>
      <c r="F1254" s="5">
        <v>0.0</v>
      </c>
      <c r="G1254" s="5">
        <v>0.0</v>
      </c>
      <c r="H1254" s="5">
        <v>1.0</v>
      </c>
    </row>
    <row r="1255" ht="15.75" customHeight="1">
      <c r="A1255" s="5">
        <v>961.0</v>
      </c>
      <c r="B1255" s="5">
        <v>0.0</v>
      </c>
      <c r="C1255" s="5">
        <v>0.0</v>
      </c>
      <c r="D1255" s="5">
        <v>0.0</v>
      </c>
      <c r="E1255" s="5">
        <v>0.0</v>
      </c>
      <c r="F1255" s="5">
        <v>0.0</v>
      </c>
      <c r="G1255" s="5">
        <v>0.0</v>
      </c>
      <c r="H1255" s="5">
        <v>0.0</v>
      </c>
    </row>
    <row r="1256" ht="15.75" customHeight="1">
      <c r="A1256" s="5">
        <v>5011.0</v>
      </c>
      <c r="B1256" s="5">
        <v>0.0</v>
      </c>
      <c r="C1256" s="5">
        <v>0.0</v>
      </c>
      <c r="D1256" s="5">
        <v>0.0</v>
      </c>
      <c r="E1256" s="5">
        <v>0.0</v>
      </c>
      <c r="F1256" s="5">
        <v>0.0</v>
      </c>
      <c r="G1256" s="5">
        <v>0.0</v>
      </c>
      <c r="H1256" s="5">
        <v>0.0</v>
      </c>
    </row>
    <row r="1257" ht="15.75" customHeight="1">
      <c r="A1257" s="5">
        <v>6653.0</v>
      </c>
      <c r="B1257" s="5">
        <v>0.0</v>
      </c>
      <c r="C1257" s="5">
        <v>0.0</v>
      </c>
      <c r="D1257" s="5">
        <v>0.0</v>
      </c>
      <c r="E1257" s="5">
        <v>0.0</v>
      </c>
      <c r="F1257" s="5">
        <v>0.0</v>
      </c>
      <c r="G1257" s="5">
        <v>0.0</v>
      </c>
      <c r="H1257" s="5">
        <v>1.0</v>
      </c>
    </row>
    <row r="1258" ht="15.75" customHeight="1">
      <c r="A1258" s="5">
        <v>9094.0</v>
      </c>
      <c r="B1258" s="5">
        <v>0.0</v>
      </c>
      <c r="C1258" s="5">
        <v>0.0</v>
      </c>
      <c r="D1258" s="5">
        <v>0.0</v>
      </c>
      <c r="E1258" s="5">
        <v>0.0</v>
      </c>
      <c r="F1258" s="5">
        <v>0.0</v>
      </c>
      <c r="G1258" s="5">
        <v>0.0</v>
      </c>
      <c r="H1258" s="5">
        <v>1.0</v>
      </c>
    </row>
    <row r="1259" ht="15.75" customHeight="1">
      <c r="A1259" s="5">
        <v>810.0</v>
      </c>
      <c r="B1259" s="5">
        <v>0.0</v>
      </c>
      <c r="C1259" s="5">
        <v>0.0</v>
      </c>
      <c r="D1259" s="5">
        <v>0.0</v>
      </c>
      <c r="E1259" s="5">
        <v>0.0</v>
      </c>
      <c r="F1259" s="5">
        <v>0.0</v>
      </c>
      <c r="G1259" s="5">
        <v>0.0</v>
      </c>
      <c r="H1259" s="5">
        <v>0.0</v>
      </c>
    </row>
    <row r="1260" ht="15.75" customHeight="1">
      <c r="A1260" s="5">
        <v>5493.0</v>
      </c>
      <c r="B1260" s="5">
        <v>1.0</v>
      </c>
      <c r="C1260" s="5">
        <v>0.0</v>
      </c>
      <c r="D1260" s="5">
        <v>0.0</v>
      </c>
      <c r="E1260" s="5">
        <v>0.0</v>
      </c>
      <c r="F1260" s="5">
        <v>0.0</v>
      </c>
      <c r="G1260" s="5">
        <v>0.0</v>
      </c>
      <c r="H1260" s="5">
        <v>0.0</v>
      </c>
    </row>
    <row r="1261" ht="15.75" customHeight="1">
      <c r="A1261" s="5">
        <v>2147.0</v>
      </c>
      <c r="B1261" s="5">
        <v>0.0</v>
      </c>
      <c r="C1261" s="5">
        <v>0.0</v>
      </c>
      <c r="D1261" s="5">
        <v>1.0</v>
      </c>
      <c r="E1261" s="5">
        <v>1.0</v>
      </c>
      <c r="F1261" s="5">
        <v>0.0</v>
      </c>
      <c r="G1261" s="5">
        <v>0.0</v>
      </c>
      <c r="H1261" s="5">
        <v>0.0</v>
      </c>
    </row>
    <row r="1262" ht="15.75" customHeight="1">
      <c r="A1262" s="5">
        <v>5107.0</v>
      </c>
      <c r="B1262" s="5">
        <v>1.0</v>
      </c>
      <c r="C1262" s="5">
        <v>0.0</v>
      </c>
      <c r="D1262" s="5">
        <v>0.0</v>
      </c>
      <c r="E1262" s="5">
        <v>0.0</v>
      </c>
      <c r="F1262" s="5">
        <v>0.0</v>
      </c>
      <c r="G1262" s="5">
        <v>1.0</v>
      </c>
      <c r="H1262" s="5">
        <v>0.0</v>
      </c>
    </row>
    <row r="1263" ht="15.75" customHeight="1">
      <c r="A1263" s="5">
        <v>3979.0</v>
      </c>
      <c r="B1263" s="5">
        <v>0.0</v>
      </c>
      <c r="C1263" s="5">
        <v>0.0</v>
      </c>
      <c r="D1263" s="5">
        <v>1.0</v>
      </c>
      <c r="E1263" s="5">
        <v>0.0</v>
      </c>
      <c r="F1263" s="5">
        <v>0.0</v>
      </c>
      <c r="G1263" s="5">
        <v>0.0</v>
      </c>
      <c r="H1263" s="5">
        <v>1.0</v>
      </c>
    </row>
    <row r="1264" ht="15.75" customHeight="1">
      <c r="A1264" s="5">
        <v>6049.0</v>
      </c>
      <c r="B1264" s="5">
        <v>1.0</v>
      </c>
      <c r="C1264" s="5">
        <v>0.0</v>
      </c>
      <c r="D1264" s="5">
        <v>0.0</v>
      </c>
      <c r="E1264" s="5">
        <v>1.0</v>
      </c>
      <c r="F1264" s="5">
        <v>0.0</v>
      </c>
      <c r="G1264" s="5">
        <v>0.0</v>
      </c>
      <c r="H1264" s="5">
        <v>0.0</v>
      </c>
    </row>
    <row r="1265" ht="15.75" customHeight="1">
      <c r="A1265" s="5">
        <v>8147.0</v>
      </c>
      <c r="B1265" s="5">
        <v>0.0</v>
      </c>
      <c r="C1265" s="5">
        <v>0.0</v>
      </c>
      <c r="D1265" s="5">
        <v>0.0</v>
      </c>
      <c r="E1265" s="5">
        <v>0.0</v>
      </c>
      <c r="F1265" s="5">
        <v>0.0</v>
      </c>
      <c r="G1265" s="5">
        <v>0.0</v>
      </c>
      <c r="H1265" s="5">
        <v>0.0</v>
      </c>
    </row>
    <row r="1266" ht="15.75" customHeight="1">
      <c r="A1266" s="5">
        <v>1857.0</v>
      </c>
      <c r="B1266" s="5">
        <v>0.0</v>
      </c>
      <c r="C1266" s="5">
        <v>0.0</v>
      </c>
      <c r="D1266" s="5">
        <v>0.0</v>
      </c>
      <c r="E1266" s="5">
        <v>0.0</v>
      </c>
      <c r="F1266" s="5">
        <v>0.0</v>
      </c>
      <c r="G1266" s="5">
        <v>0.0</v>
      </c>
      <c r="H1266" s="5">
        <v>1.0</v>
      </c>
    </row>
    <row r="1267" ht="15.75" customHeight="1">
      <c r="A1267" s="5">
        <v>3910.0</v>
      </c>
      <c r="B1267" s="5">
        <v>1.0</v>
      </c>
      <c r="C1267" s="5">
        <v>0.0</v>
      </c>
      <c r="D1267" s="5">
        <v>1.0</v>
      </c>
      <c r="E1267" s="5">
        <v>1.0</v>
      </c>
      <c r="F1267" s="5">
        <v>0.0</v>
      </c>
      <c r="G1267" s="5">
        <v>0.0</v>
      </c>
      <c r="H1267" s="5">
        <v>1.0</v>
      </c>
    </row>
    <row r="1268" ht="15.75" customHeight="1">
      <c r="A1268" s="5">
        <v>5207.0</v>
      </c>
      <c r="B1268" s="5">
        <v>0.0</v>
      </c>
      <c r="C1268" s="5">
        <v>0.0</v>
      </c>
      <c r="D1268" s="5">
        <v>0.0</v>
      </c>
      <c r="E1268" s="5">
        <v>0.0</v>
      </c>
      <c r="F1268" s="5">
        <v>0.0</v>
      </c>
      <c r="G1268" s="5">
        <v>0.0</v>
      </c>
      <c r="H1268" s="5">
        <v>1.0</v>
      </c>
    </row>
    <row r="1269" ht="15.75" customHeight="1">
      <c r="A1269" s="5">
        <v>11114.0</v>
      </c>
      <c r="B1269" s="5">
        <v>0.0</v>
      </c>
      <c r="C1269" s="5">
        <v>0.0</v>
      </c>
      <c r="D1269" s="5">
        <v>0.0</v>
      </c>
      <c r="E1269" s="5">
        <v>0.0</v>
      </c>
      <c r="F1269" s="5">
        <v>0.0</v>
      </c>
      <c r="G1269" s="5">
        <v>0.0</v>
      </c>
      <c r="H1269" s="5">
        <v>0.0</v>
      </c>
    </row>
    <row r="1270" ht="15.75" customHeight="1">
      <c r="A1270" s="5">
        <v>5429.0</v>
      </c>
      <c r="B1270" s="5">
        <v>0.0</v>
      </c>
      <c r="C1270" s="5">
        <v>0.0</v>
      </c>
      <c r="D1270" s="5">
        <v>0.0</v>
      </c>
      <c r="E1270" s="5">
        <v>0.0</v>
      </c>
      <c r="F1270" s="5">
        <v>0.0</v>
      </c>
      <c r="G1270" s="5">
        <v>0.0</v>
      </c>
      <c r="H1270" s="5">
        <v>0.0</v>
      </c>
    </row>
    <row r="1271" ht="15.75" customHeight="1">
      <c r="A1271" s="5">
        <v>9400.0</v>
      </c>
      <c r="B1271" s="5">
        <v>0.0</v>
      </c>
      <c r="C1271" s="5">
        <v>0.0</v>
      </c>
      <c r="D1271" s="5">
        <v>0.0</v>
      </c>
      <c r="E1271" s="5">
        <v>0.0</v>
      </c>
      <c r="F1271" s="5">
        <v>0.0</v>
      </c>
      <c r="G1271" s="5">
        <v>0.0</v>
      </c>
      <c r="H1271" s="5">
        <v>0.0</v>
      </c>
    </row>
    <row r="1272" ht="15.75" customHeight="1">
      <c r="A1272" s="5">
        <v>1740.0</v>
      </c>
      <c r="B1272" s="5">
        <v>0.0</v>
      </c>
      <c r="C1272" s="5">
        <v>1.0</v>
      </c>
      <c r="D1272" s="5">
        <v>0.0</v>
      </c>
      <c r="E1272" s="5">
        <v>0.0</v>
      </c>
      <c r="F1272" s="5">
        <v>0.0</v>
      </c>
      <c r="G1272" s="5">
        <v>0.0</v>
      </c>
      <c r="H1272" s="5">
        <v>0.0</v>
      </c>
    </row>
    <row r="1273" ht="15.75" customHeight="1">
      <c r="A1273" s="5">
        <v>7488.0</v>
      </c>
      <c r="B1273" s="5">
        <v>0.0</v>
      </c>
      <c r="C1273" s="5">
        <v>0.0</v>
      </c>
      <c r="D1273" s="5">
        <v>0.0</v>
      </c>
      <c r="E1273" s="5">
        <v>0.0</v>
      </c>
      <c r="F1273" s="5">
        <v>0.0</v>
      </c>
      <c r="G1273" s="5">
        <v>0.0</v>
      </c>
      <c r="H1273" s="5">
        <v>0.0</v>
      </c>
    </row>
    <row r="1274" ht="15.75" customHeight="1">
      <c r="A1274" s="5">
        <v>195.0</v>
      </c>
      <c r="B1274" s="5">
        <v>1.0</v>
      </c>
      <c r="C1274" s="5">
        <v>0.0</v>
      </c>
      <c r="D1274" s="5">
        <v>0.0</v>
      </c>
      <c r="E1274" s="5">
        <v>0.0</v>
      </c>
      <c r="F1274" s="5">
        <v>0.0</v>
      </c>
      <c r="G1274" s="5">
        <v>0.0</v>
      </c>
      <c r="H1274" s="5">
        <v>1.0</v>
      </c>
    </row>
    <row r="1275" ht="15.75" customHeight="1">
      <c r="A1275" s="5">
        <v>635.0</v>
      </c>
      <c r="B1275" s="5">
        <v>0.0</v>
      </c>
      <c r="C1275" s="5">
        <v>0.0</v>
      </c>
      <c r="D1275" s="5">
        <v>0.0</v>
      </c>
      <c r="E1275" s="5">
        <v>0.0</v>
      </c>
      <c r="F1275" s="5">
        <v>0.0</v>
      </c>
      <c r="G1275" s="5">
        <v>0.0</v>
      </c>
      <c r="H1275" s="5">
        <v>0.0</v>
      </c>
    </row>
    <row r="1276" ht="15.75" customHeight="1">
      <c r="A1276" s="5">
        <v>7527.0</v>
      </c>
      <c r="B1276" s="5">
        <v>0.0</v>
      </c>
      <c r="C1276" s="5">
        <v>0.0</v>
      </c>
      <c r="D1276" s="5">
        <v>0.0</v>
      </c>
      <c r="E1276" s="5">
        <v>0.0</v>
      </c>
      <c r="F1276" s="5">
        <v>0.0</v>
      </c>
      <c r="G1276" s="5">
        <v>0.0</v>
      </c>
      <c r="H1276" s="5">
        <v>0.0</v>
      </c>
    </row>
    <row r="1277" ht="15.75" customHeight="1">
      <c r="A1277" s="5">
        <v>10319.0</v>
      </c>
      <c r="B1277" s="5">
        <v>0.0</v>
      </c>
      <c r="C1277" s="5">
        <v>1.0</v>
      </c>
      <c r="D1277" s="5">
        <v>0.0</v>
      </c>
      <c r="E1277" s="5">
        <v>0.0</v>
      </c>
      <c r="F1277" s="5">
        <v>0.0</v>
      </c>
      <c r="G1277" s="5">
        <v>0.0</v>
      </c>
      <c r="H1277" s="5">
        <v>0.0</v>
      </c>
    </row>
    <row r="1278" ht="15.75" customHeight="1">
      <c r="A1278" s="5">
        <v>2296.0</v>
      </c>
      <c r="B1278" s="5">
        <v>1.0</v>
      </c>
      <c r="C1278" s="5">
        <v>0.0</v>
      </c>
      <c r="D1278" s="5">
        <v>0.0</v>
      </c>
      <c r="E1278" s="5">
        <v>0.0</v>
      </c>
      <c r="F1278" s="5">
        <v>0.0</v>
      </c>
      <c r="G1278" s="5">
        <v>0.0</v>
      </c>
      <c r="H1278" s="5">
        <v>0.0</v>
      </c>
    </row>
    <row r="1279" ht="15.75" customHeight="1">
      <c r="A1279" s="5">
        <v>10637.0</v>
      </c>
      <c r="B1279" s="5">
        <v>0.0</v>
      </c>
      <c r="C1279" s="5">
        <v>0.0</v>
      </c>
      <c r="D1279" s="5">
        <v>0.0</v>
      </c>
      <c r="E1279" s="5">
        <v>0.0</v>
      </c>
      <c r="F1279" s="5">
        <v>0.0</v>
      </c>
      <c r="G1279" s="5">
        <v>0.0</v>
      </c>
      <c r="H1279" s="5">
        <v>0.0</v>
      </c>
    </row>
    <row r="1280" ht="15.75" customHeight="1">
      <c r="A1280" s="5">
        <v>2931.0</v>
      </c>
      <c r="B1280" s="5">
        <v>0.0</v>
      </c>
      <c r="C1280" s="5">
        <v>0.0</v>
      </c>
      <c r="D1280" s="5">
        <v>0.0</v>
      </c>
      <c r="E1280" s="5">
        <v>1.0</v>
      </c>
      <c r="F1280" s="5">
        <v>0.0</v>
      </c>
      <c r="G1280" s="5">
        <v>0.0</v>
      </c>
      <c r="H1280" s="5">
        <v>0.0</v>
      </c>
    </row>
    <row r="1281" ht="15.75" customHeight="1">
      <c r="A1281" s="5">
        <v>907.0</v>
      </c>
      <c r="B1281" s="5">
        <v>0.0</v>
      </c>
      <c r="C1281" s="5">
        <v>0.0</v>
      </c>
      <c r="D1281" s="5">
        <v>0.0</v>
      </c>
      <c r="E1281" s="5">
        <v>0.0</v>
      </c>
      <c r="F1281" s="5">
        <v>0.0</v>
      </c>
      <c r="G1281" s="5">
        <v>0.0</v>
      </c>
      <c r="H1281" s="5">
        <v>0.0</v>
      </c>
    </row>
    <row r="1282" ht="15.75" customHeight="1">
      <c r="A1282" s="5">
        <v>3698.0</v>
      </c>
      <c r="B1282" s="5">
        <v>0.0</v>
      </c>
      <c r="C1282" s="5">
        <v>0.0</v>
      </c>
      <c r="D1282" s="5">
        <v>1.0</v>
      </c>
      <c r="E1282" s="5">
        <v>0.0</v>
      </c>
      <c r="F1282" s="5">
        <v>0.0</v>
      </c>
      <c r="G1282" s="5">
        <v>0.0</v>
      </c>
      <c r="H1282" s="5">
        <v>1.0</v>
      </c>
    </row>
    <row r="1283" ht="15.75" customHeight="1">
      <c r="A1283" s="5">
        <v>9516.0</v>
      </c>
      <c r="B1283" s="5">
        <v>0.0</v>
      </c>
      <c r="C1283" s="5">
        <v>1.0</v>
      </c>
      <c r="D1283" s="5">
        <v>0.0</v>
      </c>
      <c r="E1283" s="5">
        <v>0.0</v>
      </c>
      <c r="F1283" s="5">
        <v>1.0</v>
      </c>
      <c r="G1283" s="5">
        <v>0.0</v>
      </c>
      <c r="H1283" s="5">
        <v>1.0</v>
      </c>
    </row>
    <row r="1284" ht="15.75" customHeight="1">
      <c r="A1284" s="5">
        <v>679.0</v>
      </c>
      <c r="B1284" s="5">
        <v>0.0</v>
      </c>
      <c r="C1284" s="5">
        <v>0.0</v>
      </c>
      <c r="D1284" s="5">
        <v>0.0</v>
      </c>
      <c r="E1284" s="5">
        <v>0.0</v>
      </c>
      <c r="F1284" s="5">
        <v>0.0</v>
      </c>
      <c r="G1284" s="5">
        <v>0.0</v>
      </c>
      <c r="H1284" s="5">
        <v>0.0</v>
      </c>
    </row>
    <row r="1285" ht="15.75" customHeight="1">
      <c r="A1285" s="5">
        <v>7384.0</v>
      </c>
      <c r="B1285" s="5">
        <v>0.0</v>
      </c>
      <c r="C1285" s="5">
        <v>0.0</v>
      </c>
      <c r="D1285" s="5">
        <v>0.0</v>
      </c>
      <c r="E1285" s="5">
        <v>0.0</v>
      </c>
      <c r="F1285" s="5">
        <v>0.0</v>
      </c>
      <c r="G1285" s="5">
        <v>0.0</v>
      </c>
      <c r="H1285" s="5">
        <v>0.0</v>
      </c>
    </row>
    <row r="1286" ht="15.75" customHeight="1">
      <c r="A1286" s="5">
        <v>5043.0</v>
      </c>
      <c r="B1286" s="5">
        <v>0.0</v>
      </c>
      <c r="C1286" s="5">
        <v>0.0</v>
      </c>
      <c r="D1286" s="5">
        <v>0.0</v>
      </c>
      <c r="E1286" s="5">
        <v>0.0</v>
      </c>
      <c r="F1286" s="5">
        <v>0.0</v>
      </c>
      <c r="G1286" s="5">
        <v>0.0</v>
      </c>
      <c r="H1286" s="5">
        <v>0.0</v>
      </c>
    </row>
    <row r="1287" ht="15.75" customHeight="1">
      <c r="A1287" s="5">
        <v>5267.0</v>
      </c>
      <c r="B1287" s="5">
        <v>0.0</v>
      </c>
      <c r="C1287" s="5">
        <v>0.0</v>
      </c>
      <c r="D1287" s="5">
        <v>0.0</v>
      </c>
      <c r="E1287" s="5">
        <v>0.0</v>
      </c>
      <c r="F1287" s="5">
        <v>0.0</v>
      </c>
      <c r="G1287" s="5">
        <v>0.0</v>
      </c>
      <c r="H1287" s="5">
        <v>0.0</v>
      </c>
    </row>
    <row r="1288" ht="15.75" customHeight="1">
      <c r="A1288" s="5">
        <v>339.0</v>
      </c>
      <c r="B1288" s="5">
        <v>0.0</v>
      </c>
      <c r="C1288" s="5">
        <v>1.0</v>
      </c>
      <c r="D1288" s="5">
        <v>0.0</v>
      </c>
      <c r="E1288" s="5">
        <v>0.0</v>
      </c>
      <c r="F1288" s="5">
        <v>0.0</v>
      </c>
      <c r="G1288" s="5">
        <v>0.0</v>
      </c>
      <c r="H1288" s="5">
        <v>1.0</v>
      </c>
    </row>
    <row r="1289" ht="15.75" customHeight="1">
      <c r="A1289" s="5">
        <v>2516.0</v>
      </c>
      <c r="B1289" s="5">
        <v>0.0</v>
      </c>
      <c r="C1289" s="5">
        <v>0.0</v>
      </c>
      <c r="D1289" s="5">
        <v>0.0</v>
      </c>
      <c r="E1289" s="5">
        <v>0.0</v>
      </c>
      <c r="F1289" s="5">
        <v>0.0</v>
      </c>
      <c r="G1289" s="5">
        <v>0.0</v>
      </c>
      <c r="H1289" s="5">
        <v>0.0</v>
      </c>
    </row>
    <row r="1290" ht="15.75" customHeight="1">
      <c r="A1290" s="5">
        <v>9010.0</v>
      </c>
      <c r="B1290" s="5">
        <v>1.0</v>
      </c>
      <c r="C1290" s="5">
        <v>0.0</v>
      </c>
      <c r="D1290" s="5">
        <v>1.0</v>
      </c>
      <c r="E1290" s="5">
        <v>1.0</v>
      </c>
      <c r="F1290" s="5">
        <v>0.0</v>
      </c>
      <c r="G1290" s="5">
        <v>0.0</v>
      </c>
      <c r="H1290" s="5">
        <v>1.0</v>
      </c>
    </row>
    <row r="1291" ht="15.75" customHeight="1">
      <c r="A1291" s="5">
        <v>378.0</v>
      </c>
      <c r="B1291" s="5">
        <v>0.0</v>
      </c>
      <c r="C1291" s="5">
        <v>0.0</v>
      </c>
      <c r="D1291" s="5">
        <v>0.0</v>
      </c>
      <c r="E1291" s="5">
        <v>0.0</v>
      </c>
      <c r="F1291" s="5">
        <v>0.0</v>
      </c>
      <c r="G1291" s="5">
        <v>0.0</v>
      </c>
      <c r="H1291" s="5">
        <v>0.0</v>
      </c>
    </row>
    <row r="1292" ht="15.75" customHeight="1">
      <c r="A1292" s="5">
        <v>4808.0</v>
      </c>
      <c r="B1292" s="5">
        <v>0.0</v>
      </c>
      <c r="C1292" s="5">
        <v>0.0</v>
      </c>
      <c r="D1292" s="5">
        <v>0.0</v>
      </c>
      <c r="E1292" s="5">
        <v>0.0</v>
      </c>
      <c r="F1292" s="5">
        <v>0.0</v>
      </c>
      <c r="G1292" s="5">
        <v>0.0</v>
      </c>
      <c r="H1292" s="5">
        <v>0.0</v>
      </c>
    </row>
    <row r="1293" ht="15.75" customHeight="1">
      <c r="A1293" s="5">
        <v>5068.0</v>
      </c>
      <c r="B1293" s="5">
        <v>0.0</v>
      </c>
      <c r="C1293" s="5">
        <v>0.0</v>
      </c>
      <c r="D1293" s="5">
        <v>0.0</v>
      </c>
      <c r="E1293" s="5">
        <v>0.0</v>
      </c>
      <c r="F1293" s="5">
        <v>0.0</v>
      </c>
      <c r="G1293" s="5">
        <v>0.0</v>
      </c>
      <c r="H1293" s="5">
        <v>0.0</v>
      </c>
    </row>
    <row r="1294" ht="15.75" customHeight="1">
      <c r="A1294" s="5">
        <v>7628.0</v>
      </c>
      <c r="B1294" s="5">
        <v>0.0</v>
      </c>
      <c r="C1294" s="5">
        <v>0.0</v>
      </c>
      <c r="D1294" s="5">
        <v>0.0</v>
      </c>
      <c r="E1294" s="5">
        <v>0.0</v>
      </c>
      <c r="F1294" s="5">
        <v>0.0</v>
      </c>
      <c r="G1294" s="5">
        <v>0.0</v>
      </c>
      <c r="H1294" s="5">
        <v>0.0</v>
      </c>
    </row>
    <row r="1295" ht="15.75" customHeight="1">
      <c r="A1295" s="5">
        <v>7128.0</v>
      </c>
      <c r="B1295" s="5">
        <v>0.0</v>
      </c>
      <c r="C1295" s="5">
        <v>0.0</v>
      </c>
      <c r="D1295" s="5">
        <v>0.0</v>
      </c>
      <c r="E1295" s="5">
        <v>0.0</v>
      </c>
      <c r="F1295" s="5">
        <v>0.0</v>
      </c>
      <c r="G1295" s="5">
        <v>0.0</v>
      </c>
      <c r="H1295" s="5">
        <v>0.0</v>
      </c>
    </row>
    <row r="1296" ht="15.75" customHeight="1">
      <c r="A1296" s="5">
        <v>2811.0</v>
      </c>
      <c r="B1296" s="5">
        <v>0.0</v>
      </c>
      <c r="C1296" s="5">
        <v>0.0</v>
      </c>
      <c r="D1296" s="5">
        <v>0.0</v>
      </c>
      <c r="E1296" s="5">
        <v>0.0</v>
      </c>
      <c r="F1296" s="5">
        <v>0.0</v>
      </c>
      <c r="G1296" s="5">
        <v>1.0</v>
      </c>
      <c r="H1296" s="5">
        <v>0.0</v>
      </c>
    </row>
    <row r="1297" ht="15.75" customHeight="1">
      <c r="A1297" s="5">
        <v>3551.0</v>
      </c>
      <c r="B1297" s="5">
        <v>0.0</v>
      </c>
      <c r="C1297" s="5">
        <v>0.0</v>
      </c>
      <c r="D1297" s="5">
        <v>0.0</v>
      </c>
      <c r="E1297" s="5">
        <v>0.0</v>
      </c>
      <c r="F1297" s="5">
        <v>0.0</v>
      </c>
      <c r="G1297" s="5">
        <v>0.0</v>
      </c>
      <c r="H1297" s="5">
        <v>0.0</v>
      </c>
    </row>
    <row r="1298" ht="15.75" customHeight="1">
      <c r="A1298" s="5">
        <v>1663.0</v>
      </c>
      <c r="B1298" s="5">
        <v>0.0</v>
      </c>
      <c r="C1298" s="5">
        <v>0.0</v>
      </c>
      <c r="D1298" s="5">
        <v>0.0</v>
      </c>
      <c r="E1298" s="5">
        <v>0.0</v>
      </c>
      <c r="F1298" s="5">
        <v>0.0</v>
      </c>
      <c r="G1298" s="5">
        <v>1.0</v>
      </c>
      <c r="H1298" s="5">
        <v>0.0</v>
      </c>
    </row>
    <row r="1299" ht="15.75" customHeight="1">
      <c r="A1299" s="5">
        <v>5543.0</v>
      </c>
      <c r="B1299" s="5">
        <v>0.0</v>
      </c>
      <c r="C1299" s="5">
        <v>1.0</v>
      </c>
      <c r="D1299" s="5">
        <v>0.0</v>
      </c>
      <c r="E1299" s="5">
        <v>0.0</v>
      </c>
      <c r="F1299" s="5">
        <v>0.0</v>
      </c>
      <c r="G1299" s="5">
        <v>1.0</v>
      </c>
      <c r="H1299" s="5">
        <v>0.0</v>
      </c>
    </row>
    <row r="1300" ht="15.75" customHeight="1">
      <c r="A1300" s="5">
        <v>1577.0</v>
      </c>
      <c r="B1300" s="5">
        <v>0.0</v>
      </c>
      <c r="C1300" s="5">
        <v>0.0</v>
      </c>
      <c r="D1300" s="5">
        <v>1.0</v>
      </c>
      <c r="E1300" s="5">
        <v>0.0</v>
      </c>
      <c r="F1300" s="5">
        <v>0.0</v>
      </c>
      <c r="G1300" s="5">
        <v>0.0</v>
      </c>
      <c r="H1300" s="5">
        <v>1.0</v>
      </c>
    </row>
    <row r="1301" ht="15.75" customHeight="1">
      <c r="A1301" s="5">
        <v>10641.0</v>
      </c>
      <c r="B1301" s="5">
        <v>0.0</v>
      </c>
      <c r="C1301" s="5">
        <v>0.0</v>
      </c>
      <c r="D1301" s="5">
        <v>0.0</v>
      </c>
      <c r="E1301" s="5">
        <v>0.0</v>
      </c>
      <c r="F1301" s="5">
        <v>0.0</v>
      </c>
      <c r="G1301" s="5">
        <v>0.0</v>
      </c>
      <c r="H1301" s="5">
        <v>0.0</v>
      </c>
    </row>
    <row r="1302" ht="15.75" customHeight="1">
      <c r="A1302" s="5">
        <v>5336.0</v>
      </c>
      <c r="B1302" s="5">
        <v>0.0</v>
      </c>
      <c r="C1302" s="5">
        <v>0.0</v>
      </c>
      <c r="D1302" s="5">
        <v>0.0</v>
      </c>
      <c r="E1302" s="5">
        <v>0.0</v>
      </c>
      <c r="F1302" s="5">
        <v>0.0</v>
      </c>
      <c r="G1302" s="5">
        <v>0.0</v>
      </c>
      <c r="H1302" s="5">
        <v>0.0</v>
      </c>
    </row>
    <row r="1303" ht="15.75" customHeight="1">
      <c r="A1303" s="5">
        <v>6024.0</v>
      </c>
      <c r="B1303" s="5">
        <v>0.0</v>
      </c>
      <c r="C1303" s="5">
        <v>1.0</v>
      </c>
      <c r="D1303" s="5">
        <v>1.0</v>
      </c>
      <c r="E1303" s="5">
        <v>1.0</v>
      </c>
      <c r="F1303" s="5">
        <v>0.0</v>
      </c>
      <c r="G1303" s="5">
        <v>0.0</v>
      </c>
      <c r="H1303" s="5">
        <v>1.0</v>
      </c>
    </row>
    <row r="1304" ht="15.75" customHeight="1">
      <c r="A1304" s="5">
        <v>1878.0</v>
      </c>
      <c r="B1304" s="5">
        <v>0.0</v>
      </c>
      <c r="C1304" s="5">
        <v>0.0</v>
      </c>
      <c r="D1304" s="5">
        <v>0.0</v>
      </c>
      <c r="E1304" s="5">
        <v>0.0</v>
      </c>
      <c r="F1304" s="5">
        <v>0.0</v>
      </c>
      <c r="G1304" s="5">
        <v>0.0</v>
      </c>
      <c r="H1304" s="5">
        <v>0.0</v>
      </c>
    </row>
    <row r="1305" ht="15.75" customHeight="1">
      <c r="A1305" s="5">
        <v>3099.0</v>
      </c>
      <c r="B1305" s="5">
        <v>0.0</v>
      </c>
      <c r="C1305" s="5">
        <v>0.0</v>
      </c>
      <c r="D1305" s="5">
        <v>0.0</v>
      </c>
      <c r="E1305" s="5">
        <v>0.0</v>
      </c>
      <c r="F1305" s="5">
        <v>0.0</v>
      </c>
      <c r="G1305" s="5">
        <v>0.0</v>
      </c>
      <c r="H1305" s="5">
        <v>0.0</v>
      </c>
    </row>
    <row r="1306" ht="15.75" customHeight="1">
      <c r="A1306" s="5">
        <v>6055.0</v>
      </c>
      <c r="B1306" s="5">
        <v>0.0</v>
      </c>
      <c r="C1306" s="5">
        <v>1.0</v>
      </c>
      <c r="D1306" s="5">
        <v>0.0</v>
      </c>
      <c r="E1306" s="5">
        <v>0.0</v>
      </c>
      <c r="F1306" s="5">
        <v>0.0</v>
      </c>
      <c r="G1306" s="5">
        <v>0.0</v>
      </c>
      <c r="H1306" s="5">
        <v>0.0</v>
      </c>
    </row>
    <row r="1307" ht="15.75" customHeight="1">
      <c r="A1307" s="5">
        <v>5841.0</v>
      </c>
      <c r="B1307" s="5">
        <v>0.0</v>
      </c>
      <c r="C1307" s="5">
        <v>0.0</v>
      </c>
      <c r="D1307" s="5">
        <v>0.0</v>
      </c>
      <c r="E1307" s="5">
        <v>0.0</v>
      </c>
      <c r="F1307" s="5">
        <v>0.0</v>
      </c>
      <c r="G1307" s="5">
        <v>0.0</v>
      </c>
      <c r="H1307" s="5">
        <v>0.0</v>
      </c>
    </row>
    <row r="1308" ht="15.75" customHeight="1">
      <c r="A1308" s="5">
        <v>3972.0</v>
      </c>
      <c r="B1308" s="5">
        <v>0.0</v>
      </c>
      <c r="C1308" s="5">
        <v>0.0</v>
      </c>
      <c r="D1308" s="5">
        <v>0.0</v>
      </c>
      <c r="E1308" s="5">
        <v>0.0</v>
      </c>
      <c r="F1308" s="5">
        <v>0.0</v>
      </c>
      <c r="G1308" s="5">
        <v>0.0</v>
      </c>
      <c r="H1308" s="5">
        <v>0.0</v>
      </c>
    </row>
    <row r="1309" ht="15.75" customHeight="1">
      <c r="A1309" s="5">
        <v>4394.0</v>
      </c>
      <c r="B1309" s="5">
        <v>0.0</v>
      </c>
      <c r="C1309" s="5">
        <v>1.0</v>
      </c>
      <c r="D1309" s="5">
        <v>1.0</v>
      </c>
      <c r="E1309" s="5">
        <v>0.0</v>
      </c>
      <c r="F1309" s="5">
        <v>0.0</v>
      </c>
      <c r="G1309" s="5">
        <v>0.0</v>
      </c>
      <c r="H1309" s="5">
        <v>0.0</v>
      </c>
    </row>
    <row r="1310" ht="15.75" customHeight="1">
      <c r="A1310" s="5">
        <v>5758.0</v>
      </c>
      <c r="B1310" s="5">
        <v>1.0</v>
      </c>
      <c r="C1310" s="5">
        <v>0.0</v>
      </c>
      <c r="D1310" s="5">
        <v>1.0</v>
      </c>
      <c r="E1310" s="5">
        <v>1.0</v>
      </c>
      <c r="F1310" s="5">
        <v>1.0</v>
      </c>
      <c r="G1310" s="5">
        <v>0.0</v>
      </c>
      <c r="H1310" s="5">
        <v>1.0</v>
      </c>
    </row>
    <row r="1311" ht="15.75" customHeight="1">
      <c r="A1311" s="5">
        <v>6658.0</v>
      </c>
      <c r="B1311" s="5">
        <v>0.0</v>
      </c>
      <c r="C1311" s="5">
        <v>0.0</v>
      </c>
      <c r="D1311" s="5">
        <v>0.0</v>
      </c>
      <c r="E1311" s="5">
        <v>0.0</v>
      </c>
      <c r="F1311" s="5">
        <v>0.0</v>
      </c>
      <c r="G1311" s="5">
        <v>0.0</v>
      </c>
      <c r="H1311" s="5">
        <v>0.0</v>
      </c>
    </row>
    <row r="1312" ht="15.75" customHeight="1">
      <c r="A1312" s="5">
        <v>4603.0</v>
      </c>
      <c r="B1312" s="5">
        <v>0.0</v>
      </c>
      <c r="C1312" s="5">
        <v>0.0</v>
      </c>
      <c r="D1312" s="5">
        <v>0.0</v>
      </c>
      <c r="E1312" s="5">
        <v>0.0</v>
      </c>
      <c r="F1312" s="5">
        <v>0.0</v>
      </c>
      <c r="G1312" s="5">
        <v>0.0</v>
      </c>
      <c r="H1312" s="5">
        <v>0.0</v>
      </c>
    </row>
    <row r="1313" ht="15.75" customHeight="1">
      <c r="A1313" s="5">
        <v>8427.0</v>
      </c>
      <c r="B1313" s="5">
        <v>0.0</v>
      </c>
      <c r="C1313" s="5">
        <v>0.0</v>
      </c>
      <c r="D1313" s="5">
        <v>0.0</v>
      </c>
      <c r="E1313" s="5">
        <v>0.0</v>
      </c>
      <c r="F1313" s="5">
        <v>0.0</v>
      </c>
      <c r="G1313" s="5">
        <v>0.0</v>
      </c>
      <c r="H1313" s="5">
        <v>0.0</v>
      </c>
    </row>
    <row r="1314" ht="15.75" customHeight="1">
      <c r="A1314" s="5">
        <v>10260.0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5">
        <v>0.0</v>
      </c>
      <c r="H1314" s="5">
        <v>0.0</v>
      </c>
    </row>
    <row r="1315" ht="15.75" customHeight="1">
      <c r="A1315" s="5">
        <v>7143.0</v>
      </c>
      <c r="B1315" s="5">
        <v>0.0</v>
      </c>
      <c r="C1315" s="5">
        <v>0.0</v>
      </c>
      <c r="D1315" s="5">
        <v>0.0</v>
      </c>
      <c r="E1315" s="5">
        <v>0.0</v>
      </c>
      <c r="F1315" s="5">
        <v>0.0</v>
      </c>
      <c r="G1315" s="5">
        <v>0.0</v>
      </c>
      <c r="H1315" s="5">
        <v>0.0</v>
      </c>
    </row>
    <row r="1316" ht="15.75" customHeight="1">
      <c r="A1316" s="5">
        <v>8789.0</v>
      </c>
      <c r="B1316" s="5">
        <v>0.0</v>
      </c>
      <c r="C1316" s="5">
        <v>0.0</v>
      </c>
      <c r="D1316" s="5">
        <v>0.0</v>
      </c>
      <c r="E1316" s="5">
        <v>0.0</v>
      </c>
      <c r="F1316" s="5">
        <v>0.0</v>
      </c>
      <c r="G1316" s="5">
        <v>0.0</v>
      </c>
      <c r="H1316" s="5">
        <v>0.0</v>
      </c>
    </row>
    <row r="1317" ht="15.75" customHeight="1">
      <c r="A1317" s="5">
        <v>6197.0</v>
      </c>
      <c r="B1317" s="5">
        <v>0.0</v>
      </c>
      <c r="C1317" s="5">
        <v>0.0</v>
      </c>
      <c r="D1317" s="5">
        <v>0.0</v>
      </c>
      <c r="E1317" s="5">
        <v>0.0</v>
      </c>
      <c r="F1317" s="5">
        <v>0.0</v>
      </c>
      <c r="G1317" s="5">
        <v>0.0</v>
      </c>
      <c r="H1317" s="5">
        <v>0.0</v>
      </c>
    </row>
    <row r="1318" ht="15.75" customHeight="1">
      <c r="A1318" s="5">
        <v>4554.0</v>
      </c>
      <c r="B1318" s="5">
        <v>0.0</v>
      </c>
      <c r="C1318" s="5">
        <v>0.0</v>
      </c>
      <c r="D1318" s="5">
        <v>0.0</v>
      </c>
      <c r="E1318" s="5">
        <v>0.0</v>
      </c>
      <c r="F1318" s="5">
        <v>0.0</v>
      </c>
      <c r="G1318" s="5">
        <v>1.0</v>
      </c>
      <c r="H1318" s="5">
        <v>0.0</v>
      </c>
    </row>
    <row r="1319" ht="15.75" customHeight="1">
      <c r="A1319" s="5">
        <v>4937.0</v>
      </c>
      <c r="B1319" s="5">
        <v>0.0</v>
      </c>
      <c r="C1319" s="5">
        <v>0.0</v>
      </c>
      <c r="D1319" s="5">
        <v>0.0</v>
      </c>
      <c r="E1319" s="5">
        <v>0.0</v>
      </c>
      <c r="F1319" s="5">
        <v>0.0</v>
      </c>
      <c r="G1319" s="5">
        <v>0.0</v>
      </c>
      <c r="H1319" s="5">
        <v>0.0</v>
      </c>
    </row>
    <row r="1320" ht="15.75" customHeight="1">
      <c r="A1320" s="5">
        <v>1920.0</v>
      </c>
      <c r="B1320" s="5">
        <v>0.0</v>
      </c>
      <c r="C1320" s="5">
        <v>0.0</v>
      </c>
      <c r="D1320" s="5">
        <v>0.0</v>
      </c>
      <c r="E1320" s="5">
        <v>0.0</v>
      </c>
      <c r="F1320" s="5">
        <v>0.0</v>
      </c>
      <c r="G1320" s="5">
        <v>0.0</v>
      </c>
      <c r="H1320" s="5">
        <v>0.0</v>
      </c>
    </row>
    <row r="1321" ht="15.75" customHeight="1">
      <c r="A1321" s="5">
        <v>8749.0</v>
      </c>
      <c r="B1321" s="5">
        <v>0.0</v>
      </c>
      <c r="C1321" s="5">
        <v>0.0</v>
      </c>
      <c r="D1321" s="5">
        <v>0.0</v>
      </c>
      <c r="E1321" s="5">
        <v>0.0</v>
      </c>
      <c r="F1321" s="5">
        <v>0.0</v>
      </c>
      <c r="G1321" s="5">
        <v>0.0</v>
      </c>
      <c r="H1321" s="5">
        <v>0.0</v>
      </c>
    </row>
    <row r="1322" ht="15.75" customHeight="1">
      <c r="A1322" s="5">
        <v>1650.0</v>
      </c>
      <c r="B1322" s="5">
        <v>0.0</v>
      </c>
      <c r="C1322" s="5">
        <v>0.0</v>
      </c>
      <c r="D1322" s="5">
        <v>0.0</v>
      </c>
      <c r="E1322" s="5">
        <v>0.0</v>
      </c>
      <c r="F1322" s="5">
        <v>0.0</v>
      </c>
      <c r="G1322" s="5">
        <v>0.0</v>
      </c>
      <c r="H1322" s="5">
        <v>0.0</v>
      </c>
    </row>
    <row r="1323" ht="15.75" customHeight="1">
      <c r="A1323" s="5">
        <v>10377.0</v>
      </c>
      <c r="B1323" s="5">
        <v>0.0</v>
      </c>
      <c r="C1323" s="5">
        <v>0.0</v>
      </c>
      <c r="D1323" s="5">
        <v>0.0</v>
      </c>
      <c r="E1323" s="5">
        <v>0.0</v>
      </c>
      <c r="F1323" s="5">
        <v>0.0</v>
      </c>
      <c r="G1323" s="5">
        <v>0.0</v>
      </c>
      <c r="H1323" s="5">
        <v>0.0</v>
      </c>
    </row>
    <row r="1324" ht="15.75" customHeight="1">
      <c r="A1324" s="5">
        <v>9206.0</v>
      </c>
      <c r="B1324" s="5">
        <v>0.0</v>
      </c>
      <c r="C1324" s="5">
        <v>0.0</v>
      </c>
      <c r="D1324" s="5">
        <v>1.0</v>
      </c>
      <c r="E1324" s="5">
        <v>0.0</v>
      </c>
      <c r="F1324" s="5">
        <v>0.0</v>
      </c>
      <c r="G1324" s="5">
        <v>0.0</v>
      </c>
      <c r="H1324" s="5">
        <v>0.0</v>
      </c>
    </row>
    <row r="1325" ht="15.75" customHeight="1">
      <c r="A1325" s="5">
        <v>10971.0</v>
      </c>
      <c r="B1325" s="5">
        <v>1.0</v>
      </c>
      <c r="C1325" s="5">
        <v>0.0</v>
      </c>
      <c r="D1325" s="5">
        <v>0.0</v>
      </c>
      <c r="E1325" s="5">
        <v>0.0</v>
      </c>
      <c r="F1325" s="5">
        <v>0.0</v>
      </c>
      <c r="G1325" s="5">
        <v>0.0</v>
      </c>
      <c r="H1325" s="5">
        <v>1.0</v>
      </c>
    </row>
    <row r="1326" ht="15.75" customHeight="1">
      <c r="A1326" s="5">
        <v>6398.0</v>
      </c>
      <c r="B1326" s="5">
        <v>0.0</v>
      </c>
      <c r="C1326" s="5">
        <v>0.0</v>
      </c>
      <c r="D1326" s="5">
        <v>0.0</v>
      </c>
      <c r="E1326" s="5">
        <v>0.0</v>
      </c>
      <c r="F1326" s="5">
        <v>0.0</v>
      </c>
      <c r="G1326" s="5">
        <v>0.0</v>
      </c>
      <c r="H1326" s="5">
        <v>0.0</v>
      </c>
    </row>
    <row r="1327" ht="15.75" customHeight="1">
      <c r="A1327" s="5">
        <v>9212.0</v>
      </c>
      <c r="B1327" s="5">
        <v>0.0</v>
      </c>
      <c r="C1327" s="5">
        <v>0.0</v>
      </c>
      <c r="D1327" s="5">
        <v>0.0</v>
      </c>
      <c r="E1327" s="5">
        <v>0.0</v>
      </c>
      <c r="F1327" s="5">
        <v>0.0</v>
      </c>
      <c r="G1327" s="5">
        <v>0.0</v>
      </c>
      <c r="H1327" s="5">
        <v>0.0</v>
      </c>
    </row>
    <row r="1328" ht="15.75" customHeight="1">
      <c r="A1328" s="5">
        <v>7937.0</v>
      </c>
      <c r="B1328" s="5">
        <v>0.0</v>
      </c>
      <c r="C1328" s="5">
        <v>0.0</v>
      </c>
      <c r="D1328" s="5">
        <v>0.0</v>
      </c>
      <c r="E1328" s="5">
        <v>0.0</v>
      </c>
      <c r="F1328" s="5">
        <v>0.0</v>
      </c>
      <c r="G1328" s="5">
        <v>0.0</v>
      </c>
      <c r="H1328" s="5">
        <v>0.0</v>
      </c>
    </row>
    <row r="1329" ht="15.75" customHeight="1">
      <c r="A1329" s="5">
        <v>839.0</v>
      </c>
      <c r="B1329" s="5">
        <v>0.0</v>
      </c>
      <c r="C1329" s="5">
        <v>0.0</v>
      </c>
      <c r="D1329" s="5">
        <v>0.0</v>
      </c>
      <c r="E1329" s="5">
        <v>0.0</v>
      </c>
      <c r="F1329" s="5">
        <v>0.0</v>
      </c>
      <c r="G1329" s="5">
        <v>0.0</v>
      </c>
      <c r="H1329" s="5">
        <v>0.0</v>
      </c>
    </row>
    <row r="1330" ht="15.75" customHeight="1">
      <c r="A1330" s="5">
        <v>4246.0</v>
      </c>
      <c r="B1330" s="5">
        <v>0.0</v>
      </c>
      <c r="C1330" s="5">
        <v>0.0</v>
      </c>
      <c r="D1330" s="5">
        <v>0.0</v>
      </c>
      <c r="E1330" s="5">
        <v>0.0</v>
      </c>
      <c r="F1330" s="5">
        <v>0.0</v>
      </c>
      <c r="G1330" s="5">
        <v>0.0</v>
      </c>
      <c r="H1330" s="5">
        <v>0.0</v>
      </c>
    </row>
    <row r="1331" ht="15.75" customHeight="1">
      <c r="A1331" s="5">
        <v>158.0</v>
      </c>
      <c r="B1331" s="5">
        <v>1.0</v>
      </c>
      <c r="C1331" s="5">
        <v>0.0</v>
      </c>
      <c r="D1331" s="5">
        <v>0.0</v>
      </c>
      <c r="E1331" s="5">
        <v>0.0</v>
      </c>
      <c r="F1331" s="5">
        <v>0.0</v>
      </c>
      <c r="G1331" s="5">
        <v>0.0</v>
      </c>
      <c r="H1331" s="5">
        <v>1.0</v>
      </c>
    </row>
    <row r="1332" ht="15.75" customHeight="1">
      <c r="A1332" s="5">
        <v>4832.0</v>
      </c>
      <c r="B1332" s="5">
        <v>0.0</v>
      </c>
      <c r="C1332" s="5">
        <v>0.0</v>
      </c>
      <c r="D1332" s="5">
        <v>0.0</v>
      </c>
      <c r="E1332" s="5">
        <v>0.0</v>
      </c>
      <c r="F1332" s="5">
        <v>0.0</v>
      </c>
      <c r="G1332" s="5">
        <v>1.0</v>
      </c>
      <c r="H1332" s="5">
        <v>0.0</v>
      </c>
    </row>
    <row r="1333" ht="15.75" customHeight="1">
      <c r="A1333" s="5">
        <v>5621.0</v>
      </c>
      <c r="B1333" s="5">
        <v>0.0</v>
      </c>
      <c r="C1333" s="5">
        <v>0.0</v>
      </c>
      <c r="D1333" s="5">
        <v>0.0</v>
      </c>
      <c r="E1333" s="5">
        <v>0.0</v>
      </c>
      <c r="F1333" s="5">
        <v>0.0</v>
      </c>
      <c r="G1333" s="5">
        <v>0.0</v>
      </c>
      <c r="H1333" s="5">
        <v>1.0</v>
      </c>
    </row>
    <row r="1334" ht="15.75" customHeight="1">
      <c r="A1334" s="5">
        <v>1945.0</v>
      </c>
      <c r="B1334" s="5">
        <v>0.0</v>
      </c>
      <c r="C1334" s="5">
        <v>1.0</v>
      </c>
      <c r="D1334" s="5">
        <v>0.0</v>
      </c>
      <c r="E1334" s="5">
        <v>1.0</v>
      </c>
      <c r="F1334" s="5">
        <v>0.0</v>
      </c>
      <c r="G1334" s="5">
        <v>0.0</v>
      </c>
      <c r="H1334" s="5">
        <v>0.0</v>
      </c>
    </row>
    <row r="1335" ht="15.75" customHeight="1">
      <c r="A1335" s="5">
        <v>5147.0</v>
      </c>
      <c r="B1335" s="5">
        <v>0.0</v>
      </c>
      <c r="C1335" s="5">
        <v>0.0</v>
      </c>
      <c r="D1335" s="5">
        <v>0.0</v>
      </c>
      <c r="E1335" s="5">
        <v>0.0</v>
      </c>
      <c r="F1335" s="5">
        <v>0.0</v>
      </c>
      <c r="G1335" s="5">
        <v>0.0</v>
      </c>
      <c r="H1335" s="5">
        <v>0.0</v>
      </c>
    </row>
    <row r="1336" ht="15.75" customHeight="1">
      <c r="A1336" s="5">
        <v>2535.0</v>
      </c>
      <c r="B1336" s="5">
        <v>0.0</v>
      </c>
      <c r="C1336" s="5">
        <v>1.0</v>
      </c>
      <c r="D1336" s="5">
        <v>1.0</v>
      </c>
      <c r="E1336" s="5">
        <v>1.0</v>
      </c>
      <c r="F1336" s="5">
        <v>0.0</v>
      </c>
      <c r="G1336" s="5">
        <v>0.0</v>
      </c>
      <c r="H1336" s="5">
        <v>1.0</v>
      </c>
    </row>
    <row r="1337" ht="15.75" customHeight="1">
      <c r="A1337" s="5">
        <v>11039.0</v>
      </c>
      <c r="B1337" s="5">
        <v>0.0</v>
      </c>
      <c r="C1337" s="5">
        <v>0.0</v>
      </c>
      <c r="D1337" s="5">
        <v>0.0</v>
      </c>
      <c r="E1337" s="5">
        <v>0.0</v>
      </c>
      <c r="F1337" s="5">
        <v>0.0</v>
      </c>
      <c r="G1337" s="5">
        <v>0.0</v>
      </c>
      <c r="H1337" s="5">
        <v>0.0</v>
      </c>
    </row>
    <row r="1338" ht="15.75" customHeight="1">
      <c r="A1338" s="5">
        <v>9495.0</v>
      </c>
      <c r="B1338" s="5">
        <v>0.0</v>
      </c>
      <c r="C1338" s="5">
        <v>0.0</v>
      </c>
      <c r="D1338" s="5">
        <v>0.0</v>
      </c>
      <c r="E1338" s="5">
        <v>0.0</v>
      </c>
      <c r="F1338" s="5">
        <v>0.0</v>
      </c>
      <c r="G1338" s="5">
        <v>0.0</v>
      </c>
      <c r="H1338" s="5">
        <v>0.0</v>
      </c>
    </row>
    <row r="1339" ht="15.75" customHeight="1">
      <c r="A1339" s="5">
        <v>9635.0</v>
      </c>
      <c r="B1339" s="5">
        <v>0.0</v>
      </c>
      <c r="C1339" s="5">
        <v>0.0</v>
      </c>
      <c r="D1339" s="5">
        <v>0.0</v>
      </c>
      <c r="E1339" s="5">
        <v>0.0</v>
      </c>
      <c r="F1339" s="5">
        <v>0.0</v>
      </c>
      <c r="G1339" s="5">
        <v>0.0</v>
      </c>
      <c r="H1339" s="5">
        <v>0.0</v>
      </c>
    </row>
    <row r="1340" ht="15.75" customHeight="1">
      <c r="A1340" s="5">
        <v>2173.0</v>
      </c>
      <c r="B1340" s="5">
        <v>0.0</v>
      </c>
      <c r="C1340" s="5">
        <v>0.0</v>
      </c>
      <c r="D1340" s="5">
        <v>0.0</v>
      </c>
      <c r="E1340" s="5">
        <v>0.0</v>
      </c>
      <c r="F1340" s="5">
        <v>0.0</v>
      </c>
      <c r="G1340" s="5">
        <v>1.0</v>
      </c>
      <c r="H1340" s="5">
        <v>0.0</v>
      </c>
    </row>
    <row r="1341" ht="15.75" customHeight="1">
      <c r="A1341" s="5">
        <v>942.0</v>
      </c>
      <c r="B1341" s="5">
        <v>0.0</v>
      </c>
      <c r="C1341" s="5">
        <v>0.0</v>
      </c>
      <c r="D1341" s="5">
        <v>0.0</v>
      </c>
      <c r="E1341" s="5">
        <v>0.0</v>
      </c>
      <c r="F1341" s="5">
        <v>0.0</v>
      </c>
      <c r="G1341" s="5">
        <v>0.0</v>
      </c>
      <c r="H1341" s="5">
        <v>1.0</v>
      </c>
    </row>
    <row r="1342" ht="15.75" customHeight="1">
      <c r="A1342" s="5">
        <v>9386.0</v>
      </c>
      <c r="B1342" s="5">
        <v>0.0</v>
      </c>
      <c r="C1342" s="5">
        <v>1.0</v>
      </c>
      <c r="D1342" s="5">
        <v>0.0</v>
      </c>
      <c r="E1342" s="5">
        <v>0.0</v>
      </c>
      <c r="F1342" s="5">
        <v>0.0</v>
      </c>
      <c r="G1342" s="5">
        <v>0.0</v>
      </c>
      <c r="H1342" s="5">
        <v>0.0</v>
      </c>
    </row>
    <row r="1343" ht="15.75" customHeight="1">
      <c r="A1343" s="5">
        <v>5510.0</v>
      </c>
      <c r="B1343" s="5">
        <v>0.0</v>
      </c>
      <c r="C1343" s="5">
        <v>0.0</v>
      </c>
      <c r="D1343" s="5">
        <v>0.0</v>
      </c>
      <c r="E1343" s="5">
        <v>0.0</v>
      </c>
      <c r="F1343" s="5">
        <v>0.0</v>
      </c>
      <c r="G1343" s="5">
        <v>0.0</v>
      </c>
      <c r="H1343" s="5">
        <v>0.0</v>
      </c>
    </row>
    <row r="1344" ht="15.75" customHeight="1">
      <c r="A1344" s="5">
        <v>873.0</v>
      </c>
      <c r="B1344" s="5">
        <v>0.0</v>
      </c>
      <c r="C1344" s="5">
        <v>1.0</v>
      </c>
      <c r="D1344" s="5">
        <v>0.0</v>
      </c>
      <c r="E1344" s="5">
        <v>0.0</v>
      </c>
      <c r="F1344" s="5">
        <v>0.0</v>
      </c>
      <c r="G1344" s="5">
        <v>0.0</v>
      </c>
      <c r="H1344" s="5">
        <v>1.0</v>
      </c>
    </row>
    <row r="1345" ht="15.75" customHeight="1">
      <c r="A1345" s="5">
        <v>2253.0</v>
      </c>
      <c r="B1345" s="5">
        <v>0.0</v>
      </c>
      <c r="C1345" s="5">
        <v>0.0</v>
      </c>
      <c r="D1345" s="5">
        <v>0.0</v>
      </c>
      <c r="E1345" s="5">
        <v>0.0</v>
      </c>
      <c r="F1345" s="5">
        <v>0.0</v>
      </c>
      <c r="G1345" s="5">
        <v>0.0</v>
      </c>
      <c r="H1345" s="5">
        <v>0.0</v>
      </c>
    </row>
    <row r="1346" ht="15.75" customHeight="1">
      <c r="A1346" s="5">
        <v>5181.0</v>
      </c>
      <c r="B1346" s="5">
        <v>0.0</v>
      </c>
      <c r="C1346" s="5">
        <v>0.0</v>
      </c>
      <c r="D1346" s="5">
        <v>0.0</v>
      </c>
      <c r="E1346" s="5">
        <v>0.0</v>
      </c>
      <c r="F1346" s="5">
        <v>0.0</v>
      </c>
      <c r="G1346" s="5">
        <v>0.0</v>
      </c>
      <c r="H1346" s="5">
        <v>0.0</v>
      </c>
    </row>
    <row r="1347" ht="15.75" customHeight="1">
      <c r="A1347" s="5">
        <v>979.0</v>
      </c>
      <c r="B1347" s="5">
        <v>0.0</v>
      </c>
      <c r="C1347" s="5">
        <v>0.0</v>
      </c>
      <c r="D1347" s="5">
        <v>0.0</v>
      </c>
      <c r="E1347" s="5">
        <v>0.0</v>
      </c>
      <c r="F1347" s="5">
        <v>0.0</v>
      </c>
      <c r="G1347" s="5">
        <v>0.0</v>
      </c>
      <c r="H1347" s="5">
        <v>0.0</v>
      </c>
    </row>
    <row r="1348" ht="15.75" customHeight="1">
      <c r="A1348" s="5">
        <v>10390.0</v>
      </c>
      <c r="B1348" s="5">
        <v>0.0</v>
      </c>
      <c r="C1348" s="5">
        <v>0.0</v>
      </c>
      <c r="D1348" s="5">
        <v>0.0</v>
      </c>
      <c r="E1348" s="5">
        <v>0.0</v>
      </c>
      <c r="F1348" s="5">
        <v>0.0</v>
      </c>
      <c r="G1348" s="5">
        <v>0.0</v>
      </c>
      <c r="H1348" s="5">
        <v>0.0</v>
      </c>
    </row>
    <row r="1349" ht="15.75" customHeight="1">
      <c r="A1349" s="5">
        <v>4698.0</v>
      </c>
      <c r="B1349" s="5">
        <v>0.0</v>
      </c>
      <c r="C1349" s="5">
        <v>0.0</v>
      </c>
      <c r="D1349" s="5">
        <v>0.0</v>
      </c>
      <c r="E1349" s="5">
        <v>0.0</v>
      </c>
      <c r="F1349" s="5">
        <v>0.0</v>
      </c>
      <c r="G1349" s="5">
        <v>0.0</v>
      </c>
      <c r="H1349" s="5">
        <v>0.0</v>
      </c>
    </row>
    <row r="1350" ht="15.75" customHeight="1">
      <c r="A1350" s="5">
        <v>7793.0</v>
      </c>
      <c r="B1350" s="5">
        <v>0.0</v>
      </c>
      <c r="C1350" s="5">
        <v>1.0</v>
      </c>
      <c r="D1350" s="5">
        <v>0.0</v>
      </c>
      <c r="E1350" s="5">
        <v>0.0</v>
      </c>
      <c r="F1350" s="5">
        <v>0.0</v>
      </c>
      <c r="G1350" s="5">
        <v>0.0</v>
      </c>
      <c r="H1350" s="5">
        <v>0.0</v>
      </c>
    </row>
    <row r="1351" ht="15.75" customHeight="1">
      <c r="A1351" s="5">
        <v>1745.0</v>
      </c>
      <c r="B1351" s="5">
        <v>0.0</v>
      </c>
      <c r="C1351" s="5">
        <v>0.0</v>
      </c>
      <c r="D1351" s="5">
        <v>0.0</v>
      </c>
      <c r="E1351" s="5">
        <v>0.0</v>
      </c>
      <c r="F1351" s="5">
        <v>0.0</v>
      </c>
      <c r="G1351" s="5">
        <v>0.0</v>
      </c>
      <c r="H1351" s="5">
        <v>1.0</v>
      </c>
    </row>
    <row r="1352" ht="15.75" customHeight="1">
      <c r="A1352" s="5">
        <v>10590.0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0.0</v>
      </c>
      <c r="H1352" s="5">
        <v>0.0</v>
      </c>
    </row>
    <row r="1353" ht="15.75" customHeight="1">
      <c r="A1353" s="5">
        <v>5080.0</v>
      </c>
      <c r="B1353" s="5">
        <v>0.0</v>
      </c>
      <c r="C1353" s="5">
        <v>0.0</v>
      </c>
      <c r="D1353" s="5">
        <v>0.0</v>
      </c>
      <c r="E1353" s="5">
        <v>0.0</v>
      </c>
      <c r="F1353" s="5">
        <v>0.0</v>
      </c>
      <c r="G1353" s="5">
        <v>0.0</v>
      </c>
      <c r="H1353" s="5">
        <v>1.0</v>
      </c>
    </row>
    <row r="1354" ht="15.75" customHeight="1">
      <c r="A1354" s="5">
        <v>8369.0</v>
      </c>
      <c r="B1354" s="5">
        <v>0.0</v>
      </c>
      <c r="C1354" s="5">
        <v>0.0</v>
      </c>
      <c r="D1354" s="5">
        <v>0.0</v>
      </c>
      <c r="E1354" s="5">
        <v>0.0</v>
      </c>
      <c r="F1354" s="5">
        <v>0.0</v>
      </c>
      <c r="G1354" s="5">
        <v>0.0</v>
      </c>
      <c r="H1354" s="5">
        <v>0.0</v>
      </c>
    </row>
    <row r="1355" ht="15.75" customHeight="1">
      <c r="A1355" s="5">
        <v>5232.0</v>
      </c>
      <c r="B1355" s="5">
        <v>0.0</v>
      </c>
      <c r="C1355" s="5">
        <v>0.0</v>
      </c>
      <c r="D1355" s="5">
        <v>0.0</v>
      </c>
      <c r="E1355" s="5">
        <v>0.0</v>
      </c>
      <c r="F1355" s="5">
        <v>0.0</v>
      </c>
      <c r="G1355" s="5">
        <v>0.0</v>
      </c>
      <c r="H1355" s="5">
        <v>0.0</v>
      </c>
    </row>
    <row r="1356" ht="15.75" customHeight="1">
      <c r="A1356" s="5">
        <v>2407.0</v>
      </c>
      <c r="B1356" s="5">
        <v>0.0</v>
      </c>
      <c r="C1356" s="5">
        <v>0.0</v>
      </c>
      <c r="D1356" s="5">
        <v>1.0</v>
      </c>
      <c r="E1356" s="5">
        <v>0.0</v>
      </c>
      <c r="F1356" s="5">
        <v>0.0</v>
      </c>
      <c r="G1356" s="5">
        <v>0.0</v>
      </c>
      <c r="H1356" s="5">
        <v>1.0</v>
      </c>
    </row>
    <row r="1357" ht="15.75" customHeight="1">
      <c r="A1357" s="5">
        <v>3834.0</v>
      </c>
      <c r="B1357" s="5">
        <v>0.0</v>
      </c>
      <c r="C1357" s="5">
        <v>0.0</v>
      </c>
      <c r="D1357" s="5">
        <v>0.0</v>
      </c>
      <c r="E1357" s="5">
        <v>0.0</v>
      </c>
      <c r="F1357" s="5">
        <v>0.0</v>
      </c>
      <c r="G1357" s="5">
        <v>1.0</v>
      </c>
      <c r="H1357" s="5">
        <v>0.0</v>
      </c>
    </row>
    <row r="1358" ht="15.75" customHeight="1">
      <c r="A1358" s="5">
        <v>7912.0</v>
      </c>
      <c r="B1358" s="5">
        <v>1.0</v>
      </c>
      <c r="C1358" s="5">
        <v>0.0</v>
      </c>
      <c r="D1358" s="5">
        <v>0.0</v>
      </c>
      <c r="E1358" s="5">
        <v>0.0</v>
      </c>
      <c r="F1358" s="5">
        <v>0.0</v>
      </c>
      <c r="G1358" s="5">
        <v>0.0</v>
      </c>
      <c r="H1358" s="5">
        <v>0.0</v>
      </c>
    </row>
    <row r="1359" ht="15.75" customHeight="1">
      <c r="A1359" s="5">
        <v>7712.0</v>
      </c>
      <c r="B1359" s="5">
        <v>0.0</v>
      </c>
      <c r="C1359" s="5">
        <v>0.0</v>
      </c>
      <c r="D1359" s="5">
        <v>0.0</v>
      </c>
      <c r="E1359" s="5">
        <v>0.0</v>
      </c>
      <c r="F1359" s="5">
        <v>0.0</v>
      </c>
      <c r="G1359" s="5">
        <v>0.0</v>
      </c>
      <c r="H1359" s="5">
        <v>0.0</v>
      </c>
    </row>
    <row r="1360" ht="15.75" customHeight="1">
      <c r="A1360" s="5">
        <v>1065.0</v>
      </c>
      <c r="B1360" s="5">
        <v>0.0</v>
      </c>
      <c r="C1360" s="5">
        <v>0.0</v>
      </c>
      <c r="D1360" s="5">
        <v>0.0</v>
      </c>
      <c r="E1360" s="5">
        <v>0.0</v>
      </c>
      <c r="F1360" s="5">
        <v>0.0</v>
      </c>
      <c r="G1360" s="5">
        <v>0.0</v>
      </c>
      <c r="H1360" s="5">
        <v>0.0</v>
      </c>
    </row>
    <row r="1361" ht="15.75" customHeight="1">
      <c r="A1361" s="5">
        <v>7275.0</v>
      </c>
      <c r="B1361" s="5">
        <v>0.0</v>
      </c>
      <c r="C1361" s="5">
        <v>0.0</v>
      </c>
      <c r="D1361" s="5">
        <v>0.0</v>
      </c>
      <c r="E1361" s="5">
        <v>0.0</v>
      </c>
      <c r="F1361" s="5">
        <v>0.0</v>
      </c>
      <c r="G1361" s="5">
        <v>0.0</v>
      </c>
      <c r="H1361" s="5">
        <v>0.0</v>
      </c>
    </row>
    <row r="1362" ht="15.75" customHeight="1">
      <c r="A1362" s="5">
        <v>1343.0</v>
      </c>
      <c r="B1362" s="5">
        <v>0.0</v>
      </c>
      <c r="C1362" s="5">
        <v>0.0</v>
      </c>
      <c r="D1362" s="5">
        <v>0.0</v>
      </c>
      <c r="E1362" s="5">
        <v>0.0</v>
      </c>
      <c r="F1362" s="5">
        <v>0.0</v>
      </c>
      <c r="G1362" s="5">
        <v>0.0</v>
      </c>
      <c r="H1362" s="5">
        <v>0.0</v>
      </c>
    </row>
    <row r="1363" ht="15.75" customHeight="1">
      <c r="A1363" s="5">
        <v>1384.0</v>
      </c>
      <c r="B1363" s="5">
        <v>1.0</v>
      </c>
      <c r="C1363" s="5">
        <v>0.0</v>
      </c>
      <c r="D1363" s="5">
        <v>0.0</v>
      </c>
      <c r="E1363" s="5">
        <v>0.0</v>
      </c>
      <c r="F1363" s="5">
        <v>0.0</v>
      </c>
      <c r="G1363" s="5">
        <v>0.0</v>
      </c>
      <c r="H1363" s="5">
        <v>0.0</v>
      </c>
    </row>
    <row r="1364" ht="15.75" customHeight="1">
      <c r="A1364" s="5">
        <v>9967.0</v>
      </c>
      <c r="B1364" s="5">
        <v>0.0</v>
      </c>
      <c r="C1364" s="5">
        <v>0.0</v>
      </c>
      <c r="D1364" s="5">
        <v>0.0</v>
      </c>
      <c r="E1364" s="5">
        <v>0.0</v>
      </c>
      <c r="F1364" s="5">
        <v>0.0</v>
      </c>
      <c r="G1364" s="5">
        <v>0.0</v>
      </c>
      <c r="H1364" s="5">
        <v>0.0</v>
      </c>
    </row>
    <row r="1365" ht="15.75" customHeight="1">
      <c r="A1365" s="5">
        <v>6181.0</v>
      </c>
      <c r="B1365" s="5">
        <v>0.0</v>
      </c>
      <c r="C1365" s="5">
        <v>0.0</v>
      </c>
      <c r="D1365" s="5">
        <v>0.0</v>
      </c>
      <c r="E1365" s="5">
        <v>0.0</v>
      </c>
      <c r="F1365" s="5">
        <v>0.0</v>
      </c>
      <c r="G1365" s="5">
        <v>0.0</v>
      </c>
      <c r="H1365" s="5">
        <v>0.0</v>
      </c>
    </row>
    <row r="1366" ht="15.75" customHeight="1">
      <c r="A1366" s="5">
        <v>10507.0</v>
      </c>
      <c r="B1366" s="5">
        <v>0.0</v>
      </c>
      <c r="C1366" s="5">
        <v>1.0</v>
      </c>
      <c r="D1366" s="5">
        <v>0.0</v>
      </c>
      <c r="E1366" s="5">
        <v>0.0</v>
      </c>
      <c r="F1366" s="5">
        <v>0.0</v>
      </c>
      <c r="G1366" s="5">
        <v>0.0</v>
      </c>
      <c r="H1366" s="5">
        <v>0.0</v>
      </c>
    </row>
    <row r="1367" ht="15.75" customHeight="1">
      <c r="A1367" s="5">
        <v>2674.0</v>
      </c>
      <c r="B1367" s="5">
        <v>0.0</v>
      </c>
      <c r="C1367" s="5">
        <v>0.0</v>
      </c>
      <c r="D1367" s="5">
        <v>0.0</v>
      </c>
      <c r="E1367" s="5">
        <v>0.0</v>
      </c>
      <c r="F1367" s="5">
        <v>0.0</v>
      </c>
      <c r="G1367" s="5">
        <v>0.0</v>
      </c>
      <c r="H1367" s="5">
        <v>1.0</v>
      </c>
    </row>
    <row r="1368" ht="15.75" customHeight="1">
      <c r="A1368" s="5">
        <v>2698.0</v>
      </c>
      <c r="B1368" s="5">
        <v>0.0</v>
      </c>
      <c r="C1368" s="5">
        <v>0.0</v>
      </c>
      <c r="D1368" s="5">
        <v>0.0</v>
      </c>
      <c r="E1368" s="5">
        <v>0.0</v>
      </c>
      <c r="F1368" s="5">
        <v>0.0</v>
      </c>
      <c r="G1368" s="5">
        <v>0.0</v>
      </c>
      <c r="H1368" s="5">
        <v>0.0</v>
      </c>
    </row>
    <row r="1369" ht="15.75" customHeight="1">
      <c r="A1369" s="5">
        <v>3231.0</v>
      </c>
      <c r="B1369" s="5">
        <v>0.0</v>
      </c>
      <c r="C1369" s="5">
        <v>0.0</v>
      </c>
      <c r="D1369" s="5">
        <v>0.0</v>
      </c>
      <c r="E1369" s="5">
        <v>0.0</v>
      </c>
      <c r="F1369" s="5">
        <v>0.0</v>
      </c>
      <c r="G1369" s="5">
        <v>0.0</v>
      </c>
      <c r="H1369" s="5">
        <v>0.0</v>
      </c>
    </row>
    <row r="1370" ht="15.75" customHeight="1">
      <c r="A1370" s="5">
        <v>4096.0</v>
      </c>
      <c r="B1370" s="5">
        <v>0.0</v>
      </c>
      <c r="C1370" s="5">
        <v>0.0</v>
      </c>
      <c r="D1370" s="5">
        <v>0.0</v>
      </c>
      <c r="E1370" s="5">
        <v>0.0</v>
      </c>
      <c r="F1370" s="5">
        <v>0.0</v>
      </c>
      <c r="G1370" s="5">
        <v>0.0</v>
      </c>
      <c r="H1370" s="5">
        <v>0.0</v>
      </c>
    </row>
    <row r="1371" ht="15.75" customHeight="1">
      <c r="A1371" s="5">
        <v>10476.0</v>
      </c>
      <c r="B1371" s="5">
        <v>0.0</v>
      </c>
      <c r="C1371" s="5">
        <v>0.0</v>
      </c>
      <c r="D1371" s="5">
        <v>0.0</v>
      </c>
      <c r="E1371" s="5">
        <v>0.0</v>
      </c>
      <c r="F1371" s="5">
        <v>0.0</v>
      </c>
      <c r="G1371" s="5">
        <v>0.0</v>
      </c>
      <c r="H1371" s="5">
        <v>0.0</v>
      </c>
    </row>
    <row r="1372" ht="15.75" customHeight="1">
      <c r="A1372" s="5">
        <v>5948.0</v>
      </c>
      <c r="B1372" s="5">
        <v>0.0</v>
      </c>
      <c r="C1372" s="5">
        <v>0.0</v>
      </c>
      <c r="D1372" s="5">
        <v>0.0</v>
      </c>
      <c r="E1372" s="5">
        <v>0.0</v>
      </c>
      <c r="F1372" s="5">
        <v>0.0</v>
      </c>
      <c r="G1372" s="5">
        <v>0.0</v>
      </c>
      <c r="H1372" s="5">
        <v>0.0</v>
      </c>
    </row>
    <row r="1373" ht="15.75" customHeight="1">
      <c r="A1373" s="5">
        <v>9140.0</v>
      </c>
      <c r="B1373" s="5">
        <v>0.0</v>
      </c>
      <c r="C1373" s="5">
        <v>0.0</v>
      </c>
      <c r="D1373" s="5">
        <v>0.0</v>
      </c>
      <c r="E1373" s="5">
        <v>0.0</v>
      </c>
      <c r="F1373" s="5">
        <v>0.0</v>
      </c>
      <c r="G1373" s="5">
        <v>0.0</v>
      </c>
      <c r="H1373" s="5">
        <v>0.0</v>
      </c>
    </row>
    <row r="1374" ht="15.75" customHeight="1">
      <c r="A1374" s="5">
        <v>10258.0</v>
      </c>
      <c r="B1374" s="5">
        <v>0.0</v>
      </c>
      <c r="C1374" s="5">
        <v>0.0</v>
      </c>
      <c r="D1374" s="5">
        <v>0.0</v>
      </c>
      <c r="E1374" s="5">
        <v>0.0</v>
      </c>
      <c r="F1374" s="5">
        <v>0.0</v>
      </c>
      <c r="G1374" s="5">
        <v>0.0</v>
      </c>
      <c r="H1374" s="5">
        <v>0.0</v>
      </c>
    </row>
    <row r="1375" ht="15.75" customHeight="1">
      <c r="A1375" s="5">
        <v>5675.0</v>
      </c>
      <c r="B1375" s="5">
        <v>0.0</v>
      </c>
      <c r="C1375" s="5">
        <v>1.0</v>
      </c>
      <c r="D1375" s="5">
        <v>0.0</v>
      </c>
      <c r="E1375" s="5">
        <v>0.0</v>
      </c>
      <c r="F1375" s="5">
        <v>0.0</v>
      </c>
      <c r="G1375" s="5">
        <v>0.0</v>
      </c>
      <c r="H1375" s="5">
        <v>0.0</v>
      </c>
    </row>
    <row r="1376" ht="15.75" customHeight="1">
      <c r="A1376" s="5">
        <v>4743.0</v>
      </c>
      <c r="B1376" s="5">
        <v>0.0</v>
      </c>
      <c r="C1376" s="5">
        <v>0.0</v>
      </c>
      <c r="D1376" s="5">
        <v>0.0</v>
      </c>
      <c r="E1376" s="5">
        <v>0.0</v>
      </c>
      <c r="F1376" s="5">
        <v>0.0</v>
      </c>
      <c r="G1376" s="5">
        <v>0.0</v>
      </c>
      <c r="H1376" s="5">
        <v>0.0</v>
      </c>
    </row>
    <row r="1377" ht="15.75" customHeight="1">
      <c r="A1377" s="5">
        <v>8805.0</v>
      </c>
      <c r="B1377" s="5">
        <v>0.0</v>
      </c>
      <c r="C1377" s="5">
        <v>0.0</v>
      </c>
      <c r="D1377" s="5">
        <v>0.0</v>
      </c>
      <c r="E1377" s="5">
        <v>0.0</v>
      </c>
      <c r="F1377" s="5">
        <v>0.0</v>
      </c>
      <c r="G1377" s="5">
        <v>0.0</v>
      </c>
      <c r="H1377" s="5">
        <v>0.0</v>
      </c>
    </row>
    <row r="1378" ht="15.75" customHeight="1">
      <c r="A1378" s="5">
        <v>1542.0</v>
      </c>
      <c r="B1378" s="5">
        <v>0.0</v>
      </c>
      <c r="C1378" s="5">
        <v>0.0</v>
      </c>
      <c r="D1378" s="5">
        <v>0.0</v>
      </c>
      <c r="E1378" s="5">
        <v>0.0</v>
      </c>
      <c r="F1378" s="5">
        <v>0.0</v>
      </c>
      <c r="G1378" s="5">
        <v>0.0</v>
      </c>
      <c r="H1378" s="5">
        <v>0.0</v>
      </c>
    </row>
    <row r="1379" ht="15.75" customHeight="1">
      <c r="A1379" s="5">
        <v>6770.0</v>
      </c>
      <c r="B1379" s="5">
        <v>1.0</v>
      </c>
      <c r="C1379" s="5">
        <v>0.0</v>
      </c>
      <c r="D1379" s="5">
        <v>0.0</v>
      </c>
      <c r="E1379" s="5">
        <v>0.0</v>
      </c>
      <c r="F1379" s="5">
        <v>0.0</v>
      </c>
      <c r="G1379" s="5">
        <v>0.0</v>
      </c>
      <c r="H1379" s="5">
        <v>1.0</v>
      </c>
    </row>
    <row r="1380" ht="15.75" customHeight="1">
      <c r="A1380" s="5">
        <v>8773.0</v>
      </c>
      <c r="B1380" s="5">
        <v>0.0</v>
      </c>
      <c r="C1380" s="5">
        <v>1.0</v>
      </c>
      <c r="D1380" s="5">
        <v>0.0</v>
      </c>
      <c r="E1380" s="5">
        <v>0.0</v>
      </c>
      <c r="F1380" s="5">
        <v>0.0</v>
      </c>
      <c r="G1380" s="5">
        <v>0.0</v>
      </c>
      <c r="H1380" s="5">
        <v>0.0</v>
      </c>
    </row>
    <row r="1381" ht="15.75" customHeight="1">
      <c r="A1381" s="5">
        <v>10475.0</v>
      </c>
      <c r="B1381" s="5">
        <v>0.0</v>
      </c>
      <c r="C1381" s="5">
        <v>0.0</v>
      </c>
      <c r="D1381" s="5">
        <v>0.0</v>
      </c>
      <c r="E1381" s="5">
        <v>0.0</v>
      </c>
      <c r="F1381" s="5">
        <v>0.0</v>
      </c>
      <c r="G1381" s="5">
        <v>0.0</v>
      </c>
      <c r="H1381" s="5">
        <v>0.0</v>
      </c>
    </row>
    <row r="1382" ht="15.75" customHeight="1">
      <c r="A1382" s="5">
        <v>10420.0</v>
      </c>
      <c r="B1382" s="5">
        <v>0.0</v>
      </c>
      <c r="C1382" s="5">
        <v>0.0</v>
      </c>
      <c r="D1382" s="5">
        <v>0.0</v>
      </c>
      <c r="E1382" s="5">
        <v>0.0</v>
      </c>
      <c r="F1382" s="5">
        <v>0.0</v>
      </c>
      <c r="G1382" s="5">
        <v>0.0</v>
      </c>
      <c r="H1382" s="5">
        <v>0.0</v>
      </c>
    </row>
    <row r="1383" ht="15.75" customHeight="1">
      <c r="A1383" s="5">
        <v>7514.0</v>
      </c>
      <c r="B1383" s="5">
        <v>0.0</v>
      </c>
      <c r="C1383" s="5">
        <v>0.0</v>
      </c>
      <c r="D1383" s="5">
        <v>0.0</v>
      </c>
      <c r="E1383" s="5">
        <v>0.0</v>
      </c>
      <c r="F1383" s="5">
        <v>0.0</v>
      </c>
      <c r="G1383" s="5">
        <v>0.0</v>
      </c>
      <c r="H1383" s="5">
        <v>0.0</v>
      </c>
    </row>
    <row r="1384" ht="15.75" customHeight="1">
      <c r="A1384" s="5">
        <v>2902.0</v>
      </c>
      <c r="B1384" s="5">
        <v>0.0</v>
      </c>
      <c r="C1384" s="5">
        <v>0.0</v>
      </c>
      <c r="D1384" s="5">
        <v>0.0</v>
      </c>
      <c r="E1384" s="5">
        <v>0.0</v>
      </c>
      <c r="F1384" s="5">
        <v>0.0</v>
      </c>
      <c r="G1384" s="5">
        <v>0.0</v>
      </c>
      <c r="H1384" s="5">
        <v>0.0</v>
      </c>
    </row>
    <row r="1385" ht="15.75" customHeight="1">
      <c r="A1385" s="5">
        <v>4345.0</v>
      </c>
      <c r="B1385" s="5">
        <v>0.0</v>
      </c>
      <c r="C1385" s="5">
        <v>0.0</v>
      </c>
      <c r="D1385" s="5">
        <v>0.0</v>
      </c>
      <c r="E1385" s="5">
        <v>0.0</v>
      </c>
      <c r="F1385" s="5">
        <v>0.0</v>
      </c>
      <c r="G1385" s="5">
        <v>0.0</v>
      </c>
      <c r="H1385" s="5">
        <v>0.0</v>
      </c>
    </row>
    <row r="1386" ht="15.75" customHeight="1">
      <c r="A1386" s="5">
        <v>793.0</v>
      </c>
      <c r="B1386" s="5">
        <v>0.0</v>
      </c>
      <c r="C1386" s="5">
        <v>0.0</v>
      </c>
      <c r="D1386" s="5">
        <v>0.0</v>
      </c>
      <c r="E1386" s="5">
        <v>0.0</v>
      </c>
      <c r="F1386" s="5">
        <v>0.0</v>
      </c>
      <c r="G1386" s="5">
        <v>0.0</v>
      </c>
      <c r="H1386" s="5">
        <v>0.0</v>
      </c>
    </row>
    <row r="1387" ht="15.75" customHeight="1">
      <c r="A1387" s="5">
        <v>10909.0</v>
      </c>
      <c r="B1387" s="5">
        <v>1.0</v>
      </c>
      <c r="C1387" s="5">
        <v>0.0</v>
      </c>
      <c r="D1387" s="5">
        <v>1.0</v>
      </c>
      <c r="E1387" s="5">
        <v>0.0</v>
      </c>
      <c r="F1387" s="5">
        <v>0.0</v>
      </c>
      <c r="G1387" s="5">
        <v>0.0</v>
      </c>
      <c r="H1387" s="5">
        <v>0.0</v>
      </c>
    </row>
    <row r="1388" ht="15.75" customHeight="1">
      <c r="A1388" s="5">
        <v>3769.0</v>
      </c>
      <c r="B1388" s="5">
        <v>0.0</v>
      </c>
      <c r="C1388" s="5">
        <v>0.0</v>
      </c>
      <c r="D1388" s="5">
        <v>0.0</v>
      </c>
      <c r="E1388" s="5">
        <v>0.0</v>
      </c>
      <c r="F1388" s="5">
        <v>0.0</v>
      </c>
      <c r="G1388" s="5">
        <v>1.0</v>
      </c>
      <c r="H1388" s="5">
        <v>0.0</v>
      </c>
    </row>
    <row r="1389" ht="15.75" customHeight="1">
      <c r="A1389" s="5">
        <v>8702.0</v>
      </c>
      <c r="B1389" s="5">
        <v>0.0</v>
      </c>
      <c r="C1389" s="5">
        <v>0.0</v>
      </c>
      <c r="D1389" s="5">
        <v>0.0</v>
      </c>
      <c r="E1389" s="5">
        <v>0.0</v>
      </c>
      <c r="F1389" s="5">
        <v>0.0</v>
      </c>
      <c r="G1389" s="5">
        <v>0.0</v>
      </c>
      <c r="H1389" s="5">
        <v>0.0</v>
      </c>
    </row>
    <row r="1390" ht="15.75" customHeight="1">
      <c r="A1390" s="5">
        <v>4791.0</v>
      </c>
      <c r="B1390" s="5">
        <v>0.0</v>
      </c>
      <c r="C1390" s="5">
        <v>0.0</v>
      </c>
      <c r="D1390" s="5">
        <v>0.0</v>
      </c>
      <c r="E1390" s="5">
        <v>0.0</v>
      </c>
      <c r="F1390" s="5">
        <v>0.0</v>
      </c>
      <c r="G1390" s="5">
        <v>0.0</v>
      </c>
      <c r="H1390" s="5">
        <v>0.0</v>
      </c>
    </row>
    <row r="1391" ht="15.75" customHeight="1">
      <c r="A1391" s="5">
        <v>2963.0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5">
        <v>0.0</v>
      </c>
      <c r="H1391" s="5">
        <v>0.0</v>
      </c>
    </row>
    <row r="1392" ht="15.75" customHeight="1">
      <c r="A1392" s="5">
        <v>8216.0</v>
      </c>
      <c r="B1392" s="5">
        <v>0.0</v>
      </c>
      <c r="C1392" s="5">
        <v>0.0</v>
      </c>
      <c r="D1392" s="5">
        <v>0.0</v>
      </c>
      <c r="E1392" s="5">
        <v>0.0</v>
      </c>
      <c r="F1392" s="5">
        <v>0.0</v>
      </c>
      <c r="G1392" s="5">
        <v>0.0</v>
      </c>
      <c r="H1392" s="5">
        <v>0.0</v>
      </c>
    </row>
    <row r="1393" ht="15.75" customHeight="1">
      <c r="A1393" s="5">
        <v>8140.0</v>
      </c>
      <c r="B1393" s="5">
        <v>0.0</v>
      </c>
      <c r="C1393" s="5">
        <v>0.0</v>
      </c>
      <c r="D1393" s="5">
        <v>0.0</v>
      </c>
      <c r="E1393" s="5">
        <v>0.0</v>
      </c>
      <c r="F1393" s="5">
        <v>0.0</v>
      </c>
      <c r="G1393" s="5">
        <v>0.0</v>
      </c>
      <c r="H1393" s="5">
        <v>0.0</v>
      </c>
    </row>
    <row r="1394" ht="15.75" customHeight="1">
      <c r="A1394" s="5">
        <v>10146.0</v>
      </c>
      <c r="B1394" s="5">
        <v>0.0</v>
      </c>
      <c r="C1394" s="5">
        <v>0.0</v>
      </c>
      <c r="D1394" s="5">
        <v>0.0</v>
      </c>
      <c r="E1394" s="5">
        <v>0.0</v>
      </c>
      <c r="F1394" s="5">
        <v>0.0</v>
      </c>
      <c r="G1394" s="5">
        <v>0.0</v>
      </c>
      <c r="H1394" s="5">
        <v>0.0</v>
      </c>
    </row>
    <row r="1395" ht="15.75" customHeight="1">
      <c r="A1395" s="5">
        <v>5289.0</v>
      </c>
      <c r="B1395" s="5">
        <v>0.0</v>
      </c>
      <c r="C1395" s="5">
        <v>0.0</v>
      </c>
      <c r="D1395" s="5">
        <v>0.0</v>
      </c>
      <c r="E1395" s="5">
        <v>0.0</v>
      </c>
      <c r="F1395" s="5">
        <v>0.0</v>
      </c>
      <c r="G1395" s="5">
        <v>0.0</v>
      </c>
      <c r="H1395" s="5">
        <v>0.0</v>
      </c>
    </row>
    <row r="1396" ht="15.75" customHeight="1">
      <c r="A1396" s="5">
        <v>2587.0</v>
      </c>
      <c r="B1396" s="5">
        <v>0.0</v>
      </c>
      <c r="C1396" s="5">
        <v>0.0</v>
      </c>
      <c r="D1396" s="5">
        <v>0.0</v>
      </c>
      <c r="E1396" s="5">
        <v>0.0</v>
      </c>
      <c r="F1396" s="5">
        <v>0.0</v>
      </c>
      <c r="G1396" s="5">
        <v>0.0</v>
      </c>
      <c r="H1396" s="5">
        <v>0.0</v>
      </c>
    </row>
    <row r="1397" ht="15.75" customHeight="1">
      <c r="A1397" s="5">
        <v>4405.0</v>
      </c>
      <c r="B1397" s="5">
        <v>0.0</v>
      </c>
      <c r="C1397" s="5">
        <v>0.0</v>
      </c>
      <c r="D1397" s="5">
        <v>0.0</v>
      </c>
      <c r="E1397" s="5">
        <v>0.0</v>
      </c>
      <c r="F1397" s="5">
        <v>0.0</v>
      </c>
      <c r="G1397" s="5">
        <v>0.0</v>
      </c>
      <c r="H1397" s="5">
        <v>0.0</v>
      </c>
    </row>
    <row r="1398" ht="15.75" customHeight="1">
      <c r="A1398" s="5">
        <v>8663.0</v>
      </c>
      <c r="B1398" s="5">
        <v>0.0</v>
      </c>
      <c r="C1398" s="5">
        <v>0.0</v>
      </c>
      <c r="D1398" s="5">
        <v>0.0</v>
      </c>
      <c r="E1398" s="5">
        <v>0.0</v>
      </c>
      <c r="F1398" s="5">
        <v>0.0</v>
      </c>
      <c r="G1398" s="5">
        <v>0.0</v>
      </c>
      <c r="H1398" s="5">
        <v>0.0</v>
      </c>
    </row>
    <row r="1399" ht="15.75" customHeight="1">
      <c r="A1399" s="5">
        <v>2589.0</v>
      </c>
      <c r="B1399" s="5">
        <v>0.0</v>
      </c>
      <c r="C1399" s="5">
        <v>0.0</v>
      </c>
      <c r="D1399" s="5">
        <v>0.0</v>
      </c>
      <c r="E1399" s="5">
        <v>0.0</v>
      </c>
      <c r="F1399" s="5">
        <v>0.0</v>
      </c>
      <c r="G1399" s="5">
        <v>0.0</v>
      </c>
      <c r="H1399" s="5">
        <v>0.0</v>
      </c>
    </row>
    <row r="1400" ht="15.75" customHeight="1">
      <c r="A1400" s="5">
        <v>3421.0</v>
      </c>
      <c r="B1400" s="5">
        <v>0.0</v>
      </c>
      <c r="C1400" s="5">
        <v>0.0</v>
      </c>
      <c r="D1400" s="5">
        <v>0.0</v>
      </c>
      <c r="E1400" s="5">
        <v>0.0</v>
      </c>
      <c r="F1400" s="5">
        <v>0.0</v>
      </c>
      <c r="G1400" s="5">
        <v>0.0</v>
      </c>
      <c r="H1400" s="5">
        <v>0.0</v>
      </c>
    </row>
    <row r="1401" ht="15.75" customHeight="1">
      <c r="A1401" s="5">
        <v>10490.0</v>
      </c>
      <c r="B1401" s="5">
        <v>0.0</v>
      </c>
      <c r="C1401" s="5">
        <v>0.0</v>
      </c>
      <c r="D1401" s="5">
        <v>0.0</v>
      </c>
      <c r="E1401" s="5">
        <v>0.0</v>
      </c>
      <c r="F1401" s="5">
        <v>0.0</v>
      </c>
      <c r="G1401" s="5">
        <v>0.0</v>
      </c>
      <c r="H1401" s="5">
        <v>0.0</v>
      </c>
    </row>
    <row r="1402" ht="15.75" customHeight="1">
      <c r="A1402" s="5">
        <v>4094.0</v>
      </c>
      <c r="B1402" s="5">
        <v>0.0</v>
      </c>
      <c r="C1402" s="5">
        <v>0.0</v>
      </c>
      <c r="D1402" s="5">
        <v>0.0</v>
      </c>
      <c r="E1402" s="5">
        <v>0.0</v>
      </c>
      <c r="F1402" s="5">
        <v>0.0</v>
      </c>
      <c r="G1402" s="5">
        <v>0.0</v>
      </c>
      <c r="H1402" s="5">
        <v>0.0</v>
      </c>
    </row>
    <row r="1403" ht="15.75" customHeight="1">
      <c r="A1403" s="5">
        <v>9958.0</v>
      </c>
      <c r="B1403" s="5">
        <v>0.0</v>
      </c>
      <c r="C1403" s="5">
        <v>0.0</v>
      </c>
      <c r="D1403" s="5">
        <v>0.0</v>
      </c>
      <c r="E1403" s="5">
        <v>0.0</v>
      </c>
      <c r="F1403" s="5">
        <v>0.0</v>
      </c>
      <c r="G1403" s="5">
        <v>0.0</v>
      </c>
      <c r="H1403" s="5">
        <v>0.0</v>
      </c>
    </row>
    <row r="1404" ht="15.75" customHeight="1">
      <c r="A1404" s="5">
        <v>2534.0</v>
      </c>
      <c r="B1404" s="5">
        <v>0.0</v>
      </c>
      <c r="C1404" s="5">
        <v>0.0</v>
      </c>
      <c r="D1404" s="5">
        <v>0.0</v>
      </c>
      <c r="E1404" s="5">
        <v>0.0</v>
      </c>
      <c r="F1404" s="5">
        <v>0.0</v>
      </c>
      <c r="G1404" s="5">
        <v>0.0</v>
      </c>
      <c r="H1404" s="5">
        <v>0.0</v>
      </c>
    </row>
    <row r="1405" ht="15.75" customHeight="1">
      <c r="A1405" s="5">
        <v>4188.0</v>
      </c>
      <c r="B1405" s="5">
        <v>0.0</v>
      </c>
      <c r="C1405" s="5">
        <v>0.0</v>
      </c>
      <c r="D1405" s="5">
        <v>0.0</v>
      </c>
      <c r="E1405" s="5">
        <v>0.0</v>
      </c>
      <c r="F1405" s="5">
        <v>0.0</v>
      </c>
      <c r="G1405" s="5">
        <v>0.0</v>
      </c>
      <c r="H1405" s="5">
        <v>1.0</v>
      </c>
    </row>
    <row r="1406" ht="15.75" customHeight="1">
      <c r="A1406" s="5">
        <v>6613.0</v>
      </c>
      <c r="B1406" s="5">
        <v>0.0</v>
      </c>
      <c r="C1406" s="5">
        <v>0.0</v>
      </c>
      <c r="D1406" s="5">
        <v>0.0</v>
      </c>
      <c r="E1406" s="5">
        <v>0.0</v>
      </c>
      <c r="F1406" s="5">
        <v>0.0</v>
      </c>
      <c r="G1406" s="5">
        <v>0.0</v>
      </c>
      <c r="H1406" s="5">
        <v>0.0</v>
      </c>
    </row>
    <row r="1407" ht="15.75" customHeight="1">
      <c r="A1407" s="5">
        <v>10827.0</v>
      </c>
      <c r="B1407" s="5">
        <v>0.0</v>
      </c>
      <c r="C1407" s="5">
        <v>0.0</v>
      </c>
      <c r="D1407" s="5">
        <v>0.0</v>
      </c>
      <c r="E1407" s="5">
        <v>0.0</v>
      </c>
      <c r="F1407" s="5">
        <v>0.0</v>
      </c>
      <c r="G1407" s="5">
        <v>0.0</v>
      </c>
      <c r="H1407" s="5">
        <v>0.0</v>
      </c>
    </row>
    <row r="1408" ht="15.75" customHeight="1">
      <c r="A1408" s="5">
        <v>5491.0</v>
      </c>
      <c r="B1408" s="5">
        <v>0.0</v>
      </c>
      <c r="C1408" s="5">
        <v>0.0</v>
      </c>
      <c r="D1408" s="5">
        <v>0.0</v>
      </c>
      <c r="E1408" s="5">
        <v>0.0</v>
      </c>
      <c r="F1408" s="5">
        <v>0.0</v>
      </c>
      <c r="G1408" s="5">
        <v>0.0</v>
      </c>
      <c r="H1408" s="5">
        <v>0.0</v>
      </c>
    </row>
    <row r="1409" ht="15.75" customHeight="1">
      <c r="A1409" s="5">
        <v>8402.0</v>
      </c>
      <c r="B1409" s="5">
        <v>0.0</v>
      </c>
      <c r="C1409" s="5">
        <v>0.0</v>
      </c>
      <c r="D1409" s="5">
        <v>0.0</v>
      </c>
      <c r="E1409" s="5">
        <v>0.0</v>
      </c>
      <c r="F1409" s="5">
        <v>0.0</v>
      </c>
      <c r="G1409" s="5">
        <v>0.0</v>
      </c>
      <c r="H1409" s="5">
        <v>0.0</v>
      </c>
    </row>
    <row r="1410" ht="15.75" customHeight="1">
      <c r="A1410" s="5">
        <v>8783.0</v>
      </c>
      <c r="B1410" s="5">
        <v>0.0</v>
      </c>
      <c r="C1410" s="5">
        <v>0.0</v>
      </c>
      <c r="D1410" s="5">
        <v>0.0</v>
      </c>
      <c r="E1410" s="5">
        <v>0.0</v>
      </c>
      <c r="F1410" s="5">
        <v>0.0</v>
      </c>
      <c r="G1410" s="5">
        <v>0.0</v>
      </c>
      <c r="H1410" s="5">
        <v>0.0</v>
      </c>
    </row>
    <row r="1411" ht="15.75" customHeight="1">
      <c r="A1411" s="5">
        <v>10010.0</v>
      </c>
      <c r="B1411" s="5">
        <v>0.0</v>
      </c>
      <c r="C1411" s="5">
        <v>0.0</v>
      </c>
      <c r="D1411" s="5">
        <v>0.0</v>
      </c>
      <c r="E1411" s="5">
        <v>0.0</v>
      </c>
      <c r="F1411" s="5">
        <v>0.0</v>
      </c>
      <c r="G1411" s="5">
        <v>0.0</v>
      </c>
      <c r="H1411" s="5">
        <v>1.0</v>
      </c>
    </row>
    <row r="1412" ht="15.75" customHeight="1">
      <c r="A1412" s="5">
        <v>618.0</v>
      </c>
      <c r="B1412" s="5">
        <v>0.0</v>
      </c>
      <c r="C1412" s="5">
        <v>0.0</v>
      </c>
      <c r="D1412" s="5">
        <v>0.0</v>
      </c>
      <c r="E1412" s="5">
        <v>0.0</v>
      </c>
      <c r="F1412" s="5">
        <v>0.0</v>
      </c>
      <c r="G1412" s="5">
        <v>0.0</v>
      </c>
      <c r="H1412" s="5">
        <v>0.0</v>
      </c>
    </row>
    <row r="1413" ht="15.75" customHeight="1">
      <c r="A1413" s="5">
        <v>9121.0</v>
      </c>
      <c r="B1413" s="5">
        <v>0.0</v>
      </c>
      <c r="C1413" s="5">
        <v>1.0</v>
      </c>
      <c r="D1413" s="5">
        <v>1.0</v>
      </c>
      <c r="E1413" s="5">
        <v>1.0</v>
      </c>
      <c r="F1413" s="5">
        <v>0.0</v>
      </c>
      <c r="G1413" s="5">
        <v>0.0</v>
      </c>
      <c r="H1413" s="5">
        <v>1.0</v>
      </c>
    </row>
    <row r="1414" ht="15.75" customHeight="1">
      <c r="A1414" s="5">
        <v>361.0</v>
      </c>
      <c r="B1414" s="5">
        <v>0.0</v>
      </c>
      <c r="C1414" s="5">
        <v>0.0</v>
      </c>
      <c r="D1414" s="5">
        <v>0.0</v>
      </c>
      <c r="E1414" s="5">
        <v>0.0</v>
      </c>
      <c r="F1414" s="5">
        <v>0.0</v>
      </c>
      <c r="G1414" s="5">
        <v>0.0</v>
      </c>
      <c r="H1414" s="5">
        <v>0.0</v>
      </c>
    </row>
    <row r="1415" ht="15.75" customHeight="1">
      <c r="A1415" s="5">
        <v>4310.0</v>
      </c>
      <c r="B1415" s="5">
        <v>0.0</v>
      </c>
      <c r="C1415" s="5">
        <v>0.0</v>
      </c>
      <c r="D1415" s="5">
        <v>0.0</v>
      </c>
      <c r="E1415" s="5">
        <v>1.0</v>
      </c>
      <c r="F1415" s="5">
        <v>0.0</v>
      </c>
      <c r="G1415" s="5">
        <v>0.0</v>
      </c>
      <c r="H1415" s="5">
        <v>1.0</v>
      </c>
    </row>
    <row r="1416" ht="15.75" customHeight="1">
      <c r="A1416" s="5">
        <v>2678.0</v>
      </c>
      <c r="B1416" s="5">
        <v>0.0</v>
      </c>
      <c r="C1416" s="5">
        <v>0.0</v>
      </c>
      <c r="D1416" s="5">
        <v>0.0</v>
      </c>
      <c r="E1416" s="5">
        <v>0.0</v>
      </c>
      <c r="F1416" s="5">
        <v>0.0</v>
      </c>
      <c r="G1416" s="5">
        <v>0.0</v>
      </c>
      <c r="H1416" s="5">
        <v>0.0</v>
      </c>
    </row>
    <row r="1417" ht="15.75" customHeight="1">
      <c r="A1417" s="5">
        <v>6376.0</v>
      </c>
      <c r="B1417" s="5">
        <v>0.0</v>
      </c>
      <c r="C1417" s="5">
        <v>0.0</v>
      </c>
      <c r="D1417" s="5">
        <v>0.0</v>
      </c>
      <c r="E1417" s="5">
        <v>0.0</v>
      </c>
      <c r="F1417" s="5">
        <v>0.0</v>
      </c>
      <c r="G1417" s="5">
        <v>1.0</v>
      </c>
      <c r="H1417" s="5">
        <v>0.0</v>
      </c>
    </row>
    <row r="1418" ht="15.75" customHeight="1">
      <c r="A1418" s="5">
        <v>524.0</v>
      </c>
      <c r="B1418" s="5">
        <v>0.0</v>
      </c>
      <c r="C1418" s="5">
        <v>0.0</v>
      </c>
      <c r="D1418" s="5">
        <v>0.0</v>
      </c>
      <c r="E1418" s="5">
        <v>0.0</v>
      </c>
      <c r="F1418" s="5">
        <v>0.0</v>
      </c>
      <c r="G1418" s="5">
        <v>0.0</v>
      </c>
      <c r="H1418" s="5">
        <v>0.0</v>
      </c>
    </row>
    <row r="1419" ht="15.75" customHeight="1">
      <c r="A1419" s="5">
        <v>10341.0</v>
      </c>
      <c r="B1419" s="5">
        <v>0.0</v>
      </c>
      <c r="C1419" s="5">
        <v>0.0</v>
      </c>
      <c r="D1419" s="5">
        <v>0.0</v>
      </c>
      <c r="E1419" s="5">
        <v>0.0</v>
      </c>
      <c r="F1419" s="5">
        <v>0.0</v>
      </c>
      <c r="G1419" s="5">
        <v>0.0</v>
      </c>
      <c r="H1419" s="5">
        <v>0.0</v>
      </c>
    </row>
    <row r="1420" ht="15.75" customHeight="1">
      <c r="A1420" s="5">
        <v>5654.0</v>
      </c>
      <c r="B1420" s="5">
        <v>0.0</v>
      </c>
      <c r="C1420" s="5">
        <v>0.0</v>
      </c>
      <c r="D1420" s="5">
        <v>0.0</v>
      </c>
      <c r="E1420" s="5">
        <v>0.0</v>
      </c>
      <c r="F1420" s="5">
        <v>0.0</v>
      </c>
      <c r="G1420" s="5">
        <v>0.0</v>
      </c>
      <c r="H1420" s="5">
        <v>0.0</v>
      </c>
    </row>
    <row r="1421" ht="15.75" customHeight="1">
      <c r="A1421" s="5">
        <v>4098.0</v>
      </c>
      <c r="B1421" s="5">
        <v>0.0</v>
      </c>
      <c r="C1421" s="5">
        <v>0.0</v>
      </c>
      <c r="D1421" s="5">
        <v>0.0</v>
      </c>
      <c r="E1421" s="5">
        <v>0.0</v>
      </c>
      <c r="F1421" s="5">
        <v>0.0</v>
      </c>
      <c r="G1421" s="5">
        <v>0.0</v>
      </c>
      <c r="H1421" s="5">
        <v>0.0</v>
      </c>
    </row>
    <row r="1422" ht="15.75" customHeight="1">
      <c r="A1422" s="5">
        <v>5824.0</v>
      </c>
      <c r="B1422" s="5">
        <v>0.0</v>
      </c>
      <c r="C1422" s="5">
        <v>0.0</v>
      </c>
      <c r="D1422" s="5">
        <v>0.0</v>
      </c>
      <c r="E1422" s="5">
        <v>0.0</v>
      </c>
      <c r="F1422" s="5">
        <v>0.0</v>
      </c>
      <c r="G1422" s="5">
        <v>0.0</v>
      </c>
      <c r="H1422" s="5">
        <v>0.0</v>
      </c>
    </row>
    <row r="1423" ht="15.75" customHeight="1">
      <c r="A1423" s="5">
        <v>7000.0</v>
      </c>
      <c r="B1423" s="5">
        <v>0.0</v>
      </c>
      <c r="C1423" s="5">
        <v>0.0</v>
      </c>
      <c r="D1423" s="5">
        <v>0.0</v>
      </c>
      <c r="E1423" s="5">
        <v>0.0</v>
      </c>
      <c r="F1423" s="5">
        <v>0.0</v>
      </c>
      <c r="G1423" s="5">
        <v>1.0</v>
      </c>
      <c r="H1423" s="5">
        <v>0.0</v>
      </c>
    </row>
    <row r="1424" ht="15.75" customHeight="1">
      <c r="A1424" s="5">
        <v>2561.0</v>
      </c>
      <c r="B1424" s="5">
        <v>0.0</v>
      </c>
      <c r="C1424" s="5">
        <v>1.0</v>
      </c>
      <c r="D1424" s="5">
        <v>0.0</v>
      </c>
      <c r="E1424" s="5">
        <v>0.0</v>
      </c>
      <c r="F1424" s="5">
        <v>0.0</v>
      </c>
      <c r="G1424" s="5">
        <v>0.0</v>
      </c>
      <c r="H1424" s="5">
        <v>0.0</v>
      </c>
    </row>
    <row r="1425" ht="15.75" customHeight="1">
      <c r="A1425" s="5">
        <v>5229.0</v>
      </c>
      <c r="B1425" s="5">
        <v>0.0</v>
      </c>
      <c r="C1425" s="5">
        <v>0.0</v>
      </c>
      <c r="D1425" s="5">
        <v>0.0</v>
      </c>
      <c r="E1425" s="5">
        <v>0.0</v>
      </c>
      <c r="F1425" s="5">
        <v>0.0</v>
      </c>
      <c r="G1425" s="5">
        <v>0.0</v>
      </c>
      <c r="H1425" s="5">
        <v>0.0</v>
      </c>
    </row>
    <row r="1426" ht="15.75" customHeight="1">
      <c r="A1426" s="5">
        <v>4086.0</v>
      </c>
      <c r="B1426" s="5">
        <v>0.0</v>
      </c>
      <c r="C1426" s="5">
        <v>0.0</v>
      </c>
      <c r="D1426" s="5">
        <v>0.0</v>
      </c>
      <c r="E1426" s="5">
        <v>0.0</v>
      </c>
      <c r="F1426" s="5">
        <v>0.0</v>
      </c>
      <c r="G1426" s="5">
        <v>0.0</v>
      </c>
      <c r="H1426" s="5">
        <v>0.0</v>
      </c>
    </row>
    <row r="1427" ht="15.75" customHeight="1">
      <c r="A1427" s="5">
        <v>2428.0</v>
      </c>
      <c r="B1427" s="5">
        <v>0.0</v>
      </c>
      <c r="C1427" s="5">
        <v>0.0</v>
      </c>
      <c r="D1427" s="5">
        <v>0.0</v>
      </c>
      <c r="E1427" s="5">
        <v>0.0</v>
      </c>
      <c r="F1427" s="5">
        <v>0.0</v>
      </c>
      <c r="G1427" s="5">
        <v>0.0</v>
      </c>
      <c r="H1427" s="5">
        <v>0.0</v>
      </c>
    </row>
    <row r="1428" ht="15.75" customHeight="1">
      <c r="A1428" s="5">
        <v>8254.0</v>
      </c>
      <c r="B1428" s="5">
        <v>0.0</v>
      </c>
      <c r="C1428" s="5">
        <v>0.0</v>
      </c>
      <c r="D1428" s="5">
        <v>0.0</v>
      </c>
      <c r="E1428" s="5">
        <v>0.0</v>
      </c>
      <c r="F1428" s="5">
        <v>0.0</v>
      </c>
      <c r="G1428" s="5">
        <v>0.0</v>
      </c>
      <c r="H1428" s="5">
        <v>0.0</v>
      </c>
    </row>
    <row r="1429" ht="15.75" customHeight="1">
      <c r="A1429" s="5">
        <v>2836.0</v>
      </c>
      <c r="B1429" s="5">
        <v>0.0</v>
      </c>
      <c r="C1429" s="5">
        <v>0.0</v>
      </c>
      <c r="D1429" s="5">
        <v>0.0</v>
      </c>
      <c r="E1429" s="5">
        <v>0.0</v>
      </c>
      <c r="F1429" s="5">
        <v>0.0</v>
      </c>
      <c r="G1429" s="5">
        <v>0.0</v>
      </c>
      <c r="H1429" s="5">
        <v>0.0</v>
      </c>
    </row>
    <row r="1430" ht="15.75" customHeight="1">
      <c r="A1430" s="5">
        <v>8418.0</v>
      </c>
      <c r="B1430" s="5">
        <v>0.0</v>
      </c>
      <c r="C1430" s="5">
        <v>0.0</v>
      </c>
      <c r="D1430" s="5">
        <v>0.0</v>
      </c>
      <c r="E1430" s="5">
        <v>0.0</v>
      </c>
      <c r="F1430" s="5">
        <v>0.0</v>
      </c>
      <c r="G1430" s="5">
        <v>0.0</v>
      </c>
      <c r="H1430" s="5">
        <v>0.0</v>
      </c>
    </row>
    <row r="1431" ht="15.75" customHeight="1">
      <c r="A1431" s="5">
        <v>1362.0</v>
      </c>
      <c r="B1431" s="5">
        <v>0.0</v>
      </c>
      <c r="C1431" s="5">
        <v>0.0</v>
      </c>
      <c r="D1431" s="5">
        <v>0.0</v>
      </c>
      <c r="E1431" s="5">
        <v>0.0</v>
      </c>
      <c r="F1431" s="5">
        <v>0.0</v>
      </c>
      <c r="G1431" s="5">
        <v>0.0</v>
      </c>
      <c r="H1431" s="5">
        <v>0.0</v>
      </c>
    </row>
    <row r="1432" ht="15.75" customHeight="1">
      <c r="A1432" s="5">
        <v>7152.0</v>
      </c>
      <c r="B1432" s="5">
        <v>0.0</v>
      </c>
      <c r="C1432" s="5">
        <v>0.0</v>
      </c>
      <c r="D1432" s="5">
        <v>0.0</v>
      </c>
      <c r="E1432" s="5">
        <v>0.0</v>
      </c>
      <c r="F1432" s="5">
        <v>0.0</v>
      </c>
      <c r="G1432" s="5">
        <v>0.0</v>
      </c>
      <c r="H1432" s="5">
        <v>0.0</v>
      </c>
    </row>
    <row r="1433" ht="15.75" customHeight="1">
      <c r="A1433" s="5">
        <v>10033.0</v>
      </c>
      <c r="B1433" s="5">
        <v>0.0</v>
      </c>
      <c r="C1433" s="5">
        <v>0.0</v>
      </c>
      <c r="D1433" s="5">
        <v>0.0</v>
      </c>
      <c r="E1433" s="5">
        <v>0.0</v>
      </c>
      <c r="F1433" s="5">
        <v>0.0</v>
      </c>
      <c r="G1433" s="5">
        <v>0.0</v>
      </c>
      <c r="H1433" s="5">
        <v>0.0</v>
      </c>
    </row>
    <row r="1434" ht="15.75" customHeight="1">
      <c r="A1434" s="5">
        <v>9349.0</v>
      </c>
      <c r="B1434" s="5">
        <v>0.0</v>
      </c>
      <c r="C1434" s="5">
        <v>0.0</v>
      </c>
      <c r="D1434" s="5">
        <v>1.0</v>
      </c>
      <c r="E1434" s="5">
        <v>1.0</v>
      </c>
      <c r="F1434" s="5">
        <v>0.0</v>
      </c>
      <c r="G1434" s="5">
        <v>1.0</v>
      </c>
      <c r="H1434" s="5">
        <v>0.0</v>
      </c>
    </row>
    <row r="1435" ht="15.75" customHeight="1">
      <c r="A1435" s="5">
        <v>274.0</v>
      </c>
      <c r="B1435" s="5">
        <v>0.0</v>
      </c>
      <c r="C1435" s="5">
        <v>0.0</v>
      </c>
      <c r="D1435" s="5">
        <v>0.0</v>
      </c>
      <c r="E1435" s="5">
        <v>0.0</v>
      </c>
      <c r="F1435" s="5">
        <v>0.0</v>
      </c>
      <c r="G1435" s="5">
        <v>0.0</v>
      </c>
      <c r="H1435" s="5">
        <v>0.0</v>
      </c>
    </row>
    <row r="1436" ht="15.75" customHeight="1">
      <c r="A1436" s="5">
        <v>3388.0</v>
      </c>
      <c r="B1436" s="5">
        <v>0.0</v>
      </c>
      <c r="C1436" s="5">
        <v>0.0</v>
      </c>
      <c r="D1436" s="5">
        <v>0.0</v>
      </c>
      <c r="E1436" s="5">
        <v>0.0</v>
      </c>
      <c r="F1436" s="5">
        <v>0.0</v>
      </c>
      <c r="G1436" s="5">
        <v>0.0</v>
      </c>
      <c r="H1436" s="5">
        <v>0.0</v>
      </c>
    </row>
    <row r="1437" ht="15.75" customHeight="1">
      <c r="A1437" s="5">
        <v>922.0</v>
      </c>
      <c r="B1437" s="5">
        <v>1.0</v>
      </c>
      <c r="C1437" s="5">
        <v>0.0</v>
      </c>
      <c r="D1437" s="5">
        <v>0.0</v>
      </c>
      <c r="E1437" s="5">
        <v>0.0</v>
      </c>
      <c r="F1437" s="5">
        <v>0.0</v>
      </c>
      <c r="G1437" s="5">
        <v>0.0</v>
      </c>
      <c r="H1437" s="5">
        <v>0.0</v>
      </c>
    </row>
    <row r="1438" ht="15.75" customHeight="1">
      <c r="A1438" s="5">
        <v>8588.0</v>
      </c>
      <c r="B1438" s="5">
        <v>0.0</v>
      </c>
      <c r="C1438" s="5">
        <v>0.0</v>
      </c>
      <c r="D1438" s="5">
        <v>0.0</v>
      </c>
      <c r="E1438" s="5">
        <v>0.0</v>
      </c>
      <c r="F1438" s="5">
        <v>0.0</v>
      </c>
      <c r="G1438" s="5">
        <v>0.0</v>
      </c>
      <c r="H1438" s="5">
        <v>0.0</v>
      </c>
    </row>
    <row r="1439" ht="15.75" customHeight="1">
      <c r="A1439" s="5">
        <v>2518.0</v>
      </c>
      <c r="B1439" s="5">
        <v>0.0</v>
      </c>
      <c r="C1439" s="5">
        <v>0.0</v>
      </c>
      <c r="D1439" s="5">
        <v>0.0</v>
      </c>
      <c r="E1439" s="5">
        <v>0.0</v>
      </c>
      <c r="F1439" s="5">
        <v>0.0</v>
      </c>
      <c r="G1439" s="5">
        <v>1.0</v>
      </c>
      <c r="H1439" s="5">
        <v>0.0</v>
      </c>
    </row>
    <row r="1440" ht="15.75" customHeight="1">
      <c r="A1440" s="5">
        <v>574.0</v>
      </c>
      <c r="B1440" s="5">
        <v>0.0</v>
      </c>
      <c r="C1440" s="5">
        <v>0.0</v>
      </c>
      <c r="D1440" s="5">
        <v>0.0</v>
      </c>
      <c r="E1440" s="5">
        <v>0.0</v>
      </c>
      <c r="F1440" s="5">
        <v>0.0</v>
      </c>
      <c r="G1440" s="5">
        <v>0.0</v>
      </c>
      <c r="H1440" s="5">
        <v>0.0</v>
      </c>
    </row>
    <row r="1441" ht="15.75" customHeight="1">
      <c r="A1441" s="5">
        <v>3220.0</v>
      </c>
      <c r="B1441" s="5">
        <v>0.0</v>
      </c>
      <c r="C1441" s="5">
        <v>0.0</v>
      </c>
      <c r="D1441" s="5">
        <v>0.0</v>
      </c>
      <c r="E1441" s="5">
        <v>0.0</v>
      </c>
      <c r="F1441" s="5">
        <v>0.0</v>
      </c>
      <c r="G1441" s="5">
        <v>0.0</v>
      </c>
      <c r="H1441" s="5">
        <v>0.0</v>
      </c>
    </row>
    <row r="1442" ht="15.75" customHeight="1">
      <c r="A1442" s="5">
        <v>5967.0</v>
      </c>
      <c r="B1442" s="5">
        <v>0.0</v>
      </c>
      <c r="C1442" s="5">
        <v>0.0</v>
      </c>
      <c r="D1442" s="5">
        <v>0.0</v>
      </c>
      <c r="E1442" s="5">
        <v>0.0</v>
      </c>
      <c r="F1442" s="5">
        <v>0.0</v>
      </c>
      <c r="G1442" s="5">
        <v>0.0</v>
      </c>
      <c r="H1442" s="5">
        <v>0.0</v>
      </c>
    </row>
    <row r="1443" ht="15.75" customHeight="1">
      <c r="A1443" s="5">
        <v>1183.0</v>
      </c>
      <c r="B1443" s="5">
        <v>0.0</v>
      </c>
      <c r="C1443" s="5">
        <v>0.0</v>
      </c>
      <c r="D1443" s="5">
        <v>0.0</v>
      </c>
      <c r="E1443" s="5">
        <v>0.0</v>
      </c>
      <c r="F1443" s="5">
        <v>0.0</v>
      </c>
      <c r="G1443" s="5">
        <v>0.0</v>
      </c>
      <c r="H1443" s="5">
        <v>0.0</v>
      </c>
    </row>
    <row r="1444" ht="15.75" customHeight="1">
      <c r="A1444" s="5">
        <v>6856.0</v>
      </c>
      <c r="B1444" s="5">
        <v>0.0</v>
      </c>
      <c r="C1444" s="5">
        <v>0.0</v>
      </c>
      <c r="D1444" s="5">
        <v>0.0</v>
      </c>
      <c r="E1444" s="5">
        <v>0.0</v>
      </c>
      <c r="F1444" s="5">
        <v>0.0</v>
      </c>
      <c r="G1444" s="5">
        <v>0.0</v>
      </c>
      <c r="H1444" s="5">
        <v>1.0</v>
      </c>
    </row>
    <row r="1445" ht="15.75" customHeight="1">
      <c r="A1445" s="5">
        <v>4530.0</v>
      </c>
      <c r="B1445" s="5">
        <v>0.0</v>
      </c>
      <c r="C1445" s="5">
        <v>0.0</v>
      </c>
      <c r="D1445" s="5">
        <v>0.0</v>
      </c>
      <c r="E1445" s="5">
        <v>1.0</v>
      </c>
      <c r="F1445" s="5">
        <v>0.0</v>
      </c>
      <c r="G1445" s="5">
        <v>0.0</v>
      </c>
      <c r="H1445" s="5">
        <v>1.0</v>
      </c>
    </row>
    <row r="1446" ht="15.75" customHeight="1">
      <c r="A1446" s="5">
        <v>1553.0</v>
      </c>
      <c r="B1446" s="5">
        <v>0.0</v>
      </c>
      <c r="C1446" s="5">
        <v>1.0</v>
      </c>
      <c r="D1446" s="5">
        <v>0.0</v>
      </c>
      <c r="E1446" s="5">
        <v>1.0</v>
      </c>
      <c r="F1446" s="5">
        <v>0.0</v>
      </c>
      <c r="G1446" s="5">
        <v>0.0</v>
      </c>
      <c r="H1446" s="5">
        <v>0.0</v>
      </c>
    </row>
    <row r="1447" ht="15.75" customHeight="1">
      <c r="A1447" s="5">
        <v>4682.0</v>
      </c>
      <c r="B1447" s="5">
        <v>0.0</v>
      </c>
      <c r="C1447" s="5">
        <v>0.0</v>
      </c>
      <c r="D1447" s="5">
        <v>0.0</v>
      </c>
      <c r="E1447" s="5">
        <v>0.0</v>
      </c>
      <c r="F1447" s="5">
        <v>0.0</v>
      </c>
      <c r="G1447" s="5">
        <v>0.0</v>
      </c>
      <c r="H1447" s="5">
        <v>0.0</v>
      </c>
    </row>
    <row r="1448" ht="15.75" customHeight="1">
      <c r="A1448" s="5">
        <v>8204.0</v>
      </c>
      <c r="B1448" s="5">
        <v>0.0</v>
      </c>
      <c r="C1448" s="5">
        <v>0.0</v>
      </c>
      <c r="D1448" s="5">
        <v>0.0</v>
      </c>
      <c r="E1448" s="5">
        <v>0.0</v>
      </c>
      <c r="F1448" s="5">
        <v>0.0</v>
      </c>
      <c r="G1448" s="5">
        <v>0.0</v>
      </c>
      <c r="H1448" s="5">
        <v>0.0</v>
      </c>
    </row>
    <row r="1449" ht="15.75" customHeight="1">
      <c r="A1449" s="5">
        <v>5221.0</v>
      </c>
      <c r="B1449" s="5">
        <v>1.0</v>
      </c>
      <c r="C1449" s="5">
        <v>0.0</v>
      </c>
      <c r="D1449" s="5">
        <v>0.0</v>
      </c>
      <c r="E1449" s="5">
        <v>0.0</v>
      </c>
      <c r="F1449" s="5">
        <v>0.0</v>
      </c>
      <c r="G1449" s="5">
        <v>0.0</v>
      </c>
      <c r="H1449" s="5">
        <v>0.0</v>
      </c>
    </row>
    <row r="1450" ht="15.75" customHeight="1">
      <c r="A1450" s="5">
        <v>1232.0</v>
      </c>
      <c r="B1450" s="5">
        <v>0.0</v>
      </c>
      <c r="C1450" s="5">
        <v>0.0</v>
      </c>
      <c r="D1450" s="5">
        <v>0.0</v>
      </c>
      <c r="E1450" s="5">
        <v>0.0</v>
      </c>
      <c r="F1450" s="5">
        <v>0.0</v>
      </c>
      <c r="G1450" s="5">
        <v>0.0</v>
      </c>
      <c r="H1450" s="5">
        <v>0.0</v>
      </c>
    </row>
    <row r="1451" ht="15.75" customHeight="1">
      <c r="A1451" s="5">
        <v>1927.0</v>
      </c>
      <c r="B1451" s="5">
        <v>0.0</v>
      </c>
      <c r="C1451" s="5">
        <v>0.0</v>
      </c>
      <c r="D1451" s="5">
        <v>0.0</v>
      </c>
      <c r="E1451" s="5">
        <v>0.0</v>
      </c>
      <c r="F1451" s="5">
        <v>0.0</v>
      </c>
      <c r="G1451" s="5">
        <v>0.0</v>
      </c>
      <c r="H1451" s="5">
        <v>0.0</v>
      </c>
    </row>
    <row r="1452" ht="15.75" customHeight="1">
      <c r="A1452" s="5">
        <v>5788.0</v>
      </c>
      <c r="B1452" s="5">
        <v>0.0</v>
      </c>
      <c r="C1452" s="5">
        <v>0.0</v>
      </c>
      <c r="D1452" s="5">
        <v>0.0</v>
      </c>
      <c r="E1452" s="5">
        <v>0.0</v>
      </c>
      <c r="F1452" s="5">
        <v>0.0</v>
      </c>
      <c r="G1452" s="5">
        <v>0.0</v>
      </c>
      <c r="H1452" s="5">
        <v>0.0</v>
      </c>
    </row>
    <row r="1453" ht="15.75" customHeight="1">
      <c r="A1453" s="5">
        <v>6652.0</v>
      </c>
      <c r="B1453" s="5">
        <v>0.0</v>
      </c>
      <c r="C1453" s="5">
        <v>0.0</v>
      </c>
      <c r="D1453" s="5">
        <v>0.0</v>
      </c>
      <c r="E1453" s="5">
        <v>0.0</v>
      </c>
      <c r="F1453" s="5">
        <v>0.0</v>
      </c>
      <c r="G1453" s="5">
        <v>0.0</v>
      </c>
      <c r="H1453" s="5">
        <v>0.0</v>
      </c>
    </row>
    <row r="1454" ht="15.75" customHeight="1">
      <c r="A1454" s="5">
        <v>6246.0</v>
      </c>
      <c r="B1454" s="5">
        <v>0.0</v>
      </c>
      <c r="C1454" s="5">
        <v>0.0</v>
      </c>
      <c r="D1454" s="5">
        <v>0.0</v>
      </c>
      <c r="E1454" s="5">
        <v>0.0</v>
      </c>
      <c r="F1454" s="5">
        <v>0.0</v>
      </c>
      <c r="G1454" s="5">
        <v>0.0</v>
      </c>
      <c r="H1454" s="5">
        <v>1.0</v>
      </c>
    </row>
    <row r="1455" ht="15.75" customHeight="1">
      <c r="A1455" s="5">
        <v>5975.0</v>
      </c>
      <c r="B1455" s="5">
        <v>0.0</v>
      </c>
      <c r="C1455" s="5">
        <v>0.0</v>
      </c>
      <c r="D1455" s="5">
        <v>0.0</v>
      </c>
      <c r="E1455" s="5">
        <v>0.0</v>
      </c>
      <c r="F1455" s="5">
        <v>0.0</v>
      </c>
      <c r="G1455" s="5">
        <v>0.0</v>
      </c>
      <c r="H1455" s="5">
        <v>0.0</v>
      </c>
    </row>
    <row r="1456" ht="15.75" customHeight="1">
      <c r="A1456" s="5">
        <v>6875.0</v>
      </c>
      <c r="B1456" s="5">
        <v>0.0</v>
      </c>
      <c r="C1456" s="5">
        <v>0.0</v>
      </c>
      <c r="D1456" s="5">
        <v>0.0</v>
      </c>
      <c r="E1456" s="5">
        <v>0.0</v>
      </c>
      <c r="F1456" s="5">
        <v>0.0</v>
      </c>
      <c r="G1456" s="5">
        <v>1.0</v>
      </c>
      <c r="H1456" s="5">
        <v>0.0</v>
      </c>
    </row>
    <row r="1457" ht="15.75" customHeight="1">
      <c r="A1457" s="5">
        <v>4399.0</v>
      </c>
      <c r="B1457" s="5">
        <v>0.0</v>
      </c>
      <c r="C1457" s="5">
        <v>0.0</v>
      </c>
      <c r="D1457" s="5">
        <v>0.0</v>
      </c>
      <c r="E1457" s="5">
        <v>0.0</v>
      </c>
      <c r="F1457" s="5">
        <v>0.0</v>
      </c>
      <c r="G1457" s="5">
        <v>0.0</v>
      </c>
      <c r="H1457" s="5">
        <v>0.0</v>
      </c>
    </row>
    <row r="1458" ht="15.75" customHeight="1">
      <c r="A1458" s="5">
        <v>4042.0</v>
      </c>
      <c r="B1458" s="5">
        <v>0.0</v>
      </c>
      <c r="C1458" s="5">
        <v>0.0</v>
      </c>
      <c r="D1458" s="5">
        <v>0.0</v>
      </c>
      <c r="E1458" s="5">
        <v>0.0</v>
      </c>
      <c r="F1458" s="5">
        <v>0.0</v>
      </c>
      <c r="G1458" s="5">
        <v>0.0</v>
      </c>
      <c r="H1458" s="5">
        <v>1.0</v>
      </c>
    </row>
    <row r="1459" ht="15.75" customHeight="1">
      <c r="A1459" s="5">
        <v>2157.0</v>
      </c>
      <c r="B1459" s="5">
        <v>0.0</v>
      </c>
      <c r="C1459" s="5">
        <v>0.0</v>
      </c>
      <c r="D1459" s="5">
        <v>0.0</v>
      </c>
      <c r="E1459" s="5">
        <v>0.0</v>
      </c>
      <c r="F1459" s="5">
        <v>0.0</v>
      </c>
      <c r="G1459" s="5">
        <v>0.0</v>
      </c>
      <c r="H1459" s="5">
        <v>0.0</v>
      </c>
    </row>
    <row r="1460" ht="15.75" customHeight="1">
      <c r="A1460" s="5">
        <v>10133.0</v>
      </c>
      <c r="B1460" s="5">
        <v>0.0</v>
      </c>
      <c r="C1460" s="5">
        <v>1.0</v>
      </c>
      <c r="D1460" s="5">
        <v>1.0</v>
      </c>
      <c r="E1460" s="5">
        <v>1.0</v>
      </c>
      <c r="F1460" s="5">
        <v>0.0</v>
      </c>
      <c r="G1460" s="5">
        <v>0.0</v>
      </c>
      <c r="H1460" s="5">
        <v>1.0</v>
      </c>
    </row>
    <row r="1461" ht="15.75" customHeight="1">
      <c r="A1461" s="5">
        <v>2525.0</v>
      </c>
      <c r="B1461" s="5">
        <v>0.0</v>
      </c>
      <c r="C1461" s="5">
        <v>0.0</v>
      </c>
      <c r="D1461" s="5">
        <v>0.0</v>
      </c>
      <c r="E1461" s="5">
        <v>0.0</v>
      </c>
      <c r="F1461" s="5">
        <v>0.0</v>
      </c>
      <c r="G1461" s="5">
        <v>0.0</v>
      </c>
      <c r="H1461" s="5">
        <v>1.0</v>
      </c>
    </row>
    <row r="1462" ht="15.75" customHeight="1">
      <c r="A1462" s="5">
        <v>8233.0</v>
      </c>
      <c r="B1462" s="5">
        <v>0.0</v>
      </c>
      <c r="C1462" s="5">
        <v>1.0</v>
      </c>
      <c r="D1462" s="5">
        <v>0.0</v>
      </c>
      <c r="E1462" s="5">
        <v>0.0</v>
      </c>
      <c r="F1462" s="5">
        <v>0.0</v>
      </c>
      <c r="G1462" s="5">
        <v>0.0</v>
      </c>
      <c r="H1462" s="5">
        <v>0.0</v>
      </c>
    </row>
    <row r="1463" ht="15.75" customHeight="1">
      <c r="A1463" s="5">
        <v>9483.0</v>
      </c>
      <c r="B1463" s="5">
        <v>0.0</v>
      </c>
      <c r="C1463" s="5">
        <v>0.0</v>
      </c>
      <c r="D1463" s="5">
        <v>0.0</v>
      </c>
      <c r="E1463" s="5">
        <v>0.0</v>
      </c>
      <c r="F1463" s="5">
        <v>0.0</v>
      </c>
      <c r="G1463" s="5">
        <v>0.0</v>
      </c>
      <c r="H1463" s="5">
        <v>0.0</v>
      </c>
    </row>
    <row r="1464" ht="15.75" customHeight="1">
      <c r="A1464" s="5">
        <v>2945.0</v>
      </c>
      <c r="B1464" s="5">
        <v>1.0</v>
      </c>
      <c r="C1464" s="5">
        <v>0.0</v>
      </c>
      <c r="D1464" s="5">
        <v>0.0</v>
      </c>
      <c r="E1464" s="5">
        <v>0.0</v>
      </c>
      <c r="F1464" s="5">
        <v>1.0</v>
      </c>
      <c r="G1464" s="5">
        <v>0.0</v>
      </c>
      <c r="H1464" s="5">
        <v>0.0</v>
      </c>
    </row>
    <row r="1465" ht="15.75" customHeight="1">
      <c r="A1465" s="5">
        <v>10403.0</v>
      </c>
      <c r="B1465" s="5">
        <v>0.0</v>
      </c>
      <c r="C1465" s="5">
        <v>0.0</v>
      </c>
      <c r="D1465" s="5">
        <v>0.0</v>
      </c>
      <c r="E1465" s="5">
        <v>0.0</v>
      </c>
      <c r="F1465" s="5">
        <v>0.0</v>
      </c>
      <c r="G1465" s="5">
        <v>0.0</v>
      </c>
      <c r="H1465" s="5">
        <v>0.0</v>
      </c>
    </row>
    <row r="1466" ht="15.75" customHeight="1">
      <c r="A1466" s="5">
        <v>5074.0</v>
      </c>
      <c r="B1466" s="5">
        <v>0.0</v>
      </c>
      <c r="C1466" s="5">
        <v>0.0</v>
      </c>
      <c r="D1466" s="5">
        <v>0.0</v>
      </c>
      <c r="E1466" s="5">
        <v>0.0</v>
      </c>
      <c r="F1466" s="5">
        <v>0.0</v>
      </c>
      <c r="G1466" s="5">
        <v>0.0</v>
      </c>
      <c r="H1466" s="5">
        <v>0.0</v>
      </c>
    </row>
    <row r="1467" ht="15.75" customHeight="1">
      <c r="A1467" s="5">
        <v>10524.0</v>
      </c>
      <c r="B1467" s="5">
        <v>0.0</v>
      </c>
      <c r="C1467" s="5">
        <v>0.0</v>
      </c>
      <c r="D1467" s="5">
        <v>0.0</v>
      </c>
      <c r="E1467" s="5">
        <v>0.0</v>
      </c>
      <c r="F1467" s="5">
        <v>0.0</v>
      </c>
      <c r="G1467" s="5">
        <v>0.0</v>
      </c>
      <c r="H1467" s="5">
        <v>0.0</v>
      </c>
    </row>
    <row r="1468" ht="15.75" customHeight="1">
      <c r="A1468" s="5">
        <v>4690.0</v>
      </c>
      <c r="B1468" s="5">
        <v>0.0</v>
      </c>
      <c r="C1468" s="5">
        <v>0.0</v>
      </c>
      <c r="D1468" s="5">
        <v>0.0</v>
      </c>
      <c r="E1468" s="5">
        <v>0.0</v>
      </c>
      <c r="F1468" s="5">
        <v>0.0</v>
      </c>
      <c r="G1468" s="5">
        <v>0.0</v>
      </c>
      <c r="H1468" s="5">
        <v>0.0</v>
      </c>
    </row>
    <row r="1469" ht="15.75" customHeight="1">
      <c r="A1469" s="5">
        <v>7521.0</v>
      </c>
      <c r="B1469" s="5">
        <v>0.0</v>
      </c>
      <c r="C1469" s="5">
        <v>0.0</v>
      </c>
      <c r="D1469" s="5">
        <v>1.0</v>
      </c>
      <c r="E1469" s="5">
        <v>0.0</v>
      </c>
      <c r="F1469" s="5">
        <v>0.0</v>
      </c>
      <c r="G1469" s="5">
        <v>0.0</v>
      </c>
      <c r="H1469" s="5">
        <v>0.0</v>
      </c>
    </row>
    <row r="1470" ht="15.75" customHeight="1">
      <c r="A1470" s="5">
        <v>7196.0</v>
      </c>
      <c r="B1470" s="5">
        <v>0.0</v>
      </c>
      <c r="C1470" s="5">
        <v>0.0</v>
      </c>
      <c r="D1470" s="5">
        <v>0.0</v>
      </c>
      <c r="E1470" s="5">
        <v>0.0</v>
      </c>
      <c r="F1470" s="5">
        <v>0.0</v>
      </c>
      <c r="G1470" s="5">
        <v>0.0</v>
      </c>
      <c r="H1470" s="5">
        <v>0.0</v>
      </c>
    </row>
    <row r="1471" ht="15.75" customHeight="1">
      <c r="A1471" s="5">
        <v>4406.0</v>
      </c>
      <c r="B1471" s="5">
        <v>0.0</v>
      </c>
      <c r="C1471" s="5">
        <v>0.0</v>
      </c>
      <c r="D1471" s="5">
        <v>0.0</v>
      </c>
      <c r="E1471" s="5">
        <v>0.0</v>
      </c>
      <c r="F1471" s="5">
        <v>0.0</v>
      </c>
      <c r="G1471" s="5">
        <v>0.0</v>
      </c>
      <c r="H1471" s="5">
        <v>0.0</v>
      </c>
    </row>
    <row r="1472" ht="15.75" customHeight="1">
      <c r="A1472" s="5">
        <v>9672.0</v>
      </c>
      <c r="B1472" s="5">
        <v>0.0</v>
      </c>
      <c r="C1472" s="5">
        <v>0.0</v>
      </c>
      <c r="D1472" s="5">
        <v>0.0</v>
      </c>
      <c r="E1472" s="5">
        <v>0.0</v>
      </c>
      <c r="F1472" s="5">
        <v>0.0</v>
      </c>
      <c r="G1472" s="5">
        <v>0.0</v>
      </c>
      <c r="H1472" s="5">
        <v>0.0</v>
      </c>
    </row>
    <row r="1473" ht="15.75" customHeight="1">
      <c r="A1473" s="5">
        <v>4864.0</v>
      </c>
      <c r="B1473" s="5">
        <v>0.0</v>
      </c>
      <c r="C1473" s="5">
        <v>0.0</v>
      </c>
      <c r="D1473" s="5">
        <v>0.0</v>
      </c>
      <c r="E1473" s="5">
        <v>0.0</v>
      </c>
      <c r="F1473" s="5">
        <v>0.0</v>
      </c>
      <c r="G1473" s="5">
        <v>0.0</v>
      </c>
      <c r="H1473" s="5">
        <v>0.0</v>
      </c>
    </row>
    <row r="1474" ht="15.75" customHeight="1">
      <c r="A1474" s="5">
        <v>4706.0</v>
      </c>
      <c r="B1474" s="5">
        <v>0.0</v>
      </c>
      <c r="C1474" s="5">
        <v>0.0</v>
      </c>
      <c r="D1474" s="5">
        <v>0.0</v>
      </c>
      <c r="E1474" s="5">
        <v>0.0</v>
      </c>
      <c r="F1474" s="5">
        <v>0.0</v>
      </c>
      <c r="G1474" s="5">
        <v>1.0</v>
      </c>
      <c r="H1474" s="5">
        <v>0.0</v>
      </c>
    </row>
    <row r="1475" ht="15.75" customHeight="1">
      <c r="A1475" s="5">
        <v>4070.0</v>
      </c>
      <c r="B1475" s="5">
        <v>0.0</v>
      </c>
      <c r="C1475" s="5">
        <v>1.0</v>
      </c>
      <c r="D1475" s="5">
        <v>1.0</v>
      </c>
      <c r="E1475" s="5">
        <v>0.0</v>
      </c>
      <c r="F1475" s="5">
        <v>0.0</v>
      </c>
      <c r="G1475" s="5">
        <v>0.0</v>
      </c>
      <c r="H1475" s="5">
        <v>1.0</v>
      </c>
    </row>
    <row r="1476" ht="15.75" customHeight="1">
      <c r="A1476" s="5">
        <v>25.0</v>
      </c>
      <c r="B1476" s="5">
        <v>0.0</v>
      </c>
      <c r="C1476" s="5">
        <v>0.0</v>
      </c>
      <c r="D1476" s="5">
        <v>0.0</v>
      </c>
      <c r="E1476" s="5">
        <v>0.0</v>
      </c>
      <c r="F1476" s="5">
        <v>0.0</v>
      </c>
      <c r="G1476" s="5">
        <v>0.0</v>
      </c>
      <c r="H1476" s="5">
        <v>0.0</v>
      </c>
    </row>
    <row r="1477" ht="15.75" customHeight="1">
      <c r="A1477" s="5">
        <v>3697.0</v>
      </c>
      <c r="B1477" s="5">
        <v>0.0</v>
      </c>
      <c r="C1477" s="5">
        <v>0.0</v>
      </c>
      <c r="D1477" s="5">
        <v>0.0</v>
      </c>
      <c r="E1477" s="5">
        <v>0.0</v>
      </c>
      <c r="F1477" s="5">
        <v>0.0</v>
      </c>
      <c r="G1477" s="5">
        <v>0.0</v>
      </c>
      <c r="H1477" s="5">
        <v>0.0</v>
      </c>
    </row>
    <row r="1478" ht="15.75" customHeight="1">
      <c r="A1478" s="5">
        <v>217.0</v>
      </c>
      <c r="B1478" s="5">
        <v>0.0</v>
      </c>
      <c r="C1478" s="5">
        <v>0.0</v>
      </c>
      <c r="D1478" s="5">
        <v>0.0</v>
      </c>
      <c r="E1478" s="5">
        <v>0.0</v>
      </c>
      <c r="F1478" s="5">
        <v>0.0</v>
      </c>
      <c r="G1478" s="5">
        <v>0.0</v>
      </c>
      <c r="H1478" s="5">
        <v>0.0</v>
      </c>
    </row>
    <row r="1479" ht="15.75" customHeight="1">
      <c r="A1479" s="5">
        <v>4220.0</v>
      </c>
      <c r="B1479" s="5">
        <v>0.0</v>
      </c>
      <c r="C1479" s="5">
        <v>0.0</v>
      </c>
      <c r="D1479" s="5">
        <v>0.0</v>
      </c>
      <c r="E1479" s="5">
        <v>0.0</v>
      </c>
      <c r="F1479" s="5">
        <v>0.0</v>
      </c>
      <c r="G1479" s="5">
        <v>0.0</v>
      </c>
      <c r="H1479" s="5">
        <v>0.0</v>
      </c>
    </row>
    <row r="1480" ht="15.75" customHeight="1">
      <c r="A1480" s="5">
        <v>5286.0</v>
      </c>
      <c r="B1480" s="5">
        <v>0.0</v>
      </c>
      <c r="C1480" s="5">
        <v>0.0</v>
      </c>
      <c r="D1480" s="5">
        <v>0.0</v>
      </c>
      <c r="E1480" s="5">
        <v>0.0</v>
      </c>
      <c r="F1480" s="5">
        <v>0.0</v>
      </c>
      <c r="G1480" s="5">
        <v>0.0</v>
      </c>
      <c r="H1480" s="5">
        <v>0.0</v>
      </c>
    </row>
    <row r="1481" ht="15.75" customHeight="1">
      <c r="A1481" s="5">
        <v>9559.0</v>
      </c>
      <c r="B1481" s="5">
        <v>1.0</v>
      </c>
      <c r="C1481" s="5">
        <v>0.0</v>
      </c>
      <c r="D1481" s="5">
        <v>0.0</v>
      </c>
      <c r="E1481" s="5">
        <v>0.0</v>
      </c>
      <c r="F1481" s="5">
        <v>0.0</v>
      </c>
      <c r="G1481" s="5">
        <v>0.0</v>
      </c>
      <c r="H1481" s="5">
        <v>0.0</v>
      </c>
    </row>
    <row r="1482" ht="15.75" customHeight="1">
      <c r="A1482" s="5">
        <v>2849.0</v>
      </c>
      <c r="B1482" s="5">
        <v>0.0</v>
      </c>
      <c r="C1482" s="5">
        <v>0.0</v>
      </c>
      <c r="D1482" s="5">
        <v>0.0</v>
      </c>
      <c r="E1482" s="5">
        <v>0.0</v>
      </c>
      <c r="F1482" s="5">
        <v>0.0</v>
      </c>
      <c r="G1482" s="5">
        <v>0.0</v>
      </c>
      <c r="H1482" s="5">
        <v>0.0</v>
      </c>
    </row>
    <row r="1483" ht="15.75" customHeight="1">
      <c r="A1483" s="5">
        <v>7787.0</v>
      </c>
      <c r="B1483" s="5">
        <v>0.0</v>
      </c>
      <c r="C1483" s="5">
        <v>0.0</v>
      </c>
      <c r="D1483" s="5">
        <v>0.0</v>
      </c>
      <c r="E1483" s="5">
        <v>0.0</v>
      </c>
      <c r="F1483" s="5">
        <v>0.0</v>
      </c>
      <c r="G1483" s="5">
        <v>0.0</v>
      </c>
      <c r="H1483" s="5">
        <v>0.0</v>
      </c>
    </row>
    <row r="1484" ht="15.75" customHeight="1">
      <c r="A1484" s="5">
        <v>3102.0</v>
      </c>
      <c r="B1484" s="5">
        <v>0.0</v>
      </c>
      <c r="C1484" s="5">
        <v>0.0</v>
      </c>
      <c r="D1484" s="5">
        <v>0.0</v>
      </c>
      <c r="E1484" s="5">
        <v>0.0</v>
      </c>
      <c r="F1484" s="5">
        <v>0.0</v>
      </c>
      <c r="G1484" s="5">
        <v>0.0</v>
      </c>
      <c r="H1484" s="5">
        <v>0.0</v>
      </c>
    </row>
    <row r="1485" ht="15.75" customHeight="1">
      <c r="A1485" s="5">
        <v>5868.0</v>
      </c>
      <c r="B1485" s="5">
        <v>0.0</v>
      </c>
      <c r="C1485" s="5">
        <v>0.0</v>
      </c>
      <c r="D1485" s="5">
        <v>0.0</v>
      </c>
      <c r="E1485" s="5">
        <v>0.0</v>
      </c>
      <c r="F1485" s="5">
        <v>0.0</v>
      </c>
      <c r="G1485" s="5">
        <v>0.0</v>
      </c>
      <c r="H1485" s="5">
        <v>0.0</v>
      </c>
    </row>
    <row r="1486" ht="15.75" customHeight="1">
      <c r="A1486" s="5">
        <v>8370.0</v>
      </c>
      <c r="B1486" s="5">
        <v>0.0</v>
      </c>
      <c r="C1486" s="5">
        <v>0.0</v>
      </c>
      <c r="D1486" s="5">
        <v>0.0</v>
      </c>
      <c r="E1486" s="5">
        <v>0.0</v>
      </c>
      <c r="F1486" s="5">
        <v>0.0</v>
      </c>
      <c r="G1486" s="5">
        <v>0.0</v>
      </c>
      <c r="H1486" s="5">
        <v>0.0</v>
      </c>
    </row>
    <row r="1487" ht="15.75" customHeight="1">
      <c r="A1487" s="5">
        <v>9988.0</v>
      </c>
      <c r="B1487" s="5">
        <v>0.0</v>
      </c>
      <c r="C1487" s="5">
        <v>0.0</v>
      </c>
      <c r="D1487" s="5">
        <v>0.0</v>
      </c>
      <c r="E1487" s="5">
        <v>0.0</v>
      </c>
      <c r="F1487" s="5">
        <v>0.0</v>
      </c>
      <c r="G1487" s="5">
        <v>0.0</v>
      </c>
      <c r="H1487" s="5">
        <v>0.0</v>
      </c>
    </row>
    <row r="1488" ht="15.75" customHeight="1">
      <c r="A1488" s="5">
        <v>2939.0</v>
      </c>
      <c r="B1488" s="5">
        <v>0.0</v>
      </c>
      <c r="C1488" s="5">
        <v>0.0</v>
      </c>
      <c r="D1488" s="5">
        <v>0.0</v>
      </c>
      <c r="E1488" s="5">
        <v>0.0</v>
      </c>
      <c r="F1488" s="5">
        <v>0.0</v>
      </c>
      <c r="G1488" s="5">
        <v>0.0</v>
      </c>
      <c r="H1488" s="5">
        <v>0.0</v>
      </c>
    </row>
    <row r="1489" ht="15.75" customHeight="1">
      <c r="A1489" s="5">
        <v>5529.0</v>
      </c>
      <c r="B1489" s="5">
        <v>0.0</v>
      </c>
      <c r="C1489" s="5">
        <v>0.0</v>
      </c>
      <c r="D1489" s="5">
        <v>0.0</v>
      </c>
      <c r="E1489" s="5">
        <v>1.0</v>
      </c>
      <c r="F1489" s="5">
        <v>0.0</v>
      </c>
      <c r="G1489" s="5">
        <v>0.0</v>
      </c>
      <c r="H1489" s="5">
        <v>0.0</v>
      </c>
    </row>
    <row r="1490" ht="15.75" customHeight="1">
      <c r="A1490" s="5">
        <v>9743.0</v>
      </c>
      <c r="B1490" s="5">
        <v>0.0</v>
      </c>
      <c r="C1490" s="5">
        <v>0.0</v>
      </c>
      <c r="D1490" s="5">
        <v>1.0</v>
      </c>
      <c r="E1490" s="5">
        <v>0.0</v>
      </c>
      <c r="F1490" s="5">
        <v>0.0</v>
      </c>
      <c r="G1490" s="5">
        <v>0.0</v>
      </c>
      <c r="H1490" s="5">
        <v>0.0</v>
      </c>
    </row>
    <row r="1491" ht="15.75" customHeight="1">
      <c r="A1491" s="5">
        <v>5763.0</v>
      </c>
      <c r="B1491" s="5">
        <v>0.0</v>
      </c>
      <c r="C1491" s="5">
        <v>0.0</v>
      </c>
      <c r="D1491" s="5">
        <v>0.0</v>
      </c>
      <c r="E1491" s="5">
        <v>0.0</v>
      </c>
      <c r="F1491" s="5">
        <v>0.0</v>
      </c>
      <c r="G1491" s="5">
        <v>0.0</v>
      </c>
      <c r="H1491" s="5">
        <v>0.0</v>
      </c>
    </row>
    <row r="1492" ht="15.75" customHeight="1">
      <c r="A1492" s="5">
        <v>3478.0</v>
      </c>
      <c r="B1492" s="5">
        <v>0.0</v>
      </c>
      <c r="C1492" s="5">
        <v>0.0</v>
      </c>
      <c r="D1492" s="5">
        <v>0.0</v>
      </c>
      <c r="E1492" s="5">
        <v>0.0</v>
      </c>
      <c r="F1492" s="5">
        <v>0.0</v>
      </c>
      <c r="G1492" s="5">
        <v>0.0</v>
      </c>
      <c r="H1492" s="5">
        <v>1.0</v>
      </c>
    </row>
    <row r="1493" ht="15.75" customHeight="1">
      <c r="A1493" s="5">
        <v>7494.0</v>
      </c>
      <c r="B1493" s="5">
        <v>0.0</v>
      </c>
      <c r="C1493" s="5">
        <v>0.0</v>
      </c>
      <c r="D1493" s="5">
        <v>0.0</v>
      </c>
      <c r="E1493" s="5">
        <v>0.0</v>
      </c>
      <c r="F1493" s="5">
        <v>0.0</v>
      </c>
      <c r="G1493" s="5">
        <v>0.0</v>
      </c>
      <c r="H1493" s="5">
        <v>0.0</v>
      </c>
    </row>
    <row r="1494" ht="15.75" customHeight="1">
      <c r="A1494" s="5">
        <v>1763.0</v>
      </c>
      <c r="B1494" s="5">
        <v>1.0</v>
      </c>
      <c r="C1494" s="5">
        <v>0.0</v>
      </c>
      <c r="D1494" s="5">
        <v>1.0</v>
      </c>
      <c r="E1494" s="5">
        <v>1.0</v>
      </c>
      <c r="F1494" s="5">
        <v>0.0</v>
      </c>
      <c r="G1494" s="5">
        <v>0.0</v>
      </c>
      <c r="H1494" s="5">
        <v>1.0</v>
      </c>
    </row>
    <row r="1495" ht="15.75" customHeight="1">
      <c r="A1495" s="5">
        <v>7250.0</v>
      </c>
      <c r="B1495" s="5">
        <v>0.0</v>
      </c>
      <c r="C1495" s="5">
        <v>0.0</v>
      </c>
      <c r="D1495" s="5">
        <v>0.0</v>
      </c>
      <c r="E1495" s="5">
        <v>0.0</v>
      </c>
      <c r="F1495" s="5">
        <v>0.0</v>
      </c>
      <c r="G1495" s="5">
        <v>0.0</v>
      </c>
      <c r="H1495" s="5">
        <v>0.0</v>
      </c>
    </row>
    <row r="1496" ht="15.75" customHeight="1">
      <c r="A1496" s="5">
        <v>2005.0</v>
      </c>
      <c r="B1496" s="5">
        <v>0.0</v>
      </c>
      <c r="C1496" s="5">
        <v>0.0</v>
      </c>
      <c r="D1496" s="5">
        <v>0.0</v>
      </c>
      <c r="E1496" s="5">
        <v>0.0</v>
      </c>
      <c r="F1496" s="5">
        <v>0.0</v>
      </c>
      <c r="G1496" s="5">
        <v>0.0</v>
      </c>
      <c r="H1496" s="5">
        <v>0.0</v>
      </c>
    </row>
    <row r="1497" ht="15.75" customHeight="1">
      <c r="A1497" s="5">
        <v>10770.0</v>
      </c>
      <c r="B1497" s="5">
        <v>0.0</v>
      </c>
      <c r="C1497" s="5">
        <v>0.0</v>
      </c>
      <c r="D1497" s="5">
        <v>0.0</v>
      </c>
      <c r="E1497" s="5">
        <v>0.0</v>
      </c>
      <c r="F1497" s="5">
        <v>0.0</v>
      </c>
      <c r="G1497" s="5">
        <v>0.0</v>
      </c>
      <c r="H1497" s="5">
        <v>0.0</v>
      </c>
    </row>
    <row r="1498" ht="15.75" customHeight="1">
      <c r="A1498" s="5">
        <v>6885.0</v>
      </c>
      <c r="B1498" s="5">
        <v>0.0</v>
      </c>
      <c r="C1498" s="5">
        <v>0.0</v>
      </c>
      <c r="D1498" s="5">
        <v>0.0</v>
      </c>
      <c r="E1498" s="5">
        <v>0.0</v>
      </c>
      <c r="F1498" s="5">
        <v>0.0</v>
      </c>
      <c r="G1498" s="5">
        <v>0.0</v>
      </c>
      <c r="H1498" s="5">
        <v>0.0</v>
      </c>
    </row>
    <row r="1499" ht="15.75" customHeight="1">
      <c r="A1499" s="5">
        <v>2072.0</v>
      </c>
      <c r="B1499" s="5">
        <v>1.0</v>
      </c>
      <c r="C1499" s="5">
        <v>0.0</v>
      </c>
      <c r="D1499" s="5">
        <v>0.0</v>
      </c>
      <c r="E1499" s="5">
        <v>0.0</v>
      </c>
      <c r="F1499" s="5">
        <v>0.0</v>
      </c>
      <c r="G1499" s="5">
        <v>0.0</v>
      </c>
      <c r="H1499" s="5">
        <v>1.0</v>
      </c>
    </row>
    <row r="1500" ht="15.75" customHeight="1">
      <c r="A1500" s="5">
        <v>9463.0</v>
      </c>
      <c r="B1500" s="5">
        <v>0.0</v>
      </c>
      <c r="C1500" s="5">
        <v>0.0</v>
      </c>
      <c r="D1500" s="5">
        <v>0.0</v>
      </c>
      <c r="E1500" s="5">
        <v>0.0</v>
      </c>
      <c r="F1500" s="5">
        <v>0.0</v>
      </c>
      <c r="G1500" s="5">
        <v>0.0</v>
      </c>
      <c r="H1500" s="5">
        <v>0.0</v>
      </c>
    </row>
    <row r="1501" ht="15.75" customHeight="1">
      <c r="A1501" s="5">
        <v>6318.0</v>
      </c>
      <c r="B1501" s="5">
        <v>0.0</v>
      </c>
      <c r="C1501" s="5">
        <v>0.0</v>
      </c>
      <c r="D1501" s="5">
        <v>0.0</v>
      </c>
      <c r="E1501" s="5">
        <v>0.0</v>
      </c>
      <c r="F1501" s="5">
        <v>0.0</v>
      </c>
      <c r="G1501" s="5">
        <v>1.0</v>
      </c>
      <c r="H1501" s="5">
        <v>0.0</v>
      </c>
    </row>
    <row r="1502" ht="15.75" customHeight="1">
      <c r="A1502" s="5">
        <v>4093.0</v>
      </c>
      <c r="B1502" s="5">
        <v>0.0</v>
      </c>
      <c r="C1502" s="5">
        <v>0.0</v>
      </c>
      <c r="D1502" s="5">
        <v>0.0</v>
      </c>
      <c r="E1502" s="5">
        <v>0.0</v>
      </c>
      <c r="F1502" s="5">
        <v>0.0</v>
      </c>
      <c r="G1502" s="5">
        <v>0.0</v>
      </c>
      <c r="H1502" s="5">
        <v>0.0</v>
      </c>
    </row>
    <row r="1503" ht="15.75" customHeight="1">
      <c r="A1503" s="5">
        <v>5751.0</v>
      </c>
      <c r="B1503" s="5">
        <v>0.0</v>
      </c>
      <c r="C1503" s="5">
        <v>0.0</v>
      </c>
      <c r="D1503" s="5">
        <v>0.0</v>
      </c>
      <c r="E1503" s="5">
        <v>0.0</v>
      </c>
      <c r="F1503" s="5">
        <v>0.0</v>
      </c>
      <c r="G1503" s="5">
        <v>0.0</v>
      </c>
      <c r="H1503" s="5">
        <v>0.0</v>
      </c>
    </row>
    <row r="1504" ht="15.75" customHeight="1">
      <c r="A1504" s="5">
        <v>3340.0</v>
      </c>
      <c r="B1504" s="5">
        <v>0.0</v>
      </c>
      <c r="C1504" s="5">
        <v>0.0</v>
      </c>
      <c r="D1504" s="5">
        <v>0.0</v>
      </c>
      <c r="E1504" s="5">
        <v>0.0</v>
      </c>
      <c r="F1504" s="5">
        <v>0.0</v>
      </c>
      <c r="G1504" s="5">
        <v>0.0</v>
      </c>
      <c r="H1504" s="5">
        <v>1.0</v>
      </c>
    </row>
    <row r="1505" ht="15.75" customHeight="1">
      <c r="A1505" s="5">
        <v>3594.0</v>
      </c>
      <c r="B1505" s="5">
        <v>0.0</v>
      </c>
      <c r="C1505" s="5">
        <v>0.0</v>
      </c>
      <c r="D1505" s="5">
        <v>0.0</v>
      </c>
      <c r="E1505" s="5">
        <v>0.0</v>
      </c>
      <c r="F1505" s="5">
        <v>0.0</v>
      </c>
      <c r="G1505" s="5">
        <v>0.0</v>
      </c>
      <c r="H1505" s="5">
        <v>0.0</v>
      </c>
    </row>
    <row r="1506" ht="15.75" customHeight="1">
      <c r="A1506" s="5">
        <v>3584.0</v>
      </c>
      <c r="B1506" s="5">
        <v>1.0</v>
      </c>
      <c r="C1506" s="5">
        <v>0.0</v>
      </c>
      <c r="D1506" s="5">
        <v>0.0</v>
      </c>
      <c r="E1506" s="5">
        <v>0.0</v>
      </c>
      <c r="F1506" s="5">
        <v>0.0</v>
      </c>
      <c r="G1506" s="5">
        <v>0.0</v>
      </c>
      <c r="H1506" s="5">
        <v>1.0</v>
      </c>
    </row>
    <row r="1507" ht="15.75" customHeight="1">
      <c r="A1507" s="5">
        <v>3643.0</v>
      </c>
      <c r="B1507" s="5">
        <v>0.0</v>
      </c>
      <c r="C1507" s="5">
        <v>0.0</v>
      </c>
      <c r="D1507" s="5">
        <v>1.0</v>
      </c>
      <c r="E1507" s="5">
        <v>0.0</v>
      </c>
      <c r="F1507" s="5">
        <v>0.0</v>
      </c>
      <c r="G1507" s="5">
        <v>0.0</v>
      </c>
      <c r="H1507" s="5">
        <v>0.0</v>
      </c>
    </row>
    <row r="1508" ht="15.75" customHeight="1">
      <c r="A1508" s="5">
        <v>851.0</v>
      </c>
      <c r="B1508" s="5">
        <v>0.0</v>
      </c>
      <c r="C1508" s="5">
        <v>0.0</v>
      </c>
      <c r="D1508" s="5">
        <v>0.0</v>
      </c>
      <c r="E1508" s="5">
        <v>0.0</v>
      </c>
      <c r="F1508" s="5">
        <v>0.0</v>
      </c>
      <c r="G1508" s="5">
        <v>0.0</v>
      </c>
      <c r="H1508" s="5">
        <v>0.0</v>
      </c>
    </row>
    <row r="1509" ht="15.75" customHeight="1">
      <c r="A1509" s="5">
        <v>7706.0</v>
      </c>
      <c r="B1509" s="5">
        <v>1.0</v>
      </c>
      <c r="C1509" s="5">
        <v>0.0</v>
      </c>
      <c r="D1509" s="5">
        <v>0.0</v>
      </c>
      <c r="E1509" s="5">
        <v>0.0</v>
      </c>
      <c r="F1509" s="5">
        <v>0.0</v>
      </c>
      <c r="G1509" s="5">
        <v>0.0</v>
      </c>
      <c r="H1509" s="5">
        <v>0.0</v>
      </c>
    </row>
    <row r="1510" ht="15.75" customHeight="1">
      <c r="A1510" s="5">
        <v>3967.0</v>
      </c>
      <c r="B1510" s="5">
        <v>0.0</v>
      </c>
      <c r="C1510" s="5">
        <v>0.0</v>
      </c>
      <c r="D1510" s="5">
        <v>0.0</v>
      </c>
      <c r="E1510" s="5">
        <v>0.0</v>
      </c>
      <c r="F1510" s="5">
        <v>0.0</v>
      </c>
      <c r="G1510" s="5">
        <v>0.0</v>
      </c>
      <c r="H1510" s="5">
        <v>0.0</v>
      </c>
    </row>
    <row r="1511" ht="15.75" customHeight="1">
      <c r="A1511" s="5">
        <v>10128.0</v>
      </c>
      <c r="B1511" s="5">
        <v>0.0</v>
      </c>
      <c r="C1511" s="5">
        <v>0.0</v>
      </c>
      <c r="D1511" s="5">
        <v>0.0</v>
      </c>
      <c r="E1511" s="5">
        <v>0.0</v>
      </c>
      <c r="F1511" s="5">
        <v>0.0</v>
      </c>
      <c r="G1511" s="5">
        <v>0.0</v>
      </c>
      <c r="H1511" s="5">
        <v>0.0</v>
      </c>
    </row>
    <row r="1512" ht="15.75" customHeight="1">
      <c r="A1512" s="5">
        <v>486.0</v>
      </c>
      <c r="B1512" s="5">
        <v>0.0</v>
      </c>
      <c r="C1512" s="5">
        <v>0.0</v>
      </c>
      <c r="D1512" s="5">
        <v>0.0</v>
      </c>
      <c r="E1512" s="5">
        <v>0.0</v>
      </c>
      <c r="F1512" s="5">
        <v>0.0</v>
      </c>
      <c r="G1512" s="5">
        <v>0.0</v>
      </c>
      <c r="H1512" s="5">
        <v>0.0</v>
      </c>
    </row>
    <row r="1513" ht="15.75" customHeight="1">
      <c r="A1513" s="5">
        <v>9.0</v>
      </c>
      <c r="B1513" s="5">
        <v>0.0</v>
      </c>
      <c r="C1513" s="5">
        <v>0.0</v>
      </c>
      <c r="D1513" s="5">
        <v>0.0</v>
      </c>
      <c r="E1513" s="5">
        <v>0.0</v>
      </c>
      <c r="F1513" s="5">
        <v>0.0</v>
      </c>
      <c r="G1513" s="5">
        <v>0.0</v>
      </c>
      <c r="H1513" s="5">
        <v>0.0</v>
      </c>
    </row>
    <row r="1514" ht="15.75" customHeight="1">
      <c r="A1514" s="5">
        <v>9451.0</v>
      </c>
      <c r="B1514" s="5">
        <v>0.0</v>
      </c>
      <c r="C1514" s="5">
        <v>0.0</v>
      </c>
      <c r="D1514" s="5">
        <v>0.0</v>
      </c>
      <c r="E1514" s="5">
        <v>0.0</v>
      </c>
      <c r="F1514" s="5">
        <v>0.0</v>
      </c>
      <c r="G1514" s="5">
        <v>0.0</v>
      </c>
      <c r="H1514" s="5">
        <v>0.0</v>
      </c>
    </row>
    <row r="1515" ht="15.75" customHeight="1">
      <c r="A1515" s="5">
        <v>9264.0</v>
      </c>
      <c r="B1515" s="5">
        <v>0.0</v>
      </c>
      <c r="C1515" s="5">
        <v>0.0</v>
      </c>
      <c r="D1515" s="5">
        <v>0.0</v>
      </c>
      <c r="E1515" s="5">
        <v>0.0</v>
      </c>
      <c r="F1515" s="5">
        <v>0.0</v>
      </c>
      <c r="G1515" s="5">
        <v>0.0</v>
      </c>
      <c r="H1515" s="5">
        <v>0.0</v>
      </c>
    </row>
    <row r="1516" ht="15.75" customHeight="1">
      <c r="A1516" s="5">
        <v>3865.0</v>
      </c>
      <c r="B1516" s="5">
        <v>0.0</v>
      </c>
      <c r="C1516" s="5">
        <v>0.0</v>
      </c>
      <c r="D1516" s="5">
        <v>0.0</v>
      </c>
      <c r="E1516" s="5">
        <v>0.0</v>
      </c>
      <c r="F1516" s="5">
        <v>0.0</v>
      </c>
      <c r="G1516" s="5">
        <v>0.0</v>
      </c>
      <c r="H1516" s="5">
        <v>1.0</v>
      </c>
    </row>
    <row r="1517" ht="15.75" customHeight="1">
      <c r="A1517" s="5">
        <v>2853.0</v>
      </c>
      <c r="B1517" s="5">
        <v>0.0</v>
      </c>
      <c r="C1517" s="5">
        <v>0.0</v>
      </c>
      <c r="D1517" s="5">
        <v>0.0</v>
      </c>
      <c r="E1517" s="5">
        <v>0.0</v>
      </c>
      <c r="F1517" s="5">
        <v>0.0</v>
      </c>
      <c r="G1517" s="5">
        <v>0.0</v>
      </c>
      <c r="H1517" s="5">
        <v>0.0</v>
      </c>
    </row>
    <row r="1518" ht="15.75" customHeight="1">
      <c r="A1518" s="5">
        <v>1490.0</v>
      </c>
      <c r="B1518" s="5">
        <v>0.0</v>
      </c>
      <c r="C1518" s="5">
        <v>0.0</v>
      </c>
      <c r="D1518" s="5">
        <v>0.0</v>
      </c>
      <c r="E1518" s="5">
        <v>0.0</v>
      </c>
      <c r="F1518" s="5">
        <v>0.0</v>
      </c>
      <c r="G1518" s="5">
        <v>0.0</v>
      </c>
      <c r="H1518" s="5">
        <v>0.0</v>
      </c>
    </row>
    <row r="1519" ht="15.75" customHeight="1">
      <c r="A1519" s="5">
        <v>6310.0</v>
      </c>
      <c r="B1519" s="5">
        <v>0.0</v>
      </c>
      <c r="C1519" s="5">
        <v>0.0</v>
      </c>
      <c r="D1519" s="5">
        <v>0.0</v>
      </c>
      <c r="E1519" s="5">
        <v>0.0</v>
      </c>
      <c r="F1519" s="5">
        <v>0.0</v>
      </c>
      <c r="G1519" s="5">
        <v>0.0</v>
      </c>
      <c r="H1519" s="5">
        <v>0.0</v>
      </c>
    </row>
    <row r="1520" ht="15.75" customHeight="1">
      <c r="A1520" s="5">
        <v>10380.0</v>
      </c>
      <c r="B1520" s="5">
        <v>0.0</v>
      </c>
      <c r="C1520" s="5">
        <v>0.0</v>
      </c>
      <c r="D1520" s="5">
        <v>0.0</v>
      </c>
      <c r="E1520" s="5">
        <v>0.0</v>
      </c>
      <c r="F1520" s="5">
        <v>0.0</v>
      </c>
      <c r="G1520" s="5">
        <v>0.0</v>
      </c>
      <c r="H1520" s="5">
        <v>0.0</v>
      </c>
    </row>
    <row r="1521" ht="15.75" customHeight="1">
      <c r="A1521" s="5">
        <v>3887.0</v>
      </c>
      <c r="B1521" s="5">
        <v>0.0</v>
      </c>
      <c r="C1521" s="5">
        <v>0.0</v>
      </c>
      <c r="D1521" s="5">
        <v>0.0</v>
      </c>
      <c r="E1521" s="5">
        <v>0.0</v>
      </c>
      <c r="F1521" s="5">
        <v>0.0</v>
      </c>
      <c r="G1521" s="5">
        <v>0.0</v>
      </c>
      <c r="H1521" s="5">
        <v>1.0</v>
      </c>
    </row>
    <row r="1522" ht="15.75" customHeight="1">
      <c r="A1522" s="5">
        <v>4278.0</v>
      </c>
      <c r="B1522" s="5">
        <v>0.0</v>
      </c>
      <c r="C1522" s="5">
        <v>0.0</v>
      </c>
      <c r="D1522" s="5">
        <v>0.0</v>
      </c>
      <c r="E1522" s="5">
        <v>0.0</v>
      </c>
      <c r="F1522" s="5">
        <v>0.0</v>
      </c>
      <c r="G1522" s="5">
        <v>0.0</v>
      </c>
      <c r="H1522" s="5">
        <v>1.0</v>
      </c>
    </row>
    <row r="1523" ht="15.75" customHeight="1">
      <c r="A1523" s="5">
        <v>8643.0</v>
      </c>
      <c r="B1523" s="5">
        <v>0.0</v>
      </c>
      <c r="C1523" s="5">
        <v>0.0</v>
      </c>
      <c r="D1523" s="5">
        <v>0.0</v>
      </c>
      <c r="E1523" s="5">
        <v>0.0</v>
      </c>
      <c r="F1523" s="5">
        <v>0.0</v>
      </c>
      <c r="G1523" s="5">
        <v>0.0</v>
      </c>
      <c r="H1523" s="5">
        <v>0.0</v>
      </c>
    </row>
    <row r="1524" ht="15.75" customHeight="1">
      <c r="A1524" s="5">
        <v>1998.0</v>
      </c>
      <c r="B1524" s="5">
        <v>0.0</v>
      </c>
      <c r="C1524" s="5">
        <v>0.0</v>
      </c>
      <c r="D1524" s="5">
        <v>0.0</v>
      </c>
      <c r="E1524" s="5">
        <v>0.0</v>
      </c>
      <c r="F1524" s="5">
        <v>0.0</v>
      </c>
      <c r="G1524" s="5">
        <v>0.0</v>
      </c>
      <c r="H1524" s="5">
        <v>0.0</v>
      </c>
    </row>
    <row r="1525" ht="15.75" customHeight="1">
      <c r="A1525" s="5">
        <v>10795.0</v>
      </c>
      <c r="B1525" s="5">
        <v>0.0</v>
      </c>
      <c r="C1525" s="5">
        <v>0.0</v>
      </c>
      <c r="D1525" s="5">
        <v>0.0</v>
      </c>
      <c r="E1525" s="5">
        <v>0.0</v>
      </c>
      <c r="F1525" s="5">
        <v>0.0</v>
      </c>
      <c r="G1525" s="5">
        <v>0.0</v>
      </c>
      <c r="H1525" s="5">
        <v>0.0</v>
      </c>
    </row>
    <row r="1526" ht="15.75" customHeight="1">
      <c r="A1526" s="5">
        <v>11110.0</v>
      </c>
      <c r="B1526" s="5">
        <v>0.0</v>
      </c>
      <c r="C1526" s="5">
        <v>0.0</v>
      </c>
      <c r="D1526" s="5">
        <v>0.0</v>
      </c>
      <c r="E1526" s="5">
        <v>0.0</v>
      </c>
      <c r="F1526" s="5">
        <v>0.0</v>
      </c>
      <c r="G1526" s="5">
        <v>0.0</v>
      </c>
      <c r="H1526" s="5">
        <v>0.0</v>
      </c>
    </row>
    <row r="1527" ht="15.75" customHeight="1">
      <c r="A1527" s="5">
        <v>2408.0</v>
      </c>
      <c r="B1527" s="5">
        <v>0.0</v>
      </c>
      <c r="C1527" s="5">
        <v>0.0</v>
      </c>
      <c r="D1527" s="5">
        <v>0.0</v>
      </c>
      <c r="E1527" s="5">
        <v>0.0</v>
      </c>
      <c r="F1527" s="5">
        <v>0.0</v>
      </c>
      <c r="G1527" s="5">
        <v>1.0</v>
      </c>
      <c r="H1527" s="5">
        <v>0.0</v>
      </c>
    </row>
    <row r="1528" ht="15.75" customHeight="1">
      <c r="A1528" s="5">
        <v>202.0</v>
      </c>
      <c r="B1528" s="5">
        <v>0.0</v>
      </c>
      <c r="C1528" s="5">
        <v>0.0</v>
      </c>
      <c r="D1528" s="5">
        <v>0.0</v>
      </c>
      <c r="E1528" s="5">
        <v>0.0</v>
      </c>
      <c r="F1528" s="5">
        <v>0.0</v>
      </c>
      <c r="G1528" s="5">
        <v>0.0</v>
      </c>
      <c r="H1528" s="5">
        <v>0.0</v>
      </c>
    </row>
    <row r="1529" ht="15.75" customHeight="1">
      <c r="A1529" s="5">
        <v>7998.0</v>
      </c>
      <c r="B1529" s="5">
        <v>0.0</v>
      </c>
      <c r="C1529" s="5">
        <v>0.0</v>
      </c>
      <c r="D1529" s="5">
        <v>0.0</v>
      </c>
      <c r="E1529" s="5">
        <v>0.0</v>
      </c>
      <c r="F1529" s="5">
        <v>0.0</v>
      </c>
      <c r="G1529" s="5">
        <v>0.0</v>
      </c>
      <c r="H1529" s="5">
        <v>0.0</v>
      </c>
    </row>
    <row r="1530" ht="15.75" customHeight="1">
      <c r="A1530" s="5">
        <v>830.0</v>
      </c>
      <c r="B1530" s="5">
        <v>0.0</v>
      </c>
      <c r="C1530" s="5">
        <v>0.0</v>
      </c>
      <c r="D1530" s="5">
        <v>1.0</v>
      </c>
      <c r="E1530" s="5">
        <v>1.0</v>
      </c>
      <c r="F1530" s="5">
        <v>0.0</v>
      </c>
      <c r="G1530" s="5">
        <v>0.0</v>
      </c>
      <c r="H1530" s="5">
        <v>1.0</v>
      </c>
    </row>
    <row r="1531" ht="15.75" customHeight="1">
      <c r="A1531" s="5">
        <v>3536.0</v>
      </c>
      <c r="B1531" s="5">
        <v>0.0</v>
      </c>
      <c r="C1531" s="5">
        <v>0.0</v>
      </c>
      <c r="D1531" s="5">
        <v>0.0</v>
      </c>
      <c r="E1531" s="5">
        <v>0.0</v>
      </c>
      <c r="F1531" s="5">
        <v>0.0</v>
      </c>
      <c r="G1531" s="5">
        <v>0.0</v>
      </c>
      <c r="H1531" s="5">
        <v>0.0</v>
      </c>
    </row>
    <row r="1532" ht="15.75" customHeight="1">
      <c r="A1532" s="5">
        <v>6050.0</v>
      </c>
      <c r="B1532" s="5">
        <v>1.0</v>
      </c>
      <c r="C1532" s="5">
        <v>0.0</v>
      </c>
      <c r="D1532" s="5">
        <v>0.0</v>
      </c>
      <c r="E1532" s="5">
        <v>0.0</v>
      </c>
      <c r="F1532" s="5">
        <v>0.0</v>
      </c>
      <c r="G1532" s="5">
        <v>0.0</v>
      </c>
      <c r="H1532" s="5">
        <v>0.0</v>
      </c>
    </row>
    <row r="1533" ht="15.75" customHeight="1">
      <c r="A1533" s="5">
        <v>125.0</v>
      </c>
      <c r="B1533" s="5">
        <v>0.0</v>
      </c>
      <c r="C1533" s="5">
        <v>1.0</v>
      </c>
      <c r="D1533" s="5">
        <v>0.0</v>
      </c>
      <c r="E1533" s="5">
        <v>0.0</v>
      </c>
      <c r="F1533" s="5">
        <v>0.0</v>
      </c>
      <c r="G1533" s="5">
        <v>1.0</v>
      </c>
      <c r="H1533" s="5">
        <v>0.0</v>
      </c>
    </row>
    <row r="1534" ht="15.75" customHeight="1">
      <c r="A1534" s="5">
        <v>3463.0</v>
      </c>
      <c r="B1534" s="5">
        <v>0.0</v>
      </c>
      <c r="C1534" s="5">
        <v>0.0</v>
      </c>
      <c r="D1534" s="5">
        <v>0.0</v>
      </c>
      <c r="E1534" s="5">
        <v>0.0</v>
      </c>
      <c r="F1534" s="5">
        <v>0.0</v>
      </c>
      <c r="G1534" s="5">
        <v>0.0</v>
      </c>
      <c r="H1534" s="5">
        <v>0.0</v>
      </c>
    </row>
    <row r="1535" ht="15.75" customHeight="1">
      <c r="A1535" s="5">
        <v>2804.0</v>
      </c>
      <c r="B1535" s="5">
        <v>0.0</v>
      </c>
      <c r="C1535" s="5">
        <v>0.0</v>
      </c>
      <c r="D1535" s="5">
        <v>0.0</v>
      </c>
      <c r="E1535" s="5">
        <v>0.0</v>
      </c>
      <c r="F1535" s="5">
        <v>0.0</v>
      </c>
      <c r="G1535" s="5">
        <v>0.0</v>
      </c>
      <c r="H1535" s="5">
        <v>1.0</v>
      </c>
    </row>
    <row r="1536" ht="15.75" customHeight="1">
      <c r="A1536" s="5">
        <v>3745.0</v>
      </c>
      <c r="B1536" s="5">
        <v>0.0</v>
      </c>
      <c r="C1536" s="5">
        <v>0.0</v>
      </c>
      <c r="D1536" s="5">
        <v>0.0</v>
      </c>
      <c r="E1536" s="5">
        <v>0.0</v>
      </c>
      <c r="F1536" s="5">
        <v>0.0</v>
      </c>
      <c r="G1536" s="5">
        <v>0.0</v>
      </c>
      <c r="H1536" s="5">
        <v>0.0</v>
      </c>
    </row>
    <row r="1537" ht="15.75" customHeight="1">
      <c r="A1537" s="5">
        <v>9771.0</v>
      </c>
      <c r="B1537" s="5">
        <v>0.0</v>
      </c>
      <c r="C1537" s="5">
        <v>0.0</v>
      </c>
      <c r="D1537" s="5">
        <v>0.0</v>
      </c>
      <c r="E1537" s="5">
        <v>0.0</v>
      </c>
      <c r="F1537" s="5">
        <v>0.0</v>
      </c>
      <c r="G1537" s="5">
        <v>0.0</v>
      </c>
      <c r="H1537" s="5">
        <v>0.0</v>
      </c>
    </row>
    <row r="1538" ht="15.75" customHeight="1">
      <c r="A1538" s="5">
        <v>451.0</v>
      </c>
      <c r="B1538" s="5">
        <v>0.0</v>
      </c>
      <c r="C1538" s="5">
        <v>0.0</v>
      </c>
      <c r="D1538" s="5">
        <v>0.0</v>
      </c>
      <c r="E1538" s="5">
        <v>0.0</v>
      </c>
      <c r="F1538" s="5">
        <v>0.0</v>
      </c>
      <c r="G1538" s="5">
        <v>0.0</v>
      </c>
      <c r="H1538" s="5">
        <v>0.0</v>
      </c>
    </row>
    <row r="1539" ht="15.75" customHeight="1">
      <c r="A1539" s="5">
        <v>10530.0</v>
      </c>
      <c r="B1539" s="5">
        <v>0.0</v>
      </c>
      <c r="C1539" s="5">
        <v>0.0</v>
      </c>
      <c r="D1539" s="5">
        <v>0.0</v>
      </c>
      <c r="E1539" s="5">
        <v>0.0</v>
      </c>
      <c r="F1539" s="5">
        <v>0.0</v>
      </c>
      <c r="G1539" s="5">
        <v>1.0</v>
      </c>
      <c r="H1539" s="5">
        <v>1.0</v>
      </c>
    </row>
    <row r="1540" ht="15.75" customHeight="1">
      <c r="A1540" s="5">
        <v>1079.0</v>
      </c>
      <c r="B1540" s="5">
        <v>0.0</v>
      </c>
      <c r="C1540" s="5">
        <v>1.0</v>
      </c>
      <c r="D1540" s="5">
        <v>0.0</v>
      </c>
      <c r="E1540" s="5">
        <v>0.0</v>
      </c>
      <c r="F1540" s="5">
        <v>0.0</v>
      </c>
      <c r="G1540" s="5">
        <v>0.0</v>
      </c>
      <c r="H1540" s="5">
        <v>0.0</v>
      </c>
    </row>
    <row r="1541" ht="15.75" customHeight="1">
      <c r="A1541" s="5">
        <v>8920.0</v>
      </c>
      <c r="B1541" s="5">
        <v>0.0</v>
      </c>
      <c r="C1541" s="5">
        <v>0.0</v>
      </c>
      <c r="D1541" s="5">
        <v>0.0</v>
      </c>
      <c r="E1541" s="5">
        <v>0.0</v>
      </c>
      <c r="F1541" s="5">
        <v>0.0</v>
      </c>
      <c r="G1541" s="5">
        <v>0.0</v>
      </c>
      <c r="H1541" s="5">
        <v>0.0</v>
      </c>
    </row>
    <row r="1542" ht="15.75" customHeight="1">
      <c r="A1542" s="5">
        <v>6678.0</v>
      </c>
      <c r="B1542" s="5">
        <v>0.0</v>
      </c>
      <c r="C1542" s="5">
        <v>0.0</v>
      </c>
      <c r="D1542" s="5">
        <v>0.0</v>
      </c>
      <c r="E1542" s="5">
        <v>0.0</v>
      </c>
      <c r="F1542" s="5">
        <v>0.0</v>
      </c>
      <c r="G1542" s="5">
        <v>0.0</v>
      </c>
      <c r="H1542" s="5">
        <v>0.0</v>
      </c>
    </row>
    <row r="1543" ht="15.75" customHeight="1">
      <c r="A1543" s="5">
        <v>3852.0</v>
      </c>
      <c r="B1543" s="5">
        <v>0.0</v>
      </c>
      <c r="C1543" s="5">
        <v>0.0</v>
      </c>
      <c r="D1543" s="5">
        <v>0.0</v>
      </c>
      <c r="E1543" s="5">
        <v>0.0</v>
      </c>
      <c r="F1543" s="5">
        <v>0.0</v>
      </c>
      <c r="G1543" s="5">
        <v>0.0</v>
      </c>
      <c r="H1543" s="5">
        <v>0.0</v>
      </c>
    </row>
    <row r="1544" ht="15.75" customHeight="1">
      <c r="A1544" s="5">
        <v>528.0</v>
      </c>
      <c r="B1544" s="5">
        <v>0.0</v>
      </c>
      <c r="C1544" s="5">
        <v>0.0</v>
      </c>
      <c r="D1544" s="5">
        <v>0.0</v>
      </c>
      <c r="E1544" s="5">
        <v>0.0</v>
      </c>
      <c r="F1544" s="5">
        <v>0.0</v>
      </c>
      <c r="G1544" s="5">
        <v>0.0</v>
      </c>
      <c r="H1544" s="5">
        <v>0.0</v>
      </c>
    </row>
    <row r="1545" ht="15.75" customHeight="1">
      <c r="A1545" s="5">
        <v>73.0</v>
      </c>
      <c r="B1545" s="5">
        <v>0.0</v>
      </c>
      <c r="C1545" s="5">
        <v>0.0</v>
      </c>
      <c r="D1545" s="5">
        <v>0.0</v>
      </c>
      <c r="E1545" s="5">
        <v>0.0</v>
      </c>
      <c r="F1545" s="5">
        <v>0.0</v>
      </c>
      <c r="G1545" s="5">
        <v>0.0</v>
      </c>
      <c r="H1545" s="5">
        <v>0.0</v>
      </c>
    </row>
    <row r="1546" ht="15.75" customHeight="1">
      <c r="A1546" s="5">
        <v>5589.0</v>
      </c>
      <c r="B1546" s="5">
        <v>0.0</v>
      </c>
      <c r="C1546" s="5">
        <v>0.0</v>
      </c>
      <c r="D1546" s="5">
        <v>0.0</v>
      </c>
      <c r="E1546" s="5">
        <v>0.0</v>
      </c>
      <c r="F1546" s="5">
        <v>0.0</v>
      </c>
      <c r="G1546" s="5">
        <v>0.0</v>
      </c>
      <c r="H1546" s="5">
        <v>0.0</v>
      </c>
    </row>
    <row r="1547" ht="15.75" customHeight="1">
      <c r="A1547" s="5">
        <v>10212.0</v>
      </c>
      <c r="B1547" s="5">
        <v>0.0</v>
      </c>
      <c r="C1547" s="5">
        <v>0.0</v>
      </c>
      <c r="D1547" s="5">
        <v>0.0</v>
      </c>
      <c r="E1547" s="5">
        <v>0.0</v>
      </c>
      <c r="F1547" s="5">
        <v>0.0</v>
      </c>
      <c r="G1547" s="5">
        <v>0.0</v>
      </c>
      <c r="H1547" s="5">
        <v>0.0</v>
      </c>
    </row>
    <row r="1548" ht="15.75" customHeight="1">
      <c r="A1548" s="5">
        <v>6365.0</v>
      </c>
      <c r="B1548" s="5">
        <v>0.0</v>
      </c>
      <c r="C1548" s="5">
        <v>0.0</v>
      </c>
      <c r="D1548" s="5">
        <v>0.0</v>
      </c>
      <c r="E1548" s="5">
        <v>0.0</v>
      </c>
      <c r="F1548" s="5">
        <v>0.0</v>
      </c>
      <c r="G1548" s="5">
        <v>0.0</v>
      </c>
      <c r="H1548" s="5">
        <v>0.0</v>
      </c>
    </row>
    <row r="1549" ht="15.75" customHeight="1">
      <c r="A1549" s="5">
        <v>5636.0</v>
      </c>
      <c r="B1549" s="5">
        <v>0.0</v>
      </c>
      <c r="C1549" s="5">
        <v>0.0</v>
      </c>
      <c r="D1549" s="5">
        <v>0.0</v>
      </c>
      <c r="E1549" s="5">
        <v>0.0</v>
      </c>
      <c r="F1549" s="5">
        <v>0.0</v>
      </c>
      <c r="G1549" s="5">
        <v>0.0</v>
      </c>
      <c r="H1549" s="5">
        <v>1.0</v>
      </c>
    </row>
    <row r="1550" ht="15.75" customHeight="1">
      <c r="A1550" s="5">
        <v>591.0</v>
      </c>
      <c r="B1550" s="5">
        <v>0.0</v>
      </c>
      <c r="C1550" s="5">
        <v>0.0</v>
      </c>
      <c r="D1550" s="5">
        <v>0.0</v>
      </c>
      <c r="E1550" s="5">
        <v>0.0</v>
      </c>
      <c r="F1550" s="5">
        <v>0.0</v>
      </c>
      <c r="G1550" s="5">
        <v>0.0</v>
      </c>
      <c r="H1550" s="5">
        <v>0.0</v>
      </c>
    </row>
    <row r="1551" ht="15.75" customHeight="1">
      <c r="A1551" s="5">
        <v>2217.0</v>
      </c>
      <c r="B1551" s="5">
        <v>0.0</v>
      </c>
      <c r="C1551" s="5">
        <v>0.0</v>
      </c>
      <c r="D1551" s="5">
        <v>0.0</v>
      </c>
      <c r="E1551" s="5">
        <v>0.0</v>
      </c>
      <c r="F1551" s="5">
        <v>0.0</v>
      </c>
      <c r="G1551" s="5">
        <v>0.0</v>
      </c>
      <c r="H1551" s="5">
        <v>0.0</v>
      </c>
    </row>
    <row r="1552" ht="15.75" customHeight="1">
      <c r="A1552" s="5">
        <v>2544.0</v>
      </c>
      <c r="B1552" s="5">
        <v>0.0</v>
      </c>
      <c r="C1552" s="5">
        <v>0.0</v>
      </c>
      <c r="D1552" s="5">
        <v>0.0</v>
      </c>
      <c r="E1552" s="5">
        <v>0.0</v>
      </c>
      <c r="F1552" s="5">
        <v>0.0</v>
      </c>
      <c r="G1552" s="5">
        <v>0.0</v>
      </c>
      <c r="H1552" s="5">
        <v>0.0</v>
      </c>
    </row>
    <row r="1553" ht="15.75" customHeight="1">
      <c r="A1553" s="5">
        <v>7725.0</v>
      </c>
      <c r="B1553" s="5">
        <v>0.0</v>
      </c>
      <c r="C1553" s="5">
        <v>0.0</v>
      </c>
      <c r="D1553" s="5">
        <v>0.0</v>
      </c>
      <c r="E1553" s="5">
        <v>0.0</v>
      </c>
      <c r="F1553" s="5">
        <v>0.0</v>
      </c>
      <c r="G1553" s="5">
        <v>0.0</v>
      </c>
      <c r="H1553" s="5">
        <v>0.0</v>
      </c>
    </row>
    <row r="1554" ht="15.75" customHeight="1">
      <c r="A1554" s="5">
        <v>8091.0</v>
      </c>
      <c r="B1554" s="5">
        <v>0.0</v>
      </c>
      <c r="C1554" s="5">
        <v>0.0</v>
      </c>
      <c r="D1554" s="5">
        <v>0.0</v>
      </c>
      <c r="E1554" s="5">
        <v>0.0</v>
      </c>
      <c r="F1554" s="5">
        <v>0.0</v>
      </c>
      <c r="G1554" s="5">
        <v>0.0</v>
      </c>
      <c r="H1554" s="5">
        <v>0.0</v>
      </c>
    </row>
    <row r="1555" ht="15.75" customHeight="1">
      <c r="A1555" s="5">
        <v>7321.0</v>
      </c>
      <c r="B1555" s="5">
        <v>0.0</v>
      </c>
      <c r="C1555" s="5">
        <v>0.0</v>
      </c>
      <c r="D1555" s="5">
        <v>0.0</v>
      </c>
      <c r="E1555" s="5">
        <v>1.0</v>
      </c>
      <c r="F1555" s="5">
        <v>0.0</v>
      </c>
      <c r="G1555" s="5">
        <v>0.0</v>
      </c>
      <c r="H1555" s="5">
        <v>0.0</v>
      </c>
    </row>
    <row r="1556" ht="15.75" customHeight="1">
      <c r="A1556" s="5">
        <v>5462.0</v>
      </c>
      <c r="B1556" s="5">
        <v>0.0</v>
      </c>
      <c r="C1556" s="5">
        <v>0.0</v>
      </c>
      <c r="D1556" s="5">
        <v>0.0</v>
      </c>
      <c r="E1556" s="5">
        <v>0.0</v>
      </c>
      <c r="F1556" s="5">
        <v>0.0</v>
      </c>
      <c r="G1556" s="5">
        <v>0.0</v>
      </c>
      <c r="H1556" s="5">
        <v>0.0</v>
      </c>
    </row>
    <row r="1557" ht="15.75" customHeight="1">
      <c r="A1557" s="5">
        <v>7791.0</v>
      </c>
      <c r="B1557" s="5">
        <v>0.0</v>
      </c>
      <c r="C1557" s="5">
        <v>0.0</v>
      </c>
      <c r="D1557" s="5">
        <v>0.0</v>
      </c>
      <c r="E1557" s="5">
        <v>0.0</v>
      </c>
      <c r="F1557" s="5">
        <v>0.0</v>
      </c>
      <c r="G1557" s="5">
        <v>0.0</v>
      </c>
      <c r="H1557" s="5">
        <v>0.0</v>
      </c>
    </row>
    <row r="1558" ht="15.75" customHeight="1">
      <c r="A1558" s="5">
        <v>955.0</v>
      </c>
      <c r="B1558" s="5">
        <v>1.0</v>
      </c>
      <c r="C1558" s="5">
        <v>0.0</v>
      </c>
      <c r="D1558" s="5">
        <v>0.0</v>
      </c>
      <c r="E1558" s="5">
        <v>0.0</v>
      </c>
      <c r="F1558" s="5">
        <v>0.0</v>
      </c>
      <c r="G1558" s="5">
        <v>0.0</v>
      </c>
      <c r="H1558" s="5">
        <v>1.0</v>
      </c>
    </row>
    <row r="1559" ht="15.75" customHeight="1">
      <c r="A1559" s="5">
        <v>4037.0</v>
      </c>
      <c r="B1559" s="5">
        <v>0.0</v>
      </c>
      <c r="C1559" s="5">
        <v>0.0</v>
      </c>
      <c r="D1559" s="5">
        <v>0.0</v>
      </c>
      <c r="E1559" s="5">
        <v>0.0</v>
      </c>
      <c r="F1559" s="5">
        <v>0.0</v>
      </c>
      <c r="G1559" s="5">
        <v>0.0</v>
      </c>
      <c r="H1559" s="5">
        <v>0.0</v>
      </c>
    </row>
    <row r="1560" ht="15.75" customHeight="1">
      <c r="A1560" s="5">
        <v>6642.0</v>
      </c>
      <c r="B1560" s="5">
        <v>0.0</v>
      </c>
      <c r="C1560" s="5">
        <v>0.0</v>
      </c>
      <c r="D1560" s="5">
        <v>0.0</v>
      </c>
      <c r="E1560" s="5">
        <v>0.0</v>
      </c>
      <c r="F1560" s="5">
        <v>0.0</v>
      </c>
      <c r="G1560" s="5">
        <v>0.0</v>
      </c>
      <c r="H1560" s="5">
        <v>0.0</v>
      </c>
    </row>
    <row r="1561" ht="15.75" customHeight="1">
      <c r="A1561" s="5">
        <v>2793.0</v>
      </c>
      <c r="B1561" s="5">
        <v>0.0</v>
      </c>
      <c r="C1561" s="5">
        <v>0.0</v>
      </c>
      <c r="D1561" s="5">
        <v>0.0</v>
      </c>
      <c r="E1561" s="5">
        <v>0.0</v>
      </c>
      <c r="F1561" s="5">
        <v>0.0</v>
      </c>
      <c r="G1561" s="5">
        <v>0.0</v>
      </c>
      <c r="H1561" s="5">
        <v>0.0</v>
      </c>
    </row>
    <row r="1562" ht="15.75" customHeight="1">
      <c r="A1562" s="5">
        <v>5424.0</v>
      </c>
      <c r="B1562" s="5">
        <v>0.0</v>
      </c>
      <c r="C1562" s="5">
        <v>0.0</v>
      </c>
      <c r="D1562" s="5">
        <v>0.0</v>
      </c>
      <c r="E1562" s="5">
        <v>0.0</v>
      </c>
      <c r="F1562" s="5">
        <v>0.0</v>
      </c>
      <c r="G1562" s="5">
        <v>0.0</v>
      </c>
      <c r="H1562" s="5">
        <v>0.0</v>
      </c>
    </row>
    <row r="1563" ht="15.75" customHeight="1">
      <c r="A1563" s="5">
        <v>879.0</v>
      </c>
      <c r="B1563" s="5">
        <v>0.0</v>
      </c>
      <c r="C1563" s="5">
        <v>0.0</v>
      </c>
      <c r="D1563" s="5">
        <v>0.0</v>
      </c>
      <c r="E1563" s="5">
        <v>0.0</v>
      </c>
      <c r="F1563" s="5">
        <v>0.0</v>
      </c>
      <c r="G1563" s="5">
        <v>0.0</v>
      </c>
      <c r="H1563" s="5">
        <v>0.0</v>
      </c>
    </row>
    <row r="1564" ht="15.75" customHeight="1">
      <c r="A1564" s="5">
        <v>9530.0</v>
      </c>
      <c r="B1564" s="5">
        <v>0.0</v>
      </c>
      <c r="C1564" s="5">
        <v>0.0</v>
      </c>
      <c r="D1564" s="5">
        <v>0.0</v>
      </c>
      <c r="E1564" s="5">
        <v>0.0</v>
      </c>
      <c r="F1564" s="5">
        <v>0.0</v>
      </c>
      <c r="G1564" s="5">
        <v>0.0</v>
      </c>
      <c r="H1564" s="5">
        <v>0.0</v>
      </c>
    </row>
    <row r="1565" ht="15.75" customHeight="1">
      <c r="A1565" s="5">
        <v>4828.0</v>
      </c>
      <c r="B1565" s="5">
        <v>0.0</v>
      </c>
      <c r="C1565" s="5">
        <v>0.0</v>
      </c>
      <c r="D1565" s="5">
        <v>0.0</v>
      </c>
      <c r="E1565" s="5">
        <v>0.0</v>
      </c>
      <c r="F1565" s="5">
        <v>0.0</v>
      </c>
      <c r="G1565" s="5">
        <v>0.0</v>
      </c>
      <c r="H1565" s="5">
        <v>0.0</v>
      </c>
    </row>
    <row r="1566" ht="15.75" customHeight="1">
      <c r="A1566" s="5">
        <v>10699.0</v>
      </c>
      <c r="B1566" s="5">
        <v>0.0</v>
      </c>
      <c r="C1566" s="5">
        <v>0.0</v>
      </c>
      <c r="D1566" s="5">
        <v>0.0</v>
      </c>
      <c r="E1566" s="5">
        <v>0.0</v>
      </c>
      <c r="F1566" s="5">
        <v>0.0</v>
      </c>
      <c r="G1566" s="5">
        <v>0.0</v>
      </c>
      <c r="H1566" s="5">
        <v>0.0</v>
      </c>
    </row>
    <row r="1567" ht="15.75" customHeight="1">
      <c r="A1567" s="5">
        <v>1497.0</v>
      </c>
      <c r="B1567" s="5">
        <v>0.0</v>
      </c>
      <c r="C1567" s="5">
        <v>0.0</v>
      </c>
      <c r="D1567" s="5">
        <v>0.0</v>
      </c>
      <c r="E1567" s="5">
        <v>0.0</v>
      </c>
      <c r="F1567" s="5">
        <v>0.0</v>
      </c>
      <c r="G1567" s="5">
        <v>0.0</v>
      </c>
      <c r="H1567" s="5">
        <v>0.0</v>
      </c>
    </row>
    <row r="1568" ht="15.75" customHeight="1">
      <c r="A1568" s="5">
        <v>7476.0</v>
      </c>
      <c r="B1568" s="5">
        <v>0.0</v>
      </c>
      <c r="C1568" s="5">
        <v>1.0</v>
      </c>
      <c r="D1568" s="5">
        <v>0.0</v>
      </c>
      <c r="E1568" s="5">
        <v>0.0</v>
      </c>
      <c r="F1568" s="5">
        <v>0.0</v>
      </c>
      <c r="G1568" s="5">
        <v>0.0</v>
      </c>
      <c r="H1568" s="5">
        <v>0.0</v>
      </c>
    </row>
    <row r="1569" ht="15.75" customHeight="1">
      <c r="A1569" s="5">
        <v>4390.0</v>
      </c>
      <c r="B1569" s="5">
        <v>0.0</v>
      </c>
      <c r="C1569" s="5">
        <v>0.0</v>
      </c>
      <c r="D1569" s="5">
        <v>0.0</v>
      </c>
      <c r="E1569" s="5">
        <v>0.0</v>
      </c>
      <c r="F1569" s="5">
        <v>0.0</v>
      </c>
      <c r="G1569" s="5">
        <v>0.0</v>
      </c>
      <c r="H1569" s="5">
        <v>0.0</v>
      </c>
    </row>
    <row r="1570" ht="15.75" customHeight="1">
      <c r="A1570" s="5">
        <v>10478.0</v>
      </c>
      <c r="B1570" s="5">
        <v>0.0</v>
      </c>
      <c r="C1570" s="5">
        <v>0.0</v>
      </c>
      <c r="D1570" s="5">
        <v>0.0</v>
      </c>
      <c r="E1570" s="5">
        <v>0.0</v>
      </c>
      <c r="F1570" s="5">
        <v>0.0</v>
      </c>
      <c r="G1570" s="5">
        <v>0.0</v>
      </c>
      <c r="H1570" s="5">
        <v>1.0</v>
      </c>
    </row>
    <row r="1571" ht="15.75" customHeight="1">
      <c r="A1571" s="5">
        <v>1081.0</v>
      </c>
      <c r="B1571" s="5">
        <v>0.0</v>
      </c>
      <c r="C1571" s="5">
        <v>0.0</v>
      </c>
      <c r="D1571" s="5">
        <v>0.0</v>
      </c>
      <c r="E1571" s="5">
        <v>0.0</v>
      </c>
      <c r="F1571" s="5">
        <v>0.0</v>
      </c>
      <c r="G1571" s="5">
        <v>0.0</v>
      </c>
      <c r="H1571" s="5">
        <v>0.0</v>
      </c>
    </row>
    <row r="1572" ht="15.75" customHeight="1">
      <c r="A1572" s="5">
        <v>4261.0</v>
      </c>
      <c r="B1572" s="5">
        <v>0.0</v>
      </c>
      <c r="C1572" s="5">
        <v>0.0</v>
      </c>
      <c r="D1572" s="5">
        <v>1.0</v>
      </c>
      <c r="E1572" s="5">
        <v>1.0</v>
      </c>
      <c r="F1572" s="5">
        <v>0.0</v>
      </c>
      <c r="G1572" s="5">
        <v>0.0</v>
      </c>
      <c r="H1572" s="5">
        <v>1.0</v>
      </c>
    </row>
    <row r="1573" ht="15.75" customHeight="1">
      <c r="A1573" s="5">
        <v>9916.0</v>
      </c>
      <c r="B1573" s="5">
        <v>0.0</v>
      </c>
      <c r="C1573" s="5">
        <v>0.0</v>
      </c>
      <c r="D1573" s="5">
        <v>0.0</v>
      </c>
      <c r="E1573" s="5">
        <v>0.0</v>
      </c>
      <c r="F1573" s="5">
        <v>0.0</v>
      </c>
      <c r="G1573" s="5">
        <v>0.0</v>
      </c>
      <c r="H1573" s="5">
        <v>0.0</v>
      </c>
    </row>
    <row r="1574" ht="15.75" customHeight="1">
      <c r="A1574" s="5">
        <v>5350.0</v>
      </c>
      <c r="B1574" s="5">
        <v>0.0</v>
      </c>
      <c r="C1574" s="5">
        <v>0.0</v>
      </c>
      <c r="D1574" s="5">
        <v>1.0</v>
      </c>
      <c r="E1574" s="5">
        <v>0.0</v>
      </c>
      <c r="F1574" s="5">
        <v>0.0</v>
      </c>
      <c r="G1574" s="5">
        <v>0.0</v>
      </c>
      <c r="H1574" s="5">
        <v>1.0</v>
      </c>
    </row>
    <row r="1575" ht="15.75" customHeight="1">
      <c r="A1575" s="5">
        <v>8135.0</v>
      </c>
      <c r="B1575" s="5">
        <v>0.0</v>
      </c>
      <c r="C1575" s="5">
        <v>0.0</v>
      </c>
      <c r="D1575" s="5">
        <v>0.0</v>
      </c>
      <c r="E1575" s="5">
        <v>0.0</v>
      </c>
      <c r="F1575" s="5">
        <v>0.0</v>
      </c>
      <c r="G1575" s="5">
        <v>0.0</v>
      </c>
      <c r="H1575" s="5">
        <v>0.0</v>
      </c>
    </row>
    <row r="1576" ht="15.75" customHeight="1">
      <c r="A1576" s="5">
        <v>8685.0</v>
      </c>
      <c r="B1576" s="5">
        <v>0.0</v>
      </c>
      <c r="C1576" s="5">
        <v>0.0</v>
      </c>
      <c r="D1576" s="5">
        <v>0.0</v>
      </c>
      <c r="E1576" s="5">
        <v>0.0</v>
      </c>
      <c r="F1576" s="5">
        <v>0.0</v>
      </c>
      <c r="G1576" s="5">
        <v>0.0</v>
      </c>
      <c r="H1576" s="5">
        <v>1.0</v>
      </c>
    </row>
    <row r="1577" ht="15.75" customHeight="1">
      <c r="A1577" s="5">
        <v>4967.0</v>
      </c>
      <c r="B1577" s="5">
        <v>0.0</v>
      </c>
      <c r="C1577" s="5">
        <v>0.0</v>
      </c>
      <c r="D1577" s="5">
        <v>0.0</v>
      </c>
      <c r="E1577" s="5">
        <v>0.0</v>
      </c>
      <c r="F1577" s="5">
        <v>0.0</v>
      </c>
      <c r="G1577" s="5">
        <v>0.0</v>
      </c>
      <c r="H1577" s="5">
        <v>0.0</v>
      </c>
    </row>
    <row r="1578" ht="15.75" customHeight="1">
      <c r="A1578" s="5">
        <v>2130.0</v>
      </c>
      <c r="B1578" s="5">
        <v>0.0</v>
      </c>
      <c r="C1578" s="5">
        <v>0.0</v>
      </c>
      <c r="D1578" s="5">
        <v>0.0</v>
      </c>
      <c r="E1578" s="5">
        <v>0.0</v>
      </c>
      <c r="F1578" s="5">
        <v>0.0</v>
      </c>
      <c r="G1578" s="5">
        <v>0.0</v>
      </c>
      <c r="H1578" s="5">
        <v>1.0</v>
      </c>
    </row>
    <row r="1579" ht="15.75" customHeight="1">
      <c r="A1579" s="5">
        <v>9298.0</v>
      </c>
      <c r="B1579" s="5">
        <v>0.0</v>
      </c>
      <c r="C1579" s="5">
        <v>1.0</v>
      </c>
      <c r="D1579" s="5">
        <v>1.0</v>
      </c>
      <c r="E1579" s="5">
        <v>0.0</v>
      </c>
      <c r="F1579" s="5">
        <v>0.0</v>
      </c>
      <c r="G1579" s="5">
        <v>0.0</v>
      </c>
      <c r="H1579" s="5">
        <v>0.0</v>
      </c>
    </row>
    <row r="1580" ht="15.75" customHeight="1">
      <c r="A1580" s="5">
        <v>8175.0</v>
      </c>
      <c r="B1580" s="5">
        <v>0.0</v>
      </c>
      <c r="C1580" s="5">
        <v>0.0</v>
      </c>
      <c r="D1580" s="5">
        <v>0.0</v>
      </c>
      <c r="E1580" s="5">
        <v>0.0</v>
      </c>
      <c r="F1580" s="5">
        <v>0.0</v>
      </c>
      <c r="G1580" s="5">
        <v>0.0</v>
      </c>
      <c r="H1580" s="5">
        <v>0.0</v>
      </c>
    </row>
    <row r="1581" ht="15.75" customHeight="1">
      <c r="A1581" s="5">
        <v>6257.0</v>
      </c>
      <c r="B1581" s="5">
        <v>0.0</v>
      </c>
      <c r="C1581" s="5">
        <v>0.0</v>
      </c>
      <c r="D1581" s="5">
        <v>0.0</v>
      </c>
      <c r="E1581" s="5">
        <v>0.0</v>
      </c>
      <c r="F1581" s="5">
        <v>0.0</v>
      </c>
      <c r="G1581" s="5">
        <v>0.0</v>
      </c>
      <c r="H1581" s="5">
        <v>0.0</v>
      </c>
    </row>
    <row r="1582" ht="15.75" customHeight="1">
      <c r="A1582" s="5">
        <v>3790.0</v>
      </c>
      <c r="B1582" s="5">
        <v>0.0</v>
      </c>
      <c r="C1582" s="5">
        <v>0.0</v>
      </c>
      <c r="D1582" s="5">
        <v>0.0</v>
      </c>
      <c r="E1582" s="5">
        <v>0.0</v>
      </c>
      <c r="F1582" s="5">
        <v>0.0</v>
      </c>
      <c r="G1582" s="5">
        <v>0.0</v>
      </c>
      <c r="H1582" s="5">
        <v>0.0</v>
      </c>
    </row>
    <row r="1583" ht="15.75" customHeight="1">
      <c r="A1583" s="5">
        <v>9952.0</v>
      </c>
      <c r="B1583" s="5">
        <v>0.0</v>
      </c>
      <c r="C1583" s="5">
        <v>0.0</v>
      </c>
      <c r="D1583" s="5">
        <v>0.0</v>
      </c>
      <c r="E1583" s="5">
        <v>0.0</v>
      </c>
      <c r="F1583" s="5">
        <v>0.0</v>
      </c>
      <c r="G1583" s="5">
        <v>0.0</v>
      </c>
      <c r="H1583" s="5">
        <v>0.0</v>
      </c>
    </row>
    <row r="1584" ht="15.75" customHeight="1">
      <c r="A1584" s="5">
        <v>3503.0</v>
      </c>
      <c r="B1584" s="5">
        <v>0.0</v>
      </c>
      <c r="C1584" s="5">
        <v>0.0</v>
      </c>
      <c r="D1584" s="5">
        <v>0.0</v>
      </c>
      <c r="E1584" s="5">
        <v>0.0</v>
      </c>
      <c r="F1584" s="5">
        <v>0.0</v>
      </c>
      <c r="G1584" s="5">
        <v>0.0</v>
      </c>
      <c r="H1584" s="5">
        <v>0.0</v>
      </c>
    </row>
    <row r="1585" ht="15.75" customHeight="1">
      <c r="A1585" s="5">
        <v>5223.0</v>
      </c>
      <c r="B1585" s="5">
        <v>0.0</v>
      </c>
      <c r="C1585" s="5">
        <v>0.0</v>
      </c>
      <c r="D1585" s="5">
        <v>0.0</v>
      </c>
      <c r="E1585" s="5">
        <v>0.0</v>
      </c>
      <c r="F1585" s="5">
        <v>0.0</v>
      </c>
      <c r="G1585" s="5">
        <v>0.0</v>
      </c>
      <c r="H1585" s="5">
        <v>0.0</v>
      </c>
    </row>
    <row r="1586" ht="15.75" customHeight="1">
      <c r="A1586" s="5">
        <v>4608.0</v>
      </c>
      <c r="B1586" s="5">
        <v>0.0</v>
      </c>
      <c r="C1586" s="5">
        <v>0.0</v>
      </c>
      <c r="D1586" s="5">
        <v>0.0</v>
      </c>
      <c r="E1586" s="5">
        <v>0.0</v>
      </c>
      <c r="F1586" s="5">
        <v>0.0</v>
      </c>
      <c r="G1586" s="5">
        <v>0.0</v>
      </c>
      <c r="H1586" s="5">
        <v>1.0</v>
      </c>
    </row>
    <row r="1587" ht="15.75" customHeight="1">
      <c r="A1587" s="5">
        <v>1626.0</v>
      </c>
      <c r="B1587" s="5">
        <v>1.0</v>
      </c>
      <c r="C1587" s="5">
        <v>0.0</v>
      </c>
      <c r="D1587" s="5">
        <v>0.0</v>
      </c>
      <c r="E1587" s="5">
        <v>0.0</v>
      </c>
      <c r="F1587" s="5">
        <v>0.0</v>
      </c>
      <c r="G1587" s="5">
        <v>0.0</v>
      </c>
      <c r="H1587" s="5">
        <v>1.0</v>
      </c>
    </row>
    <row r="1588" ht="15.75" customHeight="1">
      <c r="A1588" s="5">
        <v>4764.0</v>
      </c>
      <c r="B1588" s="5">
        <v>0.0</v>
      </c>
      <c r="C1588" s="5">
        <v>0.0</v>
      </c>
      <c r="D1588" s="5">
        <v>0.0</v>
      </c>
      <c r="E1588" s="5">
        <v>0.0</v>
      </c>
      <c r="F1588" s="5">
        <v>0.0</v>
      </c>
      <c r="G1588" s="5">
        <v>0.0</v>
      </c>
      <c r="H1588" s="5">
        <v>1.0</v>
      </c>
    </row>
    <row r="1589" ht="15.75" customHeight="1">
      <c r="A1589" s="5">
        <v>2471.0</v>
      </c>
      <c r="B1589" s="5">
        <v>0.0</v>
      </c>
      <c r="C1589" s="5">
        <v>0.0</v>
      </c>
      <c r="D1589" s="5">
        <v>0.0</v>
      </c>
      <c r="E1589" s="5">
        <v>0.0</v>
      </c>
      <c r="F1589" s="5">
        <v>0.0</v>
      </c>
      <c r="G1589" s="5">
        <v>0.0</v>
      </c>
      <c r="H1589" s="5">
        <v>0.0</v>
      </c>
    </row>
    <row r="1590" ht="15.75" customHeight="1">
      <c r="A1590" s="5">
        <v>5892.0</v>
      </c>
      <c r="B1590" s="5">
        <v>0.0</v>
      </c>
      <c r="C1590" s="5">
        <v>0.0</v>
      </c>
      <c r="D1590" s="5">
        <v>0.0</v>
      </c>
      <c r="E1590" s="5">
        <v>0.0</v>
      </c>
      <c r="F1590" s="5">
        <v>0.0</v>
      </c>
      <c r="G1590" s="5">
        <v>1.0</v>
      </c>
      <c r="H1590" s="5">
        <v>0.0</v>
      </c>
    </row>
    <row r="1591" ht="15.75" customHeight="1">
      <c r="A1591" s="5">
        <v>2612.0</v>
      </c>
      <c r="B1591" s="5">
        <v>0.0</v>
      </c>
      <c r="C1591" s="5">
        <v>0.0</v>
      </c>
      <c r="D1591" s="5">
        <v>0.0</v>
      </c>
      <c r="E1591" s="5">
        <v>1.0</v>
      </c>
      <c r="F1591" s="5">
        <v>0.0</v>
      </c>
      <c r="G1591" s="5">
        <v>0.0</v>
      </c>
      <c r="H1591" s="5">
        <v>0.0</v>
      </c>
    </row>
    <row r="1592" ht="15.75" customHeight="1">
      <c r="A1592" s="5">
        <v>4971.0</v>
      </c>
      <c r="B1592" s="5">
        <v>0.0</v>
      </c>
      <c r="C1592" s="5">
        <v>0.0</v>
      </c>
      <c r="D1592" s="5">
        <v>0.0</v>
      </c>
      <c r="E1592" s="5">
        <v>0.0</v>
      </c>
      <c r="F1592" s="5">
        <v>0.0</v>
      </c>
      <c r="G1592" s="5">
        <v>0.0</v>
      </c>
      <c r="H1592" s="5">
        <v>0.0</v>
      </c>
    </row>
    <row r="1593" ht="15.75" customHeight="1">
      <c r="A1593" s="5">
        <v>5185.0</v>
      </c>
      <c r="B1593" s="5">
        <v>0.0</v>
      </c>
      <c r="C1593" s="5">
        <v>0.0</v>
      </c>
      <c r="D1593" s="5">
        <v>0.0</v>
      </c>
      <c r="E1593" s="5">
        <v>0.0</v>
      </c>
      <c r="F1593" s="5">
        <v>0.0</v>
      </c>
      <c r="G1593" s="5">
        <v>0.0</v>
      </c>
      <c r="H1593" s="5">
        <v>0.0</v>
      </c>
    </row>
    <row r="1594" ht="15.75" customHeight="1">
      <c r="A1594" s="5">
        <v>10069.0</v>
      </c>
      <c r="B1594" s="5">
        <v>1.0</v>
      </c>
      <c r="C1594" s="5">
        <v>0.0</v>
      </c>
      <c r="D1594" s="5">
        <v>0.0</v>
      </c>
      <c r="E1594" s="5">
        <v>0.0</v>
      </c>
      <c r="F1594" s="5">
        <v>0.0</v>
      </c>
      <c r="G1594" s="5">
        <v>0.0</v>
      </c>
      <c r="H1594" s="5">
        <v>0.0</v>
      </c>
    </row>
    <row r="1595" ht="15.75" customHeight="1">
      <c r="A1595" s="5">
        <v>2262.0</v>
      </c>
      <c r="B1595" s="5">
        <v>0.0</v>
      </c>
      <c r="C1595" s="5">
        <v>0.0</v>
      </c>
      <c r="D1595" s="5">
        <v>0.0</v>
      </c>
      <c r="E1595" s="5">
        <v>0.0</v>
      </c>
      <c r="F1595" s="5">
        <v>0.0</v>
      </c>
      <c r="G1595" s="5">
        <v>0.0</v>
      </c>
      <c r="H1595" s="5">
        <v>0.0</v>
      </c>
    </row>
    <row r="1596" ht="15.75" customHeight="1">
      <c r="A1596" s="5">
        <v>1131.0</v>
      </c>
      <c r="B1596" s="5">
        <v>0.0</v>
      </c>
      <c r="C1596" s="5">
        <v>0.0</v>
      </c>
      <c r="D1596" s="5">
        <v>0.0</v>
      </c>
      <c r="E1596" s="5">
        <v>0.0</v>
      </c>
      <c r="F1596" s="5">
        <v>0.0</v>
      </c>
      <c r="G1596" s="5">
        <v>0.0</v>
      </c>
      <c r="H1596" s="5">
        <v>0.0</v>
      </c>
    </row>
    <row r="1597" ht="15.75" customHeight="1">
      <c r="A1597" s="5">
        <v>1041.0</v>
      </c>
      <c r="B1597" s="5">
        <v>0.0</v>
      </c>
      <c r="C1597" s="5">
        <v>0.0</v>
      </c>
      <c r="D1597" s="5">
        <v>0.0</v>
      </c>
      <c r="E1597" s="5">
        <v>0.0</v>
      </c>
      <c r="F1597" s="5">
        <v>0.0</v>
      </c>
      <c r="G1597" s="5">
        <v>0.0</v>
      </c>
      <c r="H1597" s="5">
        <v>1.0</v>
      </c>
    </row>
    <row r="1598" ht="15.75" customHeight="1">
      <c r="A1598" s="5">
        <v>24.0</v>
      </c>
      <c r="B1598" s="5">
        <v>0.0</v>
      </c>
      <c r="C1598" s="5">
        <v>0.0</v>
      </c>
      <c r="D1598" s="5">
        <v>0.0</v>
      </c>
      <c r="E1598" s="5">
        <v>0.0</v>
      </c>
      <c r="F1598" s="5">
        <v>0.0</v>
      </c>
      <c r="G1598" s="5">
        <v>0.0</v>
      </c>
      <c r="H1598" s="5">
        <v>0.0</v>
      </c>
    </row>
    <row r="1599" ht="15.75" customHeight="1">
      <c r="A1599" s="5">
        <v>3409.0</v>
      </c>
      <c r="B1599" s="5">
        <v>1.0</v>
      </c>
      <c r="C1599" s="5">
        <v>0.0</v>
      </c>
      <c r="D1599" s="5">
        <v>0.0</v>
      </c>
      <c r="E1599" s="5">
        <v>0.0</v>
      </c>
      <c r="F1599" s="5">
        <v>0.0</v>
      </c>
      <c r="G1599" s="5">
        <v>0.0</v>
      </c>
      <c r="H1599" s="5">
        <v>0.0</v>
      </c>
    </row>
    <row r="1600" ht="15.75" customHeight="1">
      <c r="A1600" s="5">
        <v>7022.0</v>
      </c>
      <c r="B1600" s="5">
        <v>0.0</v>
      </c>
      <c r="C1600" s="5">
        <v>0.0</v>
      </c>
      <c r="D1600" s="5">
        <v>0.0</v>
      </c>
      <c r="E1600" s="5">
        <v>0.0</v>
      </c>
      <c r="F1600" s="5">
        <v>0.0</v>
      </c>
      <c r="G1600" s="5">
        <v>0.0</v>
      </c>
      <c r="H1600" s="5">
        <v>0.0</v>
      </c>
    </row>
    <row r="1601" ht="15.75" customHeight="1">
      <c r="A1601" s="5">
        <v>7943.0</v>
      </c>
      <c r="B1601" s="5">
        <v>0.0</v>
      </c>
      <c r="C1601" s="5">
        <v>0.0</v>
      </c>
      <c r="D1601" s="5">
        <v>0.0</v>
      </c>
      <c r="E1601" s="5">
        <v>0.0</v>
      </c>
      <c r="F1601" s="5">
        <v>0.0</v>
      </c>
      <c r="G1601" s="5">
        <v>0.0</v>
      </c>
      <c r="H1601" s="5">
        <v>0.0</v>
      </c>
    </row>
    <row r="1602" ht="15.75" customHeight="1">
      <c r="A1602" s="5">
        <v>5272.0</v>
      </c>
      <c r="B1602" s="5">
        <v>0.0</v>
      </c>
      <c r="C1602" s="5">
        <v>0.0</v>
      </c>
      <c r="D1602" s="5">
        <v>0.0</v>
      </c>
      <c r="E1602" s="5">
        <v>0.0</v>
      </c>
      <c r="F1602" s="5">
        <v>0.0</v>
      </c>
      <c r="G1602" s="5">
        <v>0.0</v>
      </c>
      <c r="H1602" s="5">
        <v>0.0</v>
      </c>
    </row>
    <row r="1603" ht="15.75" customHeight="1">
      <c r="A1603" s="5">
        <v>5453.0</v>
      </c>
      <c r="B1603" s="5">
        <v>0.0</v>
      </c>
      <c r="C1603" s="5">
        <v>0.0</v>
      </c>
      <c r="D1603" s="5">
        <v>0.0</v>
      </c>
      <c r="E1603" s="5">
        <v>1.0</v>
      </c>
      <c r="F1603" s="5">
        <v>0.0</v>
      </c>
      <c r="G1603" s="5">
        <v>0.0</v>
      </c>
      <c r="H1603" s="5">
        <v>0.0</v>
      </c>
    </row>
    <row r="1604" ht="15.75" customHeight="1">
      <c r="A1604" s="5">
        <v>2565.0</v>
      </c>
      <c r="B1604" s="5">
        <v>0.0</v>
      </c>
      <c r="C1604" s="5">
        <v>1.0</v>
      </c>
      <c r="D1604" s="5">
        <v>0.0</v>
      </c>
      <c r="E1604" s="5">
        <v>0.0</v>
      </c>
      <c r="F1604" s="5">
        <v>0.0</v>
      </c>
      <c r="G1604" s="5">
        <v>0.0</v>
      </c>
      <c r="H1604" s="5">
        <v>0.0</v>
      </c>
    </row>
    <row r="1605" ht="15.75" customHeight="1">
      <c r="A1605" s="5">
        <v>800.0</v>
      </c>
      <c r="B1605" s="5">
        <v>0.0</v>
      </c>
      <c r="C1605" s="5">
        <v>0.0</v>
      </c>
      <c r="D1605" s="5">
        <v>0.0</v>
      </c>
      <c r="E1605" s="5">
        <v>0.0</v>
      </c>
      <c r="F1605" s="5">
        <v>0.0</v>
      </c>
      <c r="G1605" s="5">
        <v>0.0</v>
      </c>
      <c r="H1605" s="5">
        <v>0.0</v>
      </c>
    </row>
    <row r="1606" ht="15.75" customHeight="1">
      <c r="A1606" s="5">
        <v>11092.0</v>
      </c>
      <c r="B1606" s="5">
        <v>0.0</v>
      </c>
      <c r="C1606" s="5">
        <v>0.0</v>
      </c>
      <c r="D1606" s="5">
        <v>0.0</v>
      </c>
      <c r="E1606" s="5">
        <v>0.0</v>
      </c>
      <c r="F1606" s="5">
        <v>0.0</v>
      </c>
      <c r="G1606" s="5">
        <v>0.0</v>
      </c>
      <c r="H1606" s="5">
        <v>0.0</v>
      </c>
    </row>
    <row r="1607" ht="15.75" customHeight="1">
      <c r="A1607" s="5">
        <v>5062.0</v>
      </c>
      <c r="B1607" s="5">
        <v>0.0</v>
      </c>
      <c r="C1607" s="5">
        <v>0.0</v>
      </c>
      <c r="D1607" s="5">
        <v>0.0</v>
      </c>
      <c r="E1607" s="5">
        <v>0.0</v>
      </c>
      <c r="F1607" s="5">
        <v>0.0</v>
      </c>
      <c r="G1607" s="5">
        <v>1.0</v>
      </c>
      <c r="H1607" s="5">
        <v>0.0</v>
      </c>
    </row>
    <row r="1608" ht="15.75" customHeight="1">
      <c r="A1608" s="5">
        <v>8969.0</v>
      </c>
      <c r="B1608" s="5">
        <v>0.0</v>
      </c>
      <c r="C1608" s="5">
        <v>0.0</v>
      </c>
      <c r="D1608" s="5">
        <v>0.0</v>
      </c>
      <c r="E1608" s="5">
        <v>0.0</v>
      </c>
      <c r="F1608" s="5">
        <v>0.0</v>
      </c>
      <c r="G1608" s="5">
        <v>0.0</v>
      </c>
      <c r="H1608" s="5">
        <v>0.0</v>
      </c>
    </row>
    <row r="1609" ht="15.75" customHeight="1">
      <c r="A1609" s="5">
        <v>4656.0</v>
      </c>
      <c r="B1609" s="5">
        <v>1.0</v>
      </c>
      <c r="C1609" s="5">
        <v>0.0</v>
      </c>
      <c r="D1609" s="5">
        <v>0.0</v>
      </c>
      <c r="E1609" s="5">
        <v>0.0</v>
      </c>
      <c r="F1609" s="5">
        <v>0.0</v>
      </c>
      <c r="G1609" s="5">
        <v>0.0</v>
      </c>
      <c r="H1609" s="5">
        <v>0.0</v>
      </c>
    </row>
    <row r="1610" ht="15.75" customHeight="1">
      <c r="A1610" s="5">
        <v>4480.0</v>
      </c>
      <c r="B1610" s="5">
        <v>0.0</v>
      </c>
      <c r="C1610" s="5">
        <v>0.0</v>
      </c>
      <c r="D1610" s="5">
        <v>0.0</v>
      </c>
      <c r="E1610" s="5">
        <v>0.0</v>
      </c>
      <c r="F1610" s="5">
        <v>0.0</v>
      </c>
      <c r="G1610" s="5">
        <v>0.0</v>
      </c>
      <c r="H1610" s="5">
        <v>0.0</v>
      </c>
    </row>
    <row r="1611" ht="15.75" customHeight="1">
      <c r="A1611" s="5">
        <v>9971.0</v>
      </c>
      <c r="B1611" s="5">
        <v>0.0</v>
      </c>
      <c r="C1611" s="5">
        <v>0.0</v>
      </c>
      <c r="D1611" s="5">
        <v>0.0</v>
      </c>
      <c r="E1611" s="5">
        <v>0.0</v>
      </c>
      <c r="F1611" s="5">
        <v>0.0</v>
      </c>
      <c r="G1611" s="5">
        <v>0.0</v>
      </c>
      <c r="H1611" s="5">
        <v>0.0</v>
      </c>
    </row>
    <row r="1612" ht="15.75" customHeight="1">
      <c r="A1612" s="5">
        <v>6729.0</v>
      </c>
      <c r="B1612" s="5">
        <v>0.0</v>
      </c>
      <c r="C1612" s="5">
        <v>0.0</v>
      </c>
      <c r="D1612" s="5">
        <v>0.0</v>
      </c>
      <c r="E1612" s="5">
        <v>0.0</v>
      </c>
      <c r="F1612" s="5">
        <v>0.0</v>
      </c>
      <c r="G1612" s="5">
        <v>0.0</v>
      </c>
      <c r="H1612" s="5">
        <v>0.0</v>
      </c>
    </row>
    <row r="1613" ht="15.75" customHeight="1">
      <c r="A1613" s="5">
        <v>1773.0</v>
      </c>
      <c r="B1613" s="5">
        <v>0.0</v>
      </c>
      <c r="C1613" s="5">
        <v>0.0</v>
      </c>
      <c r="D1613" s="5">
        <v>0.0</v>
      </c>
      <c r="E1613" s="5">
        <v>0.0</v>
      </c>
      <c r="F1613" s="5">
        <v>0.0</v>
      </c>
      <c r="G1613" s="5">
        <v>0.0</v>
      </c>
      <c r="H1613" s="5">
        <v>0.0</v>
      </c>
    </row>
    <row r="1614" ht="15.75" customHeight="1">
      <c r="A1614" s="5">
        <v>9242.0</v>
      </c>
      <c r="B1614" s="5">
        <v>1.0</v>
      </c>
      <c r="C1614" s="5">
        <v>0.0</v>
      </c>
      <c r="D1614" s="5">
        <v>0.0</v>
      </c>
      <c r="E1614" s="5">
        <v>0.0</v>
      </c>
      <c r="F1614" s="5">
        <v>0.0</v>
      </c>
      <c r="G1614" s="5">
        <v>0.0</v>
      </c>
      <c r="H1614" s="5">
        <v>1.0</v>
      </c>
    </row>
    <row r="1615" ht="15.75" customHeight="1">
      <c r="A1615" s="5">
        <v>1764.0</v>
      </c>
      <c r="B1615" s="5">
        <v>0.0</v>
      </c>
      <c r="C1615" s="5">
        <v>0.0</v>
      </c>
      <c r="D1615" s="5">
        <v>0.0</v>
      </c>
      <c r="E1615" s="5">
        <v>0.0</v>
      </c>
      <c r="F1615" s="5">
        <v>0.0</v>
      </c>
      <c r="G1615" s="5">
        <v>0.0</v>
      </c>
      <c r="H1615" s="5">
        <v>0.0</v>
      </c>
    </row>
    <row r="1616" ht="15.75" customHeight="1">
      <c r="A1616" s="5">
        <v>6215.0</v>
      </c>
      <c r="B1616" s="5">
        <v>0.0</v>
      </c>
      <c r="C1616" s="5">
        <v>0.0</v>
      </c>
      <c r="D1616" s="5">
        <v>0.0</v>
      </c>
      <c r="E1616" s="5">
        <v>0.0</v>
      </c>
      <c r="F1616" s="5">
        <v>0.0</v>
      </c>
      <c r="G1616" s="5">
        <v>0.0</v>
      </c>
      <c r="H1616" s="5">
        <v>1.0</v>
      </c>
    </row>
    <row r="1617" ht="15.75" customHeight="1">
      <c r="A1617" s="5">
        <v>10099.0</v>
      </c>
      <c r="B1617" s="5">
        <v>0.0</v>
      </c>
      <c r="C1617" s="5">
        <v>0.0</v>
      </c>
      <c r="D1617" s="5">
        <v>0.0</v>
      </c>
      <c r="E1617" s="5">
        <v>0.0</v>
      </c>
      <c r="F1617" s="5">
        <v>0.0</v>
      </c>
      <c r="G1617" s="5">
        <v>1.0</v>
      </c>
      <c r="H1617" s="5">
        <v>0.0</v>
      </c>
    </row>
    <row r="1618" ht="15.75" customHeight="1">
      <c r="A1618" s="5">
        <v>5423.0</v>
      </c>
      <c r="B1618" s="5">
        <v>0.0</v>
      </c>
      <c r="C1618" s="5">
        <v>0.0</v>
      </c>
      <c r="D1618" s="5">
        <v>0.0</v>
      </c>
      <c r="E1618" s="5">
        <v>0.0</v>
      </c>
      <c r="F1618" s="5">
        <v>0.0</v>
      </c>
      <c r="G1618" s="5">
        <v>0.0</v>
      </c>
      <c r="H1618" s="5">
        <v>0.0</v>
      </c>
    </row>
    <row r="1619" ht="15.75" customHeight="1">
      <c r="A1619" s="5">
        <v>940.0</v>
      </c>
      <c r="B1619" s="5">
        <v>0.0</v>
      </c>
      <c r="C1619" s="5">
        <v>0.0</v>
      </c>
      <c r="D1619" s="5">
        <v>0.0</v>
      </c>
      <c r="E1619" s="5">
        <v>0.0</v>
      </c>
      <c r="F1619" s="5">
        <v>0.0</v>
      </c>
      <c r="G1619" s="5">
        <v>0.0</v>
      </c>
      <c r="H1619" s="5">
        <v>0.0</v>
      </c>
    </row>
    <row r="1620" ht="15.75" customHeight="1">
      <c r="A1620" s="5">
        <v>3011.0</v>
      </c>
      <c r="B1620" s="5">
        <v>0.0</v>
      </c>
      <c r="C1620" s="5">
        <v>0.0</v>
      </c>
      <c r="D1620" s="5">
        <v>0.0</v>
      </c>
      <c r="E1620" s="5">
        <v>0.0</v>
      </c>
      <c r="F1620" s="5">
        <v>0.0</v>
      </c>
      <c r="G1620" s="5">
        <v>0.0</v>
      </c>
      <c r="H1620" s="5">
        <v>0.0</v>
      </c>
    </row>
    <row r="1621" ht="15.75" customHeight="1">
      <c r="A1621" s="5">
        <v>3298.0</v>
      </c>
      <c r="B1621" s="5">
        <v>0.0</v>
      </c>
      <c r="C1621" s="5">
        <v>0.0</v>
      </c>
      <c r="D1621" s="5">
        <v>0.0</v>
      </c>
      <c r="E1621" s="5">
        <v>0.0</v>
      </c>
      <c r="F1621" s="5">
        <v>0.0</v>
      </c>
      <c r="G1621" s="5">
        <v>0.0</v>
      </c>
      <c r="H1621" s="5">
        <v>0.0</v>
      </c>
    </row>
    <row r="1622" ht="15.75" customHeight="1">
      <c r="A1622" s="5">
        <v>8286.0</v>
      </c>
      <c r="B1622" s="5">
        <v>0.0</v>
      </c>
      <c r="C1622" s="5">
        <v>1.0</v>
      </c>
      <c r="D1622" s="5">
        <v>0.0</v>
      </c>
      <c r="E1622" s="5">
        <v>0.0</v>
      </c>
      <c r="F1622" s="5">
        <v>0.0</v>
      </c>
      <c r="G1622" s="5">
        <v>0.0</v>
      </c>
      <c r="H1622" s="5">
        <v>0.0</v>
      </c>
    </row>
    <row r="1623" ht="15.75" customHeight="1">
      <c r="A1623" s="5">
        <v>9668.0</v>
      </c>
      <c r="B1623" s="5">
        <v>0.0</v>
      </c>
      <c r="C1623" s="5">
        <v>0.0</v>
      </c>
      <c r="D1623" s="5">
        <v>0.0</v>
      </c>
      <c r="E1623" s="5">
        <v>0.0</v>
      </c>
      <c r="F1623" s="5">
        <v>0.0</v>
      </c>
      <c r="G1623" s="5">
        <v>0.0</v>
      </c>
      <c r="H1623" s="5">
        <v>0.0</v>
      </c>
    </row>
    <row r="1624" ht="15.75" customHeight="1">
      <c r="A1624" s="5">
        <v>5120.0</v>
      </c>
      <c r="B1624" s="5">
        <v>0.0</v>
      </c>
      <c r="C1624" s="5">
        <v>0.0</v>
      </c>
      <c r="D1624" s="5">
        <v>0.0</v>
      </c>
      <c r="E1624" s="5">
        <v>0.0</v>
      </c>
      <c r="F1624" s="5">
        <v>0.0</v>
      </c>
      <c r="G1624" s="5">
        <v>0.0</v>
      </c>
      <c r="H1624" s="5">
        <v>0.0</v>
      </c>
    </row>
    <row r="1625" ht="15.75" customHeight="1">
      <c r="A1625" s="5">
        <v>6097.0</v>
      </c>
      <c r="B1625" s="5">
        <v>0.0</v>
      </c>
      <c r="C1625" s="5">
        <v>0.0</v>
      </c>
      <c r="D1625" s="5">
        <v>0.0</v>
      </c>
      <c r="E1625" s="5">
        <v>0.0</v>
      </c>
      <c r="F1625" s="5">
        <v>0.0</v>
      </c>
      <c r="G1625" s="5">
        <v>0.0</v>
      </c>
      <c r="H1625" s="5">
        <v>0.0</v>
      </c>
    </row>
    <row r="1626" ht="15.75" customHeight="1">
      <c r="A1626" s="5">
        <v>7019.0</v>
      </c>
      <c r="B1626" s="5">
        <v>0.0</v>
      </c>
      <c r="C1626" s="5">
        <v>0.0</v>
      </c>
      <c r="D1626" s="5">
        <v>0.0</v>
      </c>
      <c r="E1626" s="5">
        <v>0.0</v>
      </c>
      <c r="F1626" s="5">
        <v>0.0</v>
      </c>
      <c r="G1626" s="5">
        <v>0.0</v>
      </c>
      <c r="H1626" s="5">
        <v>0.0</v>
      </c>
    </row>
    <row r="1627" ht="15.75" customHeight="1">
      <c r="A1627" s="5">
        <v>7408.0</v>
      </c>
      <c r="B1627" s="5">
        <v>0.0</v>
      </c>
      <c r="C1627" s="5">
        <v>0.0</v>
      </c>
      <c r="D1627" s="5">
        <v>0.0</v>
      </c>
      <c r="E1627" s="5">
        <v>0.0</v>
      </c>
      <c r="F1627" s="5">
        <v>0.0</v>
      </c>
      <c r="G1627" s="5">
        <v>0.0</v>
      </c>
      <c r="H1627" s="5">
        <v>0.0</v>
      </c>
    </row>
    <row r="1628" ht="15.75" customHeight="1">
      <c r="A1628" s="5">
        <v>8041.0</v>
      </c>
      <c r="B1628" s="5">
        <v>0.0</v>
      </c>
      <c r="C1628" s="5">
        <v>0.0</v>
      </c>
      <c r="D1628" s="5">
        <v>0.0</v>
      </c>
      <c r="E1628" s="5">
        <v>0.0</v>
      </c>
      <c r="F1628" s="5">
        <v>0.0</v>
      </c>
      <c r="G1628" s="5">
        <v>0.0</v>
      </c>
      <c r="H1628" s="5">
        <v>0.0</v>
      </c>
    </row>
    <row r="1629" ht="15.75" customHeight="1">
      <c r="A1629" s="5">
        <v>252.0</v>
      </c>
      <c r="B1629" s="5">
        <v>0.0</v>
      </c>
      <c r="C1629" s="5">
        <v>0.0</v>
      </c>
      <c r="D1629" s="5">
        <v>0.0</v>
      </c>
      <c r="E1629" s="5">
        <v>0.0</v>
      </c>
      <c r="F1629" s="5">
        <v>0.0</v>
      </c>
      <c r="G1629" s="5">
        <v>0.0</v>
      </c>
      <c r="H1629" s="5">
        <v>0.0</v>
      </c>
    </row>
    <row r="1630" ht="15.75" customHeight="1">
      <c r="A1630" s="5">
        <v>9986.0</v>
      </c>
      <c r="B1630" s="5">
        <v>0.0</v>
      </c>
      <c r="C1630" s="5">
        <v>0.0</v>
      </c>
      <c r="D1630" s="5">
        <v>0.0</v>
      </c>
      <c r="E1630" s="5">
        <v>0.0</v>
      </c>
      <c r="F1630" s="5">
        <v>0.0</v>
      </c>
      <c r="G1630" s="5">
        <v>0.0</v>
      </c>
      <c r="H1630" s="5">
        <v>1.0</v>
      </c>
    </row>
    <row r="1631" ht="15.75" customHeight="1">
      <c r="A1631" s="5">
        <v>3276.0</v>
      </c>
      <c r="B1631" s="5">
        <v>0.0</v>
      </c>
      <c r="C1631" s="5">
        <v>0.0</v>
      </c>
      <c r="D1631" s="5">
        <v>0.0</v>
      </c>
      <c r="E1631" s="5">
        <v>0.0</v>
      </c>
      <c r="F1631" s="5">
        <v>0.0</v>
      </c>
      <c r="G1631" s="5">
        <v>0.0</v>
      </c>
      <c r="H1631" s="5">
        <v>0.0</v>
      </c>
    </row>
    <row r="1632" ht="15.75" customHeight="1">
      <c r="A1632" s="5">
        <v>3859.0</v>
      </c>
      <c r="B1632" s="5">
        <v>0.0</v>
      </c>
      <c r="C1632" s="5">
        <v>0.0</v>
      </c>
      <c r="D1632" s="5">
        <v>0.0</v>
      </c>
      <c r="E1632" s="5">
        <v>0.0</v>
      </c>
      <c r="F1632" s="5">
        <v>0.0</v>
      </c>
      <c r="G1632" s="5">
        <v>0.0</v>
      </c>
      <c r="H1632" s="5">
        <v>0.0</v>
      </c>
    </row>
    <row r="1633" ht="15.75" customHeight="1">
      <c r="A1633" s="5">
        <v>3570.0</v>
      </c>
      <c r="B1633" s="5">
        <v>0.0</v>
      </c>
      <c r="C1633" s="5">
        <v>0.0</v>
      </c>
      <c r="D1633" s="5">
        <v>0.0</v>
      </c>
      <c r="E1633" s="5">
        <v>0.0</v>
      </c>
      <c r="F1633" s="5">
        <v>0.0</v>
      </c>
      <c r="G1633" s="5">
        <v>0.0</v>
      </c>
      <c r="H1633" s="5">
        <v>0.0</v>
      </c>
    </row>
    <row r="1634" ht="15.75" customHeight="1">
      <c r="A1634" s="5">
        <v>3783.0</v>
      </c>
      <c r="B1634" s="5">
        <v>0.0</v>
      </c>
      <c r="C1634" s="5">
        <v>0.0</v>
      </c>
      <c r="D1634" s="5">
        <v>0.0</v>
      </c>
      <c r="E1634" s="5">
        <v>0.0</v>
      </c>
      <c r="F1634" s="5">
        <v>0.0</v>
      </c>
      <c r="G1634" s="5">
        <v>0.0</v>
      </c>
      <c r="H1634" s="5">
        <v>0.0</v>
      </c>
    </row>
    <row r="1635" ht="15.75" customHeight="1">
      <c r="A1635" s="5">
        <v>10207.0</v>
      </c>
      <c r="B1635" s="5">
        <v>0.0</v>
      </c>
      <c r="C1635" s="5">
        <v>0.0</v>
      </c>
      <c r="D1635" s="5">
        <v>0.0</v>
      </c>
      <c r="E1635" s="5">
        <v>0.0</v>
      </c>
      <c r="F1635" s="5">
        <v>0.0</v>
      </c>
      <c r="G1635" s="5">
        <v>0.0</v>
      </c>
      <c r="H1635" s="5">
        <v>0.0</v>
      </c>
    </row>
    <row r="1636" ht="15.75" customHeight="1">
      <c r="A1636" s="5">
        <v>10906.0</v>
      </c>
      <c r="B1636" s="5">
        <v>0.0</v>
      </c>
      <c r="C1636" s="5">
        <v>0.0</v>
      </c>
      <c r="D1636" s="5">
        <v>0.0</v>
      </c>
      <c r="E1636" s="5">
        <v>0.0</v>
      </c>
      <c r="F1636" s="5">
        <v>0.0</v>
      </c>
      <c r="G1636" s="5">
        <v>0.0</v>
      </c>
      <c r="H1636" s="5">
        <v>0.0</v>
      </c>
    </row>
    <row r="1637" ht="15.75" customHeight="1">
      <c r="A1637" s="5">
        <v>3427.0</v>
      </c>
      <c r="B1637" s="5">
        <v>0.0</v>
      </c>
      <c r="C1637" s="5">
        <v>0.0</v>
      </c>
      <c r="D1637" s="5">
        <v>0.0</v>
      </c>
      <c r="E1637" s="5">
        <v>0.0</v>
      </c>
      <c r="F1637" s="5">
        <v>0.0</v>
      </c>
      <c r="G1637" s="5">
        <v>0.0</v>
      </c>
      <c r="H1637" s="5">
        <v>0.0</v>
      </c>
    </row>
    <row r="1638" ht="15.75" customHeight="1">
      <c r="A1638" s="5">
        <v>5209.0</v>
      </c>
      <c r="B1638" s="5">
        <v>0.0</v>
      </c>
      <c r="C1638" s="5">
        <v>0.0</v>
      </c>
      <c r="D1638" s="5">
        <v>0.0</v>
      </c>
      <c r="E1638" s="5">
        <v>0.0</v>
      </c>
      <c r="F1638" s="5">
        <v>0.0</v>
      </c>
      <c r="G1638" s="5">
        <v>0.0</v>
      </c>
      <c r="H1638" s="5">
        <v>0.0</v>
      </c>
    </row>
    <row r="1639" ht="15.75" customHeight="1">
      <c r="A1639" s="5">
        <v>10711.0</v>
      </c>
      <c r="B1639" s="5">
        <v>0.0</v>
      </c>
      <c r="C1639" s="5">
        <v>0.0</v>
      </c>
      <c r="D1639" s="5">
        <v>0.0</v>
      </c>
      <c r="E1639" s="5">
        <v>0.0</v>
      </c>
      <c r="F1639" s="5">
        <v>0.0</v>
      </c>
      <c r="G1639" s="5">
        <v>0.0</v>
      </c>
      <c r="H1639" s="5">
        <v>0.0</v>
      </c>
    </row>
    <row r="1640" ht="15.75" customHeight="1">
      <c r="A1640" s="5">
        <v>10785.0</v>
      </c>
      <c r="B1640" s="5">
        <v>0.0</v>
      </c>
      <c r="C1640" s="5">
        <v>0.0</v>
      </c>
      <c r="D1640" s="5">
        <v>0.0</v>
      </c>
      <c r="E1640" s="5">
        <v>0.0</v>
      </c>
      <c r="F1640" s="5">
        <v>0.0</v>
      </c>
      <c r="G1640" s="5">
        <v>0.0</v>
      </c>
      <c r="H1640" s="5">
        <v>0.0</v>
      </c>
    </row>
    <row r="1641" ht="15.75" customHeight="1">
      <c r="A1641" s="5">
        <v>2814.0</v>
      </c>
      <c r="B1641" s="5">
        <v>0.0</v>
      </c>
      <c r="C1641" s="5">
        <v>0.0</v>
      </c>
      <c r="D1641" s="5">
        <v>0.0</v>
      </c>
      <c r="E1641" s="5">
        <v>0.0</v>
      </c>
      <c r="F1641" s="5">
        <v>0.0</v>
      </c>
      <c r="G1641" s="5">
        <v>0.0</v>
      </c>
      <c r="H1641" s="5">
        <v>0.0</v>
      </c>
    </row>
    <row r="1642" ht="15.75" customHeight="1">
      <c r="A1642" s="5">
        <v>6866.0</v>
      </c>
      <c r="B1642" s="5">
        <v>0.0</v>
      </c>
      <c r="C1642" s="5">
        <v>0.0</v>
      </c>
      <c r="D1642" s="5">
        <v>0.0</v>
      </c>
      <c r="E1642" s="5">
        <v>0.0</v>
      </c>
      <c r="F1642" s="5">
        <v>0.0</v>
      </c>
      <c r="G1642" s="5">
        <v>0.0</v>
      </c>
      <c r="H1642" s="5">
        <v>0.0</v>
      </c>
    </row>
    <row r="1643" ht="15.75" customHeight="1">
      <c r="A1643" s="5">
        <v>1665.0</v>
      </c>
      <c r="B1643" s="5">
        <v>1.0</v>
      </c>
      <c r="C1643" s="5">
        <v>0.0</v>
      </c>
      <c r="D1643" s="5">
        <v>1.0</v>
      </c>
      <c r="E1643" s="5">
        <v>0.0</v>
      </c>
      <c r="F1643" s="5">
        <v>1.0</v>
      </c>
      <c r="G1643" s="5">
        <v>0.0</v>
      </c>
      <c r="H1643" s="5">
        <v>1.0</v>
      </c>
    </row>
    <row r="1644" ht="15.75" customHeight="1">
      <c r="A1644" s="5">
        <v>6575.0</v>
      </c>
      <c r="B1644" s="5">
        <v>0.0</v>
      </c>
      <c r="C1644" s="5">
        <v>0.0</v>
      </c>
      <c r="D1644" s="5">
        <v>0.0</v>
      </c>
      <c r="E1644" s="5">
        <v>0.0</v>
      </c>
      <c r="F1644" s="5">
        <v>0.0</v>
      </c>
      <c r="G1644" s="5">
        <v>1.0</v>
      </c>
      <c r="H1644" s="5">
        <v>0.0</v>
      </c>
    </row>
    <row r="1645" ht="15.75" customHeight="1">
      <c r="A1645" s="5">
        <v>3829.0</v>
      </c>
      <c r="B1645" s="5">
        <v>0.0</v>
      </c>
      <c r="C1645" s="5">
        <v>0.0</v>
      </c>
      <c r="D1645" s="5">
        <v>0.0</v>
      </c>
      <c r="E1645" s="5">
        <v>0.0</v>
      </c>
      <c r="F1645" s="5">
        <v>0.0</v>
      </c>
      <c r="G1645" s="5">
        <v>0.0</v>
      </c>
      <c r="H1645" s="5">
        <v>0.0</v>
      </c>
    </row>
    <row r="1646" ht="15.75" customHeight="1">
      <c r="A1646" s="5">
        <v>3091.0</v>
      </c>
      <c r="B1646" s="5">
        <v>0.0</v>
      </c>
      <c r="C1646" s="5">
        <v>0.0</v>
      </c>
      <c r="D1646" s="5">
        <v>0.0</v>
      </c>
      <c r="E1646" s="5">
        <v>0.0</v>
      </c>
      <c r="F1646" s="5">
        <v>0.0</v>
      </c>
      <c r="G1646" s="5">
        <v>0.0</v>
      </c>
      <c r="H1646" s="5">
        <v>0.0</v>
      </c>
    </row>
    <row r="1647" ht="15.75" customHeight="1">
      <c r="A1647" s="5">
        <v>10141.0</v>
      </c>
      <c r="B1647" s="5">
        <v>0.0</v>
      </c>
      <c r="C1647" s="5">
        <v>0.0</v>
      </c>
      <c r="D1647" s="5">
        <v>0.0</v>
      </c>
      <c r="E1647" s="5">
        <v>0.0</v>
      </c>
      <c r="F1647" s="5">
        <v>0.0</v>
      </c>
      <c r="G1647" s="5">
        <v>0.0</v>
      </c>
      <c r="H1647" s="5">
        <v>0.0</v>
      </c>
    </row>
    <row r="1648" ht="15.75" customHeight="1">
      <c r="A1648" s="5">
        <v>5177.0</v>
      </c>
      <c r="B1648" s="5">
        <v>0.0</v>
      </c>
      <c r="C1648" s="5">
        <v>0.0</v>
      </c>
      <c r="D1648" s="5">
        <v>0.0</v>
      </c>
      <c r="E1648" s="5">
        <v>0.0</v>
      </c>
      <c r="F1648" s="5">
        <v>0.0</v>
      </c>
      <c r="G1648" s="5">
        <v>1.0</v>
      </c>
      <c r="H1648" s="5">
        <v>0.0</v>
      </c>
    </row>
    <row r="1649" ht="15.75" customHeight="1">
      <c r="A1649" s="5">
        <v>7005.0</v>
      </c>
      <c r="B1649" s="5">
        <v>0.0</v>
      </c>
      <c r="C1649" s="5">
        <v>1.0</v>
      </c>
      <c r="D1649" s="5">
        <v>0.0</v>
      </c>
      <c r="E1649" s="5">
        <v>0.0</v>
      </c>
      <c r="F1649" s="5">
        <v>0.0</v>
      </c>
      <c r="G1649" s="5">
        <v>0.0</v>
      </c>
      <c r="H1649" s="5">
        <v>0.0</v>
      </c>
    </row>
    <row r="1650" ht="15.75" customHeight="1">
      <c r="A1650" s="5">
        <v>6409.0</v>
      </c>
      <c r="B1650" s="5">
        <v>0.0</v>
      </c>
      <c r="C1650" s="5">
        <v>0.0</v>
      </c>
      <c r="D1650" s="5">
        <v>0.0</v>
      </c>
      <c r="E1650" s="5">
        <v>0.0</v>
      </c>
      <c r="F1650" s="5">
        <v>0.0</v>
      </c>
      <c r="G1650" s="5">
        <v>0.0</v>
      </c>
      <c r="H1650" s="5">
        <v>1.0</v>
      </c>
    </row>
    <row r="1651" ht="15.75" customHeight="1">
      <c r="A1651" s="5">
        <v>7485.0</v>
      </c>
      <c r="B1651" s="5">
        <v>0.0</v>
      </c>
      <c r="C1651" s="5">
        <v>0.0</v>
      </c>
      <c r="D1651" s="5">
        <v>0.0</v>
      </c>
      <c r="E1651" s="5">
        <v>0.0</v>
      </c>
      <c r="F1651" s="5">
        <v>0.0</v>
      </c>
      <c r="G1651" s="5">
        <v>0.0</v>
      </c>
      <c r="H1651" s="5">
        <v>0.0</v>
      </c>
    </row>
    <row r="1652" ht="15.75" customHeight="1">
      <c r="A1652" s="5">
        <v>8079.0</v>
      </c>
      <c r="B1652" s="5">
        <v>0.0</v>
      </c>
      <c r="C1652" s="5">
        <v>0.0</v>
      </c>
      <c r="D1652" s="5">
        <v>0.0</v>
      </c>
      <c r="E1652" s="5">
        <v>0.0</v>
      </c>
      <c r="F1652" s="5">
        <v>0.0</v>
      </c>
      <c r="G1652" s="5">
        <v>0.0</v>
      </c>
      <c r="H1652" s="5">
        <v>0.0</v>
      </c>
    </row>
    <row r="1653" ht="15.75" customHeight="1">
      <c r="A1653" s="5">
        <v>8395.0</v>
      </c>
      <c r="B1653" s="5">
        <v>0.0</v>
      </c>
      <c r="C1653" s="5">
        <v>0.0</v>
      </c>
      <c r="D1653" s="5">
        <v>0.0</v>
      </c>
      <c r="E1653" s="5">
        <v>0.0</v>
      </c>
      <c r="F1653" s="5">
        <v>0.0</v>
      </c>
      <c r="G1653" s="5">
        <v>0.0</v>
      </c>
      <c r="H1653" s="5">
        <v>1.0</v>
      </c>
    </row>
    <row r="1654" ht="15.75" customHeight="1">
      <c r="A1654" s="5">
        <v>10352.0</v>
      </c>
      <c r="B1654" s="5">
        <v>0.0</v>
      </c>
      <c r="C1654" s="5">
        <v>0.0</v>
      </c>
      <c r="D1654" s="5">
        <v>0.0</v>
      </c>
      <c r="E1654" s="5">
        <v>0.0</v>
      </c>
      <c r="F1654" s="5">
        <v>0.0</v>
      </c>
      <c r="G1654" s="5">
        <v>0.0</v>
      </c>
      <c r="H1654" s="5">
        <v>1.0</v>
      </c>
    </row>
    <row r="1655" ht="15.75" customHeight="1">
      <c r="A1655" s="5">
        <v>4931.0</v>
      </c>
      <c r="B1655" s="5">
        <v>0.0</v>
      </c>
      <c r="C1655" s="5">
        <v>0.0</v>
      </c>
      <c r="D1655" s="5">
        <v>0.0</v>
      </c>
      <c r="E1655" s="5">
        <v>0.0</v>
      </c>
      <c r="F1655" s="5">
        <v>0.0</v>
      </c>
      <c r="G1655" s="5">
        <v>0.0</v>
      </c>
      <c r="H1655" s="5">
        <v>0.0</v>
      </c>
    </row>
    <row r="1656" ht="15.75" customHeight="1">
      <c r="A1656" s="5">
        <v>13.0</v>
      </c>
      <c r="B1656" s="5">
        <v>0.0</v>
      </c>
      <c r="C1656" s="5">
        <v>0.0</v>
      </c>
      <c r="D1656" s="5">
        <v>0.0</v>
      </c>
      <c r="E1656" s="5">
        <v>0.0</v>
      </c>
      <c r="F1656" s="5">
        <v>0.0</v>
      </c>
      <c r="G1656" s="5">
        <v>1.0</v>
      </c>
      <c r="H1656" s="5">
        <v>0.0</v>
      </c>
    </row>
    <row r="1657" ht="15.75" customHeight="1">
      <c r="A1657" s="5">
        <v>1834.0</v>
      </c>
      <c r="B1657" s="5">
        <v>0.0</v>
      </c>
      <c r="C1657" s="5">
        <v>0.0</v>
      </c>
      <c r="D1657" s="5">
        <v>0.0</v>
      </c>
      <c r="E1657" s="5">
        <v>0.0</v>
      </c>
      <c r="F1657" s="5">
        <v>0.0</v>
      </c>
      <c r="G1657" s="5">
        <v>0.0</v>
      </c>
      <c r="H1657" s="5">
        <v>0.0</v>
      </c>
    </row>
    <row r="1658" ht="15.75" customHeight="1">
      <c r="A1658" s="5">
        <v>2285.0</v>
      </c>
      <c r="B1658" s="5">
        <v>0.0</v>
      </c>
      <c r="C1658" s="5">
        <v>0.0</v>
      </c>
      <c r="D1658" s="5">
        <v>0.0</v>
      </c>
      <c r="E1658" s="5">
        <v>0.0</v>
      </c>
      <c r="F1658" s="5">
        <v>0.0</v>
      </c>
      <c r="G1658" s="5">
        <v>0.0</v>
      </c>
      <c r="H1658" s="5">
        <v>0.0</v>
      </c>
    </row>
    <row r="1659" ht="15.75" customHeight="1">
      <c r="A1659" s="5">
        <v>2295.0</v>
      </c>
      <c r="B1659" s="5">
        <v>0.0</v>
      </c>
      <c r="C1659" s="5">
        <v>0.0</v>
      </c>
      <c r="D1659" s="5">
        <v>0.0</v>
      </c>
      <c r="E1659" s="5">
        <v>0.0</v>
      </c>
      <c r="F1659" s="5">
        <v>0.0</v>
      </c>
      <c r="G1659" s="5">
        <v>0.0</v>
      </c>
      <c r="H1659" s="5">
        <v>0.0</v>
      </c>
    </row>
    <row r="1660" ht="15.75" customHeight="1">
      <c r="A1660" s="5">
        <v>1378.0</v>
      </c>
      <c r="B1660" s="5">
        <v>0.0</v>
      </c>
      <c r="C1660" s="5">
        <v>0.0</v>
      </c>
      <c r="D1660" s="5">
        <v>0.0</v>
      </c>
      <c r="E1660" s="5">
        <v>0.0</v>
      </c>
      <c r="F1660" s="5">
        <v>0.0</v>
      </c>
      <c r="G1660" s="5">
        <v>0.0</v>
      </c>
      <c r="H1660" s="5">
        <v>0.0</v>
      </c>
    </row>
    <row r="1661" ht="15.75" customHeight="1">
      <c r="A1661" s="5">
        <v>2781.0</v>
      </c>
      <c r="B1661" s="5">
        <v>0.0</v>
      </c>
      <c r="C1661" s="5">
        <v>0.0</v>
      </c>
      <c r="D1661" s="5">
        <v>1.0</v>
      </c>
      <c r="E1661" s="5">
        <v>1.0</v>
      </c>
      <c r="F1661" s="5">
        <v>0.0</v>
      </c>
      <c r="G1661" s="5">
        <v>0.0</v>
      </c>
      <c r="H1661" s="5">
        <v>1.0</v>
      </c>
    </row>
    <row r="1662" ht="15.75" customHeight="1">
      <c r="A1662" s="5">
        <v>1165.0</v>
      </c>
      <c r="B1662" s="5">
        <v>0.0</v>
      </c>
      <c r="C1662" s="5">
        <v>0.0</v>
      </c>
      <c r="D1662" s="5">
        <v>0.0</v>
      </c>
      <c r="E1662" s="5">
        <v>0.0</v>
      </c>
      <c r="F1662" s="5">
        <v>0.0</v>
      </c>
      <c r="G1662" s="5">
        <v>0.0</v>
      </c>
      <c r="H1662" s="5">
        <v>0.0</v>
      </c>
    </row>
    <row r="1663" ht="15.75" customHeight="1">
      <c r="A1663" s="5">
        <v>1404.0</v>
      </c>
      <c r="B1663" s="5">
        <v>0.0</v>
      </c>
      <c r="C1663" s="5">
        <v>0.0</v>
      </c>
      <c r="D1663" s="5">
        <v>0.0</v>
      </c>
      <c r="E1663" s="5">
        <v>0.0</v>
      </c>
      <c r="F1663" s="5">
        <v>0.0</v>
      </c>
      <c r="G1663" s="5">
        <v>0.0</v>
      </c>
      <c r="H1663" s="5">
        <v>0.0</v>
      </c>
    </row>
    <row r="1664" ht="15.75" customHeight="1">
      <c r="A1664" s="5">
        <v>6457.0</v>
      </c>
      <c r="B1664" s="5">
        <v>0.0</v>
      </c>
      <c r="C1664" s="5">
        <v>0.0</v>
      </c>
      <c r="D1664" s="5">
        <v>0.0</v>
      </c>
      <c r="E1664" s="5">
        <v>0.0</v>
      </c>
      <c r="F1664" s="5">
        <v>0.0</v>
      </c>
      <c r="G1664" s="5">
        <v>0.0</v>
      </c>
      <c r="H1664" s="5">
        <v>0.0</v>
      </c>
    </row>
    <row r="1665" ht="15.75" customHeight="1">
      <c r="A1665" s="5">
        <v>2639.0</v>
      </c>
      <c r="B1665" s="5">
        <v>0.0</v>
      </c>
      <c r="C1665" s="5">
        <v>0.0</v>
      </c>
      <c r="D1665" s="5">
        <v>0.0</v>
      </c>
      <c r="E1665" s="5">
        <v>0.0</v>
      </c>
      <c r="F1665" s="5">
        <v>0.0</v>
      </c>
      <c r="G1665" s="5">
        <v>0.0</v>
      </c>
      <c r="H1665" s="5">
        <v>0.0</v>
      </c>
    </row>
    <row r="1666" ht="15.75" customHeight="1">
      <c r="A1666" s="5">
        <v>8299.0</v>
      </c>
      <c r="B1666" s="5">
        <v>0.0</v>
      </c>
      <c r="C1666" s="5">
        <v>0.0</v>
      </c>
      <c r="D1666" s="5">
        <v>0.0</v>
      </c>
      <c r="E1666" s="5">
        <v>0.0</v>
      </c>
      <c r="F1666" s="5">
        <v>0.0</v>
      </c>
      <c r="G1666" s="5">
        <v>1.0</v>
      </c>
      <c r="H1666" s="5">
        <v>0.0</v>
      </c>
    </row>
    <row r="1667" ht="15.75" customHeight="1">
      <c r="A1667" s="5">
        <v>6437.0</v>
      </c>
      <c r="B1667" s="5">
        <v>0.0</v>
      </c>
      <c r="C1667" s="5">
        <v>0.0</v>
      </c>
      <c r="D1667" s="5">
        <v>0.0</v>
      </c>
      <c r="E1667" s="5">
        <v>0.0</v>
      </c>
      <c r="F1667" s="5">
        <v>0.0</v>
      </c>
      <c r="G1667" s="5">
        <v>0.0</v>
      </c>
      <c r="H1667" s="5">
        <v>0.0</v>
      </c>
    </row>
    <row r="1668" ht="15.75" customHeight="1">
      <c r="A1668" s="5">
        <v>6912.0</v>
      </c>
      <c r="B1668" s="5">
        <v>0.0</v>
      </c>
      <c r="C1668" s="5">
        <v>0.0</v>
      </c>
      <c r="D1668" s="5">
        <v>0.0</v>
      </c>
      <c r="E1668" s="5">
        <v>0.0</v>
      </c>
      <c r="F1668" s="5">
        <v>0.0</v>
      </c>
      <c r="G1668" s="5">
        <v>0.0</v>
      </c>
      <c r="H1668" s="5">
        <v>0.0</v>
      </c>
    </row>
    <row r="1669" ht="15.75" customHeight="1">
      <c r="A1669" s="5">
        <v>7327.0</v>
      </c>
      <c r="B1669" s="5">
        <v>0.0</v>
      </c>
      <c r="C1669" s="5">
        <v>0.0</v>
      </c>
      <c r="D1669" s="5">
        <v>0.0</v>
      </c>
      <c r="E1669" s="5">
        <v>0.0</v>
      </c>
      <c r="F1669" s="5">
        <v>0.0</v>
      </c>
      <c r="G1669" s="5">
        <v>0.0</v>
      </c>
      <c r="H1669" s="5">
        <v>0.0</v>
      </c>
    </row>
    <row r="1670" ht="15.75" customHeight="1">
      <c r="A1670" s="5">
        <v>5299.0</v>
      </c>
      <c r="B1670" s="5">
        <v>0.0</v>
      </c>
      <c r="C1670" s="5">
        <v>0.0</v>
      </c>
      <c r="D1670" s="5">
        <v>0.0</v>
      </c>
      <c r="E1670" s="5">
        <v>0.0</v>
      </c>
      <c r="F1670" s="5">
        <v>0.0</v>
      </c>
      <c r="G1670" s="5">
        <v>0.0</v>
      </c>
      <c r="H1670" s="5">
        <v>0.0</v>
      </c>
    </row>
    <row r="1671" ht="15.75" customHeight="1">
      <c r="A1671" s="5">
        <v>4127.0</v>
      </c>
      <c r="B1671" s="5">
        <v>1.0</v>
      </c>
      <c r="C1671" s="5">
        <v>0.0</v>
      </c>
      <c r="D1671" s="5">
        <v>0.0</v>
      </c>
      <c r="E1671" s="5">
        <v>0.0</v>
      </c>
      <c r="F1671" s="5">
        <v>0.0</v>
      </c>
      <c r="G1671" s="5">
        <v>0.0</v>
      </c>
      <c r="H1671" s="5">
        <v>1.0</v>
      </c>
    </row>
    <row r="1672" ht="15.75" customHeight="1">
      <c r="A1672" s="5">
        <v>8143.0</v>
      </c>
      <c r="B1672" s="5">
        <v>0.0</v>
      </c>
      <c r="C1672" s="5">
        <v>1.0</v>
      </c>
      <c r="D1672" s="5">
        <v>0.0</v>
      </c>
      <c r="E1672" s="5">
        <v>1.0</v>
      </c>
      <c r="F1672" s="5">
        <v>0.0</v>
      </c>
      <c r="G1672" s="5">
        <v>0.0</v>
      </c>
      <c r="H1672" s="5">
        <v>1.0</v>
      </c>
    </row>
    <row r="1673" ht="15.75" customHeight="1">
      <c r="A1673" s="5">
        <v>1964.0</v>
      </c>
      <c r="B1673" s="5">
        <v>0.0</v>
      </c>
      <c r="C1673" s="5">
        <v>0.0</v>
      </c>
      <c r="D1673" s="5">
        <v>0.0</v>
      </c>
      <c r="E1673" s="5">
        <v>0.0</v>
      </c>
      <c r="F1673" s="5">
        <v>0.0</v>
      </c>
      <c r="G1673" s="5">
        <v>0.0</v>
      </c>
      <c r="H1673" s="5">
        <v>0.0</v>
      </c>
    </row>
    <row r="1674" ht="15.75" customHeight="1">
      <c r="A1674" s="5">
        <v>3690.0</v>
      </c>
      <c r="B1674" s="5">
        <v>0.0</v>
      </c>
      <c r="C1674" s="5">
        <v>0.0</v>
      </c>
      <c r="D1674" s="5">
        <v>1.0</v>
      </c>
      <c r="E1674" s="5">
        <v>0.0</v>
      </c>
      <c r="F1674" s="5">
        <v>0.0</v>
      </c>
      <c r="G1674" s="5">
        <v>0.0</v>
      </c>
      <c r="H1674" s="5">
        <v>1.0</v>
      </c>
    </row>
    <row r="1675" ht="15.75" customHeight="1">
      <c r="A1675" s="5">
        <v>3433.0</v>
      </c>
      <c r="B1675" s="5">
        <v>0.0</v>
      </c>
      <c r="C1675" s="5">
        <v>0.0</v>
      </c>
      <c r="D1675" s="5">
        <v>0.0</v>
      </c>
      <c r="E1675" s="5">
        <v>1.0</v>
      </c>
      <c r="F1675" s="5">
        <v>0.0</v>
      </c>
      <c r="G1675" s="5">
        <v>0.0</v>
      </c>
      <c r="H1675" s="5">
        <v>0.0</v>
      </c>
    </row>
    <row r="1676" ht="15.75" customHeight="1">
      <c r="A1676" s="5">
        <v>3389.0</v>
      </c>
      <c r="B1676" s="5">
        <v>0.0</v>
      </c>
      <c r="C1676" s="5">
        <v>0.0</v>
      </c>
      <c r="D1676" s="5">
        <v>0.0</v>
      </c>
      <c r="E1676" s="5">
        <v>0.0</v>
      </c>
      <c r="F1676" s="5">
        <v>0.0</v>
      </c>
      <c r="G1676" s="5">
        <v>0.0</v>
      </c>
      <c r="H1676" s="5">
        <v>0.0</v>
      </c>
    </row>
    <row r="1677" ht="15.75" customHeight="1">
      <c r="A1677" s="5">
        <v>4712.0</v>
      </c>
      <c r="B1677" s="5">
        <v>0.0</v>
      </c>
      <c r="C1677" s="5">
        <v>0.0</v>
      </c>
      <c r="D1677" s="5">
        <v>0.0</v>
      </c>
      <c r="E1677" s="5">
        <v>0.0</v>
      </c>
      <c r="F1677" s="5">
        <v>0.0</v>
      </c>
      <c r="G1677" s="5">
        <v>0.0</v>
      </c>
      <c r="H1677" s="5">
        <v>0.0</v>
      </c>
    </row>
    <row r="1678" ht="15.75" customHeight="1">
      <c r="A1678" s="5">
        <v>1170.0</v>
      </c>
      <c r="B1678" s="5">
        <v>0.0</v>
      </c>
      <c r="C1678" s="5">
        <v>0.0</v>
      </c>
      <c r="D1678" s="5">
        <v>0.0</v>
      </c>
      <c r="E1678" s="5">
        <v>0.0</v>
      </c>
      <c r="F1678" s="5">
        <v>0.0</v>
      </c>
      <c r="G1678" s="5">
        <v>0.0</v>
      </c>
      <c r="H1678" s="5">
        <v>0.0</v>
      </c>
    </row>
    <row r="1679" ht="15.75" customHeight="1">
      <c r="A1679" s="5">
        <v>6347.0</v>
      </c>
      <c r="B1679" s="5">
        <v>0.0</v>
      </c>
      <c r="C1679" s="5">
        <v>0.0</v>
      </c>
      <c r="D1679" s="5">
        <v>0.0</v>
      </c>
      <c r="E1679" s="5">
        <v>0.0</v>
      </c>
      <c r="F1679" s="5">
        <v>0.0</v>
      </c>
      <c r="G1679" s="5">
        <v>0.0</v>
      </c>
      <c r="H1679" s="5">
        <v>0.0</v>
      </c>
    </row>
    <row r="1680" ht="15.75" customHeight="1">
      <c r="A1680" s="5">
        <v>4065.0</v>
      </c>
      <c r="B1680" s="5">
        <v>0.0</v>
      </c>
      <c r="C1680" s="5">
        <v>0.0</v>
      </c>
      <c r="D1680" s="5">
        <v>0.0</v>
      </c>
      <c r="E1680" s="5">
        <v>0.0</v>
      </c>
      <c r="F1680" s="5">
        <v>0.0</v>
      </c>
      <c r="G1680" s="5">
        <v>0.0</v>
      </c>
      <c r="H1680" s="5">
        <v>0.0</v>
      </c>
    </row>
    <row r="1681" ht="15.75" customHeight="1">
      <c r="A1681" s="5">
        <v>8230.0</v>
      </c>
      <c r="B1681" s="5">
        <v>0.0</v>
      </c>
      <c r="C1681" s="5">
        <v>0.0</v>
      </c>
      <c r="D1681" s="5">
        <v>0.0</v>
      </c>
      <c r="E1681" s="5">
        <v>0.0</v>
      </c>
      <c r="F1681" s="5">
        <v>0.0</v>
      </c>
      <c r="G1681" s="5">
        <v>0.0</v>
      </c>
      <c r="H1681" s="5">
        <v>0.0</v>
      </c>
    </row>
    <row r="1682" ht="15.75" customHeight="1">
      <c r="A1682" s="5">
        <v>1215.0</v>
      </c>
      <c r="B1682" s="5">
        <v>0.0</v>
      </c>
      <c r="C1682" s="5">
        <v>0.0</v>
      </c>
      <c r="D1682" s="5">
        <v>0.0</v>
      </c>
      <c r="E1682" s="5">
        <v>1.0</v>
      </c>
      <c r="F1682" s="5">
        <v>0.0</v>
      </c>
      <c r="G1682" s="5">
        <v>0.0</v>
      </c>
      <c r="H1682" s="5">
        <v>0.0</v>
      </c>
    </row>
    <row r="1683" ht="15.75" customHeight="1">
      <c r="A1683" s="5">
        <v>5939.0</v>
      </c>
      <c r="B1683" s="5">
        <v>0.0</v>
      </c>
      <c r="C1683" s="5">
        <v>0.0</v>
      </c>
      <c r="D1683" s="5">
        <v>0.0</v>
      </c>
      <c r="E1683" s="5">
        <v>0.0</v>
      </c>
      <c r="F1683" s="5">
        <v>0.0</v>
      </c>
      <c r="G1683" s="5">
        <v>0.0</v>
      </c>
      <c r="H1683" s="5">
        <v>0.0</v>
      </c>
    </row>
    <row r="1684" ht="15.75" customHeight="1">
      <c r="A1684" s="5">
        <v>2156.0</v>
      </c>
      <c r="B1684" s="5">
        <v>0.0</v>
      </c>
      <c r="C1684" s="5">
        <v>0.0</v>
      </c>
      <c r="D1684" s="5">
        <v>0.0</v>
      </c>
      <c r="E1684" s="5">
        <v>0.0</v>
      </c>
      <c r="F1684" s="5">
        <v>0.0</v>
      </c>
      <c r="G1684" s="5">
        <v>0.0</v>
      </c>
      <c r="H1684" s="5">
        <v>0.0</v>
      </c>
    </row>
    <row r="1685" ht="15.75" customHeight="1">
      <c r="A1685" s="5">
        <v>7788.0</v>
      </c>
      <c r="B1685" s="5">
        <v>0.0</v>
      </c>
      <c r="C1685" s="5">
        <v>0.0</v>
      </c>
      <c r="D1685" s="5">
        <v>0.0</v>
      </c>
      <c r="E1685" s="5">
        <v>0.0</v>
      </c>
      <c r="F1685" s="5">
        <v>0.0</v>
      </c>
      <c r="G1685" s="5">
        <v>0.0</v>
      </c>
      <c r="H1685" s="5">
        <v>0.0</v>
      </c>
    </row>
    <row r="1686" ht="15.75" customHeight="1">
      <c r="A1686" s="5">
        <v>10323.0</v>
      </c>
      <c r="B1686" s="5">
        <v>0.0</v>
      </c>
      <c r="C1686" s="5">
        <v>0.0</v>
      </c>
      <c r="D1686" s="5">
        <v>0.0</v>
      </c>
      <c r="E1686" s="5">
        <v>0.0</v>
      </c>
      <c r="F1686" s="5">
        <v>0.0</v>
      </c>
      <c r="G1686" s="5">
        <v>0.0</v>
      </c>
      <c r="H1686" s="5">
        <v>0.0</v>
      </c>
    </row>
    <row r="1687" ht="15.75" customHeight="1">
      <c r="A1687" s="5">
        <v>7947.0</v>
      </c>
      <c r="B1687" s="5">
        <v>0.0</v>
      </c>
      <c r="C1687" s="5">
        <v>0.0</v>
      </c>
      <c r="D1687" s="5">
        <v>0.0</v>
      </c>
      <c r="E1687" s="5">
        <v>0.0</v>
      </c>
      <c r="F1687" s="5">
        <v>0.0</v>
      </c>
      <c r="G1687" s="5">
        <v>0.0</v>
      </c>
      <c r="H1687" s="5">
        <v>0.0</v>
      </c>
    </row>
    <row r="1688" ht="15.75" customHeight="1">
      <c r="A1688" s="5">
        <v>1891.0</v>
      </c>
      <c r="B1688" s="5">
        <v>0.0</v>
      </c>
      <c r="C1688" s="5">
        <v>0.0</v>
      </c>
      <c r="D1688" s="5">
        <v>0.0</v>
      </c>
      <c r="E1688" s="5">
        <v>0.0</v>
      </c>
      <c r="F1688" s="5">
        <v>0.0</v>
      </c>
      <c r="G1688" s="5">
        <v>0.0</v>
      </c>
      <c r="H1688" s="5">
        <v>1.0</v>
      </c>
    </row>
    <row r="1689" ht="15.75" customHeight="1">
      <c r="A1689" s="5">
        <v>2570.0</v>
      </c>
      <c r="B1689" s="5">
        <v>0.0</v>
      </c>
      <c r="C1689" s="5">
        <v>1.0</v>
      </c>
      <c r="D1689" s="5">
        <v>0.0</v>
      </c>
      <c r="E1689" s="5">
        <v>0.0</v>
      </c>
      <c r="F1689" s="5">
        <v>1.0</v>
      </c>
      <c r="G1689" s="5">
        <v>0.0</v>
      </c>
      <c r="H1689" s="5">
        <v>1.0</v>
      </c>
    </row>
    <row r="1690" ht="15.75" customHeight="1">
      <c r="A1690" s="5">
        <v>9256.0</v>
      </c>
      <c r="B1690" s="5">
        <v>0.0</v>
      </c>
      <c r="C1690" s="5">
        <v>0.0</v>
      </c>
      <c r="D1690" s="5">
        <v>0.0</v>
      </c>
      <c r="E1690" s="5">
        <v>0.0</v>
      </c>
      <c r="F1690" s="5">
        <v>0.0</v>
      </c>
      <c r="G1690" s="5">
        <v>0.0</v>
      </c>
      <c r="H1690" s="5">
        <v>0.0</v>
      </c>
    </row>
    <row r="1691" ht="15.75" customHeight="1">
      <c r="A1691" s="5">
        <v>295.0</v>
      </c>
      <c r="B1691" s="5">
        <v>0.0</v>
      </c>
      <c r="C1691" s="5">
        <v>0.0</v>
      </c>
      <c r="D1691" s="5">
        <v>0.0</v>
      </c>
      <c r="E1691" s="5">
        <v>0.0</v>
      </c>
      <c r="F1691" s="5">
        <v>0.0</v>
      </c>
      <c r="G1691" s="5">
        <v>0.0</v>
      </c>
      <c r="H1691" s="5">
        <v>0.0</v>
      </c>
    </row>
    <row r="1692" ht="15.75" customHeight="1">
      <c r="A1692" s="5">
        <v>7397.0</v>
      </c>
      <c r="B1692" s="5">
        <v>0.0</v>
      </c>
      <c r="C1692" s="5">
        <v>0.0</v>
      </c>
      <c r="D1692" s="5">
        <v>0.0</v>
      </c>
      <c r="E1692" s="5">
        <v>0.0</v>
      </c>
      <c r="F1692" s="5">
        <v>0.0</v>
      </c>
      <c r="G1692" s="5">
        <v>0.0</v>
      </c>
      <c r="H1692" s="5">
        <v>0.0</v>
      </c>
    </row>
    <row r="1693" ht="15.75" customHeight="1">
      <c r="A1693" s="5">
        <v>6349.0</v>
      </c>
      <c r="B1693" s="5">
        <v>0.0</v>
      </c>
      <c r="C1693" s="5">
        <v>0.0</v>
      </c>
      <c r="D1693" s="5">
        <v>0.0</v>
      </c>
      <c r="E1693" s="5">
        <v>0.0</v>
      </c>
      <c r="F1693" s="5">
        <v>0.0</v>
      </c>
      <c r="G1693" s="5">
        <v>0.0</v>
      </c>
      <c r="H1693" s="5">
        <v>0.0</v>
      </c>
    </row>
    <row r="1694" ht="15.75" customHeight="1">
      <c r="A1694" s="5">
        <v>10790.0</v>
      </c>
      <c r="B1694" s="5">
        <v>0.0</v>
      </c>
      <c r="C1694" s="5">
        <v>0.0</v>
      </c>
      <c r="D1694" s="5">
        <v>0.0</v>
      </c>
      <c r="E1694" s="5">
        <v>0.0</v>
      </c>
      <c r="F1694" s="5">
        <v>0.0</v>
      </c>
      <c r="G1694" s="5">
        <v>0.0</v>
      </c>
      <c r="H1694" s="5">
        <v>0.0</v>
      </c>
    </row>
    <row r="1695" ht="15.75" customHeight="1">
      <c r="A1695" s="5">
        <v>10398.0</v>
      </c>
      <c r="B1695" s="5">
        <v>0.0</v>
      </c>
      <c r="C1695" s="5">
        <v>0.0</v>
      </c>
      <c r="D1695" s="5">
        <v>0.0</v>
      </c>
      <c r="E1695" s="5">
        <v>0.0</v>
      </c>
      <c r="F1695" s="5">
        <v>0.0</v>
      </c>
      <c r="G1695" s="5">
        <v>1.0</v>
      </c>
      <c r="H1695" s="5">
        <v>0.0</v>
      </c>
    </row>
    <row r="1696" ht="15.75" customHeight="1">
      <c r="A1696" s="5">
        <v>2431.0</v>
      </c>
      <c r="B1696" s="5">
        <v>0.0</v>
      </c>
      <c r="C1696" s="5">
        <v>0.0</v>
      </c>
      <c r="D1696" s="5">
        <v>0.0</v>
      </c>
      <c r="E1696" s="5">
        <v>0.0</v>
      </c>
      <c r="F1696" s="5">
        <v>0.0</v>
      </c>
      <c r="G1696" s="5">
        <v>0.0</v>
      </c>
      <c r="H1696" s="5">
        <v>0.0</v>
      </c>
    </row>
    <row r="1697" ht="15.75" customHeight="1">
      <c r="A1697" s="5">
        <v>550.0</v>
      </c>
      <c r="B1697" s="5">
        <v>0.0</v>
      </c>
      <c r="C1697" s="5">
        <v>0.0</v>
      </c>
      <c r="D1697" s="5">
        <v>0.0</v>
      </c>
      <c r="E1697" s="5">
        <v>0.0</v>
      </c>
      <c r="F1697" s="5">
        <v>0.0</v>
      </c>
      <c r="G1697" s="5">
        <v>0.0</v>
      </c>
      <c r="H1697" s="5">
        <v>0.0</v>
      </c>
    </row>
    <row r="1698" ht="15.75" customHeight="1">
      <c r="A1698" s="5">
        <v>1890.0</v>
      </c>
      <c r="B1698" s="5">
        <v>0.0</v>
      </c>
      <c r="C1698" s="5">
        <v>0.0</v>
      </c>
      <c r="D1698" s="5">
        <v>0.0</v>
      </c>
      <c r="E1698" s="5">
        <v>0.0</v>
      </c>
      <c r="F1698" s="5">
        <v>0.0</v>
      </c>
      <c r="G1698" s="5">
        <v>1.0</v>
      </c>
      <c r="H1698" s="5">
        <v>0.0</v>
      </c>
    </row>
    <row r="1699" ht="15.75" customHeight="1">
      <c r="A1699" s="5">
        <v>10742.0</v>
      </c>
      <c r="B1699" s="5">
        <v>0.0</v>
      </c>
      <c r="C1699" s="5">
        <v>0.0</v>
      </c>
      <c r="D1699" s="5">
        <v>1.0</v>
      </c>
      <c r="E1699" s="5">
        <v>0.0</v>
      </c>
      <c r="F1699" s="5">
        <v>0.0</v>
      </c>
      <c r="G1699" s="5">
        <v>0.0</v>
      </c>
      <c r="H1699" s="5">
        <v>0.0</v>
      </c>
    </row>
    <row r="1700" ht="15.75" customHeight="1">
      <c r="A1700" s="5">
        <v>10356.0</v>
      </c>
      <c r="B1700" s="5">
        <v>0.0</v>
      </c>
      <c r="C1700" s="5">
        <v>0.0</v>
      </c>
      <c r="D1700" s="5">
        <v>0.0</v>
      </c>
      <c r="E1700" s="5">
        <v>0.0</v>
      </c>
      <c r="F1700" s="5">
        <v>0.0</v>
      </c>
      <c r="G1700" s="5">
        <v>0.0</v>
      </c>
      <c r="H1700" s="5">
        <v>0.0</v>
      </c>
    </row>
    <row r="1701" ht="15.75" customHeight="1">
      <c r="A1701" s="5">
        <v>4676.0</v>
      </c>
      <c r="B1701" s="5">
        <v>0.0</v>
      </c>
      <c r="C1701" s="5">
        <v>0.0</v>
      </c>
      <c r="D1701" s="5">
        <v>0.0</v>
      </c>
      <c r="E1701" s="5">
        <v>0.0</v>
      </c>
      <c r="F1701" s="5">
        <v>0.0</v>
      </c>
      <c r="G1701" s="5">
        <v>0.0</v>
      </c>
      <c r="H1701" s="5">
        <v>0.0</v>
      </c>
    </row>
    <row r="1702" ht="15.75" customHeight="1">
      <c r="A1702" s="5">
        <v>8852.0</v>
      </c>
      <c r="B1702" s="5">
        <v>0.0</v>
      </c>
      <c r="C1702" s="5">
        <v>0.0</v>
      </c>
      <c r="D1702" s="5">
        <v>0.0</v>
      </c>
      <c r="E1702" s="5">
        <v>0.0</v>
      </c>
      <c r="F1702" s="5">
        <v>0.0</v>
      </c>
      <c r="G1702" s="5">
        <v>0.0</v>
      </c>
      <c r="H1702" s="5">
        <v>0.0</v>
      </c>
    </row>
    <row r="1703" ht="15.75" customHeight="1">
      <c r="A1703" s="5">
        <v>3565.0</v>
      </c>
      <c r="B1703" s="5">
        <v>0.0</v>
      </c>
      <c r="C1703" s="5">
        <v>0.0</v>
      </c>
      <c r="D1703" s="5">
        <v>0.0</v>
      </c>
      <c r="E1703" s="5">
        <v>0.0</v>
      </c>
      <c r="F1703" s="5">
        <v>0.0</v>
      </c>
      <c r="G1703" s="5">
        <v>0.0</v>
      </c>
      <c r="H1703" s="5">
        <v>0.0</v>
      </c>
    </row>
    <row r="1704" ht="15.75" customHeight="1">
      <c r="A1704" s="5">
        <v>5294.0</v>
      </c>
      <c r="B1704" s="5">
        <v>0.0</v>
      </c>
      <c r="C1704" s="5">
        <v>0.0</v>
      </c>
      <c r="D1704" s="5">
        <v>0.0</v>
      </c>
      <c r="E1704" s="5">
        <v>0.0</v>
      </c>
      <c r="F1704" s="5">
        <v>0.0</v>
      </c>
      <c r="G1704" s="5">
        <v>0.0</v>
      </c>
      <c r="H1704" s="5">
        <v>0.0</v>
      </c>
    </row>
    <row r="1705" ht="15.75" customHeight="1">
      <c r="A1705" s="5">
        <v>1958.0</v>
      </c>
      <c r="B1705" s="5">
        <v>0.0</v>
      </c>
      <c r="C1705" s="5">
        <v>0.0</v>
      </c>
      <c r="D1705" s="5">
        <v>0.0</v>
      </c>
      <c r="E1705" s="5">
        <v>0.0</v>
      </c>
      <c r="F1705" s="5">
        <v>0.0</v>
      </c>
      <c r="G1705" s="5">
        <v>0.0</v>
      </c>
      <c r="H1705" s="5">
        <v>0.0</v>
      </c>
    </row>
    <row r="1706" ht="15.75" customHeight="1">
      <c r="A1706" s="5">
        <v>7349.0</v>
      </c>
      <c r="B1706" s="5">
        <v>0.0</v>
      </c>
      <c r="C1706" s="5">
        <v>0.0</v>
      </c>
      <c r="D1706" s="5">
        <v>0.0</v>
      </c>
      <c r="E1706" s="5">
        <v>0.0</v>
      </c>
      <c r="F1706" s="5">
        <v>0.0</v>
      </c>
      <c r="G1706" s="5">
        <v>0.0</v>
      </c>
      <c r="H1706" s="5">
        <v>1.0</v>
      </c>
    </row>
    <row r="1707" ht="15.75" customHeight="1">
      <c r="A1707" s="5">
        <v>8799.0</v>
      </c>
      <c r="B1707" s="5">
        <v>0.0</v>
      </c>
      <c r="C1707" s="5">
        <v>0.0</v>
      </c>
      <c r="D1707" s="5">
        <v>0.0</v>
      </c>
      <c r="E1707" s="5">
        <v>0.0</v>
      </c>
      <c r="F1707" s="5">
        <v>0.0</v>
      </c>
      <c r="G1707" s="5">
        <v>1.0</v>
      </c>
      <c r="H1707" s="5">
        <v>0.0</v>
      </c>
    </row>
    <row r="1708" ht="15.75" customHeight="1">
      <c r="A1708" s="5">
        <v>1351.0</v>
      </c>
      <c r="B1708" s="5">
        <v>0.0</v>
      </c>
      <c r="C1708" s="5">
        <v>0.0</v>
      </c>
      <c r="D1708" s="5">
        <v>1.0</v>
      </c>
      <c r="E1708" s="5">
        <v>0.0</v>
      </c>
      <c r="F1708" s="5">
        <v>0.0</v>
      </c>
      <c r="G1708" s="5">
        <v>0.0</v>
      </c>
      <c r="H1708" s="5">
        <v>0.0</v>
      </c>
    </row>
    <row r="1709" ht="15.75" customHeight="1">
      <c r="A1709" s="5">
        <v>1045.0</v>
      </c>
      <c r="B1709" s="5">
        <v>0.0</v>
      </c>
      <c r="C1709" s="5">
        <v>0.0</v>
      </c>
      <c r="D1709" s="5">
        <v>0.0</v>
      </c>
      <c r="E1709" s="5">
        <v>0.0</v>
      </c>
      <c r="F1709" s="5">
        <v>0.0</v>
      </c>
      <c r="G1709" s="5">
        <v>0.0</v>
      </c>
      <c r="H1709" s="5">
        <v>0.0</v>
      </c>
    </row>
    <row r="1710" ht="15.75" customHeight="1">
      <c r="A1710" s="5">
        <v>7732.0</v>
      </c>
      <c r="B1710" s="5">
        <v>0.0</v>
      </c>
      <c r="C1710" s="5">
        <v>0.0</v>
      </c>
      <c r="D1710" s="5">
        <v>0.0</v>
      </c>
      <c r="E1710" s="5">
        <v>0.0</v>
      </c>
      <c r="F1710" s="5">
        <v>0.0</v>
      </c>
      <c r="G1710" s="5">
        <v>0.0</v>
      </c>
      <c r="H1710" s="5">
        <v>0.0</v>
      </c>
    </row>
    <row r="1711" ht="15.75" customHeight="1">
      <c r="A1711" s="5">
        <v>8070.0</v>
      </c>
      <c r="B1711" s="5">
        <v>0.0</v>
      </c>
      <c r="C1711" s="5">
        <v>0.0</v>
      </c>
      <c r="D1711" s="5">
        <v>0.0</v>
      </c>
      <c r="E1711" s="5">
        <v>0.0</v>
      </c>
      <c r="F1711" s="5">
        <v>0.0</v>
      </c>
      <c r="G1711" s="5">
        <v>0.0</v>
      </c>
      <c r="H1711" s="5">
        <v>0.0</v>
      </c>
    </row>
    <row r="1712" ht="15.75" customHeight="1">
      <c r="A1712" s="5">
        <v>477.0</v>
      </c>
      <c r="B1712" s="5">
        <v>1.0</v>
      </c>
      <c r="C1712" s="5">
        <v>0.0</v>
      </c>
      <c r="D1712" s="5">
        <v>1.0</v>
      </c>
      <c r="E1712" s="5">
        <v>1.0</v>
      </c>
      <c r="F1712" s="5">
        <v>1.0</v>
      </c>
      <c r="G1712" s="5">
        <v>0.0</v>
      </c>
      <c r="H1712" s="5">
        <v>1.0</v>
      </c>
    </row>
    <row r="1713" ht="15.75" customHeight="1">
      <c r="A1713" s="5">
        <v>7832.0</v>
      </c>
      <c r="B1713" s="5">
        <v>1.0</v>
      </c>
      <c r="C1713" s="5">
        <v>0.0</v>
      </c>
      <c r="D1713" s="5">
        <v>1.0</v>
      </c>
      <c r="E1713" s="5">
        <v>1.0</v>
      </c>
      <c r="F1713" s="5">
        <v>0.0</v>
      </c>
      <c r="G1713" s="5">
        <v>0.0</v>
      </c>
      <c r="H1713" s="5">
        <v>1.0</v>
      </c>
    </row>
    <row r="1714" ht="15.75" customHeight="1">
      <c r="A1714" s="5">
        <v>2202.0</v>
      </c>
      <c r="B1714" s="5">
        <v>0.0</v>
      </c>
      <c r="C1714" s="5">
        <v>0.0</v>
      </c>
      <c r="D1714" s="5">
        <v>0.0</v>
      </c>
      <c r="E1714" s="5">
        <v>0.0</v>
      </c>
      <c r="F1714" s="5">
        <v>0.0</v>
      </c>
      <c r="G1714" s="5">
        <v>0.0</v>
      </c>
      <c r="H1714" s="5">
        <v>0.0</v>
      </c>
    </row>
    <row r="1715" ht="15.75" customHeight="1">
      <c r="A1715" s="5">
        <v>7396.0</v>
      </c>
      <c r="B1715" s="5">
        <v>0.0</v>
      </c>
      <c r="C1715" s="5">
        <v>0.0</v>
      </c>
      <c r="D1715" s="5">
        <v>1.0</v>
      </c>
      <c r="E1715" s="5">
        <v>0.0</v>
      </c>
      <c r="F1715" s="5">
        <v>0.0</v>
      </c>
      <c r="G1715" s="5">
        <v>0.0</v>
      </c>
      <c r="H1715" s="5">
        <v>0.0</v>
      </c>
    </row>
    <row r="1716" ht="15.75" customHeight="1">
      <c r="A1716" s="5">
        <v>4055.0</v>
      </c>
      <c r="B1716" s="5">
        <v>0.0</v>
      </c>
      <c r="C1716" s="5">
        <v>0.0</v>
      </c>
      <c r="D1716" s="5">
        <v>0.0</v>
      </c>
      <c r="E1716" s="5">
        <v>0.0</v>
      </c>
      <c r="F1716" s="5">
        <v>0.0</v>
      </c>
      <c r="G1716" s="5">
        <v>0.0</v>
      </c>
      <c r="H1716" s="5">
        <v>0.0</v>
      </c>
    </row>
    <row r="1717" ht="15.75" customHeight="1">
      <c r="A1717" s="5">
        <v>10340.0</v>
      </c>
      <c r="B1717" s="5">
        <v>0.0</v>
      </c>
      <c r="C1717" s="5">
        <v>0.0</v>
      </c>
      <c r="D1717" s="5">
        <v>0.0</v>
      </c>
      <c r="E1717" s="5">
        <v>0.0</v>
      </c>
      <c r="F1717" s="5">
        <v>0.0</v>
      </c>
      <c r="G1717" s="5">
        <v>0.0</v>
      </c>
      <c r="H1717" s="5">
        <v>0.0</v>
      </c>
    </row>
    <row r="1718" ht="15.75" customHeight="1">
      <c r="A1718" s="5">
        <v>10091.0</v>
      </c>
      <c r="B1718" s="5">
        <v>0.0</v>
      </c>
      <c r="C1718" s="5">
        <v>0.0</v>
      </c>
      <c r="D1718" s="5">
        <v>0.0</v>
      </c>
      <c r="E1718" s="5">
        <v>0.0</v>
      </c>
      <c r="F1718" s="5">
        <v>0.0</v>
      </c>
      <c r="G1718" s="5">
        <v>1.0</v>
      </c>
      <c r="H1718" s="5">
        <v>0.0</v>
      </c>
    </row>
    <row r="1719" ht="15.75" customHeight="1">
      <c r="A1719" s="5">
        <v>7629.0</v>
      </c>
      <c r="B1719" s="5">
        <v>0.0</v>
      </c>
      <c r="C1719" s="5">
        <v>0.0</v>
      </c>
      <c r="D1719" s="5">
        <v>0.0</v>
      </c>
      <c r="E1719" s="5">
        <v>0.0</v>
      </c>
      <c r="F1719" s="5">
        <v>0.0</v>
      </c>
      <c r="G1719" s="5">
        <v>0.0</v>
      </c>
      <c r="H1719" s="5">
        <v>0.0</v>
      </c>
    </row>
    <row r="1720" ht="15.75" customHeight="1">
      <c r="A1720" s="5">
        <v>10640.0</v>
      </c>
      <c r="B1720" s="5">
        <v>0.0</v>
      </c>
      <c r="C1720" s="5">
        <v>0.0</v>
      </c>
      <c r="D1720" s="5">
        <v>0.0</v>
      </c>
      <c r="E1720" s="5">
        <v>0.0</v>
      </c>
      <c r="F1720" s="5">
        <v>0.0</v>
      </c>
      <c r="G1720" s="5">
        <v>0.0</v>
      </c>
      <c r="H1720" s="5">
        <v>0.0</v>
      </c>
    </row>
    <row r="1721" ht="15.75" customHeight="1">
      <c r="A1721" s="5">
        <v>3498.0</v>
      </c>
      <c r="B1721" s="5">
        <v>1.0</v>
      </c>
      <c r="C1721" s="5">
        <v>0.0</v>
      </c>
      <c r="D1721" s="5">
        <v>0.0</v>
      </c>
      <c r="E1721" s="5">
        <v>0.0</v>
      </c>
      <c r="F1721" s="5">
        <v>0.0</v>
      </c>
      <c r="G1721" s="5">
        <v>0.0</v>
      </c>
      <c r="H1721" s="5">
        <v>1.0</v>
      </c>
    </row>
    <row r="1722" ht="15.75" customHeight="1">
      <c r="A1722" s="5">
        <v>6742.0</v>
      </c>
      <c r="B1722" s="5">
        <v>0.0</v>
      </c>
      <c r="C1722" s="5">
        <v>0.0</v>
      </c>
      <c r="D1722" s="5">
        <v>0.0</v>
      </c>
      <c r="E1722" s="5">
        <v>0.0</v>
      </c>
      <c r="F1722" s="5">
        <v>0.0</v>
      </c>
      <c r="G1722" s="5">
        <v>0.0</v>
      </c>
      <c r="H1722" s="5">
        <v>0.0</v>
      </c>
    </row>
    <row r="1723" ht="15.75" customHeight="1">
      <c r="A1723" s="5">
        <v>1172.0</v>
      </c>
      <c r="B1723" s="5">
        <v>0.0</v>
      </c>
      <c r="C1723" s="5">
        <v>1.0</v>
      </c>
      <c r="D1723" s="5">
        <v>1.0</v>
      </c>
      <c r="E1723" s="5">
        <v>1.0</v>
      </c>
      <c r="F1723" s="5">
        <v>0.0</v>
      </c>
      <c r="G1723" s="5">
        <v>0.0</v>
      </c>
      <c r="H1723" s="5">
        <v>1.0</v>
      </c>
    </row>
    <row r="1724" ht="15.75" customHeight="1">
      <c r="A1724" s="5">
        <v>569.0</v>
      </c>
      <c r="B1724" s="5">
        <v>0.0</v>
      </c>
      <c r="C1724" s="5">
        <v>1.0</v>
      </c>
      <c r="D1724" s="5">
        <v>1.0</v>
      </c>
      <c r="E1724" s="5">
        <v>1.0</v>
      </c>
      <c r="F1724" s="5">
        <v>0.0</v>
      </c>
      <c r="G1724" s="5">
        <v>0.0</v>
      </c>
      <c r="H1724" s="5">
        <v>1.0</v>
      </c>
    </row>
    <row r="1725" ht="15.75" customHeight="1">
      <c r="A1725" s="5">
        <v>4686.0</v>
      </c>
      <c r="B1725" s="5">
        <v>0.0</v>
      </c>
      <c r="C1725" s="5">
        <v>0.0</v>
      </c>
      <c r="D1725" s="5">
        <v>1.0</v>
      </c>
      <c r="E1725" s="5">
        <v>0.0</v>
      </c>
      <c r="F1725" s="5">
        <v>0.0</v>
      </c>
      <c r="G1725" s="5">
        <v>0.0</v>
      </c>
      <c r="H1725" s="5">
        <v>0.0</v>
      </c>
    </row>
    <row r="1726" ht="15.75" customHeight="1">
      <c r="A1726" s="5">
        <v>1381.0</v>
      </c>
      <c r="B1726" s="5">
        <v>0.0</v>
      </c>
      <c r="C1726" s="5">
        <v>0.0</v>
      </c>
      <c r="D1726" s="5">
        <v>0.0</v>
      </c>
      <c r="E1726" s="5">
        <v>0.0</v>
      </c>
      <c r="F1726" s="5">
        <v>0.0</v>
      </c>
      <c r="G1726" s="5">
        <v>0.0</v>
      </c>
      <c r="H1726" s="5">
        <v>1.0</v>
      </c>
    </row>
    <row r="1727" ht="15.75" customHeight="1">
      <c r="A1727" s="5">
        <v>2634.0</v>
      </c>
      <c r="B1727" s="5">
        <v>0.0</v>
      </c>
      <c r="C1727" s="5">
        <v>0.0</v>
      </c>
      <c r="D1727" s="5">
        <v>0.0</v>
      </c>
      <c r="E1727" s="5">
        <v>0.0</v>
      </c>
      <c r="F1727" s="5">
        <v>0.0</v>
      </c>
      <c r="G1727" s="5">
        <v>0.0</v>
      </c>
      <c r="H1727" s="5">
        <v>1.0</v>
      </c>
    </row>
    <row r="1728" ht="15.75" customHeight="1">
      <c r="A1728" s="5">
        <v>10905.0</v>
      </c>
      <c r="B1728" s="5">
        <v>0.0</v>
      </c>
      <c r="C1728" s="5">
        <v>0.0</v>
      </c>
      <c r="D1728" s="5">
        <v>0.0</v>
      </c>
      <c r="E1728" s="5">
        <v>0.0</v>
      </c>
      <c r="F1728" s="5">
        <v>0.0</v>
      </c>
      <c r="G1728" s="5">
        <v>0.0</v>
      </c>
      <c r="H1728" s="5">
        <v>1.0</v>
      </c>
    </row>
    <row r="1729" ht="15.75" customHeight="1">
      <c r="A1729" s="5">
        <v>1744.0</v>
      </c>
      <c r="B1729" s="5">
        <v>0.0</v>
      </c>
      <c r="C1729" s="5">
        <v>0.0</v>
      </c>
      <c r="D1729" s="5">
        <v>0.0</v>
      </c>
      <c r="E1729" s="5">
        <v>0.0</v>
      </c>
      <c r="F1729" s="5">
        <v>0.0</v>
      </c>
      <c r="G1729" s="5">
        <v>0.0</v>
      </c>
      <c r="H1729" s="5">
        <v>0.0</v>
      </c>
    </row>
    <row r="1730" ht="15.75" customHeight="1">
      <c r="A1730" s="5">
        <v>1000.0</v>
      </c>
      <c r="B1730" s="5">
        <v>0.0</v>
      </c>
      <c r="C1730" s="5">
        <v>0.0</v>
      </c>
      <c r="D1730" s="5">
        <v>0.0</v>
      </c>
      <c r="E1730" s="5">
        <v>0.0</v>
      </c>
      <c r="F1730" s="5">
        <v>0.0</v>
      </c>
      <c r="G1730" s="5">
        <v>0.0</v>
      </c>
      <c r="H1730" s="5">
        <v>0.0</v>
      </c>
    </row>
    <row r="1731" ht="15.75" customHeight="1">
      <c r="A1731" s="5">
        <v>3828.0</v>
      </c>
      <c r="B1731" s="5">
        <v>0.0</v>
      </c>
      <c r="C1731" s="5">
        <v>0.0</v>
      </c>
      <c r="D1731" s="5">
        <v>0.0</v>
      </c>
      <c r="E1731" s="5">
        <v>0.0</v>
      </c>
      <c r="F1731" s="5">
        <v>0.0</v>
      </c>
      <c r="G1731" s="5">
        <v>0.0</v>
      </c>
      <c r="H1731" s="5">
        <v>0.0</v>
      </c>
    </row>
    <row r="1732" ht="15.75" customHeight="1">
      <c r="A1732" s="5">
        <v>8605.0</v>
      </c>
      <c r="B1732" s="5">
        <v>0.0</v>
      </c>
      <c r="C1732" s="5">
        <v>0.0</v>
      </c>
      <c r="D1732" s="5">
        <v>0.0</v>
      </c>
      <c r="E1732" s="5">
        <v>0.0</v>
      </c>
      <c r="F1732" s="5">
        <v>0.0</v>
      </c>
      <c r="G1732" s="5">
        <v>0.0</v>
      </c>
      <c r="H1732" s="5">
        <v>0.0</v>
      </c>
    </row>
    <row r="1733" ht="15.75" customHeight="1">
      <c r="A1733" s="5">
        <v>10304.0</v>
      </c>
      <c r="B1733" s="5">
        <v>0.0</v>
      </c>
      <c r="C1733" s="5">
        <v>0.0</v>
      </c>
      <c r="D1733" s="5">
        <v>0.0</v>
      </c>
      <c r="E1733" s="5">
        <v>0.0</v>
      </c>
      <c r="F1733" s="5">
        <v>0.0</v>
      </c>
      <c r="G1733" s="5">
        <v>0.0</v>
      </c>
      <c r="H1733" s="5">
        <v>0.0</v>
      </c>
    </row>
    <row r="1734" ht="15.75" customHeight="1">
      <c r="A1734" s="5">
        <v>4351.0</v>
      </c>
      <c r="B1734" s="5">
        <v>1.0</v>
      </c>
      <c r="C1734" s="5">
        <v>0.0</v>
      </c>
      <c r="D1734" s="5">
        <v>0.0</v>
      </c>
      <c r="E1734" s="5">
        <v>0.0</v>
      </c>
      <c r="F1734" s="5">
        <v>0.0</v>
      </c>
      <c r="G1734" s="5">
        <v>0.0</v>
      </c>
      <c r="H1734" s="5">
        <v>0.0</v>
      </c>
    </row>
    <row r="1735" ht="15.75" customHeight="1">
      <c r="A1735" s="5">
        <v>10129.0</v>
      </c>
      <c r="B1735" s="5">
        <v>0.0</v>
      </c>
      <c r="C1735" s="5">
        <v>0.0</v>
      </c>
      <c r="D1735" s="5">
        <v>1.0</v>
      </c>
      <c r="E1735" s="5">
        <v>0.0</v>
      </c>
      <c r="F1735" s="5">
        <v>0.0</v>
      </c>
      <c r="G1735" s="5">
        <v>0.0</v>
      </c>
      <c r="H1735" s="5">
        <v>0.0</v>
      </c>
    </row>
    <row r="1736" ht="15.75" customHeight="1">
      <c r="A1736" s="5">
        <v>2499.0</v>
      </c>
      <c r="B1736" s="5">
        <v>0.0</v>
      </c>
      <c r="C1736" s="5">
        <v>0.0</v>
      </c>
      <c r="D1736" s="5">
        <v>0.0</v>
      </c>
      <c r="E1736" s="5">
        <v>0.0</v>
      </c>
      <c r="F1736" s="5">
        <v>0.0</v>
      </c>
      <c r="G1736" s="5">
        <v>0.0</v>
      </c>
      <c r="H1736" s="5">
        <v>0.0</v>
      </c>
    </row>
    <row r="1737" ht="15.75" customHeight="1">
      <c r="A1737" s="5">
        <v>10092.0</v>
      </c>
      <c r="B1737" s="5">
        <v>0.0</v>
      </c>
      <c r="C1737" s="5">
        <v>0.0</v>
      </c>
      <c r="D1737" s="5">
        <v>0.0</v>
      </c>
      <c r="E1737" s="5">
        <v>0.0</v>
      </c>
      <c r="F1737" s="5">
        <v>0.0</v>
      </c>
      <c r="G1737" s="5">
        <v>0.0</v>
      </c>
      <c r="H1737" s="5">
        <v>0.0</v>
      </c>
    </row>
    <row r="1738" ht="15.75" customHeight="1">
      <c r="A1738" s="5">
        <v>7500.0</v>
      </c>
      <c r="B1738" s="5">
        <v>0.0</v>
      </c>
      <c r="C1738" s="5">
        <v>0.0</v>
      </c>
      <c r="D1738" s="5">
        <v>0.0</v>
      </c>
      <c r="E1738" s="5">
        <v>0.0</v>
      </c>
      <c r="F1738" s="5">
        <v>0.0</v>
      </c>
      <c r="G1738" s="5">
        <v>0.0</v>
      </c>
      <c r="H1738" s="5">
        <v>0.0</v>
      </c>
    </row>
    <row r="1739" ht="15.75" customHeight="1">
      <c r="A1739" s="5">
        <v>5796.0</v>
      </c>
      <c r="B1739" s="5">
        <v>0.0</v>
      </c>
      <c r="C1739" s="5">
        <v>0.0</v>
      </c>
      <c r="D1739" s="5">
        <v>1.0</v>
      </c>
      <c r="E1739" s="5">
        <v>0.0</v>
      </c>
      <c r="F1739" s="5">
        <v>0.0</v>
      </c>
      <c r="G1739" s="5">
        <v>0.0</v>
      </c>
      <c r="H1739" s="5">
        <v>0.0</v>
      </c>
    </row>
    <row r="1740" ht="15.75" customHeight="1">
      <c r="A1740" s="5">
        <v>10556.0</v>
      </c>
      <c r="B1740" s="5">
        <v>0.0</v>
      </c>
      <c r="C1740" s="5">
        <v>0.0</v>
      </c>
      <c r="D1740" s="5">
        <v>0.0</v>
      </c>
      <c r="E1740" s="5">
        <v>1.0</v>
      </c>
      <c r="F1740" s="5">
        <v>0.0</v>
      </c>
      <c r="G1740" s="5">
        <v>1.0</v>
      </c>
      <c r="H1740" s="5">
        <v>0.0</v>
      </c>
    </row>
    <row r="1741" ht="15.75" customHeight="1">
      <c r="A1741" s="5">
        <v>1064.0</v>
      </c>
      <c r="B1741" s="5">
        <v>0.0</v>
      </c>
      <c r="C1741" s="5">
        <v>0.0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</row>
    <row r="1742" ht="15.75" customHeight="1">
      <c r="A1742" s="5">
        <v>48.0</v>
      </c>
      <c r="B1742" s="5">
        <v>0.0</v>
      </c>
      <c r="C1742" s="5">
        <v>1.0</v>
      </c>
      <c r="D1742" s="5">
        <v>0.0</v>
      </c>
      <c r="E1742" s="5">
        <v>0.0</v>
      </c>
      <c r="F1742" s="5">
        <v>0.0</v>
      </c>
      <c r="G1742" s="5">
        <v>0.0</v>
      </c>
      <c r="H1742" s="5">
        <v>0.0</v>
      </c>
    </row>
    <row r="1743" ht="15.75" customHeight="1">
      <c r="A1743" s="5">
        <v>7610.0</v>
      </c>
      <c r="B1743" s="5">
        <v>0.0</v>
      </c>
      <c r="C1743" s="5">
        <v>0.0</v>
      </c>
      <c r="D1743" s="5">
        <v>0.0</v>
      </c>
      <c r="E1743" s="5">
        <v>0.0</v>
      </c>
      <c r="F1743" s="5">
        <v>0.0</v>
      </c>
      <c r="G1743" s="5">
        <v>0.0</v>
      </c>
      <c r="H1743" s="5">
        <v>0.0</v>
      </c>
    </row>
    <row r="1744" ht="15.75" customHeight="1">
      <c r="A1744" s="5">
        <v>263.0</v>
      </c>
      <c r="B1744" s="5">
        <v>0.0</v>
      </c>
      <c r="C1744" s="5">
        <v>0.0</v>
      </c>
      <c r="D1744" s="5">
        <v>0.0</v>
      </c>
      <c r="E1744" s="5">
        <v>0.0</v>
      </c>
      <c r="F1744" s="5">
        <v>0.0</v>
      </c>
      <c r="G1744" s="5">
        <v>0.0</v>
      </c>
      <c r="H1744" s="5">
        <v>1.0</v>
      </c>
    </row>
    <row r="1745" ht="15.75" customHeight="1">
      <c r="A1745" s="5">
        <v>10814.0</v>
      </c>
      <c r="B1745" s="5">
        <v>0.0</v>
      </c>
      <c r="C1745" s="5">
        <v>0.0</v>
      </c>
      <c r="D1745" s="5">
        <v>0.0</v>
      </c>
      <c r="E1745" s="5">
        <v>0.0</v>
      </c>
      <c r="F1745" s="5">
        <v>0.0</v>
      </c>
      <c r="G1745" s="5">
        <v>0.0</v>
      </c>
      <c r="H1745" s="5">
        <v>1.0</v>
      </c>
    </row>
    <row r="1746" ht="15.75" customHeight="1">
      <c r="A1746" s="5">
        <v>9710.0</v>
      </c>
      <c r="B1746" s="5">
        <v>0.0</v>
      </c>
      <c r="C1746" s="5">
        <v>0.0</v>
      </c>
      <c r="D1746" s="5">
        <v>0.0</v>
      </c>
      <c r="E1746" s="5">
        <v>0.0</v>
      </c>
      <c r="F1746" s="5">
        <v>0.0</v>
      </c>
      <c r="G1746" s="5">
        <v>0.0</v>
      </c>
      <c r="H1746" s="5">
        <v>0.0</v>
      </c>
    </row>
    <row r="1747" ht="15.75" customHeight="1">
      <c r="A1747" s="5">
        <v>9292.0</v>
      </c>
      <c r="B1747" s="5">
        <v>0.0</v>
      </c>
      <c r="C1747" s="5">
        <v>0.0</v>
      </c>
      <c r="D1747" s="5">
        <v>0.0</v>
      </c>
      <c r="E1747" s="5">
        <v>0.0</v>
      </c>
      <c r="F1747" s="5">
        <v>0.0</v>
      </c>
      <c r="G1747" s="5">
        <v>1.0</v>
      </c>
      <c r="H1747" s="5">
        <v>0.0</v>
      </c>
    </row>
    <row r="1748" ht="15.75" customHeight="1">
      <c r="A1748" s="5">
        <v>10250.0</v>
      </c>
      <c r="B1748" s="5">
        <v>0.0</v>
      </c>
      <c r="C1748" s="5">
        <v>0.0</v>
      </c>
      <c r="D1748" s="5">
        <v>0.0</v>
      </c>
      <c r="E1748" s="5">
        <v>0.0</v>
      </c>
      <c r="F1748" s="5">
        <v>0.0</v>
      </c>
      <c r="G1748" s="5">
        <v>0.0</v>
      </c>
      <c r="H1748" s="5">
        <v>0.0</v>
      </c>
    </row>
    <row r="1749" ht="15.75" customHeight="1">
      <c r="A1749" s="5">
        <v>7881.0</v>
      </c>
      <c r="B1749" s="5">
        <v>0.0</v>
      </c>
      <c r="C1749" s="5">
        <v>0.0</v>
      </c>
      <c r="D1749" s="5">
        <v>0.0</v>
      </c>
      <c r="E1749" s="5">
        <v>0.0</v>
      </c>
      <c r="F1749" s="5">
        <v>0.0</v>
      </c>
      <c r="G1749" s="5">
        <v>0.0</v>
      </c>
      <c r="H1749" s="5">
        <v>0.0</v>
      </c>
    </row>
    <row r="1750" ht="15.75" customHeight="1">
      <c r="A1750" s="5">
        <v>5847.0</v>
      </c>
      <c r="B1750" s="5">
        <v>0.0</v>
      </c>
      <c r="C1750" s="5">
        <v>0.0</v>
      </c>
      <c r="D1750" s="5">
        <v>0.0</v>
      </c>
      <c r="E1750" s="5">
        <v>0.0</v>
      </c>
      <c r="F1750" s="5">
        <v>0.0</v>
      </c>
      <c r="G1750" s="5">
        <v>0.0</v>
      </c>
      <c r="H1750" s="5">
        <v>0.0</v>
      </c>
    </row>
    <row r="1751" ht="15.75" customHeight="1">
      <c r="A1751" s="5">
        <v>737.0</v>
      </c>
      <c r="B1751" s="5">
        <v>0.0</v>
      </c>
      <c r="C1751" s="5">
        <v>1.0</v>
      </c>
      <c r="D1751" s="5">
        <v>1.0</v>
      </c>
      <c r="E1751" s="5">
        <v>1.0</v>
      </c>
      <c r="F1751" s="5">
        <v>0.0</v>
      </c>
      <c r="G1751" s="5">
        <v>0.0</v>
      </c>
      <c r="H1751" s="5">
        <v>0.0</v>
      </c>
    </row>
    <row r="1752" ht="15.75" customHeight="1">
      <c r="A1752" s="5">
        <v>3571.0</v>
      </c>
      <c r="B1752" s="5">
        <v>0.0</v>
      </c>
      <c r="C1752" s="5">
        <v>1.0</v>
      </c>
      <c r="D1752" s="5">
        <v>0.0</v>
      </c>
      <c r="E1752" s="5">
        <v>0.0</v>
      </c>
      <c r="F1752" s="5">
        <v>0.0</v>
      </c>
      <c r="G1752" s="5">
        <v>0.0</v>
      </c>
      <c r="H1752" s="5">
        <v>1.0</v>
      </c>
    </row>
    <row r="1753" ht="15.75" customHeight="1">
      <c r="A1753" s="5">
        <v>7807.0</v>
      </c>
      <c r="B1753" s="5">
        <v>0.0</v>
      </c>
      <c r="C1753" s="5">
        <v>0.0</v>
      </c>
      <c r="D1753" s="5">
        <v>0.0</v>
      </c>
      <c r="E1753" s="5">
        <v>0.0</v>
      </c>
      <c r="F1753" s="5">
        <v>0.0</v>
      </c>
      <c r="G1753" s="5">
        <v>0.0</v>
      </c>
      <c r="H1753" s="5">
        <v>0.0</v>
      </c>
    </row>
    <row r="1754" ht="15.75" customHeight="1">
      <c r="A1754" s="5">
        <v>3878.0</v>
      </c>
      <c r="B1754" s="5">
        <v>0.0</v>
      </c>
      <c r="C1754" s="5">
        <v>0.0</v>
      </c>
      <c r="D1754" s="5">
        <v>0.0</v>
      </c>
      <c r="E1754" s="5">
        <v>0.0</v>
      </c>
      <c r="F1754" s="5">
        <v>0.0</v>
      </c>
      <c r="G1754" s="5">
        <v>0.0</v>
      </c>
      <c r="H1754" s="5">
        <v>0.0</v>
      </c>
    </row>
    <row r="1755" ht="15.75" customHeight="1">
      <c r="A1755" s="5">
        <v>5092.0</v>
      </c>
      <c r="B1755" s="5">
        <v>0.0</v>
      </c>
      <c r="C1755" s="5">
        <v>1.0</v>
      </c>
      <c r="D1755" s="5">
        <v>0.0</v>
      </c>
      <c r="E1755" s="5">
        <v>0.0</v>
      </c>
      <c r="F1755" s="5">
        <v>0.0</v>
      </c>
      <c r="G1755" s="5">
        <v>0.0</v>
      </c>
      <c r="H1755" s="5">
        <v>1.0</v>
      </c>
    </row>
    <row r="1756" ht="15.75" customHeight="1">
      <c r="A1756" s="5">
        <v>2154.0</v>
      </c>
      <c r="B1756" s="5">
        <v>0.0</v>
      </c>
      <c r="C1756" s="5">
        <v>0.0</v>
      </c>
      <c r="D1756" s="5">
        <v>0.0</v>
      </c>
      <c r="E1756" s="5">
        <v>0.0</v>
      </c>
      <c r="F1756" s="5">
        <v>0.0</v>
      </c>
      <c r="G1756" s="5">
        <v>0.0</v>
      </c>
      <c r="H1756" s="5">
        <v>0.0</v>
      </c>
    </row>
    <row r="1757" ht="15.75" customHeight="1">
      <c r="A1757" s="5">
        <v>5394.0</v>
      </c>
      <c r="B1757" s="5">
        <v>0.0</v>
      </c>
      <c r="C1757" s="5">
        <v>0.0</v>
      </c>
      <c r="D1757" s="5">
        <v>0.0</v>
      </c>
      <c r="E1757" s="5">
        <v>0.0</v>
      </c>
      <c r="F1757" s="5">
        <v>0.0</v>
      </c>
      <c r="G1757" s="5">
        <v>0.0</v>
      </c>
      <c r="H1757" s="5">
        <v>0.0</v>
      </c>
    </row>
    <row r="1758" ht="15.75" customHeight="1">
      <c r="A1758" s="5">
        <v>3798.0</v>
      </c>
      <c r="B1758" s="5">
        <v>0.0</v>
      </c>
      <c r="C1758" s="5">
        <v>0.0</v>
      </c>
      <c r="D1758" s="5">
        <v>0.0</v>
      </c>
      <c r="E1758" s="5">
        <v>0.0</v>
      </c>
      <c r="F1758" s="5">
        <v>0.0</v>
      </c>
      <c r="G1758" s="5">
        <v>0.0</v>
      </c>
      <c r="H1758" s="5">
        <v>0.0</v>
      </c>
    </row>
    <row r="1759" ht="15.75" customHeight="1">
      <c r="A1759" s="5">
        <v>3524.0</v>
      </c>
      <c r="B1759" s="5">
        <v>0.0</v>
      </c>
      <c r="C1759" s="5">
        <v>0.0</v>
      </c>
      <c r="D1759" s="5">
        <v>0.0</v>
      </c>
      <c r="E1759" s="5">
        <v>0.0</v>
      </c>
      <c r="F1759" s="5">
        <v>0.0</v>
      </c>
      <c r="G1759" s="5">
        <v>0.0</v>
      </c>
      <c r="H1759" s="5">
        <v>1.0</v>
      </c>
    </row>
    <row r="1760" ht="15.75" customHeight="1">
      <c r="A1760" s="5">
        <v>5247.0</v>
      </c>
      <c r="B1760" s="5">
        <v>0.0</v>
      </c>
      <c r="C1760" s="5">
        <v>0.0</v>
      </c>
      <c r="D1760" s="5">
        <v>0.0</v>
      </c>
      <c r="E1760" s="5">
        <v>0.0</v>
      </c>
      <c r="F1760" s="5">
        <v>0.0</v>
      </c>
      <c r="G1760" s="5">
        <v>0.0</v>
      </c>
      <c r="H1760" s="5">
        <v>0.0</v>
      </c>
    </row>
    <row r="1761" ht="15.75" customHeight="1">
      <c r="A1761" s="5">
        <v>5883.0</v>
      </c>
      <c r="B1761" s="5">
        <v>0.0</v>
      </c>
      <c r="C1761" s="5">
        <v>0.0</v>
      </c>
      <c r="D1761" s="5">
        <v>0.0</v>
      </c>
      <c r="E1761" s="5">
        <v>0.0</v>
      </c>
      <c r="F1761" s="5">
        <v>0.0</v>
      </c>
      <c r="G1761" s="5">
        <v>0.0</v>
      </c>
      <c r="H1761" s="5">
        <v>0.0</v>
      </c>
    </row>
    <row r="1762" ht="15.75" customHeight="1">
      <c r="A1762" s="5">
        <v>2118.0</v>
      </c>
      <c r="B1762" s="5">
        <v>0.0</v>
      </c>
      <c r="C1762" s="5">
        <v>0.0</v>
      </c>
      <c r="D1762" s="5">
        <v>0.0</v>
      </c>
      <c r="E1762" s="5">
        <v>0.0</v>
      </c>
      <c r="F1762" s="5">
        <v>0.0</v>
      </c>
      <c r="G1762" s="5">
        <v>0.0</v>
      </c>
      <c r="H1762" s="5">
        <v>0.0</v>
      </c>
    </row>
    <row r="1763" ht="15.75" customHeight="1">
      <c r="A1763" s="5">
        <v>8812.0</v>
      </c>
      <c r="B1763" s="5">
        <v>0.0</v>
      </c>
      <c r="C1763" s="5">
        <v>0.0</v>
      </c>
      <c r="D1763" s="5">
        <v>0.0</v>
      </c>
      <c r="E1763" s="5">
        <v>0.0</v>
      </c>
      <c r="F1763" s="5">
        <v>0.0</v>
      </c>
      <c r="G1763" s="5">
        <v>0.0</v>
      </c>
      <c r="H1763" s="5">
        <v>0.0</v>
      </c>
    </row>
    <row r="1764" ht="15.75" customHeight="1">
      <c r="A1764" s="5">
        <v>6616.0</v>
      </c>
      <c r="B1764" s="5">
        <v>0.0</v>
      </c>
      <c r="C1764" s="5">
        <v>0.0</v>
      </c>
      <c r="D1764" s="5">
        <v>0.0</v>
      </c>
      <c r="E1764" s="5">
        <v>0.0</v>
      </c>
      <c r="F1764" s="5">
        <v>0.0</v>
      </c>
      <c r="G1764" s="5">
        <v>0.0</v>
      </c>
      <c r="H1764" s="5">
        <v>0.0</v>
      </c>
    </row>
    <row r="1765" ht="15.75" customHeight="1">
      <c r="A1765" s="5">
        <v>2797.0</v>
      </c>
      <c r="B1765" s="5">
        <v>0.0</v>
      </c>
      <c r="C1765" s="5">
        <v>0.0</v>
      </c>
      <c r="D1765" s="5">
        <v>0.0</v>
      </c>
      <c r="E1765" s="5">
        <v>0.0</v>
      </c>
      <c r="F1765" s="5">
        <v>0.0</v>
      </c>
      <c r="G1765" s="5">
        <v>0.0</v>
      </c>
      <c r="H1765" s="5">
        <v>0.0</v>
      </c>
    </row>
    <row r="1766" ht="15.75" customHeight="1">
      <c r="A1766" s="5">
        <v>4328.0</v>
      </c>
      <c r="B1766" s="5">
        <v>0.0</v>
      </c>
      <c r="C1766" s="5">
        <v>0.0</v>
      </c>
      <c r="D1766" s="5">
        <v>0.0</v>
      </c>
      <c r="E1766" s="5">
        <v>0.0</v>
      </c>
      <c r="F1766" s="5">
        <v>0.0</v>
      </c>
      <c r="G1766" s="5">
        <v>0.0</v>
      </c>
      <c r="H1766" s="5">
        <v>0.0</v>
      </c>
    </row>
    <row r="1767" ht="15.75" customHeight="1">
      <c r="A1767" s="5">
        <v>9167.0</v>
      </c>
      <c r="B1767" s="5">
        <v>0.0</v>
      </c>
      <c r="C1767" s="5">
        <v>0.0</v>
      </c>
      <c r="D1767" s="5">
        <v>0.0</v>
      </c>
      <c r="E1767" s="5">
        <v>0.0</v>
      </c>
      <c r="F1767" s="5">
        <v>0.0</v>
      </c>
      <c r="G1767" s="5">
        <v>0.0</v>
      </c>
      <c r="H1767" s="5">
        <v>0.0</v>
      </c>
    </row>
    <row r="1768" ht="15.75" customHeight="1">
      <c r="A1768" s="5">
        <v>10560.0</v>
      </c>
      <c r="B1768" s="5">
        <v>0.0</v>
      </c>
      <c r="C1768" s="5">
        <v>0.0</v>
      </c>
      <c r="D1768" s="5">
        <v>0.0</v>
      </c>
      <c r="E1768" s="5">
        <v>0.0</v>
      </c>
      <c r="F1768" s="5">
        <v>0.0</v>
      </c>
      <c r="G1768" s="5">
        <v>1.0</v>
      </c>
      <c r="H1768" s="5">
        <v>0.0</v>
      </c>
    </row>
    <row r="1769" ht="15.75" customHeight="1">
      <c r="A1769" s="5">
        <v>2631.0</v>
      </c>
      <c r="B1769" s="5">
        <v>0.0</v>
      </c>
      <c r="C1769" s="5">
        <v>0.0</v>
      </c>
      <c r="D1769" s="5">
        <v>0.0</v>
      </c>
      <c r="E1769" s="5">
        <v>0.0</v>
      </c>
      <c r="F1769" s="5">
        <v>0.0</v>
      </c>
      <c r="G1769" s="5">
        <v>0.0</v>
      </c>
      <c r="H1769" s="5">
        <v>0.0</v>
      </c>
    </row>
    <row r="1770" ht="15.75" customHeight="1">
      <c r="A1770" s="5">
        <v>8312.0</v>
      </c>
      <c r="B1770" s="5">
        <v>0.0</v>
      </c>
      <c r="C1770" s="5">
        <v>0.0</v>
      </c>
      <c r="D1770" s="5">
        <v>0.0</v>
      </c>
      <c r="E1770" s="5">
        <v>0.0</v>
      </c>
      <c r="F1770" s="5">
        <v>0.0</v>
      </c>
      <c r="G1770" s="5">
        <v>0.0</v>
      </c>
      <c r="H1770" s="5">
        <v>0.0</v>
      </c>
    </row>
    <row r="1771" ht="15.75" customHeight="1">
      <c r="A1771" s="5">
        <v>5534.0</v>
      </c>
      <c r="B1771" s="5">
        <v>1.0</v>
      </c>
      <c r="C1771" s="5">
        <v>0.0</v>
      </c>
      <c r="D1771" s="5">
        <v>0.0</v>
      </c>
      <c r="E1771" s="5">
        <v>0.0</v>
      </c>
      <c r="F1771" s="5">
        <v>0.0</v>
      </c>
      <c r="G1771" s="5">
        <v>0.0</v>
      </c>
      <c r="H1771" s="5">
        <v>0.0</v>
      </c>
    </row>
    <row r="1772" ht="15.75" customHeight="1">
      <c r="A1772" s="5">
        <v>5093.0</v>
      </c>
      <c r="B1772" s="5">
        <v>0.0</v>
      </c>
      <c r="C1772" s="5">
        <v>0.0</v>
      </c>
      <c r="D1772" s="5">
        <v>0.0</v>
      </c>
      <c r="E1772" s="5">
        <v>0.0</v>
      </c>
      <c r="F1772" s="5">
        <v>0.0</v>
      </c>
      <c r="G1772" s="5">
        <v>0.0</v>
      </c>
      <c r="H1772" s="5">
        <v>1.0</v>
      </c>
    </row>
    <row r="1773" ht="15.75" customHeight="1">
      <c r="A1773" s="5">
        <v>7592.0</v>
      </c>
      <c r="B1773" s="5">
        <v>0.0</v>
      </c>
      <c r="C1773" s="5">
        <v>0.0</v>
      </c>
      <c r="D1773" s="5">
        <v>0.0</v>
      </c>
      <c r="E1773" s="5">
        <v>0.0</v>
      </c>
      <c r="F1773" s="5">
        <v>0.0</v>
      </c>
      <c r="G1773" s="5">
        <v>0.0</v>
      </c>
      <c r="H1773" s="5">
        <v>0.0</v>
      </c>
    </row>
    <row r="1774" ht="15.75" customHeight="1">
      <c r="A1774" s="5">
        <v>8895.0</v>
      </c>
      <c r="B1774" s="5">
        <v>0.0</v>
      </c>
      <c r="C1774" s="5">
        <v>0.0</v>
      </c>
      <c r="D1774" s="5">
        <v>0.0</v>
      </c>
      <c r="E1774" s="5">
        <v>0.0</v>
      </c>
      <c r="F1774" s="5">
        <v>0.0</v>
      </c>
      <c r="G1774" s="5">
        <v>0.0</v>
      </c>
      <c r="H1774" s="5">
        <v>0.0</v>
      </c>
    </row>
    <row r="1775" ht="15.75" customHeight="1">
      <c r="A1775" s="5">
        <v>8584.0</v>
      </c>
      <c r="B1775" s="5">
        <v>0.0</v>
      </c>
      <c r="C1775" s="5">
        <v>0.0</v>
      </c>
      <c r="D1775" s="5">
        <v>0.0</v>
      </c>
      <c r="E1775" s="5">
        <v>0.0</v>
      </c>
      <c r="F1775" s="5">
        <v>0.0</v>
      </c>
      <c r="G1775" s="5">
        <v>0.0</v>
      </c>
      <c r="H1775" s="5">
        <v>0.0</v>
      </c>
    </row>
    <row r="1776" ht="15.75" customHeight="1">
      <c r="A1776" s="5">
        <v>2694.0</v>
      </c>
      <c r="B1776" s="5">
        <v>0.0</v>
      </c>
      <c r="C1776" s="5">
        <v>0.0</v>
      </c>
      <c r="D1776" s="5">
        <v>0.0</v>
      </c>
      <c r="E1776" s="5">
        <v>0.0</v>
      </c>
      <c r="F1776" s="5">
        <v>0.0</v>
      </c>
      <c r="G1776" s="5">
        <v>0.0</v>
      </c>
      <c r="H1776" s="5">
        <v>0.0</v>
      </c>
    </row>
    <row r="1777" ht="15.75" customHeight="1">
      <c r="A1777" s="5">
        <v>8910.0</v>
      </c>
      <c r="B1777" s="5">
        <v>0.0</v>
      </c>
      <c r="C1777" s="5">
        <v>0.0</v>
      </c>
      <c r="D1777" s="5">
        <v>0.0</v>
      </c>
      <c r="E1777" s="5">
        <v>0.0</v>
      </c>
      <c r="F1777" s="5">
        <v>0.0</v>
      </c>
      <c r="G1777" s="5">
        <v>0.0</v>
      </c>
      <c r="H1777" s="5">
        <v>1.0</v>
      </c>
    </row>
    <row r="1778" ht="15.75" customHeight="1">
      <c r="A1778" s="5">
        <v>7433.0</v>
      </c>
      <c r="B1778" s="5">
        <v>0.0</v>
      </c>
      <c r="C1778" s="5">
        <v>0.0</v>
      </c>
      <c r="D1778" s="5">
        <v>0.0</v>
      </c>
      <c r="E1778" s="5">
        <v>0.0</v>
      </c>
      <c r="F1778" s="5">
        <v>0.0</v>
      </c>
      <c r="G1778" s="5">
        <v>0.0</v>
      </c>
      <c r="H1778" s="5">
        <v>0.0</v>
      </c>
    </row>
    <row r="1779" ht="15.75" customHeight="1">
      <c r="A1779" s="5">
        <v>164.0</v>
      </c>
      <c r="B1779" s="5">
        <v>0.0</v>
      </c>
      <c r="C1779" s="5">
        <v>0.0</v>
      </c>
      <c r="D1779" s="5">
        <v>0.0</v>
      </c>
      <c r="E1779" s="5">
        <v>0.0</v>
      </c>
      <c r="F1779" s="5">
        <v>0.0</v>
      </c>
      <c r="G1779" s="5">
        <v>0.0</v>
      </c>
      <c r="H1779" s="5">
        <v>0.0</v>
      </c>
    </row>
    <row r="1780" ht="15.75" customHeight="1">
      <c r="A1780" s="5">
        <v>10477.0</v>
      </c>
      <c r="B1780" s="5">
        <v>0.0</v>
      </c>
      <c r="C1780" s="5">
        <v>0.0</v>
      </c>
      <c r="D1780" s="5">
        <v>0.0</v>
      </c>
      <c r="E1780" s="5">
        <v>0.0</v>
      </c>
      <c r="F1780" s="5">
        <v>0.0</v>
      </c>
      <c r="G1780" s="5">
        <v>0.0</v>
      </c>
      <c r="H1780" s="5">
        <v>0.0</v>
      </c>
    </row>
    <row r="1781" ht="15.75" customHeight="1">
      <c r="A1781" s="5">
        <v>2681.0</v>
      </c>
      <c r="B1781" s="5">
        <v>0.0</v>
      </c>
      <c r="C1781" s="5">
        <v>0.0</v>
      </c>
      <c r="D1781" s="5">
        <v>0.0</v>
      </c>
      <c r="E1781" s="5">
        <v>0.0</v>
      </c>
      <c r="F1781" s="5">
        <v>0.0</v>
      </c>
      <c r="G1781" s="5">
        <v>0.0</v>
      </c>
      <c r="H1781" s="5">
        <v>0.0</v>
      </c>
    </row>
    <row r="1782" ht="15.75" customHeight="1">
      <c r="A1782" s="5">
        <v>5150.0</v>
      </c>
      <c r="B1782" s="5">
        <v>0.0</v>
      </c>
      <c r="C1782" s="5">
        <v>0.0</v>
      </c>
      <c r="D1782" s="5">
        <v>0.0</v>
      </c>
      <c r="E1782" s="5">
        <v>0.0</v>
      </c>
      <c r="F1782" s="5">
        <v>0.0</v>
      </c>
      <c r="G1782" s="5">
        <v>0.0</v>
      </c>
      <c r="H1782" s="5">
        <v>0.0</v>
      </c>
    </row>
    <row r="1783" ht="15.75" customHeight="1">
      <c r="A1783" s="5">
        <v>5283.0</v>
      </c>
      <c r="B1783" s="5">
        <v>0.0</v>
      </c>
      <c r="C1783" s="5">
        <v>0.0</v>
      </c>
      <c r="D1783" s="5">
        <v>0.0</v>
      </c>
      <c r="E1783" s="5">
        <v>0.0</v>
      </c>
      <c r="F1783" s="5">
        <v>0.0</v>
      </c>
      <c r="G1783" s="5">
        <v>0.0</v>
      </c>
      <c r="H1783" s="5">
        <v>0.0</v>
      </c>
    </row>
    <row r="1784" ht="15.75" customHeight="1">
      <c r="A1784" s="5">
        <v>9645.0</v>
      </c>
      <c r="B1784" s="5">
        <v>0.0</v>
      </c>
      <c r="C1784" s="5">
        <v>0.0</v>
      </c>
      <c r="D1784" s="5">
        <v>0.0</v>
      </c>
      <c r="E1784" s="5">
        <v>0.0</v>
      </c>
      <c r="F1784" s="5">
        <v>0.0</v>
      </c>
      <c r="G1784" s="5">
        <v>0.0</v>
      </c>
      <c r="H1784" s="5">
        <v>0.0</v>
      </c>
    </row>
    <row r="1785" ht="15.75" customHeight="1">
      <c r="A1785" s="5">
        <v>10678.0</v>
      </c>
      <c r="B1785" s="5">
        <v>0.0</v>
      </c>
      <c r="C1785" s="5">
        <v>0.0</v>
      </c>
      <c r="D1785" s="5">
        <v>0.0</v>
      </c>
      <c r="E1785" s="5">
        <v>0.0</v>
      </c>
      <c r="F1785" s="5">
        <v>0.0</v>
      </c>
      <c r="G1785" s="5">
        <v>0.0</v>
      </c>
      <c r="H1785" s="5">
        <v>0.0</v>
      </c>
    </row>
    <row r="1786" ht="15.75" customHeight="1">
      <c r="A1786" s="5">
        <v>7261.0</v>
      </c>
      <c r="B1786" s="5">
        <v>0.0</v>
      </c>
      <c r="C1786" s="5">
        <v>0.0</v>
      </c>
      <c r="D1786" s="5">
        <v>0.0</v>
      </c>
      <c r="E1786" s="5">
        <v>0.0</v>
      </c>
      <c r="F1786" s="5">
        <v>0.0</v>
      </c>
      <c r="G1786" s="5">
        <v>1.0</v>
      </c>
      <c r="H1786" s="5">
        <v>1.0</v>
      </c>
    </row>
    <row r="1787" ht="15.75" customHeight="1">
      <c r="A1787" s="5">
        <v>9648.0</v>
      </c>
      <c r="B1787" s="5">
        <v>0.0</v>
      </c>
      <c r="C1787" s="5">
        <v>0.0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</row>
    <row r="1788" ht="15.75" customHeight="1">
      <c r="A1788" s="5">
        <v>2870.0</v>
      </c>
      <c r="B1788" s="5">
        <v>0.0</v>
      </c>
      <c r="C1788" s="5">
        <v>0.0</v>
      </c>
      <c r="D1788" s="5">
        <v>0.0</v>
      </c>
      <c r="E1788" s="5">
        <v>0.0</v>
      </c>
      <c r="F1788" s="5">
        <v>0.0</v>
      </c>
      <c r="G1788" s="5">
        <v>0.0</v>
      </c>
      <c r="H1788" s="5">
        <v>0.0</v>
      </c>
    </row>
    <row r="1789" ht="15.75" customHeight="1">
      <c r="A1789" s="5">
        <v>8008.0</v>
      </c>
      <c r="B1789" s="5">
        <v>0.0</v>
      </c>
      <c r="C1789" s="5">
        <v>0.0</v>
      </c>
      <c r="D1789" s="5">
        <v>0.0</v>
      </c>
      <c r="E1789" s="5">
        <v>0.0</v>
      </c>
      <c r="F1789" s="5">
        <v>0.0</v>
      </c>
      <c r="G1789" s="5">
        <v>0.0</v>
      </c>
      <c r="H1789" s="5">
        <v>0.0</v>
      </c>
    </row>
    <row r="1790" ht="15.75" customHeight="1">
      <c r="A1790" s="5">
        <v>1513.0</v>
      </c>
      <c r="B1790" s="5">
        <v>0.0</v>
      </c>
      <c r="C1790" s="5">
        <v>0.0</v>
      </c>
      <c r="D1790" s="5">
        <v>0.0</v>
      </c>
      <c r="E1790" s="5">
        <v>0.0</v>
      </c>
      <c r="F1790" s="5">
        <v>0.0</v>
      </c>
      <c r="G1790" s="5">
        <v>0.0</v>
      </c>
      <c r="H1790" s="5">
        <v>0.0</v>
      </c>
    </row>
    <row r="1791" ht="15.75" customHeight="1">
      <c r="A1791" s="5">
        <v>6173.0</v>
      </c>
      <c r="B1791" s="5">
        <v>0.0</v>
      </c>
      <c r="C1791" s="5">
        <v>0.0</v>
      </c>
      <c r="D1791" s="5">
        <v>0.0</v>
      </c>
      <c r="E1791" s="5">
        <v>0.0</v>
      </c>
      <c r="F1791" s="5">
        <v>0.0</v>
      </c>
      <c r="G1791" s="5">
        <v>1.0</v>
      </c>
      <c r="H1791" s="5">
        <v>0.0</v>
      </c>
    </row>
    <row r="1792" ht="15.75" customHeight="1">
      <c r="A1792" s="5">
        <v>1419.0</v>
      </c>
      <c r="B1792" s="5">
        <v>0.0</v>
      </c>
      <c r="C1792" s="5">
        <v>0.0</v>
      </c>
      <c r="D1792" s="5">
        <v>0.0</v>
      </c>
      <c r="E1792" s="5">
        <v>0.0</v>
      </c>
      <c r="F1792" s="5">
        <v>0.0</v>
      </c>
      <c r="G1792" s="5">
        <v>0.0</v>
      </c>
      <c r="H1792" s="5">
        <v>0.0</v>
      </c>
    </row>
    <row r="1793" ht="15.75" customHeight="1">
      <c r="A1793" s="5">
        <v>9150.0</v>
      </c>
      <c r="B1793" s="5">
        <v>0.0</v>
      </c>
      <c r="C1793" s="5">
        <v>0.0</v>
      </c>
      <c r="D1793" s="5">
        <v>0.0</v>
      </c>
      <c r="E1793" s="5">
        <v>0.0</v>
      </c>
      <c r="F1793" s="5">
        <v>0.0</v>
      </c>
      <c r="G1793" s="5">
        <v>0.0</v>
      </c>
      <c r="H1793" s="5">
        <v>0.0</v>
      </c>
    </row>
    <row r="1794" ht="15.75" customHeight="1">
      <c r="A1794" s="5">
        <v>7960.0</v>
      </c>
      <c r="B1794" s="5">
        <v>0.0</v>
      </c>
      <c r="C1794" s="5">
        <v>0.0</v>
      </c>
      <c r="D1794" s="5">
        <v>1.0</v>
      </c>
      <c r="E1794" s="5">
        <v>0.0</v>
      </c>
      <c r="F1794" s="5">
        <v>0.0</v>
      </c>
      <c r="G1794" s="5">
        <v>0.0</v>
      </c>
      <c r="H1794" s="5">
        <v>0.0</v>
      </c>
    </row>
    <row r="1795" ht="15.75" customHeight="1">
      <c r="A1795" s="5">
        <v>1250.0</v>
      </c>
      <c r="B1795" s="5">
        <v>0.0</v>
      </c>
      <c r="C1795" s="5">
        <v>0.0</v>
      </c>
      <c r="D1795" s="5">
        <v>0.0</v>
      </c>
      <c r="E1795" s="5">
        <v>0.0</v>
      </c>
      <c r="F1795" s="5">
        <v>0.0</v>
      </c>
      <c r="G1795" s="5">
        <v>0.0</v>
      </c>
      <c r="H1795" s="5">
        <v>0.0</v>
      </c>
    </row>
    <row r="1796" ht="15.75" customHeight="1">
      <c r="A1796" s="5">
        <v>9905.0</v>
      </c>
      <c r="B1796" s="5">
        <v>1.0</v>
      </c>
      <c r="C1796" s="5">
        <v>0.0</v>
      </c>
      <c r="D1796" s="5">
        <v>0.0</v>
      </c>
      <c r="E1796" s="5">
        <v>0.0</v>
      </c>
      <c r="F1796" s="5">
        <v>0.0</v>
      </c>
      <c r="G1796" s="5">
        <v>0.0</v>
      </c>
      <c r="H1796" s="5">
        <v>0.0</v>
      </c>
    </row>
    <row r="1797" ht="15.75" customHeight="1">
      <c r="A1797" s="5">
        <v>10691.0</v>
      </c>
      <c r="B1797" s="5">
        <v>0.0</v>
      </c>
      <c r="C1797" s="5">
        <v>0.0</v>
      </c>
      <c r="D1797" s="5">
        <v>0.0</v>
      </c>
      <c r="E1797" s="5">
        <v>0.0</v>
      </c>
      <c r="F1797" s="5">
        <v>0.0</v>
      </c>
      <c r="G1797" s="5">
        <v>0.0</v>
      </c>
      <c r="H1797" s="5">
        <v>0.0</v>
      </c>
    </row>
    <row r="1798" ht="15.75" customHeight="1">
      <c r="A1798" s="5">
        <v>7002.0</v>
      </c>
      <c r="B1798" s="5">
        <v>0.0</v>
      </c>
      <c r="C1798" s="5">
        <v>0.0</v>
      </c>
      <c r="D1798" s="5">
        <v>0.0</v>
      </c>
      <c r="E1798" s="5">
        <v>0.0</v>
      </c>
      <c r="F1798" s="5">
        <v>0.0</v>
      </c>
      <c r="G1798" s="5">
        <v>1.0</v>
      </c>
      <c r="H1798" s="5">
        <v>0.0</v>
      </c>
    </row>
    <row r="1799" ht="15.75" customHeight="1">
      <c r="A1799" s="5">
        <v>2952.0</v>
      </c>
      <c r="B1799" s="5">
        <v>0.0</v>
      </c>
      <c r="C1799" s="5">
        <v>0.0</v>
      </c>
      <c r="D1799" s="5">
        <v>0.0</v>
      </c>
      <c r="E1799" s="5">
        <v>0.0</v>
      </c>
      <c r="F1799" s="5">
        <v>0.0</v>
      </c>
      <c r="G1799" s="5">
        <v>0.0</v>
      </c>
      <c r="H1799" s="5">
        <v>0.0</v>
      </c>
    </row>
    <row r="1800" ht="15.75" customHeight="1">
      <c r="A1800" s="5">
        <v>8439.0</v>
      </c>
      <c r="B1800" s="5">
        <v>0.0</v>
      </c>
      <c r="C1800" s="5">
        <v>0.0</v>
      </c>
      <c r="D1800" s="5">
        <v>0.0</v>
      </c>
      <c r="E1800" s="5">
        <v>1.0</v>
      </c>
      <c r="F1800" s="5">
        <v>0.0</v>
      </c>
      <c r="G1800" s="5">
        <v>0.0</v>
      </c>
      <c r="H1800" s="5">
        <v>0.0</v>
      </c>
    </row>
    <row r="1801" ht="15.75" customHeight="1">
      <c r="A1801" s="5">
        <v>762.0</v>
      </c>
      <c r="B1801" s="5">
        <v>0.0</v>
      </c>
      <c r="C1801" s="5">
        <v>0.0</v>
      </c>
      <c r="D1801" s="5">
        <v>0.0</v>
      </c>
      <c r="E1801" s="5">
        <v>0.0</v>
      </c>
      <c r="F1801" s="5">
        <v>0.0</v>
      </c>
      <c r="G1801" s="5">
        <v>0.0</v>
      </c>
      <c r="H1801" s="5">
        <v>0.0</v>
      </c>
    </row>
    <row r="1802" ht="15.75" customHeight="1">
      <c r="A1802" s="5">
        <v>2831.0</v>
      </c>
      <c r="B1802" s="5">
        <v>0.0</v>
      </c>
      <c r="C1802" s="5">
        <v>0.0</v>
      </c>
      <c r="D1802" s="5">
        <v>0.0</v>
      </c>
      <c r="E1802" s="5">
        <v>0.0</v>
      </c>
      <c r="F1802" s="5">
        <v>0.0</v>
      </c>
      <c r="G1802" s="5">
        <v>0.0</v>
      </c>
      <c r="H1802" s="5">
        <v>0.0</v>
      </c>
    </row>
    <row r="1803" ht="15.75" customHeight="1">
      <c r="A1803" s="5">
        <v>6977.0</v>
      </c>
      <c r="B1803" s="5">
        <v>0.0</v>
      </c>
      <c r="C1803" s="5">
        <v>0.0</v>
      </c>
      <c r="D1803" s="5">
        <v>1.0</v>
      </c>
      <c r="E1803" s="5">
        <v>0.0</v>
      </c>
      <c r="F1803" s="5">
        <v>0.0</v>
      </c>
      <c r="G1803" s="5">
        <v>0.0</v>
      </c>
      <c r="H1803" s="5">
        <v>0.0</v>
      </c>
    </row>
    <row r="1804" ht="15.75" customHeight="1">
      <c r="A1804" s="5">
        <v>6289.0</v>
      </c>
      <c r="B1804" s="5">
        <v>0.0</v>
      </c>
      <c r="C1804" s="5">
        <v>0.0</v>
      </c>
      <c r="D1804" s="5">
        <v>0.0</v>
      </c>
      <c r="E1804" s="5">
        <v>0.0</v>
      </c>
      <c r="F1804" s="5">
        <v>0.0</v>
      </c>
      <c r="G1804" s="5">
        <v>1.0</v>
      </c>
      <c r="H1804" s="5">
        <v>0.0</v>
      </c>
    </row>
    <row r="1805" ht="15.75" customHeight="1">
      <c r="A1805" s="5">
        <v>4168.0</v>
      </c>
      <c r="B1805" s="5">
        <v>0.0</v>
      </c>
      <c r="C1805" s="5">
        <v>0.0</v>
      </c>
      <c r="D1805" s="5">
        <v>0.0</v>
      </c>
      <c r="E1805" s="5">
        <v>0.0</v>
      </c>
      <c r="F1805" s="5">
        <v>0.0</v>
      </c>
      <c r="G1805" s="5">
        <v>0.0</v>
      </c>
      <c r="H1805" s="5">
        <v>1.0</v>
      </c>
    </row>
    <row r="1806" ht="15.75" customHeight="1">
      <c r="A1806" s="5">
        <v>8397.0</v>
      </c>
      <c r="B1806" s="5">
        <v>1.0</v>
      </c>
      <c r="C1806" s="5">
        <v>0.0</v>
      </c>
      <c r="D1806" s="5">
        <v>0.0</v>
      </c>
      <c r="E1806" s="5">
        <v>0.0</v>
      </c>
      <c r="F1806" s="5">
        <v>0.0</v>
      </c>
      <c r="G1806" s="5">
        <v>0.0</v>
      </c>
      <c r="H1806" s="5">
        <v>0.0</v>
      </c>
    </row>
    <row r="1807" ht="15.75" customHeight="1">
      <c r="A1807" s="5">
        <v>9284.0</v>
      </c>
      <c r="B1807" s="5">
        <v>0.0</v>
      </c>
      <c r="C1807" s="5">
        <v>0.0</v>
      </c>
      <c r="D1807" s="5">
        <v>0.0</v>
      </c>
      <c r="E1807" s="5">
        <v>0.0</v>
      </c>
      <c r="F1807" s="5">
        <v>0.0</v>
      </c>
      <c r="G1807" s="5">
        <v>0.0</v>
      </c>
      <c r="H1807" s="5">
        <v>0.0</v>
      </c>
    </row>
    <row r="1808" ht="15.75" customHeight="1">
      <c r="A1808" s="5">
        <v>6237.0</v>
      </c>
      <c r="B1808" s="5">
        <v>0.0</v>
      </c>
      <c r="C1808" s="5">
        <v>0.0</v>
      </c>
      <c r="D1808" s="5">
        <v>0.0</v>
      </c>
      <c r="E1808" s="5">
        <v>0.0</v>
      </c>
      <c r="F1808" s="5">
        <v>0.0</v>
      </c>
      <c r="G1808" s="5">
        <v>1.0</v>
      </c>
      <c r="H1808" s="5">
        <v>0.0</v>
      </c>
    </row>
    <row r="1809" ht="15.75" customHeight="1">
      <c r="A1809" s="5">
        <v>3130.0</v>
      </c>
      <c r="B1809" s="5">
        <v>0.0</v>
      </c>
      <c r="C1809" s="5">
        <v>0.0</v>
      </c>
      <c r="D1809" s="5">
        <v>0.0</v>
      </c>
      <c r="E1809" s="5">
        <v>0.0</v>
      </c>
      <c r="F1809" s="5">
        <v>0.0</v>
      </c>
      <c r="G1809" s="5">
        <v>0.0</v>
      </c>
      <c r="H1809" s="5">
        <v>0.0</v>
      </c>
    </row>
    <row r="1810" ht="15.75" customHeight="1">
      <c r="A1810" s="5">
        <v>1619.0</v>
      </c>
      <c r="B1810" s="5">
        <v>0.0</v>
      </c>
      <c r="C1810" s="5">
        <v>0.0</v>
      </c>
      <c r="D1810" s="5">
        <v>0.0</v>
      </c>
      <c r="E1810" s="5">
        <v>0.0</v>
      </c>
      <c r="F1810" s="5">
        <v>0.0</v>
      </c>
      <c r="G1810" s="5">
        <v>0.0</v>
      </c>
      <c r="H1810" s="5">
        <v>1.0</v>
      </c>
    </row>
    <row r="1811" ht="15.75" customHeight="1">
      <c r="A1811" s="5">
        <v>1990.0</v>
      </c>
      <c r="B1811" s="5">
        <v>1.0</v>
      </c>
      <c r="C1811" s="5">
        <v>0.0</v>
      </c>
      <c r="D1811" s="5">
        <v>0.0</v>
      </c>
      <c r="E1811" s="5">
        <v>0.0</v>
      </c>
      <c r="F1811" s="5">
        <v>0.0</v>
      </c>
      <c r="G1811" s="5">
        <v>1.0</v>
      </c>
      <c r="H1811" s="5">
        <v>0.0</v>
      </c>
    </row>
    <row r="1812" ht="15.75" customHeight="1">
      <c r="A1812" s="5">
        <v>5513.0</v>
      </c>
      <c r="B1812" s="5">
        <v>0.0</v>
      </c>
      <c r="C1812" s="5">
        <v>0.0</v>
      </c>
      <c r="D1812" s="5">
        <v>0.0</v>
      </c>
      <c r="E1812" s="5">
        <v>0.0</v>
      </c>
      <c r="F1812" s="5">
        <v>0.0</v>
      </c>
      <c r="G1812" s="5">
        <v>1.0</v>
      </c>
      <c r="H1812" s="5">
        <v>0.0</v>
      </c>
    </row>
    <row r="1813" ht="15.75" customHeight="1">
      <c r="A1813" s="5">
        <v>269.0</v>
      </c>
      <c r="B1813" s="5">
        <v>0.0</v>
      </c>
      <c r="C1813" s="5">
        <v>0.0</v>
      </c>
      <c r="D1813" s="5">
        <v>0.0</v>
      </c>
      <c r="E1813" s="5">
        <v>0.0</v>
      </c>
      <c r="F1813" s="5">
        <v>0.0</v>
      </c>
      <c r="G1813" s="5">
        <v>0.0</v>
      </c>
      <c r="H1813" s="5">
        <v>0.0</v>
      </c>
    </row>
    <row r="1814" ht="15.75" customHeight="1">
      <c r="A1814" s="5">
        <v>8093.0</v>
      </c>
      <c r="B1814" s="5">
        <v>0.0</v>
      </c>
      <c r="C1814" s="5">
        <v>0.0</v>
      </c>
      <c r="D1814" s="5">
        <v>0.0</v>
      </c>
      <c r="E1814" s="5">
        <v>1.0</v>
      </c>
      <c r="F1814" s="5">
        <v>0.0</v>
      </c>
      <c r="G1814" s="5">
        <v>0.0</v>
      </c>
      <c r="H1814" s="5">
        <v>0.0</v>
      </c>
    </row>
    <row r="1815" ht="15.75" customHeight="1">
      <c r="A1815" s="5">
        <v>10513.0</v>
      </c>
      <c r="B1815" s="5">
        <v>0.0</v>
      </c>
      <c r="C1815" s="5">
        <v>0.0</v>
      </c>
      <c r="D1815" s="5">
        <v>0.0</v>
      </c>
      <c r="E1815" s="5">
        <v>1.0</v>
      </c>
      <c r="F1815" s="5">
        <v>0.0</v>
      </c>
      <c r="G1815" s="5">
        <v>1.0</v>
      </c>
      <c r="H1815" s="5">
        <v>0.0</v>
      </c>
    </row>
    <row r="1816" ht="15.75" customHeight="1">
      <c r="A1816" s="5">
        <v>10177.0</v>
      </c>
      <c r="B1816" s="5">
        <v>0.0</v>
      </c>
      <c r="C1816" s="5">
        <v>0.0</v>
      </c>
      <c r="D1816" s="5">
        <v>0.0</v>
      </c>
      <c r="E1816" s="5">
        <v>0.0</v>
      </c>
      <c r="F1816" s="5">
        <v>0.0</v>
      </c>
      <c r="G1816" s="5">
        <v>0.0</v>
      </c>
      <c r="H1816" s="5">
        <v>0.0</v>
      </c>
    </row>
    <row r="1817" ht="15.75" customHeight="1">
      <c r="A1817" s="5">
        <v>2549.0</v>
      </c>
      <c r="B1817" s="5">
        <v>0.0</v>
      </c>
      <c r="C1817" s="5">
        <v>0.0</v>
      </c>
      <c r="D1817" s="5">
        <v>0.0</v>
      </c>
      <c r="E1817" s="5">
        <v>0.0</v>
      </c>
      <c r="F1817" s="5">
        <v>0.0</v>
      </c>
      <c r="G1817" s="5">
        <v>1.0</v>
      </c>
      <c r="H1817" s="5">
        <v>0.0</v>
      </c>
    </row>
    <row r="1818" ht="15.75" customHeight="1">
      <c r="A1818" s="5">
        <v>5782.0</v>
      </c>
      <c r="B1818" s="5">
        <v>0.0</v>
      </c>
      <c r="C1818" s="5">
        <v>1.0</v>
      </c>
      <c r="D1818" s="5">
        <v>0.0</v>
      </c>
      <c r="E1818" s="5">
        <v>0.0</v>
      </c>
      <c r="F1818" s="5">
        <v>0.0</v>
      </c>
      <c r="G1818" s="5">
        <v>0.0</v>
      </c>
      <c r="H1818" s="5">
        <v>0.0</v>
      </c>
    </row>
    <row r="1819" ht="15.75" customHeight="1">
      <c r="A1819" s="5">
        <v>10057.0</v>
      </c>
      <c r="B1819" s="5">
        <v>0.0</v>
      </c>
      <c r="C1819" s="5">
        <v>0.0</v>
      </c>
      <c r="D1819" s="5">
        <v>0.0</v>
      </c>
      <c r="E1819" s="5">
        <v>0.0</v>
      </c>
      <c r="F1819" s="5">
        <v>0.0</v>
      </c>
      <c r="G1819" s="5">
        <v>0.0</v>
      </c>
      <c r="H1819" s="5">
        <v>1.0</v>
      </c>
    </row>
    <row r="1820" ht="15.75" customHeight="1">
      <c r="A1820" s="5">
        <v>10307.0</v>
      </c>
      <c r="B1820" s="5">
        <v>0.0</v>
      </c>
      <c r="C1820" s="5">
        <v>0.0</v>
      </c>
      <c r="D1820" s="5">
        <v>0.0</v>
      </c>
      <c r="E1820" s="5">
        <v>0.0</v>
      </c>
      <c r="F1820" s="5">
        <v>0.0</v>
      </c>
      <c r="G1820" s="5">
        <v>0.0</v>
      </c>
      <c r="H1820" s="5">
        <v>0.0</v>
      </c>
    </row>
    <row r="1821" ht="15.75" customHeight="1">
      <c r="A1821" s="5">
        <v>8566.0</v>
      </c>
      <c r="B1821" s="5">
        <v>0.0</v>
      </c>
      <c r="C1821" s="5">
        <v>0.0</v>
      </c>
      <c r="D1821" s="5">
        <v>0.0</v>
      </c>
      <c r="E1821" s="5">
        <v>0.0</v>
      </c>
      <c r="F1821" s="5">
        <v>0.0</v>
      </c>
      <c r="G1821" s="5">
        <v>0.0</v>
      </c>
      <c r="H1821" s="5">
        <v>0.0</v>
      </c>
    </row>
    <row r="1822" ht="15.75" customHeight="1">
      <c r="A1822" s="5">
        <v>2415.0</v>
      </c>
      <c r="B1822" s="5">
        <v>0.0</v>
      </c>
      <c r="C1822" s="5">
        <v>0.0</v>
      </c>
      <c r="D1822" s="5">
        <v>0.0</v>
      </c>
      <c r="E1822" s="5">
        <v>1.0</v>
      </c>
      <c r="F1822" s="5">
        <v>0.0</v>
      </c>
      <c r="G1822" s="5">
        <v>0.0</v>
      </c>
      <c r="H1822" s="5">
        <v>0.0</v>
      </c>
    </row>
    <row r="1823" ht="15.75" customHeight="1">
      <c r="A1823" s="5">
        <v>5684.0</v>
      </c>
      <c r="B1823" s="5">
        <v>0.0</v>
      </c>
      <c r="C1823" s="5">
        <v>0.0</v>
      </c>
      <c r="D1823" s="5">
        <v>0.0</v>
      </c>
      <c r="E1823" s="5">
        <v>0.0</v>
      </c>
      <c r="F1823" s="5">
        <v>0.0</v>
      </c>
      <c r="G1823" s="5">
        <v>0.0</v>
      </c>
      <c r="H1823" s="5">
        <v>0.0</v>
      </c>
    </row>
    <row r="1824" ht="15.75" customHeight="1">
      <c r="A1824" s="5">
        <v>8334.0</v>
      </c>
      <c r="B1824" s="5">
        <v>0.0</v>
      </c>
      <c r="C1824" s="5">
        <v>0.0</v>
      </c>
      <c r="D1824" s="5">
        <v>0.0</v>
      </c>
      <c r="E1824" s="5">
        <v>0.0</v>
      </c>
      <c r="F1824" s="5">
        <v>0.0</v>
      </c>
      <c r="G1824" s="5">
        <v>0.0</v>
      </c>
      <c r="H1824" s="5">
        <v>0.0</v>
      </c>
    </row>
    <row r="1825" ht="15.75" customHeight="1">
      <c r="A1825" s="5">
        <v>9166.0</v>
      </c>
      <c r="B1825" s="5">
        <v>0.0</v>
      </c>
      <c r="C1825" s="5">
        <v>0.0</v>
      </c>
      <c r="D1825" s="5">
        <v>0.0</v>
      </c>
      <c r="E1825" s="5">
        <v>0.0</v>
      </c>
      <c r="F1825" s="5">
        <v>0.0</v>
      </c>
      <c r="G1825" s="5">
        <v>0.0</v>
      </c>
      <c r="H1825" s="5">
        <v>0.0</v>
      </c>
    </row>
    <row r="1826" ht="15.75" customHeight="1">
      <c r="A1826" s="5">
        <v>1440.0</v>
      </c>
      <c r="B1826" s="5">
        <v>0.0</v>
      </c>
      <c r="C1826" s="5">
        <v>0.0</v>
      </c>
      <c r="D1826" s="5">
        <v>0.0</v>
      </c>
      <c r="E1826" s="5">
        <v>0.0</v>
      </c>
      <c r="F1826" s="5">
        <v>0.0</v>
      </c>
      <c r="G1826" s="5">
        <v>0.0</v>
      </c>
      <c r="H1826" s="5">
        <v>0.0</v>
      </c>
    </row>
    <row r="1827" ht="15.75" customHeight="1">
      <c r="A1827" s="5">
        <v>78.0</v>
      </c>
      <c r="B1827" s="5">
        <v>0.0</v>
      </c>
      <c r="C1827" s="5">
        <v>0.0</v>
      </c>
      <c r="D1827" s="5">
        <v>0.0</v>
      </c>
      <c r="E1827" s="5">
        <v>0.0</v>
      </c>
      <c r="F1827" s="5">
        <v>0.0</v>
      </c>
      <c r="G1827" s="5">
        <v>0.0</v>
      </c>
      <c r="H1827" s="5">
        <v>0.0</v>
      </c>
    </row>
    <row r="1828" ht="15.75" customHeight="1">
      <c r="A1828" s="5">
        <v>5441.0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5">
        <v>0.0</v>
      </c>
      <c r="H1828" s="5">
        <v>0.0</v>
      </c>
    </row>
    <row r="1829" ht="15.75" customHeight="1">
      <c r="A1829" s="5">
        <v>5302.0</v>
      </c>
      <c r="B1829" s="5">
        <v>0.0</v>
      </c>
      <c r="C1829" s="5">
        <v>0.0</v>
      </c>
      <c r="D1829" s="5">
        <v>0.0</v>
      </c>
      <c r="E1829" s="5">
        <v>0.0</v>
      </c>
      <c r="F1829" s="5">
        <v>0.0</v>
      </c>
      <c r="G1829" s="5">
        <v>0.0</v>
      </c>
      <c r="H1829" s="5">
        <v>1.0</v>
      </c>
    </row>
    <row r="1830" ht="15.75" customHeight="1">
      <c r="A1830" s="5">
        <v>4687.0</v>
      </c>
      <c r="B1830" s="5">
        <v>0.0</v>
      </c>
      <c r="C1830" s="5">
        <v>0.0</v>
      </c>
      <c r="D1830" s="5">
        <v>0.0</v>
      </c>
      <c r="E1830" s="5">
        <v>0.0</v>
      </c>
      <c r="F1830" s="5">
        <v>0.0</v>
      </c>
      <c r="G1830" s="5">
        <v>0.0</v>
      </c>
      <c r="H1830" s="5">
        <v>0.0</v>
      </c>
    </row>
    <row r="1831" ht="15.75" customHeight="1">
      <c r="A1831" s="5">
        <v>1087.0</v>
      </c>
      <c r="B1831" s="5">
        <v>0.0</v>
      </c>
      <c r="C1831" s="5">
        <v>0.0</v>
      </c>
      <c r="D1831" s="5">
        <v>0.0</v>
      </c>
      <c r="E1831" s="5">
        <v>0.0</v>
      </c>
      <c r="F1831" s="5">
        <v>0.0</v>
      </c>
      <c r="G1831" s="5">
        <v>0.0</v>
      </c>
      <c r="H1831" s="5">
        <v>1.0</v>
      </c>
    </row>
    <row r="1832" ht="15.75" customHeight="1">
      <c r="A1832" s="5">
        <v>6859.0</v>
      </c>
      <c r="B1832" s="5">
        <v>0.0</v>
      </c>
      <c r="C1832" s="5">
        <v>0.0</v>
      </c>
      <c r="D1832" s="5">
        <v>0.0</v>
      </c>
      <c r="E1832" s="5">
        <v>0.0</v>
      </c>
      <c r="F1832" s="5">
        <v>0.0</v>
      </c>
      <c r="G1832" s="5">
        <v>0.0</v>
      </c>
      <c r="H1832" s="5">
        <v>0.0</v>
      </c>
    </row>
    <row r="1833" ht="15.75" customHeight="1">
      <c r="A1833" s="5">
        <v>9860.0</v>
      </c>
      <c r="B1833" s="5">
        <v>0.0</v>
      </c>
      <c r="C1833" s="5">
        <v>0.0</v>
      </c>
      <c r="D1833" s="5">
        <v>0.0</v>
      </c>
      <c r="E1833" s="5">
        <v>0.0</v>
      </c>
      <c r="F1833" s="5">
        <v>0.0</v>
      </c>
      <c r="G1833" s="5">
        <v>0.0</v>
      </c>
      <c r="H1833" s="5">
        <v>0.0</v>
      </c>
    </row>
    <row r="1834" ht="15.75" customHeight="1">
      <c r="A1834" s="5">
        <v>7129.0</v>
      </c>
      <c r="B1834" s="5">
        <v>0.0</v>
      </c>
      <c r="C1834" s="5">
        <v>0.0</v>
      </c>
      <c r="D1834" s="5">
        <v>0.0</v>
      </c>
      <c r="E1834" s="5">
        <v>0.0</v>
      </c>
      <c r="F1834" s="5">
        <v>0.0</v>
      </c>
      <c r="G1834" s="5">
        <v>1.0</v>
      </c>
      <c r="H1834" s="5">
        <v>0.0</v>
      </c>
    </row>
    <row r="1835" ht="15.75" customHeight="1">
      <c r="A1835" s="5">
        <v>5866.0</v>
      </c>
      <c r="B1835" s="5">
        <v>0.0</v>
      </c>
      <c r="C1835" s="5">
        <v>0.0</v>
      </c>
      <c r="D1835" s="5">
        <v>0.0</v>
      </c>
      <c r="E1835" s="5">
        <v>0.0</v>
      </c>
      <c r="F1835" s="5">
        <v>0.0</v>
      </c>
      <c r="G1835" s="5">
        <v>0.0</v>
      </c>
      <c r="H1835" s="5">
        <v>0.0</v>
      </c>
    </row>
    <row r="1836" ht="15.75" customHeight="1">
      <c r="A1836" s="5">
        <v>10521.0</v>
      </c>
      <c r="B1836" s="5">
        <v>0.0</v>
      </c>
      <c r="C1836" s="5">
        <v>0.0</v>
      </c>
      <c r="D1836" s="5">
        <v>0.0</v>
      </c>
      <c r="E1836" s="5">
        <v>0.0</v>
      </c>
      <c r="F1836" s="5">
        <v>0.0</v>
      </c>
      <c r="G1836" s="5">
        <v>0.0</v>
      </c>
      <c r="H1836" s="5">
        <v>1.0</v>
      </c>
    </row>
    <row r="1837" ht="15.75" customHeight="1">
      <c r="A1837" s="5">
        <v>7393.0</v>
      </c>
      <c r="B1837" s="5">
        <v>0.0</v>
      </c>
      <c r="C1837" s="5">
        <v>0.0</v>
      </c>
      <c r="D1837" s="5">
        <v>0.0</v>
      </c>
      <c r="E1837" s="5">
        <v>0.0</v>
      </c>
      <c r="F1837" s="5">
        <v>0.0</v>
      </c>
      <c r="G1837" s="5">
        <v>1.0</v>
      </c>
      <c r="H1837" s="5">
        <v>0.0</v>
      </c>
    </row>
    <row r="1838" ht="15.75" customHeight="1">
      <c r="A1838" s="5">
        <v>7849.0</v>
      </c>
      <c r="B1838" s="5">
        <v>0.0</v>
      </c>
      <c r="C1838" s="5">
        <v>0.0</v>
      </c>
      <c r="D1838" s="5">
        <v>0.0</v>
      </c>
      <c r="E1838" s="5">
        <v>0.0</v>
      </c>
      <c r="F1838" s="5">
        <v>0.0</v>
      </c>
      <c r="G1838" s="5">
        <v>0.0</v>
      </c>
      <c r="H1838" s="5">
        <v>0.0</v>
      </c>
    </row>
    <row r="1839" ht="15.75" customHeight="1">
      <c r="A1839" s="5">
        <v>332.0</v>
      </c>
      <c r="B1839" s="5">
        <v>0.0</v>
      </c>
      <c r="C1839" s="5">
        <v>1.0</v>
      </c>
      <c r="D1839" s="5">
        <v>0.0</v>
      </c>
      <c r="E1839" s="5">
        <v>0.0</v>
      </c>
      <c r="F1839" s="5">
        <v>0.0</v>
      </c>
      <c r="G1839" s="5">
        <v>0.0</v>
      </c>
      <c r="H1839" s="5">
        <v>0.0</v>
      </c>
    </row>
    <row r="1840" ht="15.75" customHeight="1">
      <c r="A1840" s="5">
        <v>9847.0</v>
      </c>
      <c r="B1840" s="5">
        <v>0.0</v>
      </c>
      <c r="C1840" s="5">
        <v>0.0</v>
      </c>
      <c r="D1840" s="5">
        <v>0.0</v>
      </c>
      <c r="E1840" s="5">
        <v>0.0</v>
      </c>
      <c r="F1840" s="5">
        <v>0.0</v>
      </c>
      <c r="G1840" s="5">
        <v>0.0</v>
      </c>
      <c r="H1840" s="5">
        <v>0.0</v>
      </c>
    </row>
    <row r="1841" ht="15.75" customHeight="1">
      <c r="A1841" s="5">
        <v>531.0</v>
      </c>
      <c r="B1841" s="5">
        <v>0.0</v>
      </c>
      <c r="C1841" s="5">
        <v>0.0</v>
      </c>
      <c r="D1841" s="5">
        <v>0.0</v>
      </c>
      <c r="E1841" s="5">
        <v>0.0</v>
      </c>
      <c r="F1841" s="5">
        <v>0.0</v>
      </c>
      <c r="G1841" s="5">
        <v>0.0</v>
      </c>
      <c r="H1841" s="5">
        <v>1.0</v>
      </c>
    </row>
    <row r="1842" ht="15.75" customHeight="1">
      <c r="A1842" s="5">
        <v>9576.0</v>
      </c>
      <c r="B1842" s="5">
        <v>0.0</v>
      </c>
      <c r="C1842" s="5">
        <v>0.0</v>
      </c>
      <c r="D1842" s="5">
        <v>0.0</v>
      </c>
      <c r="E1842" s="5">
        <v>0.0</v>
      </c>
      <c r="F1842" s="5">
        <v>0.0</v>
      </c>
      <c r="G1842" s="5">
        <v>0.0</v>
      </c>
      <c r="H1842" s="5">
        <v>0.0</v>
      </c>
    </row>
    <row r="1843" ht="15.75" customHeight="1">
      <c r="A1843" s="5">
        <v>6906.0</v>
      </c>
      <c r="B1843" s="5">
        <v>0.0</v>
      </c>
      <c r="C1843" s="5">
        <v>1.0</v>
      </c>
      <c r="D1843" s="5">
        <v>1.0</v>
      </c>
      <c r="E1843" s="5">
        <v>1.0</v>
      </c>
      <c r="F1843" s="5">
        <v>0.0</v>
      </c>
      <c r="G1843" s="5">
        <v>0.0</v>
      </c>
      <c r="H1843" s="5">
        <v>1.0</v>
      </c>
    </row>
    <row r="1844" ht="15.75" customHeight="1">
      <c r="A1844" s="5">
        <v>7419.0</v>
      </c>
      <c r="B1844" s="5">
        <v>0.0</v>
      </c>
      <c r="C1844" s="5">
        <v>0.0</v>
      </c>
      <c r="D1844" s="5">
        <v>0.0</v>
      </c>
      <c r="E1844" s="5">
        <v>0.0</v>
      </c>
      <c r="F1844" s="5">
        <v>0.0</v>
      </c>
      <c r="G1844" s="5">
        <v>0.0</v>
      </c>
      <c r="H1844" s="5">
        <v>0.0</v>
      </c>
    </row>
    <row r="1845" ht="15.75" customHeight="1">
      <c r="A1845" s="5">
        <v>3170.0</v>
      </c>
      <c r="B1845" s="5">
        <v>0.0</v>
      </c>
      <c r="C1845" s="5">
        <v>0.0</v>
      </c>
      <c r="D1845" s="5">
        <v>0.0</v>
      </c>
      <c r="E1845" s="5">
        <v>0.0</v>
      </c>
      <c r="F1845" s="5">
        <v>0.0</v>
      </c>
      <c r="G1845" s="5">
        <v>0.0</v>
      </c>
      <c r="H1845" s="5">
        <v>0.0</v>
      </c>
    </row>
    <row r="1846" ht="15.75" customHeight="1">
      <c r="A1846" s="5">
        <v>8527.0</v>
      </c>
      <c r="B1846" s="5">
        <v>0.0</v>
      </c>
      <c r="C1846" s="5">
        <v>0.0</v>
      </c>
      <c r="D1846" s="5">
        <v>0.0</v>
      </c>
      <c r="E1846" s="5">
        <v>0.0</v>
      </c>
      <c r="F1846" s="5">
        <v>0.0</v>
      </c>
      <c r="G1846" s="5">
        <v>0.0</v>
      </c>
      <c r="H1846" s="5">
        <v>0.0</v>
      </c>
    </row>
    <row r="1847" ht="15.75" customHeight="1">
      <c r="A1847" s="5">
        <v>7872.0</v>
      </c>
      <c r="B1847" s="5">
        <v>1.0</v>
      </c>
      <c r="C1847" s="5">
        <v>0.0</v>
      </c>
      <c r="D1847" s="5">
        <v>1.0</v>
      </c>
      <c r="E1847" s="5">
        <v>1.0</v>
      </c>
      <c r="F1847" s="5">
        <v>0.0</v>
      </c>
      <c r="G1847" s="5">
        <v>0.0</v>
      </c>
      <c r="H1847" s="5">
        <v>1.0</v>
      </c>
    </row>
    <row r="1848" ht="15.75" customHeight="1">
      <c r="A1848" s="5">
        <v>9931.0</v>
      </c>
      <c r="B1848" s="5">
        <v>0.0</v>
      </c>
      <c r="C1848" s="5">
        <v>0.0</v>
      </c>
      <c r="D1848" s="5">
        <v>0.0</v>
      </c>
      <c r="E1848" s="5">
        <v>0.0</v>
      </c>
      <c r="F1848" s="5">
        <v>0.0</v>
      </c>
      <c r="G1848" s="5">
        <v>0.0</v>
      </c>
      <c r="H1848" s="5">
        <v>0.0</v>
      </c>
    </row>
    <row r="1849" ht="15.75" customHeight="1">
      <c r="A1849" s="5">
        <v>10595.0</v>
      </c>
      <c r="B1849" s="5">
        <v>0.0</v>
      </c>
      <c r="C1849" s="5">
        <v>0.0</v>
      </c>
      <c r="D1849" s="5">
        <v>0.0</v>
      </c>
      <c r="E1849" s="5">
        <v>0.0</v>
      </c>
      <c r="F1849" s="5">
        <v>0.0</v>
      </c>
      <c r="G1849" s="5">
        <v>0.0</v>
      </c>
      <c r="H1849" s="5">
        <v>0.0</v>
      </c>
    </row>
    <row r="1850" ht="15.75" customHeight="1">
      <c r="A1850" s="5">
        <v>4609.0</v>
      </c>
      <c r="B1850" s="5">
        <v>0.0</v>
      </c>
      <c r="C1850" s="5">
        <v>0.0</v>
      </c>
      <c r="D1850" s="5">
        <v>0.0</v>
      </c>
      <c r="E1850" s="5">
        <v>0.0</v>
      </c>
      <c r="F1850" s="5">
        <v>0.0</v>
      </c>
      <c r="G1850" s="5">
        <v>0.0</v>
      </c>
      <c r="H1850" s="5">
        <v>0.0</v>
      </c>
    </row>
    <row r="1851" ht="15.75" customHeight="1">
      <c r="A1851" s="5">
        <v>5010.0</v>
      </c>
      <c r="B1851" s="5">
        <v>0.0</v>
      </c>
      <c r="C1851" s="5">
        <v>0.0</v>
      </c>
      <c r="D1851" s="5">
        <v>0.0</v>
      </c>
      <c r="E1851" s="5">
        <v>0.0</v>
      </c>
      <c r="F1851" s="5">
        <v>0.0</v>
      </c>
      <c r="G1851" s="5">
        <v>0.0</v>
      </c>
      <c r="H1851" s="5">
        <v>0.0</v>
      </c>
    </row>
    <row r="1852" ht="15.75" customHeight="1">
      <c r="A1852" s="5">
        <v>4427.0</v>
      </c>
      <c r="B1852" s="5">
        <v>1.0</v>
      </c>
      <c r="C1852" s="5">
        <v>0.0</v>
      </c>
      <c r="D1852" s="5">
        <v>1.0</v>
      </c>
      <c r="E1852" s="5">
        <v>0.0</v>
      </c>
      <c r="F1852" s="5">
        <v>0.0</v>
      </c>
      <c r="G1852" s="5">
        <v>0.0</v>
      </c>
      <c r="H1852" s="5">
        <v>1.0</v>
      </c>
    </row>
    <row r="1853" ht="15.75" customHeight="1">
      <c r="A1853" s="5">
        <v>11148.0</v>
      </c>
      <c r="B1853" s="5">
        <v>0.0</v>
      </c>
      <c r="C1853" s="5">
        <v>0.0</v>
      </c>
      <c r="D1853" s="5">
        <v>0.0</v>
      </c>
      <c r="E1853" s="5">
        <v>0.0</v>
      </c>
      <c r="F1853" s="5">
        <v>0.0</v>
      </c>
      <c r="G1853" s="5">
        <v>0.0</v>
      </c>
      <c r="H1853" s="5">
        <v>0.0</v>
      </c>
    </row>
    <row r="1854" ht="15.75" customHeight="1">
      <c r="A1854" s="5">
        <v>1168.0</v>
      </c>
      <c r="B1854" s="5">
        <v>0.0</v>
      </c>
      <c r="C1854" s="5">
        <v>0.0</v>
      </c>
      <c r="D1854" s="5">
        <v>0.0</v>
      </c>
      <c r="E1854" s="5">
        <v>0.0</v>
      </c>
      <c r="F1854" s="5">
        <v>0.0</v>
      </c>
      <c r="G1854" s="5">
        <v>0.0</v>
      </c>
      <c r="H1854" s="5">
        <v>0.0</v>
      </c>
    </row>
    <row r="1855" ht="15.75" customHeight="1">
      <c r="A1855" s="5">
        <v>9595.0</v>
      </c>
      <c r="B1855" s="5">
        <v>0.0</v>
      </c>
      <c r="C1855" s="5">
        <v>0.0</v>
      </c>
      <c r="D1855" s="5">
        <v>0.0</v>
      </c>
      <c r="E1855" s="5">
        <v>0.0</v>
      </c>
      <c r="F1855" s="5">
        <v>0.0</v>
      </c>
      <c r="G1855" s="5">
        <v>0.0</v>
      </c>
      <c r="H1855" s="5">
        <v>1.0</v>
      </c>
    </row>
    <row r="1856" ht="15.75" customHeight="1">
      <c r="A1856" s="5">
        <v>10163.0</v>
      </c>
      <c r="B1856" s="5">
        <v>0.0</v>
      </c>
      <c r="C1856" s="5">
        <v>0.0</v>
      </c>
      <c r="D1856" s="5">
        <v>0.0</v>
      </c>
      <c r="E1856" s="5">
        <v>0.0</v>
      </c>
      <c r="F1856" s="5">
        <v>0.0</v>
      </c>
      <c r="G1856" s="5">
        <v>0.0</v>
      </c>
      <c r="H1856" s="5">
        <v>1.0</v>
      </c>
    </row>
    <row r="1857" ht="15.75" customHeight="1">
      <c r="A1857" s="5">
        <v>2886.0</v>
      </c>
      <c r="B1857" s="5">
        <v>0.0</v>
      </c>
      <c r="C1857" s="5">
        <v>1.0</v>
      </c>
      <c r="D1857" s="5">
        <v>0.0</v>
      </c>
      <c r="E1857" s="5">
        <v>1.0</v>
      </c>
      <c r="F1857" s="5">
        <v>0.0</v>
      </c>
      <c r="G1857" s="5">
        <v>0.0</v>
      </c>
      <c r="H1857" s="5">
        <v>0.0</v>
      </c>
    </row>
    <row r="1858" ht="15.75" customHeight="1">
      <c r="A1858" s="5">
        <v>6710.0</v>
      </c>
      <c r="B1858" s="5">
        <v>0.0</v>
      </c>
      <c r="C1858" s="5">
        <v>0.0</v>
      </c>
      <c r="D1858" s="5">
        <v>0.0</v>
      </c>
      <c r="E1858" s="5">
        <v>0.0</v>
      </c>
      <c r="F1858" s="5">
        <v>0.0</v>
      </c>
      <c r="G1858" s="5">
        <v>0.0</v>
      </c>
      <c r="H1858" s="5">
        <v>0.0</v>
      </c>
    </row>
    <row r="1859" ht="15.75" customHeight="1">
      <c r="A1859" s="5">
        <v>5316.0</v>
      </c>
      <c r="B1859" s="5">
        <v>0.0</v>
      </c>
      <c r="C1859" s="5">
        <v>0.0</v>
      </c>
      <c r="D1859" s="5">
        <v>0.0</v>
      </c>
      <c r="E1859" s="5">
        <v>0.0</v>
      </c>
      <c r="F1859" s="5">
        <v>0.0</v>
      </c>
      <c r="G1859" s="5">
        <v>0.0</v>
      </c>
      <c r="H1859" s="5">
        <v>0.0</v>
      </c>
    </row>
    <row r="1860" ht="15.75" customHeight="1">
      <c r="A1860" s="5">
        <v>9029.0</v>
      </c>
      <c r="B1860" s="5">
        <v>0.0</v>
      </c>
      <c r="C1860" s="5">
        <v>0.0</v>
      </c>
      <c r="D1860" s="5">
        <v>0.0</v>
      </c>
      <c r="E1860" s="5">
        <v>0.0</v>
      </c>
      <c r="F1860" s="5">
        <v>0.0</v>
      </c>
      <c r="G1860" s="5">
        <v>0.0</v>
      </c>
      <c r="H1860" s="5">
        <v>0.0</v>
      </c>
    </row>
    <row r="1861" ht="15.75" customHeight="1">
      <c r="A1861" s="5">
        <v>521.0</v>
      </c>
      <c r="B1861" s="5">
        <v>0.0</v>
      </c>
      <c r="C1861" s="5">
        <v>0.0</v>
      </c>
      <c r="D1861" s="5">
        <v>0.0</v>
      </c>
      <c r="E1861" s="5">
        <v>0.0</v>
      </c>
      <c r="F1861" s="5">
        <v>0.0</v>
      </c>
      <c r="G1861" s="5">
        <v>0.0</v>
      </c>
      <c r="H1861" s="5">
        <v>0.0</v>
      </c>
    </row>
    <row r="1862" ht="15.75" customHeight="1">
      <c r="A1862" s="5">
        <v>1459.0</v>
      </c>
      <c r="B1862" s="5">
        <v>0.0</v>
      </c>
      <c r="C1862" s="5">
        <v>0.0</v>
      </c>
      <c r="D1862" s="5">
        <v>0.0</v>
      </c>
      <c r="E1862" s="5">
        <v>0.0</v>
      </c>
      <c r="F1862" s="5">
        <v>0.0</v>
      </c>
      <c r="G1862" s="5">
        <v>0.0</v>
      </c>
      <c r="H1862" s="5">
        <v>0.0</v>
      </c>
    </row>
    <row r="1863" ht="15.75" customHeight="1">
      <c r="A1863" s="5">
        <v>10241.0</v>
      </c>
      <c r="B1863" s="5">
        <v>0.0</v>
      </c>
      <c r="C1863" s="5">
        <v>0.0</v>
      </c>
      <c r="D1863" s="5">
        <v>0.0</v>
      </c>
      <c r="E1863" s="5">
        <v>0.0</v>
      </c>
      <c r="F1863" s="5">
        <v>0.0</v>
      </c>
      <c r="G1863" s="5">
        <v>0.0</v>
      </c>
      <c r="H1863" s="5">
        <v>0.0</v>
      </c>
    </row>
    <row r="1864" ht="15.75" customHeight="1">
      <c r="A1864" s="5">
        <v>1630.0</v>
      </c>
      <c r="B1864" s="5">
        <v>0.0</v>
      </c>
      <c r="C1864" s="5">
        <v>0.0</v>
      </c>
      <c r="D1864" s="5">
        <v>0.0</v>
      </c>
      <c r="E1864" s="5">
        <v>0.0</v>
      </c>
      <c r="F1864" s="5">
        <v>0.0</v>
      </c>
      <c r="G1864" s="5">
        <v>0.0</v>
      </c>
      <c r="H1864" s="5">
        <v>0.0</v>
      </c>
    </row>
    <row r="1865" ht="15.75" customHeight="1">
      <c r="A1865" s="5">
        <v>3254.0</v>
      </c>
      <c r="B1865" s="5">
        <v>0.0</v>
      </c>
      <c r="C1865" s="5">
        <v>0.0</v>
      </c>
      <c r="D1865" s="5">
        <v>0.0</v>
      </c>
      <c r="E1865" s="5">
        <v>0.0</v>
      </c>
      <c r="F1865" s="5">
        <v>0.0</v>
      </c>
      <c r="G1865" s="5">
        <v>0.0</v>
      </c>
      <c r="H1865" s="5">
        <v>0.0</v>
      </c>
    </row>
    <row r="1866" ht="15.75" customHeight="1">
      <c r="A1866" s="5">
        <v>9064.0</v>
      </c>
      <c r="B1866" s="5">
        <v>0.0</v>
      </c>
      <c r="C1866" s="5">
        <v>0.0</v>
      </c>
      <c r="D1866" s="5">
        <v>1.0</v>
      </c>
      <c r="E1866" s="5">
        <v>0.0</v>
      </c>
      <c r="F1866" s="5">
        <v>0.0</v>
      </c>
      <c r="G1866" s="5">
        <v>0.0</v>
      </c>
      <c r="H1866" s="5">
        <v>1.0</v>
      </c>
    </row>
    <row r="1867" ht="15.75" customHeight="1">
      <c r="A1867" s="5">
        <v>3678.0</v>
      </c>
      <c r="B1867" s="5">
        <v>0.0</v>
      </c>
      <c r="C1867" s="5">
        <v>1.0</v>
      </c>
      <c r="D1867" s="5">
        <v>0.0</v>
      </c>
      <c r="E1867" s="5">
        <v>0.0</v>
      </c>
      <c r="F1867" s="5">
        <v>0.0</v>
      </c>
      <c r="G1867" s="5">
        <v>0.0</v>
      </c>
      <c r="H1867" s="5">
        <v>1.0</v>
      </c>
    </row>
    <row r="1868" ht="15.75" customHeight="1">
      <c r="A1868" s="5">
        <v>4227.0</v>
      </c>
      <c r="B1868" s="5">
        <v>0.0</v>
      </c>
      <c r="C1868" s="5">
        <v>0.0</v>
      </c>
      <c r="D1868" s="5">
        <v>0.0</v>
      </c>
      <c r="E1868" s="5">
        <v>0.0</v>
      </c>
      <c r="F1868" s="5">
        <v>0.0</v>
      </c>
      <c r="G1868" s="5">
        <v>0.0</v>
      </c>
      <c r="H1868" s="5">
        <v>0.0</v>
      </c>
    </row>
    <row r="1869" ht="15.75" customHeight="1">
      <c r="A1869" s="5">
        <v>9467.0</v>
      </c>
      <c r="B1869" s="5">
        <v>0.0</v>
      </c>
      <c r="C1869" s="5">
        <v>0.0</v>
      </c>
      <c r="D1869" s="5">
        <v>0.0</v>
      </c>
      <c r="E1869" s="5">
        <v>0.0</v>
      </c>
      <c r="F1869" s="5">
        <v>0.0</v>
      </c>
      <c r="G1869" s="5">
        <v>0.0</v>
      </c>
      <c r="H1869" s="5">
        <v>0.0</v>
      </c>
    </row>
    <row r="1870" ht="15.75" customHeight="1">
      <c r="A1870" s="5">
        <v>8486.0</v>
      </c>
      <c r="B1870" s="5">
        <v>0.0</v>
      </c>
      <c r="C1870" s="5">
        <v>0.0</v>
      </c>
      <c r="D1870" s="5">
        <v>0.0</v>
      </c>
      <c r="E1870" s="5">
        <v>0.0</v>
      </c>
      <c r="F1870" s="5">
        <v>0.0</v>
      </c>
      <c r="G1870" s="5">
        <v>0.0</v>
      </c>
      <c r="H1870" s="5">
        <v>0.0</v>
      </c>
    </row>
    <row r="1871" ht="15.75" customHeight="1">
      <c r="A1871" s="5">
        <v>2186.0</v>
      </c>
      <c r="B1871" s="5">
        <v>0.0</v>
      </c>
      <c r="C1871" s="5">
        <v>1.0</v>
      </c>
      <c r="D1871" s="5">
        <v>1.0</v>
      </c>
      <c r="E1871" s="5">
        <v>1.0</v>
      </c>
      <c r="F1871" s="5">
        <v>0.0</v>
      </c>
      <c r="G1871" s="5">
        <v>0.0</v>
      </c>
      <c r="H1871" s="5">
        <v>1.0</v>
      </c>
    </row>
    <row r="1872" ht="15.75" customHeight="1">
      <c r="A1872" s="5">
        <v>3286.0</v>
      </c>
      <c r="B1872" s="5">
        <v>0.0</v>
      </c>
      <c r="C1872" s="5">
        <v>0.0</v>
      </c>
      <c r="D1872" s="5">
        <v>0.0</v>
      </c>
      <c r="E1872" s="5">
        <v>0.0</v>
      </c>
      <c r="F1872" s="5">
        <v>0.0</v>
      </c>
      <c r="G1872" s="5">
        <v>0.0</v>
      </c>
      <c r="H1872" s="5">
        <v>0.0</v>
      </c>
    </row>
    <row r="1873" ht="15.75" customHeight="1">
      <c r="A1873" s="5">
        <v>8602.0</v>
      </c>
      <c r="B1873" s="5">
        <v>0.0</v>
      </c>
      <c r="C1873" s="5">
        <v>0.0</v>
      </c>
      <c r="D1873" s="5">
        <v>0.0</v>
      </c>
      <c r="E1873" s="5">
        <v>0.0</v>
      </c>
      <c r="F1873" s="5">
        <v>0.0</v>
      </c>
      <c r="G1873" s="5">
        <v>0.0</v>
      </c>
      <c r="H1873" s="5">
        <v>0.0</v>
      </c>
    </row>
    <row r="1874" ht="15.75" customHeight="1">
      <c r="A1874" s="5">
        <v>3722.0</v>
      </c>
      <c r="B1874" s="5">
        <v>0.0</v>
      </c>
      <c r="C1874" s="5">
        <v>0.0</v>
      </c>
      <c r="D1874" s="5">
        <v>0.0</v>
      </c>
      <c r="E1874" s="5">
        <v>0.0</v>
      </c>
      <c r="F1874" s="5">
        <v>0.0</v>
      </c>
      <c r="G1874" s="5">
        <v>0.0</v>
      </c>
      <c r="H1874" s="5">
        <v>0.0</v>
      </c>
    </row>
    <row r="1875" ht="15.75" customHeight="1">
      <c r="A1875" s="5">
        <v>6715.0</v>
      </c>
      <c r="B1875" s="5">
        <v>0.0</v>
      </c>
      <c r="C1875" s="5">
        <v>0.0</v>
      </c>
      <c r="D1875" s="5">
        <v>0.0</v>
      </c>
      <c r="E1875" s="5">
        <v>0.0</v>
      </c>
      <c r="F1875" s="5">
        <v>0.0</v>
      </c>
      <c r="G1875" s="5">
        <v>0.0</v>
      </c>
      <c r="H1875" s="5">
        <v>0.0</v>
      </c>
    </row>
    <row r="1876" ht="15.75" customHeight="1">
      <c r="A1876" s="5">
        <v>4796.0</v>
      </c>
      <c r="B1876" s="5">
        <v>0.0</v>
      </c>
      <c r="C1876" s="5">
        <v>0.0</v>
      </c>
      <c r="D1876" s="5">
        <v>0.0</v>
      </c>
      <c r="E1876" s="5">
        <v>0.0</v>
      </c>
      <c r="F1876" s="5">
        <v>0.0</v>
      </c>
      <c r="G1876" s="5">
        <v>0.0</v>
      </c>
      <c r="H1876" s="5">
        <v>0.0</v>
      </c>
    </row>
    <row r="1877" ht="15.75" customHeight="1">
      <c r="A1877" s="5">
        <v>9612.0</v>
      </c>
      <c r="B1877" s="5">
        <v>0.0</v>
      </c>
      <c r="C1877" s="5">
        <v>0.0</v>
      </c>
      <c r="D1877" s="5">
        <v>0.0</v>
      </c>
      <c r="E1877" s="5">
        <v>0.0</v>
      </c>
      <c r="F1877" s="5">
        <v>0.0</v>
      </c>
      <c r="G1877" s="5">
        <v>0.0</v>
      </c>
      <c r="H1877" s="5">
        <v>0.0</v>
      </c>
    </row>
    <row r="1878" ht="15.75" customHeight="1">
      <c r="A1878" s="5">
        <v>3766.0</v>
      </c>
      <c r="B1878" s="5">
        <v>0.0</v>
      </c>
      <c r="C1878" s="5">
        <v>0.0</v>
      </c>
      <c r="D1878" s="5">
        <v>0.0</v>
      </c>
      <c r="E1878" s="5">
        <v>0.0</v>
      </c>
      <c r="F1878" s="5">
        <v>0.0</v>
      </c>
      <c r="G1878" s="5">
        <v>0.0</v>
      </c>
      <c r="H1878" s="5">
        <v>1.0</v>
      </c>
    </row>
    <row r="1879" ht="15.75" customHeight="1">
      <c r="A1879" s="5">
        <v>1399.0</v>
      </c>
      <c r="B1879" s="5">
        <v>0.0</v>
      </c>
      <c r="C1879" s="5">
        <v>0.0</v>
      </c>
      <c r="D1879" s="5">
        <v>0.0</v>
      </c>
      <c r="E1879" s="5">
        <v>1.0</v>
      </c>
      <c r="F1879" s="5">
        <v>0.0</v>
      </c>
      <c r="G1879" s="5">
        <v>0.0</v>
      </c>
      <c r="H1879" s="5">
        <v>0.0</v>
      </c>
    </row>
    <row r="1880" ht="15.75" customHeight="1">
      <c r="A1880" s="5">
        <v>1570.0</v>
      </c>
      <c r="B1880" s="5">
        <v>0.0</v>
      </c>
      <c r="C1880" s="5">
        <v>0.0</v>
      </c>
      <c r="D1880" s="5">
        <v>0.0</v>
      </c>
      <c r="E1880" s="5">
        <v>0.0</v>
      </c>
      <c r="F1880" s="5">
        <v>0.0</v>
      </c>
      <c r="G1880" s="5">
        <v>0.0</v>
      </c>
      <c r="H1880" s="5">
        <v>0.0</v>
      </c>
    </row>
    <row r="1881" ht="15.75" customHeight="1">
      <c r="A1881" s="5">
        <v>3426.0</v>
      </c>
      <c r="B1881" s="5">
        <v>0.0</v>
      </c>
      <c r="C1881" s="5">
        <v>0.0</v>
      </c>
      <c r="D1881" s="5">
        <v>0.0</v>
      </c>
      <c r="E1881" s="5">
        <v>0.0</v>
      </c>
      <c r="F1881" s="5">
        <v>0.0</v>
      </c>
      <c r="G1881" s="5">
        <v>0.0</v>
      </c>
      <c r="H1881" s="5">
        <v>0.0</v>
      </c>
    </row>
    <row r="1882" ht="15.75" customHeight="1">
      <c r="A1882" s="5">
        <v>3074.0</v>
      </c>
      <c r="B1882" s="5">
        <v>0.0</v>
      </c>
      <c r="C1882" s="5">
        <v>0.0</v>
      </c>
      <c r="D1882" s="5">
        <v>0.0</v>
      </c>
      <c r="E1882" s="5">
        <v>0.0</v>
      </c>
      <c r="F1882" s="5">
        <v>0.0</v>
      </c>
      <c r="G1882" s="5">
        <v>0.0</v>
      </c>
      <c r="H1882" s="5">
        <v>1.0</v>
      </c>
    </row>
    <row r="1883" ht="15.75" customHeight="1">
      <c r="A1883" s="5">
        <v>8341.0</v>
      </c>
      <c r="B1883" s="5">
        <v>1.0</v>
      </c>
      <c r="C1883" s="5">
        <v>0.0</v>
      </c>
      <c r="D1883" s="5">
        <v>0.0</v>
      </c>
      <c r="E1883" s="5">
        <v>0.0</v>
      </c>
      <c r="F1883" s="5">
        <v>0.0</v>
      </c>
      <c r="G1883" s="5">
        <v>0.0</v>
      </c>
      <c r="H1883" s="5">
        <v>1.0</v>
      </c>
    </row>
    <row r="1884" ht="15.75" customHeight="1">
      <c r="A1884" s="5">
        <v>5180.0</v>
      </c>
      <c r="B1884" s="5">
        <v>0.0</v>
      </c>
      <c r="C1884" s="5">
        <v>0.0</v>
      </c>
      <c r="D1884" s="5">
        <v>0.0</v>
      </c>
      <c r="E1884" s="5">
        <v>0.0</v>
      </c>
      <c r="F1884" s="5">
        <v>0.0</v>
      </c>
      <c r="G1884" s="5">
        <v>0.0</v>
      </c>
      <c r="H1884" s="5">
        <v>0.0</v>
      </c>
    </row>
    <row r="1885" ht="15.75" customHeight="1">
      <c r="A1885" s="5">
        <v>6461.0</v>
      </c>
      <c r="B1885" s="5">
        <v>0.0</v>
      </c>
      <c r="C1885" s="5">
        <v>1.0</v>
      </c>
      <c r="D1885" s="5">
        <v>0.0</v>
      </c>
      <c r="E1885" s="5">
        <v>0.0</v>
      </c>
      <c r="F1885" s="5">
        <v>0.0</v>
      </c>
      <c r="G1885" s="5">
        <v>0.0</v>
      </c>
      <c r="H1885" s="5">
        <v>0.0</v>
      </c>
    </row>
    <row r="1886" ht="15.75" customHeight="1">
      <c r="A1886" s="5">
        <v>7679.0</v>
      </c>
      <c r="B1886" s="5">
        <v>0.0</v>
      </c>
      <c r="C1886" s="5">
        <v>0.0</v>
      </c>
      <c r="D1886" s="5">
        <v>0.0</v>
      </c>
      <c r="E1886" s="5">
        <v>0.0</v>
      </c>
      <c r="F1886" s="5">
        <v>0.0</v>
      </c>
      <c r="G1886" s="5">
        <v>0.0</v>
      </c>
      <c r="H1886" s="5">
        <v>0.0</v>
      </c>
    </row>
    <row r="1887" ht="15.75" customHeight="1">
      <c r="A1887" s="5">
        <v>10702.0</v>
      </c>
      <c r="B1887" s="5">
        <v>0.0</v>
      </c>
      <c r="C1887" s="5">
        <v>0.0</v>
      </c>
      <c r="D1887" s="5">
        <v>0.0</v>
      </c>
      <c r="E1887" s="5">
        <v>0.0</v>
      </c>
      <c r="F1887" s="5">
        <v>0.0</v>
      </c>
      <c r="G1887" s="5">
        <v>0.0</v>
      </c>
      <c r="H1887" s="5">
        <v>0.0</v>
      </c>
    </row>
    <row r="1888" ht="15.75" customHeight="1">
      <c r="A1888" s="5">
        <v>7505.0</v>
      </c>
      <c r="B1888" s="5">
        <v>0.0</v>
      </c>
      <c r="C1888" s="5">
        <v>0.0</v>
      </c>
      <c r="D1888" s="5">
        <v>0.0</v>
      </c>
      <c r="E1888" s="5">
        <v>0.0</v>
      </c>
      <c r="F1888" s="5">
        <v>0.0</v>
      </c>
      <c r="G1888" s="5">
        <v>0.0</v>
      </c>
      <c r="H1888" s="5">
        <v>0.0</v>
      </c>
    </row>
    <row r="1889" ht="15.75" customHeight="1">
      <c r="A1889" s="5">
        <v>5113.0</v>
      </c>
      <c r="B1889" s="5">
        <v>1.0</v>
      </c>
      <c r="C1889" s="5">
        <v>0.0</v>
      </c>
      <c r="D1889" s="5">
        <v>0.0</v>
      </c>
      <c r="E1889" s="5">
        <v>0.0</v>
      </c>
      <c r="F1889" s="5">
        <v>0.0</v>
      </c>
      <c r="G1889" s="5">
        <v>1.0</v>
      </c>
      <c r="H1889" s="5">
        <v>1.0</v>
      </c>
    </row>
    <row r="1890" ht="15.75" customHeight="1">
      <c r="A1890" s="5">
        <v>10858.0</v>
      </c>
      <c r="B1890" s="5">
        <v>0.0</v>
      </c>
      <c r="C1890" s="5">
        <v>0.0</v>
      </c>
      <c r="D1890" s="5">
        <v>0.0</v>
      </c>
      <c r="E1890" s="5">
        <v>0.0</v>
      </c>
      <c r="F1890" s="5">
        <v>0.0</v>
      </c>
      <c r="G1890" s="5">
        <v>0.0</v>
      </c>
      <c r="H1890" s="5">
        <v>0.0</v>
      </c>
    </row>
    <row r="1891" ht="15.75" customHeight="1">
      <c r="A1891" s="5">
        <v>2961.0</v>
      </c>
      <c r="B1891" s="5">
        <v>1.0</v>
      </c>
      <c r="C1891" s="5">
        <v>0.0</v>
      </c>
      <c r="D1891" s="5">
        <v>0.0</v>
      </c>
      <c r="E1891" s="5">
        <v>0.0</v>
      </c>
      <c r="F1891" s="5">
        <v>0.0</v>
      </c>
      <c r="G1891" s="5">
        <v>0.0</v>
      </c>
      <c r="H1891" s="5">
        <v>0.0</v>
      </c>
    </row>
    <row r="1892" ht="15.75" customHeight="1">
      <c r="A1892" s="5">
        <v>2747.0</v>
      </c>
      <c r="B1892" s="5">
        <v>0.0</v>
      </c>
      <c r="C1892" s="5">
        <v>0.0</v>
      </c>
      <c r="D1892" s="5">
        <v>0.0</v>
      </c>
      <c r="E1892" s="5">
        <v>0.0</v>
      </c>
      <c r="F1892" s="5">
        <v>0.0</v>
      </c>
      <c r="G1892" s="5">
        <v>0.0</v>
      </c>
      <c r="H1892" s="5">
        <v>0.0</v>
      </c>
    </row>
    <row r="1893" ht="15.75" customHeight="1">
      <c r="A1893" s="5">
        <v>3010.0</v>
      </c>
      <c r="B1893" s="5">
        <v>1.0</v>
      </c>
      <c r="C1893" s="5">
        <v>0.0</v>
      </c>
      <c r="D1893" s="5">
        <v>1.0</v>
      </c>
      <c r="E1893" s="5">
        <v>1.0</v>
      </c>
      <c r="F1893" s="5">
        <v>0.0</v>
      </c>
      <c r="G1893" s="5">
        <v>0.0</v>
      </c>
      <c r="H1893" s="5">
        <v>0.0</v>
      </c>
    </row>
    <row r="1894" ht="15.75" customHeight="1">
      <c r="A1894" s="5">
        <v>5790.0</v>
      </c>
      <c r="B1894" s="5">
        <v>0.0</v>
      </c>
      <c r="C1894" s="5">
        <v>0.0</v>
      </c>
      <c r="D1894" s="5">
        <v>0.0</v>
      </c>
      <c r="E1894" s="5">
        <v>0.0</v>
      </c>
      <c r="F1894" s="5">
        <v>0.0</v>
      </c>
      <c r="G1894" s="5">
        <v>0.0</v>
      </c>
      <c r="H1894" s="5">
        <v>0.0</v>
      </c>
    </row>
    <row r="1895" ht="15.75" customHeight="1">
      <c r="A1895" s="5">
        <v>6892.0</v>
      </c>
      <c r="B1895" s="5">
        <v>0.0</v>
      </c>
      <c r="C1895" s="5">
        <v>1.0</v>
      </c>
      <c r="D1895" s="5">
        <v>0.0</v>
      </c>
      <c r="E1895" s="5">
        <v>1.0</v>
      </c>
      <c r="F1895" s="5">
        <v>0.0</v>
      </c>
      <c r="G1895" s="5">
        <v>0.0</v>
      </c>
      <c r="H1895" s="5">
        <v>0.0</v>
      </c>
    </row>
    <row r="1896" ht="15.75" customHeight="1">
      <c r="A1896" s="5">
        <v>1743.0</v>
      </c>
      <c r="B1896" s="5">
        <v>0.0</v>
      </c>
      <c r="C1896" s="5">
        <v>0.0</v>
      </c>
      <c r="D1896" s="5">
        <v>0.0</v>
      </c>
      <c r="E1896" s="5">
        <v>0.0</v>
      </c>
      <c r="F1896" s="5">
        <v>0.0</v>
      </c>
      <c r="G1896" s="5">
        <v>1.0</v>
      </c>
      <c r="H1896" s="5">
        <v>0.0</v>
      </c>
    </row>
    <row r="1897" ht="15.75" customHeight="1">
      <c r="A1897" s="5">
        <v>3578.0</v>
      </c>
      <c r="B1897" s="5">
        <v>0.0</v>
      </c>
      <c r="C1897" s="5">
        <v>0.0</v>
      </c>
      <c r="D1897" s="5">
        <v>0.0</v>
      </c>
      <c r="E1897" s="5">
        <v>0.0</v>
      </c>
      <c r="F1897" s="5">
        <v>0.0</v>
      </c>
      <c r="G1897" s="5">
        <v>0.0</v>
      </c>
      <c r="H1897" s="5">
        <v>0.0</v>
      </c>
    </row>
    <row r="1898" ht="15.75" customHeight="1">
      <c r="A1898" s="5">
        <v>8462.0</v>
      </c>
      <c r="B1898" s="5">
        <v>1.0</v>
      </c>
      <c r="C1898" s="5">
        <v>0.0</v>
      </c>
      <c r="D1898" s="5">
        <v>0.0</v>
      </c>
      <c r="E1898" s="5">
        <v>0.0</v>
      </c>
      <c r="F1898" s="5">
        <v>0.0</v>
      </c>
      <c r="G1898" s="5">
        <v>0.0</v>
      </c>
      <c r="H1898" s="5">
        <v>0.0</v>
      </c>
    </row>
    <row r="1899" ht="15.75" customHeight="1">
      <c r="A1899" s="5">
        <v>5558.0</v>
      </c>
      <c r="B1899" s="5">
        <v>0.0</v>
      </c>
      <c r="C1899" s="5">
        <v>0.0</v>
      </c>
      <c r="D1899" s="5">
        <v>1.0</v>
      </c>
      <c r="E1899" s="5">
        <v>0.0</v>
      </c>
      <c r="F1899" s="5">
        <v>0.0</v>
      </c>
      <c r="G1899" s="5">
        <v>0.0</v>
      </c>
      <c r="H1899" s="5">
        <v>0.0</v>
      </c>
    </row>
    <row r="1900" ht="15.75" customHeight="1">
      <c r="A1900" s="5">
        <v>4619.0</v>
      </c>
      <c r="B1900" s="5">
        <v>0.0</v>
      </c>
      <c r="C1900" s="5">
        <v>0.0</v>
      </c>
      <c r="D1900" s="5">
        <v>0.0</v>
      </c>
      <c r="E1900" s="5">
        <v>0.0</v>
      </c>
      <c r="F1900" s="5">
        <v>0.0</v>
      </c>
      <c r="G1900" s="5">
        <v>0.0</v>
      </c>
      <c r="H1900" s="5">
        <v>0.0</v>
      </c>
    </row>
    <row r="1901" ht="15.75" customHeight="1">
      <c r="A1901" s="5">
        <v>8780.0</v>
      </c>
      <c r="B1901" s="5">
        <v>0.0</v>
      </c>
      <c r="C1901" s="5">
        <v>0.0</v>
      </c>
      <c r="D1901" s="5">
        <v>0.0</v>
      </c>
      <c r="E1901" s="5">
        <v>0.0</v>
      </c>
      <c r="F1901" s="5">
        <v>0.0</v>
      </c>
      <c r="G1901" s="5">
        <v>0.0</v>
      </c>
      <c r="H1901" s="5">
        <v>0.0</v>
      </c>
    </row>
    <row r="1902" ht="15.75" customHeight="1">
      <c r="A1902" s="5">
        <v>10789.0</v>
      </c>
      <c r="B1902" s="5">
        <v>0.0</v>
      </c>
      <c r="C1902" s="5">
        <v>0.0</v>
      </c>
      <c r="D1902" s="5">
        <v>0.0</v>
      </c>
      <c r="E1902" s="5">
        <v>0.0</v>
      </c>
      <c r="F1902" s="5">
        <v>0.0</v>
      </c>
      <c r="G1902" s="5">
        <v>0.0</v>
      </c>
      <c r="H1902" s="5">
        <v>0.0</v>
      </c>
    </row>
    <row r="1903" ht="15.75" customHeight="1">
      <c r="A1903" s="5">
        <v>10779.0</v>
      </c>
      <c r="B1903" s="5">
        <v>0.0</v>
      </c>
      <c r="C1903" s="5">
        <v>0.0</v>
      </c>
      <c r="D1903" s="5">
        <v>0.0</v>
      </c>
      <c r="E1903" s="5">
        <v>0.0</v>
      </c>
      <c r="F1903" s="5">
        <v>0.0</v>
      </c>
      <c r="G1903" s="5">
        <v>0.0</v>
      </c>
      <c r="H1903" s="5">
        <v>0.0</v>
      </c>
    </row>
    <row r="1904" ht="15.75" customHeight="1">
      <c r="A1904" s="5">
        <v>5896.0</v>
      </c>
      <c r="B1904" s="5">
        <v>0.0</v>
      </c>
      <c r="C1904" s="5">
        <v>0.0</v>
      </c>
      <c r="D1904" s="5">
        <v>0.0</v>
      </c>
      <c r="E1904" s="5">
        <v>0.0</v>
      </c>
      <c r="F1904" s="5">
        <v>0.0</v>
      </c>
      <c r="G1904" s="5">
        <v>0.0</v>
      </c>
      <c r="H1904" s="5">
        <v>0.0</v>
      </c>
    </row>
    <row r="1905" ht="15.75" customHeight="1">
      <c r="A1905" s="5">
        <v>2337.0</v>
      </c>
      <c r="B1905" s="5">
        <v>0.0</v>
      </c>
      <c r="C1905" s="5">
        <v>0.0</v>
      </c>
      <c r="D1905" s="5">
        <v>0.0</v>
      </c>
      <c r="E1905" s="5">
        <v>0.0</v>
      </c>
      <c r="F1905" s="5">
        <v>0.0</v>
      </c>
      <c r="G1905" s="5">
        <v>0.0</v>
      </c>
      <c r="H1905" s="5">
        <v>0.0</v>
      </c>
    </row>
    <row r="1906" ht="15.75" customHeight="1">
      <c r="A1906" s="5">
        <v>10951.0</v>
      </c>
      <c r="B1906" s="5">
        <v>0.0</v>
      </c>
      <c r="C1906" s="5">
        <v>1.0</v>
      </c>
      <c r="D1906" s="5">
        <v>0.0</v>
      </c>
      <c r="E1906" s="5">
        <v>0.0</v>
      </c>
      <c r="F1906" s="5">
        <v>0.0</v>
      </c>
      <c r="G1906" s="5">
        <v>0.0</v>
      </c>
      <c r="H1906" s="5">
        <v>0.0</v>
      </c>
    </row>
    <row r="1907" ht="15.75" customHeight="1">
      <c r="A1907" s="5">
        <v>544.0</v>
      </c>
      <c r="B1907" s="5">
        <v>0.0</v>
      </c>
      <c r="C1907" s="5">
        <v>0.0</v>
      </c>
      <c r="D1907" s="5">
        <v>0.0</v>
      </c>
      <c r="E1907" s="5">
        <v>0.0</v>
      </c>
      <c r="F1907" s="5">
        <v>0.0</v>
      </c>
      <c r="G1907" s="5">
        <v>0.0</v>
      </c>
      <c r="H1907" s="5">
        <v>0.0</v>
      </c>
    </row>
    <row r="1908" ht="15.75" customHeight="1">
      <c r="A1908" s="5">
        <v>17.0</v>
      </c>
      <c r="B1908" s="5">
        <v>0.0</v>
      </c>
      <c r="C1908" s="5">
        <v>0.0</v>
      </c>
      <c r="D1908" s="5">
        <v>0.0</v>
      </c>
      <c r="E1908" s="5">
        <v>0.0</v>
      </c>
      <c r="F1908" s="5">
        <v>0.0</v>
      </c>
      <c r="G1908" s="5">
        <v>0.0</v>
      </c>
      <c r="H1908" s="5">
        <v>0.0</v>
      </c>
    </row>
    <row r="1909" ht="15.75" customHeight="1">
      <c r="A1909" s="5">
        <v>10680.0</v>
      </c>
      <c r="B1909" s="5">
        <v>0.0</v>
      </c>
      <c r="C1909" s="5">
        <v>0.0</v>
      </c>
      <c r="D1909" s="5">
        <v>0.0</v>
      </c>
      <c r="E1909" s="5">
        <v>0.0</v>
      </c>
      <c r="F1909" s="5">
        <v>0.0</v>
      </c>
      <c r="G1909" s="5">
        <v>0.0</v>
      </c>
      <c r="H1909" s="5">
        <v>0.0</v>
      </c>
    </row>
    <row r="1910" ht="15.75" customHeight="1">
      <c r="A1910" s="5">
        <v>3265.0</v>
      </c>
      <c r="B1910" s="5">
        <v>0.0</v>
      </c>
      <c r="C1910" s="5">
        <v>0.0</v>
      </c>
      <c r="D1910" s="5">
        <v>0.0</v>
      </c>
      <c r="E1910" s="5">
        <v>0.0</v>
      </c>
      <c r="F1910" s="5">
        <v>0.0</v>
      </c>
      <c r="G1910" s="5">
        <v>0.0</v>
      </c>
      <c r="H1910" s="5">
        <v>0.0</v>
      </c>
    </row>
    <row r="1911" ht="15.75" customHeight="1">
      <c r="A1911" s="5">
        <v>5623.0</v>
      </c>
      <c r="B1911" s="5">
        <v>1.0</v>
      </c>
      <c r="C1911" s="5">
        <v>0.0</v>
      </c>
      <c r="D1911" s="5">
        <v>0.0</v>
      </c>
      <c r="E1911" s="5">
        <v>0.0</v>
      </c>
      <c r="F1911" s="5">
        <v>0.0</v>
      </c>
      <c r="G1911" s="5">
        <v>0.0</v>
      </c>
      <c r="H1911" s="5">
        <v>0.0</v>
      </c>
    </row>
    <row r="1912" ht="15.75" customHeight="1">
      <c r="A1912" s="5">
        <v>5832.0</v>
      </c>
      <c r="B1912" s="5">
        <v>0.0</v>
      </c>
      <c r="C1912" s="5">
        <v>0.0</v>
      </c>
      <c r="D1912" s="5">
        <v>0.0</v>
      </c>
      <c r="E1912" s="5">
        <v>0.0</v>
      </c>
      <c r="F1912" s="5">
        <v>0.0</v>
      </c>
      <c r="G1912" s="5">
        <v>0.0</v>
      </c>
      <c r="H1912" s="5">
        <v>0.0</v>
      </c>
    </row>
    <row r="1913" ht="15.75" customHeight="1">
      <c r="A1913" s="5">
        <v>5544.0</v>
      </c>
      <c r="B1913" s="5">
        <v>0.0</v>
      </c>
      <c r="C1913" s="5">
        <v>1.0</v>
      </c>
      <c r="D1913" s="5">
        <v>0.0</v>
      </c>
      <c r="E1913" s="5">
        <v>0.0</v>
      </c>
      <c r="F1913" s="5">
        <v>0.0</v>
      </c>
      <c r="G1913" s="5">
        <v>0.0</v>
      </c>
      <c r="H1913" s="5">
        <v>0.0</v>
      </c>
    </row>
    <row r="1914" ht="15.75" customHeight="1">
      <c r="A1914" s="5">
        <v>6417.0</v>
      </c>
      <c r="B1914" s="5">
        <v>0.0</v>
      </c>
      <c r="C1914" s="5">
        <v>0.0</v>
      </c>
      <c r="D1914" s="5">
        <v>0.0</v>
      </c>
      <c r="E1914" s="5">
        <v>0.0</v>
      </c>
      <c r="F1914" s="5">
        <v>0.0</v>
      </c>
      <c r="G1914" s="5">
        <v>0.0</v>
      </c>
      <c r="H1914" s="5">
        <v>0.0</v>
      </c>
    </row>
    <row r="1915" ht="15.75" customHeight="1">
      <c r="A1915" s="5">
        <v>5831.0</v>
      </c>
      <c r="B1915" s="5">
        <v>0.0</v>
      </c>
      <c r="C1915" s="5">
        <v>1.0</v>
      </c>
      <c r="D1915" s="5">
        <v>0.0</v>
      </c>
      <c r="E1915" s="5">
        <v>1.0</v>
      </c>
      <c r="F1915" s="5">
        <v>0.0</v>
      </c>
      <c r="G1915" s="5">
        <v>0.0</v>
      </c>
      <c r="H1915" s="5">
        <v>1.0</v>
      </c>
    </row>
    <row r="1916" ht="15.75" customHeight="1">
      <c r="A1916" s="5">
        <v>7101.0</v>
      </c>
      <c r="B1916" s="5">
        <v>0.0</v>
      </c>
      <c r="C1916" s="5">
        <v>0.0</v>
      </c>
      <c r="D1916" s="5">
        <v>0.0</v>
      </c>
      <c r="E1916" s="5">
        <v>0.0</v>
      </c>
      <c r="F1916" s="5">
        <v>0.0</v>
      </c>
      <c r="G1916" s="5">
        <v>0.0</v>
      </c>
      <c r="H1916" s="5">
        <v>0.0</v>
      </c>
    </row>
    <row r="1917" ht="15.75" customHeight="1">
      <c r="A1917" s="5">
        <v>10176.0</v>
      </c>
      <c r="B1917" s="5">
        <v>0.0</v>
      </c>
      <c r="C1917" s="5">
        <v>1.0</v>
      </c>
      <c r="D1917" s="5">
        <v>0.0</v>
      </c>
      <c r="E1917" s="5">
        <v>0.0</v>
      </c>
      <c r="F1917" s="5">
        <v>1.0</v>
      </c>
      <c r="G1917" s="5">
        <v>0.0</v>
      </c>
      <c r="H1917" s="5">
        <v>1.0</v>
      </c>
    </row>
    <row r="1918" ht="15.75" customHeight="1">
      <c r="A1918" s="5">
        <v>2326.0</v>
      </c>
      <c r="B1918" s="5">
        <v>0.0</v>
      </c>
      <c r="C1918" s="5">
        <v>0.0</v>
      </c>
      <c r="D1918" s="5">
        <v>0.0</v>
      </c>
      <c r="E1918" s="5">
        <v>0.0</v>
      </c>
      <c r="F1918" s="5">
        <v>0.0</v>
      </c>
      <c r="G1918" s="5">
        <v>0.0</v>
      </c>
      <c r="H1918" s="5">
        <v>0.0</v>
      </c>
    </row>
    <row r="1919" ht="15.75" customHeight="1">
      <c r="A1919" s="5">
        <v>4385.0</v>
      </c>
      <c r="B1919" s="5">
        <v>0.0</v>
      </c>
      <c r="C1919" s="5">
        <v>0.0</v>
      </c>
      <c r="D1919" s="5">
        <v>0.0</v>
      </c>
      <c r="E1919" s="5">
        <v>0.0</v>
      </c>
      <c r="F1919" s="5">
        <v>0.0</v>
      </c>
      <c r="G1919" s="5">
        <v>0.0</v>
      </c>
      <c r="H1919" s="5">
        <v>0.0</v>
      </c>
    </row>
    <row r="1920" ht="15.75" customHeight="1">
      <c r="A1920" s="5">
        <v>2929.0</v>
      </c>
      <c r="B1920" s="5">
        <v>0.0</v>
      </c>
      <c r="C1920" s="5">
        <v>0.0</v>
      </c>
      <c r="D1920" s="5">
        <v>0.0</v>
      </c>
      <c r="E1920" s="5">
        <v>0.0</v>
      </c>
      <c r="F1920" s="5">
        <v>0.0</v>
      </c>
      <c r="G1920" s="5">
        <v>0.0</v>
      </c>
      <c r="H1920" s="5">
        <v>0.0</v>
      </c>
    </row>
    <row r="1921" ht="15.75" customHeight="1">
      <c r="A1921" s="5">
        <v>10686.0</v>
      </c>
      <c r="B1921" s="5">
        <v>0.0</v>
      </c>
      <c r="C1921" s="5">
        <v>0.0</v>
      </c>
      <c r="D1921" s="5">
        <v>0.0</v>
      </c>
      <c r="E1921" s="5">
        <v>0.0</v>
      </c>
      <c r="F1921" s="5">
        <v>0.0</v>
      </c>
      <c r="G1921" s="5">
        <v>0.0</v>
      </c>
      <c r="H1921" s="5">
        <v>0.0</v>
      </c>
    </row>
    <row r="1922" ht="15.75" customHeight="1">
      <c r="A1922" s="5">
        <v>2546.0</v>
      </c>
      <c r="B1922" s="5">
        <v>0.0</v>
      </c>
      <c r="C1922" s="5">
        <v>0.0</v>
      </c>
      <c r="D1922" s="5">
        <v>0.0</v>
      </c>
      <c r="E1922" s="5">
        <v>0.0</v>
      </c>
      <c r="F1922" s="5">
        <v>0.0</v>
      </c>
      <c r="G1922" s="5">
        <v>0.0</v>
      </c>
      <c r="H1922" s="5">
        <v>0.0</v>
      </c>
    </row>
    <row r="1923" ht="15.75" customHeight="1">
      <c r="A1923" s="5">
        <v>3283.0</v>
      </c>
      <c r="B1923" s="5">
        <v>0.0</v>
      </c>
      <c r="C1923" s="5">
        <v>0.0</v>
      </c>
      <c r="D1923" s="5">
        <v>0.0</v>
      </c>
      <c r="E1923" s="5">
        <v>0.0</v>
      </c>
      <c r="F1923" s="5">
        <v>0.0</v>
      </c>
      <c r="G1923" s="5">
        <v>0.0</v>
      </c>
      <c r="H1923" s="5">
        <v>0.0</v>
      </c>
    </row>
    <row r="1924" ht="15.75" customHeight="1">
      <c r="A1924" s="5">
        <v>3138.0</v>
      </c>
      <c r="B1924" s="5">
        <v>0.0</v>
      </c>
      <c r="C1924" s="5">
        <v>1.0</v>
      </c>
      <c r="D1924" s="5">
        <v>1.0</v>
      </c>
      <c r="E1924" s="5">
        <v>1.0</v>
      </c>
      <c r="F1924" s="5">
        <v>1.0</v>
      </c>
      <c r="G1924" s="5">
        <v>1.0</v>
      </c>
      <c r="H1924" s="5">
        <v>1.0</v>
      </c>
    </row>
    <row r="1925" ht="15.75" customHeight="1">
      <c r="A1925" s="5">
        <v>4994.0</v>
      </c>
      <c r="B1925" s="5">
        <v>0.0</v>
      </c>
      <c r="C1925" s="5">
        <v>0.0</v>
      </c>
      <c r="D1925" s="5">
        <v>1.0</v>
      </c>
      <c r="E1925" s="5">
        <v>0.0</v>
      </c>
      <c r="F1925" s="5">
        <v>0.0</v>
      </c>
      <c r="G1925" s="5">
        <v>0.0</v>
      </c>
      <c r="H1925" s="5">
        <v>0.0</v>
      </c>
    </row>
    <row r="1926" ht="15.75" customHeight="1">
      <c r="A1926" s="5">
        <v>7966.0</v>
      </c>
      <c r="B1926" s="5">
        <v>0.0</v>
      </c>
      <c r="C1926" s="5">
        <v>0.0</v>
      </c>
      <c r="D1926" s="5">
        <v>0.0</v>
      </c>
      <c r="E1926" s="5">
        <v>0.0</v>
      </c>
      <c r="F1926" s="5">
        <v>0.0</v>
      </c>
      <c r="G1926" s="5">
        <v>0.0</v>
      </c>
      <c r="H1926" s="5">
        <v>0.0</v>
      </c>
    </row>
    <row r="1927" ht="15.75" customHeight="1">
      <c r="A1927" s="5">
        <v>3112.0</v>
      </c>
      <c r="B1927" s="5">
        <v>0.0</v>
      </c>
      <c r="C1927" s="5">
        <v>0.0</v>
      </c>
      <c r="D1927" s="5">
        <v>0.0</v>
      </c>
      <c r="E1927" s="5">
        <v>0.0</v>
      </c>
      <c r="F1927" s="5">
        <v>0.0</v>
      </c>
      <c r="G1927" s="5">
        <v>0.0</v>
      </c>
      <c r="H1927" s="5">
        <v>0.0</v>
      </c>
    </row>
    <row r="1928" ht="15.75" customHeight="1">
      <c r="A1928" s="5">
        <v>10872.0</v>
      </c>
      <c r="B1928" s="5">
        <v>0.0</v>
      </c>
      <c r="C1928" s="5">
        <v>1.0</v>
      </c>
      <c r="D1928" s="5">
        <v>0.0</v>
      </c>
      <c r="E1928" s="5">
        <v>0.0</v>
      </c>
      <c r="F1928" s="5">
        <v>1.0</v>
      </c>
      <c r="G1928" s="5">
        <v>0.0</v>
      </c>
      <c r="H1928" s="5">
        <v>0.0</v>
      </c>
    </row>
    <row r="1929" ht="15.75" customHeight="1">
      <c r="A1929" s="5">
        <v>2181.0</v>
      </c>
      <c r="B1929" s="5">
        <v>0.0</v>
      </c>
      <c r="C1929" s="5">
        <v>0.0</v>
      </c>
      <c r="D1929" s="5">
        <v>0.0</v>
      </c>
      <c r="E1929" s="5">
        <v>0.0</v>
      </c>
      <c r="F1929" s="5">
        <v>0.0</v>
      </c>
      <c r="G1929" s="5">
        <v>0.0</v>
      </c>
      <c r="H1929" s="5">
        <v>0.0</v>
      </c>
    </row>
    <row r="1930" ht="15.75" customHeight="1">
      <c r="A1930" s="5">
        <v>1867.0</v>
      </c>
      <c r="B1930" s="5">
        <v>0.0</v>
      </c>
      <c r="C1930" s="5">
        <v>0.0</v>
      </c>
      <c r="D1930" s="5">
        <v>0.0</v>
      </c>
      <c r="E1930" s="5">
        <v>0.0</v>
      </c>
      <c r="F1930" s="5">
        <v>0.0</v>
      </c>
      <c r="G1930" s="5">
        <v>0.0</v>
      </c>
      <c r="H1930" s="5">
        <v>1.0</v>
      </c>
    </row>
    <row r="1931" ht="15.75" customHeight="1">
      <c r="A1931" s="5">
        <v>1518.0</v>
      </c>
      <c r="B1931" s="5">
        <v>0.0</v>
      </c>
      <c r="C1931" s="5">
        <v>0.0</v>
      </c>
      <c r="D1931" s="5">
        <v>0.0</v>
      </c>
      <c r="E1931" s="5">
        <v>0.0</v>
      </c>
      <c r="F1931" s="5">
        <v>0.0</v>
      </c>
      <c r="G1931" s="5">
        <v>0.0</v>
      </c>
      <c r="H1931" s="5">
        <v>0.0</v>
      </c>
    </row>
    <row r="1932" ht="15.75" customHeight="1">
      <c r="A1932" s="5">
        <v>5734.0</v>
      </c>
      <c r="B1932" s="5">
        <v>0.0</v>
      </c>
      <c r="C1932" s="5">
        <v>0.0</v>
      </c>
      <c r="D1932" s="5">
        <v>0.0</v>
      </c>
      <c r="E1932" s="5">
        <v>0.0</v>
      </c>
      <c r="F1932" s="5">
        <v>0.0</v>
      </c>
      <c r="G1932" s="5">
        <v>0.0</v>
      </c>
      <c r="H1932" s="5">
        <v>0.0</v>
      </c>
    </row>
    <row r="1933" ht="15.75" customHeight="1">
      <c r="A1933" s="5">
        <v>2878.0</v>
      </c>
      <c r="B1933" s="5">
        <v>0.0</v>
      </c>
      <c r="C1933" s="5">
        <v>0.0</v>
      </c>
      <c r="D1933" s="5">
        <v>0.0</v>
      </c>
      <c r="E1933" s="5">
        <v>0.0</v>
      </c>
      <c r="F1933" s="5">
        <v>0.0</v>
      </c>
      <c r="G1933" s="5">
        <v>0.0</v>
      </c>
      <c r="H1933" s="5">
        <v>0.0</v>
      </c>
    </row>
    <row r="1934" ht="15.75" customHeight="1">
      <c r="A1934" s="5">
        <v>1458.0</v>
      </c>
      <c r="B1934" s="5">
        <v>0.0</v>
      </c>
      <c r="C1934" s="5">
        <v>0.0</v>
      </c>
      <c r="D1934" s="5">
        <v>0.0</v>
      </c>
      <c r="E1934" s="5">
        <v>0.0</v>
      </c>
      <c r="F1934" s="5">
        <v>0.0</v>
      </c>
      <c r="G1934" s="5">
        <v>0.0</v>
      </c>
      <c r="H1934" s="5">
        <v>0.0</v>
      </c>
    </row>
    <row r="1935" ht="15.75" customHeight="1">
      <c r="A1935" s="5">
        <v>7007.0</v>
      </c>
      <c r="B1935" s="5">
        <v>0.0</v>
      </c>
      <c r="C1935" s="5">
        <v>0.0</v>
      </c>
      <c r="D1935" s="5">
        <v>0.0</v>
      </c>
      <c r="E1935" s="5">
        <v>0.0</v>
      </c>
      <c r="F1935" s="5">
        <v>0.0</v>
      </c>
      <c r="G1935" s="5">
        <v>0.0</v>
      </c>
      <c r="H1935" s="5">
        <v>0.0</v>
      </c>
    </row>
    <row r="1936" ht="15.75" customHeight="1">
      <c r="A1936" s="5">
        <v>6200.0</v>
      </c>
      <c r="B1936" s="5">
        <v>0.0</v>
      </c>
      <c r="C1936" s="5">
        <v>0.0</v>
      </c>
      <c r="D1936" s="5">
        <v>0.0</v>
      </c>
      <c r="E1936" s="5">
        <v>0.0</v>
      </c>
      <c r="F1936" s="5">
        <v>0.0</v>
      </c>
      <c r="G1936" s="5">
        <v>0.0</v>
      </c>
      <c r="H1936" s="5">
        <v>0.0</v>
      </c>
    </row>
    <row r="1937" ht="15.75" customHeight="1">
      <c r="A1937" s="5">
        <v>1403.0</v>
      </c>
      <c r="B1937" s="5">
        <v>0.0</v>
      </c>
      <c r="C1937" s="5">
        <v>0.0</v>
      </c>
      <c r="D1937" s="5">
        <v>0.0</v>
      </c>
      <c r="E1937" s="5">
        <v>0.0</v>
      </c>
      <c r="F1937" s="5">
        <v>0.0</v>
      </c>
      <c r="G1937" s="5">
        <v>0.0</v>
      </c>
      <c r="H1937" s="5">
        <v>0.0</v>
      </c>
    </row>
    <row r="1938" ht="15.75" customHeight="1">
      <c r="A1938" s="5">
        <v>4827.0</v>
      </c>
      <c r="B1938" s="5">
        <v>0.0</v>
      </c>
      <c r="C1938" s="5">
        <v>0.0</v>
      </c>
      <c r="D1938" s="5">
        <v>0.0</v>
      </c>
      <c r="E1938" s="5">
        <v>0.0</v>
      </c>
      <c r="F1938" s="5">
        <v>0.0</v>
      </c>
      <c r="G1938" s="5">
        <v>0.0</v>
      </c>
      <c r="H1938" s="5">
        <v>1.0</v>
      </c>
    </row>
    <row r="1939" ht="15.75" customHeight="1">
      <c r="A1939" s="5">
        <v>6250.0</v>
      </c>
      <c r="B1939" s="5">
        <v>0.0</v>
      </c>
      <c r="C1939" s="5">
        <v>0.0</v>
      </c>
      <c r="D1939" s="5">
        <v>0.0</v>
      </c>
      <c r="E1939" s="5">
        <v>0.0</v>
      </c>
      <c r="F1939" s="5">
        <v>0.0</v>
      </c>
      <c r="G1939" s="5">
        <v>0.0</v>
      </c>
      <c r="H1939" s="5">
        <v>1.0</v>
      </c>
    </row>
    <row r="1940" ht="15.75" customHeight="1">
      <c r="A1940" s="5">
        <v>9291.0</v>
      </c>
      <c r="B1940" s="5">
        <v>0.0</v>
      </c>
      <c r="C1940" s="5">
        <v>0.0</v>
      </c>
      <c r="D1940" s="5">
        <v>0.0</v>
      </c>
      <c r="E1940" s="5">
        <v>0.0</v>
      </c>
      <c r="F1940" s="5">
        <v>0.0</v>
      </c>
      <c r="G1940" s="5">
        <v>0.0</v>
      </c>
      <c r="H1940" s="5">
        <v>0.0</v>
      </c>
    </row>
    <row r="1941" ht="15.75" customHeight="1">
      <c r="A1941" s="5">
        <v>2478.0</v>
      </c>
      <c r="B1941" s="5">
        <v>0.0</v>
      </c>
      <c r="C1941" s="5">
        <v>0.0</v>
      </c>
      <c r="D1941" s="5">
        <v>0.0</v>
      </c>
      <c r="E1941" s="5">
        <v>0.0</v>
      </c>
      <c r="F1941" s="5">
        <v>0.0</v>
      </c>
      <c r="G1941" s="5">
        <v>0.0</v>
      </c>
      <c r="H1941" s="5">
        <v>0.0</v>
      </c>
    </row>
    <row r="1942" ht="15.75" customHeight="1">
      <c r="A1942" s="5">
        <v>1139.0</v>
      </c>
      <c r="B1942" s="5">
        <v>1.0</v>
      </c>
      <c r="C1942" s="5">
        <v>0.0</v>
      </c>
      <c r="D1942" s="5">
        <v>1.0</v>
      </c>
      <c r="E1942" s="5">
        <v>1.0</v>
      </c>
      <c r="F1942" s="5">
        <v>0.0</v>
      </c>
      <c r="G1942" s="5">
        <v>0.0</v>
      </c>
      <c r="H1942" s="5">
        <v>1.0</v>
      </c>
    </row>
    <row r="1943" ht="15.75" customHeight="1">
      <c r="A1943" s="5">
        <v>5138.0</v>
      </c>
      <c r="B1943" s="5">
        <v>0.0</v>
      </c>
      <c r="C1943" s="5">
        <v>0.0</v>
      </c>
      <c r="D1943" s="5">
        <v>0.0</v>
      </c>
      <c r="E1943" s="5">
        <v>0.0</v>
      </c>
      <c r="F1943" s="5">
        <v>0.0</v>
      </c>
      <c r="G1943" s="5">
        <v>0.0</v>
      </c>
      <c r="H1943" s="5">
        <v>0.0</v>
      </c>
    </row>
    <row r="1944" ht="15.75" customHeight="1">
      <c r="A1944" s="5">
        <v>5393.0</v>
      </c>
      <c r="B1944" s="5">
        <v>0.0</v>
      </c>
      <c r="C1944" s="5">
        <v>0.0</v>
      </c>
      <c r="D1944" s="5">
        <v>0.0</v>
      </c>
      <c r="E1944" s="5">
        <v>0.0</v>
      </c>
      <c r="F1944" s="5">
        <v>0.0</v>
      </c>
      <c r="G1944" s="5">
        <v>0.0</v>
      </c>
      <c r="H1944" s="5">
        <v>0.0</v>
      </c>
    </row>
    <row r="1945" ht="15.75" customHeight="1">
      <c r="A1945" s="5">
        <v>10413.0</v>
      </c>
      <c r="B1945" s="5">
        <v>0.0</v>
      </c>
      <c r="C1945" s="5">
        <v>0.0</v>
      </c>
      <c r="D1945" s="5">
        <v>0.0</v>
      </c>
      <c r="E1945" s="5">
        <v>0.0</v>
      </c>
      <c r="F1945" s="5">
        <v>0.0</v>
      </c>
      <c r="G1945" s="5">
        <v>0.0</v>
      </c>
      <c r="H1945" s="5">
        <v>0.0</v>
      </c>
    </row>
    <row r="1946" ht="15.75" customHeight="1">
      <c r="A1946" s="5">
        <v>5015.0</v>
      </c>
      <c r="B1946" s="5">
        <v>0.0</v>
      </c>
      <c r="C1946" s="5">
        <v>0.0</v>
      </c>
      <c r="D1946" s="5">
        <v>0.0</v>
      </c>
      <c r="E1946" s="5">
        <v>0.0</v>
      </c>
      <c r="F1946" s="5">
        <v>0.0</v>
      </c>
      <c r="G1946" s="5">
        <v>0.0</v>
      </c>
      <c r="H1946" s="5">
        <v>0.0</v>
      </c>
    </row>
    <row r="1947" ht="15.75" customHeight="1">
      <c r="A1947" s="5">
        <v>10868.0</v>
      </c>
      <c r="B1947" s="5">
        <v>0.0</v>
      </c>
      <c r="C1947" s="5">
        <v>0.0</v>
      </c>
      <c r="D1947" s="5">
        <v>0.0</v>
      </c>
      <c r="E1947" s="5">
        <v>0.0</v>
      </c>
      <c r="F1947" s="5">
        <v>0.0</v>
      </c>
      <c r="G1947" s="5">
        <v>0.0</v>
      </c>
      <c r="H1947" s="5">
        <v>0.0</v>
      </c>
    </row>
    <row r="1948" ht="15.75" customHeight="1">
      <c r="A1948" s="5">
        <v>10676.0</v>
      </c>
      <c r="B1948" s="5">
        <v>0.0</v>
      </c>
      <c r="C1948" s="5">
        <v>0.0</v>
      </c>
      <c r="D1948" s="5">
        <v>0.0</v>
      </c>
      <c r="E1948" s="5">
        <v>0.0</v>
      </c>
      <c r="F1948" s="5">
        <v>0.0</v>
      </c>
      <c r="G1948" s="5">
        <v>0.0</v>
      </c>
      <c r="H1948" s="5">
        <v>1.0</v>
      </c>
    </row>
    <row r="1949" ht="15.75" customHeight="1">
      <c r="A1949" s="5">
        <v>2495.0</v>
      </c>
      <c r="B1949" s="5">
        <v>0.0</v>
      </c>
      <c r="C1949" s="5">
        <v>0.0</v>
      </c>
      <c r="D1949" s="5">
        <v>0.0</v>
      </c>
      <c r="E1949" s="5">
        <v>0.0</v>
      </c>
      <c r="F1949" s="5">
        <v>0.0</v>
      </c>
      <c r="G1949" s="5">
        <v>0.0</v>
      </c>
      <c r="H1949" s="5">
        <v>0.0</v>
      </c>
    </row>
    <row r="1950" ht="15.75" customHeight="1">
      <c r="A1950" s="5">
        <v>7842.0</v>
      </c>
      <c r="B1950" s="5">
        <v>0.0</v>
      </c>
      <c r="C1950" s="5">
        <v>0.0</v>
      </c>
      <c r="D1950" s="5">
        <v>0.0</v>
      </c>
      <c r="E1950" s="5">
        <v>0.0</v>
      </c>
      <c r="F1950" s="5">
        <v>0.0</v>
      </c>
      <c r="G1950" s="5">
        <v>1.0</v>
      </c>
      <c r="H1950" s="5">
        <v>0.0</v>
      </c>
    </row>
    <row r="1951" ht="15.75" customHeight="1">
      <c r="A1951" s="5">
        <v>9955.0</v>
      </c>
      <c r="B1951" s="5">
        <v>0.0</v>
      </c>
      <c r="C1951" s="5">
        <v>0.0</v>
      </c>
      <c r="D1951" s="5">
        <v>0.0</v>
      </c>
      <c r="E1951" s="5">
        <v>0.0</v>
      </c>
      <c r="F1951" s="5">
        <v>0.0</v>
      </c>
      <c r="G1951" s="5">
        <v>0.0</v>
      </c>
      <c r="H1951" s="5">
        <v>0.0</v>
      </c>
    </row>
    <row r="1952" ht="15.75" customHeight="1">
      <c r="A1952" s="5">
        <v>6663.0</v>
      </c>
      <c r="B1952" s="5">
        <v>0.0</v>
      </c>
      <c r="C1952" s="5">
        <v>0.0</v>
      </c>
      <c r="D1952" s="5">
        <v>0.0</v>
      </c>
      <c r="E1952" s="5">
        <v>0.0</v>
      </c>
      <c r="F1952" s="5">
        <v>0.0</v>
      </c>
      <c r="G1952" s="5">
        <v>0.0</v>
      </c>
      <c r="H1952" s="5">
        <v>0.0</v>
      </c>
    </row>
    <row r="1953" ht="15.75" customHeight="1">
      <c r="A1953" s="5">
        <v>2162.0</v>
      </c>
      <c r="B1953" s="5">
        <v>0.0</v>
      </c>
      <c r="C1953" s="5">
        <v>0.0</v>
      </c>
      <c r="D1953" s="5">
        <v>0.0</v>
      </c>
      <c r="E1953" s="5">
        <v>0.0</v>
      </c>
      <c r="F1953" s="5">
        <v>0.0</v>
      </c>
      <c r="G1953" s="5">
        <v>0.0</v>
      </c>
      <c r="H1953" s="5">
        <v>0.0</v>
      </c>
    </row>
    <row r="1954" ht="15.75" customHeight="1">
      <c r="A1954" s="5">
        <v>3434.0</v>
      </c>
      <c r="B1954" s="5">
        <v>0.0</v>
      </c>
      <c r="C1954" s="5">
        <v>0.0</v>
      </c>
      <c r="D1954" s="5">
        <v>0.0</v>
      </c>
      <c r="E1954" s="5">
        <v>0.0</v>
      </c>
      <c r="F1954" s="5">
        <v>0.0</v>
      </c>
      <c r="G1954" s="5">
        <v>0.0</v>
      </c>
      <c r="H1954" s="5">
        <v>0.0</v>
      </c>
    </row>
    <row r="1955" ht="15.75" customHeight="1">
      <c r="A1955" s="5">
        <v>7919.0</v>
      </c>
      <c r="B1955" s="5">
        <v>0.0</v>
      </c>
      <c r="C1955" s="5">
        <v>0.0</v>
      </c>
      <c r="D1955" s="5">
        <v>0.0</v>
      </c>
      <c r="E1955" s="5">
        <v>0.0</v>
      </c>
      <c r="F1955" s="5">
        <v>0.0</v>
      </c>
      <c r="G1955" s="5">
        <v>0.0</v>
      </c>
      <c r="H1955" s="5">
        <v>1.0</v>
      </c>
    </row>
    <row r="1956" ht="15.75" customHeight="1">
      <c r="A1956" s="5">
        <v>5626.0</v>
      </c>
      <c r="B1956" s="5">
        <v>0.0</v>
      </c>
      <c r="C1956" s="5">
        <v>0.0</v>
      </c>
      <c r="D1956" s="5">
        <v>0.0</v>
      </c>
      <c r="E1956" s="5">
        <v>0.0</v>
      </c>
      <c r="F1956" s="5">
        <v>0.0</v>
      </c>
      <c r="G1956" s="5">
        <v>0.0</v>
      </c>
      <c r="H1956" s="5">
        <v>0.0</v>
      </c>
    </row>
    <row r="1957" ht="15.75" customHeight="1">
      <c r="A1957" s="5">
        <v>6428.0</v>
      </c>
      <c r="B1957" s="5">
        <v>0.0</v>
      </c>
      <c r="C1957" s="5">
        <v>0.0</v>
      </c>
      <c r="D1957" s="5">
        <v>0.0</v>
      </c>
      <c r="E1957" s="5">
        <v>0.0</v>
      </c>
      <c r="F1957" s="5">
        <v>0.0</v>
      </c>
      <c r="G1957" s="5">
        <v>0.0</v>
      </c>
      <c r="H1957" s="5">
        <v>0.0</v>
      </c>
    </row>
    <row r="1958" ht="15.75" customHeight="1">
      <c r="A1958" s="5">
        <v>8514.0</v>
      </c>
      <c r="B1958" s="5">
        <v>0.0</v>
      </c>
      <c r="C1958" s="5">
        <v>0.0</v>
      </c>
      <c r="D1958" s="5">
        <v>0.0</v>
      </c>
      <c r="E1958" s="5">
        <v>0.0</v>
      </c>
      <c r="F1958" s="5">
        <v>0.0</v>
      </c>
      <c r="G1958" s="5">
        <v>0.0</v>
      </c>
      <c r="H1958" s="5">
        <v>0.0</v>
      </c>
    </row>
    <row r="1959" ht="15.75" customHeight="1">
      <c r="A1959" s="5">
        <v>10448.0</v>
      </c>
      <c r="B1959" s="5">
        <v>1.0</v>
      </c>
      <c r="C1959" s="5">
        <v>0.0</v>
      </c>
      <c r="D1959" s="5">
        <v>0.0</v>
      </c>
      <c r="E1959" s="5">
        <v>0.0</v>
      </c>
      <c r="F1959" s="5">
        <v>0.0</v>
      </c>
      <c r="G1959" s="5">
        <v>1.0</v>
      </c>
      <c r="H1959" s="5">
        <v>0.0</v>
      </c>
    </row>
    <row r="1960" ht="15.75" customHeight="1">
      <c r="A1960" s="5">
        <v>2109.0</v>
      </c>
      <c r="B1960" s="5">
        <v>0.0</v>
      </c>
      <c r="C1960" s="5">
        <v>0.0</v>
      </c>
      <c r="D1960" s="5">
        <v>1.0</v>
      </c>
      <c r="E1960" s="5">
        <v>0.0</v>
      </c>
      <c r="F1960" s="5">
        <v>0.0</v>
      </c>
      <c r="G1960" s="5">
        <v>0.0</v>
      </c>
      <c r="H1960" s="5">
        <v>1.0</v>
      </c>
    </row>
    <row r="1961" ht="15.75" customHeight="1">
      <c r="A1961" s="5">
        <v>7530.0</v>
      </c>
      <c r="B1961" s="5">
        <v>0.0</v>
      </c>
      <c r="C1961" s="5">
        <v>0.0</v>
      </c>
      <c r="D1961" s="5">
        <v>0.0</v>
      </c>
      <c r="E1961" s="5">
        <v>0.0</v>
      </c>
      <c r="F1961" s="5">
        <v>0.0</v>
      </c>
      <c r="G1961" s="5">
        <v>0.0</v>
      </c>
      <c r="H1961" s="5">
        <v>0.0</v>
      </c>
    </row>
    <row r="1962" ht="15.75" customHeight="1">
      <c r="A1962" s="5">
        <v>8925.0</v>
      </c>
      <c r="B1962" s="5">
        <v>0.0</v>
      </c>
      <c r="C1962" s="5">
        <v>0.0</v>
      </c>
      <c r="D1962" s="5">
        <v>0.0</v>
      </c>
      <c r="E1962" s="5">
        <v>0.0</v>
      </c>
      <c r="F1962" s="5">
        <v>0.0</v>
      </c>
      <c r="G1962" s="5">
        <v>0.0</v>
      </c>
      <c r="H1962" s="5">
        <v>0.0</v>
      </c>
    </row>
    <row r="1963" ht="15.75" customHeight="1">
      <c r="A1963" s="5">
        <v>3009.0</v>
      </c>
      <c r="B1963" s="5">
        <v>0.0</v>
      </c>
      <c r="C1963" s="5">
        <v>1.0</v>
      </c>
      <c r="D1963" s="5">
        <v>1.0</v>
      </c>
      <c r="E1963" s="5">
        <v>0.0</v>
      </c>
      <c r="F1963" s="5">
        <v>1.0</v>
      </c>
      <c r="G1963" s="5">
        <v>0.0</v>
      </c>
      <c r="H1963" s="5">
        <v>1.0</v>
      </c>
    </row>
    <row r="1964" ht="15.75" customHeight="1">
      <c r="A1964" s="5">
        <v>6355.0</v>
      </c>
      <c r="B1964" s="5">
        <v>0.0</v>
      </c>
      <c r="C1964" s="5">
        <v>0.0</v>
      </c>
      <c r="D1964" s="5">
        <v>0.0</v>
      </c>
      <c r="E1964" s="5">
        <v>0.0</v>
      </c>
      <c r="F1964" s="5">
        <v>0.0</v>
      </c>
      <c r="G1964" s="5">
        <v>0.0</v>
      </c>
      <c r="H1964" s="5">
        <v>0.0</v>
      </c>
    </row>
    <row r="1965" ht="15.75" customHeight="1">
      <c r="A1965" s="5">
        <v>3517.0</v>
      </c>
      <c r="B1965" s="5">
        <v>0.0</v>
      </c>
      <c r="C1965" s="5">
        <v>0.0</v>
      </c>
      <c r="D1965" s="5">
        <v>0.0</v>
      </c>
      <c r="E1965" s="5">
        <v>0.0</v>
      </c>
      <c r="F1965" s="5">
        <v>0.0</v>
      </c>
      <c r="G1965" s="5">
        <v>0.0</v>
      </c>
      <c r="H1965" s="5">
        <v>1.0</v>
      </c>
    </row>
    <row r="1966" ht="15.75" customHeight="1">
      <c r="A1966" s="5">
        <v>1158.0</v>
      </c>
      <c r="B1966" s="5">
        <v>0.0</v>
      </c>
      <c r="C1966" s="5">
        <v>0.0</v>
      </c>
      <c r="D1966" s="5">
        <v>0.0</v>
      </c>
      <c r="E1966" s="5">
        <v>0.0</v>
      </c>
      <c r="F1966" s="5">
        <v>0.0</v>
      </c>
      <c r="G1966" s="5">
        <v>0.0</v>
      </c>
      <c r="H1966" s="5">
        <v>0.0</v>
      </c>
    </row>
    <row r="1967" ht="15.75" customHeight="1">
      <c r="A1967" s="5">
        <v>6203.0</v>
      </c>
      <c r="B1967" s="5">
        <v>0.0</v>
      </c>
      <c r="C1967" s="5">
        <v>0.0</v>
      </c>
      <c r="D1967" s="5">
        <v>0.0</v>
      </c>
      <c r="E1967" s="5">
        <v>0.0</v>
      </c>
      <c r="F1967" s="5">
        <v>0.0</v>
      </c>
      <c r="G1967" s="5">
        <v>0.0</v>
      </c>
      <c r="H1967" s="5">
        <v>0.0</v>
      </c>
    </row>
    <row r="1968" ht="15.75" customHeight="1">
      <c r="A1968" s="5">
        <v>7165.0</v>
      </c>
      <c r="B1968" s="5">
        <v>0.0</v>
      </c>
      <c r="C1968" s="5">
        <v>0.0</v>
      </c>
      <c r="D1968" s="5">
        <v>0.0</v>
      </c>
      <c r="E1968" s="5">
        <v>0.0</v>
      </c>
      <c r="F1968" s="5">
        <v>0.0</v>
      </c>
      <c r="G1968" s="5">
        <v>0.0</v>
      </c>
      <c r="H1968" s="5">
        <v>0.0</v>
      </c>
    </row>
    <row r="1969" ht="15.75" customHeight="1">
      <c r="A1969" s="5">
        <v>3595.0</v>
      </c>
      <c r="B1969" s="5">
        <v>0.0</v>
      </c>
      <c r="C1969" s="5">
        <v>0.0</v>
      </c>
      <c r="D1969" s="5">
        <v>0.0</v>
      </c>
      <c r="E1969" s="5">
        <v>0.0</v>
      </c>
      <c r="F1969" s="5">
        <v>0.0</v>
      </c>
      <c r="G1969" s="5">
        <v>0.0</v>
      </c>
      <c r="H1969" s="5">
        <v>0.0</v>
      </c>
    </row>
    <row r="1970" ht="15.75" customHeight="1">
      <c r="A1970" s="5">
        <v>8537.0</v>
      </c>
      <c r="B1970" s="5">
        <v>0.0</v>
      </c>
      <c r="C1970" s="5">
        <v>0.0</v>
      </c>
      <c r="D1970" s="5">
        <v>0.0</v>
      </c>
      <c r="E1970" s="5">
        <v>1.0</v>
      </c>
      <c r="F1970" s="5">
        <v>0.0</v>
      </c>
      <c r="G1970" s="5">
        <v>0.0</v>
      </c>
      <c r="H1970" s="5">
        <v>1.0</v>
      </c>
    </row>
    <row r="1971" ht="15.75" customHeight="1">
      <c r="A1971" s="5">
        <v>4331.0</v>
      </c>
      <c r="B1971" s="5">
        <v>0.0</v>
      </c>
      <c r="C1971" s="5">
        <v>1.0</v>
      </c>
      <c r="D1971" s="5">
        <v>1.0</v>
      </c>
      <c r="E1971" s="5">
        <v>0.0</v>
      </c>
      <c r="F1971" s="5">
        <v>0.0</v>
      </c>
      <c r="G1971" s="5">
        <v>0.0</v>
      </c>
      <c r="H1971" s="5">
        <v>0.0</v>
      </c>
    </row>
    <row r="1972" ht="15.75" customHeight="1">
      <c r="A1972" s="5">
        <v>6281.0</v>
      </c>
      <c r="B1972" s="5">
        <v>1.0</v>
      </c>
      <c r="C1972" s="5">
        <v>0.0</v>
      </c>
      <c r="D1972" s="5">
        <v>0.0</v>
      </c>
      <c r="E1972" s="5">
        <v>0.0</v>
      </c>
      <c r="F1972" s="5">
        <v>0.0</v>
      </c>
      <c r="G1972" s="5">
        <v>0.0</v>
      </c>
      <c r="H1972" s="5">
        <v>0.0</v>
      </c>
    </row>
    <row r="1973" ht="15.75" customHeight="1">
      <c r="A1973" s="5">
        <v>4338.0</v>
      </c>
      <c r="B1973" s="5">
        <v>1.0</v>
      </c>
      <c r="C1973" s="5">
        <v>0.0</v>
      </c>
      <c r="D1973" s="5">
        <v>0.0</v>
      </c>
      <c r="E1973" s="5">
        <v>0.0</v>
      </c>
      <c r="F1973" s="5">
        <v>0.0</v>
      </c>
      <c r="G1973" s="5">
        <v>1.0</v>
      </c>
      <c r="H1973" s="5">
        <v>0.0</v>
      </c>
    </row>
    <row r="1974" ht="15.75" customHeight="1">
      <c r="A1974" s="5">
        <v>2452.0</v>
      </c>
      <c r="B1974" s="5">
        <v>0.0</v>
      </c>
      <c r="C1974" s="5">
        <v>0.0</v>
      </c>
      <c r="D1974" s="5">
        <v>0.0</v>
      </c>
      <c r="E1974" s="5">
        <v>0.0</v>
      </c>
      <c r="F1974" s="5">
        <v>0.0</v>
      </c>
      <c r="G1974" s="5">
        <v>1.0</v>
      </c>
      <c r="H1974" s="5">
        <v>1.0</v>
      </c>
    </row>
    <row r="1975" ht="15.75" customHeight="1">
      <c r="A1975" s="5">
        <v>9507.0</v>
      </c>
      <c r="B1975" s="5">
        <v>0.0</v>
      </c>
      <c r="C1975" s="5">
        <v>0.0</v>
      </c>
      <c r="D1975" s="5">
        <v>0.0</v>
      </c>
      <c r="E1975" s="5">
        <v>0.0</v>
      </c>
      <c r="F1975" s="5">
        <v>0.0</v>
      </c>
      <c r="G1975" s="5">
        <v>0.0</v>
      </c>
      <c r="H1975" s="5">
        <v>0.0</v>
      </c>
    </row>
    <row r="1976" ht="15.75" customHeight="1">
      <c r="A1976" s="5">
        <v>8360.0</v>
      </c>
      <c r="B1976" s="5">
        <v>0.0</v>
      </c>
      <c r="C1976" s="5">
        <v>0.0</v>
      </c>
      <c r="D1976" s="5">
        <v>0.0</v>
      </c>
      <c r="E1976" s="5">
        <v>0.0</v>
      </c>
      <c r="F1976" s="5">
        <v>0.0</v>
      </c>
      <c r="G1976" s="5">
        <v>0.0</v>
      </c>
      <c r="H1976" s="5">
        <v>0.0</v>
      </c>
    </row>
    <row r="1977" ht="15.75" customHeight="1">
      <c r="A1977" s="5">
        <v>10311.0</v>
      </c>
      <c r="B1977" s="5">
        <v>0.0</v>
      </c>
      <c r="C1977" s="5">
        <v>0.0</v>
      </c>
      <c r="D1977" s="5">
        <v>0.0</v>
      </c>
      <c r="E1977" s="5">
        <v>0.0</v>
      </c>
      <c r="F1977" s="5">
        <v>0.0</v>
      </c>
      <c r="G1977" s="5">
        <v>0.0</v>
      </c>
      <c r="H1977" s="5">
        <v>0.0</v>
      </c>
    </row>
    <row r="1978" ht="15.75" customHeight="1">
      <c r="A1978" s="5">
        <v>5117.0</v>
      </c>
      <c r="B1978" s="5">
        <v>0.0</v>
      </c>
      <c r="C1978" s="5">
        <v>0.0</v>
      </c>
      <c r="D1978" s="5">
        <v>0.0</v>
      </c>
      <c r="E1978" s="5">
        <v>0.0</v>
      </c>
      <c r="F1978" s="5">
        <v>0.0</v>
      </c>
      <c r="G1978" s="5">
        <v>0.0</v>
      </c>
      <c r="H1978" s="5">
        <v>0.0</v>
      </c>
    </row>
    <row r="1979" ht="15.75" customHeight="1">
      <c r="A1979" s="5">
        <v>4867.0</v>
      </c>
      <c r="B1979" s="5">
        <v>0.0</v>
      </c>
      <c r="C1979" s="5">
        <v>0.0</v>
      </c>
      <c r="D1979" s="5">
        <v>0.0</v>
      </c>
      <c r="E1979" s="5">
        <v>0.0</v>
      </c>
      <c r="F1979" s="5">
        <v>0.0</v>
      </c>
      <c r="G1979" s="5">
        <v>0.0</v>
      </c>
      <c r="H1979" s="5">
        <v>0.0</v>
      </c>
    </row>
    <row r="1980" ht="15.75" customHeight="1">
      <c r="A1980" s="5">
        <v>9289.0</v>
      </c>
      <c r="B1980" s="5">
        <v>0.0</v>
      </c>
      <c r="C1980" s="5">
        <v>0.0</v>
      </c>
      <c r="D1980" s="5">
        <v>0.0</v>
      </c>
      <c r="E1980" s="5">
        <v>0.0</v>
      </c>
      <c r="F1980" s="5">
        <v>0.0</v>
      </c>
      <c r="G1980" s="5">
        <v>0.0</v>
      </c>
      <c r="H1980" s="5">
        <v>1.0</v>
      </c>
    </row>
    <row r="1981" ht="15.75" customHeight="1">
      <c r="A1981" s="5">
        <v>10913.0</v>
      </c>
      <c r="B1981" s="5">
        <v>1.0</v>
      </c>
      <c r="C1981" s="5">
        <v>0.0</v>
      </c>
      <c r="D1981" s="5">
        <v>0.0</v>
      </c>
      <c r="E1981" s="5">
        <v>0.0</v>
      </c>
      <c r="F1981" s="5">
        <v>0.0</v>
      </c>
      <c r="G1981" s="5">
        <v>0.0</v>
      </c>
      <c r="H1981" s="5">
        <v>1.0</v>
      </c>
    </row>
    <row r="1982" ht="15.75" customHeight="1">
      <c r="A1982" s="5">
        <v>3032.0</v>
      </c>
      <c r="B1982" s="5">
        <v>0.0</v>
      </c>
      <c r="C1982" s="5">
        <v>0.0</v>
      </c>
      <c r="D1982" s="5">
        <v>0.0</v>
      </c>
      <c r="E1982" s="5">
        <v>0.0</v>
      </c>
      <c r="F1982" s="5">
        <v>0.0</v>
      </c>
      <c r="G1982" s="5">
        <v>0.0</v>
      </c>
      <c r="H1982" s="5">
        <v>0.0</v>
      </c>
    </row>
    <row r="1983" ht="15.75" customHeight="1">
      <c r="A1983" s="5">
        <v>8524.0</v>
      </c>
      <c r="B1983" s="5">
        <v>0.0</v>
      </c>
      <c r="C1983" s="5">
        <v>0.0</v>
      </c>
      <c r="D1983" s="5">
        <v>0.0</v>
      </c>
      <c r="E1983" s="5">
        <v>0.0</v>
      </c>
      <c r="F1983" s="5">
        <v>0.0</v>
      </c>
      <c r="G1983" s="5">
        <v>1.0</v>
      </c>
      <c r="H1983" s="5">
        <v>1.0</v>
      </c>
    </row>
    <row r="1984" ht="15.75" customHeight="1">
      <c r="A1984" s="5">
        <v>3334.0</v>
      </c>
      <c r="B1984" s="5">
        <v>0.0</v>
      </c>
      <c r="C1984" s="5">
        <v>0.0</v>
      </c>
      <c r="D1984" s="5">
        <v>1.0</v>
      </c>
      <c r="E1984" s="5">
        <v>1.0</v>
      </c>
      <c r="F1984" s="5">
        <v>0.0</v>
      </c>
      <c r="G1984" s="5">
        <v>0.0</v>
      </c>
      <c r="H1984" s="5">
        <v>0.0</v>
      </c>
    </row>
    <row r="1985" ht="15.75" customHeight="1">
      <c r="A1985" s="5">
        <v>4470.0</v>
      </c>
      <c r="B1985" s="5">
        <v>0.0</v>
      </c>
      <c r="C1985" s="5">
        <v>0.0</v>
      </c>
      <c r="D1985" s="5">
        <v>0.0</v>
      </c>
      <c r="E1985" s="5">
        <v>0.0</v>
      </c>
      <c r="F1985" s="5">
        <v>0.0</v>
      </c>
      <c r="G1985" s="5">
        <v>0.0</v>
      </c>
      <c r="H1985" s="5">
        <v>0.0</v>
      </c>
    </row>
    <row r="1986" ht="15.75" customHeight="1">
      <c r="A1986" s="5">
        <v>1406.0</v>
      </c>
      <c r="B1986" s="5">
        <v>0.0</v>
      </c>
      <c r="C1986" s="5">
        <v>0.0</v>
      </c>
      <c r="D1986" s="5">
        <v>0.0</v>
      </c>
      <c r="E1986" s="5">
        <v>0.0</v>
      </c>
      <c r="F1986" s="5">
        <v>0.0</v>
      </c>
      <c r="G1986" s="5">
        <v>0.0</v>
      </c>
      <c r="H1986" s="5">
        <v>0.0</v>
      </c>
    </row>
    <row r="1987" ht="15.75" customHeight="1">
      <c r="A1987" s="5">
        <v>8619.0</v>
      </c>
      <c r="B1987" s="5">
        <v>0.0</v>
      </c>
      <c r="C1987" s="5">
        <v>0.0</v>
      </c>
      <c r="D1987" s="5">
        <v>0.0</v>
      </c>
      <c r="E1987" s="5">
        <v>0.0</v>
      </c>
      <c r="F1987" s="5">
        <v>0.0</v>
      </c>
      <c r="G1987" s="5">
        <v>0.0</v>
      </c>
      <c r="H1987" s="5">
        <v>0.0</v>
      </c>
    </row>
    <row r="1988" ht="15.75" customHeight="1">
      <c r="A1988" s="5">
        <v>10821.0</v>
      </c>
      <c r="B1988" s="5">
        <v>0.0</v>
      </c>
      <c r="C1988" s="5">
        <v>0.0</v>
      </c>
      <c r="D1988" s="5">
        <v>0.0</v>
      </c>
      <c r="E1988" s="5">
        <v>0.0</v>
      </c>
      <c r="F1988" s="5">
        <v>0.0</v>
      </c>
      <c r="G1988" s="5">
        <v>0.0</v>
      </c>
      <c r="H1988" s="5">
        <v>0.0</v>
      </c>
    </row>
    <row r="1989" ht="15.75" customHeight="1">
      <c r="A1989" s="5">
        <v>4552.0</v>
      </c>
      <c r="B1989" s="5">
        <v>0.0</v>
      </c>
      <c r="C1989" s="5">
        <v>0.0</v>
      </c>
      <c r="D1989" s="5">
        <v>0.0</v>
      </c>
      <c r="E1989" s="5">
        <v>0.0</v>
      </c>
      <c r="F1989" s="5">
        <v>0.0</v>
      </c>
      <c r="G1989" s="5">
        <v>0.0</v>
      </c>
      <c r="H1989" s="5">
        <v>0.0</v>
      </c>
    </row>
    <row r="1990" ht="15.75" customHeight="1">
      <c r="A1990" s="5">
        <v>898.0</v>
      </c>
      <c r="B1990" s="5">
        <v>0.0</v>
      </c>
      <c r="C1990" s="5">
        <v>0.0</v>
      </c>
      <c r="D1990" s="5">
        <v>0.0</v>
      </c>
      <c r="E1990" s="5">
        <v>0.0</v>
      </c>
      <c r="F1990" s="5">
        <v>0.0</v>
      </c>
      <c r="G1990" s="5">
        <v>0.0</v>
      </c>
      <c r="H1990" s="5">
        <v>0.0</v>
      </c>
    </row>
    <row r="1991" ht="15.75" customHeight="1">
      <c r="A1991" s="5">
        <v>9797.0</v>
      </c>
      <c r="B1991" s="5">
        <v>0.0</v>
      </c>
      <c r="C1991" s="5">
        <v>0.0</v>
      </c>
      <c r="D1991" s="5">
        <v>0.0</v>
      </c>
      <c r="E1991" s="5">
        <v>0.0</v>
      </c>
      <c r="F1991" s="5">
        <v>0.0</v>
      </c>
      <c r="G1991" s="5">
        <v>0.0</v>
      </c>
      <c r="H1991" s="5">
        <v>0.0</v>
      </c>
    </row>
    <row r="1992" ht="15.75" customHeight="1">
      <c r="A1992" s="5">
        <v>10949.0</v>
      </c>
      <c r="B1992" s="5">
        <v>0.0</v>
      </c>
      <c r="C1992" s="5">
        <v>0.0</v>
      </c>
      <c r="D1992" s="5">
        <v>0.0</v>
      </c>
      <c r="E1992" s="5">
        <v>1.0</v>
      </c>
      <c r="F1992" s="5">
        <v>0.0</v>
      </c>
      <c r="G1992" s="5">
        <v>0.0</v>
      </c>
      <c r="H1992" s="5">
        <v>1.0</v>
      </c>
    </row>
    <row r="1993" ht="15.75" customHeight="1">
      <c r="A1993" s="5">
        <v>8212.0</v>
      </c>
      <c r="B1993" s="5">
        <v>0.0</v>
      </c>
      <c r="C1993" s="5">
        <v>0.0</v>
      </c>
      <c r="D1993" s="5">
        <v>0.0</v>
      </c>
      <c r="E1993" s="5">
        <v>0.0</v>
      </c>
      <c r="F1993" s="5">
        <v>0.0</v>
      </c>
      <c r="G1993" s="5">
        <v>0.0</v>
      </c>
      <c r="H1993" s="5">
        <v>0.0</v>
      </c>
    </row>
    <row r="1994" ht="15.75" customHeight="1">
      <c r="A1994" s="5">
        <v>6248.0</v>
      </c>
      <c r="B1994" s="5">
        <v>0.0</v>
      </c>
      <c r="C1994" s="5">
        <v>0.0</v>
      </c>
      <c r="D1994" s="5">
        <v>1.0</v>
      </c>
      <c r="E1994" s="5">
        <v>0.0</v>
      </c>
      <c r="F1994" s="5">
        <v>0.0</v>
      </c>
      <c r="G1994" s="5">
        <v>0.0</v>
      </c>
      <c r="H1994" s="5">
        <v>1.0</v>
      </c>
    </row>
    <row r="1995" ht="15.75" customHeight="1">
      <c r="A1995" s="5">
        <v>10164.0</v>
      </c>
      <c r="B1995" s="5">
        <v>0.0</v>
      </c>
      <c r="C1995" s="5">
        <v>1.0</v>
      </c>
      <c r="D1995" s="5">
        <v>1.0</v>
      </c>
      <c r="E1995" s="5">
        <v>0.0</v>
      </c>
      <c r="F1995" s="5">
        <v>0.0</v>
      </c>
      <c r="G1995" s="5">
        <v>1.0</v>
      </c>
      <c r="H1995" s="5">
        <v>0.0</v>
      </c>
    </row>
    <row r="1996" ht="15.75" customHeight="1">
      <c r="A1996" s="5">
        <v>4547.0</v>
      </c>
      <c r="B1996" s="5">
        <v>0.0</v>
      </c>
      <c r="C1996" s="5">
        <v>0.0</v>
      </c>
      <c r="D1996" s="5">
        <v>0.0</v>
      </c>
      <c r="E1996" s="5">
        <v>0.0</v>
      </c>
      <c r="F1996" s="5">
        <v>0.0</v>
      </c>
      <c r="G1996" s="5">
        <v>0.0</v>
      </c>
      <c r="H1996" s="5">
        <v>0.0</v>
      </c>
    </row>
    <row r="1997" ht="15.75" customHeight="1">
      <c r="A1997" s="5">
        <v>6815.0</v>
      </c>
      <c r="B1997" s="5">
        <v>1.0</v>
      </c>
      <c r="C1997" s="5">
        <v>0.0</v>
      </c>
      <c r="D1997" s="5">
        <v>1.0</v>
      </c>
      <c r="E1997" s="5">
        <v>1.0</v>
      </c>
      <c r="F1997" s="5">
        <v>0.0</v>
      </c>
      <c r="G1997" s="5">
        <v>1.0</v>
      </c>
      <c r="H1997" s="5">
        <v>1.0</v>
      </c>
    </row>
    <row r="1998" ht="15.75" customHeight="1">
      <c r="A1998" s="5">
        <v>4122.0</v>
      </c>
      <c r="B1998" s="5">
        <v>0.0</v>
      </c>
      <c r="C1998" s="5">
        <v>0.0</v>
      </c>
      <c r="D1998" s="5">
        <v>0.0</v>
      </c>
      <c r="E1998" s="5">
        <v>1.0</v>
      </c>
      <c r="F1998" s="5">
        <v>0.0</v>
      </c>
      <c r="G1998" s="5">
        <v>0.0</v>
      </c>
      <c r="H1998" s="5">
        <v>1.0</v>
      </c>
    </row>
    <row r="1999" ht="15.75" customHeight="1">
      <c r="A1999" s="5">
        <v>10841.0</v>
      </c>
      <c r="B1999" s="5">
        <v>0.0</v>
      </c>
      <c r="C1999" s="5">
        <v>0.0</v>
      </c>
      <c r="D1999" s="5">
        <v>0.0</v>
      </c>
      <c r="E1999" s="5">
        <v>0.0</v>
      </c>
      <c r="F1999" s="5">
        <v>0.0</v>
      </c>
      <c r="G1999" s="5">
        <v>1.0</v>
      </c>
      <c r="H1999" s="5">
        <v>0.0</v>
      </c>
    </row>
    <row r="2000" ht="15.75" customHeight="1">
      <c r="A2000" s="5">
        <v>5370.0</v>
      </c>
      <c r="B2000" s="5">
        <v>1.0</v>
      </c>
      <c r="C2000" s="5">
        <v>0.0</v>
      </c>
      <c r="D2000" s="5">
        <v>0.0</v>
      </c>
      <c r="E2000" s="5">
        <v>0.0</v>
      </c>
      <c r="F2000" s="5">
        <v>0.0</v>
      </c>
      <c r="G2000" s="5">
        <v>0.0</v>
      </c>
      <c r="H2000" s="5">
        <v>0.0</v>
      </c>
    </row>
    <row r="2001" ht="15.75" customHeight="1">
      <c r="A2001" s="5">
        <v>176.0</v>
      </c>
      <c r="B2001" s="5">
        <v>0.0</v>
      </c>
      <c r="C2001" s="5">
        <v>0.0</v>
      </c>
      <c r="D2001" s="5">
        <v>0.0</v>
      </c>
      <c r="E2001" s="5">
        <v>0.0</v>
      </c>
      <c r="F2001" s="5">
        <v>0.0</v>
      </c>
      <c r="G2001" s="5">
        <v>0.0</v>
      </c>
      <c r="H2001" s="5">
        <v>0.0</v>
      </c>
    </row>
    <row r="2002" ht="15.75" customHeight="1">
      <c r="A2002" s="5">
        <v>4860.0</v>
      </c>
      <c r="B2002" s="5">
        <v>0.0</v>
      </c>
      <c r="C2002" s="5">
        <v>0.0</v>
      </c>
      <c r="D2002" s="5">
        <v>0.0</v>
      </c>
      <c r="E2002" s="5">
        <v>0.0</v>
      </c>
      <c r="F2002" s="5">
        <v>0.0</v>
      </c>
      <c r="G2002" s="5">
        <v>0.0</v>
      </c>
      <c r="H2002" s="5">
        <v>0.0</v>
      </c>
    </row>
    <row r="2003" ht="15.75" customHeight="1">
      <c r="A2003" s="5">
        <v>10757.0</v>
      </c>
      <c r="B2003" s="5">
        <v>0.0</v>
      </c>
      <c r="C2003" s="5">
        <v>0.0</v>
      </c>
      <c r="D2003" s="5">
        <v>0.0</v>
      </c>
      <c r="E2003" s="5">
        <v>0.0</v>
      </c>
      <c r="F2003" s="5">
        <v>0.0</v>
      </c>
      <c r="G2003" s="5">
        <v>0.0</v>
      </c>
      <c r="H2003" s="5">
        <v>0.0</v>
      </c>
    </row>
    <row r="2004" ht="15.75" customHeight="1">
      <c r="A2004" s="5">
        <v>4023.0</v>
      </c>
      <c r="B2004" s="5">
        <v>0.0</v>
      </c>
      <c r="C2004" s="5">
        <v>0.0</v>
      </c>
      <c r="D2004" s="5">
        <v>0.0</v>
      </c>
      <c r="E2004" s="5">
        <v>0.0</v>
      </c>
      <c r="F2004" s="5">
        <v>0.0</v>
      </c>
      <c r="G2004" s="5">
        <v>0.0</v>
      </c>
      <c r="H2004" s="5">
        <v>1.0</v>
      </c>
    </row>
    <row r="2005" ht="15.75" customHeight="1">
      <c r="A2005" s="5">
        <v>6679.0</v>
      </c>
      <c r="B2005" s="5">
        <v>0.0</v>
      </c>
      <c r="C2005" s="5">
        <v>0.0</v>
      </c>
      <c r="D2005" s="5">
        <v>0.0</v>
      </c>
      <c r="E2005" s="5">
        <v>0.0</v>
      </c>
      <c r="F2005" s="5">
        <v>0.0</v>
      </c>
      <c r="G2005" s="5">
        <v>0.0</v>
      </c>
      <c r="H2005" s="5">
        <v>0.0</v>
      </c>
    </row>
    <row r="2006" ht="15.75" customHeight="1">
      <c r="A2006" s="5">
        <v>9923.0</v>
      </c>
      <c r="B2006" s="5">
        <v>0.0</v>
      </c>
      <c r="C2006" s="5">
        <v>0.0</v>
      </c>
      <c r="D2006" s="5">
        <v>0.0</v>
      </c>
      <c r="E2006" s="5">
        <v>0.0</v>
      </c>
      <c r="F2006" s="5">
        <v>0.0</v>
      </c>
      <c r="G2006" s="5">
        <v>0.0</v>
      </c>
      <c r="H2006" s="5">
        <v>0.0</v>
      </c>
    </row>
    <row r="2007" ht="15.75" customHeight="1">
      <c r="A2007" s="5">
        <v>7181.0</v>
      </c>
      <c r="B2007" s="5">
        <v>0.0</v>
      </c>
      <c r="C2007" s="5">
        <v>0.0</v>
      </c>
      <c r="D2007" s="5">
        <v>0.0</v>
      </c>
      <c r="E2007" s="5">
        <v>0.0</v>
      </c>
      <c r="F2007" s="5">
        <v>0.0</v>
      </c>
      <c r="G2007" s="5">
        <v>0.0</v>
      </c>
      <c r="H2007" s="5">
        <v>0.0</v>
      </c>
    </row>
    <row r="2008" ht="15.75" customHeight="1">
      <c r="A2008" s="5">
        <v>3599.0</v>
      </c>
      <c r="B2008" s="5">
        <v>0.0</v>
      </c>
      <c r="C2008" s="5">
        <v>0.0</v>
      </c>
      <c r="D2008" s="5">
        <v>0.0</v>
      </c>
      <c r="E2008" s="5">
        <v>0.0</v>
      </c>
      <c r="F2008" s="5">
        <v>0.0</v>
      </c>
      <c r="G2008" s="5">
        <v>0.0</v>
      </c>
      <c r="H2008" s="5">
        <v>0.0</v>
      </c>
    </row>
    <row r="2009" ht="15.75" customHeight="1">
      <c r="A2009" s="5">
        <v>405.0</v>
      </c>
      <c r="B2009" s="5">
        <v>1.0</v>
      </c>
      <c r="C2009" s="5">
        <v>0.0</v>
      </c>
      <c r="D2009" s="5">
        <v>0.0</v>
      </c>
      <c r="E2009" s="5">
        <v>0.0</v>
      </c>
      <c r="F2009" s="5">
        <v>0.0</v>
      </c>
      <c r="G2009" s="5">
        <v>0.0</v>
      </c>
      <c r="H2009" s="5">
        <v>0.0</v>
      </c>
    </row>
    <row r="2010" ht="15.75" customHeight="1">
      <c r="A2010" s="5">
        <v>6870.0</v>
      </c>
      <c r="B2010" s="5">
        <v>0.0</v>
      </c>
      <c r="C2010" s="5">
        <v>0.0</v>
      </c>
      <c r="D2010" s="5">
        <v>0.0</v>
      </c>
      <c r="E2010" s="5">
        <v>0.0</v>
      </c>
      <c r="F2010" s="5">
        <v>0.0</v>
      </c>
      <c r="G2010" s="5">
        <v>0.0</v>
      </c>
      <c r="H2010" s="5">
        <v>0.0</v>
      </c>
    </row>
    <row r="2011" ht="15.75" customHeight="1">
      <c r="A2011" s="5">
        <v>832.0</v>
      </c>
      <c r="B2011" s="5">
        <v>0.0</v>
      </c>
      <c r="C2011" s="5">
        <v>0.0</v>
      </c>
      <c r="D2011" s="5">
        <v>0.0</v>
      </c>
      <c r="E2011" s="5">
        <v>0.0</v>
      </c>
      <c r="F2011" s="5">
        <v>0.0</v>
      </c>
      <c r="G2011" s="5">
        <v>0.0</v>
      </c>
      <c r="H2011" s="5">
        <v>0.0</v>
      </c>
    </row>
    <row r="2012" ht="15.75" customHeight="1">
      <c r="A2012" s="5">
        <v>2002.0</v>
      </c>
      <c r="B2012" s="5">
        <v>0.0</v>
      </c>
      <c r="C2012" s="5">
        <v>0.0</v>
      </c>
      <c r="D2012" s="5">
        <v>0.0</v>
      </c>
      <c r="E2012" s="5">
        <v>0.0</v>
      </c>
      <c r="F2012" s="5">
        <v>0.0</v>
      </c>
      <c r="G2012" s="5">
        <v>0.0</v>
      </c>
      <c r="H2012" s="5">
        <v>0.0</v>
      </c>
    </row>
    <row r="2013" ht="15.75" customHeight="1">
      <c r="A2013" s="5">
        <v>3657.0</v>
      </c>
      <c r="B2013" s="5">
        <v>0.0</v>
      </c>
      <c r="C2013" s="5">
        <v>0.0</v>
      </c>
      <c r="D2013" s="5">
        <v>0.0</v>
      </c>
      <c r="E2013" s="5">
        <v>0.0</v>
      </c>
      <c r="F2013" s="5">
        <v>0.0</v>
      </c>
      <c r="G2013" s="5">
        <v>0.0</v>
      </c>
      <c r="H2013" s="5">
        <v>0.0</v>
      </c>
    </row>
    <row r="2014" ht="15.75" customHeight="1">
      <c r="A2014" s="5">
        <v>500.0</v>
      </c>
      <c r="B2014" s="5">
        <v>0.0</v>
      </c>
      <c r="C2014" s="5">
        <v>1.0</v>
      </c>
      <c r="D2014" s="5">
        <v>1.0</v>
      </c>
      <c r="E2014" s="5">
        <v>1.0</v>
      </c>
      <c r="F2014" s="5">
        <v>0.0</v>
      </c>
      <c r="G2014" s="5">
        <v>0.0</v>
      </c>
      <c r="H2014" s="5">
        <v>1.0</v>
      </c>
    </row>
    <row r="2015" ht="15.75" customHeight="1">
      <c r="A2015" s="5">
        <v>1951.0</v>
      </c>
      <c r="B2015" s="5">
        <v>0.0</v>
      </c>
      <c r="C2015" s="5">
        <v>0.0</v>
      </c>
      <c r="D2015" s="5">
        <v>0.0</v>
      </c>
      <c r="E2015" s="5">
        <v>0.0</v>
      </c>
      <c r="F2015" s="5">
        <v>0.0</v>
      </c>
      <c r="G2015" s="5">
        <v>0.0</v>
      </c>
      <c r="H2015" s="5">
        <v>0.0</v>
      </c>
    </row>
    <row r="2016" ht="15.75" customHeight="1">
      <c r="A2016" s="5">
        <v>3262.0</v>
      </c>
      <c r="B2016" s="5">
        <v>0.0</v>
      </c>
      <c r="C2016" s="5">
        <v>0.0</v>
      </c>
      <c r="D2016" s="5">
        <v>0.0</v>
      </c>
      <c r="E2016" s="5">
        <v>0.0</v>
      </c>
      <c r="F2016" s="5">
        <v>0.0</v>
      </c>
      <c r="G2016" s="5">
        <v>1.0</v>
      </c>
      <c r="H2016" s="5">
        <v>1.0</v>
      </c>
    </row>
    <row r="2017" ht="15.75" customHeight="1">
      <c r="A2017" s="5">
        <v>4102.0</v>
      </c>
      <c r="B2017" s="5">
        <v>0.0</v>
      </c>
      <c r="C2017" s="5">
        <v>0.0</v>
      </c>
      <c r="D2017" s="5">
        <v>0.0</v>
      </c>
      <c r="E2017" s="5">
        <v>0.0</v>
      </c>
      <c r="F2017" s="5">
        <v>0.0</v>
      </c>
      <c r="G2017" s="5">
        <v>0.0</v>
      </c>
      <c r="H2017" s="5">
        <v>0.0</v>
      </c>
    </row>
    <row r="2018" ht="15.75" customHeight="1">
      <c r="A2018" s="5">
        <v>7042.0</v>
      </c>
      <c r="B2018" s="5">
        <v>0.0</v>
      </c>
      <c r="C2018" s="5">
        <v>0.0</v>
      </c>
      <c r="D2018" s="5">
        <v>0.0</v>
      </c>
      <c r="E2018" s="5">
        <v>0.0</v>
      </c>
      <c r="F2018" s="5">
        <v>0.0</v>
      </c>
      <c r="G2018" s="5">
        <v>0.0</v>
      </c>
      <c r="H2018" s="5">
        <v>1.0</v>
      </c>
    </row>
    <row r="2019" ht="15.75" customHeight="1">
      <c r="A2019" s="5">
        <v>10598.0</v>
      </c>
      <c r="B2019" s="5">
        <v>0.0</v>
      </c>
      <c r="C2019" s="5">
        <v>0.0</v>
      </c>
      <c r="D2019" s="5">
        <v>0.0</v>
      </c>
      <c r="E2019" s="5">
        <v>0.0</v>
      </c>
      <c r="F2019" s="5">
        <v>0.0</v>
      </c>
      <c r="G2019" s="5">
        <v>0.0</v>
      </c>
      <c r="H2019" s="5">
        <v>0.0</v>
      </c>
    </row>
    <row r="2020" ht="15.75" customHeight="1">
      <c r="A2020" s="5">
        <v>255.0</v>
      </c>
      <c r="B2020" s="5">
        <v>0.0</v>
      </c>
      <c r="C2020" s="5">
        <v>0.0</v>
      </c>
      <c r="D2020" s="5">
        <v>0.0</v>
      </c>
      <c r="E2020" s="5">
        <v>0.0</v>
      </c>
      <c r="F2020" s="5">
        <v>0.0</v>
      </c>
      <c r="G2020" s="5">
        <v>0.0</v>
      </c>
      <c r="H2020" s="5">
        <v>0.0</v>
      </c>
    </row>
    <row r="2021" ht="15.75" customHeight="1">
      <c r="A2021" s="5">
        <v>2375.0</v>
      </c>
      <c r="B2021" s="5">
        <v>0.0</v>
      </c>
      <c r="C2021" s="5">
        <v>0.0</v>
      </c>
      <c r="D2021" s="5">
        <v>0.0</v>
      </c>
      <c r="E2021" s="5">
        <v>0.0</v>
      </c>
      <c r="F2021" s="5">
        <v>0.0</v>
      </c>
      <c r="G2021" s="5">
        <v>0.0</v>
      </c>
      <c r="H2021" s="5">
        <v>0.0</v>
      </c>
    </row>
    <row r="2022" ht="15.75" customHeight="1">
      <c r="A2022" s="5">
        <v>9829.0</v>
      </c>
      <c r="B2022" s="5">
        <v>0.0</v>
      </c>
      <c r="C2022" s="5">
        <v>0.0</v>
      </c>
      <c r="D2022" s="5">
        <v>0.0</v>
      </c>
      <c r="E2022" s="5">
        <v>0.0</v>
      </c>
      <c r="F2022" s="5">
        <v>0.0</v>
      </c>
      <c r="G2022" s="5">
        <v>0.0</v>
      </c>
      <c r="H2022" s="5">
        <v>0.0</v>
      </c>
    </row>
    <row r="2023" ht="15.75" customHeight="1">
      <c r="A2023" s="5">
        <v>6214.0</v>
      </c>
      <c r="B2023" s="5">
        <v>0.0</v>
      </c>
      <c r="C2023" s="5">
        <v>0.0</v>
      </c>
      <c r="D2023" s="5">
        <v>0.0</v>
      </c>
      <c r="E2023" s="5">
        <v>0.0</v>
      </c>
      <c r="F2023" s="5">
        <v>0.0</v>
      </c>
      <c r="G2023" s="5">
        <v>0.0</v>
      </c>
      <c r="H2023" s="5">
        <v>0.0</v>
      </c>
    </row>
    <row r="2024" ht="15.75" customHeight="1">
      <c r="A2024" s="5">
        <v>4954.0</v>
      </c>
      <c r="B2024" s="5">
        <v>0.0</v>
      </c>
      <c r="C2024" s="5">
        <v>0.0</v>
      </c>
      <c r="D2024" s="5">
        <v>0.0</v>
      </c>
      <c r="E2024" s="5">
        <v>0.0</v>
      </c>
      <c r="F2024" s="5">
        <v>0.0</v>
      </c>
      <c r="G2024" s="5">
        <v>0.0</v>
      </c>
      <c r="H2024" s="5">
        <v>0.0</v>
      </c>
    </row>
    <row r="2025" ht="15.75" customHeight="1">
      <c r="A2025" s="5">
        <v>7861.0</v>
      </c>
      <c r="B2025" s="5">
        <v>0.0</v>
      </c>
      <c r="C2025" s="5">
        <v>0.0</v>
      </c>
      <c r="D2025" s="5">
        <v>0.0</v>
      </c>
      <c r="E2025" s="5">
        <v>0.0</v>
      </c>
      <c r="F2025" s="5">
        <v>0.0</v>
      </c>
      <c r="G2025" s="5">
        <v>0.0</v>
      </c>
      <c r="H2025" s="5">
        <v>0.0</v>
      </c>
    </row>
    <row r="2026" ht="15.75" customHeight="1">
      <c r="A2026" s="5">
        <v>4837.0</v>
      </c>
      <c r="B2026" s="5">
        <v>0.0</v>
      </c>
      <c r="C2026" s="5">
        <v>0.0</v>
      </c>
      <c r="D2026" s="5">
        <v>0.0</v>
      </c>
      <c r="E2026" s="5">
        <v>0.0</v>
      </c>
      <c r="F2026" s="5">
        <v>0.0</v>
      </c>
      <c r="G2026" s="5">
        <v>0.0</v>
      </c>
      <c r="H2026" s="5">
        <v>0.0</v>
      </c>
    </row>
    <row r="2027" ht="15.75" customHeight="1">
      <c r="A2027" s="5">
        <v>9423.0</v>
      </c>
      <c r="B2027" s="5">
        <v>0.0</v>
      </c>
      <c r="C2027" s="5">
        <v>0.0</v>
      </c>
      <c r="D2027" s="5">
        <v>0.0</v>
      </c>
      <c r="E2027" s="5">
        <v>0.0</v>
      </c>
      <c r="F2027" s="5">
        <v>0.0</v>
      </c>
      <c r="G2027" s="5">
        <v>0.0</v>
      </c>
      <c r="H2027" s="5">
        <v>0.0</v>
      </c>
    </row>
    <row r="2028" ht="15.75" customHeight="1">
      <c r="A2028" s="5">
        <v>4198.0</v>
      </c>
      <c r="B2028" s="5">
        <v>0.0</v>
      </c>
      <c r="C2028" s="5">
        <v>0.0</v>
      </c>
      <c r="D2028" s="5">
        <v>0.0</v>
      </c>
      <c r="E2028" s="5">
        <v>0.0</v>
      </c>
      <c r="F2028" s="5">
        <v>0.0</v>
      </c>
      <c r="G2028" s="5">
        <v>0.0</v>
      </c>
      <c r="H2028" s="5">
        <v>0.0</v>
      </c>
    </row>
    <row r="2029" ht="15.75" customHeight="1">
      <c r="A2029" s="5">
        <v>153.0</v>
      </c>
      <c r="B2029" s="5">
        <v>0.0</v>
      </c>
      <c r="C2029" s="5">
        <v>0.0</v>
      </c>
      <c r="D2029" s="5">
        <v>0.0</v>
      </c>
      <c r="E2029" s="5">
        <v>0.0</v>
      </c>
      <c r="F2029" s="5">
        <v>0.0</v>
      </c>
      <c r="G2029" s="5">
        <v>0.0</v>
      </c>
      <c r="H2029" s="5">
        <v>0.0</v>
      </c>
    </row>
    <row r="2030" ht="15.75" customHeight="1">
      <c r="A2030" s="5">
        <v>9323.0</v>
      </c>
      <c r="B2030" s="5">
        <v>1.0</v>
      </c>
      <c r="C2030" s="5">
        <v>0.0</v>
      </c>
      <c r="D2030" s="5">
        <v>0.0</v>
      </c>
      <c r="E2030" s="5">
        <v>0.0</v>
      </c>
      <c r="F2030" s="5">
        <v>0.0</v>
      </c>
      <c r="G2030" s="5">
        <v>0.0</v>
      </c>
      <c r="H2030" s="5">
        <v>1.0</v>
      </c>
    </row>
    <row r="2031" ht="15.75" customHeight="1">
      <c r="A2031" s="5">
        <v>10001.0</v>
      </c>
      <c r="B2031" s="5">
        <v>0.0</v>
      </c>
      <c r="C2031" s="5">
        <v>0.0</v>
      </c>
      <c r="D2031" s="5">
        <v>0.0</v>
      </c>
      <c r="E2031" s="5">
        <v>0.0</v>
      </c>
      <c r="F2031" s="5">
        <v>0.0</v>
      </c>
      <c r="G2031" s="5">
        <v>1.0</v>
      </c>
      <c r="H2031" s="5">
        <v>0.0</v>
      </c>
    </row>
    <row r="2032" ht="15.75" customHeight="1">
      <c r="A2032" s="5">
        <v>3945.0</v>
      </c>
      <c r="B2032" s="5">
        <v>1.0</v>
      </c>
      <c r="C2032" s="5">
        <v>0.0</v>
      </c>
      <c r="D2032" s="5">
        <v>0.0</v>
      </c>
      <c r="E2032" s="5">
        <v>0.0</v>
      </c>
      <c r="F2032" s="5">
        <v>0.0</v>
      </c>
      <c r="G2032" s="5">
        <v>0.0</v>
      </c>
      <c r="H2032" s="5">
        <v>1.0</v>
      </c>
    </row>
    <row r="2033" ht="15.75" customHeight="1">
      <c r="A2033" s="5">
        <v>3799.0</v>
      </c>
      <c r="B2033" s="5">
        <v>0.0</v>
      </c>
      <c r="C2033" s="5">
        <v>0.0</v>
      </c>
      <c r="D2033" s="5">
        <v>0.0</v>
      </c>
      <c r="E2033" s="5">
        <v>0.0</v>
      </c>
      <c r="F2033" s="5">
        <v>0.0</v>
      </c>
      <c r="G2033" s="5">
        <v>0.0</v>
      </c>
      <c r="H2033" s="5">
        <v>0.0</v>
      </c>
    </row>
    <row r="2034" ht="15.75" customHeight="1">
      <c r="A2034" s="5">
        <v>8625.0</v>
      </c>
      <c r="B2034" s="5">
        <v>0.0</v>
      </c>
      <c r="C2034" s="5">
        <v>0.0</v>
      </c>
      <c r="D2034" s="5">
        <v>0.0</v>
      </c>
      <c r="E2034" s="5">
        <v>0.0</v>
      </c>
      <c r="F2034" s="5">
        <v>0.0</v>
      </c>
      <c r="G2034" s="5">
        <v>0.0</v>
      </c>
      <c r="H2034" s="5">
        <v>0.0</v>
      </c>
    </row>
    <row r="2035" ht="15.75" customHeight="1">
      <c r="A2035" s="5">
        <v>3491.0</v>
      </c>
      <c r="B2035" s="5">
        <v>0.0</v>
      </c>
      <c r="C2035" s="5">
        <v>0.0</v>
      </c>
      <c r="D2035" s="5">
        <v>0.0</v>
      </c>
      <c r="E2035" s="5">
        <v>0.0</v>
      </c>
      <c r="F2035" s="5">
        <v>0.0</v>
      </c>
      <c r="G2035" s="5">
        <v>0.0</v>
      </c>
      <c r="H2035" s="5">
        <v>0.0</v>
      </c>
    </row>
    <row r="2036" ht="15.75" customHeight="1">
      <c r="A2036" s="5">
        <v>983.0</v>
      </c>
      <c r="B2036" s="5">
        <v>1.0</v>
      </c>
      <c r="C2036" s="5">
        <v>0.0</v>
      </c>
      <c r="D2036" s="5">
        <v>0.0</v>
      </c>
      <c r="E2036" s="5">
        <v>0.0</v>
      </c>
      <c r="F2036" s="5">
        <v>0.0</v>
      </c>
      <c r="G2036" s="5">
        <v>0.0</v>
      </c>
      <c r="H2036" s="5">
        <v>0.0</v>
      </c>
    </row>
    <row r="2037" ht="15.75" customHeight="1">
      <c r="A2037" s="5">
        <v>9119.0</v>
      </c>
      <c r="B2037" s="5">
        <v>0.0</v>
      </c>
      <c r="C2037" s="5">
        <v>0.0</v>
      </c>
      <c r="D2037" s="5">
        <v>0.0</v>
      </c>
      <c r="E2037" s="5">
        <v>0.0</v>
      </c>
      <c r="F2037" s="5">
        <v>0.0</v>
      </c>
      <c r="G2037" s="5">
        <v>0.0</v>
      </c>
      <c r="H2037" s="5">
        <v>0.0</v>
      </c>
    </row>
    <row r="2038" ht="15.75" customHeight="1">
      <c r="A2038" s="5">
        <v>4786.0</v>
      </c>
      <c r="B2038" s="5">
        <v>0.0</v>
      </c>
      <c r="C2038" s="5">
        <v>0.0</v>
      </c>
      <c r="D2038" s="5">
        <v>0.0</v>
      </c>
      <c r="E2038" s="5">
        <v>0.0</v>
      </c>
      <c r="F2038" s="5">
        <v>0.0</v>
      </c>
      <c r="G2038" s="5">
        <v>0.0</v>
      </c>
      <c r="H2038" s="5">
        <v>0.0</v>
      </c>
    </row>
    <row r="2039" ht="15.75" customHeight="1">
      <c r="A2039" s="5">
        <v>5872.0</v>
      </c>
      <c r="B2039" s="5">
        <v>0.0</v>
      </c>
      <c r="C2039" s="5">
        <v>0.0</v>
      </c>
      <c r="D2039" s="5">
        <v>0.0</v>
      </c>
      <c r="E2039" s="5">
        <v>0.0</v>
      </c>
      <c r="F2039" s="5">
        <v>0.0</v>
      </c>
      <c r="G2039" s="5">
        <v>0.0</v>
      </c>
      <c r="H2039" s="5">
        <v>0.0</v>
      </c>
    </row>
    <row r="2040" ht="15.75" customHeight="1">
      <c r="A2040" s="5">
        <v>6568.0</v>
      </c>
      <c r="B2040" s="5">
        <v>0.0</v>
      </c>
      <c r="C2040" s="5">
        <v>0.0</v>
      </c>
      <c r="D2040" s="5">
        <v>0.0</v>
      </c>
      <c r="E2040" s="5">
        <v>0.0</v>
      </c>
      <c r="F2040" s="5">
        <v>0.0</v>
      </c>
      <c r="G2040" s="5">
        <v>0.0</v>
      </c>
      <c r="H2040" s="5">
        <v>0.0</v>
      </c>
    </row>
    <row r="2041" ht="15.75" customHeight="1">
      <c r="A2041" s="5">
        <v>5628.0</v>
      </c>
      <c r="B2041" s="5">
        <v>1.0</v>
      </c>
      <c r="C2041" s="5">
        <v>0.0</v>
      </c>
      <c r="D2041" s="5">
        <v>0.0</v>
      </c>
      <c r="E2041" s="5">
        <v>0.0</v>
      </c>
      <c r="F2041" s="5">
        <v>0.0</v>
      </c>
      <c r="G2041" s="5">
        <v>1.0</v>
      </c>
      <c r="H2041" s="5">
        <v>0.0</v>
      </c>
    </row>
    <row r="2042" ht="15.75" customHeight="1">
      <c r="A2042" s="5">
        <v>5631.0</v>
      </c>
      <c r="B2042" s="5">
        <v>0.0</v>
      </c>
      <c r="C2042" s="5">
        <v>0.0</v>
      </c>
      <c r="D2042" s="5">
        <v>0.0</v>
      </c>
      <c r="E2042" s="5">
        <v>0.0</v>
      </c>
      <c r="F2042" s="5">
        <v>0.0</v>
      </c>
      <c r="G2042" s="5">
        <v>0.0</v>
      </c>
      <c r="H2042" s="5">
        <v>0.0</v>
      </c>
    </row>
    <row r="2043" ht="15.75" customHeight="1">
      <c r="A2043" s="5">
        <v>4974.0</v>
      </c>
      <c r="B2043" s="5">
        <v>0.0</v>
      </c>
      <c r="C2043" s="5">
        <v>0.0</v>
      </c>
      <c r="D2043" s="5">
        <v>0.0</v>
      </c>
      <c r="E2043" s="5">
        <v>0.0</v>
      </c>
      <c r="F2043" s="5">
        <v>0.0</v>
      </c>
      <c r="G2043" s="5">
        <v>0.0</v>
      </c>
      <c r="H2043" s="5">
        <v>0.0</v>
      </c>
    </row>
    <row r="2044" ht="15.75" customHeight="1">
      <c r="A2044" s="5">
        <v>8416.0</v>
      </c>
      <c r="B2044" s="5">
        <v>0.0</v>
      </c>
      <c r="C2044" s="5">
        <v>0.0</v>
      </c>
      <c r="D2044" s="5">
        <v>0.0</v>
      </c>
      <c r="E2044" s="5">
        <v>0.0</v>
      </c>
      <c r="F2044" s="5">
        <v>0.0</v>
      </c>
      <c r="G2044" s="5">
        <v>0.0</v>
      </c>
      <c r="H2044" s="5">
        <v>0.0</v>
      </c>
    </row>
    <row r="2045" ht="15.75" customHeight="1">
      <c r="A2045" s="5">
        <v>5454.0</v>
      </c>
      <c r="B2045" s="5">
        <v>0.0</v>
      </c>
      <c r="C2045" s="5">
        <v>0.0</v>
      </c>
      <c r="D2045" s="5">
        <v>0.0</v>
      </c>
      <c r="E2045" s="5">
        <v>0.0</v>
      </c>
      <c r="F2045" s="5">
        <v>0.0</v>
      </c>
      <c r="G2045" s="5">
        <v>0.0</v>
      </c>
      <c r="H2045" s="5">
        <v>0.0</v>
      </c>
    </row>
    <row r="2046" ht="15.75" customHeight="1">
      <c r="A2046" s="5">
        <v>4095.0</v>
      </c>
      <c r="B2046" s="5">
        <v>0.0</v>
      </c>
      <c r="C2046" s="5">
        <v>0.0</v>
      </c>
      <c r="D2046" s="5">
        <v>0.0</v>
      </c>
      <c r="E2046" s="5">
        <v>0.0</v>
      </c>
      <c r="F2046" s="5">
        <v>0.0</v>
      </c>
      <c r="G2046" s="5">
        <v>0.0</v>
      </c>
      <c r="H2046" s="5">
        <v>0.0</v>
      </c>
    </row>
    <row r="2047" ht="15.75" customHeight="1">
      <c r="A2047" s="5">
        <v>5474.0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0.0</v>
      </c>
      <c r="H2047" s="5">
        <v>0.0</v>
      </c>
    </row>
    <row r="2048" ht="15.75" customHeight="1">
      <c r="A2048" s="5">
        <v>4268.0</v>
      </c>
      <c r="B2048" s="5">
        <v>0.0</v>
      </c>
      <c r="C2048" s="5">
        <v>0.0</v>
      </c>
      <c r="D2048" s="5">
        <v>0.0</v>
      </c>
      <c r="E2048" s="5">
        <v>0.0</v>
      </c>
      <c r="F2048" s="5">
        <v>0.0</v>
      </c>
      <c r="G2048" s="5">
        <v>0.0</v>
      </c>
      <c r="H2048" s="5">
        <v>0.0</v>
      </c>
    </row>
    <row r="2049" ht="15.75" customHeight="1">
      <c r="A2049" s="5">
        <v>10701.0</v>
      </c>
      <c r="B2049" s="5">
        <v>0.0</v>
      </c>
      <c r="C2049" s="5">
        <v>0.0</v>
      </c>
      <c r="D2049" s="5">
        <v>1.0</v>
      </c>
      <c r="E2049" s="5">
        <v>1.0</v>
      </c>
      <c r="F2049" s="5">
        <v>0.0</v>
      </c>
      <c r="G2049" s="5">
        <v>0.0</v>
      </c>
      <c r="H2049" s="5">
        <v>0.0</v>
      </c>
    </row>
    <row r="2050" ht="15.75" customHeight="1">
      <c r="A2050" s="5">
        <v>3507.0</v>
      </c>
      <c r="B2050" s="5">
        <v>0.0</v>
      </c>
      <c r="C2050" s="5">
        <v>0.0</v>
      </c>
      <c r="D2050" s="5">
        <v>0.0</v>
      </c>
      <c r="E2050" s="5">
        <v>0.0</v>
      </c>
      <c r="F2050" s="5">
        <v>0.0</v>
      </c>
      <c r="G2050" s="5">
        <v>0.0</v>
      </c>
      <c r="H2050" s="5">
        <v>1.0</v>
      </c>
    </row>
    <row r="2051" ht="15.75" customHeight="1">
      <c r="A2051" s="5">
        <v>2079.0</v>
      </c>
      <c r="B2051" s="5">
        <v>0.0</v>
      </c>
      <c r="C2051" s="5">
        <v>0.0</v>
      </c>
      <c r="D2051" s="5">
        <v>0.0</v>
      </c>
      <c r="E2051" s="5">
        <v>0.0</v>
      </c>
      <c r="F2051" s="5">
        <v>0.0</v>
      </c>
      <c r="G2051" s="5">
        <v>0.0</v>
      </c>
      <c r="H2051" s="5">
        <v>0.0</v>
      </c>
    </row>
    <row r="2052" ht="15.75" customHeight="1">
      <c r="A2052" s="5">
        <v>626.0</v>
      </c>
      <c r="B2052" s="5">
        <v>0.0</v>
      </c>
      <c r="C2052" s="5">
        <v>0.0</v>
      </c>
      <c r="D2052" s="5">
        <v>0.0</v>
      </c>
      <c r="E2052" s="5">
        <v>0.0</v>
      </c>
      <c r="F2052" s="5">
        <v>0.0</v>
      </c>
      <c r="G2052" s="5">
        <v>0.0</v>
      </c>
      <c r="H2052" s="5">
        <v>0.0</v>
      </c>
    </row>
    <row r="2053" ht="15.75" customHeight="1">
      <c r="A2053" s="5">
        <v>4426.0</v>
      </c>
      <c r="B2053" s="5">
        <v>0.0</v>
      </c>
      <c r="C2053" s="5">
        <v>0.0</v>
      </c>
      <c r="D2053" s="5">
        <v>0.0</v>
      </c>
      <c r="E2053" s="5">
        <v>1.0</v>
      </c>
      <c r="F2053" s="5">
        <v>0.0</v>
      </c>
      <c r="G2053" s="5">
        <v>1.0</v>
      </c>
      <c r="H2053" s="5">
        <v>0.0</v>
      </c>
    </row>
    <row r="2054" ht="15.75" customHeight="1">
      <c r="A2054" s="5">
        <v>2591.0</v>
      </c>
      <c r="B2054" s="5">
        <v>0.0</v>
      </c>
      <c r="C2054" s="5">
        <v>0.0</v>
      </c>
      <c r="D2054" s="5">
        <v>0.0</v>
      </c>
      <c r="E2054" s="5">
        <v>0.0</v>
      </c>
      <c r="F2054" s="5">
        <v>0.0</v>
      </c>
      <c r="G2054" s="5">
        <v>0.0</v>
      </c>
      <c r="H2054" s="5">
        <v>0.0</v>
      </c>
    </row>
    <row r="2055" ht="15.75" customHeight="1">
      <c r="A2055" s="5">
        <v>10509.0</v>
      </c>
      <c r="B2055" s="5">
        <v>0.0</v>
      </c>
      <c r="C2055" s="5">
        <v>0.0</v>
      </c>
      <c r="D2055" s="5">
        <v>0.0</v>
      </c>
      <c r="E2055" s="5">
        <v>0.0</v>
      </c>
      <c r="F2055" s="5">
        <v>0.0</v>
      </c>
      <c r="G2055" s="5">
        <v>0.0</v>
      </c>
      <c r="H2055" s="5">
        <v>0.0</v>
      </c>
    </row>
    <row r="2056" ht="15.75" customHeight="1">
      <c r="A2056" s="5">
        <v>6382.0</v>
      </c>
      <c r="B2056" s="5">
        <v>0.0</v>
      </c>
      <c r="C2056" s="5">
        <v>0.0</v>
      </c>
      <c r="D2056" s="5">
        <v>0.0</v>
      </c>
      <c r="E2056" s="5">
        <v>0.0</v>
      </c>
      <c r="F2056" s="5">
        <v>0.0</v>
      </c>
      <c r="G2056" s="5">
        <v>0.0</v>
      </c>
      <c r="H2056" s="5">
        <v>0.0</v>
      </c>
    </row>
    <row r="2057" ht="15.75" customHeight="1">
      <c r="A2057" s="5">
        <v>6673.0</v>
      </c>
      <c r="B2057" s="5">
        <v>0.0</v>
      </c>
      <c r="C2057" s="5">
        <v>0.0</v>
      </c>
      <c r="D2057" s="5">
        <v>0.0</v>
      </c>
      <c r="E2057" s="5">
        <v>0.0</v>
      </c>
      <c r="F2057" s="5">
        <v>0.0</v>
      </c>
      <c r="G2057" s="5">
        <v>0.0</v>
      </c>
      <c r="H2057" s="5">
        <v>0.0</v>
      </c>
    </row>
    <row r="2058" ht="15.75" customHeight="1">
      <c r="A2058" s="5">
        <v>7441.0</v>
      </c>
      <c r="B2058" s="5">
        <v>0.0</v>
      </c>
      <c r="C2058" s="5">
        <v>0.0</v>
      </c>
      <c r="D2058" s="5">
        <v>0.0</v>
      </c>
      <c r="E2058" s="5">
        <v>0.0</v>
      </c>
      <c r="F2058" s="5">
        <v>0.0</v>
      </c>
      <c r="G2058" s="5">
        <v>0.0</v>
      </c>
      <c r="H2058" s="5">
        <v>0.0</v>
      </c>
    </row>
    <row r="2059" ht="15.75" customHeight="1">
      <c r="A2059" s="5">
        <v>1071.0</v>
      </c>
      <c r="B2059" s="5">
        <v>0.0</v>
      </c>
      <c r="C2059" s="5">
        <v>0.0</v>
      </c>
      <c r="D2059" s="5">
        <v>0.0</v>
      </c>
      <c r="E2059" s="5">
        <v>0.0</v>
      </c>
      <c r="F2059" s="5">
        <v>0.0</v>
      </c>
      <c r="G2059" s="5">
        <v>0.0</v>
      </c>
      <c r="H2059" s="5">
        <v>0.0</v>
      </c>
    </row>
    <row r="2060" ht="15.75" customHeight="1">
      <c r="A2060" s="5">
        <v>10061.0</v>
      </c>
      <c r="B2060" s="5">
        <v>0.0</v>
      </c>
      <c r="C2060" s="5">
        <v>0.0</v>
      </c>
      <c r="D2060" s="5">
        <v>0.0</v>
      </c>
      <c r="E2060" s="5">
        <v>0.0</v>
      </c>
      <c r="F2060" s="5">
        <v>0.0</v>
      </c>
      <c r="G2060" s="5">
        <v>0.0</v>
      </c>
      <c r="H2060" s="5">
        <v>0.0</v>
      </c>
    </row>
    <row r="2061" ht="15.75" customHeight="1">
      <c r="A2061" s="5">
        <v>7187.0</v>
      </c>
      <c r="B2061" s="5">
        <v>0.0</v>
      </c>
      <c r="C2061" s="5">
        <v>0.0</v>
      </c>
      <c r="D2061" s="5">
        <v>0.0</v>
      </c>
      <c r="E2061" s="5">
        <v>0.0</v>
      </c>
      <c r="F2061" s="5">
        <v>0.0</v>
      </c>
      <c r="G2061" s="5">
        <v>0.0</v>
      </c>
      <c r="H2061" s="5">
        <v>0.0</v>
      </c>
    </row>
    <row r="2062" ht="15.75" customHeight="1">
      <c r="A2062" s="5">
        <v>8775.0</v>
      </c>
      <c r="B2062" s="5">
        <v>0.0</v>
      </c>
      <c r="C2062" s="5">
        <v>0.0</v>
      </c>
      <c r="D2062" s="5">
        <v>0.0</v>
      </c>
      <c r="E2062" s="5">
        <v>0.0</v>
      </c>
      <c r="F2062" s="5">
        <v>0.0</v>
      </c>
      <c r="G2062" s="5">
        <v>0.0</v>
      </c>
      <c r="H2062" s="5">
        <v>0.0</v>
      </c>
    </row>
    <row r="2063" ht="15.75" customHeight="1">
      <c r="A2063" s="5">
        <v>1612.0</v>
      </c>
      <c r="B2063" s="5">
        <v>0.0</v>
      </c>
      <c r="C2063" s="5">
        <v>0.0</v>
      </c>
      <c r="D2063" s="5">
        <v>0.0</v>
      </c>
      <c r="E2063" s="5">
        <v>0.0</v>
      </c>
      <c r="F2063" s="5">
        <v>0.0</v>
      </c>
      <c r="G2063" s="5">
        <v>0.0</v>
      </c>
      <c r="H2063" s="5">
        <v>0.0</v>
      </c>
    </row>
    <row r="2064" ht="15.75" customHeight="1">
      <c r="A2064" s="5">
        <v>2345.0</v>
      </c>
      <c r="B2064" s="5">
        <v>0.0</v>
      </c>
      <c r="C2064" s="5">
        <v>0.0</v>
      </c>
      <c r="D2064" s="5">
        <v>0.0</v>
      </c>
      <c r="E2064" s="5">
        <v>0.0</v>
      </c>
      <c r="F2064" s="5">
        <v>0.0</v>
      </c>
      <c r="G2064" s="5">
        <v>0.0</v>
      </c>
      <c r="H2064" s="5">
        <v>0.0</v>
      </c>
    </row>
    <row r="2065" ht="15.75" customHeight="1">
      <c r="A2065" s="5">
        <v>322.0</v>
      </c>
      <c r="B2065" s="5">
        <v>0.0</v>
      </c>
      <c r="C2065" s="5">
        <v>0.0</v>
      </c>
      <c r="D2065" s="5">
        <v>0.0</v>
      </c>
      <c r="E2065" s="5">
        <v>0.0</v>
      </c>
      <c r="F2065" s="5">
        <v>0.0</v>
      </c>
      <c r="G2065" s="5">
        <v>0.0</v>
      </c>
      <c r="H2065" s="5">
        <v>0.0</v>
      </c>
    </row>
    <row r="2066" ht="15.75" customHeight="1">
      <c r="A2066" s="5">
        <v>10897.0</v>
      </c>
      <c r="B2066" s="5">
        <v>0.0</v>
      </c>
      <c r="C2066" s="5">
        <v>0.0</v>
      </c>
      <c r="D2066" s="5">
        <v>0.0</v>
      </c>
      <c r="E2066" s="5">
        <v>0.0</v>
      </c>
      <c r="F2066" s="5">
        <v>0.0</v>
      </c>
      <c r="G2066" s="5">
        <v>0.0</v>
      </c>
      <c r="H2066" s="5">
        <v>0.0</v>
      </c>
    </row>
    <row r="2067" ht="15.75" customHeight="1">
      <c r="A2067" s="5">
        <v>123.0</v>
      </c>
      <c r="B2067" s="5">
        <v>0.0</v>
      </c>
      <c r="C2067" s="5">
        <v>0.0</v>
      </c>
      <c r="D2067" s="5">
        <v>0.0</v>
      </c>
      <c r="E2067" s="5">
        <v>0.0</v>
      </c>
      <c r="F2067" s="5">
        <v>0.0</v>
      </c>
      <c r="G2067" s="5">
        <v>0.0</v>
      </c>
      <c r="H2067" s="5">
        <v>0.0</v>
      </c>
    </row>
    <row r="2068" ht="15.75" customHeight="1">
      <c r="A2068" s="5">
        <v>6103.0</v>
      </c>
      <c r="B2068" s="5">
        <v>0.0</v>
      </c>
      <c r="C2068" s="5">
        <v>0.0</v>
      </c>
      <c r="D2068" s="5">
        <v>0.0</v>
      </c>
      <c r="E2068" s="5">
        <v>0.0</v>
      </c>
      <c r="F2068" s="5">
        <v>0.0</v>
      </c>
      <c r="G2068" s="5">
        <v>0.0</v>
      </c>
      <c r="H2068" s="5">
        <v>0.0</v>
      </c>
    </row>
    <row r="2069" ht="15.75" customHeight="1">
      <c r="A2069" s="5">
        <v>7899.0</v>
      </c>
      <c r="B2069" s="5">
        <v>0.0</v>
      </c>
      <c r="C2069" s="5">
        <v>0.0</v>
      </c>
      <c r="D2069" s="5">
        <v>0.0</v>
      </c>
      <c r="E2069" s="5">
        <v>0.0</v>
      </c>
      <c r="F2069" s="5">
        <v>0.0</v>
      </c>
      <c r="G2069" s="5">
        <v>0.0</v>
      </c>
      <c r="H2069" s="5">
        <v>0.0</v>
      </c>
    </row>
    <row r="2070" ht="15.75" customHeight="1">
      <c r="A2070" s="5">
        <v>10500.0</v>
      </c>
      <c r="B2070" s="5">
        <v>0.0</v>
      </c>
      <c r="C2070" s="5">
        <v>0.0</v>
      </c>
      <c r="D2070" s="5">
        <v>0.0</v>
      </c>
      <c r="E2070" s="5">
        <v>0.0</v>
      </c>
      <c r="F2070" s="5">
        <v>0.0</v>
      </c>
      <c r="G2070" s="5">
        <v>0.0</v>
      </c>
      <c r="H2070" s="5">
        <v>0.0</v>
      </c>
    </row>
    <row r="2071" ht="15.75" customHeight="1">
      <c r="A2071" s="5">
        <v>1655.0</v>
      </c>
      <c r="B2071" s="5">
        <v>0.0</v>
      </c>
      <c r="C2071" s="5">
        <v>0.0</v>
      </c>
      <c r="D2071" s="5">
        <v>0.0</v>
      </c>
      <c r="E2071" s="5">
        <v>0.0</v>
      </c>
      <c r="F2071" s="5">
        <v>0.0</v>
      </c>
      <c r="G2071" s="5">
        <v>0.0</v>
      </c>
      <c r="H2071" s="5">
        <v>0.0</v>
      </c>
    </row>
    <row r="2072" ht="15.75" customHeight="1">
      <c r="A2072" s="5">
        <v>2406.0</v>
      </c>
      <c r="B2072" s="5">
        <v>0.0</v>
      </c>
      <c r="C2072" s="5">
        <v>0.0</v>
      </c>
      <c r="D2072" s="5">
        <v>0.0</v>
      </c>
      <c r="E2072" s="5">
        <v>0.0</v>
      </c>
      <c r="F2072" s="5">
        <v>0.0</v>
      </c>
      <c r="G2072" s="5">
        <v>0.0</v>
      </c>
      <c r="H2072" s="5">
        <v>0.0</v>
      </c>
    </row>
    <row r="2073" ht="15.75" customHeight="1">
      <c r="A2073" s="5">
        <v>2712.0</v>
      </c>
      <c r="B2073" s="5">
        <v>0.0</v>
      </c>
      <c r="C2073" s="5">
        <v>0.0</v>
      </c>
      <c r="D2073" s="5">
        <v>0.0</v>
      </c>
      <c r="E2073" s="5">
        <v>0.0</v>
      </c>
      <c r="F2073" s="5">
        <v>0.0</v>
      </c>
      <c r="G2073" s="5">
        <v>0.0</v>
      </c>
      <c r="H2073" s="5">
        <v>0.0</v>
      </c>
    </row>
    <row r="2074" ht="15.75" customHeight="1">
      <c r="A2074" s="5">
        <v>5517.0</v>
      </c>
      <c r="B2074" s="5">
        <v>0.0</v>
      </c>
      <c r="C2074" s="5">
        <v>0.0</v>
      </c>
      <c r="D2074" s="5">
        <v>0.0</v>
      </c>
      <c r="E2074" s="5">
        <v>0.0</v>
      </c>
      <c r="F2074" s="5">
        <v>0.0</v>
      </c>
      <c r="G2074" s="5">
        <v>0.0</v>
      </c>
      <c r="H2074" s="5">
        <v>0.0</v>
      </c>
    </row>
    <row r="2075" ht="15.75" customHeight="1">
      <c r="A2075" s="5">
        <v>10643.0</v>
      </c>
      <c r="B2075" s="5">
        <v>0.0</v>
      </c>
      <c r="C2075" s="5">
        <v>0.0</v>
      </c>
      <c r="D2075" s="5">
        <v>0.0</v>
      </c>
      <c r="E2075" s="5">
        <v>0.0</v>
      </c>
      <c r="F2075" s="5">
        <v>0.0</v>
      </c>
      <c r="G2075" s="5">
        <v>0.0</v>
      </c>
      <c r="H2075" s="5">
        <v>1.0</v>
      </c>
    </row>
    <row r="2076" ht="15.75" customHeight="1">
      <c r="A2076" s="5">
        <v>2254.0</v>
      </c>
      <c r="B2076" s="5">
        <v>0.0</v>
      </c>
      <c r="C2076" s="5">
        <v>0.0</v>
      </c>
      <c r="D2076" s="5">
        <v>0.0</v>
      </c>
      <c r="E2076" s="5">
        <v>0.0</v>
      </c>
      <c r="F2076" s="5">
        <v>0.0</v>
      </c>
      <c r="G2076" s="5">
        <v>0.0</v>
      </c>
      <c r="H2076" s="5">
        <v>0.0</v>
      </c>
    </row>
    <row r="2077" ht="15.75" customHeight="1">
      <c r="A2077" s="5">
        <v>10281.0</v>
      </c>
      <c r="B2077" s="5">
        <v>0.0</v>
      </c>
      <c r="C2077" s="5">
        <v>0.0</v>
      </c>
      <c r="D2077" s="5">
        <v>0.0</v>
      </c>
      <c r="E2077" s="5">
        <v>0.0</v>
      </c>
      <c r="F2077" s="5">
        <v>0.0</v>
      </c>
      <c r="G2077" s="5">
        <v>0.0</v>
      </c>
      <c r="H2077" s="5">
        <v>1.0</v>
      </c>
    </row>
    <row r="2078" ht="15.75" customHeight="1">
      <c r="A2078" s="5">
        <v>6958.0</v>
      </c>
      <c r="B2078" s="5">
        <v>0.0</v>
      </c>
      <c r="C2078" s="5">
        <v>0.0</v>
      </c>
      <c r="D2078" s="5">
        <v>0.0</v>
      </c>
      <c r="E2078" s="5">
        <v>0.0</v>
      </c>
      <c r="F2078" s="5">
        <v>0.0</v>
      </c>
      <c r="G2078" s="5">
        <v>0.0</v>
      </c>
      <c r="H2078" s="5">
        <v>0.0</v>
      </c>
    </row>
    <row r="2079" ht="15.75" customHeight="1">
      <c r="A2079" s="5">
        <v>954.0</v>
      </c>
      <c r="B2079" s="5">
        <v>0.0</v>
      </c>
      <c r="C2079" s="5">
        <v>0.0</v>
      </c>
      <c r="D2079" s="5">
        <v>0.0</v>
      </c>
      <c r="E2079" s="5">
        <v>0.0</v>
      </c>
      <c r="F2079" s="5">
        <v>0.0</v>
      </c>
      <c r="G2079" s="5">
        <v>0.0</v>
      </c>
      <c r="H2079" s="5">
        <v>0.0</v>
      </c>
    </row>
    <row r="2080" ht="15.75" customHeight="1">
      <c r="A2080" s="5">
        <v>5079.0</v>
      </c>
      <c r="B2080" s="5">
        <v>0.0</v>
      </c>
      <c r="C2080" s="5">
        <v>0.0</v>
      </c>
      <c r="D2080" s="5">
        <v>0.0</v>
      </c>
      <c r="E2080" s="5">
        <v>0.0</v>
      </c>
      <c r="F2080" s="5">
        <v>0.0</v>
      </c>
      <c r="G2080" s="5">
        <v>0.0</v>
      </c>
      <c r="H2080" s="5">
        <v>0.0</v>
      </c>
    </row>
    <row r="2081" ht="15.75" customHeight="1">
      <c r="A2081" s="5">
        <v>10339.0</v>
      </c>
      <c r="B2081" s="5">
        <v>0.0</v>
      </c>
      <c r="C2081" s="5">
        <v>0.0</v>
      </c>
      <c r="D2081" s="5">
        <v>0.0</v>
      </c>
      <c r="E2081" s="5">
        <v>0.0</v>
      </c>
      <c r="F2081" s="5">
        <v>0.0</v>
      </c>
      <c r="G2081" s="5">
        <v>0.0</v>
      </c>
      <c r="H2081" s="5">
        <v>0.0</v>
      </c>
    </row>
    <row r="2082" ht="15.75" customHeight="1">
      <c r="A2082" s="5">
        <v>4643.0</v>
      </c>
      <c r="B2082" s="5">
        <v>0.0</v>
      </c>
      <c r="C2082" s="5">
        <v>0.0</v>
      </c>
      <c r="D2082" s="5">
        <v>0.0</v>
      </c>
      <c r="E2082" s="5">
        <v>0.0</v>
      </c>
      <c r="F2082" s="5">
        <v>0.0</v>
      </c>
      <c r="G2082" s="5">
        <v>0.0</v>
      </c>
      <c r="H2082" s="5">
        <v>0.0</v>
      </c>
    </row>
    <row r="2083" ht="15.75" customHeight="1">
      <c r="A2083" s="5">
        <v>3117.0</v>
      </c>
      <c r="B2083" s="5">
        <v>0.0</v>
      </c>
      <c r="C2083" s="5">
        <v>0.0</v>
      </c>
      <c r="D2083" s="5">
        <v>0.0</v>
      </c>
      <c r="E2083" s="5">
        <v>0.0</v>
      </c>
      <c r="F2083" s="5">
        <v>0.0</v>
      </c>
      <c r="G2083" s="5">
        <v>0.0</v>
      </c>
      <c r="H2083" s="5">
        <v>0.0</v>
      </c>
    </row>
    <row r="2084" ht="15.75" customHeight="1">
      <c r="A2084" s="5">
        <v>6497.0</v>
      </c>
      <c r="B2084" s="5">
        <v>0.0</v>
      </c>
      <c r="C2084" s="5">
        <v>0.0</v>
      </c>
      <c r="D2084" s="5">
        <v>0.0</v>
      </c>
      <c r="E2084" s="5">
        <v>0.0</v>
      </c>
      <c r="F2084" s="5">
        <v>0.0</v>
      </c>
      <c r="G2084" s="5">
        <v>0.0</v>
      </c>
      <c r="H2084" s="5">
        <v>0.0</v>
      </c>
    </row>
    <row r="2085" ht="15.75" customHeight="1">
      <c r="A2085" s="5">
        <v>5396.0</v>
      </c>
      <c r="B2085" s="5">
        <v>0.0</v>
      </c>
      <c r="C2085" s="5">
        <v>0.0</v>
      </c>
      <c r="D2085" s="5">
        <v>0.0</v>
      </c>
      <c r="E2085" s="5">
        <v>0.0</v>
      </c>
      <c r="F2085" s="5">
        <v>0.0</v>
      </c>
      <c r="G2085" s="5">
        <v>0.0</v>
      </c>
      <c r="H2085" s="5">
        <v>0.0</v>
      </c>
    </row>
    <row r="2086" ht="15.75" customHeight="1">
      <c r="A2086" s="5">
        <v>5250.0</v>
      </c>
      <c r="B2086" s="5">
        <v>0.0</v>
      </c>
      <c r="C2086" s="5">
        <v>0.0</v>
      </c>
      <c r="D2086" s="5">
        <v>1.0</v>
      </c>
      <c r="E2086" s="5">
        <v>0.0</v>
      </c>
      <c r="F2086" s="5">
        <v>0.0</v>
      </c>
      <c r="G2086" s="5">
        <v>0.0</v>
      </c>
      <c r="H2086" s="5">
        <v>1.0</v>
      </c>
    </row>
    <row r="2087" ht="15.75" customHeight="1">
      <c r="A2087" s="5">
        <v>1052.0</v>
      </c>
      <c r="B2087" s="5">
        <v>0.0</v>
      </c>
      <c r="C2087" s="5">
        <v>0.0</v>
      </c>
      <c r="D2087" s="5">
        <v>0.0</v>
      </c>
      <c r="E2087" s="5">
        <v>0.0</v>
      </c>
      <c r="F2087" s="5">
        <v>0.0</v>
      </c>
      <c r="G2087" s="5">
        <v>0.0</v>
      </c>
      <c r="H2087" s="5">
        <v>0.0</v>
      </c>
    </row>
    <row r="2088" ht="15.75" customHeight="1">
      <c r="A2088" s="5">
        <v>2802.0</v>
      </c>
      <c r="B2088" s="5">
        <v>0.0</v>
      </c>
      <c r="C2088" s="5">
        <v>0.0</v>
      </c>
      <c r="D2088" s="5">
        <v>0.0</v>
      </c>
      <c r="E2088" s="5">
        <v>0.0</v>
      </c>
      <c r="F2088" s="5">
        <v>0.0</v>
      </c>
      <c r="G2088" s="5">
        <v>0.0</v>
      </c>
      <c r="H2088" s="5">
        <v>0.0</v>
      </c>
    </row>
    <row r="2089" ht="15.75" customHeight="1">
      <c r="A2089" s="5">
        <v>6343.0</v>
      </c>
      <c r="B2089" s="5">
        <v>0.0</v>
      </c>
      <c r="C2089" s="5">
        <v>1.0</v>
      </c>
      <c r="D2089" s="5">
        <v>0.0</v>
      </c>
      <c r="E2089" s="5">
        <v>0.0</v>
      </c>
      <c r="F2089" s="5">
        <v>0.0</v>
      </c>
      <c r="G2089" s="5">
        <v>0.0</v>
      </c>
      <c r="H2089" s="5">
        <v>0.0</v>
      </c>
    </row>
    <row r="2090" ht="15.75" customHeight="1">
      <c r="A2090" s="5">
        <v>6507.0</v>
      </c>
      <c r="B2090" s="5">
        <v>0.0</v>
      </c>
      <c r="C2090" s="5">
        <v>0.0</v>
      </c>
      <c r="D2090" s="5">
        <v>0.0</v>
      </c>
      <c r="E2090" s="5">
        <v>0.0</v>
      </c>
      <c r="F2090" s="5">
        <v>0.0</v>
      </c>
      <c r="G2090" s="5">
        <v>0.0</v>
      </c>
      <c r="H2090" s="5">
        <v>0.0</v>
      </c>
    </row>
    <row r="2091" ht="15.75" customHeight="1">
      <c r="A2091" s="5">
        <v>7901.0</v>
      </c>
      <c r="B2091" s="5">
        <v>0.0</v>
      </c>
      <c r="C2091" s="5">
        <v>0.0</v>
      </c>
      <c r="D2091" s="5">
        <v>0.0</v>
      </c>
      <c r="E2091" s="5">
        <v>0.0</v>
      </c>
      <c r="F2091" s="5">
        <v>0.0</v>
      </c>
      <c r="G2091" s="5">
        <v>0.0</v>
      </c>
      <c r="H2091" s="5">
        <v>0.0</v>
      </c>
    </row>
    <row r="2092" ht="15.75" customHeight="1">
      <c r="A2092" s="5">
        <v>4865.0</v>
      </c>
      <c r="B2092" s="5">
        <v>0.0</v>
      </c>
      <c r="C2092" s="5">
        <v>0.0</v>
      </c>
      <c r="D2092" s="5">
        <v>0.0</v>
      </c>
      <c r="E2092" s="5">
        <v>0.0</v>
      </c>
      <c r="F2092" s="5">
        <v>0.0</v>
      </c>
      <c r="G2092" s="5">
        <v>0.0</v>
      </c>
      <c r="H2092" s="5">
        <v>1.0</v>
      </c>
    </row>
    <row r="2093" ht="15.75" customHeight="1">
      <c r="A2093" s="5">
        <v>2686.0</v>
      </c>
      <c r="B2093" s="5">
        <v>0.0</v>
      </c>
      <c r="C2093" s="5">
        <v>0.0</v>
      </c>
      <c r="D2093" s="5">
        <v>0.0</v>
      </c>
      <c r="E2093" s="5">
        <v>0.0</v>
      </c>
      <c r="F2093" s="5">
        <v>0.0</v>
      </c>
      <c r="G2093" s="5">
        <v>0.0</v>
      </c>
      <c r="H2093" s="5">
        <v>0.0</v>
      </c>
    </row>
    <row r="2094" ht="15.75" customHeight="1">
      <c r="A2094" s="5">
        <v>3107.0</v>
      </c>
      <c r="B2094" s="5">
        <v>0.0</v>
      </c>
      <c r="C2094" s="5">
        <v>0.0</v>
      </c>
      <c r="D2094" s="5">
        <v>0.0</v>
      </c>
      <c r="E2094" s="5">
        <v>0.0</v>
      </c>
      <c r="F2094" s="5">
        <v>0.0</v>
      </c>
      <c r="G2094" s="5">
        <v>0.0</v>
      </c>
      <c r="H2094" s="5">
        <v>0.0</v>
      </c>
    </row>
    <row r="2095" ht="15.75" customHeight="1">
      <c r="A2095" s="5">
        <v>7734.0</v>
      </c>
      <c r="B2095" s="5">
        <v>0.0</v>
      </c>
      <c r="C2095" s="5">
        <v>0.0</v>
      </c>
      <c r="D2095" s="5">
        <v>1.0</v>
      </c>
      <c r="E2095" s="5">
        <v>1.0</v>
      </c>
      <c r="F2095" s="5">
        <v>0.0</v>
      </c>
      <c r="G2095" s="5">
        <v>0.0</v>
      </c>
      <c r="H2095" s="5">
        <v>1.0</v>
      </c>
    </row>
    <row r="2096" ht="15.75" customHeight="1">
      <c r="A2096" s="5">
        <v>1146.0</v>
      </c>
      <c r="B2096" s="5">
        <v>1.0</v>
      </c>
      <c r="C2096" s="5">
        <v>0.0</v>
      </c>
      <c r="D2096" s="5">
        <v>0.0</v>
      </c>
      <c r="E2096" s="5">
        <v>0.0</v>
      </c>
      <c r="F2096" s="5">
        <v>0.0</v>
      </c>
      <c r="G2096" s="5">
        <v>0.0</v>
      </c>
      <c r="H2096" s="5">
        <v>1.0</v>
      </c>
    </row>
    <row r="2097" ht="15.75" customHeight="1">
      <c r="A2097" s="5">
        <v>11031.0</v>
      </c>
      <c r="B2097" s="5">
        <v>0.0</v>
      </c>
      <c r="C2097" s="5">
        <v>0.0</v>
      </c>
      <c r="D2097" s="5">
        <v>0.0</v>
      </c>
      <c r="E2097" s="5">
        <v>0.0</v>
      </c>
      <c r="F2097" s="5">
        <v>0.0</v>
      </c>
      <c r="G2097" s="5">
        <v>0.0</v>
      </c>
      <c r="H2097" s="5">
        <v>0.0</v>
      </c>
    </row>
    <row r="2098" ht="15.75" customHeight="1">
      <c r="A2098" s="5">
        <v>7428.0</v>
      </c>
      <c r="B2098" s="5">
        <v>0.0</v>
      </c>
      <c r="C2098" s="5">
        <v>0.0</v>
      </c>
      <c r="D2098" s="5">
        <v>0.0</v>
      </c>
      <c r="E2098" s="5">
        <v>0.0</v>
      </c>
      <c r="F2098" s="5">
        <v>0.0</v>
      </c>
      <c r="G2098" s="5">
        <v>0.0</v>
      </c>
      <c r="H2098" s="5">
        <v>0.0</v>
      </c>
    </row>
    <row r="2099" ht="15.75" customHeight="1">
      <c r="A2099" s="5">
        <v>975.0</v>
      </c>
      <c r="B2099" s="5">
        <v>0.0</v>
      </c>
      <c r="C2099" s="5">
        <v>0.0</v>
      </c>
      <c r="D2099" s="5">
        <v>0.0</v>
      </c>
      <c r="E2099" s="5">
        <v>0.0</v>
      </c>
      <c r="F2099" s="5">
        <v>0.0</v>
      </c>
      <c r="G2099" s="5">
        <v>0.0</v>
      </c>
      <c r="H2099" s="5">
        <v>0.0</v>
      </c>
    </row>
    <row r="2100" ht="15.75" customHeight="1">
      <c r="A2100" s="5">
        <v>1103.0</v>
      </c>
      <c r="B2100" s="5">
        <v>1.0</v>
      </c>
      <c r="C2100" s="5">
        <v>0.0</v>
      </c>
      <c r="D2100" s="5">
        <v>1.0</v>
      </c>
      <c r="E2100" s="5">
        <v>0.0</v>
      </c>
      <c r="F2100" s="5">
        <v>0.0</v>
      </c>
      <c r="G2100" s="5">
        <v>0.0</v>
      </c>
      <c r="H2100" s="5">
        <v>1.0</v>
      </c>
    </row>
    <row r="2101" ht="15.75" customHeight="1">
      <c r="A2101" s="5">
        <v>3422.0</v>
      </c>
      <c r="B2101" s="5">
        <v>0.0</v>
      </c>
      <c r="C2101" s="5">
        <v>1.0</v>
      </c>
      <c r="D2101" s="5">
        <v>0.0</v>
      </c>
      <c r="E2101" s="5">
        <v>0.0</v>
      </c>
      <c r="F2101" s="5">
        <v>1.0</v>
      </c>
      <c r="G2101" s="5">
        <v>0.0</v>
      </c>
      <c r="H2101" s="5">
        <v>0.0</v>
      </c>
    </row>
    <row r="2102" ht="15.75" customHeight="1">
      <c r="A2102" s="5">
        <v>1055.0</v>
      </c>
      <c r="B2102" s="5">
        <v>0.0</v>
      </c>
      <c r="C2102" s="5">
        <v>0.0</v>
      </c>
      <c r="D2102" s="5">
        <v>0.0</v>
      </c>
      <c r="E2102" s="5">
        <v>0.0</v>
      </c>
      <c r="F2102" s="5">
        <v>0.0</v>
      </c>
      <c r="G2102" s="5">
        <v>0.0</v>
      </c>
      <c r="H2102" s="5">
        <v>0.0</v>
      </c>
    </row>
    <row r="2103" ht="15.75" customHeight="1">
      <c r="A2103" s="5">
        <v>6544.0</v>
      </c>
      <c r="B2103" s="5">
        <v>0.0</v>
      </c>
      <c r="C2103" s="5">
        <v>0.0</v>
      </c>
      <c r="D2103" s="5">
        <v>0.0</v>
      </c>
      <c r="E2103" s="5">
        <v>0.0</v>
      </c>
      <c r="F2103" s="5">
        <v>0.0</v>
      </c>
      <c r="G2103" s="5">
        <v>0.0</v>
      </c>
      <c r="H2103" s="5">
        <v>0.0</v>
      </c>
    </row>
    <row r="2104" ht="15.75" customHeight="1">
      <c r="A2104" s="5">
        <v>1241.0</v>
      </c>
      <c r="B2104" s="5">
        <v>0.0</v>
      </c>
      <c r="C2104" s="5">
        <v>0.0</v>
      </c>
      <c r="D2104" s="5">
        <v>0.0</v>
      </c>
      <c r="E2104" s="5">
        <v>0.0</v>
      </c>
      <c r="F2104" s="5">
        <v>0.0</v>
      </c>
      <c r="G2104" s="5">
        <v>0.0</v>
      </c>
      <c r="H2104" s="5">
        <v>1.0</v>
      </c>
    </row>
    <row r="2105" ht="15.75" customHeight="1">
      <c r="A2105" s="5">
        <v>2909.0</v>
      </c>
      <c r="B2105" s="5">
        <v>0.0</v>
      </c>
      <c r="C2105" s="5">
        <v>1.0</v>
      </c>
      <c r="D2105" s="5">
        <v>1.0</v>
      </c>
      <c r="E2105" s="5">
        <v>0.0</v>
      </c>
      <c r="F2105" s="5">
        <v>0.0</v>
      </c>
      <c r="G2105" s="5">
        <v>0.0</v>
      </c>
      <c r="H2105" s="5">
        <v>0.0</v>
      </c>
    </row>
    <row r="2106" ht="15.75" customHeight="1">
      <c r="A2106" s="5">
        <v>5802.0</v>
      </c>
      <c r="B2106" s="5">
        <v>0.0</v>
      </c>
      <c r="C2106" s="5">
        <v>0.0</v>
      </c>
      <c r="D2106" s="5">
        <v>0.0</v>
      </c>
      <c r="E2106" s="5">
        <v>0.0</v>
      </c>
      <c r="F2106" s="5">
        <v>0.0</v>
      </c>
      <c r="G2106" s="5">
        <v>0.0</v>
      </c>
      <c r="H2106" s="5">
        <v>0.0</v>
      </c>
    </row>
    <row r="2107" ht="15.75" customHeight="1">
      <c r="A2107" s="5">
        <v>1407.0</v>
      </c>
      <c r="B2107" s="5">
        <v>0.0</v>
      </c>
      <c r="C2107" s="5">
        <v>0.0</v>
      </c>
      <c r="D2107" s="5">
        <v>0.0</v>
      </c>
      <c r="E2107" s="5">
        <v>0.0</v>
      </c>
      <c r="F2107" s="5">
        <v>0.0</v>
      </c>
      <c r="G2107" s="5">
        <v>0.0</v>
      </c>
      <c r="H2107" s="5">
        <v>0.0</v>
      </c>
    </row>
    <row r="2108" ht="15.75" customHeight="1">
      <c r="A2108" s="5">
        <v>6183.0</v>
      </c>
      <c r="B2108" s="5">
        <v>0.0</v>
      </c>
      <c r="C2108" s="5">
        <v>0.0</v>
      </c>
      <c r="D2108" s="5">
        <v>0.0</v>
      </c>
      <c r="E2108" s="5">
        <v>0.0</v>
      </c>
      <c r="F2108" s="5">
        <v>0.0</v>
      </c>
      <c r="G2108" s="5">
        <v>0.0</v>
      </c>
      <c r="H2108" s="5">
        <v>0.0</v>
      </c>
    </row>
    <row r="2109" ht="15.75" customHeight="1">
      <c r="A2109" s="5">
        <v>340.0</v>
      </c>
      <c r="B2109" s="5">
        <v>1.0</v>
      </c>
      <c r="C2109" s="5">
        <v>0.0</v>
      </c>
      <c r="D2109" s="5">
        <v>0.0</v>
      </c>
      <c r="E2109" s="5">
        <v>0.0</v>
      </c>
      <c r="F2109" s="5">
        <v>0.0</v>
      </c>
      <c r="G2109" s="5">
        <v>0.0</v>
      </c>
      <c r="H2109" s="5">
        <v>1.0</v>
      </c>
    </row>
    <row r="2110" ht="15.75" customHeight="1">
      <c r="A2110" s="5">
        <v>5991.0</v>
      </c>
      <c r="B2110" s="5">
        <v>0.0</v>
      </c>
      <c r="C2110" s="5">
        <v>0.0</v>
      </c>
      <c r="D2110" s="5">
        <v>0.0</v>
      </c>
      <c r="E2110" s="5">
        <v>0.0</v>
      </c>
      <c r="F2110" s="5">
        <v>0.0</v>
      </c>
      <c r="G2110" s="5">
        <v>0.0</v>
      </c>
      <c r="H2110" s="5">
        <v>0.0</v>
      </c>
    </row>
    <row r="2111" ht="15.75" customHeight="1">
      <c r="A2111" s="5">
        <v>3104.0</v>
      </c>
      <c r="B2111" s="5">
        <v>0.0</v>
      </c>
      <c r="C2111" s="5">
        <v>0.0</v>
      </c>
      <c r="D2111" s="5">
        <v>1.0</v>
      </c>
      <c r="E2111" s="5">
        <v>0.0</v>
      </c>
      <c r="F2111" s="5">
        <v>0.0</v>
      </c>
      <c r="G2111" s="5">
        <v>0.0</v>
      </c>
      <c r="H2111" s="5">
        <v>1.0</v>
      </c>
    </row>
    <row r="2112" ht="15.75" customHeight="1">
      <c r="A2112" s="5">
        <v>9729.0</v>
      </c>
      <c r="B2112" s="5">
        <v>0.0</v>
      </c>
      <c r="C2112" s="5">
        <v>0.0</v>
      </c>
      <c r="D2112" s="5">
        <v>0.0</v>
      </c>
      <c r="E2112" s="5">
        <v>0.0</v>
      </c>
      <c r="F2112" s="5">
        <v>0.0</v>
      </c>
      <c r="G2112" s="5">
        <v>0.0</v>
      </c>
      <c r="H2112" s="5">
        <v>0.0</v>
      </c>
    </row>
    <row r="2113" ht="15.75" customHeight="1">
      <c r="A2113" s="5">
        <v>1008.0</v>
      </c>
      <c r="B2113" s="5">
        <v>1.0</v>
      </c>
      <c r="C2113" s="5">
        <v>0.0</v>
      </c>
      <c r="D2113" s="5">
        <v>0.0</v>
      </c>
      <c r="E2113" s="5">
        <v>0.0</v>
      </c>
      <c r="F2113" s="5">
        <v>0.0</v>
      </c>
      <c r="G2113" s="5">
        <v>0.0</v>
      </c>
      <c r="H2113" s="5">
        <v>0.0</v>
      </c>
    </row>
    <row r="2114" ht="15.75" customHeight="1">
      <c r="A2114" s="5">
        <v>11091.0</v>
      </c>
      <c r="B2114" s="5">
        <v>0.0</v>
      </c>
      <c r="C2114" s="5">
        <v>0.0</v>
      </c>
      <c r="D2114" s="5">
        <v>0.0</v>
      </c>
      <c r="E2114" s="5">
        <v>0.0</v>
      </c>
      <c r="F2114" s="5">
        <v>0.0</v>
      </c>
      <c r="G2114" s="5">
        <v>0.0</v>
      </c>
      <c r="H2114" s="5">
        <v>0.0</v>
      </c>
    </row>
    <row r="2115" ht="15.75" customHeight="1">
      <c r="A2115" s="5">
        <v>3969.0</v>
      </c>
      <c r="B2115" s="5">
        <v>0.0</v>
      </c>
      <c r="C2115" s="5">
        <v>0.0</v>
      </c>
      <c r="D2115" s="5">
        <v>0.0</v>
      </c>
      <c r="E2115" s="5">
        <v>0.0</v>
      </c>
      <c r="F2115" s="5">
        <v>0.0</v>
      </c>
      <c r="G2115" s="5">
        <v>0.0</v>
      </c>
      <c r="H2115" s="5">
        <v>0.0</v>
      </c>
    </row>
    <row r="2116" ht="15.75" customHeight="1">
      <c r="A2116" s="5">
        <v>1916.0</v>
      </c>
      <c r="B2116" s="5">
        <v>0.0</v>
      </c>
      <c r="C2116" s="5">
        <v>0.0</v>
      </c>
      <c r="D2116" s="5">
        <v>0.0</v>
      </c>
      <c r="E2116" s="5">
        <v>0.0</v>
      </c>
      <c r="F2116" s="5">
        <v>0.0</v>
      </c>
      <c r="G2116" s="5">
        <v>0.0</v>
      </c>
      <c r="H2116" s="5">
        <v>0.0</v>
      </c>
    </row>
    <row r="2117" ht="15.75" customHeight="1">
      <c r="A2117" s="5">
        <v>9907.0</v>
      </c>
      <c r="B2117" s="5">
        <v>0.0</v>
      </c>
      <c r="C2117" s="5">
        <v>0.0</v>
      </c>
      <c r="D2117" s="5">
        <v>0.0</v>
      </c>
      <c r="E2117" s="5">
        <v>0.0</v>
      </c>
      <c r="F2117" s="5">
        <v>0.0</v>
      </c>
      <c r="G2117" s="5">
        <v>0.0</v>
      </c>
      <c r="H2117" s="5">
        <v>0.0</v>
      </c>
    </row>
    <row r="2118" ht="15.75" customHeight="1">
      <c r="A2118" s="5">
        <v>87.0</v>
      </c>
      <c r="B2118" s="5">
        <v>0.0</v>
      </c>
      <c r="C2118" s="5">
        <v>0.0</v>
      </c>
      <c r="D2118" s="5">
        <v>0.0</v>
      </c>
      <c r="E2118" s="5">
        <v>0.0</v>
      </c>
      <c r="F2118" s="5">
        <v>0.0</v>
      </c>
      <c r="G2118" s="5">
        <v>0.0</v>
      </c>
      <c r="H2118" s="5">
        <v>0.0</v>
      </c>
    </row>
    <row r="2119" ht="15.75" customHeight="1">
      <c r="A2119" s="5">
        <v>8659.0</v>
      </c>
      <c r="B2119" s="5">
        <v>0.0</v>
      </c>
      <c r="C2119" s="5">
        <v>0.0</v>
      </c>
      <c r="D2119" s="5">
        <v>0.0</v>
      </c>
      <c r="E2119" s="5">
        <v>0.0</v>
      </c>
      <c r="F2119" s="5">
        <v>0.0</v>
      </c>
      <c r="G2119" s="5">
        <v>0.0</v>
      </c>
      <c r="H2119" s="5">
        <v>0.0</v>
      </c>
    </row>
    <row r="2120" ht="15.75" customHeight="1">
      <c r="A2120" s="5">
        <v>6262.0</v>
      </c>
      <c r="B2120" s="5">
        <v>0.0</v>
      </c>
      <c r="C2120" s="5">
        <v>0.0</v>
      </c>
      <c r="D2120" s="5">
        <v>0.0</v>
      </c>
      <c r="E2120" s="5">
        <v>0.0</v>
      </c>
      <c r="F2120" s="5">
        <v>0.0</v>
      </c>
      <c r="G2120" s="5">
        <v>0.0</v>
      </c>
      <c r="H2120" s="5">
        <v>0.0</v>
      </c>
    </row>
    <row r="2121" ht="15.75" customHeight="1">
      <c r="A2121" s="5">
        <v>6147.0</v>
      </c>
      <c r="B2121" s="5">
        <v>0.0</v>
      </c>
      <c r="C2121" s="5">
        <v>0.0</v>
      </c>
      <c r="D2121" s="5">
        <v>0.0</v>
      </c>
      <c r="E2121" s="5">
        <v>0.0</v>
      </c>
      <c r="F2121" s="5">
        <v>0.0</v>
      </c>
      <c r="G2121" s="5">
        <v>0.0</v>
      </c>
      <c r="H2121" s="5">
        <v>0.0</v>
      </c>
    </row>
    <row r="2122" ht="15.75" customHeight="1">
      <c r="A2122" s="5">
        <v>8832.0</v>
      </c>
      <c r="B2122" s="5">
        <v>0.0</v>
      </c>
      <c r="C2122" s="5">
        <v>0.0</v>
      </c>
      <c r="D2122" s="5">
        <v>0.0</v>
      </c>
      <c r="E2122" s="5">
        <v>0.0</v>
      </c>
      <c r="F2122" s="5">
        <v>0.0</v>
      </c>
      <c r="G2122" s="5">
        <v>0.0</v>
      </c>
      <c r="H2122" s="5">
        <v>0.0</v>
      </c>
    </row>
    <row r="2123" ht="15.75" customHeight="1">
      <c r="A2123" s="5">
        <v>10067.0</v>
      </c>
      <c r="B2123" s="5">
        <v>0.0</v>
      </c>
      <c r="C2123" s="5">
        <v>0.0</v>
      </c>
      <c r="D2123" s="5">
        <v>0.0</v>
      </c>
      <c r="E2123" s="5">
        <v>0.0</v>
      </c>
      <c r="F2123" s="5">
        <v>0.0</v>
      </c>
      <c r="G2123" s="5">
        <v>0.0</v>
      </c>
      <c r="H2123" s="5">
        <v>0.0</v>
      </c>
    </row>
    <row r="2124" ht="15.75" customHeight="1">
      <c r="A2124" s="5">
        <v>7532.0</v>
      </c>
      <c r="B2124" s="5">
        <v>0.0</v>
      </c>
      <c r="C2124" s="5">
        <v>0.0</v>
      </c>
      <c r="D2124" s="5">
        <v>0.0</v>
      </c>
      <c r="E2124" s="5">
        <v>0.0</v>
      </c>
      <c r="F2124" s="5">
        <v>0.0</v>
      </c>
      <c r="G2124" s="5">
        <v>0.0</v>
      </c>
      <c r="H2124" s="5">
        <v>0.0</v>
      </c>
    </row>
    <row r="2125" ht="15.75" customHeight="1">
      <c r="A2125" s="5">
        <v>4915.0</v>
      </c>
      <c r="B2125" s="5">
        <v>0.0</v>
      </c>
      <c r="C2125" s="5">
        <v>0.0</v>
      </c>
      <c r="D2125" s="5">
        <v>0.0</v>
      </c>
      <c r="E2125" s="5">
        <v>0.0</v>
      </c>
      <c r="F2125" s="5">
        <v>0.0</v>
      </c>
      <c r="G2125" s="5">
        <v>0.0</v>
      </c>
      <c r="H2125" s="5">
        <v>0.0</v>
      </c>
    </row>
    <row r="2126" ht="15.75" customHeight="1">
      <c r="A2126" s="5">
        <v>2115.0</v>
      </c>
      <c r="B2126" s="5">
        <v>0.0</v>
      </c>
      <c r="C2126" s="5">
        <v>1.0</v>
      </c>
      <c r="D2126" s="5">
        <v>0.0</v>
      </c>
      <c r="E2126" s="5">
        <v>0.0</v>
      </c>
      <c r="F2126" s="5">
        <v>0.0</v>
      </c>
      <c r="G2126" s="5">
        <v>0.0</v>
      </c>
      <c r="H2126" s="5">
        <v>0.0</v>
      </c>
    </row>
    <row r="2127" ht="15.75" customHeight="1">
      <c r="A2127" s="5">
        <v>2088.0</v>
      </c>
      <c r="B2127" s="5">
        <v>0.0</v>
      </c>
      <c r="C2127" s="5">
        <v>1.0</v>
      </c>
      <c r="D2127" s="5">
        <v>1.0</v>
      </c>
      <c r="E2127" s="5">
        <v>0.0</v>
      </c>
      <c r="F2127" s="5">
        <v>1.0</v>
      </c>
      <c r="G2127" s="5">
        <v>0.0</v>
      </c>
      <c r="H2127" s="5">
        <v>0.0</v>
      </c>
    </row>
    <row r="2128" ht="15.75" customHeight="1">
      <c r="A2128" s="5">
        <v>2493.0</v>
      </c>
      <c r="B2128" s="5">
        <v>0.0</v>
      </c>
      <c r="C2128" s="5">
        <v>0.0</v>
      </c>
      <c r="D2128" s="5">
        <v>0.0</v>
      </c>
      <c r="E2128" s="5">
        <v>0.0</v>
      </c>
      <c r="F2128" s="5">
        <v>0.0</v>
      </c>
      <c r="G2128" s="5">
        <v>0.0</v>
      </c>
      <c r="H2128" s="5">
        <v>0.0</v>
      </c>
    </row>
    <row r="2129" ht="15.75" customHeight="1">
      <c r="A2129" s="5">
        <v>6292.0</v>
      </c>
      <c r="B2129" s="5">
        <v>0.0</v>
      </c>
      <c r="C2129" s="5">
        <v>0.0</v>
      </c>
      <c r="D2129" s="5">
        <v>1.0</v>
      </c>
      <c r="E2129" s="5">
        <v>0.0</v>
      </c>
      <c r="F2129" s="5">
        <v>0.0</v>
      </c>
      <c r="G2129" s="5">
        <v>0.0</v>
      </c>
      <c r="H2129" s="5">
        <v>1.0</v>
      </c>
    </row>
    <row r="2130" ht="15.75" customHeight="1">
      <c r="A2130" s="5">
        <v>1631.0</v>
      </c>
      <c r="B2130" s="5">
        <v>0.0</v>
      </c>
      <c r="C2130" s="5">
        <v>0.0</v>
      </c>
      <c r="D2130" s="5">
        <v>0.0</v>
      </c>
      <c r="E2130" s="5">
        <v>0.0</v>
      </c>
      <c r="F2130" s="5">
        <v>0.0</v>
      </c>
      <c r="G2130" s="5">
        <v>0.0</v>
      </c>
      <c r="H2130" s="5">
        <v>1.0</v>
      </c>
    </row>
    <row r="2131" ht="15.75" customHeight="1">
      <c r="A2131" s="5">
        <v>10104.0</v>
      </c>
      <c r="B2131" s="5">
        <v>0.0</v>
      </c>
      <c r="C2131" s="5">
        <v>0.0</v>
      </c>
      <c r="D2131" s="5">
        <v>0.0</v>
      </c>
      <c r="E2131" s="5">
        <v>0.0</v>
      </c>
      <c r="F2131" s="5">
        <v>0.0</v>
      </c>
      <c r="G2131" s="5">
        <v>0.0</v>
      </c>
      <c r="H2131" s="5">
        <v>0.0</v>
      </c>
    </row>
    <row r="2132" ht="15.75" customHeight="1">
      <c r="A2132" s="5">
        <v>3006.0</v>
      </c>
      <c r="B2132" s="5">
        <v>0.0</v>
      </c>
      <c r="C2132" s="5">
        <v>0.0</v>
      </c>
      <c r="D2132" s="5">
        <v>0.0</v>
      </c>
      <c r="E2132" s="5">
        <v>0.0</v>
      </c>
      <c r="F2132" s="5">
        <v>0.0</v>
      </c>
      <c r="G2132" s="5">
        <v>0.0</v>
      </c>
      <c r="H2132" s="5">
        <v>0.0</v>
      </c>
    </row>
    <row r="2133" ht="15.75" customHeight="1">
      <c r="A2133" s="5">
        <v>3919.0</v>
      </c>
      <c r="B2133" s="5">
        <v>0.0</v>
      </c>
      <c r="C2133" s="5">
        <v>0.0</v>
      </c>
      <c r="D2133" s="5">
        <v>0.0</v>
      </c>
      <c r="E2133" s="5">
        <v>1.0</v>
      </c>
      <c r="F2133" s="5">
        <v>0.0</v>
      </c>
      <c r="G2133" s="5">
        <v>0.0</v>
      </c>
      <c r="H2133" s="5">
        <v>1.0</v>
      </c>
    </row>
    <row r="2134" ht="15.75" customHeight="1">
      <c r="A2134" s="5">
        <v>11181.0</v>
      </c>
      <c r="B2134" s="5">
        <v>0.0</v>
      </c>
      <c r="C2134" s="5">
        <v>0.0</v>
      </c>
      <c r="D2134" s="5">
        <v>0.0</v>
      </c>
      <c r="E2134" s="5">
        <v>0.0</v>
      </c>
      <c r="F2134" s="5">
        <v>0.0</v>
      </c>
      <c r="G2134" s="5">
        <v>0.0</v>
      </c>
      <c r="H2134" s="5">
        <v>0.0</v>
      </c>
    </row>
    <row r="2135" ht="15.75" customHeight="1">
      <c r="A2135" s="5">
        <v>642.0</v>
      </c>
      <c r="B2135" s="5">
        <v>0.0</v>
      </c>
      <c r="C2135" s="5">
        <v>0.0</v>
      </c>
      <c r="D2135" s="5">
        <v>0.0</v>
      </c>
      <c r="E2135" s="5">
        <v>0.0</v>
      </c>
      <c r="F2135" s="5">
        <v>0.0</v>
      </c>
      <c r="G2135" s="5">
        <v>0.0</v>
      </c>
      <c r="H2135" s="5">
        <v>0.0</v>
      </c>
    </row>
    <row r="2136" ht="15.75" customHeight="1">
      <c r="A2136" s="5">
        <v>4369.0</v>
      </c>
      <c r="B2136" s="5">
        <v>0.0</v>
      </c>
      <c r="C2136" s="5">
        <v>0.0</v>
      </c>
      <c r="D2136" s="5">
        <v>0.0</v>
      </c>
      <c r="E2136" s="5">
        <v>0.0</v>
      </c>
      <c r="F2136" s="5">
        <v>0.0</v>
      </c>
      <c r="G2136" s="5">
        <v>0.0</v>
      </c>
      <c r="H2136" s="5">
        <v>0.0</v>
      </c>
    </row>
    <row r="2137" ht="15.75" customHeight="1">
      <c r="A2137" s="5">
        <v>10127.0</v>
      </c>
      <c r="B2137" s="5">
        <v>0.0</v>
      </c>
      <c r="C2137" s="5">
        <v>0.0</v>
      </c>
      <c r="D2137" s="5">
        <v>0.0</v>
      </c>
      <c r="E2137" s="5">
        <v>0.0</v>
      </c>
      <c r="F2137" s="5">
        <v>0.0</v>
      </c>
      <c r="G2137" s="5">
        <v>0.0</v>
      </c>
      <c r="H2137" s="5">
        <v>0.0</v>
      </c>
    </row>
    <row r="2138" ht="15.75" customHeight="1">
      <c r="A2138" s="5">
        <v>271.0</v>
      </c>
      <c r="B2138" s="5">
        <v>1.0</v>
      </c>
      <c r="C2138" s="5">
        <v>0.0</v>
      </c>
      <c r="D2138" s="5">
        <v>0.0</v>
      </c>
      <c r="E2138" s="5">
        <v>0.0</v>
      </c>
      <c r="F2138" s="5">
        <v>0.0</v>
      </c>
      <c r="G2138" s="5">
        <v>0.0</v>
      </c>
      <c r="H2138" s="5">
        <v>0.0</v>
      </c>
    </row>
    <row r="2139" ht="15.75" customHeight="1">
      <c r="A2139" s="5">
        <v>4973.0</v>
      </c>
      <c r="B2139" s="5">
        <v>0.0</v>
      </c>
      <c r="C2139" s="5">
        <v>0.0</v>
      </c>
      <c r="D2139" s="5">
        <v>0.0</v>
      </c>
      <c r="E2139" s="5">
        <v>0.0</v>
      </c>
      <c r="F2139" s="5">
        <v>0.0</v>
      </c>
      <c r="G2139" s="5">
        <v>0.0</v>
      </c>
      <c r="H2139" s="5">
        <v>0.0</v>
      </c>
    </row>
    <row r="2140" ht="15.75" customHeight="1">
      <c r="A2140" s="5">
        <v>2948.0</v>
      </c>
      <c r="B2140" s="5">
        <v>0.0</v>
      </c>
      <c r="C2140" s="5">
        <v>0.0</v>
      </c>
      <c r="D2140" s="5">
        <v>0.0</v>
      </c>
      <c r="E2140" s="5">
        <v>0.0</v>
      </c>
      <c r="F2140" s="5">
        <v>0.0</v>
      </c>
      <c r="G2140" s="5">
        <v>0.0</v>
      </c>
      <c r="H2140" s="5">
        <v>0.0</v>
      </c>
    </row>
    <row r="2141" ht="15.75" customHeight="1">
      <c r="A2141" s="5">
        <v>2715.0</v>
      </c>
      <c r="B2141" s="5">
        <v>0.0</v>
      </c>
      <c r="C2141" s="5">
        <v>0.0</v>
      </c>
      <c r="D2141" s="5">
        <v>0.0</v>
      </c>
      <c r="E2141" s="5">
        <v>0.0</v>
      </c>
      <c r="F2141" s="5">
        <v>0.0</v>
      </c>
      <c r="G2141" s="5">
        <v>0.0</v>
      </c>
      <c r="H2141" s="5">
        <v>1.0</v>
      </c>
    </row>
    <row r="2142" ht="15.75" customHeight="1">
      <c r="A2142" s="5">
        <v>10432.0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5">
        <v>0.0</v>
      </c>
      <c r="H2142" s="5">
        <v>0.0</v>
      </c>
    </row>
    <row r="2143" ht="15.75" customHeight="1">
      <c r="A2143" s="5">
        <v>9216.0</v>
      </c>
      <c r="B2143" s="5">
        <v>0.0</v>
      </c>
      <c r="C2143" s="5">
        <v>0.0</v>
      </c>
      <c r="D2143" s="5">
        <v>0.0</v>
      </c>
      <c r="E2143" s="5">
        <v>0.0</v>
      </c>
      <c r="F2143" s="5">
        <v>0.0</v>
      </c>
      <c r="G2143" s="5">
        <v>0.0</v>
      </c>
      <c r="H2143" s="5">
        <v>0.0</v>
      </c>
    </row>
    <row r="2144" ht="15.75" customHeight="1">
      <c r="A2144" s="5">
        <v>7124.0</v>
      </c>
      <c r="B2144" s="5">
        <v>0.0</v>
      </c>
      <c r="C2144" s="5">
        <v>0.0</v>
      </c>
      <c r="D2144" s="5">
        <v>0.0</v>
      </c>
      <c r="E2144" s="5">
        <v>0.0</v>
      </c>
      <c r="F2144" s="5">
        <v>0.0</v>
      </c>
      <c r="G2144" s="5">
        <v>0.0</v>
      </c>
      <c r="H2144" s="5">
        <v>0.0</v>
      </c>
    </row>
    <row r="2145" ht="15.75" customHeight="1">
      <c r="A2145" s="5">
        <v>9727.0</v>
      </c>
      <c r="B2145" s="5">
        <v>0.0</v>
      </c>
      <c r="C2145" s="5">
        <v>0.0</v>
      </c>
      <c r="D2145" s="5">
        <v>0.0</v>
      </c>
      <c r="E2145" s="5">
        <v>0.0</v>
      </c>
      <c r="F2145" s="5">
        <v>0.0</v>
      </c>
      <c r="G2145" s="5">
        <v>0.0</v>
      </c>
      <c r="H2145" s="5">
        <v>0.0</v>
      </c>
    </row>
    <row r="2146" ht="15.75" customHeight="1">
      <c r="A2146" s="5">
        <v>5136.0</v>
      </c>
      <c r="B2146" s="5">
        <v>0.0</v>
      </c>
      <c r="C2146" s="5">
        <v>1.0</v>
      </c>
      <c r="D2146" s="5">
        <v>1.0</v>
      </c>
      <c r="E2146" s="5">
        <v>0.0</v>
      </c>
      <c r="F2146" s="5">
        <v>0.0</v>
      </c>
      <c r="G2146" s="5">
        <v>0.0</v>
      </c>
      <c r="H2146" s="5">
        <v>0.0</v>
      </c>
    </row>
    <row r="2147" ht="15.75" customHeight="1">
      <c r="A2147" s="5">
        <v>9790.0</v>
      </c>
      <c r="B2147" s="5">
        <v>0.0</v>
      </c>
      <c r="C2147" s="5">
        <v>0.0</v>
      </c>
      <c r="D2147" s="5">
        <v>1.0</v>
      </c>
      <c r="E2147" s="5">
        <v>0.0</v>
      </c>
      <c r="F2147" s="5">
        <v>0.0</v>
      </c>
      <c r="G2147" s="5">
        <v>0.0</v>
      </c>
      <c r="H2147" s="5">
        <v>1.0</v>
      </c>
    </row>
    <row r="2148" ht="15.75" customHeight="1">
      <c r="A2148" s="5">
        <v>1818.0</v>
      </c>
      <c r="B2148" s="5">
        <v>0.0</v>
      </c>
      <c r="C2148" s="5">
        <v>0.0</v>
      </c>
      <c r="D2148" s="5">
        <v>0.0</v>
      </c>
      <c r="E2148" s="5">
        <v>0.0</v>
      </c>
      <c r="F2148" s="5">
        <v>0.0</v>
      </c>
      <c r="G2148" s="5">
        <v>0.0</v>
      </c>
      <c r="H2148" s="5">
        <v>0.0</v>
      </c>
    </row>
    <row r="2149" ht="15.75" customHeight="1">
      <c r="A2149" s="5">
        <v>1100.0</v>
      </c>
      <c r="B2149" s="5">
        <v>0.0</v>
      </c>
      <c r="C2149" s="5">
        <v>0.0</v>
      </c>
      <c r="D2149" s="5">
        <v>0.0</v>
      </c>
      <c r="E2149" s="5">
        <v>0.0</v>
      </c>
      <c r="F2149" s="5">
        <v>0.0</v>
      </c>
      <c r="G2149" s="5">
        <v>0.0</v>
      </c>
      <c r="H2149" s="5">
        <v>0.0</v>
      </c>
    </row>
    <row r="2150" ht="15.75" customHeight="1">
      <c r="A2150" s="5">
        <v>7873.0</v>
      </c>
      <c r="B2150" s="5">
        <v>0.0</v>
      </c>
      <c r="C2150" s="5">
        <v>0.0</v>
      </c>
      <c r="D2150" s="5">
        <v>0.0</v>
      </c>
      <c r="E2150" s="5">
        <v>0.0</v>
      </c>
      <c r="F2150" s="5">
        <v>0.0</v>
      </c>
      <c r="G2150" s="5">
        <v>0.0</v>
      </c>
      <c r="H2150" s="5">
        <v>0.0</v>
      </c>
    </row>
    <row r="2151" ht="15.75" customHeight="1">
      <c r="A2151" s="5">
        <v>10609.0</v>
      </c>
      <c r="B2151" s="5">
        <v>0.0</v>
      </c>
      <c r="C2151" s="5">
        <v>0.0</v>
      </c>
      <c r="D2151" s="5">
        <v>0.0</v>
      </c>
      <c r="E2151" s="5">
        <v>0.0</v>
      </c>
      <c r="F2151" s="5">
        <v>0.0</v>
      </c>
      <c r="G2151" s="5">
        <v>0.0</v>
      </c>
      <c r="H2151" s="5">
        <v>0.0</v>
      </c>
    </row>
    <row r="2152" ht="15.75" customHeight="1">
      <c r="A2152" s="5">
        <v>6950.0</v>
      </c>
      <c r="B2152" s="5">
        <v>0.0</v>
      </c>
      <c r="C2152" s="5">
        <v>0.0</v>
      </c>
      <c r="D2152" s="5">
        <v>0.0</v>
      </c>
      <c r="E2152" s="5">
        <v>0.0</v>
      </c>
      <c r="F2152" s="5">
        <v>0.0</v>
      </c>
      <c r="G2152" s="5">
        <v>1.0</v>
      </c>
      <c r="H2152" s="5">
        <v>0.0</v>
      </c>
    </row>
    <row r="2153" ht="15.75" customHeight="1">
      <c r="A2153" s="5">
        <v>7233.0</v>
      </c>
      <c r="B2153" s="5">
        <v>0.0</v>
      </c>
      <c r="C2153" s="5">
        <v>0.0</v>
      </c>
      <c r="D2153" s="5">
        <v>0.0</v>
      </c>
      <c r="E2153" s="5">
        <v>1.0</v>
      </c>
      <c r="F2153" s="5">
        <v>0.0</v>
      </c>
      <c r="G2153" s="5">
        <v>0.0</v>
      </c>
      <c r="H2153" s="5">
        <v>0.0</v>
      </c>
    </row>
    <row r="2154" ht="15.75" customHeight="1">
      <c r="A2154" s="5">
        <v>9481.0</v>
      </c>
      <c r="B2154" s="5">
        <v>0.0</v>
      </c>
      <c r="C2154" s="5">
        <v>0.0</v>
      </c>
      <c r="D2154" s="5">
        <v>0.0</v>
      </c>
      <c r="E2154" s="5">
        <v>0.0</v>
      </c>
      <c r="F2154" s="5">
        <v>0.0</v>
      </c>
      <c r="G2154" s="5">
        <v>0.0</v>
      </c>
      <c r="H2154" s="5">
        <v>0.0</v>
      </c>
    </row>
    <row r="2155" ht="15.75" customHeight="1">
      <c r="A2155" s="5">
        <v>7699.0</v>
      </c>
      <c r="B2155" s="5">
        <v>1.0</v>
      </c>
      <c r="C2155" s="5">
        <v>0.0</v>
      </c>
      <c r="D2155" s="5">
        <v>0.0</v>
      </c>
      <c r="E2155" s="5">
        <v>0.0</v>
      </c>
      <c r="F2155" s="5">
        <v>0.0</v>
      </c>
      <c r="G2155" s="5">
        <v>0.0</v>
      </c>
      <c r="H2155" s="5">
        <v>0.0</v>
      </c>
    </row>
    <row r="2156" ht="15.75" customHeight="1">
      <c r="A2156" s="5">
        <v>2711.0</v>
      </c>
      <c r="B2156" s="5">
        <v>0.0</v>
      </c>
      <c r="C2156" s="5">
        <v>0.0</v>
      </c>
      <c r="D2156" s="5">
        <v>0.0</v>
      </c>
      <c r="E2156" s="5">
        <v>0.0</v>
      </c>
      <c r="F2156" s="5">
        <v>0.0</v>
      </c>
      <c r="G2156" s="5">
        <v>0.0</v>
      </c>
      <c r="H2156" s="5">
        <v>0.0</v>
      </c>
    </row>
    <row r="2157" ht="15.75" customHeight="1">
      <c r="A2157" s="5">
        <v>8933.0</v>
      </c>
      <c r="B2157" s="5">
        <v>0.0</v>
      </c>
      <c r="C2157" s="5">
        <v>0.0</v>
      </c>
      <c r="D2157" s="5">
        <v>0.0</v>
      </c>
      <c r="E2157" s="5">
        <v>0.0</v>
      </c>
      <c r="F2157" s="5">
        <v>0.0</v>
      </c>
      <c r="G2157" s="5">
        <v>0.0</v>
      </c>
      <c r="H2157" s="5">
        <v>0.0</v>
      </c>
    </row>
    <row r="2158" ht="15.75" customHeight="1">
      <c r="A2158" s="5">
        <v>8726.0</v>
      </c>
      <c r="B2158" s="5">
        <v>0.0</v>
      </c>
      <c r="C2158" s="5">
        <v>0.0</v>
      </c>
      <c r="D2158" s="5">
        <v>0.0</v>
      </c>
      <c r="E2158" s="5">
        <v>0.0</v>
      </c>
      <c r="F2158" s="5">
        <v>0.0</v>
      </c>
      <c r="G2158" s="5">
        <v>0.0</v>
      </c>
      <c r="H2158" s="5">
        <v>0.0</v>
      </c>
    </row>
    <row r="2159" ht="15.75" customHeight="1">
      <c r="A2159" s="5">
        <v>1515.0</v>
      </c>
      <c r="B2159" s="5">
        <v>0.0</v>
      </c>
      <c r="C2159" s="5">
        <v>0.0</v>
      </c>
      <c r="D2159" s="5">
        <v>0.0</v>
      </c>
      <c r="E2159" s="5">
        <v>0.0</v>
      </c>
      <c r="F2159" s="5">
        <v>0.0</v>
      </c>
      <c r="G2159" s="5">
        <v>0.0</v>
      </c>
      <c r="H2159" s="5">
        <v>0.0</v>
      </c>
    </row>
    <row r="2160" ht="15.75" customHeight="1">
      <c r="A2160" s="5">
        <v>5186.0</v>
      </c>
      <c r="B2160" s="5">
        <v>0.0</v>
      </c>
      <c r="C2160" s="5">
        <v>1.0</v>
      </c>
      <c r="D2160" s="5">
        <v>0.0</v>
      </c>
      <c r="E2160" s="5">
        <v>0.0</v>
      </c>
      <c r="F2160" s="5">
        <v>0.0</v>
      </c>
      <c r="G2160" s="5">
        <v>0.0</v>
      </c>
      <c r="H2160" s="5">
        <v>0.0</v>
      </c>
    </row>
    <row r="2161" ht="15.75" customHeight="1">
      <c r="A2161" s="5">
        <v>10157.0</v>
      </c>
      <c r="B2161" s="5">
        <v>0.0</v>
      </c>
      <c r="C2161" s="5">
        <v>0.0</v>
      </c>
      <c r="D2161" s="5">
        <v>0.0</v>
      </c>
      <c r="E2161" s="5">
        <v>0.0</v>
      </c>
      <c r="F2161" s="5">
        <v>0.0</v>
      </c>
      <c r="G2161" s="5">
        <v>0.0</v>
      </c>
      <c r="H2161" s="5">
        <v>0.0</v>
      </c>
    </row>
    <row r="2162" ht="15.75" customHeight="1">
      <c r="A2162" s="5">
        <v>5667.0</v>
      </c>
      <c r="B2162" s="5">
        <v>0.0</v>
      </c>
      <c r="C2162" s="5">
        <v>0.0</v>
      </c>
      <c r="D2162" s="5">
        <v>0.0</v>
      </c>
      <c r="E2162" s="5">
        <v>0.0</v>
      </c>
      <c r="F2162" s="5">
        <v>0.0</v>
      </c>
      <c r="G2162" s="5">
        <v>0.0</v>
      </c>
      <c r="H2162" s="5">
        <v>1.0</v>
      </c>
    </row>
    <row r="2163" ht="15.75" customHeight="1">
      <c r="A2163" s="5">
        <v>902.0</v>
      </c>
      <c r="B2163" s="5">
        <v>0.0</v>
      </c>
      <c r="C2163" s="5">
        <v>0.0</v>
      </c>
      <c r="D2163" s="5">
        <v>0.0</v>
      </c>
      <c r="E2163" s="5">
        <v>0.0</v>
      </c>
      <c r="F2163" s="5">
        <v>0.0</v>
      </c>
      <c r="G2163" s="5">
        <v>0.0</v>
      </c>
      <c r="H2163" s="5">
        <v>0.0</v>
      </c>
    </row>
    <row r="2164" ht="15.75" customHeight="1">
      <c r="A2164" s="5">
        <v>977.0</v>
      </c>
      <c r="B2164" s="5">
        <v>0.0</v>
      </c>
      <c r="C2164" s="5">
        <v>0.0</v>
      </c>
      <c r="D2164" s="5">
        <v>0.0</v>
      </c>
      <c r="E2164" s="5">
        <v>0.0</v>
      </c>
      <c r="F2164" s="5">
        <v>0.0</v>
      </c>
      <c r="G2164" s="5">
        <v>1.0</v>
      </c>
      <c r="H2164" s="5">
        <v>0.0</v>
      </c>
    </row>
    <row r="2165" ht="15.75" customHeight="1">
      <c r="A2165" s="5">
        <v>7313.0</v>
      </c>
      <c r="B2165" s="5">
        <v>0.0</v>
      </c>
      <c r="C2165" s="5">
        <v>0.0</v>
      </c>
      <c r="D2165" s="5">
        <v>0.0</v>
      </c>
      <c r="E2165" s="5">
        <v>1.0</v>
      </c>
      <c r="F2165" s="5">
        <v>0.0</v>
      </c>
      <c r="G2165" s="5">
        <v>0.0</v>
      </c>
      <c r="H2165" s="5">
        <v>0.0</v>
      </c>
    </row>
    <row r="2166" ht="15.75" customHeight="1">
      <c r="A2166" s="5">
        <v>7600.0</v>
      </c>
      <c r="B2166" s="5">
        <v>0.0</v>
      </c>
      <c r="C2166" s="5">
        <v>0.0</v>
      </c>
      <c r="D2166" s="5">
        <v>0.0</v>
      </c>
      <c r="E2166" s="5">
        <v>0.0</v>
      </c>
      <c r="F2166" s="5">
        <v>0.0</v>
      </c>
      <c r="G2166" s="5">
        <v>0.0</v>
      </c>
      <c r="H2166" s="5">
        <v>0.0</v>
      </c>
    </row>
    <row r="2167" ht="15.75" customHeight="1">
      <c r="A2167" s="5">
        <v>9706.0</v>
      </c>
      <c r="B2167" s="5">
        <v>0.0</v>
      </c>
      <c r="C2167" s="5">
        <v>0.0</v>
      </c>
      <c r="D2167" s="5">
        <v>0.0</v>
      </c>
      <c r="E2167" s="5">
        <v>0.0</v>
      </c>
      <c r="F2167" s="5">
        <v>0.0</v>
      </c>
      <c r="G2167" s="5">
        <v>0.0</v>
      </c>
      <c r="H2167" s="5">
        <v>0.0</v>
      </c>
    </row>
    <row r="2168" ht="15.75" customHeight="1">
      <c r="A2168" s="5">
        <v>2429.0</v>
      </c>
      <c r="B2168" s="5">
        <v>0.0</v>
      </c>
      <c r="C2168" s="5">
        <v>0.0</v>
      </c>
      <c r="D2168" s="5">
        <v>0.0</v>
      </c>
      <c r="E2168" s="5">
        <v>0.0</v>
      </c>
      <c r="F2168" s="5">
        <v>0.0</v>
      </c>
      <c r="G2168" s="5">
        <v>0.0</v>
      </c>
      <c r="H2168" s="5">
        <v>0.0</v>
      </c>
    </row>
    <row r="2169" ht="15.75" customHeight="1">
      <c r="A2169" s="5">
        <v>3520.0</v>
      </c>
      <c r="B2169" s="5">
        <v>1.0</v>
      </c>
      <c r="C2169" s="5">
        <v>0.0</v>
      </c>
      <c r="D2169" s="5">
        <v>1.0</v>
      </c>
      <c r="E2169" s="5">
        <v>1.0</v>
      </c>
      <c r="F2169" s="5">
        <v>1.0</v>
      </c>
      <c r="G2169" s="5">
        <v>0.0</v>
      </c>
      <c r="H2169" s="5">
        <v>1.0</v>
      </c>
    </row>
    <row r="2170" ht="15.75" customHeight="1">
      <c r="A2170" s="5">
        <v>10394.0</v>
      </c>
      <c r="B2170" s="5">
        <v>1.0</v>
      </c>
      <c r="C2170" s="5">
        <v>0.0</v>
      </c>
      <c r="D2170" s="5">
        <v>1.0</v>
      </c>
      <c r="E2170" s="5">
        <v>1.0</v>
      </c>
      <c r="F2170" s="5">
        <v>0.0</v>
      </c>
      <c r="G2170" s="5">
        <v>0.0</v>
      </c>
      <c r="H2170" s="5">
        <v>0.0</v>
      </c>
    </row>
    <row r="2171" ht="15.75" customHeight="1">
      <c r="A2171" s="5">
        <v>4548.0</v>
      </c>
      <c r="B2171" s="5">
        <v>0.0</v>
      </c>
      <c r="C2171" s="5">
        <v>0.0</v>
      </c>
      <c r="D2171" s="5">
        <v>0.0</v>
      </c>
      <c r="E2171" s="5">
        <v>0.0</v>
      </c>
      <c r="F2171" s="5">
        <v>0.0</v>
      </c>
      <c r="G2171" s="5">
        <v>0.0</v>
      </c>
      <c r="H2171" s="5">
        <v>0.0</v>
      </c>
    </row>
    <row r="2172" ht="15.75" customHeight="1">
      <c r="A2172" s="5">
        <v>9362.0</v>
      </c>
      <c r="B2172" s="5">
        <v>0.0</v>
      </c>
      <c r="C2172" s="5">
        <v>1.0</v>
      </c>
      <c r="D2172" s="5">
        <v>0.0</v>
      </c>
      <c r="E2172" s="5">
        <v>0.0</v>
      </c>
      <c r="F2172" s="5">
        <v>0.0</v>
      </c>
      <c r="G2172" s="5">
        <v>0.0</v>
      </c>
      <c r="H2172" s="5">
        <v>0.0</v>
      </c>
    </row>
    <row r="2173" ht="15.75" customHeight="1">
      <c r="A2173" s="5">
        <v>3968.0</v>
      </c>
      <c r="B2173" s="5">
        <v>0.0</v>
      </c>
      <c r="C2173" s="5">
        <v>1.0</v>
      </c>
      <c r="D2173" s="5">
        <v>1.0</v>
      </c>
      <c r="E2173" s="5">
        <v>0.0</v>
      </c>
      <c r="F2173" s="5">
        <v>1.0</v>
      </c>
      <c r="G2173" s="5">
        <v>0.0</v>
      </c>
      <c r="H2173" s="5">
        <v>1.0</v>
      </c>
    </row>
    <row r="2174" ht="15.75" customHeight="1">
      <c r="A2174" s="5">
        <v>4084.0</v>
      </c>
      <c r="B2174" s="5">
        <v>0.0</v>
      </c>
      <c r="C2174" s="5">
        <v>0.0</v>
      </c>
      <c r="D2174" s="5">
        <v>0.0</v>
      </c>
      <c r="E2174" s="5">
        <v>0.0</v>
      </c>
      <c r="F2174" s="5">
        <v>0.0</v>
      </c>
      <c r="G2174" s="5">
        <v>0.0</v>
      </c>
      <c r="H2174" s="5">
        <v>0.0</v>
      </c>
    </row>
    <row r="2175" ht="15.75" customHeight="1">
      <c r="A2175" s="5">
        <v>6721.0</v>
      </c>
      <c r="B2175" s="5">
        <v>0.0</v>
      </c>
      <c r="C2175" s="5">
        <v>0.0</v>
      </c>
      <c r="D2175" s="5">
        <v>0.0</v>
      </c>
      <c r="E2175" s="5">
        <v>0.0</v>
      </c>
      <c r="F2175" s="5">
        <v>0.0</v>
      </c>
      <c r="G2175" s="5">
        <v>0.0</v>
      </c>
      <c r="H2175" s="5">
        <v>0.0</v>
      </c>
    </row>
    <row r="2176" ht="15.75" customHeight="1">
      <c r="A2176" s="5">
        <v>2829.0</v>
      </c>
      <c r="B2176" s="5">
        <v>0.0</v>
      </c>
      <c r="C2176" s="5">
        <v>1.0</v>
      </c>
      <c r="D2176" s="5">
        <v>0.0</v>
      </c>
      <c r="E2176" s="5">
        <v>1.0</v>
      </c>
      <c r="F2176" s="5">
        <v>0.0</v>
      </c>
      <c r="G2176" s="5">
        <v>1.0</v>
      </c>
      <c r="H2176" s="5">
        <v>0.0</v>
      </c>
    </row>
    <row r="2177" ht="15.75" customHeight="1">
      <c r="A2177" s="5">
        <v>1772.0</v>
      </c>
      <c r="B2177" s="5">
        <v>0.0</v>
      </c>
      <c r="C2177" s="5">
        <v>0.0</v>
      </c>
      <c r="D2177" s="5">
        <v>1.0</v>
      </c>
      <c r="E2177" s="5">
        <v>1.0</v>
      </c>
      <c r="F2177" s="5">
        <v>0.0</v>
      </c>
      <c r="G2177" s="5">
        <v>0.0</v>
      </c>
      <c r="H2177" s="5">
        <v>1.0</v>
      </c>
    </row>
    <row r="2178" ht="15.75" customHeight="1">
      <c r="A2178" s="5">
        <v>1544.0</v>
      </c>
      <c r="B2178" s="5">
        <v>0.0</v>
      </c>
      <c r="C2178" s="5">
        <v>0.0</v>
      </c>
      <c r="D2178" s="5">
        <v>0.0</v>
      </c>
      <c r="E2178" s="5">
        <v>0.0</v>
      </c>
      <c r="F2178" s="5">
        <v>0.0</v>
      </c>
      <c r="G2178" s="5">
        <v>0.0</v>
      </c>
      <c r="H2178" s="5">
        <v>0.0</v>
      </c>
    </row>
    <row r="2179" ht="15.75" customHeight="1">
      <c r="A2179" s="5">
        <v>492.0</v>
      </c>
      <c r="B2179" s="5">
        <v>0.0</v>
      </c>
      <c r="C2179" s="5">
        <v>0.0</v>
      </c>
      <c r="D2179" s="5">
        <v>0.0</v>
      </c>
      <c r="E2179" s="5">
        <v>0.0</v>
      </c>
      <c r="F2179" s="5">
        <v>0.0</v>
      </c>
      <c r="G2179" s="5">
        <v>0.0</v>
      </c>
      <c r="H2179" s="5">
        <v>0.0</v>
      </c>
    </row>
    <row r="2180" ht="15.75" customHeight="1">
      <c r="A2180" s="5">
        <v>4377.0</v>
      </c>
      <c r="B2180" s="5">
        <v>1.0</v>
      </c>
      <c r="C2180" s="5">
        <v>0.0</v>
      </c>
      <c r="D2180" s="5">
        <v>0.0</v>
      </c>
      <c r="E2180" s="5">
        <v>0.0</v>
      </c>
      <c r="F2180" s="5">
        <v>0.0</v>
      </c>
      <c r="G2180" s="5">
        <v>0.0</v>
      </c>
      <c r="H2180" s="5">
        <v>0.0</v>
      </c>
    </row>
    <row r="2181" ht="15.75" customHeight="1">
      <c r="A2181" s="5">
        <v>4541.0</v>
      </c>
      <c r="B2181" s="5">
        <v>0.0</v>
      </c>
      <c r="C2181" s="5">
        <v>0.0</v>
      </c>
      <c r="D2181" s="5">
        <v>0.0</v>
      </c>
      <c r="E2181" s="5">
        <v>0.0</v>
      </c>
      <c r="F2181" s="5">
        <v>0.0</v>
      </c>
      <c r="G2181" s="5">
        <v>0.0</v>
      </c>
      <c r="H2181" s="5">
        <v>0.0</v>
      </c>
    </row>
    <row r="2182" ht="15.75" customHeight="1">
      <c r="A2182" s="5">
        <v>1321.0</v>
      </c>
      <c r="B2182" s="5">
        <v>0.0</v>
      </c>
      <c r="C2182" s="5">
        <v>0.0</v>
      </c>
      <c r="D2182" s="5">
        <v>0.0</v>
      </c>
      <c r="E2182" s="5">
        <v>0.0</v>
      </c>
      <c r="F2182" s="5">
        <v>0.0</v>
      </c>
      <c r="G2182" s="5">
        <v>0.0</v>
      </c>
      <c r="H2182" s="5">
        <v>0.0</v>
      </c>
    </row>
    <row r="2183" ht="15.75" customHeight="1">
      <c r="A2183" s="5">
        <v>8858.0</v>
      </c>
      <c r="B2183" s="5">
        <v>0.0</v>
      </c>
      <c r="C2183" s="5">
        <v>1.0</v>
      </c>
      <c r="D2183" s="5">
        <v>0.0</v>
      </c>
      <c r="E2183" s="5">
        <v>0.0</v>
      </c>
      <c r="F2183" s="5">
        <v>0.0</v>
      </c>
      <c r="G2183" s="5">
        <v>0.0</v>
      </c>
      <c r="H2183" s="5">
        <v>0.0</v>
      </c>
    </row>
    <row r="2184" ht="15.75" customHeight="1">
      <c r="A2184" s="5">
        <v>3266.0</v>
      </c>
      <c r="B2184" s="5">
        <v>0.0</v>
      </c>
      <c r="C2184" s="5">
        <v>0.0</v>
      </c>
      <c r="D2184" s="5">
        <v>0.0</v>
      </c>
      <c r="E2184" s="5">
        <v>0.0</v>
      </c>
      <c r="F2184" s="5">
        <v>0.0</v>
      </c>
      <c r="G2184" s="5">
        <v>0.0</v>
      </c>
      <c r="H2184" s="5">
        <v>0.0</v>
      </c>
    </row>
    <row r="2185" ht="15.75" customHeight="1">
      <c r="A2185" s="5">
        <v>11187.0</v>
      </c>
      <c r="B2185" s="5">
        <v>0.0</v>
      </c>
      <c r="C2185" s="5">
        <v>0.0</v>
      </c>
      <c r="D2185" s="5">
        <v>0.0</v>
      </c>
      <c r="E2185" s="5">
        <v>0.0</v>
      </c>
      <c r="F2185" s="5">
        <v>0.0</v>
      </c>
      <c r="G2185" s="5">
        <v>0.0</v>
      </c>
      <c r="H2185" s="5">
        <v>0.0</v>
      </c>
    </row>
    <row r="2186" ht="15.75" customHeight="1">
      <c r="A2186" s="5">
        <v>8207.0</v>
      </c>
      <c r="B2186" s="5">
        <v>0.0</v>
      </c>
      <c r="C2186" s="5">
        <v>0.0</v>
      </c>
      <c r="D2186" s="5">
        <v>0.0</v>
      </c>
      <c r="E2186" s="5">
        <v>0.0</v>
      </c>
      <c r="F2186" s="5">
        <v>0.0</v>
      </c>
      <c r="G2186" s="5">
        <v>0.0</v>
      </c>
      <c r="H2186" s="5">
        <v>0.0</v>
      </c>
    </row>
    <row r="2187" ht="15.75" customHeight="1">
      <c r="A2187" s="5">
        <v>9723.0</v>
      </c>
      <c r="B2187" s="5">
        <v>0.0</v>
      </c>
      <c r="C2187" s="5">
        <v>1.0</v>
      </c>
      <c r="D2187" s="5">
        <v>0.0</v>
      </c>
      <c r="E2187" s="5">
        <v>0.0</v>
      </c>
      <c r="F2187" s="5">
        <v>0.0</v>
      </c>
      <c r="G2187" s="5">
        <v>0.0</v>
      </c>
      <c r="H2187" s="5">
        <v>0.0</v>
      </c>
    </row>
    <row r="2188" ht="15.75" customHeight="1">
      <c r="A2188" s="5">
        <v>2666.0</v>
      </c>
      <c r="B2188" s="5">
        <v>0.0</v>
      </c>
      <c r="C2188" s="5">
        <v>1.0</v>
      </c>
      <c r="D2188" s="5">
        <v>0.0</v>
      </c>
      <c r="E2188" s="5">
        <v>0.0</v>
      </c>
      <c r="F2188" s="5">
        <v>0.0</v>
      </c>
      <c r="G2188" s="5">
        <v>0.0</v>
      </c>
      <c r="H2188" s="5">
        <v>0.0</v>
      </c>
    </row>
    <row r="2189" ht="15.75" customHeight="1">
      <c r="A2189" s="5">
        <v>5721.0</v>
      </c>
      <c r="B2189" s="5">
        <v>0.0</v>
      </c>
      <c r="C2189" s="5">
        <v>0.0</v>
      </c>
      <c r="D2189" s="5">
        <v>1.0</v>
      </c>
      <c r="E2189" s="5">
        <v>0.0</v>
      </c>
      <c r="F2189" s="5">
        <v>0.0</v>
      </c>
      <c r="G2189" s="5">
        <v>0.0</v>
      </c>
      <c r="H2189" s="5">
        <v>0.0</v>
      </c>
    </row>
    <row r="2190" ht="15.75" customHeight="1">
      <c r="A2190" s="5">
        <v>10652.0</v>
      </c>
      <c r="B2190" s="5">
        <v>0.0</v>
      </c>
      <c r="C2190" s="5">
        <v>0.0</v>
      </c>
      <c r="D2190" s="5">
        <v>0.0</v>
      </c>
      <c r="E2190" s="5">
        <v>0.0</v>
      </c>
      <c r="F2190" s="5">
        <v>0.0</v>
      </c>
      <c r="G2190" s="5">
        <v>0.0</v>
      </c>
      <c r="H2190" s="5">
        <v>0.0</v>
      </c>
    </row>
    <row r="2191" ht="15.75" customHeight="1">
      <c r="A2191" s="5">
        <v>1646.0</v>
      </c>
      <c r="B2191" s="5">
        <v>0.0</v>
      </c>
      <c r="C2191" s="5">
        <v>0.0</v>
      </c>
      <c r="D2191" s="5">
        <v>0.0</v>
      </c>
      <c r="E2191" s="5">
        <v>0.0</v>
      </c>
      <c r="F2191" s="5">
        <v>0.0</v>
      </c>
      <c r="G2191" s="5">
        <v>0.0</v>
      </c>
      <c r="H2191" s="5">
        <v>0.0</v>
      </c>
    </row>
    <row r="2192" ht="15.75" customHeight="1">
      <c r="A2192" s="5">
        <v>4418.0</v>
      </c>
      <c r="B2192" s="5">
        <v>0.0</v>
      </c>
      <c r="C2192" s="5">
        <v>0.0</v>
      </c>
      <c r="D2192" s="5">
        <v>0.0</v>
      </c>
      <c r="E2192" s="5">
        <v>0.0</v>
      </c>
      <c r="F2192" s="5">
        <v>0.0</v>
      </c>
      <c r="G2192" s="5">
        <v>0.0</v>
      </c>
      <c r="H2192" s="5">
        <v>1.0</v>
      </c>
    </row>
    <row r="2193" ht="15.75" customHeight="1">
      <c r="A2193" s="5">
        <v>2656.0</v>
      </c>
      <c r="B2193" s="5">
        <v>0.0</v>
      </c>
      <c r="C2193" s="5">
        <v>0.0</v>
      </c>
      <c r="D2193" s="5">
        <v>0.0</v>
      </c>
      <c r="E2193" s="5">
        <v>0.0</v>
      </c>
      <c r="F2193" s="5">
        <v>0.0</v>
      </c>
      <c r="G2193" s="5">
        <v>0.0</v>
      </c>
      <c r="H2193" s="5">
        <v>0.0</v>
      </c>
    </row>
    <row r="2194" ht="15.75" customHeight="1">
      <c r="A2194" s="5">
        <v>7990.0</v>
      </c>
      <c r="B2194" s="5">
        <v>0.0</v>
      </c>
      <c r="C2194" s="5">
        <v>0.0</v>
      </c>
      <c r="D2194" s="5">
        <v>0.0</v>
      </c>
      <c r="E2194" s="5">
        <v>0.0</v>
      </c>
      <c r="F2194" s="5">
        <v>0.0</v>
      </c>
      <c r="G2194" s="5">
        <v>1.0</v>
      </c>
      <c r="H2194" s="5">
        <v>0.0</v>
      </c>
    </row>
    <row r="2195" ht="15.75" customHeight="1">
      <c r="A2195" s="5">
        <v>8722.0</v>
      </c>
      <c r="B2195" s="5">
        <v>1.0</v>
      </c>
      <c r="C2195" s="5">
        <v>0.0</v>
      </c>
      <c r="D2195" s="5">
        <v>0.0</v>
      </c>
      <c r="E2195" s="5">
        <v>1.0</v>
      </c>
      <c r="F2195" s="5">
        <v>0.0</v>
      </c>
      <c r="G2195" s="5">
        <v>0.0</v>
      </c>
      <c r="H2195" s="5">
        <v>1.0</v>
      </c>
    </row>
    <row r="2196" ht="15.75" customHeight="1">
      <c r="A2196" s="5">
        <v>7118.0</v>
      </c>
      <c r="B2196" s="5">
        <v>1.0</v>
      </c>
      <c r="C2196" s="5">
        <v>0.0</v>
      </c>
      <c r="D2196" s="5">
        <v>0.0</v>
      </c>
      <c r="E2196" s="5">
        <v>0.0</v>
      </c>
      <c r="F2196" s="5">
        <v>0.0</v>
      </c>
      <c r="G2196" s="5">
        <v>0.0</v>
      </c>
      <c r="H2196" s="5">
        <v>1.0</v>
      </c>
    </row>
    <row r="2197" ht="15.75" customHeight="1">
      <c r="A2197" s="5">
        <v>2980.0</v>
      </c>
      <c r="B2197" s="5">
        <v>0.0</v>
      </c>
      <c r="C2197" s="5">
        <v>0.0</v>
      </c>
      <c r="D2197" s="5">
        <v>0.0</v>
      </c>
      <c r="E2197" s="5">
        <v>0.0</v>
      </c>
      <c r="F2197" s="5">
        <v>0.0</v>
      </c>
      <c r="G2197" s="5">
        <v>0.0</v>
      </c>
      <c r="H2197" s="5">
        <v>0.0</v>
      </c>
    </row>
    <row r="2198" ht="15.75" customHeight="1">
      <c r="A2198" s="5">
        <v>1839.0</v>
      </c>
      <c r="B2198" s="5">
        <v>0.0</v>
      </c>
      <c r="C2198" s="5">
        <v>0.0</v>
      </c>
      <c r="D2198" s="5">
        <v>0.0</v>
      </c>
      <c r="E2198" s="5">
        <v>0.0</v>
      </c>
      <c r="F2198" s="5">
        <v>0.0</v>
      </c>
      <c r="G2198" s="5">
        <v>0.0</v>
      </c>
      <c r="H2198" s="5">
        <v>0.0</v>
      </c>
    </row>
    <row r="2199" ht="15.75" customHeight="1">
      <c r="A2199" s="5">
        <v>10722.0</v>
      </c>
      <c r="B2199" s="5">
        <v>1.0</v>
      </c>
      <c r="C2199" s="5">
        <v>0.0</v>
      </c>
      <c r="D2199" s="5">
        <v>0.0</v>
      </c>
      <c r="E2199" s="5">
        <v>0.0</v>
      </c>
      <c r="F2199" s="5">
        <v>0.0</v>
      </c>
      <c r="G2199" s="5">
        <v>0.0</v>
      </c>
      <c r="H2199" s="5">
        <v>0.0</v>
      </c>
    </row>
    <row r="2200" ht="15.75" customHeight="1">
      <c r="A2200" s="5">
        <v>2632.0</v>
      </c>
      <c r="B2200" s="5">
        <v>1.0</v>
      </c>
      <c r="C2200" s="5">
        <v>0.0</v>
      </c>
      <c r="D2200" s="5">
        <v>0.0</v>
      </c>
      <c r="E2200" s="5">
        <v>0.0</v>
      </c>
      <c r="F2200" s="5">
        <v>0.0</v>
      </c>
      <c r="G2200" s="5">
        <v>0.0</v>
      </c>
      <c r="H2200" s="5">
        <v>1.0</v>
      </c>
    </row>
    <row r="2201" ht="15.75" customHeight="1">
      <c r="A2201" s="5">
        <v>9014.0</v>
      </c>
      <c r="B2201" s="5">
        <v>0.0</v>
      </c>
      <c r="C2201" s="5">
        <v>0.0</v>
      </c>
      <c r="D2201" s="5">
        <v>0.0</v>
      </c>
      <c r="E2201" s="5">
        <v>0.0</v>
      </c>
      <c r="F2201" s="5">
        <v>0.0</v>
      </c>
      <c r="G2201" s="5">
        <v>0.0</v>
      </c>
      <c r="H2201" s="5">
        <v>0.0</v>
      </c>
    </row>
    <row r="2202" ht="15.75" customHeight="1">
      <c r="A2202" s="5">
        <v>7620.0</v>
      </c>
      <c r="B2202" s="5">
        <v>0.0</v>
      </c>
      <c r="C2202" s="5">
        <v>0.0</v>
      </c>
      <c r="D2202" s="5">
        <v>0.0</v>
      </c>
      <c r="E2202" s="5">
        <v>0.0</v>
      </c>
      <c r="F2202" s="5">
        <v>0.0</v>
      </c>
      <c r="G2202" s="5">
        <v>0.0</v>
      </c>
      <c r="H2202" s="5">
        <v>0.0</v>
      </c>
    </row>
    <row r="2203" ht="15.75" customHeight="1">
      <c r="A2203" s="5">
        <v>10968.0</v>
      </c>
      <c r="B2203" s="5">
        <v>0.0</v>
      </c>
      <c r="C2203" s="5">
        <v>0.0</v>
      </c>
      <c r="D2203" s="5">
        <v>0.0</v>
      </c>
      <c r="E2203" s="5">
        <v>0.0</v>
      </c>
      <c r="F2203" s="5">
        <v>0.0</v>
      </c>
      <c r="G2203" s="5">
        <v>0.0</v>
      </c>
      <c r="H2203" s="5">
        <v>0.0</v>
      </c>
    </row>
    <row r="2204" ht="15.75" customHeight="1">
      <c r="A2204" s="5">
        <v>11133.0</v>
      </c>
      <c r="B2204" s="5">
        <v>0.0</v>
      </c>
      <c r="C2204" s="5">
        <v>0.0</v>
      </c>
      <c r="D2204" s="5">
        <v>0.0</v>
      </c>
      <c r="E2204" s="5">
        <v>0.0</v>
      </c>
      <c r="F2204" s="5">
        <v>0.0</v>
      </c>
      <c r="G2204" s="5">
        <v>0.0</v>
      </c>
      <c r="H2204" s="5">
        <v>1.0</v>
      </c>
    </row>
    <row r="2205" ht="15.75" customHeight="1">
      <c r="A2205" s="5">
        <v>2736.0</v>
      </c>
      <c r="B2205" s="5">
        <v>0.0</v>
      </c>
      <c r="C2205" s="5">
        <v>0.0</v>
      </c>
      <c r="D2205" s="5">
        <v>0.0</v>
      </c>
      <c r="E2205" s="5">
        <v>0.0</v>
      </c>
      <c r="F2205" s="5">
        <v>0.0</v>
      </c>
      <c r="G2205" s="5">
        <v>0.0</v>
      </c>
      <c r="H2205" s="5">
        <v>0.0</v>
      </c>
    </row>
    <row r="2206" ht="15.75" customHeight="1">
      <c r="A2206" s="5">
        <v>1876.0</v>
      </c>
      <c r="B2206" s="5">
        <v>0.0</v>
      </c>
      <c r="C2206" s="5">
        <v>0.0</v>
      </c>
      <c r="D2206" s="5">
        <v>0.0</v>
      </c>
      <c r="E2206" s="5">
        <v>0.0</v>
      </c>
      <c r="F2206" s="5">
        <v>0.0</v>
      </c>
      <c r="G2206" s="5">
        <v>0.0</v>
      </c>
      <c r="H2206" s="5">
        <v>0.0</v>
      </c>
    </row>
    <row r="2207" ht="15.75" customHeight="1">
      <c r="A2207" s="5">
        <v>5959.0</v>
      </c>
      <c r="B2207" s="5">
        <v>0.0</v>
      </c>
      <c r="C2207" s="5">
        <v>0.0</v>
      </c>
      <c r="D2207" s="5">
        <v>0.0</v>
      </c>
      <c r="E2207" s="5">
        <v>0.0</v>
      </c>
      <c r="F2207" s="5">
        <v>0.0</v>
      </c>
      <c r="G2207" s="5">
        <v>0.0</v>
      </c>
      <c r="H2207" s="5">
        <v>0.0</v>
      </c>
    </row>
    <row r="2208" ht="15.75" customHeight="1">
      <c r="A2208" s="5">
        <v>1092.0</v>
      </c>
      <c r="B2208" s="5">
        <v>0.0</v>
      </c>
      <c r="C2208" s="5">
        <v>0.0</v>
      </c>
      <c r="D2208" s="5">
        <v>0.0</v>
      </c>
      <c r="E2208" s="5">
        <v>0.0</v>
      </c>
      <c r="F2208" s="5">
        <v>0.0</v>
      </c>
      <c r="G2208" s="5">
        <v>0.0</v>
      </c>
      <c r="H2208" s="5">
        <v>0.0</v>
      </c>
    </row>
    <row r="2209" ht="15.75" customHeight="1">
      <c r="A2209" s="5">
        <v>4333.0</v>
      </c>
      <c r="B2209" s="5">
        <v>0.0</v>
      </c>
      <c r="C2209" s="5">
        <v>1.0</v>
      </c>
      <c r="D2209" s="5">
        <v>0.0</v>
      </c>
      <c r="E2209" s="5">
        <v>0.0</v>
      </c>
      <c r="F2209" s="5">
        <v>0.0</v>
      </c>
      <c r="G2209" s="5">
        <v>0.0</v>
      </c>
      <c r="H2209" s="5">
        <v>0.0</v>
      </c>
    </row>
    <row r="2210" ht="15.75" customHeight="1">
      <c r="A2210" s="5">
        <v>3850.0</v>
      </c>
      <c r="B2210" s="5">
        <v>0.0</v>
      </c>
      <c r="C2210" s="5">
        <v>0.0</v>
      </c>
      <c r="D2210" s="5">
        <v>0.0</v>
      </c>
      <c r="E2210" s="5">
        <v>0.0</v>
      </c>
      <c r="F2210" s="5">
        <v>0.0</v>
      </c>
      <c r="G2210" s="5">
        <v>0.0</v>
      </c>
      <c r="H2210" s="5">
        <v>0.0</v>
      </c>
    </row>
    <row r="2211" ht="15.75" customHeight="1">
      <c r="A2211" s="5">
        <v>6168.0</v>
      </c>
      <c r="B2211" s="5">
        <v>0.0</v>
      </c>
      <c r="C2211" s="5">
        <v>0.0</v>
      </c>
      <c r="D2211" s="5">
        <v>0.0</v>
      </c>
      <c r="E2211" s="5">
        <v>0.0</v>
      </c>
      <c r="F2211" s="5">
        <v>0.0</v>
      </c>
      <c r="G2211" s="5">
        <v>0.0</v>
      </c>
      <c r="H2211" s="5">
        <v>0.0</v>
      </c>
    </row>
    <row r="2212" ht="15.75" customHeight="1">
      <c r="A2212" s="5">
        <v>607.0</v>
      </c>
      <c r="B2212" s="5">
        <v>0.0</v>
      </c>
      <c r="C2212" s="5">
        <v>0.0</v>
      </c>
      <c r="D2212" s="5">
        <v>0.0</v>
      </c>
      <c r="E2212" s="5">
        <v>0.0</v>
      </c>
      <c r="F2212" s="5">
        <v>0.0</v>
      </c>
      <c r="G2212" s="5">
        <v>0.0</v>
      </c>
      <c r="H2212" s="5">
        <v>0.0</v>
      </c>
    </row>
    <row r="2213" ht="15.75" customHeight="1">
      <c r="A2213" s="5">
        <v>10469.0</v>
      </c>
      <c r="B2213" s="5">
        <v>0.0</v>
      </c>
      <c r="C2213" s="5">
        <v>0.0</v>
      </c>
      <c r="D2213" s="5">
        <v>0.0</v>
      </c>
      <c r="E2213" s="5">
        <v>0.0</v>
      </c>
      <c r="F2213" s="5">
        <v>0.0</v>
      </c>
      <c r="G2213" s="5">
        <v>0.0</v>
      </c>
      <c r="H2213" s="5">
        <v>0.0</v>
      </c>
    </row>
    <row r="2214" ht="15.75" customHeight="1">
      <c r="A2214" s="5">
        <v>6983.0</v>
      </c>
      <c r="B2214" s="5">
        <v>0.0</v>
      </c>
      <c r="C2214" s="5">
        <v>0.0</v>
      </c>
      <c r="D2214" s="5">
        <v>0.0</v>
      </c>
      <c r="E2214" s="5">
        <v>0.0</v>
      </c>
      <c r="F2214" s="5">
        <v>0.0</v>
      </c>
      <c r="G2214" s="5">
        <v>1.0</v>
      </c>
      <c r="H2214" s="5">
        <v>0.0</v>
      </c>
    </row>
    <row r="2215" ht="15.75" customHeight="1">
      <c r="A2215" s="5">
        <v>3661.0</v>
      </c>
      <c r="B2215" s="5">
        <v>0.0</v>
      </c>
      <c r="C2215" s="5">
        <v>0.0</v>
      </c>
      <c r="D2215" s="5">
        <v>0.0</v>
      </c>
      <c r="E2215" s="5">
        <v>0.0</v>
      </c>
      <c r="F2215" s="5">
        <v>0.0</v>
      </c>
      <c r="G2215" s="5">
        <v>0.0</v>
      </c>
      <c r="H2215" s="5">
        <v>0.0</v>
      </c>
    </row>
    <row r="2216" ht="15.75" customHeight="1">
      <c r="A2216" s="5">
        <v>9303.0</v>
      </c>
      <c r="B2216" s="5">
        <v>0.0</v>
      </c>
      <c r="C2216" s="5">
        <v>0.0</v>
      </c>
      <c r="D2216" s="5">
        <v>0.0</v>
      </c>
      <c r="E2216" s="5">
        <v>0.0</v>
      </c>
      <c r="F2216" s="5">
        <v>0.0</v>
      </c>
      <c r="G2216" s="5">
        <v>0.0</v>
      </c>
      <c r="H2216" s="5">
        <v>0.0</v>
      </c>
    </row>
    <row r="2217" ht="15.75" customHeight="1">
      <c r="A2217" s="5">
        <v>692.0</v>
      </c>
      <c r="B2217" s="5">
        <v>0.0</v>
      </c>
      <c r="C2217" s="5">
        <v>0.0</v>
      </c>
      <c r="D2217" s="5">
        <v>0.0</v>
      </c>
      <c r="E2217" s="5">
        <v>0.0</v>
      </c>
      <c r="F2217" s="5">
        <v>0.0</v>
      </c>
      <c r="G2217" s="5">
        <v>0.0</v>
      </c>
      <c r="H2217" s="5">
        <v>0.0</v>
      </c>
    </row>
    <row r="2218" ht="15.75" customHeight="1">
      <c r="A2218" s="5">
        <v>736.0</v>
      </c>
      <c r="B2218" s="5">
        <v>0.0</v>
      </c>
      <c r="C2218" s="5">
        <v>0.0</v>
      </c>
      <c r="D2218" s="5">
        <v>0.0</v>
      </c>
      <c r="E2218" s="5">
        <v>0.0</v>
      </c>
      <c r="F2218" s="5">
        <v>0.0</v>
      </c>
      <c r="G2218" s="5">
        <v>0.0</v>
      </c>
      <c r="H2218" s="5">
        <v>0.0</v>
      </c>
    </row>
    <row r="2219" ht="15.75" customHeight="1">
      <c r="A2219" s="5">
        <v>9589.0</v>
      </c>
      <c r="B2219" s="5">
        <v>0.0</v>
      </c>
      <c r="C2219" s="5">
        <v>0.0</v>
      </c>
      <c r="D2219" s="5">
        <v>0.0</v>
      </c>
      <c r="E2219" s="5">
        <v>0.0</v>
      </c>
      <c r="F2219" s="5">
        <v>0.0</v>
      </c>
      <c r="G2219" s="5">
        <v>1.0</v>
      </c>
      <c r="H2219" s="5">
        <v>0.0</v>
      </c>
    </row>
    <row r="2220" ht="15.75" customHeight="1">
      <c r="A2220" s="5">
        <v>4838.0</v>
      </c>
      <c r="B2220" s="5">
        <v>0.0</v>
      </c>
      <c r="C2220" s="5">
        <v>0.0</v>
      </c>
      <c r="D2220" s="5">
        <v>0.0</v>
      </c>
      <c r="E2220" s="5">
        <v>0.0</v>
      </c>
      <c r="F2220" s="5">
        <v>0.0</v>
      </c>
      <c r="G2220" s="5">
        <v>0.0</v>
      </c>
      <c r="H2220" s="5">
        <v>0.0</v>
      </c>
    </row>
    <row r="2221" ht="15.75" customHeight="1">
      <c r="A2221" s="5">
        <v>9246.0</v>
      </c>
      <c r="B2221" s="5">
        <v>0.0</v>
      </c>
      <c r="C2221" s="5">
        <v>0.0</v>
      </c>
      <c r="D2221" s="5">
        <v>0.0</v>
      </c>
      <c r="E2221" s="5">
        <v>0.0</v>
      </c>
      <c r="F2221" s="5">
        <v>0.0</v>
      </c>
      <c r="G2221" s="5">
        <v>0.0</v>
      </c>
      <c r="H2221" s="5">
        <v>0.0</v>
      </c>
    </row>
    <row r="2222" ht="15.75" customHeight="1">
      <c r="A2222" s="5">
        <v>6261.0</v>
      </c>
      <c r="B2222" s="5">
        <v>0.0</v>
      </c>
      <c r="C2222" s="5">
        <v>0.0</v>
      </c>
      <c r="D2222" s="5">
        <v>0.0</v>
      </c>
      <c r="E2222" s="5">
        <v>0.0</v>
      </c>
      <c r="F2222" s="5">
        <v>0.0</v>
      </c>
      <c r="G2222" s="5">
        <v>0.0</v>
      </c>
      <c r="H2222" s="5">
        <v>0.0</v>
      </c>
    </row>
    <row r="2223" ht="15.75" customHeight="1">
      <c r="A2223" s="5">
        <v>7366.0</v>
      </c>
      <c r="B2223" s="5">
        <v>0.0</v>
      </c>
      <c r="C2223" s="5">
        <v>1.0</v>
      </c>
      <c r="D2223" s="5">
        <v>1.0</v>
      </c>
      <c r="E2223" s="5">
        <v>0.0</v>
      </c>
      <c r="F2223" s="5">
        <v>0.0</v>
      </c>
      <c r="G2223" s="5">
        <v>0.0</v>
      </c>
      <c r="H2223" s="5">
        <v>1.0</v>
      </c>
    </row>
    <row r="2224" ht="15.75" customHeight="1">
      <c r="A2224" s="5">
        <v>10659.0</v>
      </c>
      <c r="B2224" s="5">
        <v>0.0</v>
      </c>
      <c r="C2224" s="5">
        <v>0.0</v>
      </c>
      <c r="D2224" s="5">
        <v>0.0</v>
      </c>
      <c r="E2224" s="5">
        <v>0.0</v>
      </c>
      <c r="F2224" s="5">
        <v>0.0</v>
      </c>
      <c r="G2224" s="5">
        <v>0.0</v>
      </c>
      <c r="H2224" s="5">
        <v>0.0</v>
      </c>
    </row>
    <row r="2225" ht="15.75" customHeight="1">
      <c r="A2225" s="5">
        <v>1448.0</v>
      </c>
      <c r="B2225" s="5">
        <v>0.0</v>
      </c>
      <c r="C2225" s="5">
        <v>0.0</v>
      </c>
      <c r="D2225" s="5">
        <v>0.0</v>
      </c>
      <c r="E2225" s="5">
        <v>0.0</v>
      </c>
      <c r="F2225" s="5">
        <v>0.0</v>
      </c>
      <c r="G2225" s="5">
        <v>0.0</v>
      </c>
      <c r="H2225" s="5">
        <v>0.0</v>
      </c>
    </row>
    <row r="2226" ht="15.75" customHeight="1">
      <c r="A2226" s="5">
        <v>4286.0</v>
      </c>
      <c r="B2226" s="5">
        <v>1.0</v>
      </c>
      <c r="C2226" s="5">
        <v>0.0</v>
      </c>
      <c r="D2226" s="5">
        <v>0.0</v>
      </c>
      <c r="E2226" s="5">
        <v>0.0</v>
      </c>
      <c r="F2226" s="5">
        <v>0.0</v>
      </c>
      <c r="G2226" s="5">
        <v>0.0</v>
      </c>
      <c r="H2226" s="5">
        <v>0.0</v>
      </c>
    </row>
    <row r="2227" ht="15.75" customHeight="1">
      <c r="A2227" s="5">
        <v>4749.0</v>
      </c>
      <c r="B2227" s="5">
        <v>0.0</v>
      </c>
      <c r="C2227" s="5">
        <v>0.0</v>
      </c>
      <c r="D2227" s="5">
        <v>0.0</v>
      </c>
      <c r="E2227" s="5">
        <v>0.0</v>
      </c>
      <c r="F2227" s="5">
        <v>0.0</v>
      </c>
      <c r="G2227" s="5">
        <v>1.0</v>
      </c>
      <c r="H2227" s="5">
        <v>0.0</v>
      </c>
    </row>
    <row r="2228" ht="15.75" customHeight="1">
      <c r="A2228" s="5">
        <v>4478.0</v>
      </c>
      <c r="B2228" s="5">
        <v>0.0</v>
      </c>
      <c r="C2228" s="5">
        <v>0.0</v>
      </c>
      <c r="D2228" s="5">
        <v>0.0</v>
      </c>
      <c r="E2228" s="5">
        <v>0.0</v>
      </c>
      <c r="F2228" s="5">
        <v>0.0</v>
      </c>
      <c r="G2228" s="5">
        <v>0.0</v>
      </c>
      <c r="H2228" s="5">
        <v>0.0</v>
      </c>
    </row>
    <row r="2229" ht="15.75" customHeight="1">
      <c r="A2229" s="5">
        <v>4201.0</v>
      </c>
      <c r="B2229" s="5">
        <v>0.0</v>
      </c>
      <c r="C2229" s="5">
        <v>0.0</v>
      </c>
      <c r="D2229" s="5">
        <v>0.0</v>
      </c>
      <c r="E2229" s="5">
        <v>0.0</v>
      </c>
      <c r="F2229" s="5">
        <v>0.0</v>
      </c>
      <c r="G2229" s="5">
        <v>0.0</v>
      </c>
      <c r="H2229" s="5">
        <v>0.0</v>
      </c>
    </row>
    <row r="2230" ht="15.75" customHeight="1">
      <c r="A2230" s="5">
        <v>8720.0</v>
      </c>
      <c r="B2230" s="5">
        <v>0.0</v>
      </c>
      <c r="C2230" s="5">
        <v>1.0</v>
      </c>
      <c r="D2230" s="5">
        <v>0.0</v>
      </c>
      <c r="E2230" s="5">
        <v>0.0</v>
      </c>
      <c r="F2230" s="5">
        <v>0.0</v>
      </c>
      <c r="G2230" s="5">
        <v>0.0</v>
      </c>
      <c r="H2230" s="5">
        <v>0.0</v>
      </c>
    </row>
    <row r="2231" ht="15.75" customHeight="1">
      <c r="A2231" s="5">
        <v>10084.0</v>
      </c>
      <c r="B2231" s="5">
        <v>0.0</v>
      </c>
      <c r="C2231" s="5">
        <v>0.0</v>
      </c>
      <c r="D2231" s="5">
        <v>0.0</v>
      </c>
      <c r="E2231" s="5">
        <v>0.0</v>
      </c>
      <c r="F2231" s="5">
        <v>0.0</v>
      </c>
      <c r="G2231" s="5">
        <v>0.0</v>
      </c>
      <c r="H2231" s="5">
        <v>0.0</v>
      </c>
    </row>
    <row r="2232" ht="15.75" customHeight="1">
      <c r="A2232" s="5">
        <v>7004.0</v>
      </c>
      <c r="B2232" s="5">
        <v>1.0</v>
      </c>
      <c r="C2232" s="5">
        <v>0.0</v>
      </c>
      <c r="D2232" s="5">
        <v>0.0</v>
      </c>
      <c r="E2232" s="5">
        <v>0.0</v>
      </c>
      <c r="F2232" s="5">
        <v>0.0</v>
      </c>
      <c r="G2232" s="5">
        <v>0.0</v>
      </c>
      <c r="H2232" s="5">
        <v>0.0</v>
      </c>
    </row>
    <row r="2233" ht="15.75" customHeight="1">
      <c r="A2233" s="5">
        <v>9817.0</v>
      </c>
      <c r="B2233" s="5">
        <v>0.0</v>
      </c>
      <c r="C2233" s="5">
        <v>0.0</v>
      </c>
      <c r="D2233" s="5">
        <v>0.0</v>
      </c>
      <c r="E2233" s="5">
        <v>0.0</v>
      </c>
      <c r="F2233" s="5">
        <v>0.0</v>
      </c>
      <c r="G2233" s="5">
        <v>0.0</v>
      </c>
      <c r="H2233" s="5">
        <v>0.0</v>
      </c>
    </row>
    <row r="2234" ht="15.75" customHeight="1">
      <c r="A2234" s="5">
        <v>8080.0</v>
      </c>
      <c r="B2234" s="5">
        <v>0.0</v>
      </c>
      <c r="C2234" s="5">
        <v>0.0</v>
      </c>
      <c r="D2234" s="5">
        <v>0.0</v>
      </c>
      <c r="E2234" s="5">
        <v>0.0</v>
      </c>
      <c r="F2234" s="5">
        <v>0.0</v>
      </c>
      <c r="G2234" s="5">
        <v>0.0</v>
      </c>
      <c r="H2234" s="5">
        <v>0.0</v>
      </c>
    </row>
    <row r="2235" ht="15.75" customHeight="1">
      <c r="A2235" s="5">
        <v>9432.0</v>
      </c>
      <c r="B2235" s="5">
        <v>0.0</v>
      </c>
      <c r="C2235" s="5">
        <v>0.0</v>
      </c>
      <c r="D2235" s="5">
        <v>0.0</v>
      </c>
      <c r="E2235" s="5">
        <v>0.0</v>
      </c>
      <c r="F2235" s="5">
        <v>0.0</v>
      </c>
      <c r="G2235" s="5">
        <v>0.0</v>
      </c>
      <c r="H2235" s="5">
        <v>0.0</v>
      </c>
    </row>
    <row r="2236" ht="15.75" customHeight="1">
      <c r="A2236" s="5">
        <v>8372.0</v>
      </c>
      <c r="B2236" s="5">
        <v>0.0</v>
      </c>
      <c r="C2236" s="5">
        <v>0.0</v>
      </c>
      <c r="D2236" s="5">
        <v>0.0</v>
      </c>
      <c r="E2236" s="5">
        <v>0.0</v>
      </c>
      <c r="F2236" s="5">
        <v>0.0</v>
      </c>
      <c r="G2236" s="5">
        <v>0.0</v>
      </c>
      <c r="H2236" s="5">
        <v>0.0</v>
      </c>
    </row>
    <row r="2237" ht="15.75" customHeight="1">
      <c r="A2237" s="5">
        <v>10870.0</v>
      </c>
      <c r="B2237" s="5">
        <v>0.0</v>
      </c>
      <c r="C2237" s="5">
        <v>0.0</v>
      </c>
      <c r="D2237" s="5">
        <v>0.0</v>
      </c>
      <c r="E2237" s="5">
        <v>0.0</v>
      </c>
      <c r="F2237" s="5">
        <v>0.0</v>
      </c>
      <c r="G2237" s="5">
        <v>0.0</v>
      </c>
      <c r="H2237" s="5">
        <v>0.0</v>
      </c>
    </row>
    <row r="2238" ht="15.75" customHeight="1">
      <c r="A2238" s="5">
        <v>4001.0</v>
      </c>
      <c r="B2238" s="5">
        <v>0.0</v>
      </c>
      <c r="C2238" s="5">
        <v>0.0</v>
      </c>
      <c r="D2238" s="5">
        <v>0.0</v>
      </c>
      <c r="E2238" s="5">
        <v>1.0</v>
      </c>
      <c r="F2238" s="5">
        <v>0.0</v>
      </c>
      <c r="G2238" s="5">
        <v>0.0</v>
      </c>
      <c r="H2238" s="5">
        <v>0.0</v>
      </c>
    </row>
    <row r="2239" ht="15.75" customHeight="1">
      <c r="A2239" s="5">
        <v>7270.0</v>
      </c>
      <c r="B2239" s="5">
        <v>0.0</v>
      </c>
      <c r="C2239" s="5">
        <v>1.0</v>
      </c>
      <c r="D2239" s="5">
        <v>0.0</v>
      </c>
      <c r="E2239" s="5">
        <v>0.0</v>
      </c>
      <c r="F2239" s="5">
        <v>0.0</v>
      </c>
      <c r="G2239" s="5">
        <v>1.0</v>
      </c>
      <c r="H2239" s="5">
        <v>0.0</v>
      </c>
    </row>
    <row r="2240" ht="15.75" customHeight="1">
      <c r="A2240" s="5">
        <v>8235.0</v>
      </c>
      <c r="B2240" s="5">
        <v>0.0</v>
      </c>
      <c r="C2240" s="5">
        <v>0.0</v>
      </c>
      <c r="D2240" s="5">
        <v>0.0</v>
      </c>
      <c r="E2240" s="5">
        <v>0.0</v>
      </c>
      <c r="F2240" s="5">
        <v>0.0</v>
      </c>
      <c r="G2240" s="5">
        <v>1.0</v>
      </c>
      <c r="H2240" s="5">
        <v>0.0</v>
      </c>
    </row>
    <row r="2241" ht="15.75" customHeight="1">
      <c r="A2241" s="5">
        <v>9405.0</v>
      </c>
      <c r="B2241" s="5">
        <v>0.0</v>
      </c>
      <c r="C2241" s="5">
        <v>0.0</v>
      </c>
      <c r="D2241" s="5">
        <v>0.0</v>
      </c>
      <c r="E2241" s="5">
        <v>0.0</v>
      </c>
      <c r="F2241" s="5">
        <v>0.0</v>
      </c>
      <c r="G2241" s="5">
        <v>1.0</v>
      </c>
      <c r="H2241" s="5">
        <v>1.0</v>
      </c>
    </row>
  </sheetData>
  <drawing r:id="rId1"/>
</worksheet>
</file>